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4790" yWindow="1575" windowWidth="14010" windowHeight="11085"/>
  </bookViews>
  <sheets>
    <sheet name="ТОО ОСС" sheetId="5" r:id="rId1"/>
  </sheets>
  <definedNames>
    <definedName name="_xlnm._FilterDatabase" localSheetId="0" hidden="1">'ТОО ОСС'!$A$18:$BWQ$18</definedName>
    <definedName name="_xlnm.Print_Area" localSheetId="0">'ТОО ОСС'!$A$1:$X$3843</definedName>
  </definedNames>
  <calcPr calcId="145621"/>
</workbook>
</file>

<file path=xl/calcChain.xml><?xml version="1.0" encoding="utf-8"?>
<calcChain xmlns="http://schemas.openxmlformats.org/spreadsheetml/2006/main">
  <c r="U3838" i="5" l="1"/>
  <c r="U3249" i="5" l="1"/>
  <c r="T3249" i="5"/>
  <c r="U3248" i="5"/>
  <c r="T3542" i="5" l="1"/>
  <c r="T3083" i="5" l="1"/>
  <c r="U3083" i="5" s="1"/>
  <c r="T3086" i="5"/>
  <c r="U3086" i="5" s="1"/>
  <c r="T3089" i="5"/>
  <c r="U3089" i="5" s="1"/>
  <c r="U251" i="5" l="1"/>
  <c r="T251" i="5"/>
  <c r="U248" i="5"/>
  <c r="T248" i="5"/>
  <c r="U246" i="5"/>
  <c r="T246" i="5"/>
  <c r="U244" i="5"/>
  <c r="T244" i="5"/>
  <c r="U242" i="5"/>
  <c r="T242" i="5"/>
  <c r="U238" i="5"/>
  <c r="T238" i="5"/>
  <c r="U236" i="5"/>
  <c r="T236" i="5"/>
  <c r="T232" i="5"/>
  <c r="T230" i="5"/>
  <c r="U230" i="5" s="1"/>
  <c r="U228" i="5"/>
  <c r="T228" i="5"/>
  <c r="T225" i="5"/>
  <c r="U225" i="5" s="1"/>
  <c r="T223" i="5"/>
  <c r="U223" i="5" s="1"/>
  <c r="T221" i="5"/>
  <c r="U221" i="5" s="1"/>
  <c r="T3274" i="5"/>
  <c r="U3274" i="5" s="1"/>
  <c r="T3285" i="5" l="1"/>
  <c r="U3285" i="5" s="1"/>
  <c r="T3283" i="5"/>
  <c r="U3283" i="5" s="1"/>
  <c r="T3281" i="5"/>
  <c r="U3281" i="5" s="1"/>
  <c r="T3222" i="5"/>
  <c r="T3216" i="5"/>
  <c r="T3218" i="5"/>
  <c r="T187" i="5" l="1"/>
  <c r="U187" i="5" s="1"/>
  <c r="T185" i="5" l="1"/>
  <c r="U185" i="5" s="1"/>
  <c r="T174" i="5"/>
  <c r="T173" i="5"/>
  <c r="T120" i="5"/>
  <c r="T119" i="5"/>
  <c r="T118" i="5"/>
  <c r="T104" i="5"/>
  <c r="T107" i="5"/>
  <c r="T115" i="5"/>
  <c r="U76" i="5"/>
  <c r="T77" i="5"/>
  <c r="U77" i="5" s="1"/>
  <c r="U43" i="5" l="1"/>
  <c r="T44" i="5"/>
  <c r="U44" i="5" s="1"/>
  <c r="U41" i="5"/>
  <c r="T42" i="5"/>
  <c r="U42" i="5" s="1"/>
  <c r="T3177" i="5" l="1"/>
  <c r="U3177" i="5" s="1"/>
  <c r="T724" i="5"/>
  <c r="T3381" i="5" l="1"/>
  <c r="T3583" i="5" l="1"/>
  <c r="U3825" i="5"/>
  <c r="T3837" i="5"/>
  <c r="T3541" i="5" l="1"/>
  <c r="U3541" i="5" s="1"/>
  <c r="T3540" i="5"/>
  <c r="U3540" i="5" s="1"/>
  <c r="T3539" i="5"/>
  <c r="U3539" i="5" s="1"/>
  <c r="T3538" i="5"/>
  <c r="U3538" i="5" s="1"/>
  <c r="T3537" i="5"/>
  <c r="U3537" i="5" s="1"/>
  <c r="T3536" i="5"/>
  <c r="U3536" i="5" s="1"/>
  <c r="T3535" i="5"/>
  <c r="U3535" i="5" s="1"/>
  <c r="T3534" i="5"/>
  <c r="U3534" i="5" s="1"/>
  <c r="T3533" i="5"/>
  <c r="U3533" i="5" s="1"/>
  <c r="T3532" i="5"/>
  <c r="U3532" i="5" s="1"/>
  <c r="T3531" i="5"/>
  <c r="U3531" i="5" s="1"/>
  <c r="T3530" i="5"/>
  <c r="U3530" i="5" s="1"/>
  <c r="T3529" i="5"/>
  <c r="U3529" i="5" s="1"/>
  <c r="T3528" i="5"/>
  <c r="U3528" i="5" s="1"/>
  <c r="T3527" i="5"/>
  <c r="U3527" i="5" s="1"/>
  <c r="T3526" i="5"/>
  <c r="U3526" i="5" s="1"/>
  <c r="T3525" i="5"/>
  <c r="U3525" i="5" s="1"/>
  <c r="T3524" i="5"/>
  <c r="U3524" i="5" s="1"/>
  <c r="T3523" i="5"/>
  <c r="U3523" i="5" s="1"/>
  <c r="T3522" i="5"/>
  <c r="U3522" i="5" s="1"/>
  <c r="T3521" i="5"/>
  <c r="U3521" i="5" s="1"/>
  <c r="T3520" i="5"/>
  <c r="U3520" i="5" s="1"/>
  <c r="T3519" i="5"/>
  <c r="U3519" i="5" s="1"/>
  <c r="T3518" i="5"/>
  <c r="U3518" i="5" s="1"/>
  <c r="T3517" i="5"/>
  <c r="U3517" i="5" s="1"/>
  <c r="T3516" i="5"/>
  <c r="U3516" i="5" s="1"/>
  <c r="T3515" i="5"/>
  <c r="U3515" i="5" s="1"/>
  <c r="T3514" i="5"/>
  <c r="U3514" i="5" s="1"/>
  <c r="T3513" i="5"/>
  <c r="U3513" i="5" s="1"/>
  <c r="T3512" i="5"/>
  <c r="U3512" i="5" s="1"/>
  <c r="T3511" i="5"/>
  <c r="U3511" i="5" s="1"/>
  <c r="T3510" i="5"/>
  <c r="U3510" i="5" s="1"/>
  <c r="T3509" i="5"/>
  <c r="U3509" i="5" s="1"/>
  <c r="T3508" i="5"/>
  <c r="U3508" i="5" s="1"/>
  <c r="T3507" i="5"/>
  <c r="U3507" i="5" s="1"/>
  <c r="T3506" i="5"/>
  <c r="U3506" i="5" s="1"/>
  <c r="T3505" i="5"/>
  <c r="U3505" i="5" s="1"/>
  <c r="T3504" i="5"/>
  <c r="U3504" i="5" s="1"/>
  <c r="T3503" i="5"/>
  <c r="U3503" i="5" s="1"/>
  <c r="T3502" i="5"/>
  <c r="U3502" i="5" s="1"/>
  <c r="T3501" i="5"/>
  <c r="U3501" i="5" s="1"/>
  <c r="T3500" i="5"/>
  <c r="U3500" i="5" s="1"/>
  <c r="T3499" i="5"/>
  <c r="U3499" i="5" s="1"/>
  <c r="T3498" i="5"/>
  <c r="U3498" i="5" s="1"/>
  <c r="T3497" i="5"/>
  <c r="U3497" i="5" s="1"/>
  <c r="T3496" i="5"/>
  <c r="U3496" i="5" s="1"/>
  <c r="T3495" i="5"/>
  <c r="U3495" i="5" s="1"/>
  <c r="T3494" i="5"/>
  <c r="U3494" i="5" s="1"/>
  <c r="T3493" i="5"/>
  <c r="U3493" i="5" s="1"/>
  <c r="T3492" i="5"/>
  <c r="U3492" i="5" s="1"/>
  <c r="T3491" i="5"/>
  <c r="U3491" i="5" s="1"/>
  <c r="T3490" i="5"/>
  <c r="U3490" i="5" s="1"/>
  <c r="T3489" i="5"/>
  <c r="U3489" i="5" s="1"/>
  <c r="T3488" i="5"/>
  <c r="U3488" i="5" s="1"/>
  <c r="T3487" i="5"/>
  <c r="U3487" i="5" s="1"/>
  <c r="T3486" i="5"/>
  <c r="U3486" i="5" s="1"/>
  <c r="T3485" i="5"/>
  <c r="U3485" i="5" s="1"/>
  <c r="T3484" i="5"/>
  <c r="U3484" i="5" s="1"/>
  <c r="T3483" i="5"/>
  <c r="U3483" i="5" s="1"/>
  <c r="T3482" i="5"/>
  <c r="U3482" i="5" s="1"/>
  <c r="T3481" i="5"/>
  <c r="U3481" i="5" s="1"/>
  <c r="T3480" i="5"/>
  <c r="U3480" i="5" s="1"/>
  <c r="T3479" i="5"/>
  <c r="U3479" i="5" s="1"/>
  <c r="U3544" i="5"/>
  <c r="T3447" i="5"/>
  <c r="U3447" i="5" s="1"/>
  <c r="U3446" i="5"/>
  <c r="T1152" i="5"/>
  <c r="U1152" i="5" s="1"/>
  <c r="U1151" i="5"/>
  <c r="T3287" i="5"/>
  <c r="U3287" i="5" s="1"/>
  <c r="U3286" i="5"/>
  <c r="T3279" i="5"/>
  <c r="U3279" i="5" s="1"/>
  <c r="U3278" i="5"/>
  <c r="U3225" i="5"/>
  <c r="T3226" i="5"/>
  <c r="U3226" i="5" s="1"/>
  <c r="U3223" i="5"/>
  <c r="U3221" i="5"/>
  <c r="U3219" i="5"/>
  <c r="T3224" i="5"/>
  <c r="U3224" i="5" s="1"/>
  <c r="U3222" i="5"/>
  <c r="T3220" i="5"/>
  <c r="U3220" i="5" s="1"/>
  <c r="U3218" i="5"/>
  <c r="U3217" i="5"/>
  <c r="T1124" i="5"/>
  <c r="U1124" i="5" s="1"/>
  <c r="U1123" i="5"/>
  <c r="T707" i="5"/>
  <c r="U707" i="5" s="1"/>
  <c r="U706" i="5"/>
  <c r="T703" i="5"/>
  <c r="U703" i="5" s="1"/>
  <c r="U702" i="5"/>
  <c r="T699" i="5"/>
  <c r="U699" i="5" s="1"/>
  <c r="U698" i="5"/>
  <c r="T695" i="5"/>
  <c r="U695" i="5" s="1"/>
  <c r="U694" i="5"/>
  <c r="T693" i="5"/>
  <c r="U693" i="5" s="1"/>
  <c r="U692" i="5"/>
  <c r="T684" i="5"/>
  <c r="U684" i="5" s="1"/>
  <c r="U683" i="5"/>
  <c r="T675" i="5"/>
  <c r="U675" i="5" s="1"/>
  <c r="U674" i="5"/>
  <c r="T673" i="5"/>
  <c r="U673" i="5" s="1"/>
  <c r="U672" i="5"/>
  <c r="T663" i="5"/>
  <c r="U663" i="5" s="1"/>
  <c r="U662" i="5"/>
  <c r="T627" i="5"/>
  <c r="U627" i="5" s="1"/>
  <c r="U626" i="5"/>
  <c r="T580" i="5"/>
  <c r="U580" i="5" s="1"/>
  <c r="U579" i="5"/>
  <c r="T544" i="5" l="1"/>
  <c r="U544" i="5" s="1"/>
  <c r="U543" i="5"/>
  <c r="U542" i="5"/>
  <c r="T482" i="5"/>
  <c r="U482" i="5" s="1"/>
  <c r="U481" i="5"/>
  <c r="T473" i="5"/>
  <c r="U473" i="5" s="1"/>
  <c r="U472" i="5"/>
  <c r="U466" i="5"/>
  <c r="U465" i="5"/>
  <c r="U464" i="5"/>
  <c r="T453" i="5"/>
  <c r="U453" i="5" s="1"/>
  <c r="U452" i="5"/>
  <c r="T445" i="5"/>
  <c r="U445" i="5" s="1"/>
  <c r="U444" i="5"/>
  <c r="T443" i="5"/>
  <c r="U443" i="5" s="1"/>
  <c r="U442" i="5"/>
  <c r="T291" i="5"/>
  <c r="U291" i="5" s="1"/>
  <c r="U290" i="5"/>
  <c r="T272" i="5"/>
  <c r="U272" i="5" s="1"/>
  <c r="U271" i="5"/>
  <c r="T262" i="5"/>
  <c r="U262" i="5" s="1"/>
  <c r="U261" i="5"/>
  <c r="T260" i="5"/>
  <c r="U260" i="5" s="1"/>
  <c r="U259" i="5"/>
  <c r="T254" i="5"/>
  <c r="U254" i="5" s="1"/>
  <c r="U253" i="5"/>
  <c r="T234" i="5"/>
  <c r="U234" i="5" s="1"/>
  <c r="U233" i="5"/>
  <c r="U232" i="5"/>
  <c r="U231" i="5"/>
  <c r="T218" i="5"/>
  <c r="U218" i="5" s="1"/>
  <c r="U217" i="5"/>
  <c r="T216" i="5"/>
  <c r="U216" i="5" s="1"/>
  <c r="U215" i="5"/>
  <c r="T214" i="5"/>
  <c r="U214" i="5" s="1"/>
  <c r="U213" i="5"/>
  <c r="T212" i="5"/>
  <c r="U212" i="5" s="1"/>
  <c r="U211" i="5"/>
  <c r="U208" i="5"/>
  <c r="T206" i="5"/>
  <c r="U206" i="5" s="1"/>
  <c r="U205" i="5"/>
  <c r="U202" i="5"/>
  <c r="T197" i="5"/>
  <c r="U197" i="5" s="1"/>
  <c r="U196" i="5"/>
  <c r="U186" i="5"/>
  <c r="U184" i="5"/>
  <c r="T179" i="5"/>
  <c r="U179" i="5" s="1"/>
  <c r="U178" i="5"/>
  <c r="T177" i="5"/>
  <c r="U177" i="5" s="1"/>
  <c r="U174" i="5"/>
  <c r="U173" i="5"/>
  <c r="U153" i="5"/>
  <c r="U144" i="5"/>
  <c r="U143" i="5"/>
  <c r="U142" i="5"/>
  <c r="U141" i="5"/>
  <c r="U140" i="5"/>
  <c r="U134" i="5"/>
  <c r="U128" i="5"/>
  <c r="T125" i="5"/>
  <c r="U125" i="5" s="1"/>
  <c r="U124" i="5"/>
  <c r="T123" i="5"/>
  <c r="U123" i="5" s="1"/>
  <c r="U122" i="5"/>
  <c r="U120" i="5"/>
  <c r="U119" i="5"/>
  <c r="U118" i="5"/>
  <c r="T117" i="5"/>
  <c r="U117" i="5" s="1"/>
  <c r="U116" i="5"/>
  <c r="U115" i="5"/>
  <c r="U107" i="5"/>
  <c r="T106" i="5"/>
  <c r="U106" i="5" s="1"/>
  <c r="U105" i="5"/>
  <c r="U104" i="5"/>
  <c r="T102" i="5"/>
  <c r="U102" i="5" s="1"/>
  <c r="U101" i="5"/>
  <c r="T100" i="5"/>
  <c r="U100" i="5" s="1"/>
  <c r="U99" i="5"/>
  <c r="T95" i="5"/>
  <c r="U95" i="5" s="1"/>
  <c r="U94" i="5"/>
  <c r="T90" i="5"/>
  <c r="U90" i="5" s="1"/>
  <c r="U89" i="5"/>
  <c r="T88" i="5"/>
  <c r="U88" i="5" s="1"/>
  <c r="U87" i="5"/>
  <c r="T86" i="5"/>
  <c r="U86" i="5" s="1"/>
  <c r="T85" i="5"/>
  <c r="U85" i="5" s="1"/>
  <c r="T82" i="5"/>
  <c r="U82" i="5" s="1"/>
  <c r="U81" i="5"/>
  <c r="U78" i="5"/>
  <c r="T74" i="5"/>
  <c r="U74" i="5" s="1"/>
  <c r="U73" i="5"/>
  <c r="U72" i="5"/>
  <c r="T32" i="5"/>
  <c r="U32" i="5" s="1"/>
  <c r="U31" i="5"/>
  <c r="T25" i="5" l="1"/>
  <c r="U25" i="5" s="1"/>
  <c r="U24" i="5"/>
  <c r="T3376" i="5" l="1"/>
  <c r="U3376" i="5" s="1"/>
  <c r="T3366" i="5"/>
  <c r="U3366" i="5" s="1"/>
  <c r="T3364" i="5"/>
  <c r="U3364" i="5" s="1"/>
  <c r="T3395" i="5"/>
  <c r="U3395" i="5" s="1"/>
  <c r="T3392" i="5"/>
  <c r="U3392" i="5" s="1"/>
  <c r="U3685" i="5" l="1"/>
  <c r="T3478" i="5" l="1"/>
  <c r="U3478" i="5" s="1"/>
  <c r="T3477" i="5" l="1"/>
  <c r="U3477" i="5" s="1"/>
  <c r="T3476" i="5"/>
  <c r="U3476" i="5" s="1"/>
  <c r="T3475" i="5"/>
  <c r="U3475" i="5" s="1"/>
  <c r="T3474" i="5"/>
  <c r="U3474" i="5" s="1"/>
  <c r="U3582" i="5"/>
  <c r="U3581" i="5"/>
  <c r="U3679" i="5" l="1"/>
  <c r="T3380" i="5" l="1"/>
  <c r="U3380" i="5" s="1"/>
  <c r="T3378" i="5"/>
  <c r="U3378" i="5" s="1"/>
  <c r="T3374" i="5"/>
  <c r="U3374" i="5" s="1"/>
  <c r="T3385" i="5"/>
  <c r="U3385" i="5" s="1"/>
  <c r="U3580" i="5" l="1"/>
  <c r="U3564" i="5"/>
  <c r="U3561" i="5" l="1"/>
  <c r="U3558" i="5"/>
  <c r="T1138" i="5" l="1"/>
  <c r="U1138" i="5" s="1"/>
  <c r="S3472" i="5" l="1"/>
  <c r="T3472" i="5" s="1"/>
  <c r="U3472" i="5" s="1"/>
  <c r="S3471" i="5"/>
  <c r="T3471" i="5" s="1"/>
  <c r="U3471" i="5" s="1"/>
  <c r="S3470" i="5"/>
  <c r="T3470" i="5" s="1"/>
  <c r="U3470" i="5" s="1"/>
  <c r="S3473" i="5"/>
  <c r="T3473" i="5" s="1"/>
  <c r="U3473" i="5" s="1"/>
  <c r="S3469" i="5"/>
  <c r="T3469" i="5" s="1"/>
  <c r="U3469" i="5" s="1"/>
  <c r="T3445" i="5" l="1"/>
  <c r="U3445" i="5" s="1"/>
  <c r="T3443" i="5"/>
  <c r="U3443" i="5" s="1"/>
  <c r="T3441" i="5"/>
  <c r="U3441" i="5" s="1"/>
  <c r="T3435" i="5"/>
  <c r="U3435" i="5" s="1"/>
  <c r="T3430" i="5"/>
  <c r="U3430" i="5" s="1"/>
  <c r="T3426" i="5"/>
  <c r="U3426" i="5" s="1"/>
  <c r="T3468" i="5" l="1"/>
  <c r="U3468" i="5" s="1"/>
  <c r="T3467" i="5" l="1"/>
  <c r="U3467" i="5" s="1"/>
  <c r="T3466" i="5"/>
  <c r="U3466" i="5" s="1"/>
  <c r="T3465" i="5"/>
  <c r="U3465" i="5" s="1"/>
  <c r="T3464" i="5"/>
  <c r="U3464" i="5" s="1"/>
  <c r="T3463" i="5"/>
  <c r="U3463" i="5" s="1"/>
  <c r="T3462" i="5"/>
  <c r="U3462" i="5" s="1"/>
  <c r="T3295" i="5"/>
  <c r="U3295" i="5" s="1"/>
  <c r="T862" i="5"/>
  <c r="U862" i="5" s="1"/>
  <c r="T3461" i="5"/>
  <c r="U3461" i="5" s="1"/>
  <c r="T3292" i="5"/>
  <c r="U3292" i="5" s="1"/>
  <c r="T3460" i="5" l="1"/>
  <c r="U3460" i="5" s="1"/>
  <c r="T3459" i="5"/>
  <c r="U3459" i="5" s="1"/>
  <c r="T3458" i="5"/>
  <c r="U3458" i="5" s="1"/>
  <c r="T3457" i="5"/>
  <c r="U3457" i="5" s="1"/>
  <c r="T822" i="5" l="1"/>
  <c r="U822" i="5" s="1"/>
  <c r="T3456" i="5"/>
  <c r="U3456" i="5" s="1"/>
  <c r="T3455" i="5"/>
  <c r="U3455" i="5" s="1"/>
  <c r="T3454" i="5"/>
  <c r="U3454" i="5" s="1"/>
  <c r="T3453" i="5"/>
  <c r="U3453" i="5" s="1"/>
  <c r="T3452" i="5"/>
  <c r="U3452" i="5" s="1"/>
  <c r="T3451" i="5"/>
  <c r="U3451" i="5" s="1"/>
  <c r="T3450" i="5" l="1"/>
  <c r="U3450" i="5" s="1"/>
  <c r="T1193" i="5" l="1"/>
  <c r="U1193" i="5" s="1"/>
  <c r="T3449" i="5"/>
  <c r="U3449" i="5" s="1"/>
  <c r="T1025" i="5"/>
  <c r="U1025" i="5" s="1"/>
  <c r="T1562" i="5" l="1"/>
  <c r="U1562" i="5" s="1"/>
  <c r="T3448" i="5" l="1"/>
  <c r="T3439" i="5" l="1"/>
  <c r="U3439" i="5" s="1"/>
  <c r="T3437" i="5"/>
  <c r="U3437" i="5" s="1"/>
  <c r="T3428" i="5"/>
  <c r="U3428" i="5" s="1"/>
  <c r="T3419" i="5"/>
  <c r="U3419" i="5" s="1"/>
  <c r="T3417" i="5"/>
  <c r="U3417" i="5" s="1"/>
  <c r="T3415" i="5"/>
  <c r="U3415" i="5" s="1"/>
  <c r="T3413" i="5"/>
  <c r="U3413" i="5" s="1"/>
  <c r="T3411" i="5"/>
  <c r="U3411" i="5" s="1"/>
  <c r="T3409" i="5"/>
  <c r="U3409" i="5" s="1"/>
  <c r="T3407" i="5"/>
  <c r="U3407" i="5" s="1"/>
  <c r="T3157" i="5" l="1"/>
  <c r="U3157" i="5" s="1"/>
  <c r="T3155" i="5"/>
  <c r="U3155" i="5" s="1"/>
  <c r="T3153" i="5"/>
  <c r="U3153" i="5" s="1"/>
  <c r="T3149" i="5"/>
  <c r="U3149" i="5" s="1"/>
  <c r="T3151" i="5"/>
  <c r="U3151" i="5" s="1"/>
  <c r="U3807" i="5" l="1"/>
  <c r="U3768" i="5"/>
  <c r="U3830" i="5"/>
  <c r="U3823" i="5"/>
  <c r="T2995" i="5"/>
  <c r="U2995" i="5" s="1"/>
  <c r="T2972" i="5"/>
  <c r="U2972" i="5" s="1"/>
  <c r="T3403" i="5"/>
  <c r="U3403" i="5" s="1"/>
  <c r="T3401" i="5"/>
  <c r="U3401" i="5" s="1"/>
  <c r="U3821" i="5" l="1"/>
  <c r="U3819" i="5"/>
  <c r="U3817" i="5"/>
  <c r="T1554" i="5" l="1"/>
  <c r="U1554" i="5" s="1"/>
  <c r="T1552" i="5"/>
  <c r="U1552" i="5" s="1"/>
  <c r="T1550" i="5"/>
  <c r="U1550" i="5" s="1"/>
  <c r="T1548" i="5"/>
  <c r="U1548" i="5" s="1"/>
  <c r="U3444" i="5" l="1"/>
  <c r="U3442" i="5"/>
  <c r="U3440" i="5"/>
  <c r="U3438" i="5"/>
  <c r="U3436" i="5"/>
  <c r="U3434" i="5"/>
  <c r="T3433" i="5"/>
  <c r="U3433" i="5" s="1"/>
  <c r="T3432" i="5"/>
  <c r="U3432" i="5" s="1"/>
  <c r="T3431" i="5"/>
  <c r="U3431" i="5" s="1"/>
  <c r="U3429" i="5"/>
  <c r="U3427" i="5"/>
  <c r="U3425" i="5"/>
  <c r="T3424" i="5"/>
  <c r="U3424" i="5" s="1"/>
  <c r="T3423" i="5"/>
  <c r="U3423" i="5" s="1"/>
  <c r="T3422" i="5"/>
  <c r="U3422" i="5" s="1"/>
  <c r="T3421" i="5"/>
  <c r="U3421" i="5" s="1"/>
  <c r="T3420" i="5"/>
  <c r="U3420" i="5" s="1"/>
  <c r="U3418" i="5"/>
  <c r="U3416" i="5"/>
  <c r="U3414" i="5"/>
  <c r="U3412" i="5"/>
  <c r="U3410" i="5"/>
  <c r="U3408" i="5"/>
  <c r="U3406" i="5"/>
  <c r="U2951" i="5" l="1"/>
  <c r="U3835" i="5" l="1"/>
  <c r="U3834" i="5"/>
  <c r="U3833" i="5"/>
  <c r="U3832" i="5"/>
  <c r="U3831" i="5"/>
  <c r="U3836" i="5"/>
  <c r="U3683" i="5" l="1"/>
  <c r="T2561" i="5" l="1"/>
  <c r="U2561" i="5" s="1"/>
  <c r="T2559" i="5"/>
  <c r="U2559" i="5" s="1"/>
  <c r="T2557" i="5"/>
  <c r="U2557" i="5" s="1"/>
  <c r="T2555" i="5"/>
  <c r="U2555" i="5" s="1"/>
  <c r="T2553" i="5"/>
  <c r="U2553" i="5" s="1"/>
  <c r="T2551" i="5"/>
  <c r="U2551" i="5" s="1"/>
  <c r="T2549" i="5"/>
  <c r="U2549" i="5" s="1"/>
  <c r="T2547" i="5"/>
  <c r="U2547" i="5" s="1"/>
  <c r="T2545" i="5"/>
  <c r="U2545" i="5" s="1"/>
  <c r="T2313" i="5"/>
  <c r="U2313" i="5" s="1"/>
  <c r="T2311" i="5"/>
  <c r="U2311" i="5" s="1"/>
  <c r="T2309" i="5"/>
  <c r="U2309" i="5" s="1"/>
  <c r="T2307" i="5"/>
  <c r="U2307" i="5" s="1"/>
  <c r="T2305" i="5"/>
  <c r="U2305" i="5" s="1"/>
  <c r="T2303" i="5"/>
  <c r="U2303" i="5" s="1"/>
  <c r="T2301" i="5"/>
  <c r="U2301" i="5" s="1"/>
  <c r="T2299" i="5"/>
  <c r="U2299" i="5" s="1"/>
  <c r="T2297" i="5"/>
  <c r="U2297" i="5" s="1"/>
  <c r="T2295" i="5"/>
  <c r="U2295" i="5" s="1"/>
  <c r="T2293" i="5"/>
  <c r="U2293" i="5" s="1"/>
  <c r="T1168" i="5"/>
  <c r="U1168" i="5" s="1"/>
  <c r="T3309" i="5"/>
  <c r="U3309" i="5" s="1"/>
  <c r="T1165" i="5"/>
  <c r="U1165" i="5" s="1"/>
  <c r="T1163" i="5"/>
  <c r="U1163" i="5" s="1"/>
  <c r="T1161" i="5"/>
  <c r="U1161" i="5" s="1"/>
  <c r="T1159" i="5"/>
  <c r="U1159" i="5" s="1"/>
  <c r="T2543" i="5"/>
  <c r="U2543" i="5" s="1"/>
  <c r="T2541" i="5"/>
  <c r="U2541" i="5" s="1"/>
  <c r="T2539" i="5"/>
  <c r="U2539" i="5" s="1"/>
  <c r="T2537" i="5"/>
  <c r="U2537" i="5" s="1"/>
  <c r="T2535" i="5"/>
  <c r="U2535" i="5" s="1"/>
  <c r="T2533" i="5"/>
  <c r="U2533" i="5" s="1"/>
  <c r="T2531" i="5"/>
  <c r="U2531" i="5" s="1"/>
  <c r="T2529" i="5"/>
  <c r="U2529" i="5" s="1"/>
  <c r="T2527" i="5"/>
  <c r="U2527" i="5" s="1"/>
  <c r="T2525" i="5"/>
  <c r="U2525" i="5" s="1"/>
  <c r="T2523" i="5"/>
  <c r="U2523" i="5" s="1"/>
  <c r="T2521" i="5"/>
  <c r="U2521" i="5" s="1"/>
  <c r="T2519" i="5"/>
  <c r="U2519" i="5" s="1"/>
  <c r="T2516" i="5"/>
  <c r="U2516" i="5" s="1"/>
  <c r="T3405" i="5"/>
  <c r="U3405" i="5" s="1"/>
  <c r="U3631" i="5"/>
  <c r="U3630" i="5"/>
  <c r="T2957" i="5"/>
  <c r="U2957" i="5" s="1"/>
  <c r="T2952" i="5"/>
  <c r="U2952" i="5" s="1"/>
  <c r="T3175" i="5"/>
  <c r="U3175" i="5" s="1"/>
  <c r="T2573" i="5"/>
  <c r="U2573" i="5" s="1"/>
  <c r="U2572" i="5"/>
  <c r="T2571" i="5"/>
  <c r="U2571" i="5" s="1"/>
  <c r="U2570" i="5"/>
  <c r="T2569" i="5"/>
  <c r="U2569" i="5" s="1"/>
  <c r="U2568" i="5"/>
  <c r="T2567" i="5"/>
  <c r="U2567" i="5" s="1"/>
  <c r="U2566" i="5"/>
  <c r="T2565" i="5"/>
  <c r="U2565" i="5" s="1"/>
  <c r="U2564" i="5"/>
  <c r="T2563" i="5"/>
  <c r="U2563" i="5" s="1"/>
  <c r="U2562" i="5"/>
  <c r="T2104" i="5"/>
  <c r="U2104" i="5" s="1"/>
  <c r="U2103" i="5"/>
  <c r="T2102" i="5"/>
  <c r="U2102" i="5" s="1"/>
  <c r="U2101" i="5"/>
  <c r="T2100" i="5"/>
  <c r="U2100" i="5" s="1"/>
  <c r="U2099" i="5"/>
  <c r="T2098" i="5"/>
  <c r="U2098" i="5" s="1"/>
  <c r="U2097" i="5"/>
  <c r="T2096" i="5"/>
  <c r="U2096" i="5" s="1"/>
  <c r="U2095" i="5"/>
  <c r="T2094" i="5"/>
  <c r="U2094" i="5" s="1"/>
  <c r="U2093" i="5"/>
  <c r="T2092" i="5"/>
  <c r="U2092" i="5" s="1"/>
  <c r="U2091" i="5"/>
  <c r="T2090" i="5"/>
  <c r="U2090" i="5" s="1"/>
  <c r="U2089" i="5"/>
  <c r="T2088" i="5"/>
  <c r="U2088" i="5" s="1"/>
  <c r="U2087" i="5"/>
  <c r="T1114" i="5"/>
  <c r="U1114" i="5" s="1"/>
  <c r="U1113" i="5"/>
  <c r="T1112" i="5"/>
  <c r="U1112" i="5" s="1"/>
  <c r="U1111" i="5"/>
  <c r="T1110" i="5"/>
  <c r="U1110" i="5" s="1"/>
  <c r="U1109" i="5"/>
  <c r="T1108" i="5"/>
  <c r="U1108" i="5" s="1"/>
  <c r="U1107" i="5"/>
  <c r="T1106" i="5"/>
  <c r="U1106" i="5" s="1"/>
  <c r="U1105" i="5"/>
  <c r="T1104" i="5"/>
  <c r="U1104" i="5" s="1"/>
  <c r="U1103" i="5"/>
  <c r="T1102" i="5"/>
  <c r="U1102" i="5" s="1"/>
  <c r="U1101" i="5"/>
  <c r="T1100" i="5"/>
  <c r="U1100" i="5" s="1"/>
  <c r="U1099" i="5"/>
  <c r="T1098" i="5"/>
  <c r="U1098" i="5" s="1"/>
  <c r="U1097" i="5"/>
  <c r="T1096" i="5"/>
  <c r="U1096" i="5" s="1"/>
  <c r="U1095" i="5"/>
  <c r="T1094" i="5"/>
  <c r="U1094" i="5" s="1"/>
  <c r="U1093" i="5"/>
  <c r="T1092" i="5"/>
  <c r="U1092" i="5" s="1"/>
  <c r="U1091" i="5"/>
  <c r="T1090" i="5"/>
  <c r="U1090" i="5" s="1"/>
  <c r="U1089" i="5"/>
  <c r="T1088" i="5"/>
  <c r="U1088" i="5" s="1"/>
  <c r="U1087" i="5"/>
  <c r="T1086" i="5"/>
  <c r="U1086" i="5" s="1"/>
  <c r="U1085" i="5"/>
  <c r="T1084" i="5"/>
  <c r="U1084" i="5" s="1"/>
  <c r="U1083" i="5"/>
  <c r="T1082" i="5"/>
  <c r="U1082" i="5" s="1"/>
  <c r="U1081" i="5"/>
  <c r="T1080" i="5"/>
  <c r="U1080" i="5" s="1"/>
  <c r="U1079" i="5"/>
  <c r="T1078" i="5"/>
  <c r="U1078" i="5" s="1"/>
  <c r="U1077" i="5"/>
  <c r="T1076" i="5"/>
  <c r="U1076" i="5" s="1"/>
  <c r="U1075" i="5"/>
  <c r="T1074" i="5"/>
  <c r="U1074" i="5" s="1"/>
  <c r="U1073" i="5"/>
  <c r="T1072" i="5"/>
  <c r="U1072" i="5" s="1"/>
  <c r="U1071" i="5"/>
  <c r="T1070" i="5"/>
  <c r="U1070" i="5" s="1"/>
  <c r="U1069" i="5"/>
  <c r="T1068" i="5"/>
  <c r="U1068" i="5" s="1"/>
  <c r="U1067" i="5"/>
  <c r="T1066" i="5"/>
  <c r="U1066" i="5" s="1"/>
  <c r="U1065" i="5"/>
  <c r="T548" i="5" l="1"/>
  <c r="U548" i="5" s="1"/>
  <c r="U547" i="5"/>
  <c r="T3361" i="5" l="1"/>
  <c r="U3361" i="5" s="1"/>
  <c r="T3359" i="5"/>
  <c r="U3359" i="5" s="1"/>
  <c r="T3357" i="5"/>
  <c r="U3357" i="5" s="1"/>
  <c r="T3355" i="5"/>
  <c r="U3355" i="5" s="1"/>
  <c r="T2874" i="5" l="1"/>
  <c r="T2886" i="5"/>
  <c r="T2883" i="5"/>
  <c r="T2880" i="5"/>
  <c r="T2877" i="5"/>
  <c r="T2871" i="5"/>
  <c r="T2868" i="5"/>
  <c r="T2865" i="5"/>
  <c r="T2862" i="5"/>
  <c r="T2859" i="5"/>
  <c r="T2857" i="5"/>
  <c r="T2854" i="5"/>
  <c r="T2851" i="5"/>
  <c r="T2848" i="5"/>
  <c r="T2845" i="5"/>
  <c r="T2842" i="5"/>
  <c r="T2840" i="5"/>
  <c r="T2837" i="5"/>
  <c r="T2835" i="5"/>
  <c r="T2833" i="5"/>
  <c r="T2831" i="5"/>
  <c r="T2829" i="5"/>
  <c r="T2826" i="5"/>
  <c r="T2823" i="5"/>
  <c r="U3394" i="5" l="1"/>
  <c r="U3391" i="5"/>
  <c r="T3404" i="5"/>
  <c r="U3404" i="5" s="1"/>
  <c r="U3402" i="5"/>
  <c r="U3400" i="5"/>
  <c r="T3399" i="5"/>
  <c r="U3399" i="5" s="1"/>
  <c r="T3398" i="5"/>
  <c r="U3398" i="5" s="1"/>
  <c r="U3593" i="5"/>
  <c r="U3549" i="5"/>
  <c r="T3397" i="5"/>
  <c r="U3397" i="5" s="1"/>
  <c r="T3389" i="5"/>
  <c r="U3389" i="5" s="1"/>
  <c r="U3690" i="5" l="1"/>
  <c r="U3681" i="5"/>
  <c r="U3396" i="5"/>
  <c r="T1035" i="5" l="1"/>
  <c r="U1035" i="5" s="1"/>
  <c r="U3393" i="5" l="1"/>
  <c r="U3390" i="5"/>
  <c r="U3388" i="5"/>
  <c r="T3387" i="5"/>
  <c r="U3387" i="5" s="1"/>
  <c r="T3386" i="5"/>
  <c r="U3386" i="5" s="1"/>
  <c r="T3383" i="5"/>
  <c r="U3383" i="5" s="1"/>
  <c r="T3382" i="5"/>
  <c r="U3382" i="5" s="1"/>
  <c r="U3381" i="5"/>
  <c r="U3379" i="5"/>
  <c r="U3377" i="5"/>
  <c r="U3375" i="5"/>
  <c r="U3373" i="5"/>
  <c r="T3372" i="5"/>
  <c r="U3372" i="5" s="1"/>
  <c r="T3371" i="5"/>
  <c r="U3371" i="5" s="1"/>
  <c r="T3370" i="5"/>
  <c r="U3370" i="5" s="1"/>
  <c r="T3369" i="5"/>
  <c r="U3369" i="5" s="1"/>
  <c r="T3368" i="5"/>
  <c r="U3368" i="5" s="1"/>
  <c r="T3367" i="5"/>
  <c r="U3367" i="5" s="1"/>
  <c r="U3365" i="5"/>
  <c r="U3363" i="5"/>
  <c r="T3362" i="5"/>
  <c r="U3362" i="5" s="1"/>
  <c r="U3360" i="5"/>
  <c r="U3358" i="5"/>
  <c r="U3356" i="5"/>
  <c r="U3354" i="5"/>
  <c r="T3353" i="5"/>
  <c r="U3353" i="5" s="1"/>
  <c r="T3352" i="5"/>
  <c r="U3352" i="5" s="1"/>
  <c r="T3351" i="5"/>
  <c r="U3351" i="5" s="1"/>
  <c r="T3350" i="5"/>
  <c r="U3350" i="5" s="1"/>
  <c r="T3349" i="5"/>
  <c r="U3349" i="5" s="1"/>
  <c r="T3348" i="5"/>
  <c r="U3348" i="5" s="1"/>
  <c r="T3347" i="5"/>
  <c r="U3347" i="5" s="1"/>
  <c r="T3346" i="5"/>
  <c r="U3346" i="5" s="1"/>
  <c r="T3345" i="5"/>
  <c r="U3345" i="5" s="1"/>
  <c r="T3344" i="5"/>
  <c r="U3344" i="5" s="1"/>
  <c r="T3343" i="5"/>
  <c r="U3343" i="5" s="1"/>
  <c r="T3342" i="5"/>
  <c r="U3342" i="5" s="1"/>
  <c r="T3341" i="5"/>
  <c r="U3341" i="5" s="1"/>
  <c r="T3340" i="5"/>
  <c r="U3340" i="5" s="1"/>
  <c r="T3339" i="5"/>
  <c r="U3339" i="5" s="1"/>
  <c r="T3338" i="5"/>
  <c r="U3338" i="5" s="1"/>
  <c r="T3337" i="5"/>
  <c r="U3337" i="5" s="1"/>
  <c r="T3336" i="5"/>
  <c r="U3336" i="5" s="1"/>
  <c r="T3335" i="5"/>
  <c r="U3335" i="5" s="1"/>
  <c r="T3334" i="5"/>
  <c r="U3334" i="5" s="1"/>
  <c r="T3333" i="5"/>
  <c r="U3333" i="5" s="1"/>
  <c r="T3332" i="5"/>
  <c r="U3332" i="5" s="1"/>
  <c r="T3331" i="5"/>
  <c r="U3331" i="5" s="1"/>
  <c r="T3330" i="5"/>
  <c r="U3330" i="5" s="1"/>
  <c r="T3329" i="5"/>
  <c r="U3329" i="5" s="1"/>
  <c r="T3328" i="5"/>
  <c r="U3328" i="5" s="1"/>
  <c r="T3327" i="5"/>
  <c r="U3327" i="5" s="1"/>
  <c r="T3318" i="5"/>
  <c r="U3318" i="5" s="1"/>
  <c r="T3317" i="5"/>
  <c r="U3317" i="5" s="1"/>
  <c r="T3316" i="5"/>
  <c r="U3316" i="5" s="1"/>
  <c r="T3315" i="5"/>
  <c r="U3315" i="5" s="1"/>
  <c r="T3314" i="5"/>
  <c r="U3314" i="5" s="1"/>
  <c r="T3313" i="5"/>
  <c r="U3313" i="5" s="1"/>
  <c r="T3312" i="5"/>
  <c r="U3312" i="5" s="1"/>
  <c r="T3311" i="5"/>
  <c r="U3311" i="5" s="1"/>
  <c r="T3310" i="5"/>
  <c r="U3310" i="5" s="1"/>
  <c r="U3308" i="5"/>
  <c r="T3307" i="5"/>
  <c r="U3307" i="5" s="1"/>
  <c r="T3306" i="5"/>
  <c r="U3306" i="5" s="1"/>
  <c r="T3305" i="5"/>
  <c r="U3305" i="5" s="1"/>
  <c r="T3304" i="5"/>
  <c r="U3304" i="5" s="1"/>
  <c r="T3303" i="5"/>
  <c r="U3303" i="5" s="1"/>
  <c r="T3302" i="5"/>
  <c r="U3302" i="5" s="1"/>
  <c r="T3301" i="5"/>
  <c r="U3301" i="5" s="1"/>
  <c r="T3300" i="5"/>
  <c r="U3300" i="5" s="1"/>
  <c r="T3299" i="5"/>
  <c r="U3299" i="5" s="1"/>
  <c r="T3298" i="5"/>
  <c r="U3298" i="5" s="1"/>
  <c r="T3297" i="5"/>
  <c r="U3297" i="5" s="1"/>
  <c r="T3296" i="5"/>
  <c r="U3296" i="5" s="1"/>
  <c r="U3294" i="5"/>
  <c r="T3293" i="5"/>
  <c r="U3293" i="5" s="1"/>
  <c r="U3291" i="5"/>
  <c r="T3290" i="5"/>
  <c r="U3290" i="5" s="1"/>
  <c r="T3289" i="5"/>
  <c r="U3289" i="5" s="1"/>
  <c r="T3288" i="5"/>
  <c r="U3288" i="5" s="1"/>
  <c r="U3284" i="5"/>
  <c r="U3282" i="5"/>
  <c r="U3280" i="5"/>
  <c r="T3277" i="5"/>
  <c r="U3276" i="5"/>
  <c r="U3275" i="5"/>
  <c r="U3273" i="5"/>
  <c r="T3272" i="5"/>
  <c r="U3272" i="5" s="1"/>
  <c r="T3271" i="5"/>
  <c r="U3271" i="5" s="1"/>
  <c r="T3270" i="5"/>
  <c r="U3270" i="5" s="1"/>
  <c r="T3269" i="5"/>
  <c r="U3269" i="5" s="1"/>
  <c r="T3268" i="5"/>
  <c r="U3268" i="5" s="1"/>
  <c r="T3267" i="5"/>
  <c r="U3267" i="5" s="1"/>
  <c r="T3266" i="5"/>
  <c r="U3266" i="5" s="1"/>
  <c r="T3265" i="5"/>
  <c r="U3265" i="5" s="1"/>
  <c r="T3264" i="5"/>
  <c r="U3264" i="5" s="1"/>
  <c r="T3263" i="5"/>
  <c r="U3263" i="5" s="1"/>
  <c r="T3262" i="5"/>
  <c r="U3262" i="5" s="1"/>
  <c r="T3261" i="5"/>
  <c r="U3261" i="5" s="1"/>
  <c r="T3260" i="5"/>
  <c r="U3260" i="5" s="1"/>
  <c r="T3259" i="5"/>
  <c r="U3259" i="5" s="1"/>
  <c r="T3258" i="5"/>
  <c r="U3258" i="5" s="1"/>
  <c r="T3257" i="5"/>
  <c r="U3257" i="5" s="1"/>
  <c r="T3256" i="5"/>
  <c r="U3256" i="5" s="1"/>
  <c r="T3255" i="5"/>
  <c r="U3255" i="5" s="1"/>
  <c r="U3277" i="5" l="1"/>
  <c r="U3384" i="5"/>
  <c r="U2886" i="5"/>
  <c r="U2883" i="5"/>
  <c r="U2880" i="5"/>
  <c r="U2877" i="5"/>
  <c r="U2874" i="5"/>
  <c r="U2871" i="5"/>
  <c r="U2868" i="5"/>
  <c r="U2865" i="5"/>
  <c r="U2862" i="5"/>
  <c r="U2859" i="5"/>
  <c r="U2857" i="5"/>
  <c r="U2854" i="5"/>
  <c r="U2851" i="5"/>
  <c r="U2848" i="5"/>
  <c r="U2844" i="5"/>
  <c r="U2845" i="5"/>
  <c r="U2842" i="5"/>
  <c r="U2840" i="5"/>
  <c r="U2837" i="5"/>
  <c r="U2835" i="5"/>
  <c r="U2833" i="5"/>
  <c r="U2831" i="5"/>
  <c r="U2829" i="5"/>
  <c r="U2826" i="5"/>
  <c r="U2823" i="5"/>
  <c r="U3565" i="5"/>
  <c r="T1560" i="5" l="1"/>
  <c r="U1560" i="5" s="1"/>
  <c r="T1558" i="5"/>
  <c r="U1558" i="5" s="1"/>
  <c r="T294" i="5" l="1"/>
  <c r="U294" i="5" s="1"/>
  <c r="T287" i="5"/>
  <c r="U287" i="5" s="1"/>
  <c r="T284" i="5"/>
  <c r="U284" i="5" s="1"/>
  <c r="T282" i="5"/>
  <c r="U282" i="5" s="1"/>
  <c r="T278" i="5"/>
  <c r="U278" i="5" s="1"/>
  <c r="T276" i="5" l="1"/>
  <c r="U276" i="5" s="1"/>
  <c r="U3828" i="5"/>
  <c r="U3827" i="5"/>
  <c r="U3826" i="5"/>
  <c r="U3816" i="5"/>
  <c r="U3815" i="5"/>
  <c r="U3814" i="5"/>
  <c r="U3813" i="5"/>
  <c r="U3811" i="5"/>
  <c r="U3804" i="5"/>
  <c r="U3802" i="5"/>
  <c r="U3800" i="5"/>
  <c r="U3796" i="5"/>
  <c r="U3794" i="5"/>
  <c r="U3792" i="5"/>
  <c r="U3790" i="5"/>
  <c r="U3788" i="5"/>
  <c r="U3786" i="5"/>
  <c r="U3784" i="5"/>
  <c r="U3782" i="5" l="1"/>
  <c r="U3780" i="5"/>
  <c r="U3778" i="5"/>
  <c r="U3775" i="5"/>
  <c r="U3773" i="5"/>
  <c r="U3771" i="5"/>
  <c r="U3762" i="5"/>
  <c r="U3757" i="5"/>
  <c r="U3755" i="5"/>
  <c r="U3753" i="5"/>
  <c r="U3748" i="5"/>
  <c r="U3738" i="5"/>
  <c r="U3734" i="5"/>
  <c r="U3722" i="5"/>
  <c r="U3720" i="5"/>
  <c r="U3707" i="5"/>
  <c r="U3705" i="5"/>
  <c r="U3703" i="5"/>
  <c r="U3701" i="5"/>
  <c r="U3693" i="5"/>
  <c r="U3666" i="5"/>
  <c r="U3663" i="5"/>
  <c r="U3660" i="5"/>
  <c r="U3625" i="5"/>
  <c r="U3623" i="5"/>
  <c r="U3621" i="5"/>
  <c r="U3619" i="5"/>
  <c r="U3617" i="5"/>
  <c r="U3615" i="5"/>
  <c r="U3613" i="5"/>
  <c r="U3611" i="5"/>
  <c r="U3609" i="5"/>
  <c r="U3607" i="5"/>
  <c r="U3605" i="5"/>
  <c r="U3603" i="5"/>
  <c r="U3601" i="5"/>
  <c r="U3600" i="5"/>
  <c r="U3596" i="5"/>
  <c r="U3592" i="5"/>
  <c r="U3591" i="5"/>
  <c r="U3590" i="5"/>
  <c r="U3589" i="5"/>
  <c r="U3588" i="5"/>
  <c r="U3587" i="5"/>
  <c r="U3576" i="5"/>
  <c r="U3575" i="5"/>
  <c r="U3569" i="5"/>
  <c r="U3567" i="5"/>
  <c r="U3555" i="5"/>
  <c r="T3140" i="5"/>
  <c r="U3140" i="5" s="1"/>
  <c r="U3139" i="5"/>
  <c r="T3138" i="5"/>
  <c r="U3138" i="5" s="1"/>
  <c r="U3137" i="5"/>
  <c r="T3136" i="5"/>
  <c r="U3136" i="5" s="1"/>
  <c r="U3135" i="5"/>
  <c r="T3134" i="5"/>
  <c r="U3134" i="5" s="1"/>
  <c r="U3133" i="5"/>
  <c r="T3131" i="5"/>
  <c r="U3131" i="5" s="1"/>
  <c r="U3130" i="5"/>
  <c r="T3129" i="5"/>
  <c r="U3129" i="5" s="1"/>
  <c r="U3128" i="5"/>
  <c r="T3127" i="5"/>
  <c r="U3127" i="5" s="1"/>
  <c r="U3126" i="5"/>
  <c r="T3122" i="5"/>
  <c r="U3122" i="5" s="1"/>
  <c r="U3121" i="5"/>
  <c r="T3120" i="5"/>
  <c r="U3120" i="5" s="1"/>
  <c r="U3119" i="5"/>
  <c r="T3118" i="5"/>
  <c r="U3118" i="5" s="1"/>
  <c r="U3117" i="5"/>
  <c r="T3116" i="5"/>
  <c r="U3116" i="5" s="1"/>
  <c r="U3115" i="5"/>
  <c r="T3114" i="5"/>
  <c r="U3114" i="5" s="1"/>
  <c r="U3113" i="5"/>
  <c r="T3112" i="5"/>
  <c r="U3112" i="5" s="1"/>
  <c r="U3111" i="5"/>
  <c r="T3110" i="5"/>
  <c r="U3110" i="5" s="1"/>
  <c r="U3109" i="5"/>
  <c r="T3108" i="5"/>
  <c r="U3108" i="5" s="1"/>
  <c r="U3107" i="5"/>
  <c r="T3105" i="5"/>
  <c r="U3105" i="5" s="1"/>
  <c r="U3104" i="5"/>
  <c r="T3103" i="5"/>
  <c r="U3103" i="5" s="1"/>
  <c r="U3102" i="5"/>
  <c r="T3101" i="5"/>
  <c r="U3101" i="5" s="1"/>
  <c r="U3100" i="5"/>
  <c r="T3099" i="5"/>
  <c r="U3099" i="5" s="1"/>
  <c r="U3098" i="5"/>
  <c r="T3097" i="5"/>
  <c r="U3097" i="5" s="1"/>
  <c r="U3096" i="5"/>
  <c r="T3095" i="5"/>
  <c r="U3095" i="5" s="1"/>
  <c r="U3094" i="5"/>
  <c r="U3093" i="5"/>
  <c r="U3092" i="5"/>
  <c r="T3091" i="5"/>
  <c r="U3091" i="5" s="1"/>
  <c r="U3090" i="5"/>
  <c r="U3088" i="5"/>
  <c r="U3087" i="5"/>
  <c r="U3085" i="5"/>
  <c r="U3084" i="5"/>
  <c r="U3082" i="5"/>
  <c r="U3081" i="5"/>
  <c r="T3033" i="5"/>
  <c r="U3033" i="5" s="1"/>
  <c r="U3032" i="5"/>
  <c r="T3030" i="5"/>
  <c r="U3030" i="5" s="1"/>
  <c r="U3029" i="5"/>
  <c r="T3028" i="5"/>
  <c r="U3028" i="5" s="1"/>
  <c r="U3027" i="5"/>
  <c r="T3022" i="5"/>
  <c r="U3022" i="5" s="1"/>
  <c r="U2994" i="5"/>
  <c r="U2993" i="5"/>
  <c r="T2992" i="5"/>
  <c r="U2992" i="5" s="1"/>
  <c r="U2991" i="5"/>
  <c r="T2990" i="5"/>
  <c r="U2990" i="5" s="1"/>
  <c r="U2989" i="5"/>
  <c r="T2968" i="5"/>
  <c r="U2968" i="5" s="1"/>
  <c r="U2967" i="5"/>
  <c r="T2959" i="5"/>
  <c r="U2959" i="5" s="1"/>
  <c r="U2958" i="5"/>
  <c r="T2954" i="5"/>
  <c r="U2954" i="5" s="1"/>
  <c r="U2950" i="5"/>
  <c r="T2949" i="5"/>
  <c r="U2949" i="5" s="1"/>
  <c r="T1485" i="5" l="1"/>
  <c r="U1485" i="5" s="1"/>
  <c r="U1356" i="5"/>
  <c r="U1357" i="5"/>
  <c r="U1358" i="5"/>
  <c r="U1359" i="5"/>
  <c r="U1214" i="5"/>
  <c r="U1215" i="5"/>
  <c r="U1216" i="5"/>
  <c r="U1217" i="5"/>
  <c r="U1218" i="5"/>
  <c r="U1219" i="5"/>
  <c r="U1220" i="5"/>
  <c r="U1210" i="5"/>
  <c r="U1211" i="5"/>
  <c r="U1203" i="5"/>
  <c r="U1204" i="5"/>
  <c r="T968" i="5" l="1"/>
  <c r="T773" i="5"/>
  <c r="U773" i="5" s="1"/>
  <c r="T771" i="5"/>
  <c r="U771" i="5" s="1"/>
  <c r="T763" i="5"/>
  <c r="U763" i="5" s="1"/>
  <c r="T761" i="5"/>
  <c r="U761" i="5" s="1"/>
  <c r="T759" i="5"/>
  <c r="U759" i="5" s="1"/>
  <c r="T757" i="5"/>
  <c r="U757" i="5" s="1"/>
  <c r="T755" i="5"/>
  <c r="U755" i="5" s="1"/>
  <c r="T796" i="5"/>
  <c r="U796" i="5" s="1"/>
  <c r="T794" i="5"/>
  <c r="U794" i="5" s="1"/>
  <c r="T792" i="5"/>
  <c r="U792" i="5" s="1"/>
  <c r="T781" i="5"/>
  <c r="U781" i="5" s="1"/>
  <c r="T777" i="5"/>
  <c r="U777" i="5" s="1"/>
  <c r="T956" i="5"/>
  <c r="U956" i="5" s="1"/>
  <c r="T949" i="5"/>
  <c r="U949" i="5" s="1"/>
  <c r="T947" i="5"/>
  <c r="U947" i="5" s="1"/>
  <c r="T945" i="5"/>
  <c r="U945" i="5" s="1"/>
  <c r="T943" i="5"/>
  <c r="U943" i="5" s="1"/>
  <c r="T917" i="5"/>
  <c r="U917" i="5" s="1"/>
  <c r="T914" i="5"/>
  <c r="U914" i="5" s="1"/>
  <c r="T904" i="5"/>
  <c r="U904" i="5" s="1"/>
  <c r="T900" i="5"/>
  <c r="U900" i="5" s="1"/>
  <c r="T896" i="5"/>
  <c r="U896" i="5" s="1"/>
  <c r="T894" i="5"/>
  <c r="U894" i="5" s="1"/>
  <c r="T880" i="5"/>
  <c r="U880" i="5" s="1"/>
  <c r="T876" i="5"/>
  <c r="U876" i="5" s="1"/>
  <c r="U861" i="5" l="1"/>
  <c r="T850" i="5" l="1"/>
  <c r="U850" i="5" s="1"/>
  <c r="T841" i="5"/>
  <c r="U841" i="5" s="1"/>
  <c r="T839" i="5"/>
  <c r="U839" i="5" s="1"/>
  <c r="T837" i="5"/>
  <c r="U837" i="5" s="1"/>
  <c r="T835" i="5"/>
  <c r="U835" i="5" s="1"/>
  <c r="T833" i="5"/>
  <c r="U833" i="5" s="1"/>
  <c r="T831" i="5"/>
  <c r="U831" i="5" s="1"/>
  <c r="T829" i="5"/>
  <c r="U829" i="5" s="1"/>
  <c r="T827" i="5"/>
  <c r="U827" i="5" s="1"/>
  <c r="T824" i="5"/>
  <c r="U824" i="5" s="1"/>
  <c r="T1121" i="5"/>
  <c r="U1121" i="5" s="1"/>
  <c r="T800" i="5"/>
  <c r="U800" i="5" s="1"/>
  <c r="T959" i="5"/>
  <c r="U959" i="5" s="1"/>
  <c r="T744" i="5" l="1"/>
  <c r="U744" i="5" s="1"/>
  <c r="T665" i="5"/>
  <c r="U665" i="5" s="1"/>
  <c r="T614" i="5"/>
  <c r="U614" i="5" s="1"/>
  <c r="U570" i="5"/>
  <c r="T568" i="5"/>
  <c r="U568" i="5" s="1"/>
  <c r="U554" i="5"/>
  <c r="T553" i="5"/>
  <c r="U553" i="5" s="1"/>
  <c r="T485" i="5" l="1"/>
  <c r="T486" i="5"/>
  <c r="T487" i="5"/>
  <c r="T488" i="5"/>
  <c r="T499" i="5"/>
  <c r="U499" i="5" s="1"/>
  <c r="T497" i="5"/>
  <c r="U497" i="5" s="1"/>
  <c r="T484" i="5"/>
  <c r="U484" i="5" s="1"/>
  <c r="T480" i="5"/>
  <c r="U480" i="5" s="1"/>
  <c r="T470" i="5"/>
  <c r="U470" i="5" s="1"/>
  <c r="T468" i="5"/>
  <c r="U468" i="5" s="1"/>
  <c r="T459" i="5"/>
  <c r="U459" i="5" s="1"/>
  <c r="T455" i="5"/>
  <c r="U455" i="5" s="1"/>
  <c r="T450" i="5"/>
  <c r="U450" i="5" s="1"/>
  <c r="T478" i="5"/>
  <c r="U478" i="5" s="1"/>
  <c r="T476" i="5"/>
  <c r="U476" i="5" s="1"/>
  <c r="T462" i="5"/>
  <c r="U462" i="5" s="1"/>
  <c r="T457" i="5"/>
  <c r="U457" i="5" s="1"/>
  <c r="U250" i="5" l="1"/>
  <c r="T166" i="5"/>
  <c r="U166" i="5" s="1"/>
  <c r="T163" i="5"/>
  <c r="U163" i="5" s="1"/>
  <c r="T158" i="5"/>
  <c r="U158" i="5" s="1"/>
  <c r="T160" i="5"/>
  <c r="U160" i="5" s="1"/>
  <c r="U151" i="5"/>
  <c r="U147" i="5"/>
  <c r="T127" i="5"/>
  <c r="U127" i="5" s="1"/>
  <c r="T97" i="5"/>
  <c r="U97" i="5" s="1"/>
  <c r="T92" i="5" l="1"/>
  <c r="U92" i="5" s="1"/>
  <c r="U3167" i="5" l="1"/>
  <c r="U3165" i="5"/>
  <c r="U3736" i="5" l="1"/>
  <c r="T3254" i="5"/>
  <c r="U3254" i="5" s="1"/>
  <c r="T3253" i="5"/>
  <c r="U3253" i="5" s="1"/>
  <c r="T3252" i="5"/>
  <c r="U3252" i="5" s="1"/>
  <c r="T3251" i="5"/>
  <c r="U3251" i="5" s="1"/>
  <c r="T3250" i="5"/>
  <c r="U3250" i="5" s="1"/>
  <c r="T2902" i="5" l="1"/>
  <c r="U2902" i="5" s="1"/>
  <c r="T2898" i="5"/>
  <c r="U2898" i="5" s="1"/>
  <c r="T2896" i="5"/>
  <c r="U2896" i="5" s="1"/>
  <c r="T2892" i="5"/>
  <c r="U2892" i="5" s="1"/>
  <c r="T3247" i="5" l="1"/>
  <c r="U3247" i="5" s="1"/>
  <c r="T3246" i="5"/>
  <c r="U3246" i="5" s="1"/>
  <c r="T3245" i="5"/>
  <c r="U3245" i="5" s="1"/>
  <c r="T3244" i="5"/>
  <c r="U3244" i="5" s="1"/>
  <c r="T3243" i="5"/>
  <c r="U3243" i="5" s="1"/>
  <c r="T3242" i="5"/>
  <c r="U3242" i="5" s="1"/>
  <c r="T3241" i="5"/>
  <c r="U3241" i="5" s="1"/>
  <c r="T3240" i="5"/>
  <c r="U3240" i="5" s="1"/>
  <c r="T532" i="5" l="1"/>
  <c r="U532" i="5" s="1"/>
  <c r="U2885" i="5" l="1"/>
  <c r="U2882" i="5"/>
  <c r="U2879" i="5"/>
  <c r="U2876" i="5"/>
  <c r="U2873" i="5"/>
  <c r="U2870" i="5"/>
  <c r="U2867" i="5"/>
  <c r="U2864" i="5"/>
  <c r="U2861" i="5"/>
  <c r="U2856" i="5"/>
  <c r="U2853" i="5"/>
  <c r="U2850" i="5"/>
  <c r="U2847" i="5" l="1"/>
  <c r="U2839" i="5"/>
  <c r="U2828" i="5"/>
  <c r="U2825" i="5"/>
  <c r="U2901" i="5"/>
  <c r="T2900" i="5"/>
  <c r="U2900" i="5" s="1"/>
  <c r="T2894" i="5"/>
  <c r="U2894" i="5" s="1"/>
  <c r="U1291" i="5" l="1"/>
  <c r="T1292" i="5"/>
  <c r="U1292" i="5" s="1"/>
  <c r="T1290" i="5"/>
  <c r="U1290" i="5" s="1"/>
  <c r="T1288" i="5"/>
  <c r="U1288" i="5" s="1"/>
  <c r="T1286" i="5"/>
  <c r="U1286" i="5" s="1"/>
  <c r="T1284" i="5"/>
  <c r="U1284" i="5" s="1"/>
  <c r="U1281" i="5"/>
  <c r="T1282" i="5"/>
  <c r="U1282" i="5" s="1"/>
  <c r="T1280" i="5"/>
  <c r="U1280" i="5" s="1"/>
  <c r="T1278" i="5"/>
  <c r="U1278" i="5" s="1"/>
  <c r="T1276" i="5"/>
  <c r="U1276" i="5" s="1"/>
  <c r="T1274" i="5"/>
  <c r="U1274" i="5" s="1"/>
  <c r="T1272" i="5"/>
  <c r="U1272" i="5" s="1"/>
  <c r="U1269" i="5"/>
  <c r="T1270" i="5"/>
  <c r="U1270" i="5" s="1"/>
  <c r="T1268" i="5"/>
  <c r="U1268" i="5" s="1"/>
  <c r="U1265" i="5"/>
  <c r="T1266" i="5"/>
  <c r="U1266" i="5" s="1"/>
  <c r="T1264" i="5"/>
  <c r="U1264" i="5" s="1"/>
  <c r="T1262" i="5"/>
  <c r="U1262" i="5" s="1"/>
  <c r="U1259" i="5"/>
  <c r="T1260" i="5"/>
  <c r="U1260" i="5" s="1"/>
  <c r="U1257" i="5"/>
  <c r="T1258" i="5"/>
  <c r="U1258" i="5" s="1"/>
  <c r="U1255" i="5"/>
  <c r="T1256" i="5"/>
  <c r="U1256" i="5" s="1"/>
  <c r="U1253" i="5"/>
  <c r="T1254" i="5"/>
  <c r="U1254" i="5" s="1"/>
  <c r="U1251" i="5"/>
  <c r="T1252" i="5"/>
  <c r="U1252" i="5" s="1"/>
  <c r="U1249" i="5"/>
  <c r="T1250" i="5"/>
  <c r="U1250" i="5" s="1"/>
  <c r="U1247" i="5"/>
  <c r="T1248" i="5"/>
  <c r="U1248" i="5" s="1"/>
  <c r="U1245" i="5"/>
  <c r="T1246" i="5"/>
  <c r="U1246" i="5" s="1"/>
  <c r="T1244" i="5"/>
  <c r="U1244" i="5" s="1"/>
  <c r="T1242" i="5"/>
  <c r="U1242" i="5" s="1"/>
  <c r="T1240" i="5"/>
  <c r="U1240" i="5" s="1"/>
  <c r="T1238" i="5"/>
  <c r="U1238" i="5" s="1"/>
  <c r="T1236" i="5"/>
  <c r="U1236" i="5" s="1"/>
  <c r="T1234" i="5"/>
  <c r="U1234" i="5" s="1"/>
  <c r="T1232" i="5"/>
  <c r="U1232" i="5" s="1"/>
  <c r="U3812" i="5" l="1"/>
  <c r="U3239" i="5"/>
  <c r="U3238" i="5"/>
  <c r="U3237" i="5"/>
  <c r="U3236" i="5"/>
  <c r="U3235" i="5"/>
  <c r="U3234" i="5"/>
  <c r="U3233" i="5"/>
  <c r="U3232" i="5"/>
  <c r="U3231" i="5"/>
  <c r="U3230" i="5"/>
  <c r="U3229" i="5"/>
  <c r="U3228" i="5"/>
  <c r="U3227" i="5"/>
  <c r="U3216" i="5"/>
  <c r="U3214" i="5"/>
  <c r="U3213" i="5"/>
  <c r="U3212" i="5"/>
  <c r="U3211" i="5"/>
  <c r="U3210" i="5"/>
  <c r="U3209" i="5"/>
  <c r="U3208" i="5"/>
  <c r="U3207" i="5"/>
  <c r="U3206" i="5"/>
  <c r="U3205" i="5"/>
  <c r="U3204" i="5"/>
  <c r="U3203" i="5"/>
  <c r="U3202" i="5"/>
  <c r="U3201" i="5"/>
  <c r="U3200" i="5"/>
  <c r="U3199" i="5"/>
  <c r="U3198" i="5"/>
  <c r="U3197" i="5"/>
  <c r="U3196" i="5"/>
  <c r="U3195" i="5"/>
  <c r="U3194" i="5"/>
  <c r="U3193" i="5"/>
  <c r="U3192" i="5"/>
  <c r="U3191" i="5"/>
  <c r="U3190" i="5"/>
  <c r="U3189" i="5"/>
  <c r="U3188" i="5"/>
  <c r="U3187" i="5"/>
  <c r="U3186" i="5"/>
  <c r="U3185" i="5"/>
  <c r="U3184" i="5"/>
  <c r="U3183" i="5"/>
  <c r="T3182" i="5"/>
  <c r="U3182" i="5" s="1"/>
  <c r="T3181" i="5"/>
  <c r="U3181" i="5" s="1"/>
  <c r="T3180" i="5"/>
  <c r="U3180" i="5" s="1"/>
  <c r="T3179" i="5"/>
  <c r="U3179" i="5" s="1"/>
  <c r="T3178" i="5"/>
  <c r="U3178" i="5" s="1"/>
  <c r="T3173" i="5"/>
  <c r="U3173" i="5" s="1"/>
  <c r="U3745" i="5"/>
  <c r="U3744" i="5"/>
  <c r="U3743" i="5"/>
  <c r="U3742" i="5"/>
  <c r="U3729" i="5"/>
  <c r="U3726" i="5"/>
  <c r="U3712" i="5"/>
  <c r="U3711" i="5"/>
  <c r="U3710" i="5" l="1"/>
  <c r="T3163" i="5"/>
  <c r="U3163" i="5" s="1"/>
  <c r="U3162" i="5"/>
  <c r="T3161" i="5"/>
  <c r="U3161" i="5" s="1"/>
  <c r="U3160" i="5"/>
  <c r="T3159" i="5"/>
  <c r="U3159" i="5" s="1"/>
  <c r="U3158" i="5"/>
  <c r="T740" i="5" l="1"/>
  <c r="U740" i="5" s="1"/>
  <c r="T316" i="5" l="1"/>
  <c r="U316" i="5" s="1"/>
  <c r="T314" i="5"/>
  <c r="U314" i="5" s="1"/>
  <c r="T1597" i="5" l="1"/>
  <c r="U1597" i="5" s="1"/>
  <c r="T1595" i="5"/>
  <c r="U1595" i="5" s="1"/>
  <c r="T562" i="5" l="1"/>
  <c r="U562" i="5" s="1"/>
  <c r="T546" i="5"/>
  <c r="U546" i="5" s="1"/>
  <c r="T365" i="5"/>
  <c r="U365" i="5" s="1"/>
  <c r="U724" i="5" l="1"/>
  <c r="U723" i="5"/>
  <c r="T434" i="5" l="1"/>
  <c r="U3809" i="5" l="1"/>
  <c r="U3808" i="5"/>
  <c r="U3798" i="5"/>
  <c r="U3797" i="5"/>
  <c r="U3776" i="5"/>
  <c r="U3769" i="5"/>
  <c r="U3765" i="5"/>
  <c r="U3764" i="5"/>
  <c r="U3763" i="5"/>
  <c r="U3760" i="5"/>
  <c r="U3759" i="5"/>
  <c r="U3758" i="5"/>
  <c r="U3751" i="5"/>
  <c r="U3750" i="5"/>
  <c r="U3749" i="5"/>
  <c r="U3746" i="5"/>
  <c r="U3741" i="5"/>
  <c r="U3740" i="5"/>
  <c r="U3739" i="5"/>
  <c r="U3735" i="5"/>
  <c r="U3732" i="5"/>
  <c r="U3731" i="5"/>
  <c r="U3730" i="5"/>
  <c r="U3727" i="5"/>
  <c r="U3724" i="5"/>
  <c r="U3723" i="5"/>
  <c r="U3718" i="5"/>
  <c r="U3717" i="5"/>
  <c r="U3716" i="5"/>
  <c r="U3715" i="5"/>
  <c r="U3714" i="5"/>
  <c r="U3713" i="5"/>
  <c r="U3708" i="5"/>
  <c r="U3699" i="5"/>
  <c r="U3698" i="5"/>
  <c r="U3697" i="5"/>
  <c r="U3696" i="5"/>
  <c r="U3695" i="5"/>
  <c r="U3694" i="5"/>
  <c r="U3691" i="5"/>
  <c r="U3689" i="5"/>
  <c r="U3688" i="5"/>
  <c r="U3687" i="5"/>
  <c r="U3686" i="5"/>
  <c r="U3682" i="5"/>
  <c r="U3680" i="5"/>
  <c r="U3677" i="5"/>
  <c r="U3676" i="5"/>
  <c r="U3675" i="5"/>
  <c r="U3674" i="5"/>
  <c r="U3673" i="5"/>
  <c r="U3672" i="5"/>
  <c r="U3671" i="5"/>
  <c r="U3670" i="5"/>
  <c r="U3669" i="5"/>
  <c r="U3668" i="5"/>
  <c r="U3667" i="5"/>
  <c r="U3664" i="5"/>
  <c r="U3657" i="5"/>
  <c r="U3656" i="5"/>
  <c r="U3655" i="5"/>
  <c r="U3654" i="5"/>
  <c r="U3653" i="5"/>
  <c r="U3652" i="5"/>
  <c r="U3651" i="5"/>
  <c r="U3650" i="5"/>
  <c r="U3649" i="5"/>
  <c r="U3648" i="5"/>
  <c r="U3647" i="5"/>
  <c r="U3646" i="5"/>
  <c r="U3645" i="5"/>
  <c r="U3644" i="5"/>
  <c r="U3643" i="5"/>
  <c r="U3642" i="5"/>
  <c r="U3641" i="5"/>
  <c r="U3640" i="5"/>
  <c r="U3639" i="5"/>
  <c r="U3638" i="5"/>
  <c r="U3637" i="5"/>
  <c r="U3636" i="5"/>
  <c r="U3635" i="5"/>
  <c r="U3634" i="5"/>
  <c r="U3633" i="5"/>
  <c r="U3632" i="5"/>
  <c r="U3629" i="5"/>
  <c r="U3628" i="5"/>
  <c r="U3627" i="5"/>
  <c r="U3626" i="5"/>
  <c r="U3599" i="5"/>
  <c r="U3598" i="5"/>
  <c r="U3597" i="5"/>
  <c r="U3594" i="5"/>
  <c r="U3586" i="5"/>
  <c r="U3585" i="5"/>
  <c r="U3578" i="5"/>
  <c r="U3577" i="5"/>
  <c r="U3574" i="5"/>
  <c r="U3573" i="5"/>
  <c r="U3572" i="5"/>
  <c r="U3571" i="5"/>
  <c r="U3570" i="5"/>
  <c r="U3553" i="5"/>
  <c r="U3552" i="5"/>
  <c r="U3551" i="5"/>
  <c r="U3550" i="5"/>
  <c r="U3548" i="5"/>
  <c r="U3547" i="5"/>
  <c r="U3546" i="5"/>
  <c r="U3545" i="5"/>
  <c r="U3172" i="5"/>
  <c r="U3171" i="5"/>
  <c r="U3170" i="5"/>
  <c r="U3169" i="5"/>
  <c r="U3168" i="5"/>
  <c r="U3166" i="5"/>
  <c r="U3164" i="5"/>
  <c r="U3156" i="5"/>
  <c r="U3154" i="5"/>
  <c r="U3152" i="5"/>
  <c r="U3150" i="5"/>
  <c r="U3148" i="5"/>
  <c r="T3147" i="5"/>
  <c r="U3147" i="5" s="1"/>
  <c r="T3146" i="5"/>
  <c r="U3146" i="5" s="1"/>
  <c r="T3145" i="5"/>
  <c r="U3145" i="5" s="1"/>
  <c r="T3144" i="5"/>
  <c r="U3144" i="5" s="1"/>
  <c r="T3143" i="5"/>
  <c r="U3143" i="5" s="1"/>
  <c r="T3142" i="5"/>
  <c r="U3142" i="5" s="1"/>
  <c r="T3141" i="5"/>
  <c r="U3132" i="5"/>
  <c r="U3125" i="5"/>
  <c r="U3124" i="5"/>
  <c r="U3123" i="5"/>
  <c r="U3106" i="5"/>
  <c r="T3080" i="5"/>
  <c r="U3080" i="5" s="1"/>
  <c r="T3079" i="5"/>
  <c r="U3079" i="5" s="1"/>
  <c r="T3078" i="5"/>
  <c r="U3078" i="5" s="1"/>
  <c r="T3077" i="5"/>
  <c r="U3077" i="5" s="1"/>
  <c r="T3076" i="5"/>
  <c r="U3076" i="5" s="1"/>
  <c r="T3075" i="5"/>
  <c r="U3075" i="5" s="1"/>
  <c r="T3074" i="5"/>
  <c r="U3074" i="5" s="1"/>
  <c r="T3073" i="5"/>
  <c r="U3073" i="5" s="1"/>
  <c r="T3072" i="5"/>
  <c r="U3072" i="5" s="1"/>
  <c r="T3071" i="5"/>
  <c r="U3071" i="5" s="1"/>
  <c r="T3070" i="5"/>
  <c r="U3070" i="5" s="1"/>
  <c r="T3069" i="5"/>
  <c r="U3069" i="5" s="1"/>
  <c r="T3068" i="5"/>
  <c r="U3068" i="5" s="1"/>
  <c r="T3067" i="5"/>
  <c r="U3067" i="5" s="1"/>
  <c r="T3066" i="5"/>
  <c r="U3066" i="5" s="1"/>
  <c r="T3065" i="5"/>
  <c r="U3065" i="5" s="1"/>
  <c r="T3064" i="5"/>
  <c r="U3064" i="5" s="1"/>
  <c r="T3063" i="5"/>
  <c r="U3063" i="5" s="1"/>
  <c r="T3062" i="5"/>
  <c r="U3062" i="5" s="1"/>
  <c r="T3061" i="5"/>
  <c r="U3061" i="5" s="1"/>
  <c r="T3060" i="5"/>
  <c r="U3060" i="5" s="1"/>
  <c r="T3059" i="5"/>
  <c r="U3059" i="5" s="1"/>
  <c r="T3058" i="5"/>
  <c r="U3058" i="5" s="1"/>
  <c r="T3057" i="5"/>
  <c r="U3057" i="5" s="1"/>
  <c r="T3056" i="5"/>
  <c r="U3056" i="5" s="1"/>
  <c r="T3055" i="5"/>
  <c r="U3055" i="5" s="1"/>
  <c r="T3054" i="5"/>
  <c r="U3054" i="5" s="1"/>
  <c r="T3053" i="5"/>
  <c r="U3053" i="5" s="1"/>
  <c r="T3052" i="5"/>
  <c r="U3052" i="5" s="1"/>
  <c r="T3051" i="5"/>
  <c r="U3051" i="5" s="1"/>
  <c r="T3050" i="5"/>
  <c r="U3050" i="5" s="1"/>
  <c r="T3049" i="5"/>
  <c r="U3049" i="5" s="1"/>
  <c r="T3048" i="5"/>
  <c r="U3048" i="5" s="1"/>
  <c r="T3047" i="5"/>
  <c r="U3047" i="5" s="1"/>
  <c r="T3046" i="5"/>
  <c r="U3046" i="5" s="1"/>
  <c r="T3045" i="5"/>
  <c r="U3045" i="5" s="1"/>
  <c r="T3044" i="5"/>
  <c r="U3044" i="5" s="1"/>
  <c r="T3043" i="5"/>
  <c r="U3043" i="5" s="1"/>
  <c r="T3042" i="5"/>
  <c r="U3042" i="5" s="1"/>
  <c r="T3041" i="5"/>
  <c r="U3041" i="5" s="1"/>
  <c r="T3040" i="5"/>
  <c r="U3040" i="5" s="1"/>
  <c r="T3039" i="5"/>
  <c r="U3039" i="5" s="1"/>
  <c r="T3038" i="5"/>
  <c r="U3038" i="5" s="1"/>
  <c r="T3037" i="5"/>
  <c r="U3037" i="5" s="1"/>
  <c r="T3036" i="5"/>
  <c r="U3036" i="5" s="1"/>
  <c r="T3035" i="5"/>
  <c r="U3035" i="5" s="1"/>
  <c r="T3034" i="5"/>
  <c r="U3034" i="5" s="1"/>
  <c r="U3031" i="5"/>
  <c r="T3026" i="5"/>
  <c r="U3026" i="5" s="1"/>
  <c r="T3025" i="5"/>
  <c r="U3025" i="5" s="1"/>
  <c r="T3024" i="5"/>
  <c r="U3024" i="5" s="1"/>
  <c r="T3023" i="5"/>
  <c r="U3023" i="5" s="1"/>
  <c r="T3020" i="5"/>
  <c r="U3020" i="5" s="1"/>
  <c r="T3019" i="5"/>
  <c r="U3019" i="5" s="1"/>
  <c r="T3018" i="5"/>
  <c r="U3018" i="5" s="1"/>
  <c r="T3017" i="5"/>
  <c r="U3017" i="5" s="1"/>
  <c r="T3016" i="5"/>
  <c r="U3016" i="5" s="1"/>
  <c r="T3015" i="5"/>
  <c r="U3015" i="5" s="1"/>
  <c r="T3014" i="5"/>
  <c r="U3014" i="5" s="1"/>
  <c r="T3013" i="5"/>
  <c r="U3013" i="5" s="1"/>
  <c r="T3012" i="5"/>
  <c r="U3012" i="5" s="1"/>
  <c r="T3011" i="5"/>
  <c r="U3011" i="5" s="1"/>
  <c r="T3010" i="5"/>
  <c r="U3010" i="5" s="1"/>
  <c r="T3009" i="5"/>
  <c r="U3009" i="5" s="1"/>
  <c r="T3008" i="5"/>
  <c r="U3008" i="5" s="1"/>
  <c r="T3007" i="5"/>
  <c r="U3007" i="5" s="1"/>
  <c r="T3006" i="5"/>
  <c r="U3006" i="5" s="1"/>
  <c r="T3005" i="5"/>
  <c r="U3005" i="5" s="1"/>
  <c r="T3004" i="5"/>
  <c r="U3004" i="5" s="1"/>
  <c r="T3003" i="5"/>
  <c r="U3003" i="5" s="1"/>
  <c r="T3002" i="5"/>
  <c r="U3002" i="5" s="1"/>
  <c r="T3001" i="5"/>
  <c r="U3001" i="5" s="1"/>
  <c r="T3000" i="5"/>
  <c r="U3000" i="5" s="1"/>
  <c r="T2999" i="5"/>
  <c r="U2999" i="5" s="1"/>
  <c r="T2998" i="5"/>
  <c r="U2998" i="5" s="1"/>
  <c r="T2997" i="5"/>
  <c r="U2997" i="5" s="1"/>
  <c r="T2996" i="5"/>
  <c r="U2996" i="5" s="1"/>
  <c r="T2988" i="5"/>
  <c r="U2988" i="5" s="1"/>
  <c r="U2987" i="5"/>
  <c r="T2986" i="5"/>
  <c r="U2986" i="5" s="1"/>
  <c r="T2985" i="5"/>
  <c r="U2985" i="5" s="1"/>
  <c r="U2984" i="5"/>
  <c r="T2983" i="5"/>
  <c r="U2983" i="5" s="1"/>
  <c r="U2982" i="5"/>
  <c r="T2981" i="5"/>
  <c r="U2981" i="5" s="1"/>
  <c r="T2980" i="5"/>
  <c r="U2980" i="5" s="1"/>
  <c r="T2979" i="5"/>
  <c r="U2979" i="5" s="1"/>
  <c r="T2978" i="5"/>
  <c r="U2978" i="5" s="1"/>
  <c r="T2977" i="5"/>
  <c r="U2977" i="5" s="1"/>
  <c r="T2976" i="5"/>
  <c r="U2976" i="5" s="1"/>
  <c r="T2975" i="5"/>
  <c r="U2975" i="5" s="1"/>
  <c r="T2974" i="5"/>
  <c r="U2974" i="5" s="1"/>
  <c r="T2973" i="5"/>
  <c r="U2973" i="5" s="1"/>
  <c r="U2969" i="5"/>
  <c r="T2966" i="5"/>
  <c r="U2966" i="5" s="1"/>
  <c r="T2965" i="5"/>
  <c r="U2965" i="5" s="1"/>
  <c r="T2964" i="5"/>
  <c r="U2964" i="5" s="1"/>
  <c r="T2963" i="5"/>
  <c r="U2963" i="5" s="1"/>
  <c r="U2962" i="5"/>
  <c r="T2961" i="5"/>
  <c r="U2961" i="5" s="1"/>
  <c r="T2960" i="5"/>
  <c r="U2960" i="5" s="1"/>
  <c r="T2947" i="5"/>
  <c r="U2947" i="5" s="1"/>
  <c r="T2946" i="5"/>
  <c r="U2946" i="5" s="1"/>
  <c r="T2945" i="5"/>
  <c r="U2945" i="5" s="1"/>
  <c r="T2944" i="5"/>
  <c r="U2944" i="5" s="1"/>
  <c r="T2943" i="5"/>
  <c r="U2943" i="5" s="1"/>
  <c r="T2942" i="5"/>
  <c r="U2942" i="5" s="1"/>
  <c r="T2941" i="5"/>
  <c r="U2941" i="5" s="1"/>
  <c r="T2940" i="5"/>
  <c r="U2940" i="5" s="1"/>
  <c r="T2939" i="5"/>
  <c r="U2939" i="5" s="1"/>
  <c r="T2938" i="5"/>
  <c r="U2938" i="5" s="1"/>
  <c r="T2937" i="5"/>
  <c r="U2937" i="5" s="1"/>
  <c r="T2936" i="5"/>
  <c r="U2936" i="5" s="1"/>
  <c r="T2935" i="5"/>
  <c r="U2935" i="5" s="1"/>
  <c r="T2934" i="5"/>
  <c r="U2934" i="5" s="1"/>
  <c r="T2933" i="5"/>
  <c r="U2933" i="5" s="1"/>
  <c r="T2932" i="5"/>
  <c r="U2932" i="5" s="1"/>
  <c r="T2931" i="5"/>
  <c r="U2931" i="5" s="1"/>
  <c r="T2930" i="5"/>
  <c r="U2930" i="5" s="1"/>
  <c r="T2929" i="5"/>
  <c r="U2929" i="5" s="1"/>
  <c r="T2928" i="5"/>
  <c r="U2928" i="5" s="1"/>
  <c r="T2927" i="5"/>
  <c r="U2927" i="5" s="1"/>
  <c r="T2926" i="5"/>
  <c r="U2926" i="5" s="1"/>
  <c r="T2925" i="5"/>
  <c r="U2925" i="5" s="1"/>
  <c r="T2924" i="5"/>
  <c r="U2924" i="5" s="1"/>
  <c r="T2923" i="5"/>
  <c r="U2923" i="5" s="1"/>
  <c r="T2922" i="5"/>
  <c r="U2922" i="5" s="1"/>
  <c r="T2921" i="5"/>
  <c r="U2921" i="5" s="1"/>
  <c r="T2920" i="5"/>
  <c r="U2920" i="5" s="1"/>
  <c r="T2919" i="5"/>
  <c r="U2919" i="5" s="1"/>
  <c r="T2918" i="5"/>
  <c r="U2918" i="5" s="1"/>
  <c r="T2917" i="5"/>
  <c r="U2917" i="5" s="1"/>
  <c r="T2916" i="5"/>
  <c r="U2916" i="5" s="1"/>
  <c r="T2915" i="5"/>
  <c r="U2915" i="5" s="1"/>
  <c r="T2914" i="5"/>
  <c r="U2914" i="5" s="1"/>
  <c r="T2913" i="5"/>
  <c r="U2913" i="5" s="1"/>
  <c r="T2912" i="5"/>
  <c r="U2912" i="5" s="1"/>
  <c r="T2911" i="5"/>
  <c r="U2911" i="5" s="1"/>
  <c r="T2910" i="5"/>
  <c r="U2910" i="5" s="1"/>
  <c r="T2909" i="5"/>
  <c r="U2909" i="5" s="1"/>
  <c r="T2908" i="5"/>
  <c r="U2908" i="5" s="1"/>
  <c r="T2907" i="5"/>
  <c r="U2907" i="5" s="1"/>
  <c r="T2906" i="5"/>
  <c r="U2906" i="5" s="1"/>
  <c r="T2905" i="5"/>
  <c r="U2905" i="5" s="1"/>
  <c r="T2904" i="5"/>
  <c r="U2904" i="5" s="1"/>
  <c r="T2903" i="5"/>
  <c r="U2903" i="5" s="1"/>
  <c r="U2899" i="5"/>
  <c r="U2897" i="5"/>
  <c r="U2895" i="5"/>
  <c r="U2893" i="5"/>
  <c r="U2891" i="5"/>
  <c r="T2890" i="5"/>
  <c r="U2890" i="5" s="1"/>
  <c r="T2889" i="5"/>
  <c r="U2889" i="5" s="1"/>
  <c r="T2888" i="5"/>
  <c r="U2888" i="5" s="1"/>
  <c r="T2887" i="5"/>
  <c r="U2887" i="5" s="1"/>
  <c r="U2884" i="5"/>
  <c r="U2881" i="5"/>
  <c r="U2878" i="5"/>
  <c r="U2875" i="5"/>
  <c r="U2872" i="5"/>
  <c r="U2869" i="5"/>
  <c r="U2866" i="5"/>
  <c r="U2863" i="5"/>
  <c r="U2860" i="5"/>
  <c r="U2858" i="5"/>
  <c r="U2855" i="5"/>
  <c r="U2852" i="5"/>
  <c r="U2849" i="5"/>
  <c r="U2846" i="5"/>
  <c r="U2843" i="5"/>
  <c r="U2841" i="5"/>
  <c r="U2838" i="5"/>
  <c r="U2836" i="5"/>
  <c r="U2834" i="5"/>
  <c r="U2832" i="5"/>
  <c r="U2830" i="5"/>
  <c r="U2827" i="5"/>
  <c r="U2824" i="5"/>
  <c r="U2822" i="5"/>
  <c r="U2820" i="5"/>
  <c r="U2819" i="5"/>
  <c r="U2818" i="5"/>
  <c r="U2817" i="5"/>
  <c r="T2816" i="5"/>
  <c r="U2816" i="5" s="1"/>
  <c r="T2815" i="5"/>
  <c r="U2815" i="5" s="1"/>
  <c r="T2814" i="5"/>
  <c r="U2814" i="5" s="1"/>
  <c r="T2813" i="5"/>
  <c r="U2813" i="5" s="1"/>
  <c r="T2812" i="5"/>
  <c r="U2812" i="5" s="1"/>
  <c r="T2811" i="5"/>
  <c r="U2811" i="5" s="1"/>
  <c r="T2810" i="5"/>
  <c r="U2810" i="5" s="1"/>
  <c r="T2809" i="5"/>
  <c r="U2809" i="5" s="1"/>
  <c r="T2808" i="5"/>
  <c r="U2808" i="5" s="1"/>
  <c r="T2807" i="5"/>
  <c r="U2807" i="5" s="1"/>
  <c r="T2806" i="5"/>
  <c r="U2806" i="5" s="1"/>
  <c r="T2805" i="5"/>
  <c r="U2805" i="5" s="1"/>
  <c r="T2804" i="5"/>
  <c r="U2804" i="5" s="1"/>
  <c r="T2803" i="5"/>
  <c r="U2803" i="5" s="1"/>
  <c r="T2802" i="5"/>
  <c r="U2802" i="5" s="1"/>
  <c r="T2801" i="5"/>
  <c r="U2801" i="5" s="1"/>
  <c r="T2800" i="5"/>
  <c r="U2800" i="5" s="1"/>
  <c r="T2799" i="5"/>
  <c r="U2799" i="5" s="1"/>
  <c r="T2798" i="5"/>
  <c r="U2798" i="5" s="1"/>
  <c r="T2797" i="5"/>
  <c r="U2797" i="5" s="1"/>
  <c r="T2796" i="5"/>
  <c r="U2796" i="5" s="1"/>
  <c r="T2795" i="5"/>
  <c r="U2795" i="5" s="1"/>
  <c r="T2794" i="5"/>
  <c r="U2794" i="5" s="1"/>
  <c r="T2793" i="5"/>
  <c r="U2793" i="5" s="1"/>
  <c r="T2792" i="5"/>
  <c r="U2792" i="5" s="1"/>
  <c r="T2791" i="5"/>
  <c r="U2791" i="5" s="1"/>
  <c r="T2790" i="5"/>
  <c r="U2790" i="5" s="1"/>
  <c r="T2789" i="5"/>
  <c r="U2789" i="5" s="1"/>
  <c r="T2788" i="5"/>
  <c r="U2788" i="5" s="1"/>
  <c r="T2787" i="5"/>
  <c r="U2787" i="5" s="1"/>
  <c r="T2786" i="5"/>
  <c r="U2786" i="5" s="1"/>
  <c r="T2785" i="5"/>
  <c r="U2785" i="5" s="1"/>
  <c r="T2784" i="5"/>
  <c r="U2784" i="5" s="1"/>
  <c r="T2783" i="5"/>
  <c r="U2783" i="5" s="1"/>
  <c r="T2782" i="5"/>
  <c r="U2782" i="5" s="1"/>
  <c r="T2781" i="5"/>
  <c r="U2781" i="5" s="1"/>
  <c r="T2780" i="5"/>
  <c r="U2780" i="5" s="1"/>
  <c r="T2779" i="5"/>
  <c r="U2779" i="5" s="1"/>
  <c r="T2778" i="5"/>
  <c r="U2778" i="5" s="1"/>
  <c r="T2777" i="5"/>
  <c r="U2777" i="5" s="1"/>
  <c r="T2776" i="5"/>
  <c r="U2776" i="5" s="1"/>
  <c r="T2775" i="5"/>
  <c r="U2775" i="5" s="1"/>
  <c r="T2774" i="5"/>
  <c r="U2774" i="5" s="1"/>
  <c r="T2773" i="5"/>
  <c r="U2773" i="5" s="1"/>
  <c r="T2772" i="5"/>
  <c r="U2772" i="5" s="1"/>
  <c r="T2771" i="5"/>
  <c r="U2771" i="5" s="1"/>
  <c r="T2770" i="5"/>
  <c r="U2770" i="5" s="1"/>
  <c r="T2769" i="5"/>
  <c r="U2769" i="5" s="1"/>
  <c r="T2768" i="5"/>
  <c r="U2768" i="5" s="1"/>
  <c r="T2767" i="5"/>
  <c r="U2767" i="5" s="1"/>
  <c r="T2766" i="5"/>
  <c r="U2766" i="5" s="1"/>
  <c r="T2765" i="5"/>
  <c r="U2765" i="5" s="1"/>
  <c r="T2764" i="5"/>
  <c r="U2764" i="5" s="1"/>
  <c r="T2763" i="5"/>
  <c r="U2763" i="5" s="1"/>
  <c r="T2762" i="5"/>
  <c r="U2762" i="5" s="1"/>
  <c r="T2761" i="5"/>
  <c r="U2761" i="5" s="1"/>
  <c r="T2760" i="5"/>
  <c r="U2760" i="5" s="1"/>
  <c r="T2759" i="5"/>
  <c r="U2759" i="5" s="1"/>
  <c r="T2758" i="5"/>
  <c r="U2758" i="5" s="1"/>
  <c r="T2757" i="5"/>
  <c r="U2757" i="5" s="1"/>
  <c r="T2756" i="5"/>
  <c r="U2756" i="5" s="1"/>
  <c r="T2755" i="5"/>
  <c r="U2755" i="5" s="1"/>
  <c r="T2754" i="5"/>
  <c r="U2754" i="5" s="1"/>
  <c r="T2753" i="5"/>
  <c r="U2753" i="5" s="1"/>
  <c r="T2752" i="5"/>
  <c r="U2752" i="5" s="1"/>
  <c r="T2751" i="5"/>
  <c r="U2751" i="5" s="1"/>
  <c r="T2750" i="5"/>
  <c r="U2750" i="5" s="1"/>
  <c r="T2749" i="5"/>
  <c r="U2749" i="5" s="1"/>
  <c r="T2748" i="5"/>
  <c r="U2748" i="5" s="1"/>
  <c r="T2747" i="5"/>
  <c r="U2747" i="5" s="1"/>
  <c r="T2746" i="5"/>
  <c r="U2746" i="5" s="1"/>
  <c r="T2745" i="5"/>
  <c r="U2745" i="5" s="1"/>
  <c r="T2744" i="5"/>
  <c r="U2744" i="5" s="1"/>
  <c r="T2743" i="5"/>
  <c r="U2743" i="5" s="1"/>
  <c r="T2742" i="5"/>
  <c r="U2742" i="5" s="1"/>
  <c r="T2741" i="5"/>
  <c r="U2741" i="5" s="1"/>
  <c r="T2740" i="5"/>
  <c r="U2740" i="5" s="1"/>
  <c r="T2739" i="5"/>
  <c r="U2739" i="5" s="1"/>
  <c r="T2738" i="5"/>
  <c r="U2738" i="5" s="1"/>
  <c r="T2737" i="5"/>
  <c r="U2737" i="5" s="1"/>
  <c r="T2736" i="5"/>
  <c r="U2736" i="5" s="1"/>
  <c r="T2735" i="5"/>
  <c r="U2735" i="5" s="1"/>
  <c r="T2734" i="5"/>
  <c r="U2734" i="5" s="1"/>
  <c r="T2733" i="5"/>
  <c r="U2733" i="5" s="1"/>
  <c r="T2732" i="5"/>
  <c r="U2732" i="5" s="1"/>
  <c r="T2731" i="5"/>
  <c r="U2731" i="5" s="1"/>
  <c r="T2730" i="5"/>
  <c r="U2730" i="5" s="1"/>
  <c r="T2729" i="5"/>
  <c r="U2729" i="5" s="1"/>
  <c r="T2728" i="5"/>
  <c r="U2728" i="5" s="1"/>
  <c r="T2727" i="5"/>
  <c r="U2727" i="5" s="1"/>
  <c r="T2726" i="5"/>
  <c r="U2726" i="5" s="1"/>
  <c r="T2725" i="5"/>
  <c r="U2725" i="5" s="1"/>
  <c r="T2724" i="5"/>
  <c r="U2724" i="5" s="1"/>
  <c r="T2723" i="5"/>
  <c r="U2723" i="5" s="1"/>
  <c r="T2722" i="5"/>
  <c r="U2722" i="5" s="1"/>
  <c r="T2721" i="5"/>
  <c r="U2721" i="5" s="1"/>
  <c r="T2720" i="5"/>
  <c r="U2720" i="5" s="1"/>
  <c r="T2719" i="5"/>
  <c r="U2719" i="5" s="1"/>
  <c r="T2718" i="5"/>
  <c r="U2718" i="5" s="1"/>
  <c r="T2717" i="5"/>
  <c r="U2717" i="5" s="1"/>
  <c r="T2716" i="5"/>
  <c r="U2716" i="5" s="1"/>
  <c r="T2715" i="5"/>
  <c r="U2715" i="5" s="1"/>
  <c r="T2714" i="5"/>
  <c r="U2714" i="5" s="1"/>
  <c r="T2713" i="5"/>
  <c r="U2713" i="5" s="1"/>
  <c r="T2712" i="5"/>
  <c r="U2712" i="5" s="1"/>
  <c r="T2711" i="5"/>
  <c r="U2711" i="5" s="1"/>
  <c r="T2710" i="5"/>
  <c r="U2710" i="5" s="1"/>
  <c r="T2709" i="5"/>
  <c r="U2709" i="5" s="1"/>
  <c r="T2708" i="5"/>
  <c r="U2708" i="5" s="1"/>
  <c r="T2707" i="5"/>
  <c r="U2707" i="5" s="1"/>
  <c r="T2706" i="5"/>
  <c r="U2706" i="5" s="1"/>
  <c r="T2705" i="5"/>
  <c r="U2705" i="5" s="1"/>
  <c r="T2704" i="5"/>
  <c r="U2704" i="5" s="1"/>
  <c r="T2703" i="5"/>
  <c r="U2703" i="5" s="1"/>
  <c r="T2702" i="5"/>
  <c r="U2702" i="5" s="1"/>
  <c r="T2701" i="5"/>
  <c r="U2701" i="5" s="1"/>
  <c r="T2700" i="5"/>
  <c r="U2700" i="5" s="1"/>
  <c r="T2699" i="5"/>
  <c r="U2699" i="5" s="1"/>
  <c r="T2698" i="5"/>
  <c r="U2698" i="5" s="1"/>
  <c r="T2697" i="5"/>
  <c r="U2697" i="5" s="1"/>
  <c r="T2696" i="5"/>
  <c r="U2696" i="5" s="1"/>
  <c r="T2695" i="5"/>
  <c r="U2695" i="5" s="1"/>
  <c r="T2694" i="5"/>
  <c r="U2694" i="5" s="1"/>
  <c r="T2693" i="5"/>
  <c r="U2693" i="5" s="1"/>
  <c r="T2692" i="5"/>
  <c r="U2692" i="5" s="1"/>
  <c r="T2691" i="5"/>
  <c r="U2691" i="5" s="1"/>
  <c r="T2690" i="5"/>
  <c r="U2690" i="5" s="1"/>
  <c r="T2689" i="5"/>
  <c r="U2689" i="5" s="1"/>
  <c r="T2688" i="5"/>
  <c r="U2688" i="5" s="1"/>
  <c r="T2687" i="5"/>
  <c r="U2687" i="5" s="1"/>
  <c r="T2686" i="5"/>
  <c r="U2686" i="5" s="1"/>
  <c r="T2685" i="5"/>
  <c r="U2685" i="5" s="1"/>
  <c r="T2684" i="5"/>
  <c r="U2684" i="5" s="1"/>
  <c r="T2683" i="5"/>
  <c r="U2683" i="5" s="1"/>
  <c r="T2682" i="5"/>
  <c r="U2682" i="5" s="1"/>
  <c r="T2681" i="5"/>
  <c r="U2681" i="5" s="1"/>
  <c r="T2680" i="5"/>
  <c r="U2680" i="5" s="1"/>
  <c r="T2679" i="5"/>
  <c r="U2679" i="5" s="1"/>
  <c r="T2678" i="5"/>
  <c r="U2678" i="5" s="1"/>
  <c r="T2677" i="5"/>
  <c r="U2677" i="5" s="1"/>
  <c r="T2676" i="5"/>
  <c r="U2676" i="5" s="1"/>
  <c r="T2675" i="5"/>
  <c r="U2675" i="5" s="1"/>
  <c r="T2674" i="5"/>
  <c r="U2674" i="5" s="1"/>
  <c r="T2673" i="5"/>
  <c r="U2673" i="5" s="1"/>
  <c r="T2672" i="5"/>
  <c r="U2672" i="5" s="1"/>
  <c r="T2671" i="5"/>
  <c r="U2671" i="5" s="1"/>
  <c r="T2670" i="5"/>
  <c r="U2670" i="5" s="1"/>
  <c r="T2669" i="5"/>
  <c r="U2669" i="5" s="1"/>
  <c r="T2668" i="5"/>
  <c r="U2668" i="5" s="1"/>
  <c r="T2667" i="5"/>
  <c r="U2667" i="5" s="1"/>
  <c r="T2666" i="5"/>
  <c r="U2666" i="5" s="1"/>
  <c r="T2665" i="5"/>
  <c r="U2665" i="5" s="1"/>
  <c r="T2664" i="5"/>
  <c r="U2664" i="5" s="1"/>
  <c r="T2663" i="5"/>
  <c r="U2663" i="5" s="1"/>
  <c r="T2662" i="5"/>
  <c r="U2662" i="5" s="1"/>
  <c r="T2661" i="5"/>
  <c r="U2661" i="5" s="1"/>
  <c r="T2660" i="5"/>
  <c r="U2660" i="5" s="1"/>
  <c r="T2659" i="5"/>
  <c r="U2659" i="5" s="1"/>
  <c r="T2658" i="5"/>
  <c r="U2658" i="5" s="1"/>
  <c r="T2657" i="5"/>
  <c r="U2657" i="5" s="1"/>
  <c r="T2656" i="5"/>
  <c r="U2656" i="5" s="1"/>
  <c r="T2655" i="5"/>
  <c r="U2655" i="5" s="1"/>
  <c r="T2654" i="5"/>
  <c r="U2654" i="5" s="1"/>
  <c r="T2653" i="5"/>
  <c r="U2653" i="5" s="1"/>
  <c r="T2652" i="5"/>
  <c r="U2652" i="5" s="1"/>
  <c r="T2651" i="5"/>
  <c r="U2651" i="5" s="1"/>
  <c r="T2650" i="5"/>
  <c r="U2650" i="5" s="1"/>
  <c r="T2649" i="5"/>
  <c r="U2649" i="5" s="1"/>
  <c r="T2648" i="5"/>
  <c r="U2648" i="5" s="1"/>
  <c r="T2647" i="5"/>
  <c r="U2647" i="5" s="1"/>
  <c r="T2646" i="5"/>
  <c r="U2646" i="5" s="1"/>
  <c r="T2645" i="5"/>
  <c r="U2645" i="5" s="1"/>
  <c r="T2644" i="5"/>
  <c r="U2644" i="5" s="1"/>
  <c r="T2643" i="5"/>
  <c r="U2643" i="5" s="1"/>
  <c r="T2642" i="5"/>
  <c r="U2642" i="5" s="1"/>
  <c r="T2641" i="5"/>
  <c r="U2641" i="5" s="1"/>
  <c r="T2640" i="5"/>
  <c r="U2640" i="5" s="1"/>
  <c r="T2639" i="5"/>
  <c r="U2639" i="5" s="1"/>
  <c r="T2638" i="5"/>
  <c r="U2638" i="5" s="1"/>
  <c r="T2637" i="5"/>
  <c r="U2637" i="5" s="1"/>
  <c r="T2636" i="5"/>
  <c r="U2636" i="5" s="1"/>
  <c r="T2635" i="5"/>
  <c r="U2635" i="5" s="1"/>
  <c r="T2634" i="5"/>
  <c r="U2634" i="5" s="1"/>
  <c r="T2633" i="5"/>
  <c r="U2633" i="5" s="1"/>
  <c r="T2632" i="5"/>
  <c r="U2632" i="5" s="1"/>
  <c r="T2631" i="5"/>
  <c r="U2631" i="5" s="1"/>
  <c r="T2630" i="5"/>
  <c r="U2630" i="5" s="1"/>
  <c r="T2629" i="5"/>
  <c r="U2629" i="5" s="1"/>
  <c r="T2628" i="5"/>
  <c r="U2628" i="5" s="1"/>
  <c r="T2627" i="5"/>
  <c r="U2627" i="5" s="1"/>
  <c r="T2626" i="5"/>
  <c r="U2626" i="5" s="1"/>
  <c r="T2625" i="5"/>
  <c r="U2625" i="5" s="1"/>
  <c r="T2624" i="5"/>
  <c r="U2624" i="5" s="1"/>
  <c r="T2623" i="5"/>
  <c r="U2623" i="5" s="1"/>
  <c r="T2622" i="5"/>
  <c r="U2622" i="5" s="1"/>
  <c r="T2621" i="5"/>
  <c r="U2621" i="5" s="1"/>
  <c r="T2620" i="5"/>
  <c r="U2620" i="5" s="1"/>
  <c r="T2619" i="5"/>
  <c r="U2619" i="5" s="1"/>
  <c r="T2618" i="5"/>
  <c r="U2618" i="5" s="1"/>
  <c r="T2617" i="5"/>
  <c r="U2617" i="5" s="1"/>
  <c r="T2616" i="5"/>
  <c r="U2616" i="5" s="1"/>
  <c r="T2615" i="5"/>
  <c r="U2615" i="5" s="1"/>
  <c r="T2614" i="5"/>
  <c r="U2614" i="5" s="1"/>
  <c r="T2613" i="5"/>
  <c r="U2613" i="5" s="1"/>
  <c r="T2612" i="5"/>
  <c r="U2612" i="5" s="1"/>
  <c r="T2611" i="5"/>
  <c r="U2611" i="5" s="1"/>
  <c r="T2610" i="5"/>
  <c r="U2610" i="5" s="1"/>
  <c r="T2609" i="5"/>
  <c r="U2609" i="5" s="1"/>
  <c r="T2608" i="5"/>
  <c r="U2608" i="5" s="1"/>
  <c r="T2607" i="5"/>
  <c r="U2607" i="5" s="1"/>
  <c r="T2606" i="5"/>
  <c r="U2606" i="5" s="1"/>
  <c r="T2605" i="5"/>
  <c r="U2605" i="5" s="1"/>
  <c r="T2604" i="5"/>
  <c r="U2604" i="5" s="1"/>
  <c r="T2603" i="5"/>
  <c r="U2603" i="5" s="1"/>
  <c r="T2602" i="5"/>
  <c r="U2602" i="5" s="1"/>
  <c r="T2601" i="5"/>
  <c r="U2601" i="5" s="1"/>
  <c r="T2600" i="5"/>
  <c r="U2600" i="5" s="1"/>
  <c r="T2599" i="5"/>
  <c r="U2599" i="5" s="1"/>
  <c r="T2598" i="5"/>
  <c r="U2598" i="5" s="1"/>
  <c r="T2597" i="5"/>
  <c r="U2597" i="5" s="1"/>
  <c r="T2596" i="5"/>
  <c r="U2596" i="5" s="1"/>
  <c r="T2595" i="5"/>
  <c r="U2595" i="5" s="1"/>
  <c r="T2594" i="5"/>
  <c r="U2594" i="5" s="1"/>
  <c r="T2593" i="5"/>
  <c r="U2593" i="5" s="1"/>
  <c r="T2592" i="5"/>
  <c r="U2592" i="5" s="1"/>
  <c r="T2591" i="5"/>
  <c r="U2591" i="5" s="1"/>
  <c r="T2590" i="5"/>
  <c r="U2590" i="5" s="1"/>
  <c r="T2589" i="5"/>
  <c r="U2589" i="5" s="1"/>
  <c r="T2588" i="5"/>
  <c r="U2588" i="5" s="1"/>
  <c r="T2587" i="5"/>
  <c r="U2587" i="5" s="1"/>
  <c r="T2586" i="5"/>
  <c r="U2586" i="5" s="1"/>
  <c r="T2585" i="5"/>
  <c r="U2585" i="5" s="1"/>
  <c r="T2584" i="5"/>
  <c r="U2584" i="5" s="1"/>
  <c r="T2583" i="5"/>
  <c r="U2583" i="5" s="1"/>
  <c r="T2582" i="5"/>
  <c r="U2582" i="5" s="1"/>
  <c r="T2581" i="5"/>
  <c r="U2581" i="5" s="1"/>
  <c r="T2580" i="5"/>
  <c r="U2580" i="5" s="1"/>
  <c r="T2579" i="5"/>
  <c r="U2579" i="5" s="1"/>
  <c r="T2578" i="5"/>
  <c r="U2578" i="5" s="1"/>
  <c r="T2577" i="5"/>
  <c r="U2577" i="5" s="1"/>
  <c r="T2576" i="5"/>
  <c r="U2576" i="5" s="1"/>
  <c r="T2575" i="5"/>
  <c r="U2575" i="5" s="1"/>
  <c r="T2574" i="5"/>
  <c r="U2574" i="5" s="1"/>
  <c r="U2560" i="5"/>
  <c r="U2558" i="5"/>
  <c r="U2556" i="5"/>
  <c r="U2554" i="5"/>
  <c r="U2552" i="5"/>
  <c r="U2550" i="5"/>
  <c r="U2548" i="5"/>
  <c r="U2546" i="5"/>
  <c r="U2544" i="5"/>
  <c r="U2542" i="5"/>
  <c r="U2540" i="5"/>
  <c r="U2538" i="5"/>
  <c r="U2536" i="5"/>
  <c r="U2534" i="5"/>
  <c r="U2532" i="5"/>
  <c r="U2530" i="5"/>
  <c r="U2528" i="5"/>
  <c r="U2526" i="5"/>
  <c r="U2524" i="5"/>
  <c r="U2522" i="5"/>
  <c r="U2520" i="5"/>
  <c r="U2518" i="5"/>
  <c r="T2517" i="5"/>
  <c r="U2517" i="5" s="1"/>
  <c r="U2515" i="5"/>
  <c r="T2514" i="5"/>
  <c r="U2514" i="5" s="1"/>
  <c r="T2513" i="5"/>
  <c r="U2513" i="5" s="1"/>
  <c r="T2512" i="5"/>
  <c r="U2512" i="5" s="1"/>
  <c r="T2511" i="5"/>
  <c r="U2511" i="5" s="1"/>
  <c r="T2510" i="5"/>
  <c r="U2510" i="5" s="1"/>
  <c r="T2509" i="5"/>
  <c r="U2509" i="5" s="1"/>
  <c r="T2508" i="5"/>
  <c r="U2508" i="5" s="1"/>
  <c r="T2507" i="5"/>
  <c r="U2507" i="5" s="1"/>
  <c r="T2506" i="5"/>
  <c r="U2506" i="5" s="1"/>
  <c r="T2505" i="5"/>
  <c r="U2505" i="5" s="1"/>
  <c r="T2504" i="5"/>
  <c r="U2504" i="5" s="1"/>
  <c r="T2503" i="5"/>
  <c r="U2503" i="5" s="1"/>
  <c r="T2502" i="5"/>
  <c r="U2502" i="5" s="1"/>
  <c r="T2501" i="5"/>
  <c r="U2501" i="5" s="1"/>
  <c r="T2500" i="5"/>
  <c r="U2500" i="5" s="1"/>
  <c r="T2499" i="5"/>
  <c r="U2499" i="5" s="1"/>
  <c r="T2498" i="5"/>
  <c r="U2498" i="5" s="1"/>
  <c r="T2497" i="5"/>
  <c r="U2497" i="5" s="1"/>
  <c r="T2496" i="5"/>
  <c r="U2496" i="5" s="1"/>
  <c r="T2495" i="5"/>
  <c r="U2495" i="5" s="1"/>
  <c r="T2494" i="5"/>
  <c r="U2494" i="5" s="1"/>
  <c r="T2493" i="5"/>
  <c r="U2493" i="5" s="1"/>
  <c r="T2492" i="5"/>
  <c r="U2492" i="5" s="1"/>
  <c r="T2491" i="5"/>
  <c r="U2491" i="5" s="1"/>
  <c r="T2490" i="5"/>
  <c r="U2490" i="5" s="1"/>
  <c r="T2489" i="5"/>
  <c r="U2489" i="5" s="1"/>
  <c r="T2488" i="5"/>
  <c r="U2488" i="5" s="1"/>
  <c r="T2487" i="5"/>
  <c r="U2487" i="5" s="1"/>
  <c r="T2486" i="5"/>
  <c r="U2486" i="5" s="1"/>
  <c r="T2485" i="5"/>
  <c r="U2485" i="5" s="1"/>
  <c r="T2484" i="5"/>
  <c r="U2484" i="5" s="1"/>
  <c r="T2483" i="5"/>
  <c r="U2483" i="5" s="1"/>
  <c r="T2482" i="5"/>
  <c r="U2482" i="5" s="1"/>
  <c r="T2481" i="5"/>
  <c r="U2481" i="5" s="1"/>
  <c r="T2480" i="5"/>
  <c r="U2480" i="5" s="1"/>
  <c r="T2479" i="5"/>
  <c r="U2479" i="5" s="1"/>
  <c r="T2478" i="5"/>
  <c r="U2478" i="5" s="1"/>
  <c r="T2477" i="5"/>
  <c r="U2477" i="5" s="1"/>
  <c r="T2476" i="5"/>
  <c r="U2476" i="5" s="1"/>
  <c r="T2475" i="5"/>
  <c r="U2475" i="5" s="1"/>
  <c r="T2474" i="5"/>
  <c r="U2474" i="5" s="1"/>
  <c r="T2473" i="5"/>
  <c r="U2473" i="5" s="1"/>
  <c r="T2472" i="5"/>
  <c r="U2472" i="5" s="1"/>
  <c r="T2471" i="5"/>
  <c r="U2471" i="5" s="1"/>
  <c r="T2470" i="5"/>
  <c r="U2470" i="5" s="1"/>
  <c r="T2469" i="5"/>
  <c r="U2469" i="5" s="1"/>
  <c r="T2468" i="5"/>
  <c r="U2468" i="5" s="1"/>
  <c r="T2467" i="5"/>
  <c r="U2467" i="5" s="1"/>
  <c r="T2466" i="5"/>
  <c r="U2466" i="5" s="1"/>
  <c r="T2465" i="5"/>
  <c r="U2465" i="5" s="1"/>
  <c r="T2464" i="5"/>
  <c r="U2464" i="5" s="1"/>
  <c r="T2463" i="5"/>
  <c r="U2463" i="5" s="1"/>
  <c r="T2462" i="5"/>
  <c r="U2462" i="5" s="1"/>
  <c r="T2461" i="5"/>
  <c r="U2461" i="5" s="1"/>
  <c r="T2460" i="5"/>
  <c r="U2460" i="5" s="1"/>
  <c r="T2459" i="5"/>
  <c r="U2459" i="5" s="1"/>
  <c r="T2458" i="5"/>
  <c r="U2458" i="5" s="1"/>
  <c r="T2457" i="5"/>
  <c r="U2457" i="5" s="1"/>
  <c r="T2456" i="5"/>
  <c r="U2456" i="5" s="1"/>
  <c r="T2455" i="5"/>
  <c r="U2455" i="5" s="1"/>
  <c r="T2454" i="5"/>
  <c r="U2454" i="5" s="1"/>
  <c r="T2453" i="5"/>
  <c r="U2453" i="5" s="1"/>
  <c r="T2452" i="5"/>
  <c r="U2452" i="5" s="1"/>
  <c r="T2451" i="5"/>
  <c r="U2451" i="5" s="1"/>
  <c r="T2450" i="5"/>
  <c r="U2450" i="5" s="1"/>
  <c r="T2449" i="5"/>
  <c r="U2449" i="5" s="1"/>
  <c r="T2448" i="5"/>
  <c r="U2448" i="5" s="1"/>
  <c r="T2447" i="5"/>
  <c r="U2447" i="5" s="1"/>
  <c r="T2446" i="5"/>
  <c r="U2446" i="5" s="1"/>
  <c r="T2445" i="5"/>
  <c r="U2445" i="5" s="1"/>
  <c r="T2444" i="5"/>
  <c r="U2444" i="5" s="1"/>
  <c r="T2443" i="5"/>
  <c r="U2443" i="5" s="1"/>
  <c r="T2442" i="5"/>
  <c r="U2442" i="5" s="1"/>
  <c r="T2441" i="5"/>
  <c r="U2441" i="5" s="1"/>
  <c r="T2440" i="5"/>
  <c r="U2440" i="5" s="1"/>
  <c r="T2439" i="5"/>
  <c r="U2439" i="5" s="1"/>
  <c r="T2438" i="5"/>
  <c r="U2438" i="5" s="1"/>
  <c r="T2437" i="5"/>
  <c r="U2437" i="5" s="1"/>
  <c r="T2436" i="5"/>
  <c r="U2436" i="5" s="1"/>
  <c r="T2435" i="5"/>
  <c r="U2435" i="5" s="1"/>
  <c r="T2434" i="5"/>
  <c r="U2434" i="5" s="1"/>
  <c r="T2433" i="5"/>
  <c r="U2433" i="5" s="1"/>
  <c r="T2432" i="5"/>
  <c r="U2432" i="5" s="1"/>
  <c r="T2431" i="5"/>
  <c r="U2431" i="5" s="1"/>
  <c r="T2430" i="5"/>
  <c r="U2430" i="5" s="1"/>
  <c r="T2429" i="5"/>
  <c r="U2429" i="5" s="1"/>
  <c r="T2428" i="5"/>
  <c r="U2428" i="5" s="1"/>
  <c r="T2427" i="5"/>
  <c r="U2427" i="5" s="1"/>
  <c r="T2426" i="5"/>
  <c r="U2426" i="5" s="1"/>
  <c r="T2425" i="5"/>
  <c r="U2425" i="5" s="1"/>
  <c r="T2424" i="5"/>
  <c r="U2424" i="5" s="1"/>
  <c r="T2423" i="5"/>
  <c r="U2423" i="5" s="1"/>
  <c r="T2422" i="5"/>
  <c r="U2422" i="5" s="1"/>
  <c r="T2421" i="5"/>
  <c r="U2421" i="5" s="1"/>
  <c r="T2420" i="5"/>
  <c r="U2420" i="5" s="1"/>
  <c r="T2419" i="5"/>
  <c r="U2419" i="5" s="1"/>
  <c r="T2418" i="5"/>
  <c r="U2418" i="5" s="1"/>
  <c r="T2417" i="5"/>
  <c r="U2417" i="5" s="1"/>
  <c r="T2416" i="5"/>
  <c r="U2416" i="5" s="1"/>
  <c r="T2415" i="5"/>
  <c r="U2415" i="5" s="1"/>
  <c r="T2414" i="5"/>
  <c r="U2414" i="5" s="1"/>
  <c r="T2413" i="5"/>
  <c r="U2413" i="5" s="1"/>
  <c r="T2412" i="5"/>
  <c r="U2412" i="5" s="1"/>
  <c r="T2411" i="5"/>
  <c r="U2411" i="5" s="1"/>
  <c r="T2410" i="5"/>
  <c r="U2410" i="5" s="1"/>
  <c r="T2409" i="5"/>
  <c r="U2409" i="5" s="1"/>
  <c r="T2408" i="5"/>
  <c r="U2408" i="5" s="1"/>
  <c r="T2407" i="5"/>
  <c r="U2407" i="5" s="1"/>
  <c r="T2406" i="5"/>
  <c r="U2406" i="5" s="1"/>
  <c r="T2405" i="5"/>
  <c r="U2405" i="5" s="1"/>
  <c r="T2404" i="5"/>
  <c r="U2404" i="5" s="1"/>
  <c r="T2403" i="5"/>
  <c r="U2403" i="5" s="1"/>
  <c r="T2402" i="5"/>
  <c r="U2402" i="5" s="1"/>
  <c r="T2401" i="5"/>
  <c r="U2401" i="5" s="1"/>
  <c r="T2400" i="5"/>
  <c r="U2400" i="5" s="1"/>
  <c r="T2399" i="5"/>
  <c r="U2399" i="5" s="1"/>
  <c r="T2398" i="5"/>
  <c r="U2398" i="5" s="1"/>
  <c r="T2397" i="5"/>
  <c r="U2397" i="5" s="1"/>
  <c r="T2396" i="5"/>
  <c r="U2396" i="5" s="1"/>
  <c r="T2395" i="5"/>
  <c r="U2395" i="5" s="1"/>
  <c r="T2394" i="5"/>
  <c r="U2394" i="5" s="1"/>
  <c r="T2393" i="5"/>
  <c r="U2393" i="5" s="1"/>
  <c r="T2392" i="5"/>
  <c r="U2392" i="5" s="1"/>
  <c r="T2391" i="5"/>
  <c r="U2391" i="5" s="1"/>
  <c r="T2390" i="5"/>
  <c r="U2390" i="5" s="1"/>
  <c r="T2389" i="5"/>
  <c r="U2389" i="5" s="1"/>
  <c r="T2388" i="5"/>
  <c r="U2388" i="5" s="1"/>
  <c r="T2387" i="5"/>
  <c r="U2387" i="5" s="1"/>
  <c r="T2386" i="5"/>
  <c r="U2386" i="5" s="1"/>
  <c r="T2385" i="5"/>
  <c r="U2385" i="5" s="1"/>
  <c r="T2384" i="5"/>
  <c r="U2384" i="5" s="1"/>
  <c r="T2383" i="5"/>
  <c r="U2383" i="5" s="1"/>
  <c r="T2382" i="5"/>
  <c r="U2382" i="5" s="1"/>
  <c r="T2381" i="5"/>
  <c r="U2381" i="5" s="1"/>
  <c r="T2380" i="5"/>
  <c r="U2380" i="5" s="1"/>
  <c r="T2379" i="5"/>
  <c r="U2379" i="5" s="1"/>
  <c r="T2378" i="5"/>
  <c r="U2378" i="5" s="1"/>
  <c r="T2377" i="5"/>
  <c r="U2377" i="5" s="1"/>
  <c r="T2376" i="5"/>
  <c r="U2376" i="5" s="1"/>
  <c r="T2375" i="5"/>
  <c r="U2375" i="5" s="1"/>
  <c r="T2374" i="5"/>
  <c r="U2374" i="5" s="1"/>
  <c r="T2373" i="5"/>
  <c r="U2373" i="5" s="1"/>
  <c r="T2372" i="5"/>
  <c r="U2372" i="5" s="1"/>
  <c r="T2371" i="5"/>
  <c r="U2371" i="5" s="1"/>
  <c r="T2370" i="5"/>
  <c r="U2370" i="5" s="1"/>
  <c r="T2369" i="5"/>
  <c r="U2369" i="5" s="1"/>
  <c r="T2368" i="5"/>
  <c r="U2368" i="5" s="1"/>
  <c r="T2367" i="5"/>
  <c r="U2367" i="5" s="1"/>
  <c r="T2366" i="5"/>
  <c r="U2366" i="5" s="1"/>
  <c r="T2365" i="5"/>
  <c r="U2365" i="5" s="1"/>
  <c r="T2364" i="5"/>
  <c r="U2364" i="5" s="1"/>
  <c r="T2363" i="5"/>
  <c r="U2363" i="5" s="1"/>
  <c r="T2362" i="5"/>
  <c r="U2362" i="5" s="1"/>
  <c r="T2361" i="5"/>
  <c r="U2361" i="5" s="1"/>
  <c r="T2360" i="5"/>
  <c r="U2360" i="5" s="1"/>
  <c r="T2359" i="5"/>
  <c r="U2359" i="5" s="1"/>
  <c r="T2358" i="5"/>
  <c r="U2358" i="5" s="1"/>
  <c r="T2357" i="5"/>
  <c r="U2357" i="5" s="1"/>
  <c r="T2356" i="5"/>
  <c r="U2356" i="5" s="1"/>
  <c r="T2355" i="5"/>
  <c r="U2355" i="5" s="1"/>
  <c r="T2354" i="5"/>
  <c r="U2354" i="5" s="1"/>
  <c r="T2353" i="5"/>
  <c r="U2353" i="5" s="1"/>
  <c r="T2352" i="5"/>
  <c r="U2352" i="5" s="1"/>
  <c r="T2351" i="5"/>
  <c r="U2351" i="5" s="1"/>
  <c r="T2350" i="5"/>
  <c r="U2350" i="5" s="1"/>
  <c r="T2349" i="5"/>
  <c r="U2349" i="5" s="1"/>
  <c r="T2348" i="5"/>
  <c r="U2348" i="5" s="1"/>
  <c r="T2347" i="5"/>
  <c r="U2347" i="5" s="1"/>
  <c r="T2346" i="5"/>
  <c r="U2346" i="5" s="1"/>
  <c r="T2345" i="5"/>
  <c r="U2345" i="5" s="1"/>
  <c r="T2344" i="5"/>
  <c r="U2344" i="5" s="1"/>
  <c r="T2343" i="5"/>
  <c r="U2343" i="5" s="1"/>
  <c r="T2342" i="5"/>
  <c r="U2342" i="5" s="1"/>
  <c r="T2341" i="5"/>
  <c r="U2341" i="5" s="1"/>
  <c r="T2340" i="5"/>
  <c r="U2340" i="5" s="1"/>
  <c r="T2339" i="5"/>
  <c r="U2339" i="5" s="1"/>
  <c r="T2338" i="5"/>
  <c r="U2338" i="5" s="1"/>
  <c r="T2337" i="5"/>
  <c r="U2337" i="5" s="1"/>
  <c r="T2336" i="5"/>
  <c r="U2336" i="5" s="1"/>
  <c r="T2335" i="5"/>
  <c r="U2335" i="5" s="1"/>
  <c r="T2334" i="5"/>
  <c r="U2334" i="5" s="1"/>
  <c r="T2333" i="5"/>
  <c r="U2333" i="5" s="1"/>
  <c r="T2332" i="5"/>
  <c r="U2332" i="5" s="1"/>
  <c r="T2331" i="5"/>
  <c r="U2331" i="5" s="1"/>
  <c r="T2330" i="5"/>
  <c r="U2330" i="5" s="1"/>
  <c r="T2329" i="5"/>
  <c r="U2329" i="5" s="1"/>
  <c r="T2328" i="5"/>
  <c r="U2328" i="5" s="1"/>
  <c r="T2327" i="5"/>
  <c r="U2327" i="5" s="1"/>
  <c r="T2326" i="5"/>
  <c r="U2326" i="5" s="1"/>
  <c r="T2325" i="5"/>
  <c r="U2325" i="5" s="1"/>
  <c r="T2324" i="5"/>
  <c r="U2324" i="5" s="1"/>
  <c r="T2323" i="5"/>
  <c r="U2323" i="5" s="1"/>
  <c r="T2322" i="5"/>
  <c r="U2322" i="5" s="1"/>
  <c r="T2321" i="5"/>
  <c r="U2321" i="5" s="1"/>
  <c r="T2320" i="5"/>
  <c r="U2320" i="5" s="1"/>
  <c r="T2319" i="5"/>
  <c r="U2319" i="5" s="1"/>
  <c r="T2318" i="5"/>
  <c r="U2318" i="5" s="1"/>
  <c r="T2317" i="5"/>
  <c r="U2317" i="5" s="1"/>
  <c r="T2316" i="5"/>
  <c r="U2316" i="5" s="1"/>
  <c r="T2315" i="5"/>
  <c r="U2315" i="5" s="1"/>
  <c r="T2314" i="5"/>
  <c r="U2314" i="5" s="1"/>
  <c r="U2312" i="5"/>
  <c r="U2310" i="5"/>
  <c r="U2308" i="5"/>
  <c r="U2306" i="5"/>
  <c r="U2304" i="5"/>
  <c r="U2302" i="5"/>
  <c r="U2300" i="5"/>
  <c r="U2298" i="5"/>
  <c r="U2296" i="5"/>
  <c r="U2294" i="5"/>
  <c r="U2292" i="5"/>
  <c r="T2291" i="5"/>
  <c r="U2291" i="5" s="1"/>
  <c r="T2290" i="5"/>
  <c r="U2290" i="5" s="1"/>
  <c r="T2289" i="5"/>
  <c r="U2289" i="5" s="1"/>
  <c r="T2288" i="5"/>
  <c r="U2288" i="5" s="1"/>
  <c r="T2287" i="5"/>
  <c r="U2287" i="5" s="1"/>
  <c r="T2286" i="5"/>
  <c r="U2286" i="5" s="1"/>
  <c r="T2285" i="5"/>
  <c r="U2285" i="5" s="1"/>
  <c r="T2284" i="5"/>
  <c r="U2284" i="5" s="1"/>
  <c r="T2283" i="5"/>
  <c r="U2283" i="5" s="1"/>
  <c r="T2282" i="5"/>
  <c r="U2282" i="5" s="1"/>
  <c r="T2281" i="5"/>
  <c r="U2281" i="5" s="1"/>
  <c r="T2280" i="5"/>
  <c r="U2280" i="5" s="1"/>
  <c r="T2279" i="5"/>
  <c r="U2279" i="5" s="1"/>
  <c r="T2278" i="5"/>
  <c r="U2278" i="5" s="1"/>
  <c r="T2277" i="5"/>
  <c r="U2277" i="5" s="1"/>
  <c r="T2276" i="5"/>
  <c r="U2276" i="5" s="1"/>
  <c r="T2275" i="5"/>
  <c r="U2275" i="5" s="1"/>
  <c r="T2274" i="5"/>
  <c r="U2274" i="5" s="1"/>
  <c r="T2273" i="5"/>
  <c r="U2273" i="5" s="1"/>
  <c r="T2272" i="5"/>
  <c r="U2272" i="5" s="1"/>
  <c r="T2271" i="5"/>
  <c r="U2271" i="5" s="1"/>
  <c r="T2270" i="5"/>
  <c r="U2270" i="5" s="1"/>
  <c r="T2269" i="5"/>
  <c r="U2269" i="5" s="1"/>
  <c r="T2268" i="5"/>
  <c r="U2268" i="5" s="1"/>
  <c r="T2267" i="5"/>
  <c r="U2267" i="5" s="1"/>
  <c r="T2266" i="5"/>
  <c r="U2266" i="5" s="1"/>
  <c r="T2265" i="5"/>
  <c r="U2265" i="5" s="1"/>
  <c r="T2264" i="5"/>
  <c r="U2264" i="5" s="1"/>
  <c r="T2263" i="5"/>
  <c r="U2263" i="5" s="1"/>
  <c r="T2262" i="5"/>
  <c r="U2262" i="5" s="1"/>
  <c r="T2261" i="5"/>
  <c r="U2261" i="5" s="1"/>
  <c r="T2260" i="5"/>
  <c r="U2260" i="5" s="1"/>
  <c r="T2259" i="5"/>
  <c r="U2259" i="5" s="1"/>
  <c r="T2258" i="5"/>
  <c r="U2258" i="5" s="1"/>
  <c r="T2257" i="5"/>
  <c r="U2257" i="5" s="1"/>
  <c r="T2256" i="5"/>
  <c r="U2256" i="5" s="1"/>
  <c r="T2255" i="5"/>
  <c r="U2255" i="5" s="1"/>
  <c r="T2254" i="5"/>
  <c r="U2254" i="5" s="1"/>
  <c r="T2253" i="5"/>
  <c r="U2253" i="5" s="1"/>
  <c r="T2252" i="5"/>
  <c r="U2252" i="5" s="1"/>
  <c r="T2251" i="5"/>
  <c r="U2251" i="5" s="1"/>
  <c r="T2250" i="5"/>
  <c r="U2250" i="5" s="1"/>
  <c r="T2249" i="5"/>
  <c r="U2249" i="5" s="1"/>
  <c r="T2248" i="5"/>
  <c r="U2248" i="5" s="1"/>
  <c r="T2247" i="5"/>
  <c r="U2247" i="5" s="1"/>
  <c r="T2246" i="5"/>
  <c r="U2246" i="5" s="1"/>
  <c r="T2245" i="5"/>
  <c r="U2245" i="5" s="1"/>
  <c r="T2244" i="5"/>
  <c r="U2244" i="5" s="1"/>
  <c r="T2243" i="5"/>
  <c r="U2243" i="5" s="1"/>
  <c r="T2242" i="5"/>
  <c r="U2242" i="5" s="1"/>
  <c r="T2241" i="5"/>
  <c r="U2241" i="5" s="1"/>
  <c r="T2240" i="5"/>
  <c r="U2240" i="5" s="1"/>
  <c r="T2239" i="5"/>
  <c r="U2239" i="5" s="1"/>
  <c r="T2238" i="5"/>
  <c r="U2238" i="5" s="1"/>
  <c r="T2237" i="5"/>
  <c r="U2237" i="5" s="1"/>
  <c r="T2236" i="5"/>
  <c r="U2236" i="5" s="1"/>
  <c r="T2235" i="5"/>
  <c r="U2235" i="5" s="1"/>
  <c r="T2234" i="5"/>
  <c r="U2234" i="5" s="1"/>
  <c r="T2233" i="5"/>
  <c r="U2233" i="5" s="1"/>
  <c r="T2232" i="5"/>
  <c r="U2232" i="5" s="1"/>
  <c r="T2231" i="5"/>
  <c r="U2231" i="5" s="1"/>
  <c r="T2230" i="5"/>
  <c r="U2230" i="5" s="1"/>
  <c r="T2229" i="5"/>
  <c r="U2229" i="5" s="1"/>
  <c r="T2228" i="5"/>
  <c r="U2228" i="5" s="1"/>
  <c r="T2227" i="5"/>
  <c r="U2227" i="5" s="1"/>
  <c r="T2226" i="5"/>
  <c r="U2226" i="5" s="1"/>
  <c r="T2225" i="5"/>
  <c r="U2225" i="5" s="1"/>
  <c r="T2224" i="5"/>
  <c r="U2224" i="5" s="1"/>
  <c r="T2223" i="5"/>
  <c r="U2223" i="5" s="1"/>
  <c r="T2222" i="5"/>
  <c r="U2222" i="5" s="1"/>
  <c r="T2221" i="5"/>
  <c r="U2221" i="5" s="1"/>
  <c r="T2220" i="5"/>
  <c r="U2220" i="5" s="1"/>
  <c r="T2219" i="5"/>
  <c r="U2219" i="5" s="1"/>
  <c r="T2218" i="5"/>
  <c r="U2218" i="5" s="1"/>
  <c r="T2217" i="5"/>
  <c r="U2217" i="5" s="1"/>
  <c r="T2216" i="5"/>
  <c r="U2216" i="5" s="1"/>
  <c r="T2215" i="5"/>
  <c r="U2215" i="5" s="1"/>
  <c r="T2214" i="5"/>
  <c r="U2214" i="5" s="1"/>
  <c r="T2213" i="5"/>
  <c r="U2213" i="5" s="1"/>
  <c r="T2212" i="5"/>
  <c r="U2212" i="5" s="1"/>
  <c r="T2211" i="5"/>
  <c r="U2211" i="5" s="1"/>
  <c r="T2210" i="5"/>
  <c r="U2210" i="5" s="1"/>
  <c r="T2209" i="5"/>
  <c r="U2209" i="5" s="1"/>
  <c r="T2208" i="5"/>
  <c r="U2208" i="5" s="1"/>
  <c r="T2207" i="5"/>
  <c r="U2207" i="5" s="1"/>
  <c r="T2206" i="5"/>
  <c r="U2206" i="5" s="1"/>
  <c r="T2205" i="5"/>
  <c r="U2205" i="5" s="1"/>
  <c r="T2204" i="5"/>
  <c r="U2204" i="5" s="1"/>
  <c r="T2203" i="5"/>
  <c r="U2203" i="5" s="1"/>
  <c r="T2202" i="5"/>
  <c r="U2202" i="5" s="1"/>
  <c r="T2201" i="5"/>
  <c r="U2201" i="5" s="1"/>
  <c r="T2200" i="5"/>
  <c r="U2200" i="5" s="1"/>
  <c r="T2199" i="5"/>
  <c r="U2199" i="5" s="1"/>
  <c r="T2198" i="5"/>
  <c r="U2198" i="5" s="1"/>
  <c r="T2197" i="5"/>
  <c r="U2197" i="5" s="1"/>
  <c r="T2196" i="5"/>
  <c r="U2196" i="5" s="1"/>
  <c r="T2195" i="5"/>
  <c r="U2195" i="5" s="1"/>
  <c r="T2194" i="5"/>
  <c r="U2194" i="5" s="1"/>
  <c r="T2193" i="5"/>
  <c r="U2193" i="5" s="1"/>
  <c r="T2192" i="5"/>
  <c r="U2192" i="5" s="1"/>
  <c r="T2191" i="5"/>
  <c r="U2191" i="5" s="1"/>
  <c r="T2190" i="5"/>
  <c r="U2190" i="5" s="1"/>
  <c r="T2189" i="5"/>
  <c r="U2189" i="5" s="1"/>
  <c r="T2188" i="5"/>
  <c r="U2188" i="5" s="1"/>
  <c r="T2187" i="5"/>
  <c r="U2187" i="5" s="1"/>
  <c r="T2186" i="5"/>
  <c r="U2186" i="5" s="1"/>
  <c r="T2185" i="5"/>
  <c r="U2185" i="5" s="1"/>
  <c r="T2184" i="5"/>
  <c r="U2184" i="5" s="1"/>
  <c r="T2183" i="5"/>
  <c r="U2183" i="5" s="1"/>
  <c r="T2182" i="5"/>
  <c r="U2182" i="5" s="1"/>
  <c r="T2181" i="5"/>
  <c r="U2181" i="5" s="1"/>
  <c r="T2180" i="5"/>
  <c r="U2180" i="5" s="1"/>
  <c r="T2179" i="5"/>
  <c r="U2179" i="5" s="1"/>
  <c r="T2178" i="5"/>
  <c r="U2178" i="5" s="1"/>
  <c r="T2177" i="5"/>
  <c r="U2177" i="5" s="1"/>
  <c r="T2176" i="5"/>
  <c r="U2176" i="5" s="1"/>
  <c r="T2175" i="5"/>
  <c r="U2175" i="5" s="1"/>
  <c r="T2174" i="5"/>
  <c r="U2174" i="5" s="1"/>
  <c r="T2173" i="5"/>
  <c r="U2173" i="5" s="1"/>
  <c r="T2172" i="5"/>
  <c r="U2172" i="5" s="1"/>
  <c r="T2171" i="5"/>
  <c r="U2171" i="5" s="1"/>
  <c r="T2170" i="5"/>
  <c r="U2170" i="5" s="1"/>
  <c r="T2169" i="5"/>
  <c r="U2169" i="5" s="1"/>
  <c r="T2168" i="5"/>
  <c r="U2168" i="5" s="1"/>
  <c r="T2167" i="5"/>
  <c r="U2167" i="5" s="1"/>
  <c r="T2166" i="5"/>
  <c r="U2166" i="5" s="1"/>
  <c r="T2165" i="5"/>
  <c r="U2165" i="5" s="1"/>
  <c r="T2164" i="5"/>
  <c r="U2164" i="5" s="1"/>
  <c r="T2163" i="5"/>
  <c r="U2163" i="5" s="1"/>
  <c r="T2162" i="5"/>
  <c r="U2162" i="5" s="1"/>
  <c r="T2161" i="5"/>
  <c r="U2161" i="5" s="1"/>
  <c r="T2160" i="5"/>
  <c r="U2160" i="5" s="1"/>
  <c r="T2159" i="5"/>
  <c r="U2159" i="5" s="1"/>
  <c r="T2158" i="5"/>
  <c r="U2158" i="5" s="1"/>
  <c r="T2157" i="5"/>
  <c r="U2157" i="5" s="1"/>
  <c r="T2156" i="5"/>
  <c r="U2156" i="5" s="1"/>
  <c r="T2155" i="5"/>
  <c r="U2155" i="5" s="1"/>
  <c r="T2154" i="5"/>
  <c r="U2154" i="5" s="1"/>
  <c r="T2153" i="5"/>
  <c r="U2153" i="5" s="1"/>
  <c r="T2152" i="5"/>
  <c r="U2152" i="5" s="1"/>
  <c r="T2151" i="5"/>
  <c r="U2151" i="5" s="1"/>
  <c r="T2150" i="5"/>
  <c r="U2150" i="5" s="1"/>
  <c r="T2149" i="5"/>
  <c r="U2149" i="5" s="1"/>
  <c r="T2148" i="5"/>
  <c r="U2148" i="5" s="1"/>
  <c r="T2147" i="5"/>
  <c r="U2147" i="5" s="1"/>
  <c r="T2146" i="5"/>
  <c r="U2146" i="5" s="1"/>
  <c r="T2145" i="5"/>
  <c r="U2145" i="5" s="1"/>
  <c r="T2144" i="5"/>
  <c r="U2144" i="5" s="1"/>
  <c r="T2143" i="5"/>
  <c r="U2143" i="5" s="1"/>
  <c r="T2142" i="5"/>
  <c r="U2142" i="5" s="1"/>
  <c r="T2141" i="5"/>
  <c r="U2141" i="5" s="1"/>
  <c r="T2140" i="5"/>
  <c r="U2140" i="5" s="1"/>
  <c r="T2139" i="5"/>
  <c r="U2139" i="5" s="1"/>
  <c r="T2138" i="5"/>
  <c r="U2138" i="5" s="1"/>
  <c r="T2137" i="5"/>
  <c r="U2137" i="5" s="1"/>
  <c r="T2136" i="5"/>
  <c r="U2136" i="5" s="1"/>
  <c r="T2135" i="5"/>
  <c r="U2135" i="5" s="1"/>
  <c r="T2134" i="5"/>
  <c r="U2134" i="5" s="1"/>
  <c r="T2133" i="5"/>
  <c r="U2133" i="5" s="1"/>
  <c r="T2132" i="5"/>
  <c r="U2132" i="5" s="1"/>
  <c r="T2131" i="5"/>
  <c r="U2131" i="5" s="1"/>
  <c r="T2130" i="5"/>
  <c r="U2130" i="5" s="1"/>
  <c r="T2129" i="5"/>
  <c r="U2129" i="5" s="1"/>
  <c r="T2128" i="5"/>
  <c r="U2128" i="5" s="1"/>
  <c r="T2127" i="5"/>
  <c r="U2127" i="5" s="1"/>
  <c r="T2126" i="5"/>
  <c r="U2126" i="5" s="1"/>
  <c r="T2125" i="5"/>
  <c r="U2125" i="5" s="1"/>
  <c r="T2124" i="5"/>
  <c r="U2124" i="5" s="1"/>
  <c r="T2123" i="5"/>
  <c r="U2123" i="5" s="1"/>
  <c r="T2122" i="5"/>
  <c r="U2122" i="5" s="1"/>
  <c r="T2121" i="5"/>
  <c r="U2121" i="5" s="1"/>
  <c r="T2120" i="5"/>
  <c r="U2120" i="5" s="1"/>
  <c r="T2119" i="5"/>
  <c r="U2119" i="5" s="1"/>
  <c r="T2118" i="5"/>
  <c r="U2118" i="5" s="1"/>
  <c r="T2117" i="5"/>
  <c r="U2117" i="5" s="1"/>
  <c r="T2116" i="5"/>
  <c r="U2116" i="5" s="1"/>
  <c r="T2115" i="5"/>
  <c r="U2115" i="5" s="1"/>
  <c r="T2114" i="5"/>
  <c r="U2114" i="5" s="1"/>
  <c r="T2113" i="5"/>
  <c r="U2113" i="5" s="1"/>
  <c r="T2112" i="5"/>
  <c r="U2112" i="5" s="1"/>
  <c r="T2111" i="5"/>
  <c r="U2111" i="5" s="1"/>
  <c r="T2110" i="5"/>
  <c r="U2110" i="5" s="1"/>
  <c r="T2109" i="5"/>
  <c r="U2109" i="5" s="1"/>
  <c r="T2108" i="5"/>
  <c r="U2108" i="5" s="1"/>
  <c r="T2107" i="5"/>
  <c r="U2107" i="5" s="1"/>
  <c r="T2106" i="5"/>
  <c r="U2106" i="5" s="1"/>
  <c r="T2105" i="5"/>
  <c r="U2105" i="5" s="1"/>
  <c r="T2086" i="5"/>
  <c r="U2086" i="5" s="1"/>
  <c r="T2085" i="5"/>
  <c r="U2085" i="5" s="1"/>
  <c r="T2084" i="5"/>
  <c r="U2084" i="5" s="1"/>
  <c r="T2083" i="5"/>
  <c r="U2083" i="5" s="1"/>
  <c r="T2082" i="5"/>
  <c r="U2082" i="5" s="1"/>
  <c r="T2081" i="5"/>
  <c r="U2081" i="5" s="1"/>
  <c r="T2080" i="5"/>
  <c r="U2080" i="5" s="1"/>
  <c r="T2079" i="5"/>
  <c r="U2079" i="5" s="1"/>
  <c r="T2078" i="5"/>
  <c r="U2078" i="5" s="1"/>
  <c r="T2077" i="5"/>
  <c r="U2077" i="5" s="1"/>
  <c r="T2076" i="5"/>
  <c r="U2076" i="5" s="1"/>
  <c r="T2075" i="5"/>
  <c r="U2075" i="5" s="1"/>
  <c r="T2074" i="5"/>
  <c r="U2074" i="5" s="1"/>
  <c r="T2073" i="5"/>
  <c r="U2073" i="5" s="1"/>
  <c r="T2072" i="5"/>
  <c r="U2072" i="5" s="1"/>
  <c r="T2071" i="5"/>
  <c r="U2071" i="5" s="1"/>
  <c r="T2070" i="5"/>
  <c r="U2070" i="5" s="1"/>
  <c r="T2069" i="5"/>
  <c r="U2069" i="5" s="1"/>
  <c r="T2068" i="5"/>
  <c r="U2068" i="5" s="1"/>
  <c r="T2067" i="5"/>
  <c r="U2067" i="5" s="1"/>
  <c r="T2066" i="5"/>
  <c r="U2066" i="5" s="1"/>
  <c r="T2065" i="5"/>
  <c r="U2065" i="5" s="1"/>
  <c r="T2064" i="5"/>
  <c r="U2064" i="5" s="1"/>
  <c r="T2063" i="5"/>
  <c r="U2063" i="5" s="1"/>
  <c r="T2062" i="5"/>
  <c r="U2062" i="5" s="1"/>
  <c r="T2061" i="5"/>
  <c r="U2061" i="5" s="1"/>
  <c r="T2060" i="5"/>
  <c r="U2060" i="5" s="1"/>
  <c r="T2059" i="5"/>
  <c r="U2059" i="5" s="1"/>
  <c r="T2058" i="5"/>
  <c r="U2058" i="5" s="1"/>
  <c r="T2057" i="5"/>
  <c r="U2057" i="5" s="1"/>
  <c r="T2056" i="5"/>
  <c r="U2056" i="5" s="1"/>
  <c r="T2055" i="5"/>
  <c r="U2055" i="5" s="1"/>
  <c r="T2054" i="5"/>
  <c r="U2054" i="5" s="1"/>
  <c r="T2053" i="5"/>
  <c r="U2053" i="5" s="1"/>
  <c r="T2052" i="5"/>
  <c r="U2052" i="5" s="1"/>
  <c r="T2051" i="5"/>
  <c r="U2051" i="5" s="1"/>
  <c r="T2050" i="5"/>
  <c r="U2050" i="5" s="1"/>
  <c r="T2049" i="5"/>
  <c r="U2049" i="5" s="1"/>
  <c r="T2048" i="5"/>
  <c r="U2048" i="5" s="1"/>
  <c r="T2047" i="5"/>
  <c r="U2047" i="5" s="1"/>
  <c r="T2046" i="5"/>
  <c r="U2046" i="5" s="1"/>
  <c r="T2045" i="5"/>
  <c r="U2045" i="5" s="1"/>
  <c r="T2044" i="5"/>
  <c r="U2044" i="5" s="1"/>
  <c r="T2043" i="5"/>
  <c r="U2043" i="5" s="1"/>
  <c r="T2042" i="5"/>
  <c r="U2042" i="5" s="1"/>
  <c r="T2041" i="5"/>
  <c r="U2041" i="5" s="1"/>
  <c r="T2040" i="5"/>
  <c r="U2040" i="5" s="1"/>
  <c r="T2039" i="5"/>
  <c r="U2039" i="5" s="1"/>
  <c r="T2038" i="5"/>
  <c r="U2038" i="5" s="1"/>
  <c r="T2037" i="5"/>
  <c r="U2037" i="5" s="1"/>
  <c r="T2036" i="5"/>
  <c r="U2036" i="5" s="1"/>
  <c r="T2035" i="5"/>
  <c r="U2035" i="5" s="1"/>
  <c r="T2034" i="5"/>
  <c r="U2034" i="5" s="1"/>
  <c r="T2033" i="5"/>
  <c r="U2033" i="5" s="1"/>
  <c r="T2032" i="5"/>
  <c r="U2032" i="5" s="1"/>
  <c r="T2031" i="5"/>
  <c r="U2031" i="5" s="1"/>
  <c r="T2030" i="5"/>
  <c r="U2030" i="5" s="1"/>
  <c r="T2029" i="5"/>
  <c r="U2029" i="5" s="1"/>
  <c r="T2028" i="5"/>
  <c r="U2028" i="5" s="1"/>
  <c r="T2027" i="5"/>
  <c r="U2027" i="5" s="1"/>
  <c r="T2026" i="5"/>
  <c r="U2026" i="5" s="1"/>
  <c r="T2025" i="5"/>
  <c r="U2025" i="5" s="1"/>
  <c r="T2024" i="5"/>
  <c r="U2024" i="5" s="1"/>
  <c r="T2023" i="5"/>
  <c r="U2023" i="5" s="1"/>
  <c r="T2022" i="5"/>
  <c r="U2022" i="5" s="1"/>
  <c r="T2021" i="5"/>
  <c r="U2021" i="5" s="1"/>
  <c r="T2020" i="5"/>
  <c r="U2020" i="5" s="1"/>
  <c r="T2019" i="5"/>
  <c r="U2019" i="5" s="1"/>
  <c r="T2018" i="5"/>
  <c r="U2018" i="5" s="1"/>
  <c r="T2017" i="5"/>
  <c r="U2017" i="5" s="1"/>
  <c r="T2016" i="5"/>
  <c r="U2016" i="5" s="1"/>
  <c r="T2015" i="5"/>
  <c r="U2015" i="5" s="1"/>
  <c r="T2014" i="5"/>
  <c r="U2014" i="5" s="1"/>
  <c r="T2013" i="5"/>
  <c r="U2013" i="5" s="1"/>
  <c r="T2012" i="5"/>
  <c r="U2012" i="5" s="1"/>
  <c r="T2011" i="5"/>
  <c r="U2011" i="5" s="1"/>
  <c r="T2010" i="5"/>
  <c r="U2010" i="5" s="1"/>
  <c r="T2009" i="5"/>
  <c r="U2009" i="5" s="1"/>
  <c r="T2008" i="5"/>
  <c r="U2008" i="5" s="1"/>
  <c r="T2007" i="5"/>
  <c r="U2007" i="5" s="1"/>
  <c r="T2006" i="5"/>
  <c r="U2006" i="5" s="1"/>
  <c r="T2005" i="5"/>
  <c r="U2005" i="5" s="1"/>
  <c r="T2004" i="5"/>
  <c r="U2004" i="5" s="1"/>
  <c r="T2003" i="5"/>
  <c r="U2003" i="5" s="1"/>
  <c r="T2002" i="5"/>
  <c r="U2002" i="5" s="1"/>
  <c r="T2001" i="5"/>
  <c r="U2001" i="5" s="1"/>
  <c r="T2000" i="5"/>
  <c r="U2000" i="5" s="1"/>
  <c r="T1999" i="5"/>
  <c r="U1999" i="5" s="1"/>
  <c r="T1998" i="5"/>
  <c r="U1998" i="5" s="1"/>
  <c r="T1997" i="5"/>
  <c r="U1997" i="5" s="1"/>
  <c r="T1996" i="5"/>
  <c r="U1996" i="5" s="1"/>
  <c r="T1995" i="5"/>
  <c r="U1995" i="5" s="1"/>
  <c r="T1994" i="5"/>
  <c r="U1994" i="5" s="1"/>
  <c r="T1993" i="5"/>
  <c r="U1993" i="5" s="1"/>
  <c r="T1992" i="5"/>
  <c r="U1992" i="5" s="1"/>
  <c r="T1991" i="5"/>
  <c r="U1991" i="5" s="1"/>
  <c r="T1990" i="5"/>
  <c r="U1990" i="5" s="1"/>
  <c r="T1989" i="5"/>
  <c r="U1989" i="5" s="1"/>
  <c r="T1988" i="5"/>
  <c r="U1988" i="5" s="1"/>
  <c r="T1987" i="5"/>
  <c r="U1987" i="5" s="1"/>
  <c r="T1986" i="5"/>
  <c r="U1986" i="5" s="1"/>
  <c r="T1985" i="5"/>
  <c r="U1985" i="5" s="1"/>
  <c r="T1984" i="5"/>
  <c r="U1984" i="5" s="1"/>
  <c r="T1983" i="5"/>
  <c r="U1983" i="5" s="1"/>
  <c r="T1982" i="5"/>
  <c r="U1982" i="5" s="1"/>
  <c r="T1981" i="5"/>
  <c r="U1981" i="5" s="1"/>
  <c r="T1980" i="5"/>
  <c r="U1980" i="5" s="1"/>
  <c r="T1979" i="5"/>
  <c r="U1979" i="5" s="1"/>
  <c r="T1978" i="5"/>
  <c r="U1978" i="5" s="1"/>
  <c r="T1977" i="5"/>
  <c r="U1977" i="5" s="1"/>
  <c r="T1976" i="5"/>
  <c r="U1976" i="5" s="1"/>
  <c r="T1975" i="5"/>
  <c r="U1975" i="5" s="1"/>
  <c r="T1974" i="5"/>
  <c r="U1974" i="5" s="1"/>
  <c r="T1973" i="5"/>
  <c r="U1973" i="5" s="1"/>
  <c r="T1972" i="5"/>
  <c r="U1972" i="5" s="1"/>
  <c r="T1971" i="5"/>
  <c r="U1971" i="5" s="1"/>
  <c r="T1970" i="5"/>
  <c r="U1970" i="5" s="1"/>
  <c r="T1969" i="5"/>
  <c r="U1969" i="5" s="1"/>
  <c r="T1968" i="5"/>
  <c r="U1968" i="5" s="1"/>
  <c r="T1967" i="5"/>
  <c r="U1967" i="5" s="1"/>
  <c r="T1966" i="5"/>
  <c r="U1966" i="5" s="1"/>
  <c r="T1965" i="5"/>
  <c r="U1965" i="5" s="1"/>
  <c r="T1964" i="5"/>
  <c r="U1964" i="5" s="1"/>
  <c r="T1963" i="5"/>
  <c r="U1963" i="5" s="1"/>
  <c r="T1962" i="5"/>
  <c r="U1962" i="5" s="1"/>
  <c r="T1961" i="5"/>
  <c r="U1961" i="5" s="1"/>
  <c r="T1960" i="5"/>
  <c r="U1960" i="5" s="1"/>
  <c r="T1959" i="5"/>
  <c r="U1959" i="5" s="1"/>
  <c r="T1958" i="5"/>
  <c r="U1958" i="5" s="1"/>
  <c r="T1957" i="5"/>
  <c r="U1957" i="5" s="1"/>
  <c r="T1956" i="5"/>
  <c r="U1956" i="5" s="1"/>
  <c r="T1955" i="5"/>
  <c r="U1955" i="5" s="1"/>
  <c r="T1954" i="5"/>
  <c r="U1954" i="5" s="1"/>
  <c r="T1953" i="5"/>
  <c r="U1953" i="5" s="1"/>
  <c r="T1952" i="5"/>
  <c r="U1952" i="5" s="1"/>
  <c r="T1951" i="5"/>
  <c r="U1951" i="5" s="1"/>
  <c r="T1950" i="5"/>
  <c r="U1950" i="5" s="1"/>
  <c r="T1949" i="5"/>
  <c r="U1949" i="5" s="1"/>
  <c r="T1948" i="5"/>
  <c r="U1948" i="5" s="1"/>
  <c r="T1947" i="5"/>
  <c r="U1947" i="5" s="1"/>
  <c r="T1946" i="5"/>
  <c r="U1946" i="5" s="1"/>
  <c r="T1945" i="5"/>
  <c r="U1945" i="5" s="1"/>
  <c r="T1944" i="5"/>
  <c r="U1944" i="5" s="1"/>
  <c r="T1943" i="5"/>
  <c r="U1943" i="5" s="1"/>
  <c r="T1942" i="5"/>
  <c r="U1942" i="5" s="1"/>
  <c r="T1941" i="5"/>
  <c r="U1941" i="5" s="1"/>
  <c r="T1940" i="5"/>
  <c r="U1940" i="5" s="1"/>
  <c r="T1939" i="5"/>
  <c r="U1939" i="5" s="1"/>
  <c r="T1938" i="5"/>
  <c r="U1938" i="5" s="1"/>
  <c r="T1937" i="5"/>
  <c r="U1937" i="5" s="1"/>
  <c r="T1936" i="5"/>
  <c r="U1936" i="5" s="1"/>
  <c r="T1935" i="5"/>
  <c r="U1935" i="5" s="1"/>
  <c r="T1934" i="5"/>
  <c r="U1934" i="5" s="1"/>
  <c r="T1933" i="5"/>
  <c r="U1933" i="5" s="1"/>
  <c r="T1932" i="5"/>
  <c r="U1932" i="5" s="1"/>
  <c r="T1931" i="5"/>
  <c r="U1931" i="5" s="1"/>
  <c r="T1930" i="5"/>
  <c r="U1930" i="5" s="1"/>
  <c r="T1929" i="5"/>
  <c r="U1929" i="5" s="1"/>
  <c r="T1928" i="5"/>
  <c r="U1928" i="5" s="1"/>
  <c r="T1927" i="5"/>
  <c r="U1927" i="5" s="1"/>
  <c r="T1926" i="5"/>
  <c r="U1926" i="5" s="1"/>
  <c r="T1925" i="5"/>
  <c r="U1925" i="5" s="1"/>
  <c r="T1924" i="5"/>
  <c r="U1924" i="5" s="1"/>
  <c r="T1923" i="5"/>
  <c r="U1923" i="5" s="1"/>
  <c r="T1922" i="5"/>
  <c r="U1922" i="5" s="1"/>
  <c r="T1921" i="5"/>
  <c r="U1921" i="5" s="1"/>
  <c r="T1920" i="5"/>
  <c r="U1920" i="5" s="1"/>
  <c r="T1919" i="5"/>
  <c r="U1919" i="5" s="1"/>
  <c r="T1918" i="5"/>
  <c r="U1918" i="5" s="1"/>
  <c r="T1917" i="5"/>
  <c r="U1917" i="5" s="1"/>
  <c r="T1916" i="5"/>
  <c r="U1916" i="5" s="1"/>
  <c r="T1915" i="5"/>
  <c r="U1915" i="5" s="1"/>
  <c r="T1914" i="5"/>
  <c r="U1914" i="5" s="1"/>
  <c r="T1913" i="5"/>
  <c r="U1913" i="5" s="1"/>
  <c r="T1912" i="5"/>
  <c r="U1912" i="5" s="1"/>
  <c r="T1911" i="5"/>
  <c r="U1911" i="5" s="1"/>
  <c r="T1910" i="5"/>
  <c r="U1910" i="5" s="1"/>
  <c r="T1909" i="5"/>
  <c r="U1909" i="5" s="1"/>
  <c r="T1908" i="5"/>
  <c r="U1908" i="5" s="1"/>
  <c r="T1907" i="5"/>
  <c r="U1907" i="5" s="1"/>
  <c r="T1906" i="5"/>
  <c r="U1906" i="5" s="1"/>
  <c r="T1905" i="5"/>
  <c r="U1905" i="5" s="1"/>
  <c r="T1904" i="5"/>
  <c r="U1904" i="5" s="1"/>
  <c r="T1903" i="5"/>
  <c r="U1903" i="5" s="1"/>
  <c r="T1902" i="5"/>
  <c r="U1902" i="5" s="1"/>
  <c r="T1901" i="5"/>
  <c r="U1901" i="5" s="1"/>
  <c r="T1900" i="5"/>
  <c r="U1900" i="5" s="1"/>
  <c r="T1899" i="5"/>
  <c r="U1899" i="5" s="1"/>
  <c r="T1898" i="5"/>
  <c r="U1898" i="5" s="1"/>
  <c r="T1897" i="5"/>
  <c r="U1897" i="5" s="1"/>
  <c r="T1896" i="5"/>
  <c r="U1896" i="5" s="1"/>
  <c r="T1895" i="5"/>
  <c r="U1895" i="5" s="1"/>
  <c r="T1894" i="5"/>
  <c r="U1894" i="5" s="1"/>
  <c r="T1893" i="5"/>
  <c r="U1893" i="5" s="1"/>
  <c r="T1892" i="5"/>
  <c r="U1892" i="5" s="1"/>
  <c r="T1891" i="5"/>
  <c r="U1891" i="5" s="1"/>
  <c r="T1890" i="5"/>
  <c r="U1890" i="5" s="1"/>
  <c r="T1889" i="5"/>
  <c r="U1889" i="5" s="1"/>
  <c r="T1888" i="5"/>
  <c r="U1888" i="5" s="1"/>
  <c r="T1887" i="5"/>
  <c r="U1887" i="5" s="1"/>
  <c r="T1886" i="5"/>
  <c r="U1886" i="5" s="1"/>
  <c r="T1885" i="5"/>
  <c r="U1885" i="5" s="1"/>
  <c r="T1884" i="5"/>
  <c r="U1884" i="5" s="1"/>
  <c r="T1883" i="5"/>
  <c r="U1883" i="5" s="1"/>
  <c r="T1882" i="5"/>
  <c r="U1882" i="5" s="1"/>
  <c r="T1881" i="5"/>
  <c r="U1881" i="5" s="1"/>
  <c r="T1880" i="5"/>
  <c r="U1880" i="5" s="1"/>
  <c r="T1879" i="5"/>
  <c r="U1879" i="5" s="1"/>
  <c r="T1878" i="5"/>
  <c r="U1878" i="5" s="1"/>
  <c r="T1877" i="5"/>
  <c r="U1877" i="5" s="1"/>
  <c r="T1876" i="5"/>
  <c r="U1876" i="5" s="1"/>
  <c r="T1875" i="5"/>
  <c r="U1875" i="5" s="1"/>
  <c r="T1874" i="5"/>
  <c r="U1874" i="5" s="1"/>
  <c r="T1873" i="5"/>
  <c r="U1873" i="5" s="1"/>
  <c r="T1872" i="5"/>
  <c r="U1872" i="5" s="1"/>
  <c r="T1871" i="5"/>
  <c r="U1871" i="5" s="1"/>
  <c r="T1870" i="5"/>
  <c r="U1870" i="5" s="1"/>
  <c r="T1869" i="5"/>
  <c r="U1869" i="5" s="1"/>
  <c r="T1868" i="5"/>
  <c r="U1868" i="5" s="1"/>
  <c r="T1867" i="5"/>
  <c r="U1867" i="5" s="1"/>
  <c r="T1866" i="5"/>
  <c r="U1866" i="5" s="1"/>
  <c r="T1865" i="5"/>
  <c r="U1865" i="5" s="1"/>
  <c r="T1864" i="5"/>
  <c r="U1864" i="5" s="1"/>
  <c r="T1863" i="5"/>
  <c r="U1863" i="5" s="1"/>
  <c r="T1862" i="5"/>
  <c r="U1862" i="5" s="1"/>
  <c r="T1861" i="5"/>
  <c r="U1861" i="5" s="1"/>
  <c r="T1860" i="5"/>
  <c r="U1860" i="5" s="1"/>
  <c r="T1859" i="5"/>
  <c r="U1859" i="5" s="1"/>
  <c r="T1858" i="5"/>
  <c r="U1858" i="5" s="1"/>
  <c r="T1857" i="5"/>
  <c r="U1857" i="5" s="1"/>
  <c r="T1856" i="5"/>
  <c r="U1856" i="5" s="1"/>
  <c r="T1855" i="5"/>
  <c r="U1855" i="5" s="1"/>
  <c r="T1854" i="5"/>
  <c r="U1854" i="5" s="1"/>
  <c r="T1853" i="5"/>
  <c r="U1853" i="5" s="1"/>
  <c r="T1852" i="5"/>
  <c r="U1852" i="5" s="1"/>
  <c r="T1851" i="5"/>
  <c r="U1851" i="5" s="1"/>
  <c r="T1850" i="5"/>
  <c r="U1850" i="5" s="1"/>
  <c r="T1849" i="5"/>
  <c r="U1849" i="5" s="1"/>
  <c r="T1848" i="5"/>
  <c r="U1848" i="5" s="1"/>
  <c r="T1847" i="5"/>
  <c r="U1847" i="5" s="1"/>
  <c r="T1846" i="5"/>
  <c r="U1846" i="5" s="1"/>
  <c r="T1845" i="5"/>
  <c r="U1845" i="5" s="1"/>
  <c r="T1844" i="5"/>
  <c r="U1844" i="5" s="1"/>
  <c r="T1843" i="5"/>
  <c r="U1843" i="5" s="1"/>
  <c r="T1842" i="5"/>
  <c r="U1842" i="5" s="1"/>
  <c r="T1841" i="5"/>
  <c r="U1841" i="5" s="1"/>
  <c r="T1840" i="5"/>
  <c r="U1840" i="5" s="1"/>
  <c r="T1839" i="5"/>
  <c r="U1839" i="5" s="1"/>
  <c r="T1838" i="5"/>
  <c r="U1838" i="5" s="1"/>
  <c r="T1837" i="5"/>
  <c r="U1837" i="5" s="1"/>
  <c r="T1836" i="5"/>
  <c r="U1836" i="5" s="1"/>
  <c r="T1835" i="5"/>
  <c r="U1835" i="5" s="1"/>
  <c r="T1834" i="5"/>
  <c r="U1834" i="5" s="1"/>
  <c r="T1833" i="5"/>
  <c r="U1833" i="5" s="1"/>
  <c r="T1832" i="5"/>
  <c r="U1832" i="5" s="1"/>
  <c r="T1831" i="5"/>
  <c r="U1831" i="5" s="1"/>
  <c r="T1830" i="5"/>
  <c r="U1830" i="5" s="1"/>
  <c r="T1829" i="5"/>
  <c r="U1829" i="5" s="1"/>
  <c r="T1828" i="5"/>
  <c r="U1828" i="5" s="1"/>
  <c r="T1827" i="5"/>
  <c r="U1827" i="5" s="1"/>
  <c r="T1826" i="5"/>
  <c r="U1826" i="5" s="1"/>
  <c r="T1825" i="5"/>
  <c r="U1825" i="5" s="1"/>
  <c r="T1824" i="5"/>
  <c r="U1824" i="5" s="1"/>
  <c r="T1823" i="5"/>
  <c r="U1823" i="5" s="1"/>
  <c r="T1822" i="5"/>
  <c r="U1822" i="5" s="1"/>
  <c r="T1821" i="5"/>
  <c r="U1821" i="5" s="1"/>
  <c r="T1820" i="5"/>
  <c r="U1820" i="5" s="1"/>
  <c r="T1819" i="5"/>
  <c r="U1819" i="5" s="1"/>
  <c r="T1818" i="5"/>
  <c r="U1818" i="5" s="1"/>
  <c r="T1817" i="5"/>
  <c r="U1817" i="5" s="1"/>
  <c r="T1816" i="5"/>
  <c r="U1816" i="5" s="1"/>
  <c r="T1815" i="5"/>
  <c r="U1815" i="5" s="1"/>
  <c r="T1814" i="5"/>
  <c r="U1814" i="5" s="1"/>
  <c r="T1813" i="5"/>
  <c r="U1813" i="5" s="1"/>
  <c r="T1812" i="5"/>
  <c r="U1812" i="5" s="1"/>
  <c r="T1811" i="5"/>
  <c r="U1811" i="5" s="1"/>
  <c r="T1810" i="5"/>
  <c r="U1810" i="5" s="1"/>
  <c r="T1809" i="5"/>
  <c r="U1809" i="5" s="1"/>
  <c r="T1808" i="5"/>
  <c r="U1808" i="5" s="1"/>
  <c r="T1807" i="5"/>
  <c r="U1807" i="5" s="1"/>
  <c r="T1806" i="5"/>
  <c r="U1806" i="5" s="1"/>
  <c r="T1805" i="5"/>
  <c r="U1805" i="5" s="1"/>
  <c r="T1804" i="5"/>
  <c r="U1804" i="5" s="1"/>
  <c r="T1803" i="5"/>
  <c r="U1803" i="5" s="1"/>
  <c r="T1802" i="5"/>
  <c r="U1802" i="5" s="1"/>
  <c r="T1801" i="5"/>
  <c r="U1801" i="5" s="1"/>
  <c r="T1800" i="5"/>
  <c r="U1800" i="5" s="1"/>
  <c r="T1799" i="5"/>
  <c r="U1799" i="5" s="1"/>
  <c r="T1798" i="5"/>
  <c r="U1798" i="5" s="1"/>
  <c r="T1797" i="5"/>
  <c r="U1797" i="5" s="1"/>
  <c r="T1796" i="5"/>
  <c r="U1796" i="5" s="1"/>
  <c r="T1795" i="5"/>
  <c r="U1795" i="5" s="1"/>
  <c r="T1794" i="5"/>
  <c r="U1794" i="5" s="1"/>
  <c r="T1793" i="5"/>
  <c r="U1793" i="5" s="1"/>
  <c r="T1792" i="5"/>
  <c r="U1792" i="5" s="1"/>
  <c r="T1791" i="5"/>
  <c r="U1791" i="5" s="1"/>
  <c r="T1790" i="5"/>
  <c r="U1790" i="5" s="1"/>
  <c r="T1789" i="5"/>
  <c r="U1789" i="5" s="1"/>
  <c r="T1788" i="5"/>
  <c r="U1788" i="5" s="1"/>
  <c r="T1787" i="5"/>
  <c r="U1787" i="5" s="1"/>
  <c r="T1786" i="5"/>
  <c r="U1786" i="5" s="1"/>
  <c r="T1785" i="5"/>
  <c r="U1785" i="5" s="1"/>
  <c r="T1784" i="5"/>
  <c r="U1784" i="5" s="1"/>
  <c r="T1783" i="5"/>
  <c r="U1783" i="5" s="1"/>
  <c r="T1782" i="5"/>
  <c r="U1782" i="5" s="1"/>
  <c r="T1781" i="5"/>
  <c r="U1781" i="5" s="1"/>
  <c r="T1780" i="5"/>
  <c r="U1780" i="5" s="1"/>
  <c r="T1779" i="5"/>
  <c r="U1779" i="5" s="1"/>
  <c r="T1778" i="5"/>
  <c r="U1778" i="5" s="1"/>
  <c r="T1777" i="5"/>
  <c r="U1777" i="5" s="1"/>
  <c r="T1776" i="5"/>
  <c r="U1776" i="5" s="1"/>
  <c r="T1775" i="5"/>
  <c r="U1775" i="5" s="1"/>
  <c r="T1774" i="5"/>
  <c r="U1774" i="5" s="1"/>
  <c r="T1773" i="5"/>
  <c r="U1773" i="5" s="1"/>
  <c r="T1772" i="5"/>
  <c r="U1772" i="5" s="1"/>
  <c r="T1771" i="5"/>
  <c r="U1771" i="5" s="1"/>
  <c r="T1770" i="5"/>
  <c r="U1770" i="5" s="1"/>
  <c r="T1769" i="5"/>
  <c r="U1769" i="5" s="1"/>
  <c r="T1768" i="5"/>
  <c r="U1768" i="5" s="1"/>
  <c r="T1767" i="5"/>
  <c r="U1767" i="5" s="1"/>
  <c r="T1766" i="5"/>
  <c r="U1766" i="5" s="1"/>
  <c r="T1765" i="5"/>
  <c r="U1765" i="5" s="1"/>
  <c r="T1764" i="5"/>
  <c r="U1764" i="5" s="1"/>
  <c r="T1763" i="5"/>
  <c r="U1763" i="5" s="1"/>
  <c r="T1762" i="5"/>
  <c r="U1762" i="5" s="1"/>
  <c r="T1761" i="5"/>
  <c r="U1761" i="5" s="1"/>
  <c r="T1760" i="5"/>
  <c r="U1760" i="5" s="1"/>
  <c r="T1759" i="5"/>
  <c r="U1759" i="5" s="1"/>
  <c r="T1758" i="5"/>
  <c r="U1758" i="5" s="1"/>
  <c r="T1757" i="5"/>
  <c r="U1757" i="5" s="1"/>
  <c r="T1756" i="5"/>
  <c r="U1756" i="5" s="1"/>
  <c r="T1755" i="5"/>
  <c r="U1755" i="5" s="1"/>
  <c r="T1754" i="5"/>
  <c r="U1754" i="5" s="1"/>
  <c r="T1753" i="5"/>
  <c r="U1753" i="5" s="1"/>
  <c r="T1752" i="5"/>
  <c r="U1752" i="5" s="1"/>
  <c r="T1751" i="5"/>
  <c r="U1751" i="5" s="1"/>
  <c r="T1750" i="5"/>
  <c r="U1750" i="5" s="1"/>
  <c r="T1749" i="5"/>
  <c r="U1749" i="5" s="1"/>
  <c r="T1748" i="5"/>
  <c r="U1748" i="5" s="1"/>
  <c r="T1747" i="5"/>
  <c r="U1747" i="5" s="1"/>
  <c r="T1746" i="5"/>
  <c r="U1746" i="5" s="1"/>
  <c r="T1745" i="5"/>
  <c r="U1745" i="5" s="1"/>
  <c r="T1744" i="5"/>
  <c r="U1744" i="5" s="1"/>
  <c r="T1743" i="5"/>
  <c r="U1743" i="5" s="1"/>
  <c r="T1742" i="5"/>
  <c r="U1742" i="5" s="1"/>
  <c r="T1741" i="5"/>
  <c r="U1741" i="5" s="1"/>
  <c r="T1740" i="5"/>
  <c r="U1740" i="5" s="1"/>
  <c r="T1739" i="5"/>
  <c r="U1739" i="5" s="1"/>
  <c r="T1738" i="5"/>
  <c r="U1738" i="5" s="1"/>
  <c r="T1737" i="5"/>
  <c r="U1737" i="5" s="1"/>
  <c r="T1736" i="5"/>
  <c r="U1736" i="5" s="1"/>
  <c r="T1735" i="5"/>
  <c r="U1735" i="5" s="1"/>
  <c r="T1734" i="5"/>
  <c r="U1734" i="5" s="1"/>
  <c r="T1733" i="5"/>
  <c r="U1733" i="5" s="1"/>
  <c r="T1732" i="5"/>
  <c r="U1732" i="5" s="1"/>
  <c r="T1731" i="5"/>
  <c r="U1731" i="5" s="1"/>
  <c r="T1730" i="5"/>
  <c r="U1730" i="5" s="1"/>
  <c r="T1729" i="5"/>
  <c r="U1729" i="5" s="1"/>
  <c r="T1728" i="5"/>
  <c r="U1728" i="5" s="1"/>
  <c r="T1727" i="5"/>
  <c r="U1727" i="5" s="1"/>
  <c r="T1726" i="5"/>
  <c r="U1726" i="5" s="1"/>
  <c r="T1725" i="5"/>
  <c r="U1725" i="5" s="1"/>
  <c r="T1724" i="5"/>
  <c r="U1724" i="5" s="1"/>
  <c r="T1723" i="5"/>
  <c r="U1723" i="5" s="1"/>
  <c r="T1722" i="5"/>
  <c r="U1722" i="5" s="1"/>
  <c r="T1721" i="5"/>
  <c r="U1721" i="5" s="1"/>
  <c r="T1720" i="5"/>
  <c r="U1720" i="5" s="1"/>
  <c r="T1719" i="5"/>
  <c r="U1719" i="5" s="1"/>
  <c r="T1718" i="5"/>
  <c r="U1718" i="5" s="1"/>
  <c r="T1717" i="5"/>
  <c r="U1717" i="5" s="1"/>
  <c r="T1716" i="5"/>
  <c r="U1716" i="5" s="1"/>
  <c r="T1715" i="5"/>
  <c r="U1715" i="5" s="1"/>
  <c r="T1714" i="5"/>
  <c r="U1714" i="5" s="1"/>
  <c r="T1713" i="5"/>
  <c r="U1713" i="5" s="1"/>
  <c r="T1712" i="5"/>
  <c r="U1712" i="5" s="1"/>
  <c r="T1711" i="5"/>
  <c r="U1711" i="5" s="1"/>
  <c r="T1710" i="5"/>
  <c r="U1710" i="5" s="1"/>
  <c r="T1709" i="5"/>
  <c r="U1709" i="5" s="1"/>
  <c r="T1708" i="5"/>
  <c r="U1708" i="5" s="1"/>
  <c r="T1707" i="5"/>
  <c r="U1707" i="5" s="1"/>
  <c r="T1706" i="5"/>
  <c r="U1706" i="5" s="1"/>
  <c r="T1705" i="5"/>
  <c r="U1705" i="5" s="1"/>
  <c r="T1704" i="5"/>
  <c r="U1704" i="5" s="1"/>
  <c r="T1703" i="5"/>
  <c r="U1703" i="5" s="1"/>
  <c r="T1702" i="5"/>
  <c r="U1702" i="5" s="1"/>
  <c r="T1701" i="5"/>
  <c r="U1701" i="5" s="1"/>
  <c r="T1700" i="5"/>
  <c r="U1700" i="5" s="1"/>
  <c r="T1699" i="5"/>
  <c r="U1699" i="5" s="1"/>
  <c r="T1698" i="5"/>
  <c r="U1698" i="5" s="1"/>
  <c r="T1697" i="5"/>
  <c r="U1697" i="5" s="1"/>
  <c r="T1696" i="5"/>
  <c r="U1696" i="5" s="1"/>
  <c r="T1695" i="5"/>
  <c r="U1695" i="5" s="1"/>
  <c r="T1694" i="5"/>
  <c r="U1694" i="5" s="1"/>
  <c r="T1693" i="5"/>
  <c r="U1693" i="5" s="1"/>
  <c r="T1692" i="5"/>
  <c r="U1692" i="5" s="1"/>
  <c r="T1691" i="5"/>
  <c r="U1691" i="5" s="1"/>
  <c r="T1690" i="5"/>
  <c r="U1690" i="5" s="1"/>
  <c r="T1689" i="5"/>
  <c r="U1689" i="5" s="1"/>
  <c r="T1688" i="5"/>
  <c r="U1688" i="5" s="1"/>
  <c r="T1687" i="5"/>
  <c r="U1687" i="5" s="1"/>
  <c r="T1686" i="5"/>
  <c r="U1686" i="5" s="1"/>
  <c r="T1685" i="5"/>
  <c r="U1685" i="5" s="1"/>
  <c r="T1684" i="5"/>
  <c r="U1684" i="5" s="1"/>
  <c r="T1683" i="5"/>
  <c r="U1683" i="5" s="1"/>
  <c r="T1682" i="5"/>
  <c r="U1682" i="5" s="1"/>
  <c r="T1681" i="5"/>
  <c r="U1681" i="5" s="1"/>
  <c r="T1680" i="5"/>
  <c r="U1680" i="5" s="1"/>
  <c r="T1679" i="5"/>
  <c r="U1679" i="5" s="1"/>
  <c r="T1678" i="5"/>
  <c r="U1678" i="5" s="1"/>
  <c r="T1677" i="5"/>
  <c r="U1677" i="5" s="1"/>
  <c r="T1676" i="5"/>
  <c r="U1676" i="5" s="1"/>
  <c r="T1675" i="5"/>
  <c r="U1675" i="5" s="1"/>
  <c r="T1674" i="5"/>
  <c r="U1674" i="5" s="1"/>
  <c r="T1673" i="5"/>
  <c r="U1673" i="5" s="1"/>
  <c r="T1672" i="5"/>
  <c r="U1672" i="5" s="1"/>
  <c r="T1671" i="5"/>
  <c r="U1671" i="5" s="1"/>
  <c r="T1670" i="5"/>
  <c r="U1670" i="5" s="1"/>
  <c r="T1669" i="5"/>
  <c r="U1669" i="5" s="1"/>
  <c r="T1668" i="5"/>
  <c r="U1668" i="5" s="1"/>
  <c r="T1667" i="5"/>
  <c r="U1667" i="5" s="1"/>
  <c r="T1666" i="5"/>
  <c r="U1666" i="5" s="1"/>
  <c r="T1665" i="5"/>
  <c r="U1665" i="5" s="1"/>
  <c r="T1664" i="5"/>
  <c r="U1664" i="5" s="1"/>
  <c r="T1663" i="5"/>
  <c r="U1663" i="5" s="1"/>
  <c r="T1662" i="5"/>
  <c r="U1662" i="5" s="1"/>
  <c r="T1661" i="5"/>
  <c r="U1661" i="5" s="1"/>
  <c r="T1660" i="5"/>
  <c r="U1660" i="5" s="1"/>
  <c r="T1659" i="5"/>
  <c r="U1659" i="5" s="1"/>
  <c r="T1658" i="5"/>
  <c r="U1658" i="5" s="1"/>
  <c r="T1657" i="5"/>
  <c r="U1657" i="5" s="1"/>
  <c r="T1656" i="5"/>
  <c r="U1656" i="5" s="1"/>
  <c r="T1655" i="5"/>
  <c r="U1655" i="5" s="1"/>
  <c r="T1654" i="5"/>
  <c r="U1654" i="5" s="1"/>
  <c r="T1653" i="5"/>
  <c r="U1653" i="5" s="1"/>
  <c r="T1652" i="5"/>
  <c r="U1652" i="5" s="1"/>
  <c r="T1651" i="5"/>
  <c r="U1651" i="5" s="1"/>
  <c r="T1650" i="5"/>
  <c r="U1650" i="5" s="1"/>
  <c r="T1649" i="5"/>
  <c r="U1649" i="5" s="1"/>
  <c r="T1648" i="5"/>
  <c r="U1648" i="5" s="1"/>
  <c r="T1647" i="5"/>
  <c r="U1647" i="5" s="1"/>
  <c r="T1646" i="5"/>
  <c r="U1646" i="5" s="1"/>
  <c r="T1645" i="5"/>
  <c r="U1645" i="5" s="1"/>
  <c r="T1644" i="5"/>
  <c r="U1644" i="5" s="1"/>
  <c r="T1643" i="5"/>
  <c r="U1643" i="5" s="1"/>
  <c r="T1642" i="5"/>
  <c r="U1642" i="5" s="1"/>
  <c r="T1641" i="5"/>
  <c r="U1641" i="5" s="1"/>
  <c r="T1640" i="5"/>
  <c r="U1640" i="5" s="1"/>
  <c r="T1639" i="5"/>
  <c r="U1639" i="5" s="1"/>
  <c r="T1638" i="5"/>
  <c r="U1638" i="5" s="1"/>
  <c r="T1637" i="5"/>
  <c r="U1637" i="5" s="1"/>
  <c r="T1636" i="5"/>
  <c r="U1636" i="5" s="1"/>
  <c r="T1635" i="5"/>
  <c r="U1635" i="5" s="1"/>
  <c r="T1634" i="5"/>
  <c r="U1634" i="5" s="1"/>
  <c r="T1633" i="5"/>
  <c r="U1633" i="5" s="1"/>
  <c r="T1632" i="5"/>
  <c r="U1632" i="5" s="1"/>
  <c r="T1631" i="5"/>
  <c r="U1631" i="5" s="1"/>
  <c r="T1630" i="5"/>
  <c r="U1630" i="5" s="1"/>
  <c r="T1629" i="5"/>
  <c r="U1629" i="5" s="1"/>
  <c r="T1628" i="5"/>
  <c r="U1628" i="5" s="1"/>
  <c r="T1627" i="5"/>
  <c r="U1627" i="5" s="1"/>
  <c r="T1626" i="5"/>
  <c r="U1626" i="5" s="1"/>
  <c r="T1625" i="5"/>
  <c r="U1625" i="5" s="1"/>
  <c r="T1624" i="5"/>
  <c r="U1624" i="5" s="1"/>
  <c r="T1623" i="5"/>
  <c r="U1623" i="5" s="1"/>
  <c r="T1622" i="5"/>
  <c r="U1622" i="5" s="1"/>
  <c r="T1621" i="5"/>
  <c r="U1621" i="5" s="1"/>
  <c r="T1620" i="5"/>
  <c r="U1620" i="5" s="1"/>
  <c r="T1619" i="5"/>
  <c r="U1619" i="5" s="1"/>
  <c r="T1618" i="5"/>
  <c r="U1618" i="5" s="1"/>
  <c r="T1617" i="5"/>
  <c r="U1617" i="5" s="1"/>
  <c r="T1616" i="5"/>
  <c r="U1616" i="5" s="1"/>
  <c r="T1615" i="5"/>
  <c r="U1615" i="5" s="1"/>
  <c r="T1614" i="5"/>
  <c r="U1614" i="5" s="1"/>
  <c r="T1613" i="5"/>
  <c r="U1613" i="5" s="1"/>
  <c r="T1612" i="5"/>
  <c r="U1612" i="5" s="1"/>
  <c r="T1611" i="5"/>
  <c r="U1611" i="5" s="1"/>
  <c r="T1610" i="5"/>
  <c r="U1610" i="5" s="1"/>
  <c r="T1609" i="5"/>
  <c r="U1609" i="5" s="1"/>
  <c r="T1608" i="5"/>
  <c r="U1608" i="5" s="1"/>
  <c r="T1607" i="5"/>
  <c r="U1607" i="5" s="1"/>
  <c r="T1606" i="5"/>
  <c r="U1606" i="5" s="1"/>
  <c r="T1605" i="5"/>
  <c r="U1605" i="5" s="1"/>
  <c r="T1604" i="5"/>
  <c r="U1604" i="5" s="1"/>
  <c r="T1603" i="5"/>
  <c r="U1603" i="5" s="1"/>
  <c r="T1602" i="5"/>
  <c r="U1602" i="5" s="1"/>
  <c r="T1601" i="5"/>
  <c r="U1601" i="5" s="1"/>
  <c r="T1600" i="5"/>
  <c r="U1600" i="5" s="1"/>
  <c r="T1599" i="5"/>
  <c r="U1599" i="5" s="1"/>
  <c r="T1598" i="5"/>
  <c r="U1598" i="5" s="1"/>
  <c r="U1596" i="5"/>
  <c r="U1594" i="5"/>
  <c r="T1593" i="5"/>
  <c r="U1593" i="5" s="1"/>
  <c r="T1592" i="5"/>
  <c r="U1592" i="5" s="1"/>
  <c r="T1591" i="5"/>
  <c r="U1591" i="5" s="1"/>
  <c r="T1590" i="5"/>
  <c r="U1590" i="5" s="1"/>
  <c r="T1589" i="5"/>
  <c r="U1589" i="5" s="1"/>
  <c r="T1588" i="5"/>
  <c r="U1588" i="5" s="1"/>
  <c r="T1587" i="5"/>
  <c r="U1587" i="5" s="1"/>
  <c r="T1586" i="5"/>
  <c r="U1586" i="5" s="1"/>
  <c r="T1585" i="5"/>
  <c r="U1585" i="5" s="1"/>
  <c r="T1584" i="5"/>
  <c r="U1584" i="5" s="1"/>
  <c r="T1583" i="5"/>
  <c r="U1583" i="5" s="1"/>
  <c r="T1582" i="5"/>
  <c r="U1582" i="5" s="1"/>
  <c r="T1581" i="5"/>
  <c r="U1581" i="5" s="1"/>
  <c r="T1580" i="5"/>
  <c r="U1580" i="5" s="1"/>
  <c r="T1579" i="5"/>
  <c r="U1579" i="5" s="1"/>
  <c r="T1578" i="5"/>
  <c r="U1578" i="5" s="1"/>
  <c r="T1577" i="5"/>
  <c r="U1577" i="5" s="1"/>
  <c r="T1576" i="5"/>
  <c r="U1576" i="5" s="1"/>
  <c r="T1575" i="5"/>
  <c r="U1575" i="5" s="1"/>
  <c r="T1574" i="5"/>
  <c r="U1574" i="5" s="1"/>
  <c r="T1573" i="5"/>
  <c r="U1573" i="5" s="1"/>
  <c r="T1572" i="5"/>
  <c r="U1572" i="5" s="1"/>
  <c r="T1571" i="5"/>
  <c r="U1571" i="5" s="1"/>
  <c r="T1570" i="5"/>
  <c r="U1570" i="5" s="1"/>
  <c r="T1569" i="5"/>
  <c r="U1569" i="5" s="1"/>
  <c r="T1568" i="5"/>
  <c r="U1568" i="5" s="1"/>
  <c r="T1567" i="5"/>
  <c r="U1567" i="5" s="1"/>
  <c r="T1566" i="5"/>
  <c r="U1566" i="5" s="1"/>
  <c r="T1565" i="5"/>
  <c r="U1565" i="5" s="1"/>
  <c r="T1564" i="5"/>
  <c r="U1564" i="5" s="1"/>
  <c r="T1563" i="5"/>
  <c r="U1563" i="5" s="1"/>
  <c r="U1561" i="5"/>
  <c r="U1559" i="5"/>
  <c r="U1557" i="5"/>
  <c r="T1556" i="5"/>
  <c r="U1556" i="5" s="1"/>
  <c r="T1555" i="5"/>
  <c r="U1555" i="5" s="1"/>
  <c r="U1553" i="5"/>
  <c r="U1551" i="5"/>
  <c r="U1547" i="5"/>
  <c r="T1546" i="5"/>
  <c r="U1546" i="5" s="1"/>
  <c r="T1545" i="5"/>
  <c r="U1545" i="5" s="1"/>
  <c r="T1544" i="5"/>
  <c r="U1544" i="5" s="1"/>
  <c r="T1543" i="5"/>
  <c r="U1543" i="5" s="1"/>
  <c r="T1542" i="5"/>
  <c r="U1542" i="5" s="1"/>
  <c r="T1541" i="5"/>
  <c r="U1541" i="5" s="1"/>
  <c r="U1540" i="5"/>
  <c r="T1539" i="5"/>
  <c r="U1539" i="5" s="1"/>
  <c r="U1538" i="5"/>
  <c r="T1537" i="5"/>
  <c r="U1537" i="5" s="1"/>
  <c r="T1536" i="5"/>
  <c r="U1536" i="5" s="1"/>
  <c r="T1535" i="5"/>
  <c r="U1535" i="5" s="1"/>
  <c r="T1534" i="5"/>
  <c r="U1534" i="5" s="1"/>
  <c r="T1533" i="5"/>
  <c r="U1533" i="5" s="1"/>
  <c r="T1532" i="5"/>
  <c r="U1532" i="5" s="1"/>
  <c r="T1531" i="5"/>
  <c r="U1531" i="5" s="1"/>
  <c r="T1530" i="5"/>
  <c r="U1530" i="5" s="1"/>
  <c r="T1529" i="5"/>
  <c r="U1529" i="5" s="1"/>
  <c r="T1528" i="5"/>
  <c r="U1528" i="5" s="1"/>
  <c r="T1527" i="5"/>
  <c r="U1527" i="5" s="1"/>
  <c r="T1526" i="5"/>
  <c r="U1526" i="5" s="1"/>
  <c r="T1525" i="5"/>
  <c r="U1525" i="5" s="1"/>
  <c r="T1524" i="5"/>
  <c r="U1524" i="5" s="1"/>
  <c r="T1523" i="5"/>
  <c r="U1523" i="5" s="1"/>
  <c r="T1522" i="5"/>
  <c r="U1522" i="5" s="1"/>
  <c r="T1521" i="5"/>
  <c r="U1521" i="5" s="1"/>
  <c r="T1520" i="5"/>
  <c r="U1520" i="5" s="1"/>
  <c r="T1519" i="5"/>
  <c r="U1519" i="5" s="1"/>
  <c r="T1518" i="5"/>
  <c r="U1518" i="5" s="1"/>
  <c r="T1517" i="5"/>
  <c r="U1517" i="5" s="1"/>
  <c r="T1516" i="5"/>
  <c r="U1516" i="5" s="1"/>
  <c r="T1515" i="5"/>
  <c r="U1515" i="5" s="1"/>
  <c r="T1514" i="5"/>
  <c r="U1514" i="5" s="1"/>
  <c r="T1513" i="5"/>
  <c r="U1513" i="5" s="1"/>
  <c r="T1512" i="5"/>
  <c r="U1512" i="5" s="1"/>
  <c r="U1511" i="5"/>
  <c r="U1510" i="5"/>
  <c r="T1509" i="5"/>
  <c r="U1509" i="5" s="1"/>
  <c r="T1508" i="5"/>
  <c r="U1508" i="5" s="1"/>
  <c r="U1507" i="5"/>
  <c r="T1506" i="5"/>
  <c r="U1506" i="5" s="1"/>
  <c r="T1505" i="5"/>
  <c r="U1505" i="5" s="1"/>
  <c r="T1504" i="5"/>
  <c r="U1504" i="5" s="1"/>
  <c r="T1503" i="5"/>
  <c r="U1503" i="5" s="1"/>
  <c r="U1502" i="5"/>
  <c r="T1501" i="5"/>
  <c r="U1501" i="5" s="1"/>
  <c r="T1500" i="5"/>
  <c r="U1500" i="5" s="1"/>
  <c r="T1499" i="5"/>
  <c r="U1499" i="5" s="1"/>
  <c r="T1498" i="5"/>
  <c r="U1498" i="5" s="1"/>
  <c r="T1497" i="5"/>
  <c r="U1497" i="5" s="1"/>
  <c r="T1496" i="5"/>
  <c r="U1496" i="5" s="1"/>
  <c r="T1495" i="5"/>
  <c r="U1495" i="5" s="1"/>
  <c r="T1494" i="5"/>
  <c r="U1494" i="5" s="1"/>
  <c r="T1493" i="5"/>
  <c r="U1493" i="5" s="1"/>
  <c r="T1492" i="5"/>
  <c r="U1492" i="5" s="1"/>
  <c r="T1491" i="5"/>
  <c r="U1491" i="5" s="1"/>
  <c r="T1490" i="5"/>
  <c r="U1490" i="5" s="1"/>
  <c r="T1489" i="5"/>
  <c r="U1489" i="5" s="1"/>
  <c r="T1488" i="5"/>
  <c r="U1488" i="5" s="1"/>
  <c r="T1487" i="5"/>
  <c r="U1487" i="5" s="1"/>
  <c r="T1486" i="5"/>
  <c r="U1486" i="5" s="1"/>
  <c r="U1484" i="5"/>
  <c r="T1483" i="5"/>
  <c r="U1483" i="5" s="1"/>
  <c r="T1482" i="5"/>
  <c r="U1482" i="5" s="1"/>
  <c r="T1481" i="5"/>
  <c r="U1481" i="5" s="1"/>
  <c r="T1480" i="5"/>
  <c r="U1480" i="5" s="1"/>
  <c r="T1479" i="5"/>
  <c r="U1479" i="5" s="1"/>
  <c r="T1478" i="5"/>
  <c r="U1478" i="5" s="1"/>
  <c r="T1477" i="5"/>
  <c r="U1477" i="5" s="1"/>
  <c r="U1476" i="5"/>
  <c r="T1475" i="5"/>
  <c r="U1475" i="5" s="1"/>
  <c r="T1474" i="5"/>
  <c r="U1474" i="5" s="1"/>
  <c r="T1473" i="5"/>
  <c r="U1473" i="5" s="1"/>
  <c r="T1472" i="5"/>
  <c r="U1472" i="5" s="1"/>
  <c r="T1471" i="5"/>
  <c r="U1471" i="5" s="1"/>
  <c r="T1470" i="5"/>
  <c r="U1470" i="5" s="1"/>
  <c r="T1469" i="5"/>
  <c r="U1469" i="5" s="1"/>
  <c r="T1468" i="5"/>
  <c r="U1468" i="5" s="1"/>
  <c r="T1467" i="5"/>
  <c r="U1467" i="5" s="1"/>
  <c r="T1466" i="5"/>
  <c r="U1466" i="5" s="1"/>
  <c r="T1465" i="5"/>
  <c r="U1465" i="5" s="1"/>
  <c r="T1464" i="5"/>
  <c r="U1464" i="5" s="1"/>
  <c r="T1463" i="5"/>
  <c r="U1463" i="5" s="1"/>
  <c r="T1462" i="5"/>
  <c r="U1462" i="5" s="1"/>
  <c r="T1461" i="5"/>
  <c r="U1461" i="5" s="1"/>
  <c r="T1460" i="5"/>
  <c r="U1460" i="5" s="1"/>
  <c r="T1459" i="5"/>
  <c r="U1459" i="5" s="1"/>
  <c r="T1458" i="5"/>
  <c r="U1458" i="5" s="1"/>
  <c r="T1457" i="5"/>
  <c r="U1457" i="5" s="1"/>
  <c r="T1456" i="5"/>
  <c r="U1456" i="5" s="1"/>
  <c r="T1455" i="5"/>
  <c r="U1455" i="5" s="1"/>
  <c r="T1454" i="5"/>
  <c r="U1454" i="5" s="1"/>
  <c r="T1453" i="5"/>
  <c r="U1453" i="5" s="1"/>
  <c r="T1452" i="5"/>
  <c r="U1452" i="5" s="1"/>
  <c r="T1451" i="5"/>
  <c r="U1451" i="5" s="1"/>
  <c r="T1450" i="5"/>
  <c r="U1450" i="5" s="1"/>
  <c r="T1449" i="5"/>
  <c r="U1449" i="5" s="1"/>
  <c r="T1448" i="5"/>
  <c r="U1448" i="5" s="1"/>
  <c r="T1447" i="5"/>
  <c r="U1447" i="5" s="1"/>
  <c r="T1446" i="5"/>
  <c r="U1446" i="5" s="1"/>
  <c r="T1445" i="5"/>
  <c r="U1445" i="5" s="1"/>
  <c r="T1444" i="5"/>
  <c r="U1444" i="5" s="1"/>
  <c r="T1443" i="5"/>
  <c r="U1443" i="5" s="1"/>
  <c r="T1442" i="5"/>
  <c r="U1442" i="5" s="1"/>
  <c r="T1441" i="5"/>
  <c r="U1441" i="5" s="1"/>
  <c r="T1440" i="5"/>
  <c r="U1440" i="5" s="1"/>
  <c r="T1439" i="5"/>
  <c r="U1439" i="5" s="1"/>
  <c r="T1438" i="5"/>
  <c r="U1438" i="5" s="1"/>
  <c r="T1437" i="5"/>
  <c r="U1437" i="5" s="1"/>
  <c r="T1436" i="5"/>
  <c r="U1436" i="5" s="1"/>
  <c r="T1435" i="5"/>
  <c r="U1435" i="5" s="1"/>
  <c r="T1434" i="5"/>
  <c r="U1434" i="5" s="1"/>
  <c r="T1433" i="5"/>
  <c r="U1433" i="5" s="1"/>
  <c r="T1432" i="5"/>
  <c r="U1432" i="5" s="1"/>
  <c r="T1431" i="5"/>
  <c r="U1431" i="5" s="1"/>
  <c r="T1430" i="5"/>
  <c r="U1430" i="5" s="1"/>
  <c r="T1429" i="5"/>
  <c r="U1429" i="5" s="1"/>
  <c r="T1428" i="5"/>
  <c r="U1428" i="5" s="1"/>
  <c r="T1427" i="5"/>
  <c r="U1427" i="5" s="1"/>
  <c r="T1426" i="5"/>
  <c r="U1426" i="5" s="1"/>
  <c r="T1425" i="5"/>
  <c r="U1425" i="5" s="1"/>
  <c r="T1424" i="5"/>
  <c r="U1424" i="5" s="1"/>
  <c r="T1423" i="5"/>
  <c r="U1423" i="5" s="1"/>
  <c r="T1422" i="5"/>
  <c r="U1422" i="5" s="1"/>
  <c r="T1421" i="5"/>
  <c r="U1421" i="5" s="1"/>
  <c r="T1420" i="5"/>
  <c r="U1420" i="5" s="1"/>
  <c r="T1419" i="5"/>
  <c r="U1419" i="5" s="1"/>
  <c r="T1418" i="5"/>
  <c r="U1418" i="5" s="1"/>
  <c r="T1417" i="5"/>
  <c r="U1417" i="5" s="1"/>
  <c r="T1416" i="5"/>
  <c r="U1416" i="5" s="1"/>
  <c r="U1415" i="5"/>
  <c r="T1414" i="5"/>
  <c r="U1414" i="5" s="1"/>
  <c r="U1413" i="5"/>
  <c r="U1412" i="5"/>
  <c r="T1411" i="5"/>
  <c r="U1411" i="5" s="1"/>
  <c r="T1410" i="5"/>
  <c r="U1410" i="5" s="1"/>
  <c r="T1409" i="5"/>
  <c r="U1409" i="5" s="1"/>
  <c r="T1408" i="5"/>
  <c r="U1408" i="5" s="1"/>
  <c r="T1407" i="5"/>
  <c r="U1407" i="5" s="1"/>
  <c r="T1406" i="5"/>
  <c r="U1406" i="5" s="1"/>
  <c r="T1405" i="5"/>
  <c r="U1405" i="5" s="1"/>
  <c r="T1404" i="5"/>
  <c r="U1404" i="5" s="1"/>
  <c r="T1403" i="5"/>
  <c r="U1403" i="5" s="1"/>
  <c r="T1402" i="5"/>
  <c r="U1402" i="5" s="1"/>
  <c r="T1401" i="5"/>
  <c r="U1401" i="5" s="1"/>
  <c r="T1400" i="5"/>
  <c r="U1400" i="5" s="1"/>
  <c r="T1399" i="5"/>
  <c r="U1399" i="5" s="1"/>
  <c r="T1398" i="5"/>
  <c r="U1398" i="5" s="1"/>
  <c r="T1397" i="5"/>
  <c r="U1397" i="5" s="1"/>
  <c r="T1396" i="5"/>
  <c r="U1396" i="5" s="1"/>
  <c r="T1395" i="5"/>
  <c r="U1395" i="5" s="1"/>
  <c r="T1394" i="5"/>
  <c r="U1394" i="5" s="1"/>
  <c r="T1393" i="5"/>
  <c r="U1393" i="5" s="1"/>
  <c r="T1392" i="5"/>
  <c r="U1392" i="5" s="1"/>
  <c r="T1391" i="5"/>
  <c r="U1391" i="5" s="1"/>
  <c r="T1390" i="5"/>
  <c r="U1390" i="5" s="1"/>
  <c r="T1389" i="5"/>
  <c r="U1389" i="5" s="1"/>
  <c r="T1388" i="5"/>
  <c r="U1388" i="5" s="1"/>
  <c r="T1387" i="5"/>
  <c r="U1387" i="5" s="1"/>
  <c r="T1386" i="5"/>
  <c r="U1386" i="5" s="1"/>
  <c r="T1385" i="5"/>
  <c r="U1385" i="5" s="1"/>
  <c r="T1384" i="5"/>
  <c r="U1384" i="5" s="1"/>
  <c r="T1383" i="5"/>
  <c r="U1383" i="5" s="1"/>
  <c r="T1382" i="5"/>
  <c r="U1382" i="5" s="1"/>
  <c r="T1381" i="5"/>
  <c r="U1381" i="5" s="1"/>
  <c r="T1380" i="5"/>
  <c r="U1380" i="5" s="1"/>
  <c r="T1379" i="5"/>
  <c r="U1379" i="5" s="1"/>
  <c r="T1378" i="5"/>
  <c r="U1378" i="5" s="1"/>
  <c r="T1377" i="5"/>
  <c r="U1377" i="5" s="1"/>
  <c r="T1376" i="5"/>
  <c r="U1376" i="5" s="1"/>
  <c r="T1375" i="5"/>
  <c r="U1375" i="5" s="1"/>
  <c r="T1374" i="5"/>
  <c r="U1374" i="5" s="1"/>
  <c r="T1373" i="5"/>
  <c r="U1373" i="5" s="1"/>
  <c r="T1372" i="5"/>
  <c r="U1372" i="5" s="1"/>
  <c r="T1371" i="5"/>
  <c r="U1371" i="5" s="1"/>
  <c r="T1370" i="5"/>
  <c r="U1370" i="5" s="1"/>
  <c r="T1369" i="5"/>
  <c r="U1369" i="5" s="1"/>
  <c r="T1368" i="5"/>
  <c r="U1368" i="5" s="1"/>
  <c r="T1367" i="5"/>
  <c r="U1367" i="5" s="1"/>
  <c r="T1366" i="5"/>
  <c r="U1366" i="5" s="1"/>
  <c r="T1365" i="5"/>
  <c r="U1365" i="5" s="1"/>
  <c r="T1364" i="5"/>
  <c r="U1364" i="5" s="1"/>
  <c r="T1363" i="5"/>
  <c r="U1363" i="5" s="1"/>
  <c r="T1362" i="5"/>
  <c r="U1362" i="5" s="1"/>
  <c r="T1361" i="5"/>
  <c r="U1361" i="5" s="1"/>
  <c r="T1360" i="5"/>
  <c r="U1360" i="5" s="1"/>
  <c r="U1355" i="5"/>
  <c r="T1354" i="5"/>
  <c r="U1354" i="5" s="1"/>
  <c r="T1353" i="5"/>
  <c r="U1353" i="5" s="1"/>
  <c r="T1352" i="5"/>
  <c r="U1352" i="5" s="1"/>
  <c r="T1351" i="5"/>
  <c r="U1351" i="5" s="1"/>
  <c r="T1350" i="5"/>
  <c r="U1350" i="5" s="1"/>
  <c r="T1349" i="5"/>
  <c r="U1349" i="5" s="1"/>
  <c r="T1348" i="5"/>
  <c r="U1348" i="5" s="1"/>
  <c r="T1347" i="5"/>
  <c r="U1347" i="5" s="1"/>
  <c r="T1346" i="5"/>
  <c r="U1346" i="5" s="1"/>
  <c r="T1345" i="5"/>
  <c r="U1345" i="5" s="1"/>
  <c r="T1344" i="5"/>
  <c r="U1344" i="5" s="1"/>
  <c r="T1343" i="5"/>
  <c r="U1343" i="5" s="1"/>
  <c r="T1342" i="5"/>
  <c r="U1342" i="5" s="1"/>
  <c r="T1341" i="5"/>
  <c r="U1341" i="5" s="1"/>
  <c r="T1340" i="5"/>
  <c r="U1340" i="5" s="1"/>
  <c r="T1339" i="5"/>
  <c r="U1339" i="5" s="1"/>
  <c r="T1338" i="5"/>
  <c r="U1338" i="5" s="1"/>
  <c r="T1337" i="5"/>
  <c r="U1337" i="5" s="1"/>
  <c r="T1336" i="5"/>
  <c r="U1336" i="5" s="1"/>
  <c r="T1335" i="5"/>
  <c r="U1335" i="5" s="1"/>
  <c r="T1334" i="5"/>
  <c r="U1334" i="5" s="1"/>
  <c r="T1333" i="5"/>
  <c r="U1333" i="5" s="1"/>
  <c r="T1332" i="5"/>
  <c r="U1332" i="5" s="1"/>
  <c r="T1331" i="5"/>
  <c r="U1331" i="5" s="1"/>
  <c r="T1330" i="5"/>
  <c r="U1330" i="5" s="1"/>
  <c r="T1329" i="5"/>
  <c r="U1329" i="5" s="1"/>
  <c r="T1328" i="5"/>
  <c r="U1328" i="5" s="1"/>
  <c r="T1327" i="5"/>
  <c r="U1327" i="5" s="1"/>
  <c r="T1326" i="5"/>
  <c r="U1326" i="5" s="1"/>
  <c r="T1325" i="5"/>
  <c r="U1325" i="5" s="1"/>
  <c r="T1324" i="5"/>
  <c r="U1324" i="5" s="1"/>
  <c r="T1323" i="5"/>
  <c r="U1323" i="5" s="1"/>
  <c r="T1322" i="5"/>
  <c r="U1322" i="5" s="1"/>
  <c r="T1321" i="5"/>
  <c r="U1321" i="5" s="1"/>
  <c r="T1320" i="5"/>
  <c r="U1320" i="5" s="1"/>
  <c r="T1319" i="5"/>
  <c r="U1319" i="5" s="1"/>
  <c r="T1318" i="5"/>
  <c r="U1318" i="5" s="1"/>
  <c r="T1317" i="5"/>
  <c r="U1317" i="5" s="1"/>
  <c r="T1316" i="5"/>
  <c r="U1316" i="5" s="1"/>
  <c r="T1315" i="5"/>
  <c r="U1315" i="5" s="1"/>
  <c r="T1314" i="5"/>
  <c r="U1314" i="5" s="1"/>
  <c r="T1313" i="5"/>
  <c r="U1313" i="5" s="1"/>
  <c r="T1312" i="5"/>
  <c r="U1312" i="5" s="1"/>
  <c r="T1311" i="5"/>
  <c r="U1311" i="5" s="1"/>
  <c r="T1310" i="5"/>
  <c r="U1310" i="5" s="1"/>
  <c r="T1309" i="5"/>
  <c r="U1309" i="5" s="1"/>
  <c r="T1308" i="5"/>
  <c r="U1308" i="5" s="1"/>
  <c r="T1307" i="5"/>
  <c r="U1307" i="5" s="1"/>
  <c r="T1306" i="5"/>
  <c r="U1306" i="5" s="1"/>
  <c r="T1305" i="5"/>
  <c r="U1305" i="5" s="1"/>
  <c r="T1304" i="5"/>
  <c r="U1304" i="5" s="1"/>
  <c r="T1303" i="5"/>
  <c r="U1303" i="5" s="1"/>
  <c r="T1302" i="5"/>
  <c r="U1302" i="5" s="1"/>
  <c r="T1301" i="5"/>
  <c r="U1301" i="5" s="1"/>
  <c r="T1300" i="5"/>
  <c r="U1300" i="5" s="1"/>
  <c r="T1299" i="5"/>
  <c r="U1299" i="5" s="1"/>
  <c r="T1298" i="5"/>
  <c r="U1298" i="5" s="1"/>
  <c r="T1297" i="5"/>
  <c r="U1297" i="5" s="1"/>
  <c r="T1296" i="5"/>
  <c r="U1296" i="5" s="1"/>
  <c r="T1295" i="5"/>
  <c r="U1295" i="5" s="1"/>
  <c r="T1294" i="5"/>
  <c r="U1294" i="5" s="1"/>
  <c r="T1293" i="5"/>
  <c r="U1293" i="5" s="1"/>
  <c r="U1289" i="5"/>
  <c r="U1287" i="5"/>
  <c r="U1285" i="5"/>
  <c r="U1283" i="5"/>
  <c r="U1279" i="5"/>
  <c r="U1277" i="5"/>
  <c r="U1275" i="5"/>
  <c r="U1273" i="5"/>
  <c r="U1271" i="5"/>
  <c r="U1267" i="5"/>
  <c r="U1263" i="5"/>
  <c r="U1261" i="5"/>
  <c r="U1243" i="5"/>
  <c r="U1241" i="5"/>
  <c r="U1239" i="5"/>
  <c r="U1237" i="5"/>
  <c r="U1235" i="5"/>
  <c r="U1233" i="5"/>
  <c r="U1231" i="5"/>
  <c r="T1230" i="5"/>
  <c r="U1230" i="5" s="1"/>
  <c r="T1229" i="5"/>
  <c r="U1229" i="5" s="1"/>
  <c r="T1228" i="5"/>
  <c r="U1228" i="5" s="1"/>
  <c r="T1227" i="5"/>
  <c r="U1227" i="5" s="1"/>
  <c r="T1226" i="5"/>
  <c r="U1226" i="5" s="1"/>
  <c r="T1225" i="5"/>
  <c r="U1225" i="5" s="1"/>
  <c r="T1224" i="5"/>
  <c r="U1224" i="5" s="1"/>
  <c r="T1223" i="5"/>
  <c r="U1223" i="5" s="1"/>
  <c r="T1222" i="5"/>
  <c r="U1222" i="5" s="1"/>
  <c r="T1221" i="5"/>
  <c r="U1221" i="5" s="1"/>
  <c r="U1213" i="5"/>
  <c r="U1212" i="5"/>
  <c r="U1209" i="5"/>
  <c r="U1208" i="5"/>
  <c r="T1207" i="5"/>
  <c r="U1207" i="5" s="1"/>
  <c r="T1206" i="5"/>
  <c r="U1206" i="5" s="1"/>
  <c r="T1205" i="5"/>
  <c r="U1205" i="5" s="1"/>
  <c r="U1202" i="5"/>
  <c r="U1201" i="5"/>
  <c r="T1200" i="5"/>
  <c r="U1200" i="5" s="1"/>
  <c r="T1199" i="5"/>
  <c r="U1199" i="5" s="1"/>
  <c r="T1198" i="5"/>
  <c r="U1198" i="5" s="1"/>
  <c r="T1197" i="5"/>
  <c r="U1197" i="5" s="1"/>
  <c r="T1196" i="5"/>
  <c r="U1196" i="5" s="1"/>
  <c r="T1195" i="5"/>
  <c r="U1195" i="5" s="1"/>
  <c r="T1194" i="5"/>
  <c r="U1194" i="5" s="1"/>
  <c r="U1192" i="5"/>
  <c r="T1191" i="5"/>
  <c r="U1191" i="5" s="1"/>
  <c r="T1190" i="5"/>
  <c r="U1190" i="5" s="1"/>
  <c r="T1189" i="5"/>
  <c r="U1189" i="5" s="1"/>
  <c r="T1188" i="5"/>
  <c r="U1188" i="5" s="1"/>
  <c r="T1187" i="5"/>
  <c r="U1187" i="5" s="1"/>
  <c r="T1186" i="5"/>
  <c r="U1186" i="5" s="1"/>
  <c r="T1185" i="5"/>
  <c r="U1185" i="5" s="1"/>
  <c r="T1184" i="5"/>
  <c r="U1184" i="5" s="1"/>
  <c r="T1183" i="5"/>
  <c r="U1183" i="5" s="1"/>
  <c r="T1182" i="5"/>
  <c r="U1182" i="5" s="1"/>
  <c r="T1181" i="5"/>
  <c r="U1181" i="5" s="1"/>
  <c r="T1180" i="5"/>
  <c r="U1180" i="5" s="1"/>
  <c r="T1179" i="5"/>
  <c r="U1179" i="5" s="1"/>
  <c r="T1178" i="5"/>
  <c r="U1178" i="5" s="1"/>
  <c r="T1177" i="5"/>
  <c r="U1177" i="5" s="1"/>
  <c r="T1176" i="5"/>
  <c r="U1176" i="5" s="1"/>
  <c r="T1175" i="5"/>
  <c r="U1175" i="5" s="1"/>
  <c r="T1174" i="5"/>
  <c r="U1174" i="5" s="1"/>
  <c r="T1173" i="5"/>
  <c r="U1173" i="5" s="1"/>
  <c r="T1172" i="5"/>
  <c r="U1172" i="5" s="1"/>
  <c r="T1171" i="5"/>
  <c r="U1171" i="5" s="1"/>
  <c r="T1170" i="5"/>
  <c r="U1170" i="5" s="1"/>
  <c r="T1169" i="5"/>
  <c r="U1169" i="5" s="1"/>
  <c r="U1167" i="5"/>
  <c r="T1166" i="5"/>
  <c r="U1166" i="5" s="1"/>
  <c r="U1164" i="5"/>
  <c r="U1162" i="5"/>
  <c r="U1160" i="5"/>
  <c r="U1158" i="5"/>
  <c r="T1157" i="5"/>
  <c r="U1157" i="5" s="1"/>
  <c r="T1156" i="5"/>
  <c r="U1156" i="5" s="1"/>
  <c r="T1155" i="5"/>
  <c r="U1155" i="5" s="1"/>
  <c r="T1154" i="5"/>
  <c r="U1154" i="5" s="1"/>
  <c r="T1153" i="5"/>
  <c r="U1153" i="5" s="1"/>
  <c r="T1150" i="5"/>
  <c r="U1150" i="5" s="1"/>
  <c r="T1149" i="5"/>
  <c r="U1149" i="5" s="1"/>
  <c r="T1148" i="5"/>
  <c r="U1148" i="5" s="1"/>
  <c r="T1147" i="5"/>
  <c r="U1147" i="5" s="1"/>
  <c r="T1146" i="5"/>
  <c r="U1146" i="5" s="1"/>
  <c r="T1145" i="5"/>
  <c r="U1145" i="5" s="1"/>
  <c r="T1144" i="5"/>
  <c r="U1144" i="5" s="1"/>
  <c r="T1143" i="5"/>
  <c r="U1143" i="5" s="1"/>
  <c r="T1142" i="5"/>
  <c r="U1142" i="5" s="1"/>
  <c r="T1141" i="5"/>
  <c r="U1141" i="5" s="1"/>
  <c r="T1140" i="5"/>
  <c r="U1140" i="5" s="1"/>
  <c r="T1139" i="5"/>
  <c r="U1139" i="5" s="1"/>
  <c r="U1137" i="5"/>
  <c r="T1136" i="5"/>
  <c r="U1136" i="5" s="1"/>
  <c r="T1135" i="5"/>
  <c r="U1135" i="5" s="1"/>
  <c r="T1134" i="5"/>
  <c r="U1134" i="5" s="1"/>
  <c r="T1133" i="5"/>
  <c r="U1133" i="5" s="1"/>
  <c r="T1132" i="5"/>
  <c r="U1132" i="5" s="1"/>
  <c r="T1131" i="5"/>
  <c r="U1131" i="5" s="1"/>
  <c r="T1130" i="5"/>
  <c r="U1130" i="5" s="1"/>
  <c r="T1129" i="5"/>
  <c r="U1129" i="5" s="1"/>
  <c r="T1128" i="5"/>
  <c r="U1128" i="5" s="1"/>
  <c r="T1127" i="5"/>
  <c r="U1127" i="5" s="1"/>
  <c r="T1126" i="5"/>
  <c r="U1126" i="5" s="1"/>
  <c r="T1125" i="5"/>
  <c r="U1125" i="5" s="1"/>
  <c r="U1122" i="5"/>
  <c r="U1120" i="5"/>
  <c r="T1119" i="5"/>
  <c r="U1119" i="5" s="1"/>
  <c r="T1118" i="5"/>
  <c r="U1118" i="5" s="1"/>
  <c r="T1117" i="5"/>
  <c r="U1117" i="5" s="1"/>
  <c r="T1116" i="5"/>
  <c r="U1116" i="5" s="1"/>
  <c r="T1115" i="5"/>
  <c r="U1064" i="5"/>
  <c r="U1063" i="5"/>
  <c r="U1062" i="5"/>
  <c r="U1061" i="5"/>
  <c r="U1060" i="5"/>
  <c r="U1059" i="5"/>
  <c r="U1058" i="5"/>
  <c r="U1057" i="5"/>
  <c r="U1056" i="5"/>
  <c r="U1055" i="5"/>
  <c r="U1054" i="5"/>
  <c r="U1053" i="5"/>
  <c r="U1052" i="5"/>
  <c r="U1051" i="5"/>
  <c r="U1050" i="5"/>
  <c r="U1049" i="5"/>
  <c r="U1048" i="5"/>
  <c r="U1047" i="5"/>
  <c r="U1046" i="5"/>
  <c r="U1045" i="5"/>
  <c r="U1044" i="5"/>
  <c r="U1043" i="5"/>
  <c r="U1042" i="5"/>
  <c r="U1041" i="5"/>
  <c r="U1040" i="5"/>
  <c r="T1039" i="5"/>
  <c r="U1039" i="5" s="1"/>
  <c r="T1038" i="5"/>
  <c r="U1038" i="5" s="1"/>
  <c r="T1037" i="5"/>
  <c r="U1037" i="5" s="1"/>
  <c r="T1036" i="5"/>
  <c r="U1036" i="5" s="1"/>
  <c r="T1034" i="5"/>
  <c r="U1034" i="5" s="1"/>
  <c r="T1033" i="5"/>
  <c r="U1033" i="5" s="1"/>
  <c r="T1032" i="5"/>
  <c r="U1032" i="5" s="1"/>
  <c r="U1031" i="5"/>
  <c r="T1030" i="5"/>
  <c r="U1030" i="5" s="1"/>
  <c r="T1029" i="5"/>
  <c r="U1029" i="5" s="1"/>
  <c r="T1028" i="5"/>
  <c r="U1028" i="5" s="1"/>
  <c r="T1027" i="5"/>
  <c r="U1027" i="5" s="1"/>
  <c r="T1026" i="5"/>
  <c r="U1026" i="5" s="1"/>
  <c r="U1024" i="5"/>
  <c r="T1023" i="5"/>
  <c r="U1023" i="5" s="1"/>
  <c r="T1022" i="5"/>
  <c r="U1022" i="5" s="1"/>
  <c r="T1021" i="5"/>
  <c r="U1021" i="5" s="1"/>
  <c r="T1020" i="5"/>
  <c r="U1020" i="5" s="1"/>
  <c r="T1019" i="5"/>
  <c r="U1019" i="5" s="1"/>
  <c r="T1018" i="5"/>
  <c r="U1018" i="5" s="1"/>
  <c r="T1017" i="5"/>
  <c r="U1017" i="5" s="1"/>
  <c r="T1016" i="5"/>
  <c r="U1016" i="5" s="1"/>
  <c r="T1015" i="5"/>
  <c r="U1015" i="5" s="1"/>
  <c r="T1014" i="5"/>
  <c r="U1014" i="5" s="1"/>
  <c r="T1013" i="5"/>
  <c r="U1013" i="5" s="1"/>
  <c r="T1012" i="5"/>
  <c r="U1012" i="5" s="1"/>
  <c r="T1011" i="5"/>
  <c r="U1011" i="5" s="1"/>
  <c r="T1010" i="5"/>
  <c r="U1010" i="5" s="1"/>
  <c r="T1009" i="5"/>
  <c r="U1009" i="5" s="1"/>
  <c r="T1008" i="5"/>
  <c r="U1008" i="5" s="1"/>
  <c r="T1007" i="5"/>
  <c r="U1007" i="5" s="1"/>
  <c r="T1006" i="5"/>
  <c r="U1006" i="5" s="1"/>
  <c r="T1005" i="5"/>
  <c r="U1005" i="5" s="1"/>
  <c r="T1004" i="5"/>
  <c r="U1004" i="5" s="1"/>
  <c r="T1003" i="5"/>
  <c r="U1003" i="5" s="1"/>
  <c r="T1002" i="5"/>
  <c r="U1002" i="5" s="1"/>
  <c r="T1001" i="5"/>
  <c r="T1000" i="5"/>
  <c r="U1000" i="5" s="1"/>
  <c r="T999" i="5"/>
  <c r="U999" i="5" s="1"/>
  <c r="T998" i="5"/>
  <c r="U998" i="5" s="1"/>
  <c r="T997" i="5"/>
  <c r="U997" i="5" s="1"/>
  <c r="T996" i="5"/>
  <c r="U996" i="5" s="1"/>
  <c r="T995" i="5"/>
  <c r="U995" i="5" s="1"/>
  <c r="T994" i="5"/>
  <c r="U994" i="5" s="1"/>
  <c r="T993" i="5"/>
  <c r="U993" i="5" s="1"/>
  <c r="T992" i="5"/>
  <c r="U992" i="5" s="1"/>
  <c r="T991" i="5"/>
  <c r="U991" i="5" s="1"/>
  <c r="T990" i="5"/>
  <c r="U990" i="5" s="1"/>
  <c r="T989" i="5"/>
  <c r="U989" i="5" s="1"/>
  <c r="T988" i="5"/>
  <c r="U988" i="5" s="1"/>
  <c r="T987" i="5"/>
  <c r="U987" i="5" s="1"/>
  <c r="T986" i="5"/>
  <c r="U986" i="5" s="1"/>
  <c r="T985" i="5"/>
  <c r="U985" i="5" s="1"/>
  <c r="T984" i="5"/>
  <c r="U984" i="5" s="1"/>
  <c r="T983" i="5"/>
  <c r="U983" i="5" s="1"/>
  <c r="T982" i="5"/>
  <c r="U982" i="5" s="1"/>
  <c r="T981" i="5"/>
  <c r="U981" i="5" s="1"/>
  <c r="T980" i="5"/>
  <c r="U980" i="5" s="1"/>
  <c r="T979" i="5"/>
  <c r="U979" i="5" s="1"/>
  <c r="T978" i="5"/>
  <c r="U978" i="5" s="1"/>
  <c r="T977" i="5"/>
  <c r="U977" i="5" s="1"/>
  <c r="T976" i="5"/>
  <c r="U976" i="5" s="1"/>
  <c r="T975" i="5"/>
  <c r="U975" i="5" s="1"/>
  <c r="T974" i="5"/>
  <c r="U974" i="5" s="1"/>
  <c r="T973" i="5"/>
  <c r="U973" i="5" s="1"/>
  <c r="T972" i="5"/>
  <c r="U972" i="5" s="1"/>
  <c r="T971" i="5"/>
  <c r="U971" i="5" s="1"/>
  <c r="T970" i="5"/>
  <c r="U970" i="5" s="1"/>
  <c r="T969" i="5"/>
  <c r="U969" i="5" s="1"/>
  <c r="U968" i="5"/>
  <c r="T967" i="5"/>
  <c r="U967" i="5" s="1"/>
  <c r="U966" i="5"/>
  <c r="T965" i="5"/>
  <c r="U965" i="5" s="1"/>
  <c r="T964" i="5"/>
  <c r="U964" i="5" s="1"/>
  <c r="T963" i="5"/>
  <c r="U963" i="5" s="1"/>
  <c r="T962" i="5"/>
  <c r="U962" i="5" s="1"/>
  <c r="T961" i="5"/>
  <c r="U961" i="5" s="1"/>
  <c r="T960" i="5"/>
  <c r="U960" i="5" s="1"/>
  <c r="U958" i="5"/>
  <c r="T957" i="5"/>
  <c r="U957" i="5" s="1"/>
  <c r="U955" i="5"/>
  <c r="T954" i="5"/>
  <c r="U954" i="5" s="1"/>
  <c r="T953" i="5"/>
  <c r="U953" i="5" s="1"/>
  <c r="T952" i="5"/>
  <c r="U952" i="5" s="1"/>
  <c r="T951" i="5"/>
  <c r="U951" i="5" s="1"/>
  <c r="T950" i="5"/>
  <c r="U950" i="5" s="1"/>
  <c r="U948" i="5"/>
  <c r="U946" i="5"/>
  <c r="U944" i="5"/>
  <c r="U942" i="5"/>
  <c r="T941" i="5"/>
  <c r="U941" i="5" s="1"/>
  <c r="T940" i="5"/>
  <c r="U940" i="5" s="1"/>
  <c r="T939" i="5"/>
  <c r="U939" i="5" s="1"/>
  <c r="T938" i="5"/>
  <c r="U938" i="5" s="1"/>
  <c r="T937" i="5"/>
  <c r="U937" i="5" s="1"/>
  <c r="T936" i="5"/>
  <c r="U936" i="5" s="1"/>
  <c r="T935" i="5"/>
  <c r="U935" i="5" s="1"/>
  <c r="T934" i="5"/>
  <c r="U934" i="5" s="1"/>
  <c r="T933" i="5"/>
  <c r="U933" i="5" s="1"/>
  <c r="T932" i="5"/>
  <c r="U932" i="5" s="1"/>
  <c r="T931" i="5"/>
  <c r="U931" i="5" s="1"/>
  <c r="T930" i="5"/>
  <c r="U930" i="5" s="1"/>
  <c r="T929" i="5"/>
  <c r="U929" i="5" s="1"/>
  <c r="T928" i="5"/>
  <c r="U928" i="5" s="1"/>
  <c r="T927" i="5"/>
  <c r="U927" i="5" s="1"/>
  <c r="T926" i="5"/>
  <c r="U926" i="5" s="1"/>
  <c r="T925" i="5"/>
  <c r="U925" i="5" s="1"/>
  <c r="T924" i="5"/>
  <c r="U924" i="5" s="1"/>
  <c r="T923" i="5"/>
  <c r="U923" i="5" s="1"/>
  <c r="T922" i="5"/>
  <c r="U922" i="5" s="1"/>
  <c r="T921" i="5"/>
  <c r="U921" i="5" s="1"/>
  <c r="T920" i="5"/>
  <c r="U920" i="5" s="1"/>
  <c r="T919" i="5"/>
  <c r="U919" i="5" s="1"/>
  <c r="T918" i="5"/>
  <c r="U918" i="5" s="1"/>
  <c r="U916" i="5"/>
  <c r="T915" i="5"/>
  <c r="U915" i="5" s="1"/>
  <c r="U913" i="5"/>
  <c r="T912" i="5"/>
  <c r="U912" i="5" s="1"/>
  <c r="T911" i="5"/>
  <c r="U911" i="5" s="1"/>
  <c r="T910" i="5"/>
  <c r="U910" i="5" s="1"/>
  <c r="T909" i="5"/>
  <c r="U909" i="5" s="1"/>
  <c r="T908" i="5"/>
  <c r="U908" i="5" s="1"/>
  <c r="U907" i="5"/>
  <c r="U906" i="5"/>
  <c r="T905" i="5"/>
  <c r="U905" i="5" s="1"/>
  <c r="U903" i="5"/>
  <c r="T902" i="5"/>
  <c r="U902" i="5" s="1"/>
  <c r="T901" i="5"/>
  <c r="U901" i="5" s="1"/>
  <c r="U899" i="5"/>
  <c r="T898" i="5"/>
  <c r="U898" i="5" s="1"/>
  <c r="T897" i="5"/>
  <c r="U897" i="5" s="1"/>
  <c r="U895" i="5"/>
  <c r="U893" i="5"/>
  <c r="T892" i="5"/>
  <c r="U892" i="5" s="1"/>
  <c r="T891" i="5"/>
  <c r="U891" i="5" s="1"/>
  <c r="T890" i="5"/>
  <c r="U890" i="5" s="1"/>
  <c r="T889" i="5"/>
  <c r="U889" i="5" s="1"/>
  <c r="T888" i="5"/>
  <c r="U888" i="5" s="1"/>
  <c r="T887" i="5"/>
  <c r="U887" i="5" s="1"/>
  <c r="T886" i="5"/>
  <c r="U886" i="5" s="1"/>
  <c r="T885" i="5"/>
  <c r="U885" i="5" s="1"/>
  <c r="T884" i="5"/>
  <c r="U884" i="5" s="1"/>
  <c r="T883" i="5"/>
  <c r="U883" i="5" s="1"/>
  <c r="T882" i="5"/>
  <c r="U882" i="5" s="1"/>
  <c r="T881" i="5"/>
  <c r="U881" i="5" s="1"/>
  <c r="U879" i="5"/>
  <c r="T878" i="5"/>
  <c r="U878" i="5" s="1"/>
  <c r="T877" i="5"/>
  <c r="U877" i="5" s="1"/>
  <c r="U875" i="5"/>
  <c r="T874" i="5"/>
  <c r="U874" i="5" s="1"/>
  <c r="T873" i="5"/>
  <c r="U873" i="5" s="1"/>
  <c r="T872" i="5"/>
  <c r="U872" i="5" s="1"/>
  <c r="T871" i="5"/>
  <c r="U871" i="5" s="1"/>
  <c r="U870" i="5"/>
  <c r="T869" i="5"/>
  <c r="U869" i="5" s="1"/>
  <c r="T868" i="5"/>
  <c r="U868" i="5" s="1"/>
  <c r="T867" i="5"/>
  <c r="U867" i="5" s="1"/>
  <c r="T866" i="5"/>
  <c r="U866" i="5" s="1"/>
  <c r="T865" i="5"/>
  <c r="U865" i="5" s="1"/>
  <c r="T864" i="5"/>
  <c r="U864" i="5" s="1"/>
  <c r="T863" i="5"/>
  <c r="U863" i="5" s="1"/>
  <c r="U860" i="5"/>
  <c r="T859" i="5"/>
  <c r="U859" i="5" s="1"/>
  <c r="T858" i="5"/>
  <c r="U858" i="5" s="1"/>
  <c r="T857" i="5"/>
  <c r="U857" i="5" s="1"/>
  <c r="T856" i="5"/>
  <c r="U856" i="5" s="1"/>
  <c r="T855" i="5"/>
  <c r="U855" i="5" s="1"/>
  <c r="T854" i="5"/>
  <c r="U854" i="5" s="1"/>
  <c r="T853" i="5"/>
  <c r="U853" i="5" s="1"/>
  <c r="T852" i="5"/>
  <c r="U852" i="5" s="1"/>
  <c r="T851" i="5"/>
  <c r="U851" i="5" s="1"/>
  <c r="U849" i="5"/>
  <c r="T848" i="5"/>
  <c r="U848" i="5" s="1"/>
  <c r="T847" i="5"/>
  <c r="U847" i="5" s="1"/>
  <c r="T846" i="5"/>
  <c r="U846" i="5" s="1"/>
  <c r="T845" i="5"/>
  <c r="U845" i="5" s="1"/>
  <c r="T844" i="5"/>
  <c r="U844" i="5" s="1"/>
  <c r="T843" i="5"/>
  <c r="U843" i="5" s="1"/>
  <c r="U842" i="5"/>
  <c r="U840" i="5"/>
  <c r="U838" i="5"/>
  <c r="U836" i="5"/>
  <c r="U834" i="5"/>
  <c r="U832" i="5"/>
  <c r="U830" i="5"/>
  <c r="U828" i="5"/>
  <c r="U826" i="5"/>
  <c r="T825" i="5"/>
  <c r="U825" i="5" s="1"/>
  <c r="U823" i="5"/>
  <c r="U821" i="5"/>
  <c r="U820" i="5"/>
  <c r="T819" i="5"/>
  <c r="U819" i="5" s="1"/>
  <c r="T818" i="5"/>
  <c r="U818" i="5" s="1"/>
  <c r="T817" i="5"/>
  <c r="U817" i="5" s="1"/>
  <c r="T816" i="5"/>
  <c r="U816" i="5" s="1"/>
  <c r="T815" i="5"/>
  <c r="U815" i="5" s="1"/>
  <c r="T814" i="5"/>
  <c r="U814" i="5" s="1"/>
  <c r="T813" i="5"/>
  <c r="U813" i="5" s="1"/>
  <c r="T812" i="5"/>
  <c r="U812" i="5" s="1"/>
  <c r="T811" i="5"/>
  <c r="U811" i="5" s="1"/>
  <c r="T810" i="5"/>
  <c r="U810" i="5" s="1"/>
  <c r="T809" i="5"/>
  <c r="U809" i="5" s="1"/>
  <c r="T808" i="5"/>
  <c r="U808" i="5" s="1"/>
  <c r="T807" i="5"/>
  <c r="U807" i="5" s="1"/>
  <c r="T806" i="5"/>
  <c r="U806" i="5" s="1"/>
  <c r="T805" i="5"/>
  <c r="U805" i="5" s="1"/>
  <c r="T804" i="5"/>
  <c r="U804" i="5" s="1"/>
  <c r="T803" i="5"/>
  <c r="U803" i="5" s="1"/>
  <c r="T802" i="5"/>
  <c r="U802" i="5" s="1"/>
  <c r="T801" i="5"/>
  <c r="U801" i="5" s="1"/>
  <c r="U799" i="5"/>
  <c r="T798" i="5"/>
  <c r="U798" i="5" s="1"/>
  <c r="T797" i="5"/>
  <c r="U797" i="5" s="1"/>
  <c r="U795" i="5"/>
  <c r="U793" i="5"/>
  <c r="U791" i="5"/>
  <c r="T790" i="5"/>
  <c r="U790" i="5" s="1"/>
  <c r="T789" i="5"/>
  <c r="U789" i="5" s="1"/>
  <c r="T788" i="5"/>
  <c r="U788" i="5" s="1"/>
  <c r="T787" i="5"/>
  <c r="U787" i="5" s="1"/>
  <c r="T786" i="5"/>
  <c r="U786" i="5" s="1"/>
  <c r="T785" i="5"/>
  <c r="U785" i="5" s="1"/>
  <c r="T784" i="5"/>
  <c r="U784" i="5" s="1"/>
  <c r="T783" i="5"/>
  <c r="U783" i="5" s="1"/>
  <c r="T782" i="5"/>
  <c r="U782" i="5" s="1"/>
  <c r="U780" i="5"/>
  <c r="T779" i="5"/>
  <c r="U779" i="5" s="1"/>
  <c r="T778" i="5"/>
  <c r="U778" i="5" s="1"/>
  <c r="U776" i="5"/>
  <c r="U775" i="5"/>
  <c r="U774" i="5"/>
  <c r="U772" i="5"/>
  <c r="U770" i="5"/>
  <c r="U769" i="5"/>
  <c r="T768" i="5"/>
  <c r="U768" i="5" s="1"/>
  <c r="T767" i="5"/>
  <c r="U767" i="5" s="1"/>
  <c r="T766" i="5"/>
  <c r="U766" i="5" s="1"/>
  <c r="T765" i="5"/>
  <c r="U765" i="5" s="1"/>
  <c r="T764" i="5"/>
  <c r="U764" i="5" s="1"/>
  <c r="U762" i="5"/>
  <c r="U760" i="5"/>
  <c r="U758" i="5"/>
  <c r="U756" i="5"/>
  <c r="U754" i="5"/>
  <c r="U753" i="5"/>
  <c r="U752" i="5"/>
  <c r="T751" i="5"/>
  <c r="U751" i="5" s="1"/>
  <c r="T750" i="5"/>
  <c r="U750" i="5" s="1"/>
  <c r="T749" i="5"/>
  <c r="U749" i="5" s="1"/>
  <c r="T748" i="5"/>
  <c r="U748" i="5" s="1"/>
  <c r="T747" i="5"/>
  <c r="U747" i="5" s="1"/>
  <c r="T746" i="5"/>
  <c r="U746" i="5" s="1"/>
  <c r="T745" i="5"/>
  <c r="U745" i="5" s="1"/>
  <c r="U743" i="5"/>
  <c r="T742" i="5"/>
  <c r="U742" i="5" s="1"/>
  <c r="T741" i="5"/>
  <c r="U741" i="5" s="1"/>
  <c r="U739" i="5"/>
  <c r="T738" i="5"/>
  <c r="U738" i="5" s="1"/>
  <c r="T737" i="5"/>
  <c r="U737" i="5" s="1"/>
  <c r="T736" i="5"/>
  <c r="U736" i="5" s="1"/>
  <c r="T735" i="5"/>
  <c r="U735" i="5" s="1"/>
  <c r="T734" i="5"/>
  <c r="U734" i="5" s="1"/>
  <c r="T733" i="5"/>
  <c r="U733" i="5" s="1"/>
  <c r="T732" i="5"/>
  <c r="U732" i="5" s="1"/>
  <c r="T731" i="5"/>
  <c r="U731" i="5" s="1"/>
  <c r="T730" i="5"/>
  <c r="U730" i="5" s="1"/>
  <c r="T729" i="5"/>
  <c r="U729" i="5" s="1"/>
  <c r="T728" i="5"/>
  <c r="U728" i="5" s="1"/>
  <c r="T727" i="5"/>
  <c r="U727" i="5" s="1"/>
  <c r="T726" i="5"/>
  <c r="U726" i="5" s="1"/>
  <c r="T725" i="5"/>
  <c r="U725" i="5" s="1"/>
  <c r="T722" i="5"/>
  <c r="U722" i="5" s="1"/>
  <c r="T721" i="5"/>
  <c r="U721" i="5" s="1"/>
  <c r="T720" i="5"/>
  <c r="U720" i="5" s="1"/>
  <c r="T719" i="5"/>
  <c r="U719" i="5" s="1"/>
  <c r="T718" i="5"/>
  <c r="U718" i="5" s="1"/>
  <c r="T717" i="5"/>
  <c r="U717" i="5" s="1"/>
  <c r="T716" i="5"/>
  <c r="U716" i="5" s="1"/>
  <c r="T715" i="5"/>
  <c r="U715" i="5" s="1"/>
  <c r="T714" i="5"/>
  <c r="U714" i="5" s="1"/>
  <c r="T713" i="5"/>
  <c r="U713" i="5" s="1"/>
  <c r="T712" i="5"/>
  <c r="U712" i="5" s="1"/>
  <c r="T711" i="5"/>
  <c r="U711" i="5" s="1"/>
  <c r="T710" i="5"/>
  <c r="U710" i="5" s="1"/>
  <c r="T709" i="5"/>
  <c r="U709" i="5" s="1"/>
  <c r="T708" i="5"/>
  <c r="U708" i="5" s="1"/>
  <c r="T705" i="5"/>
  <c r="U705" i="5" s="1"/>
  <c r="T704" i="5"/>
  <c r="U704" i="5" s="1"/>
  <c r="T701" i="5"/>
  <c r="U701" i="5" s="1"/>
  <c r="T700" i="5"/>
  <c r="U700" i="5" s="1"/>
  <c r="T697" i="5"/>
  <c r="U697" i="5" s="1"/>
  <c r="T696" i="5"/>
  <c r="U696" i="5" s="1"/>
  <c r="T691" i="5"/>
  <c r="U691" i="5" s="1"/>
  <c r="T690" i="5"/>
  <c r="U690" i="5" s="1"/>
  <c r="T689" i="5"/>
  <c r="U689" i="5" s="1"/>
  <c r="T688" i="5"/>
  <c r="U688" i="5" s="1"/>
  <c r="T687" i="5"/>
  <c r="U687" i="5" s="1"/>
  <c r="T686" i="5"/>
  <c r="U686" i="5" s="1"/>
  <c r="T685" i="5"/>
  <c r="U685" i="5" s="1"/>
  <c r="T682" i="5"/>
  <c r="U682" i="5" s="1"/>
  <c r="T681" i="5"/>
  <c r="U681" i="5" s="1"/>
  <c r="T680" i="5"/>
  <c r="U680" i="5" s="1"/>
  <c r="T679" i="5"/>
  <c r="U679" i="5" s="1"/>
  <c r="T678" i="5"/>
  <c r="U678" i="5" s="1"/>
  <c r="T677" i="5"/>
  <c r="U677" i="5" s="1"/>
  <c r="T676" i="5"/>
  <c r="U676" i="5" s="1"/>
  <c r="T671" i="5"/>
  <c r="U671" i="5" s="1"/>
  <c r="T670" i="5"/>
  <c r="U670" i="5" s="1"/>
  <c r="T669" i="5"/>
  <c r="U669" i="5" s="1"/>
  <c r="T668" i="5"/>
  <c r="U668" i="5" s="1"/>
  <c r="T667" i="5"/>
  <c r="U667" i="5" s="1"/>
  <c r="T666" i="5"/>
  <c r="U666" i="5" s="1"/>
  <c r="U664" i="5"/>
  <c r="T661" i="5"/>
  <c r="U661" i="5" s="1"/>
  <c r="T660" i="5"/>
  <c r="U660" i="5" s="1"/>
  <c r="T659" i="5"/>
  <c r="U659" i="5" s="1"/>
  <c r="T658" i="5"/>
  <c r="U658" i="5" s="1"/>
  <c r="T657" i="5"/>
  <c r="U657" i="5" s="1"/>
  <c r="T656" i="5"/>
  <c r="U656" i="5" s="1"/>
  <c r="T655" i="5"/>
  <c r="U655" i="5" s="1"/>
  <c r="T654" i="5"/>
  <c r="U654" i="5" s="1"/>
  <c r="T653" i="5"/>
  <c r="U653" i="5" s="1"/>
  <c r="T652" i="5"/>
  <c r="U652" i="5" s="1"/>
  <c r="T651" i="5"/>
  <c r="U651" i="5" s="1"/>
  <c r="T650" i="5"/>
  <c r="U650" i="5" s="1"/>
  <c r="T649" i="5"/>
  <c r="U649" i="5" s="1"/>
  <c r="T648" i="5"/>
  <c r="U648" i="5" s="1"/>
  <c r="T647" i="5"/>
  <c r="U647" i="5" s="1"/>
  <c r="T646" i="5"/>
  <c r="U646" i="5" s="1"/>
  <c r="T645" i="5"/>
  <c r="U645" i="5" s="1"/>
  <c r="T644" i="5"/>
  <c r="U644" i="5" s="1"/>
  <c r="T643" i="5"/>
  <c r="U643" i="5" s="1"/>
  <c r="T642" i="5"/>
  <c r="U642" i="5" s="1"/>
  <c r="T641" i="5"/>
  <c r="U641" i="5" s="1"/>
  <c r="T640" i="5"/>
  <c r="U640" i="5" s="1"/>
  <c r="T639" i="5"/>
  <c r="U639" i="5" s="1"/>
  <c r="T638" i="5"/>
  <c r="U638" i="5" s="1"/>
  <c r="U637" i="5"/>
  <c r="U636" i="5"/>
  <c r="U635" i="5"/>
  <c r="U634" i="5"/>
  <c r="U633" i="5"/>
  <c r="T632" i="5"/>
  <c r="U632" i="5" s="1"/>
  <c r="T631" i="5"/>
  <c r="U631" i="5" s="1"/>
  <c r="T630" i="5"/>
  <c r="U630" i="5" s="1"/>
  <c r="T629" i="5"/>
  <c r="U629" i="5" s="1"/>
  <c r="T628" i="5"/>
  <c r="U628" i="5" s="1"/>
  <c r="T625" i="5"/>
  <c r="U625" i="5" s="1"/>
  <c r="T624" i="5"/>
  <c r="U624" i="5" s="1"/>
  <c r="T623" i="5"/>
  <c r="U623" i="5" s="1"/>
  <c r="T622" i="5"/>
  <c r="U622" i="5" s="1"/>
  <c r="T621" i="5"/>
  <c r="U621" i="5" s="1"/>
  <c r="T620" i="5"/>
  <c r="U620" i="5" s="1"/>
  <c r="T619" i="5"/>
  <c r="U619" i="5" s="1"/>
  <c r="T618" i="5"/>
  <c r="U618" i="5" s="1"/>
  <c r="T617" i="5"/>
  <c r="U617" i="5" s="1"/>
  <c r="T616" i="5"/>
  <c r="U616" i="5" s="1"/>
  <c r="T615" i="5"/>
  <c r="U615" i="5" s="1"/>
  <c r="U613" i="5"/>
  <c r="T612" i="5"/>
  <c r="U612" i="5" s="1"/>
  <c r="T611" i="5"/>
  <c r="U611" i="5" s="1"/>
  <c r="T610" i="5"/>
  <c r="U610" i="5" s="1"/>
  <c r="T609" i="5"/>
  <c r="U609" i="5" s="1"/>
  <c r="T608" i="5"/>
  <c r="U608" i="5" s="1"/>
  <c r="T607" i="5"/>
  <c r="U607" i="5" s="1"/>
  <c r="T606" i="5"/>
  <c r="U606" i="5" s="1"/>
  <c r="T605" i="5"/>
  <c r="U605" i="5" s="1"/>
  <c r="T604" i="5"/>
  <c r="U604" i="5" s="1"/>
  <c r="T603" i="5"/>
  <c r="U603" i="5" s="1"/>
  <c r="T602" i="5"/>
  <c r="U602" i="5" s="1"/>
  <c r="T601" i="5"/>
  <c r="U601" i="5" s="1"/>
  <c r="T600" i="5"/>
  <c r="U600" i="5" s="1"/>
  <c r="T599" i="5"/>
  <c r="U599" i="5" s="1"/>
  <c r="T598" i="5"/>
  <c r="U598" i="5" s="1"/>
  <c r="T597" i="5"/>
  <c r="U597" i="5" s="1"/>
  <c r="T596" i="5"/>
  <c r="U596" i="5" s="1"/>
  <c r="T595" i="5"/>
  <c r="U595" i="5" s="1"/>
  <c r="T594" i="5"/>
  <c r="U594" i="5" s="1"/>
  <c r="T593" i="5"/>
  <c r="U593" i="5" s="1"/>
  <c r="T592" i="5"/>
  <c r="U592" i="5" s="1"/>
  <c r="T591" i="5"/>
  <c r="U591" i="5" s="1"/>
  <c r="T590" i="5"/>
  <c r="U590" i="5" s="1"/>
  <c r="T589" i="5"/>
  <c r="U589" i="5" s="1"/>
  <c r="T588" i="5"/>
  <c r="U588" i="5" s="1"/>
  <c r="T587" i="5"/>
  <c r="U587" i="5" s="1"/>
  <c r="T586" i="5"/>
  <c r="U586" i="5" s="1"/>
  <c r="T585" i="5"/>
  <c r="U585" i="5" s="1"/>
  <c r="T584" i="5"/>
  <c r="U584" i="5" s="1"/>
  <c r="T583" i="5"/>
  <c r="U583" i="5" s="1"/>
  <c r="T582" i="5"/>
  <c r="U582" i="5" s="1"/>
  <c r="T581" i="5"/>
  <c r="U581" i="5" s="1"/>
  <c r="T578" i="5"/>
  <c r="U578" i="5" s="1"/>
  <c r="T577" i="5"/>
  <c r="U577" i="5" s="1"/>
  <c r="T576" i="5"/>
  <c r="U576" i="5" s="1"/>
  <c r="T575" i="5"/>
  <c r="U575" i="5" s="1"/>
  <c r="T574" i="5"/>
  <c r="U574" i="5" s="1"/>
  <c r="T573" i="5"/>
  <c r="U573" i="5" s="1"/>
  <c r="T572" i="5"/>
  <c r="U572" i="5" s="1"/>
  <c r="U571" i="5"/>
  <c r="T569" i="5"/>
  <c r="U569" i="5" s="1"/>
  <c r="U567" i="5"/>
  <c r="T566" i="5"/>
  <c r="U566" i="5" s="1"/>
  <c r="T565" i="5"/>
  <c r="U565" i="5" s="1"/>
  <c r="T564" i="5"/>
  <c r="U564" i="5" s="1"/>
  <c r="T563" i="5"/>
  <c r="U563" i="5" s="1"/>
  <c r="U561" i="5"/>
  <c r="T560" i="5"/>
  <c r="U560" i="5" s="1"/>
  <c r="T559" i="5"/>
  <c r="U559" i="5" s="1"/>
  <c r="T558" i="5"/>
  <c r="U558" i="5" s="1"/>
  <c r="T557" i="5"/>
  <c r="U557" i="5" s="1"/>
  <c r="T556" i="5"/>
  <c r="U556" i="5" s="1"/>
  <c r="T555" i="5"/>
  <c r="U555" i="5" s="1"/>
  <c r="U552" i="5"/>
  <c r="T551" i="5"/>
  <c r="U551" i="5" s="1"/>
  <c r="T550" i="5"/>
  <c r="U550" i="5" s="1"/>
  <c r="T549" i="5"/>
  <c r="U549" i="5" s="1"/>
  <c r="U545" i="5"/>
  <c r="U541" i="5"/>
  <c r="U540" i="5"/>
  <c r="T539" i="5"/>
  <c r="U539" i="5" s="1"/>
  <c r="T538" i="5"/>
  <c r="U538" i="5" s="1"/>
  <c r="T537" i="5"/>
  <c r="U537" i="5" s="1"/>
  <c r="T536" i="5"/>
  <c r="U536" i="5" s="1"/>
  <c r="T535" i="5"/>
  <c r="U535" i="5" s="1"/>
  <c r="T534" i="5"/>
  <c r="U534" i="5" s="1"/>
  <c r="T533" i="5"/>
  <c r="U533" i="5" s="1"/>
  <c r="U531" i="5"/>
  <c r="T530" i="5"/>
  <c r="U530" i="5" s="1"/>
  <c r="T529" i="5"/>
  <c r="U529" i="5" s="1"/>
  <c r="T528" i="5"/>
  <c r="U528" i="5" s="1"/>
  <c r="T527" i="5"/>
  <c r="U527" i="5" s="1"/>
  <c r="T526" i="5"/>
  <c r="U526" i="5" s="1"/>
  <c r="T525" i="5"/>
  <c r="U525" i="5" s="1"/>
  <c r="T524" i="5"/>
  <c r="U524" i="5" s="1"/>
  <c r="T523" i="5"/>
  <c r="U523" i="5" s="1"/>
  <c r="T522" i="5"/>
  <c r="U522" i="5" s="1"/>
  <c r="T521" i="5"/>
  <c r="U521" i="5" s="1"/>
  <c r="T520" i="5"/>
  <c r="U520" i="5" s="1"/>
  <c r="T519" i="5"/>
  <c r="U519" i="5" s="1"/>
  <c r="T518" i="5"/>
  <c r="U518" i="5" s="1"/>
  <c r="T517" i="5"/>
  <c r="U517" i="5" s="1"/>
  <c r="T516" i="5"/>
  <c r="U516" i="5" s="1"/>
  <c r="T515" i="5"/>
  <c r="U515" i="5" s="1"/>
  <c r="T514" i="5"/>
  <c r="U514" i="5" s="1"/>
  <c r="T513" i="5"/>
  <c r="U513" i="5" s="1"/>
  <c r="T512" i="5"/>
  <c r="U512" i="5" s="1"/>
  <c r="T511" i="5"/>
  <c r="U511" i="5" s="1"/>
  <c r="T510" i="5"/>
  <c r="U510" i="5" s="1"/>
  <c r="T509" i="5"/>
  <c r="U509" i="5" s="1"/>
  <c r="T508" i="5"/>
  <c r="U508" i="5" s="1"/>
  <c r="T507" i="5"/>
  <c r="U507" i="5" s="1"/>
  <c r="T506" i="5"/>
  <c r="U506" i="5" s="1"/>
  <c r="T505" i="5"/>
  <c r="U505" i="5" s="1"/>
  <c r="T504" i="5"/>
  <c r="U504" i="5" s="1"/>
  <c r="T503" i="5"/>
  <c r="U503" i="5" s="1"/>
  <c r="T502" i="5"/>
  <c r="U502" i="5" s="1"/>
  <c r="T501" i="5"/>
  <c r="U501" i="5" s="1"/>
  <c r="T500" i="5"/>
  <c r="U500" i="5" s="1"/>
  <c r="U498" i="5"/>
  <c r="U496" i="5"/>
  <c r="T495" i="5"/>
  <c r="U495" i="5" s="1"/>
  <c r="T494" i="5"/>
  <c r="U494" i="5" s="1"/>
  <c r="T493" i="5"/>
  <c r="U493" i="5" s="1"/>
  <c r="T492" i="5"/>
  <c r="U492" i="5" s="1"/>
  <c r="T491" i="5"/>
  <c r="U491" i="5" s="1"/>
  <c r="T490" i="5"/>
  <c r="U490" i="5" s="1"/>
  <c r="T489" i="5"/>
  <c r="U489" i="5" s="1"/>
  <c r="U488" i="5"/>
  <c r="U487" i="5"/>
  <c r="U486" i="5"/>
  <c r="U485" i="5"/>
  <c r="U483" i="5"/>
  <c r="U479" i="5"/>
  <c r="U477" i="5"/>
  <c r="U475" i="5"/>
  <c r="T474" i="5"/>
  <c r="U474" i="5" s="1"/>
  <c r="U471" i="5"/>
  <c r="U469" i="5"/>
  <c r="U467" i="5"/>
  <c r="T463" i="5"/>
  <c r="U463" i="5" s="1"/>
  <c r="U461" i="5"/>
  <c r="T460" i="5"/>
  <c r="U460" i="5" s="1"/>
  <c r="U458" i="5"/>
  <c r="U456" i="5"/>
  <c r="U454" i="5"/>
  <c r="U451" i="5"/>
  <c r="U449" i="5"/>
  <c r="T448" i="5"/>
  <c r="U448" i="5" s="1"/>
  <c r="T447" i="5"/>
  <c r="U447" i="5" s="1"/>
  <c r="T446" i="5"/>
  <c r="U446" i="5" s="1"/>
  <c r="T441" i="5"/>
  <c r="U441" i="5" s="1"/>
  <c r="T440" i="5"/>
  <c r="U440" i="5" s="1"/>
  <c r="T439" i="5"/>
  <c r="U439" i="5" s="1"/>
  <c r="T438" i="5"/>
  <c r="U438" i="5" s="1"/>
  <c r="T437" i="5"/>
  <c r="U437" i="5" s="1"/>
  <c r="T436" i="5"/>
  <c r="U436" i="5" s="1"/>
  <c r="T435" i="5"/>
  <c r="U435" i="5" s="1"/>
  <c r="U434" i="5"/>
  <c r="T433" i="5"/>
  <c r="U433" i="5" s="1"/>
  <c r="T432" i="5"/>
  <c r="U432" i="5" s="1"/>
  <c r="T431" i="5"/>
  <c r="U431" i="5" s="1"/>
  <c r="T430" i="5"/>
  <c r="U430" i="5" s="1"/>
  <c r="T429" i="5"/>
  <c r="U429" i="5" s="1"/>
  <c r="T428" i="5"/>
  <c r="U428" i="5" s="1"/>
  <c r="T427" i="5"/>
  <c r="U427" i="5" s="1"/>
  <c r="T426" i="5"/>
  <c r="U426" i="5" s="1"/>
  <c r="T425" i="5"/>
  <c r="U425" i="5" s="1"/>
  <c r="T424" i="5"/>
  <c r="U424" i="5" s="1"/>
  <c r="T423" i="5"/>
  <c r="U423" i="5" s="1"/>
  <c r="T422" i="5"/>
  <c r="U422" i="5" s="1"/>
  <c r="T421" i="5"/>
  <c r="U421" i="5" s="1"/>
  <c r="T420" i="5"/>
  <c r="U420" i="5" s="1"/>
  <c r="T419" i="5"/>
  <c r="U419" i="5" s="1"/>
  <c r="T418" i="5"/>
  <c r="U418" i="5" s="1"/>
  <c r="T417" i="5"/>
  <c r="U417" i="5" s="1"/>
  <c r="T416" i="5"/>
  <c r="U416" i="5" s="1"/>
  <c r="T415" i="5"/>
  <c r="U415" i="5" s="1"/>
  <c r="T414" i="5"/>
  <c r="U414" i="5" s="1"/>
  <c r="T413" i="5"/>
  <c r="U413" i="5" s="1"/>
  <c r="T412" i="5"/>
  <c r="U412" i="5" s="1"/>
  <c r="T411" i="5"/>
  <c r="U411" i="5" s="1"/>
  <c r="T410" i="5"/>
  <c r="U410" i="5" s="1"/>
  <c r="T409" i="5"/>
  <c r="U409" i="5" s="1"/>
  <c r="T408" i="5"/>
  <c r="U408" i="5" s="1"/>
  <c r="T407" i="5"/>
  <c r="U407" i="5" s="1"/>
  <c r="T406" i="5"/>
  <c r="U406" i="5" s="1"/>
  <c r="T405" i="5"/>
  <c r="U405" i="5" s="1"/>
  <c r="T404" i="5"/>
  <c r="U404" i="5" s="1"/>
  <c r="T403" i="5"/>
  <c r="U403" i="5" s="1"/>
  <c r="T402" i="5"/>
  <c r="U402" i="5" s="1"/>
  <c r="T401" i="5"/>
  <c r="U401" i="5" s="1"/>
  <c r="T400" i="5"/>
  <c r="U400" i="5" s="1"/>
  <c r="T399" i="5"/>
  <c r="U399" i="5" s="1"/>
  <c r="T398" i="5"/>
  <c r="U398" i="5" s="1"/>
  <c r="T397" i="5"/>
  <c r="U397" i="5" s="1"/>
  <c r="T396" i="5"/>
  <c r="U396" i="5" s="1"/>
  <c r="T395" i="5"/>
  <c r="U395" i="5" s="1"/>
  <c r="T394" i="5"/>
  <c r="U394" i="5" s="1"/>
  <c r="T393" i="5"/>
  <c r="U393" i="5" s="1"/>
  <c r="T392" i="5"/>
  <c r="U392" i="5" s="1"/>
  <c r="T391" i="5"/>
  <c r="U391" i="5" s="1"/>
  <c r="T390" i="5"/>
  <c r="U390" i="5" s="1"/>
  <c r="T389" i="5"/>
  <c r="U389" i="5" s="1"/>
  <c r="T388" i="5"/>
  <c r="U388" i="5" s="1"/>
  <c r="T387" i="5"/>
  <c r="U387" i="5" s="1"/>
  <c r="T386" i="5"/>
  <c r="U386" i="5" s="1"/>
  <c r="T385" i="5"/>
  <c r="U385" i="5" s="1"/>
  <c r="T384" i="5"/>
  <c r="U384" i="5" s="1"/>
  <c r="T383" i="5"/>
  <c r="U383" i="5" s="1"/>
  <c r="T382" i="5"/>
  <c r="U382" i="5" s="1"/>
  <c r="T381" i="5"/>
  <c r="U381" i="5" s="1"/>
  <c r="T380" i="5"/>
  <c r="U380" i="5" s="1"/>
  <c r="T379" i="5"/>
  <c r="U379" i="5" s="1"/>
  <c r="T378" i="5"/>
  <c r="U378" i="5" s="1"/>
  <c r="T377" i="5"/>
  <c r="U377" i="5" s="1"/>
  <c r="T376" i="5"/>
  <c r="U376" i="5" s="1"/>
  <c r="T375" i="5"/>
  <c r="U375" i="5" s="1"/>
  <c r="T374" i="5"/>
  <c r="U374" i="5" s="1"/>
  <c r="T373" i="5"/>
  <c r="U373" i="5" s="1"/>
  <c r="T372" i="5"/>
  <c r="U372" i="5" s="1"/>
  <c r="T371" i="5"/>
  <c r="U371" i="5" s="1"/>
  <c r="T370" i="5"/>
  <c r="U370" i="5" s="1"/>
  <c r="T369" i="5"/>
  <c r="U369" i="5" s="1"/>
  <c r="T368" i="5"/>
  <c r="U368" i="5" s="1"/>
  <c r="T367" i="5"/>
  <c r="U367" i="5" s="1"/>
  <c r="T366" i="5"/>
  <c r="U366" i="5" s="1"/>
  <c r="U364" i="5"/>
  <c r="T363" i="5"/>
  <c r="U363" i="5" s="1"/>
  <c r="T362" i="5"/>
  <c r="U362" i="5" s="1"/>
  <c r="T361" i="5"/>
  <c r="U361" i="5" s="1"/>
  <c r="T360" i="5"/>
  <c r="U360" i="5" s="1"/>
  <c r="T359" i="5"/>
  <c r="U359" i="5" s="1"/>
  <c r="T358" i="5"/>
  <c r="U358" i="5" s="1"/>
  <c r="T357" i="5"/>
  <c r="U357" i="5" s="1"/>
  <c r="T356" i="5"/>
  <c r="U356" i="5" s="1"/>
  <c r="T355" i="5"/>
  <c r="U355" i="5" s="1"/>
  <c r="T354" i="5"/>
  <c r="U354" i="5" s="1"/>
  <c r="T353" i="5"/>
  <c r="U353" i="5" s="1"/>
  <c r="T352" i="5"/>
  <c r="U352" i="5" s="1"/>
  <c r="T351" i="5"/>
  <c r="U351" i="5" s="1"/>
  <c r="T350" i="5"/>
  <c r="U350" i="5" s="1"/>
  <c r="T349" i="5"/>
  <c r="U349" i="5" s="1"/>
  <c r="T348" i="5"/>
  <c r="U348" i="5" s="1"/>
  <c r="T347" i="5"/>
  <c r="U347" i="5" s="1"/>
  <c r="T346" i="5"/>
  <c r="U346" i="5" s="1"/>
  <c r="T345" i="5"/>
  <c r="U345" i="5" s="1"/>
  <c r="T344" i="5"/>
  <c r="U344" i="5" s="1"/>
  <c r="T343" i="5"/>
  <c r="U343" i="5" s="1"/>
  <c r="T342" i="5"/>
  <c r="U342" i="5" s="1"/>
  <c r="T341" i="5"/>
  <c r="U341" i="5" s="1"/>
  <c r="T340" i="5"/>
  <c r="U340" i="5" s="1"/>
  <c r="T339" i="5"/>
  <c r="U339" i="5" s="1"/>
  <c r="T338" i="5"/>
  <c r="U338" i="5" s="1"/>
  <c r="T337" i="5"/>
  <c r="U337" i="5" s="1"/>
  <c r="T336" i="5"/>
  <c r="U336" i="5" s="1"/>
  <c r="T335" i="5"/>
  <c r="U335" i="5" s="1"/>
  <c r="T334" i="5"/>
  <c r="U334" i="5" s="1"/>
  <c r="T333" i="5"/>
  <c r="U333" i="5" s="1"/>
  <c r="T332" i="5"/>
  <c r="U332" i="5" s="1"/>
  <c r="T331" i="5"/>
  <c r="U331" i="5" s="1"/>
  <c r="T330" i="5"/>
  <c r="U330" i="5" s="1"/>
  <c r="T329" i="5"/>
  <c r="U329" i="5" s="1"/>
  <c r="T328" i="5"/>
  <c r="U328" i="5" s="1"/>
  <c r="T327" i="5"/>
  <c r="U327" i="5" s="1"/>
  <c r="T326" i="5"/>
  <c r="U326" i="5" s="1"/>
  <c r="T325" i="5"/>
  <c r="U325" i="5" s="1"/>
  <c r="T324" i="5"/>
  <c r="U324" i="5" s="1"/>
  <c r="T323" i="5"/>
  <c r="U323" i="5" s="1"/>
  <c r="T322" i="5"/>
  <c r="U322" i="5" s="1"/>
  <c r="T321" i="5"/>
  <c r="U321" i="5" s="1"/>
  <c r="T320" i="5"/>
  <c r="U320" i="5" s="1"/>
  <c r="T319" i="5"/>
  <c r="U319" i="5" s="1"/>
  <c r="T318" i="5"/>
  <c r="U318" i="5" s="1"/>
  <c r="T317" i="5"/>
  <c r="U317" i="5" s="1"/>
  <c r="U315" i="5"/>
  <c r="U313" i="5"/>
  <c r="T312" i="5"/>
  <c r="U312" i="5" s="1"/>
  <c r="T311" i="5"/>
  <c r="U311" i="5" s="1"/>
  <c r="T310" i="5"/>
  <c r="U310" i="5" s="1"/>
  <c r="T309" i="5"/>
  <c r="U309" i="5" s="1"/>
  <c r="T308" i="5"/>
  <c r="U308" i="5" s="1"/>
  <c r="T307" i="5"/>
  <c r="U307" i="5" s="1"/>
  <c r="T306" i="5"/>
  <c r="U306" i="5" s="1"/>
  <c r="T305" i="5"/>
  <c r="U305" i="5" s="1"/>
  <c r="T304" i="5"/>
  <c r="U304" i="5" s="1"/>
  <c r="T303" i="5"/>
  <c r="U303" i="5" s="1"/>
  <c r="T302" i="5"/>
  <c r="U302" i="5" s="1"/>
  <c r="T301" i="5"/>
  <c r="U301" i="5" s="1"/>
  <c r="T300" i="5"/>
  <c r="U300" i="5" s="1"/>
  <c r="T299" i="5"/>
  <c r="U299" i="5" s="1"/>
  <c r="T298" i="5"/>
  <c r="U298" i="5" s="1"/>
  <c r="T297" i="5"/>
  <c r="U297" i="5" s="1"/>
  <c r="T296" i="5"/>
  <c r="U296" i="5" s="1"/>
  <c r="T295" i="5"/>
  <c r="U295" i="5" s="1"/>
  <c r="U293" i="5"/>
  <c r="T292" i="5"/>
  <c r="U292" i="5" s="1"/>
  <c r="U289" i="5"/>
  <c r="U288" i="5"/>
  <c r="U286" i="5"/>
  <c r="U285" i="5"/>
  <c r="U283" i="5"/>
  <c r="U281" i="5"/>
  <c r="U280" i="5"/>
  <c r="U279" i="5"/>
  <c r="U277" i="5"/>
  <c r="U275" i="5"/>
  <c r="U274" i="5"/>
  <c r="T273" i="5"/>
  <c r="U273" i="5" s="1"/>
  <c r="U270" i="5"/>
  <c r="T269" i="5"/>
  <c r="U269" i="5" s="1"/>
  <c r="T268" i="5"/>
  <c r="U268" i="5" s="1"/>
  <c r="T267" i="5"/>
  <c r="U267" i="5" s="1"/>
  <c r="T266" i="5"/>
  <c r="U266" i="5" s="1"/>
  <c r="T265" i="5"/>
  <c r="U265" i="5" s="1"/>
  <c r="T264" i="5"/>
  <c r="U264" i="5" s="1"/>
  <c r="T263" i="5"/>
  <c r="U263" i="5" s="1"/>
  <c r="T258" i="5"/>
  <c r="U258" i="5" s="1"/>
  <c r="T257" i="5"/>
  <c r="U257" i="5" s="1"/>
  <c r="T256" i="5"/>
  <c r="U256" i="5" s="1"/>
  <c r="T255" i="5"/>
  <c r="U255" i="5" s="1"/>
  <c r="T252" i="5"/>
  <c r="U252" i="5" s="1"/>
  <c r="U249" i="5"/>
  <c r="U247" i="5"/>
  <c r="U245" i="5"/>
  <c r="U243" i="5"/>
  <c r="U241" i="5"/>
  <c r="T240" i="5"/>
  <c r="U240" i="5" s="1"/>
  <c r="T239" i="5"/>
  <c r="U239" i="5" s="1"/>
  <c r="U237" i="5"/>
  <c r="U235" i="5"/>
  <c r="U229" i="5"/>
  <c r="U227" i="5"/>
  <c r="T226" i="5"/>
  <c r="U226" i="5" s="1"/>
  <c r="U224" i="5"/>
  <c r="U222" i="5"/>
  <c r="U220" i="5"/>
  <c r="T219" i="5"/>
  <c r="U219" i="5" s="1"/>
  <c r="T210" i="5"/>
  <c r="U210" i="5" s="1"/>
  <c r="T209" i="5"/>
  <c r="U209" i="5" s="1"/>
  <c r="T207" i="5"/>
  <c r="U207" i="5" s="1"/>
  <c r="T204" i="5"/>
  <c r="U204" i="5" s="1"/>
  <c r="T203" i="5"/>
  <c r="U203" i="5" s="1"/>
  <c r="T201" i="5"/>
  <c r="U201" i="5" s="1"/>
  <c r="T200" i="5"/>
  <c r="U200" i="5" s="1"/>
  <c r="T199" i="5"/>
  <c r="U199" i="5" s="1"/>
  <c r="T198" i="5"/>
  <c r="U198" i="5" s="1"/>
  <c r="T195" i="5"/>
  <c r="U195" i="5" s="1"/>
  <c r="T194" i="5"/>
  <c r="U194" i="5" s="1"/>
  <c r="T193" i="5"/>
  <c r="U193" i="5" s="1"/>
  <c r="T192" i="5"/>
  <c r="U192" i="5" s="1"/>
  <c r="T191" i="5"/>
  <c r="U191" i="5" s="1"/>
  <c r="T190" i="5"/>
  <c r="U190" i="5" s="1"/>
  <c r="T189" i="5"/>
  <c r="U189" i="5" s="1"/>
  <c r="T188" i="5"/>
  <c r="U188" i="5" s="1"/>
  <c r="T183" i="5"/>
  <c r="U183" i="5" s="1"/>
  <c r="T182" i="5"/>
  <c r="U182" i="5" s="1"/>
  <c r="T181" i="5"/>
  <c r="U181" i="5" s="1"/>
  <c r="T180" i="5"/>
  <c r="U180" i="5" s="1"/>
  <c r="U176" i="5"/>
  <c r="T175" i="5"/>
  <c r="U175" i="5" s="1"/>
  <c r="T172" i="5"/>
  <c r="U172" i="5" s="1"/>
  <c r="T171" i="5"/>
  <c r="U171" i="5" s="1"/>
  <c r="T170" i="5"/>
  <c r="U170" i="5" s="1"/>
  <c r="T169" i="5"/>
  <c r="U169" i="5" s="1"/>
  <c r="U168" i="5"/>
  <c r="U167" i="5"/>
  <c r="U165" i="5"/>
  <c r="U164" i="5"/>
  <c r="U162" i="5"/>
  <c r="U161" i="5"/>
  <c r="U159" i="5"/>
  <c r="U157" i="5"/>
  <c r="U156" i="5"/>
  <c r="U155" i="5"/>
  <c r="U154" i="5"/>
  <c r="U152" i="5"/>
  <c r="U150" i="5"/>
  <c r="U149" i="5"/>
  <c r="U148" i="5"/>
  <c r="U146" i="5"/>
  <c r="U145" i="5"/>
  <c r="T139" i="5"/>
  <c r="U139" i="5" s="1"/>
  <c r="T138" i="5"/>
  <c r="U138" i="5" s="1"/>
  <c r="T137" i="5"/>
  <c r="U137" i="5" s="1"/>
  <c r="T136" i="5"/>
  <c r="U136" i="5" s="1"/>
  <c r="T135" i="5"/>
  <c r="U135" i="5" s="1"/>
  <c r="T133" i="5"/>
  <c r="U133" i="5" s="1"/>
  <c r="T132" i="5"/>
  <c r="U132" i="5" s="1"/>
  <c r="T131" i="5"/>
  <c r="U131" i="5" s="1"/>
  <c r="T130" i="5"/>
  <c r="U130" i="5" s="1"/>
  <c r="T129" i="5"/>
  <c r="U129" i="5" s="1"/>
  <c r="U126" i="5"/>
  <c r="T121" i="5"/>
  <c r="U121" i="5" s="1"/>
  <c r="T114" i="5"/>
  <c r="U114" i="5" s="1"/>
  <c r="T113" i="5"/>
  <c r="U113" i="5" s="1"/>
  <c r="T112" i="5"/>
  <c r="U112" i="5" s="1"/>
  <c r="T111" i="5"/>
  <c r="U111" i="5" s="1"/>
  <c r="T110" i="5"/>
  <c r="U110" i="5" s="1"/>
  <c r="T109" i="5"/>
  <c r="U109" i="5" s="1"/>
  <c r="T108" i="5"/>
  <c r="U108" i="5" s="1"/>
  <c r="T103" i="5"/>
  <c r="U103" i="5" s="1"/>
  <c r="U98" i="5"/>
  <c r="U96" i="5"/>
  <c r="U93" i="5"/>
  <c r="U91" i="5"/>
  <c r="U84" i="5"/>
  <c r="T83" i="5"/>
  <c r="U83" i="5" s="1"/>
  <c r="T80" i="5"/>
  <c r="U80" i="5" s="1"/>
  <c r="T79" i="5"/>
  <c r="U79" i="5" s="1"/>
  <c r="T75" i="5"/>
  <c r="U75" i="5" s="1"/>
  <c r="T71" i="5"/>
  <c r="U71" i="5" s="1"/>
  <c r="U70" i="5"/>
  <c r="T69" i="5"/>
  <c r="U69" i="5" s="1"/>
  <c r="U68" i="5"/>
  <c r="T67" i="5"/>
  <c r="U67" i="5" s="1"/>
  <c r="U66" i="5"/>
  <c r="T65" i="5"/>
  <c r="U65" i="5" s="1"/>
  <c r="T64" i="5"/>
  <c r="U64" i="5" s="1"/>
  <c r="T63" i="5"/>
  <c r="U63" i="5" s="1"/>
  <c r="T62" i="5"/>
  <c r="U62" i="5" s="1"/>
  <c r="T61" i="5"/>
  <c r="U61" i="5" s="1"/>
  <c r="U60" i="5"/>
  <c r="T59" i="5"/>
  <c r="U59" i="5" s="1"/>
  <c r="T58" i="5"/>
  <c r="U58" i="5" s="1"/>
  <c r="T57" i="5"/>
  <c r="U57" i="5" s="1"/>
  <c r="T56" i="5"/>
  <c r="U56" i="5" s="1"/>
  <c r="T55" i="5"/>
  <c r="U55" i="5" s="1"/>
  <c r="U54" i="5"/>
  <c r="T53" i="5"/>
  <c r="U53" i="5" s="1"/>
  <c r="T52" i="5"/>
  <c r="U52" i="5" s="1"/>
  <c r="T51" i="5"/>
  <c r="U51" i="5" s="1"/>
  <c r="T50" i="5"/>
  <c r="U50" i="5" s="1"/>
  <c r="T49" i="5"/>
  <c r="U49" i="5" s="1"/>
  <c r="U48" i="5"/>
  <c r="T47" i="5"/>
  <c r="U47" i="5" s="1"/>
  <c r="T46" i="5"/>
  <c r="U46" i="5" s="1"/>
  <c r="T45" i="5"/>
  <c r="U45" i="5" s="1"/>
  <c r="T40" i="5"/>
  <c r="U40" i="5" s="1"/>
  <c r="T39" i="5"/>
  <c r="U39" i="5" s="1"/>
  <c r="T38" i="5"/>
  <c r="U38" i="5" s="1"/>
  <c r="T37" i="5"/>
  <c r="U37" i="5" s="1"/>
  <c r="U36" i="5"/>
  <c r="U35" i="5"/>
  <c r="T34" i="5"/>
  <c r="U34" i="5" s="1"/>
  <c r="T33" i="5"/>
  <c r="U33" i="5" s="1"/>
  <c r="T30" i="5"/>
  <c r="U30" i="5" s="1"/>
  <c r="T29" i="5"/>
  <c r="U29" i="5" s="1"/>
  <c r="U28" i="5"/>
  <c r="T27" i="5"/>
  <c r="U27" i="5" s="1"/>
  <c r="T26" i="5"/>
  <c r="U26" i="5" s="1"/>
  <c r="T23" i="5"/>
  <c r="U23" i="5" s="1"/>
  <c r="T22" i="5"/>
  <c r="U22" i="5" s="1"/>
  <c r="T21" i="5"/>
  <c r="T3838" i="5" l="1"/>
  <c r="U3837" i="5"/>
  <c r="U3583" i="5"/>
  <c r="U3141" i="5"/>
  <c r="U1001" i="5"/>
  <c r="U1549" i="5"/>
  <c r="U1115" i="5"/>
  <c r="U21" i="5"/>
  <c r="U2821" i="5"/>
  <c r="U20" i="5"/>
  <c r="U3542" i="5" l="1"/>
  <c r="U3448" i="5"/>
</calcChain>
</file>

<file path=xl/sharedStrings.xml><?xml version="1.0" encoding="utf-8"?>
<sst xmlns="http://schemas.openxmlformats.org/spreadsheetml/2006/main" count="61664" uniqueCount="11155">
  <si>
    <t>№</t>
  </si>
  <si>
    <t xml:space="preserve">Радиатор отопительный чугунный МС-140 </t>
  </si>
  <si>
    <t>7-секционный, ГОСТ 8690-94</t>
  </si>
  <si>
    <t>Радиатор алюминиевый 500/100 Seven S 10 секционный</t>
  </si>
  <si>
    <t>С комплектующим к радиаторам  (пробка, прокладка, переходник, кронштейн с дюбелем, воздухоотводчик ручной, кран ручной угловой для радиатора)</t>
  </si>
  <si>
    <t>Унитаз с бачком</t>
  </si>
  <si>
    <t>Тип Компакт, комплектация:  арматура, комплект крепления унитаза к полу, цвет белый</t>
  </si>
  <si>
    <t>Душевой поддон 90х90см</t>
  </si>
  <si>
    <t>Поддон для душа: эмалированная сталь толщиной 3,5мм; на полистироловой подложке; диаметр слива 90мм; с сифона; противоскользящее покрытие</t>
  </si>
  <si>
    <t>Умывальник "Тюльпан"</t>
  </si>
  <si>
    <t xml:space="preserve">Санфаянсовый, с пьедесталом и сифоном </t>
  </si>
  <si>
    <t>Раковина стальная эмалированная РСВ-1</t>
  </si>
  <si>
    <t xml:space="preserve"> С сифоном, ГОСТ 23695-94</t>
  </si>
  <si>
    <t>Мойка эмалированная стальная МСВ</t>
  </si>
  <si>
    <t>С сифоном, ГОСТ 23695-94</t>
  </si>
  <si>
    <t>Смеситель для мойки См-МДЦБА</t>
  </si>
  <si>
    <t>двухрукояточный, хром, поворотный излив, высота излива 185мм, кранбукс резиновый, гибкая подводка 1/2 дюйма, ГОСТ 25809-96</t>
  </si>
  <si>
    <t>Смеситель для умывальника См-УмДЦБА</t>
  </si>
  <si>
    <t>двухрукояточный, хром, поворотный излив,  кранбукс резиновый, гибкая подводка 1/2 дюйма, ГОСТ 25809-96</t>
  </si>
  <si>
    <t>Смеситель для душа См-ДшДРНШл</t>
  </si>
  <si>
    <t>Никелированная стойка, с гибким шлангом и лейкой, ГОСТ 25809-96</t>
  </si>
  <si>
    <t>Шайба 30</t>
  </si>
  <si>
    <t>ГОСТ 11371-83</t>
  </si>
  <si>
    <t>Шайба 27</t>
  </si>
  <si>
    <t>Шайба 24</t>
  </si>
  <si>
    <t>Шайба 16</t>
  </si>
  <si>
    <t>Шайба 10.01.09</t>
  </si>
  <si>
    <t>Винты  самонарезающие оцинкованные, с широкой плоской головкой и крестообразным шлицем, ГОСТ 10621-80</t>
  </si>
  <si>
    <t>ГОСТ 10620-80</t>
  </si>
  <si>
    <t>Частая резьба</t>
  </si>
  <si>
    <t>В2.М3×1-6g×20-19.48.016, ГОСТ 17473-80</t>
  </si>
  <si>
    <t xml:space="preserve"> оцинкованные с покрытием полная резьба с гайкой и шайбой, ГОСТ 7798-70, ГОСТ 5915-70</t>
  </si>
  <si>
    <t>ТУ 14-4-1731-92</t>
  </si>
  <si>
    <t xml:space="preserve"> ГОСТ Р 50530-93</t>
  </si>
  <si>
    <t>ТУ-14-4-1731-92</t>
  </si>
  <si>
    <t>ГОСТ 4028-63*</t>
  </si>
  <si>
    <t>для металлочерепицы и профнастила</t>
  </si>
  <si>
    <t>ГОСТ 8968-75</t>
  </si>
  <si>
    <t>ГОСТ 8969-59</t>
  </si>
  <si>
    <t>ГОСТ 8966-75</t>
  </si>
  <si>
    <t>Смазка резбовая ТF-15</t>
  </si>
  <si>
    <t>для труб СПТ</t>
  </si>
  <si>
    <t>Лента ФУМ</t>
  </si>
  <si>
    <t>Лента из фторопластового уплотнительного материала, марки 1 для труб СПТ 100 мм, 100 мк</t>
  </si>
  <si>
    <t>Уайт-спирт</t>
  </si>
  <si>
    <t>Пудра алюминиевая</t>
  </si>
  <si>
    <t>Краска водоэмульсионная</t>
  </si>
  <si>
    <t>Водно-дисперсионная моющая для внутренней отделки, пластиковая емкость, объем 20кг, ГОСТ 28196-89*</t>
  </si>
  <si>
    <t>Краска фасадная</t>
  </si>
  <si>
    <t>Водно-дисперсионная для наружные отделки,   пластиковая емкость, объем 20кг, ГОСТ 28196-89*</t>
  </si>
  <si>
    <t>Герметик силиконовый</t>
  </si>
  <si>
    <t>Ширина 3м, ГОСТ 18108-80*</t>
  </si>
  <si>
    <t xml:space="preserve">Линолеум </t>
  </si>
  <si>
    <t>Полукоммерческий, коммерческий, ширина 3м, ГОСТ 7251-77</t>
  </si>
  <si>
    <t>Клей ПВА</t>
  </si>
  <si>
    <t>Металлочерепица</t>
  </si>
  <si>
    <t>с комплектующими , размер 1100х3600мм</t>
  </si>
  <si>
    <t>Сайдинг стальной "Grand Line"</t>
  </si>
  <si>
    <t>Плита минераловатная ПМ-35</t>
  </si>
  <si>
    <t>ТУ 5762-004-59536983-09,  размер 1000х600х60мм</t>
  </si>
  <si>
    <t>Керамзит М-450</t>
  </si>
  <si>
    <t>фракция 10-20, ГОСТ 9757-90</t>
  </si>
  <si>
    <t xml:space="preserve">для изоляции труб толщина 0,45мм, цвет черный ТУ2245-001-00203312-2003 </t>
  </si>
  <si>
    <t>ГОСТ 19907-83</t>
  </si>
  <si>
    <t xml:space="preserve">Дверь алюминиевая </t>
  </si>
  <si>
    <t>с замком</t>
  </si>
  <si>
    <t>Ручка дверная</t>
  </si>
  <si>
    <t>ТНП 28-969.000-02</t>
  </si>
  <si>
    <t>Портландцемент ССПЦ400-Д20-ПЛ</t>
  </si>
  <si>
    <t xml:space="preserve">Сульфатостойкий портландцемент марки 400 с добавками до 20%, пластифицированный, ГОСТ 22266-94 </t>
  </si>
  <si>
    <t>ГОСТ 965-89</t>
  </si>
  <si>
    <t>Песок кварцевый</t>
  </si>
  <si>
    <t>Кирпич керамический К-75/1/15</t>
  </si>
  <si>
    <t>одинарный, размер 250х120х65мм, ГОСТ 530-95</t>
  </si>
  <si>
    <t>Люк чугунный легкий с крышкой ЛВ</t>
  </si>
  <si>
    <t>ГОСТ 3634-89</t>
  </si>
  <si>
    <t>Наименование закупаемых товаров, работ и услуг</t>
  </si>
  <si>
    <t>Краткая харак-ка (описание) товаров, работ и услуг с указанием  СТ РК, ГОСТ, ТУ и т.д.</t>
  </si>
  <si>
    <t>Ед. изм.</t>
  </si>
  <si>
    <t>Кол-во на 2013г</t>
  </si>
  <si>
    <t>Маркетинговая цена за единицу, тенге без НДС в 2013г.</t>
  </si>
  <si>
    <t>Сумма планируемая для закупок ТРУ без НДС, тенге</t>
  </si>
  <si>
    <t>Сумма планируемая для закупок ТРУ с НДС, тенге</t>
  </si>
  <si>
    <t>Примечание</t>
  </si>
  <si>
    <t>Наименование организации</t>
  </si>
  <si>
    <t>Код ТРУ</t>
  </si>
  <si>
    <t>Дополнительная  харак-ка</t>
  </si>
  <si>
    <t>Прогноз казахстанского содержание %</t>
  </si>
  <si>
    <t>Код КАТО места осуществления закупок</t>
  </si>
  <si>
    <t>Место (адрес) осуществления закупок</t>
  </si>
  <si>
    <t>Срок осуществления закупок (предлагаемая дата/месяц проведения)</t>
  </si>
  <si>
    <t>Регион, место поставки товара, выполнения работ, оказания услуг</t>
  </si>
  <si>
    <t>Сроки и график поставки товаров, выполнения работ, оказания услуг</t>
  </si>
  <si>
    <t>Условия оплаты (размер авансового платежа), %</t>
  </si>
  <si>
    <t>Код единицы измерения по МКЕИ</t>
  </si>
  <si>
    <t>Приоритет закупки</t>
  </si>
  <si>
    <t>Год закупки</t>
  </si>
  <si>
    <t>ТОО "Oil Construction Company"</t>
  </si>
  <si>
    <t>Труба СПТ Ø500-30</t>
  </si>
  <si>
    <t>Труба СПТ Ø300-40</t>
  </si>
  <si>
    <t>Труба СПТ Ø217-46</t>
  </si>
  <si>
    <t>Труба СПТ Ø152-103</t>
  </si>
  <si>
    <t>Труба СПТ Ø152-47</t>
  </si>
  <si>
    <t>Труба СПТ Ø100-95</t>
  </si>
  <si>
    <t>Труба СПТ Ø100-45</t>
  </si>
  <si>
    <t>L=9м, 4шт</t>
  </si>
  <si>
    <t>Отвод СП Ø300-40,  90гр.</t>
  </si>
  <si>
    <t>Отвод СП Ø217-46,  90гр.</t>
  </si>
  <si>
    <t>Отвод СП Ø217-46,  45гр.</t>
  </si>
  <si>
    <t>Отвод СП Ø152-47,  90гр.</t>
  </si>
  <si>
    <t>Отвод СП Ø152-47,  45гр.</t>
  </si>
  <si>
    <t>Отвод СП Ø100-95,  90гр.</t>
  </si>
  <si>
    <t>Отвод СП Ø100-95,  45гр.</t>
  </si>
  <si>
    <t>Отвод СП Ø100-45,  90гр.</t>
  </si>
  <si>
    <t>Фланeц СП Ø500-30</t>
  </si>
  <si>
    <t>Фланец СП Ø300-40</t>
  </si>
  <si>
    <t>Фланец СП Ø217-46</t>
  </si>
  <si>
    <t>Фланец СП Ø152-47</t>
  </si>
  <si>
    <t>Фланец СП Ø100-95</t>
  </si>
  <si>
    <t>Фланец СП Ø100-45</t>
  </si>
  <si>
    <t>Муфта СП Ø500-30</t>
  </si>
  <si>
    <t>Муфта СП Ø300-40</t>
  </si>
  <si>
    <t>Муфта СП Ø217-46</t>
  </si>
  <si>
    <t>Муфта СП Ø152-47</t>
  </si>
  <si>
    <t>Муфта СП Ø100-95</t>
  </si>
  <si>
    <t>Муфта СП Ø100-45</t>
  </si>
  <si>
    <t>Тройник СП Ø500-30</t>
  </si>
  <si>
    <t>Тройник СП Ø300-40</t>
  </si>
  <si>
    <t>Тройник СП Ø217-46</t>
  </si>
  <si>
    <t>Тройник СП Ø152-47</t>
  </si>
  <si>
    <t>Тройник СП Ø100-95</t>
  </si>
  <si>
    <t>Тройник СП Ø100-45</t>
  </si>
  <si>
    <t>Замок СП Ø300-40</t>
  </si>
  <si>
    <t xml:space="preserve">Хомут стальной нержавеющий Ø500 </t>
  </si>
  <si>
    <t>с метизами для труб СПТ</t>
  </si>
  <si>
    <t>Хомут стальной нержавеющий Ø300</t>
  </si>
  <si>
    <t>ГОСТ 8732-78</t>
  </si>
  <si>
    <t>Труба стальная бесшовная Ø530х8мм</t>
  </si>
  <si>
    <t>Труба стальная бесшовная Ø426х10мм</t>
  </si>
  <si>
    <t>Труба стальная бесшовная Ø325х12мм</t>
  </si>
  <si>
    <t>Труба стальная бесшовная Ø325х10мм</t>
  </si>
  <si>
    <t>Труба стальная бесшовная Ø325х8мм</t>
  </si>
  <si>
    <t>Труба стальная бесшовная Ø273х10мм</t>
  </si>
  <si>
    <t>Труба стальная бесшовная Ø219х12мм</t>
  </si>
  <si>
    <t>Труба стальная бесшовная Ø219х10мм</t>
  </si>
  <si>
    <t>Труба стальная бесшовная Ø219х8мм</t>
  </si>
  <si>
    <t>Труба стальная бесшовная Ø219х6мм</t>
  </si>
  <si>
    <t>Труба стальная бесшовная Ø159х12мм</t>
  </si>
  <si>
    <t>Труба стальная бесшовная Ø159х10мм</t>
  </si>
  <si>
    <t>Труба стальная бесшовная Ø159х8мм</t>
  </si>
  <si>
    <t>Труба стальная бесшовная Ø159х6мм</t>
  </si>
  <si>
    <t>Труба стальная бесшовная Ø114х12мм</t>
  </si>
  <si>
    <t>Труба стальная бесшовная Ø114х8мм</t>
  </si>
  <si>
    <t>Труба стальная бесшовная Ø114х6мм</t>
  </si>
  <si>
    <t>Труба стальная бесшовная Ø114х5мм</t>
  </si>
  <si>
    <t>Труба стальная бесшовная Ø108х5мм</t>
  </si>
  <si>
    <t>Труба стальная бесшовная Ø89х8мм</t>
  </si>
  <si>
    <t>Труба стальная бесшовная Ø89х6мм</t>
  </si>
  <si>
    <t>Труба стальная бесшовная Ø89х5мм</t>
  </si>
  <si>
    <t>Труба стальная бесшовная Ø76х6мм</t>
  </si>
  <si>
    <t>Труба стальная бесшовная Ø76х5мм</t>
  </si>
  <si>
    <t>Труба стальная бесшовная Ø76х4мм</t>
  </si>
  <si>
    <t>Труба стальная бесшовная Ø73х5,5мм</t>
  </si>
  <si>
    <t>Труба стальная бесшовная Ø73х4,5мм</t>
  </si>
  <si>
    <t>Труба стальная бесшовная Ø57х8мм</t>
  </si>
  <si>
    <t>Труба стальная бесшовная Ø57х6мм</t>
  </si>
  <si>
    <t>Труба стальная бесшовная Ø57х5мм</t>
  </si>
  <si>
    <t>Труба стальная бесшовная Ø57х4мм</t>
  </si>
  <si>
    <t>Труба стальная бесшовная Ø57х3,5мм</t>
  </si>
  <si>
    <t>Труба стальная бесшовная Ø32х2,5мм</t>
  </si>
  <si>
    <t>Труба стальная бесшовная Ø20х3мм</t>
  </si>
  <si>
    <t>ГОСТ 10704-91</t>
  </si>
  <si>
    <t>Труба стальная электросварная прямошовная Ø530х10мм</t>
  </si>
  <si>
    <t>Труба стальная электросварная прямошовная Ø530х8мм</t>
  </si>
  <si>
    <t>Труба стальная электросварная прямошовная Ø325х8мм</t>
  </si>
  <si>
    <t>Труба стальная электросварная прямошовная Ø325х5мм</t>
  </si>
  <si>
    <t>Труба стальная электросварная прямошовная Ø219х10мм</t>
  </si>
  <si>
    <t>Труба стальная электросварная прямошовная Ø219х8мм</t>
  </si>
  <si>
    <t>Труба стальная электросварная прямошовная Ø219х6мм</t>
  </si>
  <si>
    <t>Труба стальная электросварная прямошовная Ø159х8мм</t>
  </si>
  <si>
    <t>Труба стальная электросварная прямошовная Ø159х6мм</t>
  </si>
  <si>
    <t>Труба стальная электросварная прямошовная Ø114х8мм</t>
  </si>
  <si>
    <t>Труба стальная электросварная прямошовная Ø114х6мм</t>
  </si>
  <si>
    <t>Труба стальная электросварная прямошовная Ø114х5мм</t>
  </si>
  <si>
    <t>Труба стальная электросварная прямошовная Ø89х4мм</t>
  </si>
  <si>
    <t>Труба стальная электросварная прямошовная Ø76х5мм</t>
  </si>
  <si>
    <t>Труба стальная электросварная прямошовная Ø76х4мм</t>
  </si>
  <si>
    <t>Труба стальная электросварная прямошовная Ø76х3,5мм</t>
  </si>
  <si>
    <t>Труба стальная электросварная прямошовная Ø57х4мм</t>
  </si>
  <si>
    <t>Труба стальная электросварная прямошовная Ø1020х8мм б/у</t>
  </si>
  <si>
    <t>Труба стальная электросварная прямошовная Ø720х8мм б/у</t>
  </si>
  <si>
    <t>ГОСТ 10704-92</t>
  </si>
  <si>
    <t>Труба стальная электросварная прямошовная Ø530х8мм б/у</t>
  </si>
  <si>
    <t>Труба стальная электросварная прямошовная Ø426х8мм б/у</t>
  </si>
  <si>
    <t>Труба стальная электросварная прямошовная Ø325х8мм б/у</t>
  </si>
  <si>
    <t>Труба стальная электросварная прямошовная Ø273х8мм б/у</t>
  </si>
  <si>
    <t>Труба стальная электросварная прямошовная Ø159х8мм б/у</t>
  </si>
  <si>
    <t>Труба стальная электросварная прямошовная Ø114х6мм б/у</t>
  </si>
  <si>
    <t>Труба стальная электросварная прямошовная Ø76х5мм б/у</t>
  </si>
  <si>
    <t>Труба стальная водогазопроводная неоцинкованная Ø88,5х4мм (Ду89)</t>
  </si>
  <si>
    <t>ГОСТ 3262-75</t>
  </si>
  <si>
    <t>Труба стальная водогазопроводная неоцинкованная Ø48х3,5мм (Ду40)</t>
  </si>
  <si>
    <t>Труба стальная водогазопроводная неоцинкованная Ø42,3х3,2мм (Ду32)</t>
  </si>
  <si>
    <t>Труба стальная водогазопроводная неоцинкованная Ø33,5х3,2мм (Ду25)</t>
  </si>
  <si>
    <t>Труба стальная водогазопроводная неоцинкованная Ø26,8х2,8мм (Ду20)</t>
  </si>
  <si>
    <t>Труба стальная водогазопроводная неоцинкованная Ø21,3х2,8мм (Ду15)</t>
  </si>
  <si>
    <t>Труба стальная водогазопроводная оцинкованная Ø60х3,5мм (Ду50)</t>
  </si>
  <si>
    <t>Труба стальная водогазопроводная оцинкованная Ø42,3х3,2мм (Ду32)</t>
  </si>
  <si>
    <t>Труба стальная водогазопроводная оцинкованная Ø33,5х3,2мм (Ду25)</t>
  </si>
  <si>
    <t>Труба стальная водогазопроводная оцинкованная Ø26,8х2,8мм (Ду20)</t>
  </si>
  <si>
    <t>Труба стальная водогазопроводная оцинкованная Ø21,3х2,8мм (Ду15)</t>
  </si>
  <si>
    <t>Отвод стальной Ø720х12,  90гр.</t>
  </si>
  <si>
    <t>Ст20, ГОСТ 17375-2001</t>
  </si>
  <si>
    <t>Отвод стальной Ø530х12,  90гр.</t>
  </si>
  <si>
    <t>Отвод стальной Ø530х10,  90гр.</t>
  </si>
  <si>
    <t>Отвод стальной Ø530х8,  90гр.</t>
  </si>
  <si>
    <t>Отвод стальной Ø426х12,  90гр.</t>
  </si>
  <si>
    <t>Отвод стальной Ø426х10,  90гр.</t>
  </si>
  <si>
    <t>Отвод стальной Ø325х12,  90гр.</t>
  </si>
  <si>
    <t>Отвод стальной Ø325х12,  45гр.</t>
  </si>
  <si>
    <t>Отвод стальной Ø325х10,  90гр.</t>
  </si>
  <si>
    <t>Отвод стальной Ø325х8,  90гр.</t>
  </si>
  <si>
    <t>Отвод стальной Ø273х12,  90гр.</t>
  </si>
  <si>
    <t>Отвод стальной Ø273х10,  90гр.</t>
  </si>
  <si>
    <t>Отвод стальной Ø273х6,  90гр.</t>
  </si>
  <si>
    <t>Отвод стальной Ø219х12,  90гр.</t>
  </si>
  <si>
    <t>Отвод стальной Ø219х10,  90гр.</t>
  </si>
  <si>
    <t>Отвод стальной Ø219х8,  90гр.</t>
  </si>
  <si>
    <t>Отвод стальной Ø219х6,  90гр.</t>
  </si>
  <si>
    <t>Отвод стальной Ø159х12,  90гр.</t>
  </si>
  <si>
    <t>Отвод стальной Ø159х10,  90гр.</t>
  </si>
  <si>
    <t>Отвод стальной Ø159х8,  90гр.</t>
  </si>
  <si>
    <t>Отвод стальной Ø159х6,  90гр.</t>
  </si>
  <si>
    <t>Отвод стальной Ø159х5,  90гр.</t>
  </si>
  <si>
    <t>Отвод стальной Ø114х12,  90гр.</t>
  </si>
  <si>
    <t>Отвод стальной Ø114х10,  90гр.</t>
  </si>
  <si>
    <t>Отвод стальной Ø114х8,  90гр.</t>
  </si>
  <si>
    <t>Отвод стальной Ø114х6,  90гр.</t>
  </si>
  <si>
    <t>Отвод стальной Ø114х5,  90гр.</t>
  </si>
  <si>
    <t>Отвод стальной Ø89х8,  90гр.</t>
  </si>
  <si>
    <t>Отвод стальной Ø89х6,  90гр.</t>
  </si>
  <si>
    <t>Отвод стальной Ø89х5,  90гр.</t>
  </si>
  <si>
    <t>Отвод стальной Ø57х8,  90гр.</t>
  </si>
  <si>
    <t>Отвод стальной Ø57х6,  90гр.</t>
  </si>
  <si>
    <t>Отвод стальной Ø57х5,  90гр.</t>
  </si>
  <si>
    <t>Отвод стальной Ø57х4,  90гр.</t>
  </si>
  <si>
    <t>Отвод стальной Ø57х3,5,  90гр.</t>
  </si>
  <si>
    <t>Отвод стальной Ø57х3,  90гр.</t>
  </si>
  <si>
    <t>Отвод стальной Ø42,4х3,6,  90гр.</t>
  </si>
  <si>
    <t>Ду32</t>
  </si>
  <si>
    <t>Отвод стальной Ø33,7х3,2,  90гр.</t>
  </si>
  <si>
    <t>Ду25</t>
  </si>
  <si>
    <t>Отвод стальной Ø26,9х3,2,  90гр.</t>
  </si>
  <si>
    <t>Ду20</t>
  </si>
  <si>
    <t>Отвод стальной Ø21,3х3,2,  90гр.</t>
  </si>
  <si>
    <t>Ду15</t>
  </si>
  <si>
    <t>Фланец стальной 1-500-40</t>
  </si>
  <si>
    <t>ГОСТ 12815-80*</t>
  </si>
  <si>
    <t>Фланец стальной 1-500-16</t>
  </si>
  <si>
    <t>Фланец стальной 1-300-16</t>
  </si>
  <si>
    <t>Фланец стальной 1-200-63</t>
  </si>
  <si>
    <t>Фланец стальной 1-200-16</t>
  </si>
  <si>
    <t>Фланец стальной 1-150-40</t>
  </si>
  <si>
    <t>Фланец стальной 1-150-16</t>
  </si>
  <si>
    <t>Фланец стальной 1-100-160</t>
  </si>
  <si>
    <t>Фланец стальной 1-100-100</t>
  </si>
  <si>
    <t>Фланец стальной 1-100-40</t>
  </si>
  <si>
    <t>Фланец стальной 1-100-16</t>
  </si>
  <si>
    <t>Фланец стальной 1-80-100</t>
  </si>
  <si>
    <t>Фланец стальной 1-50-25</t>
  </si>
  <si>
    <t>ГОСТ 12821-80</t>
  </si>
  <si>
    <t>Фланец стальной 1-50-16</t>
  </si>
  <si>
    <t>Изолирующее фланцевое соединение ИФС Ду250 Ру16МПа</t>
  </si>
  <si>
    <t>ГОСТ 25660-83</t>
  </si>
  <si>
    <t>Изолирующее фланцевое соединение ИФС Ду200 Ру16МПа</t>
  </si>
  <si>
    <t>Изолирующее фланцевое соединение ИФС Ду80 Ру16МПа</t>
  </si>
  <si>
    <t>Изолирующее фланцевое соединение ИФС Ду50 Ру16МПа</t>
  </si>
  <si>
    <t>Ст20, ГОСТ 17378-2001</t>
  </si>
  <si>
    <t>Переход К-325х12-159х12</t>
  </si>
  <si>
    <t>Переход К-219х8-159х8</t>
  </si>
  <si>
    <t>Переход К-219х8-114х8</t>
  </si>
  <si>
    <t>Переход К-159х10-114х10</t>
  </si>
  <si>
    <t>Переход К-159х8-114х8</t>
  </si>
  <si>
    <t>Переход К-159х5-114х5</t>
  </si>
  <si>
    <t>Переход К-114х8-89х8</t>
  </si>
  <si>
    <t>Переход К-89х6-57х4</t>
  </si>
  <si>
    <t>Переход К-89х5-57х5</t>
  </si>
  <si>
    <t>Ст20, ГОСТ 17379-2001</t>
  </si>
  <si>
    <t>Заглушка 219х10-ст20</t>
  </si>
  <si>
    <t>Заглушка 219х6-ст20</t>
  </si>
  <si>
    <t>Труба стальная прямоугольная 50х25х3мм</t>
  </si>
  <si>
    <t>ГОСТ 8645-68</t>
  </si>
  <si>
    <t>Труба стальная прямоугольная 80х40х3мм</t>
  </si>
  <si>
    <t xml:space="preserve">Клапан обратный Ду150, Ру16, 19с53нж </t>
  </si>
  <si>
    <t>Клапан 19с53нж  обратный  фланцевый Ду150 Ру16, в комплекте с ответными фланцами и крепежом</t>
  </si>
  <si>
    <t xml:space="preserve">Клапан обратный Ду100, Ру16, 19с53нж </t>
  </si>
  <si>
    <t>Клапан 19с53нж  обратный  фланцевый Ду100 Ру16, в комплекте с ответными фланцами и крепежом</t>
  </si>
  <si>
    <t xml:space="preserve">Клапан обратный Ду80, Ру16, 19с53нж </t>
  </si>
  <si>
    <t>Клапан 19с53нж  обратный  фланцевый Ду80 Ру16, в комплекте с ответными фланцами и крепежом</t>
  </si>
  <si>
    <t xml:space="preserve">Клапан обратный КОП-100-16, Ду100, Ру16, 19с19нж </t>
  </si>
  <si>
    <t>Клапан 19с19нж  обратный  фланцевый Ду100 Ру16, в комплекте с ответными фланцами и крепежом</t>
  </si>
  <si>
    <t>Клапан предохранительный СППК 4 250-16, 17с6нж</t>
  </si>
  <si>
    <t>Пружинный с ручным подрывом, СППК4, Ду-250, Ру-16 (номер пружины №30 (8-16)кгс/см2) 17с6нж, ТУ26-07-367-85</t>
  </si>
  <si>
    <t>Клапан предохранительный СППК 4 100-16, 17с6нж</t>
  </si>
  <si>
    <t>Пружинный с ручным подрывом, СППК4, Ду-100, Ру-16 (номер пружины №30 (8-16)кгс/см2) 17с6нж, ТУ26-07-367-85</t>
  </si>
  <si>
    <t>Клапан предохранительный СППК 4 80-16, 17с6нж</t>
  </si>
  <si>
    <t>Пружинный с ручным подрывом, СППК4, Ду-80, Ру-16 (номер пружины №30 (8-16)кгс/см2) 17с6нж, ТУ26-07-367-85</t>
  </si>
  <si>
    <t>Клапан дыхательный СМДК-250АА</t>
  </si>
  <si>
    <t>ТУ 3689-003-10524112-2001</t>
  </si>
  <si>
    <t>Клапан дыхательный СМДК-100АА</t>
  </si>
  <si>
    <t>Предохранитель огневой ОП-250АА У1</t>
  </si>
  <si>
    <t>ТУ 3689-014-10524112-02</t>
  </si>
  <si>
    <t>Генератор пены ГПС-600</t>
  </si>
  <si>
    <t>ДСТУ 2113-92Е  (ГОСТ 12962-93)</t>
  </si>
  <si>
    <t>Генератор пены ГПС-2000</t>
  </si>
  <si>
    <t xml:space="preserve">Счетчик нефти турбинный НОРД-М250-40, </t>
  </si>
  <si>
    <t>с блоком электронным, VII исполнения и магнитоиндукционным датчиком НОРД-ИУ-02</t>
  </si>
  <si>
    <t>Отборное устройство давления ЗК14-2-1-01</t>
  </si>
  <si>
    <t>ТУ4218-004-17416124-97</t>
  </si>
  <si>
    <t>Вентиль игольчатый муфтовый НЖ Ду15, Ру16</t>
  </si>
  <si>
    <t>Вентиль стальной фланцевой Ду25, Ру16</t>
  </si>
  <si>
    <t>15нж64бк, в комплекте с ответными фланцами, шпильками, гайками, прокладками</t>
  </si>
  <si>
    <t>Вентиль стальной фланцевой Ду20, Ру16</t>
  </si>
  <si>
    <t>Вентиль бронзовый муфтовый Ду50, Ру16</t>
  </si>
  <si>
    <t>15б1п</t>
  </si>
  <si>
    <t>Вентиль бронзовый муфтовый Ду40, Ру16</t>
  </si>
  <si>
    <t>Вентиль бронзовый муфтовый Ду32, Ру16</t>
  </si>
  <si>
    <t>Вентиль бронзовый муфтовый Ду25, Ру16</t>
  </si>
  <si>
    <t>Вентиль бронзовый муфтовый Ду20, Ру16</t>
  </si>
  <si>
    <t>Вентиль бронзовый муфтовый Ду15, Ру16</t>
  </si>
  <si>
    <t xml:space="preserve">Гидрант пожарный подземный Н-0,5м; Н-0,75м </t>
  </si>
  <si>
    <t xml:space="preserve">Гидрант пожарный подземный Н-1м </t>
  </si>
  <si>
    <t>Труба ПНД Ø200х4,9мм SDR41 ПЭ100</t>
  </si>
  <si>
    <t>ГОСТ 18599-2001</t>
  </si>
  <si>
    <t>Труба полиэтиленовая канализационная  Ø50мм</t>
  </si>
  <si>
    <t>ГОСТ 22689.0-89</t>
  </si>
  <si>
    <t>Труба полиэтиленовая канализационная Ø100мм</t>
  </si>
  <si>
    <t>Отвод из ПВХ Ø200мм, 90град.</t>
  </si>
  <si>
    <t>Отвод полиэтиленовый Ø100мм, 90град.</t>
  </si>
  <si>
    <t>Отвод полиэтиленовый Ø50мм, 90град.</t>
  </si>
  <si>
    <t>Полуотвод полиэтиленовый Ø100мм, 45град.</t>
  </si>
  <si>
    <t>Патрубка переходная полиэтиленовая 100х50мм</t>
  </si>
  <si>
    <t>Тройник полиэтиленовый 50х50х50мм</t>
  </si>
  <si>
    <t>Тройник полиэтиленовый 100х50х50мм</t>
  </si>
  <si>
    <t>Тройник полиэтиленовый 100х50х100мм</t>
  </si>
  <si>
    <t>Тройник полиэтиленовый 100х100х50мм</t>
  </si>
  <si>
    <t>Тройник полиэтиленовый 100х100х100мм</t>
  </si>
  <si>
    <t>Заглушка полиэтиленовая Ø100мм</t>
  </si>
  <si>
    <t>Ревизия полиэтиленовая Ø50мм</t>
  </si>
  <si>
    <t>Ревизия полиэтиленовая Ø100мм</t>
  </si>
  <si>
    <t>Трап Т50 чугунный</t>
  </si>
  <si>
    <t>ГОСТ 1811-97</t>
  </si>
  <si>
    <t>Трап Т100 чугунный</t>
  </si>
  <si>
    <t>Трап ТВ50П полиэтиленовая</t>
  </si>
  <si>
    <t>Труба полипропиленовая (PN20) Ø20мм</t>
  </si>
  <si>
    <t>Комплектующие к ГКЛ для соединения металлических деталей</t>
  </si>
  <si>
    <t>Дюбель анкерный пластмассовый для крепления профилей</t>
  </si>
  <si>
    <t>Комплектующие к подвесного потолка</t>
  </si>
  <si>
    <t>Паронит листовой ПОН-Б 3,0х500х500</t>
  </si>
  <si>
    <t>ГОСТ 481-80</t>
  </si>
  <si>
    <t>Лист асбестоцементный волнистый</t>
  </si>
  <si>
    <t>8-и волновой, 1750х1130х5,8, ГОСТ 30340-95</t>
  </si>
  <si>
    <t>Перила из хромированного металла</t>
  </si>
  <si>
    <t>Высота перил 900мм. Перила 1-го м.п. (комплект): поручень Ø50,8мм; стойка Ø38,0мм – 2шт; ригель Ø16,0мм – 3шт; держатель поручня «чашечка» - 2шт; низ стойки (фланец) – 2шт</t>
  </si>
  <si>
    <t>Мастика МБР-65</t>
  </si>
  <si>
    <t>ГОСТ 15836-79</t>
  </si>
  <si>
    <t>Квадрат стальной 10х10мм</t>
  </si>
  <si>
    <t>ГОСТ 2591-88</t>
  </si>
  <si>
    <t>Бензин</t>
  </si>
  <si>
    <t xml:space="preserve">Грунтовка битумно-полимерная </t>
  </si>
  <si>
    <t xml:space="preserve">ГТ-760ИН </t>
  </si>
  <si>
    <t xml:space="preserve">Масляно-битумная мастика </t>
  </si>
  <si>
    <t>МБ-50</t>
  </si>
  <si>
    <t xml:space="preserve">Праймер </t>
  </si>
  <si>
    <t>НК-50</t>
  </si>
  <si>
    <t xml:space="preserve">Опоры под трубопроводы  </t>
  </si>
  <si>
    <t>Портландцемент белый М-400</t>
  </si>
  <si>
    <t>Ø40</t>
  </si>
  <si>
    <t>Ø20</t>
  </si>
  <si>
    <t xml:space="preserve"> L=131мм</t>
  </si>
  <si>
    <t>Ø15</t>
  </si>
  <si>
    <t xml:space="preserve"> L=325мм</t>
  </si>
  <si>
    <t xml:space="preserve"> 4х120</t>
  </si>
  <si>
    <t>DDP</t>
  </si>
  <si>
    <t>ЦП</t>
  </si>
  <si>
    <t>ОТ</t>
  </si>
  <si>
    <t>9</t>
  </si>
  <si>
    <t xml:space="preserve"> НДКМ-25</t>
  </si>
  <si>
    <t xml:space="preserve">Клапан дыхательный </t>
  </si>
  <si>
    <t>КПГ-250</t>
  </si>
  <si>
    <t xml:space="preserve">Клапан взрывной </t>
  </si>
  <si>
    <t>Ду 350мм</t>
  </si>
  <si>
    <t>НЖ Ду15, Ру16</t>
  </si>
  <si>
    <t>90град.</t>
  </si>
  <si>
    <t>ГОСТ 52134-2003.</t>
  </si>
  <si>
    <t xml:space="preserve">СПТ ТСТ Ø500-30 </t>
  </si>
  <si>
    <t xml:space="preserve">СПТ ТСТ Ø300-40  </t>
  </si>
  <si>
    <t>СПТ ТСТ Ø217-98</t>
  </si>
  <si>
    <t xml:space="preserve">СПТ ТСТ Ø152-47 </t>
  </si>
  <si>
    <t xml:space="preserve">СПТ ТСТ Ø100-95 </t>
  </si>
  <si>
    <t xml:space="preserve">СПТ ТСТ Ø100-45 </t>
  </si>
  <si>
    <t>Отвод СП Ø300-40,  45гр.</t>
  </si>
  <si>
    <t>Труба стальная электросварная прямошовная Ø630х8мм б/у</t>
  </si>
  <si>
    <t>Лента липкая изоляционная ПВХ</t>
  </si>
  <si>
    <t xml:space="preserve"> ПЭТ-4  1кВт 220В</t>
  </si>
  <si>
    <t>0,9 квт  Q=30м3/час</t>
  </si>
  <si>
    <t>0.37 квт  220в 2,4м№/час</t>
  </si>
  <si>
    <t>0,75 квт 220/380в 5,4 м3/час</t>
  </si>
  <si>
    <t>VA 35/180</t>
  </si>
  <si>
    <t>ВРН 60/280  .50ТМ</t>
  </si>
  <si>
    <t>Пластинчатый теплообменник</t>
  </si>
  <si>
    <t>PRO ECO 50v SLIM 1,8квт 50л</t>
  </si>
  <si>
    <t>PRO R 100v PL 1,8 квт 100л</t>
  </si>
  <si>
    <t xml:space="preserve">Бренд Термекс RZB 50л 220в </t>
  </si>
  <si>
    <t>1,0квт 220в</t>
  </si>
  <si>
    <t>StyI 150w P.L 280 м3/час 25вт</t>
  </si>
  <si>
    <t>WB-300 (металич) 0,034квт</t>
  </si>
  <si>
    <t>1450 об/мин 2,2 квт</t>
  </si>
  <si>
    <t>1500 лб/мин 1,5 квт</t>
  </si>
  <si>
    <t>2800 об/мин 3,0квт</t>
  </si>
  <si>
    <t>Аппарат телефонный</t>
  </si>
  <si>
    <t>30 квт.  1500 об/мин</t>
  </si>
  <si>
    <t>5 квт  935 об/мин</t>
  </si>
  <si>
    <t>0,4 квт  950 об/мин</t>
  </si>
  <si>
    <t>Кабель    силовой</t>
  </si>
  <si>
    <t>АВБбШв 3х150+1х95</t>
  </si>
  <si>
    <t>АВРГ  1х10</t>
  </si>
  <si>
    <t>ВВГ нг 4х2,5</t>
  </si>
  <si>
    <t>ВВГнг  4х4</t>
  </si>
  <si>
    <t>ВВГ 4х6</t>
  </si>
  <si>
    <t>ВВГ 4х10</t>
  </si>
  <si>
    <t>ВВБбШв 3х150+1х95</t>
  </si>
  <si>
    <t>ВВБбШв 4х2,5</t>
  </si>
  <si>
    <t>ВВГ 1х10</t>
  </si>
  <si>
    <t>ВВГ 1х16</t>
  </si>
  <si>
    <t>КГ 3х10+1х4</t>
  </si>
  <si>
    <t>КГ 3х70+1х35</t>
  </si>
  <si>
    <t>КВВГ     4х1,5</t>
  </si>
  <si>
    <t>КВВГ     4х2,5</t>
  </si>
  <si>
    <t>КВВГ     5х1,5</t>
  </si>
  <si>
    <t xml:space="preserve"> КВВГ     7х1,5</t>
  </si>
  <si>
    <t>КВВГ      7х2,5</t>
  </si>
  <si>
    <t>КВВГ     10х1,5</t>
  </si>
  <si>
    <t>КВВГ     19х2,5</t>
  </si>
  <si>
    <t>КВВГэ   4х1,5 (экранирован.)</t>
  </si>
  <si>
    <t>КВВГэ 19х1,5 (экранирован)</t>
  </si>
  <si>
    <t>ТРБН-2</t>
  </si>
  <si>
    <t>Провод связи</t>
  </si>
  <si>
    <t>Провод голый</t>
  </si>
  <si>
    <t>Выключатель автоматич.</t>
  </si>
  <si>
    <t>АЕ-2046  10Р 3ф  16А</t>
  </si>
  <si>
    <t>АЕ-2066М  100  3Ф  100А</t>
  </si>
  <si>
    <t>Магнитные пускатели</t>
  </si>
  <si>
    <t xml:space="preserve">ПМ-012-010-250 10А Uk 220/380в   </t>
  </si>
  <si>
    <t>ПМ12-063-261 реле 63А   Uk 220/380В</t>
  </si>
  <si>
    <t>КМИ-10910 9А 220в ИЭК</t>
  </si>
  <si>
    <t>КМИ- 11810  18А 220в ИЭК</t>
  </si>
  <si>
    <t>КМИ -22510  25А 220в  ИЭК</t>
  </si>
  <si>
    <t>КМИ -23210  32А 220в ИЭК</t>
  </si>
  <si>
    <t>КМИ- 34012  40А 220в ИЭК</t>
  </si>
  <si>
    <t>КМИ -48012  80А  220в ИЭК</t>
  </si>
  <si>
    <t>ЩОВ1-6    УХЛ, в/в 50А, 6х16А</t>
  </si>
  <si>
    <t>ЩОВ 1-12 УХЛ, в/в 100А, 6х16+6х25А</t>
  </si>
  <si>
    <t xml:space="preserve"> ПР 8503 в/в 250А, отх. 40А-4шт и 8шт,10А-6шт,25А-4шт, (все 3ф)</t>
  </si>
  <si>
    <t>ПР 8501-54У3 с в/в 160А, отх 2шт-63А, 2шт-40А, 2шт-25А,2шт 16, 2шт-10А</t>
  </si>
  <si>
    <t>ПР 8501-54У3 с в/в 160А, отх 1шт-100А, 1шт-63А, 2шт-40А, 2шт-25А,2шт-10А</t>
  </si>
  <si>
    <t xml:space="preserve">Манометр </t>
  </si>
  <si>
    <t>Эл.контактный ДМ2005 СаiEx У2 0-2,5 кас/см2-1,5 iV-МП</t>
  </si>
  <si>
    <t>Ящик металический</t>
  </si>
  <si>
    <t>1ф  4А</t>
  </si>
  <si>
    <t>СКЛ 220в</t>
  </si>
  <si>
    <t>Реле промежуточное</t>
  </si>
  <si>
    <t>РФ1 21-003 Uкат 220в с розеткой тип У2</t>
  </si>
  <si>
    <t>ПКЛ Е-9/1-822</t>
  </si>
  <si>
    <t>КЕ 011</t>
  </si>
  <si>
    <t>ПМ 011-6А</t>
  </si>
  <si>
    <t>АЗЖК-Г30</t>
  </si>
  <si>
    <t>КИК  1-4</t>
  </si>
  <si>
    <t>Протекторная установка</t>
  </si>
  <si>
    <t>ПМУ-20У</t>
  </si>
  <si>
    <t>С2-33М-0,5 22  КОМ-5%</t>
  </si>
  <si>
    <t>Кнопки управления</t>
  </si>
  <si>
    <t xml:space="preserve"> КУ-92 1ЕхdIIIВТ5 У2</t>
  </si>
  <si>
    <t xml:space="preserve">КУ-93 1Ехd ВТ5 </t>
  </si>
  <si>
    <t>ПКЕ 222</t>
  </si>
  <si>
    <t xml:space="preserve">Изолятор  </t>
  </si>
  <si>
    <t>ШФ-20</t>
  </si>
  <si>
    <t xml:space="preserve">Изолятор </t>
  </si>
  <si>
    <t xml:space="preserve">Зажим </t>
  </si>
  <si>
    <t>НБ 2-6</t>
  </si>
  <si>
    <t xml:space="preserve">Скоба </t>
  </si>
  <si>
    <t>СК 7-1А ( СК 7-16)</t>
  </si>
  <si>
    <t>Серьга</t>
  </si>
  <si>
    <t>СР 7-16</t>
  </si>
  <si>
    <t xml:space="preserve">Ушко </t>
  </si>
  <si>
    <t>У 7-16</t>
  </si>
  <si>
    <t xml:space="preserve">Блок зажимов в наборе </t>
  </si>
  <si>
    <t>ТЭН обребренной, воздух, дл. 60см.,ТЭНР-60в. -13/2,5квт. S-220в.</t>
  </si>
  <si>
    <t>ТЭНы блочные ТЭНБ-12 12квт</t>
  </si>
  <si>
    <t>ТЭН 3 кВт 10А. 400R  "АРИСТОН" TYPE R-T-M WATER-HEATER</t>
  </si>
  <si>
    <t>ТЭН U обр нержавеющий ТЭН 30А  13/3,0 квт</t>
  </si>
  <si>
    <t xml:space="preserve"> ХТ2131 400W  (Black, TECHNO)</t>
  </si>
  <si>
    <t>ХТ 400  400вт 1Р-65</t>
  </si>
  <si>
    <t>Светильники</t>
  </si>
  <si>
    <t xml:space="preserve"> НББ -2х60</t>
  </si>
  <si>
    <t xml:space="preserve"> РКУ-06-250  со стеклом</t>
  </si>
  <si>
    <t xml:space="preserve"> РКУ-16-400  со стеклом</t>
  </si>
  <si>
    <t xml:space="preserve"> РВО-42   переносной </t>
  </si>
  <si>
    <t xml:space="preserve"> НСП-11-100 с решеткой</t>
  </si>
  <si>
    <t>НСП-02-200  с решоткой</t>
  </si>
  <si>
    <t>РСП 05-250 с ПРА  с защитной  сеткой</t>
  </si>
  <si>
    <t>ПСХ-60 (НБП-02х60)</t>
  </si>
  <si>
    <t>Лампа ДРИ/ДНАТ 400 Вт</t>
  </si>
  <si>
    <t>SNB FS 1215 3000H 15w E27</t>
  </si>
  <si>
    <t>Т8 СТЛ-6 (RGL-T81-7) L=60 см</t>
  </si>
  <si>
    <t>Т8 СТЛ-16 (RGL-T81-13) L=120 см</t>
  </si>
  <si>
    <t>SV-44332-20 "Светозар" стержень 3U</t>
  </si>
  <si>
    <t>SV-44332-30 "Светозар" стержень 3U</t>
  </si>
  <si>
    <t>Розетка скрытой  проводки с заземлением</t>
  </si>
  <si>
    <t>Розетка скрытой  проводки  "WESSEN" с  заземл. Контактом и защитными шторками</t>
  </si>
  <si>
    <t xml:space="preserve">Выключатель </t>
  </si>
  <si>
    <t>Выключатель  скрытой  проводки  одинарный</t>
  </si>
  <si>
    <t xml:space="preserve">Выключатель  скрытой проводки сдвоенный </t>
  </si>
  <si>
    <t>Выключатель герметичный исп. индекс 02640</t>
  </si>
  <si>
    <t>Выключатель скр. Проводки с индикацией "WESSEN" ВС116-153-1-86</t>
  </si>
  <si>
    <t>Выключатель двухклавишный  с индикацией "WESSEN" ВС516-25-1-86</t>
  </si>
  <si>
    <t>Светорегулятор скрытой проводки "WESSEH" ВПП 5С2-18</t>
  </si>
  <si>
    <t>КС-10</t>
  </si>
  <si>
    <t xml:space="preserve">Коробка брызгозащищенная </t>
  </si>
  <si>
    <t>У-614</t>
  </si>
  <si>
    <t>Подрозетник КSC-11-505</t>
  </si>
  <si>
    <t xml:space="preserve">220в   </t>
  </si>
  <si>
    <t>А-10-9-50</t>
  </si>
  <si>
    <t>М-6-6-10</t>
  </si>
  <si>
    <t xml:space="preserve"> М-8-6-16</t>
  </si>
  <si>
    <t>М-8-8-25</t>
  </si>
  <si>
    <t>М-12-11-50</t>
  </si>
  <si>
    <t>М-12-15-95</t>
  </si>
  <si>
    <t>М-12-17-120</t>
  </si>
  <si>
    <t>ПА 2-2</t>
  </si>
  <si>
    <t>ПА 3-2</t>
  </si>
  <si>
    <t>А2А-70-Т</t>
  </si>
  <si>
    <t>А2А-95-Т</t>
  </si>
  <si>
    <t>ГА-25</t>
  </si>
  <si>
    <t>ГА-35</t>
  </si>
  <si>
    <t>ГА-50</t>
  </si>
  <si>
    <t>ГА-70</t>
  </si>
  <si>
    <t>ГА-95</t>
  </si>
  <si>
    <t>ГА-120</t>
  </si>
  <si>
    <t>ГА-150</t>
  </si>
  <si>
    <t>ГМ-10</t>
  </si>
  <si>
    <t>ГМ-16</t>
  </si>
  <si>
    <t>ГМ-25</t>
  </si>
  <si>
    <t>ГМ-35</t>
  </si>
  <si>
    <t>ГМ-50</t>
  </si>
  <si>
    <t>ГМ-70</t>
  </si>
  <si>
    <t>ГМ-95</t>
  </si>
  <si>
    <t>ГМ-120</t>
  </si>
  <si>
    <t>3,6х150  ( в упаковке 100шт)</t>
  </si>
  <si>
    <t>3,6х300 (в упаковке 100 шт</t>
  </si>
  <si>
    <t>4,8х180 ( В уgаковке 100 шт)</t>
  </si>
  <si>
    <t>Гранит-4</t>
  </si>
  <si>
    <t>Гранит-8</t>
  </si>
  <si>
    <t>GP 1207</t>
  </si>
  <si>
    <t>ИП -103-2/1 ( ИП 101-07е)</t>
  </si>
  <si>
    <t>ИП -103-3</t>
  </si>
  <si>
    <t>ИПР-ЗСУ</t>
  </si>
  <si>
    <t>ИП 212-45</t>
  </si>
  <si>
    <t>Маяк-12</t>
  </si>
  <si>
    <t>Световое табло "Выход"</t>
  </si>
  <si>
    <t>БУРАН   (Шквал)</t>
  </si>
  <si>
    <t>Блок релейный БР-12-1</t>
  </si>
  <si>
    <t>БР-12-1</t>
  </si>
  <si>
    <t xml:space="preserve">Коробка распределительная </t>
  </si>
  <si>
    <t>КРТ 10х2</t>
  </si>
  <si>
    <t>УК 2П</t>
  </si>
  <si>
    <t>Коробка БМ 1-1</t>
  </si>
  <si>
    <t>БМ 1-1</t>
  </si>
  <si>
    <t>Коробка БМ 2-2</t>
  </si>
  <si>
    <t>БМ 2-2</t>
  </si>
  <si>
    <t>Резистор</t>
  </si>
  <si>
    <t>Разьем F-6</t>
  </si>
  <si>
    <t>33 НТР2-ВР</t>
  </si>
  <si>
    <t>25 НТР2-ВР</t>
  </si>
  <si>
    <t xml:space="preserve">Заделка концевая </t>
  </si>
  <si>
    <t>ТКL|S-45</t>
  </si>
  <si>
    <t>Комплект для соединения</t>
  </si>
  <si>
    <t>СР-5</t>
  </si>
  <si>
    <t>Коробка соединительная РТВ-401</t>
  </si>
  <si>
    <t>РТВ-401</t>
  </si>
  <si>
    <t>РТВ-403</t>
  </si>
  <si>
    <t>Коробка соединительная РТВ-404</t>
  </si>
  <si>
    <t>РТВ 404</t>
  </si>
  <si>
    <t>Коробка соединительная РТВ-406</t>
  </si>
  <si>
    <t>РТВ-406</t>
  </si>
  <si>
    <t>Датчик температуры TST01-2,0П</t>
  </si>
  <si>
    <t>TST01-2,ОП</t>
  </si>
  <si>
    <t>Датчик температуры TST01-3,0П</t>
  </si>
  <si>
    <t>TST01-3ОП</t>
  </si>
  <si>
    <t xml:space="preserve"> FT|YTS</t>
  </si>
  <si>
    <t xml:space="preserve">Лента крепежная </t>
  </si>
  <si>
    <t>ЛАС 50/50</t>
  </si>
  <si>
    <t>ТУТ  12/6</t>
  </si>
  <si>
    <t>ТУТ  16/8</t>
  </si>
  <si>
    <t>ТУТ  20/8</t>
  </si>
  <si>
    <t>ТУТ  28/11</t>
  </si>
  <si>
    <t>ТУТ  40/20</t>
  </si>
  <si>
    <t>ТУТ  50/20</t>
  </si>
  <si>
    <t>ТУТ  60/30</t>
  </si>
  <si>
    <t>ТРМ12А-Щ2-ТС-Р</t>
  </si>
  <si>
    <t>ТРМ12А-Щ2-АТ-Р</t>
  </si>
  <si>
    <t>ТРМ1А-Щ2-АТ-Р</t>
  </si>
  <si>
    <t>2РТМ1А-Щ2-ТС-Р</t>
  </si>
  <si>
    <t>Блок управления горелкой котла</t>
  </si>
  <si>
    <t>TMG740--3  Mod 32-32</t>
  </si>
  <si>
    <t>10 мкф  400в</t>
  </si>
  <si>
    <t>200 мкф 450V AC</t>
  </si>
  <si>
    <t>30 мкф 450V  AC</t>
  </si>
  <si>
    <t>толщ  4 мм (Для АБЗ обогрев)</t>
  </si>
  <si>
    <t>А-69 БОШ</t>
  </si>
  <si>
    <t>Т 1500</t>
  </si>
  <si>
    <t>Контрольно измерит. колонка</t>
  </si>
  <si>
    <t>Измеритель регулятор</t>
  </si>
  <si>
    <t xml:space="preserve"> ШУ-ССТ-1</t>
  </si>
  <si>
    <t>Кнопка управления</t>
  </si>
  <si>
    <t>22.21.21.00.00.40.62.22.1</t>
  </si>
  <si>
    <t>22.21.21.00.00.40.62.20.1</t>
  </si>
  <si>
    <t>22.21.21.00.00.40.62.19.1</t>
  </si>
  <si>
    <t>22.21.21.00.00.40.62.17.2</t>
  </si>
  <si>
    <t>22.21.21.00.00.40.62.15.2</t>
  </si>
  <si>
    <t>22.21.29.00.00.12.60.10.1</t>
  </si>
  <si>
    <t>22.21.29.00.00.12.60.10.3</t>
  </si>
  <si>
    <t>22.21.29.00.00.12.60.10.4</t>
  </si>
  <si>
    <t>22.21.29.00.00.12.60.10.5</t>
  </si>
  <si>
    <t>22.21.29.00.00.12.60.10.6</t>
  </si>
  <si>
    <t>22.21.29.00.00.23.40.10.1</t>
  </si>
  <si>
    <t>22.21.29.00.00.31.40.10.1</t>
  </si>
  <si>
    <t>22.21.29.00.00.26.10.34.1</t>
  </si>
  <si>
    <t>22.21.29.00.00.26.10.23.1</t>
  </si>
  <si>
    <t>22.21.29.00.00.26.10.42.1</t>
  </si>
  <si>
    <t>22.19.27.00.00.40.20.40.2</t>
  </si>
  <si>
    <t>24.20.11.01.10.13.19.11.1</t>
  </si>
  <si>
    <t>22.21.29.00.00.29.40.10.1</t>
  </si>
  <si>
    <t>24.20.11.01.10.13.18.11.1</t>
  </si>
  <si>
    <t>24.20.11.01.10.13.18.12.1</t>
  </si>
  <si>
    <t>24.20.11.01.10.13.17.11.1</t>
  </si>
  <si>
    <t>24.20.11.01.10.13.16.13.1</t>
  </si>
  <si>
    <t>24.20.11.01.10.13.16.12.1</t>
  </si>
  <si>
    <t>24.20.11.01.10.13.16.11.1</t>
  </si>
  <si>
    <t>24.20.11.01.10.13.15.12.1</t>
  </si>
  <si>
    <t>24.20.11.01.10.13.15.11.1</t>
  </si>
  <si>
    <t>24.20.11.01.10.13.13.13.1</t>
  </si>
  <si>
    <t>24.20.11.01.10.13.12.11.1</t>
  </si>
  <si>
    <t>24.20.11.01.10.13.11.11.1</t>
  </si>
  <si>
    <t>24.20.11.01.10.13.11.12.1</t>
  </si>
  <si>
    <t>24.20.11.01.10.13.11.13.1</t>
  </si>
  <si>
    <t>24.20.21.01.11.10.13.17.1</t>
  </si>
  <si>
    <t>24.20.21.01.11.10.13.15.1</t>
  </si>
  <si>
    <t>24.20.13.01.12.10.11.11.1</t>
  </si>
  <si>
    <t>24.20.13.01.12.10.13.11.1</t>
  </si>
  <si>
    <t>24.20.13.01.12.10.17.11.1</t>
  </si>
  <si>
    <t>24.20.13.01.12.10.18.12.1</t>
  </si>
  <si>
    <t>24.20.13.01.12.10.18.13.2</t>
  </si>
  <si>
    <t>24.20.31.01.15.13.15.18.1</t>
  </si>
  <si>
    <t>24.20.31.01.15.13.15.12.1</t>
  </si>
  <si>
    <t>24.20.31.01.15.13.12.21.1</t>
  </si>
  <si>
    <t>24.20.31.01.15.13.12.17.2</t>
  </si>
  <si>
    <t>24.20.31.01.15.13.10.17.2</t>
  </si>
  <si>
    <t>24.20.11.01.10.10.24.11.1</t>
  </si>
  <si>
    <t>24.20.31.01.12.10.42.19.2</t>
  </si>
  <si>
    <t>24.20.31.01.12.10.47.21.1</t>
  </si>
  <si>
    <t>24.20.31.01.12.10.47.20.1</t>
  </si>
  <si>
    <t xml:space="preserve">Краска эмаль </t>
  </si>
  <si>
    <t>ПФ-115 черная</t>
  </si>
  <si>
    <t>Краска эмаль</t>
  </si>
  <si>
    <t xml:space="preserve"> ПФ-115 желтая</t>
  </si>
  <si>
    <t>ПФ-115 серая</t>
  </si>
  <si>
    <t>ПФ-115 белая</t>
  </si>
  <si>
    <t xml:space="preserve"> ПФ-115 синяя</t>
  </si>
  <si>
    <t xml:space="preserve"> ПФ-115 зеленая</t>
  </si>
  <si>
    <t>ПФ-115 голубая</t>
  </si>
  <si>
    <t xml:space="preserve"> ПФ-115 красная</t>
  </si>
  <si>
    <t xml:space="preserve">Двухкомпонентная краска Transpoxy </t>
  </si>
  <si>
    <t>TAR AA 2.12</t>
  </si>
  <si>
    <t>Primer 1.16</t>
  </si>
  <si>
    <t>Растворитель</t>
  </si>
  <si>
    <t xml:space="preserve"> EPOXY TRINNER 6.03</t>
  </si>
  <si>
    <t xml:space="preserve"> НЦ-132 черная</t>
  </si>
  <si>
    <t xml:space="preserve"> НЦ-132 красная</t>
  </si>
  <si>
    <t>Краска алюминиевая</t>
  </si>
  <si>
    <t xml:space="preserve"> АЛ-177</t>
  </si>
  <si>
    <t xml:space="preserve">Лак </t>
  </si>
  <si>
    <t>БТ-577 (кузбасслак)</t>
  </si>
  <si>
    <t>Грунтовка</t>
  </si>
  <si>
    <t xml:space="preserve"> ГФ-021</t>
  </si>
  <si>
    <t>Олифа</t>
  </si>
  <si>
    <t>Шпатлевка гипсовая</t>
  </si>
  <si>
    <t xml:space="preserve"> "AlinEX Глатт"</t>
  </si>
  <si>
    <t>морозостойкая</t>
  </si>
  <si>
    <t>Шпатлевка клеевая</t>
  </si>
  <si>
    <t xml:space="preserve"> "AlinEX Финиш"</t>
  </si>
  <si>
    <t xml:space="preserve">Затирка для швов гипсокартона </t>
  </si>
  <si>
    <t>"AlinEX Джойнт"</t>
  </si>
  <si>
    <t>Затирка для швов настенной и напольной плитки</t>
  </si>
  <si>
    <t xml:space="preserve"> "AlinEX Флэш"</t>
  </si>
  <si>
    <t>Мел побелочный</t>
  </si>
  <si>
    <t xml:space="preserve"> МТД-2</t>
  </si>
  <si>
    <t>Керамогранит</t>
  </si>
  <si>
    <t xml:space="preserve"> 600х600мм</t>
  </si>
  <si>
    <t>Подвесной потолок</t>
  </si>
  <si>
    <t xml:space="preserve"> "Армстронг"</t>
  </si>
  <si>
    <t xml:space="preserve">Несущий профиль белый </t>
  </si>
  <si>
    <t>Т24х32 L=3700</t>
  </si>
  <si>
    <t>Поперечный профиль белый</t>
  </si>
  <si>
    <t xml:space="preserve"> Т24х28 L=1200</t>
  </si>
  <si>
    <t xml:space="preserve">Поперечный профиль белый </t>
  </si>
  <si>
    <t>Т24х28 L=600</t>
  </si>
  <si>
    <t xml:space="preserve">Профиль угловой белый </t>
  </si>
  <si>
    <t>19/24 L=3000</t>
  </si>
  <si>
    <t>Подвес</t>
  </si>
  <si>
    <t xml:space="preserve"> S-3</t>
  </si>
  <si>
    <t>Профиль для гипсокартона</t>
  </si>
  <si>
    <t>размером 28х27</t>
  </si>
  <si>
    <t xml:space="preserve"> размером 60х27</t>
  </si>
  <si>
    <t xml:space="preserve"> толщина 4мм</t>
  </si>
  <si>
    <t>Стекло оконное</t>
  </si>
  <si>
    <t>24.20.13.01.13.10.13.11.1</t>
  </si>
  <si>
    <t xml:space="preserve">24.20.31.01.10.12.20.11.1 </t>
  </si>
  <si>
    <t>24.20.31.01.10.12.17.11.1</t>
  </si>
  <si>
    <t>24.20.31.01.10.12.16.11.2</t>
  </si>
  <si>
    <t>24.20.31.01.10.12.15.11.2</t>
  </si>
  <si>
    <t>24.20.31.01.10.12.14.11.1</t>
  </si>
  <si>
    <t>24.20.31.01.10.12.13.11.1</t>
  </si>
  <si>
    <t>24.20.40.00.10.10.10.11.1</t>
  </si>
  <si>
    <t>24.20.40.00.10.10.10.12.1</t>
  </si>
  <si>
    <t xml:space="preserve"> 24.20.40.00.10.10.11.11.1</t>
  </si>
  <si>
    <t>24.20.40.00.10.10.13.11.1</t>
  </si>
  <si>
    <t xml:space="preserve"> 24.20.40.00.10.10.14.11.1</t>
  </si>
  <si>
    <t>24.20.40.00.10.10.15.11.1</t>
  </si>
  <si>
    <t xml:space="preserve"> 24.20.40.00.10.10.17.11.1</t>
  </si>
  <si>
    <t xml:space="preserve"> 24.20.40.00.10.10.17.12.1</t>
  </si>
  <si>
    <t>24.20.40.00.10.11.11.11.1</t>
  </si>
  <si>
    <t>24.20.40.00.10.11.22.11.1</t>
  </si>
  <si>
    <t>24.20.40.00.10.11.23.11.1</t>
  </si>
  <si>
    <t xml:space="preserve">24.20.40.00.10.10.19.11.1 </t>
  </si>
  <si>
    <t>24.20.40.00.10.11.10.11.1</t>
  </si>
  <si>
    <t xml:space="preserve">24.20.40.00.19.10.10.11.1 </t>
  </si>
  <si>
    <t>24.20.40.00.11.10.15.11.1</t>
  </si>
  <si>
    <t>24.20.40.00.12.10.10.11.1</t>
  </si>
  <si>
    <t>24.20.40.00.11.10.13.11.1</t>
  </si>
  <si>
    <t xml:space="preserve">28.14.13.15.00.00.00.13.1 </t>
  </si>
  <si>
    <t>23.51.12.00.00.20.10.16.2</t>
  </si>
  <si>
    <t>23.51.12.00.00.10.10.20.1</t>
  </si>
  <si>
    <t>22.21.21.00.00.40.20.10.2</t>
  </si>
  <si>
    <t>22.21.21.00.00.40.20.12.2</t>
  </si>
  <si>
    <t>22.21.21.00.00.40.20.13.2</t>
  </si>
  <si>
    <t>22.21.21.00.00.40.20.14.2</t>
  </si>
  <si>
    <t>22.21.21.00.00.10.40.11.1</t>
  </si>
  <si>
    <t xml:space="preserve">22.21.21.00.00.40.30.11.1 </t>
  </si>
  <si>
    <t>22.21.29.00.00.12.10.18.1</t>
  </si>
  <si>
    <t>22.21.29.00.00.12.50.20.1</t>
  </si>
  <si>
    <t>22.21.21.00.00.40.30.11.1</t>
  </si>
  <si>
    <t>22.21.29.00.00.18.22.10.1</t>
  </si>
  <si>
    <t>22.21.29.00.00.18.40.10.1</t>
  </si>
  <si>
    <t>22.21.29.00.00.24.40.10.1</t>
  </si>
  <si>
    <t>22.21.29.00.00.23.13.11.1</t>
  </si>
  <si>
    <t>22.21.29.00.00.23.13.12.1</t>
  </si>
  <si>
    <t>22.21.29.00.00.23.13.13.1</t>
  </si>
  <si>
    <t>22.21.29.00.00.23.13.14.1</t>
  </si>
  <si>
    <t>22.21.29.00.00.23.13.15.1</t>
  </si>
  <si>
    <t>22.21.29.00.00.17.40.10.1</t>
  </si>
  <si>
    <t>16.29.21.00.00.00.00.25.1</t>
  </si>
  <si>
    <t>22.21.29.00.00.30.40.10.1</t>
  </si>
  <si>
    <t>22.23.12.00.00.22.10.10.1</t>
  </si>
  <si>
    <t>22.21.21.00.00.40.51.18.1</t>
  </si>
  <si>
    <t>25.21.11.00.00.10.30.11.2</t>
  </si>
  <si>
    <t>25.21.11.00.00.20.10.13.2</t>
  </si>
  <si>
    <t xml:space="preserve">23.42.12.00.00.00.33.60.1 </t>
  </si>
  <si>
    <t>25.99.11.00.00.14.10.14.1</t>
  </si>
  <si>
    <t>25.99.11.00.00.12.10.10.1</t>
  </si>
  <si>
    <t>25.99.11.00.00.19.10.10.2</t>
  </si>
  <si>
    <t xml:space="preserve"> 25.99.11.00.00.21.10.10.2</t>
  </si>
  <si>
    <t xml:space="preserve"> 25.99.11.00.00.22.10.10.2</t>
  </si>
  <si>
    <t>27.51.23.00.00.01.01.20.1</t>
  </si>
  <si>
    <t xml:space="preserve"> 25.94.12.00.00.11.10.12.1</t>
  </si>
  <si>
    <t>25.94.12.00.00.11.10.12.1</t>
  </si>
  <si>
    <t>25.94.12.00.00.12.10.11.1</t>
  </si>
  <si>
    <t xml:space="preserve"> 25.94.12.00.00.12.10.10.1</t>
  </si>
  <si>
    <t>25.94.12.00.00.12.10.10.2</t>
  </si>
  <si>
    <t xml:space="preserve"> 25.94.11.00.00.11.10.10.1</t>
  </si>
  <si>
    <t xml:space="preserve"> 25.94.11.00.00.13.12.10.1</t>
  </si>
  <si>
    <t>25.94.12.00.00.11.10.10.1</t>
  </si>
  <si>
    <t>25.99.11.00.00.23.10.16.1</t>
  </si>
  <si>
    <t xml:space="preserve"> 24.20.40.00.18.10.10.11.1</t>
  </si>
  <si>
    <t xml:space="preserve"> 25.93.14.00.00.10.15.10.1</t>
  </si>
  <si>
    <t xml:space="preserve"> 25.93.14.00.00.10.17.14.1</t>
  </si>
  <si>
    <t xml:space="preserve"> 25.93.14.00.00.10.17.17.1</t>
  </si>
  <si>
    <t xml:space="preserve"> 25.93.14.00.00.10.17.20.1</t>
  </si>
  <si>
    <t xml:space="preserve"> 25.93.14.00.00.10.17.27.1 </t>
  </si>
  <si>
    <t xml:space="preserve">  25.93.14.00.00.10.17.28.1</t>
  </si>
  <si>
    <t xml:space="preserve"> 25.93.14.00.00.10.17.29.1</t>
  </si>
  <si>
    <t xml:space="preserve"> 25.93.14.00.00.10.17.30.1</t>
  </si>
  <si>
    <t>25.93.14.00.00.10.17.31.1</t>
  </si>
  <si>
    <t xml:space="preserve"> 25.93.14.00.00.10.17.32.1</t>
  </si>
  <si>
    <t xml:space="preserve"> 25.93.14.00.00.10.17.34.1</t>
  </si>
  <si>
    <t>25.93.14.00.00.10.17.35.1</t>
  </si>
  <si>
    <t>28.30.93.00.00.00.12.10.1</t>
  </si>
  <si>
    <t xml:space="preserve"> 25.72.14.00.00.60.31.10.2</t>
  </si>
  <si>
    <t xml:space="preserve">23.99.14.00.00.00.20.24.1 </t>
  </si>
  <si>
    <t>22.19.73.00.00.10.80.07.1</t>
  </si>
  <si>
    <t>22.21.29.00.00.32.40.10.1</t>
  </si>
  <si>
    <t>22.19.24.00.00.00.21.02.1</t>
  </si>
  <si>
    <t xml:space="preserve"> 20.30.21.00.21.06.13.24.2</t>
  </si>
  <si>
    <t>20.30.21.00.21.06.12.05.1</t>
  </si>
  <si>
    <t xml:space="preserve"> 20.30.21.00.21.06.12.21.1</t>
  </si>
  <si>
    <t>20.30.21.00.21.06.12.10.1</t>
  </si>
  <si>
    <t>20.30.21.00.21.06.12.07.1</t>
  </si>
  <si>
    <t>20.30.21.00.21.06.12.09.1</t>
  </si>
  <si>
    <t xml:space="preserve"> 20.30.21.00.21.06.12.13.1</t>
  </si>
  <si>
    <t>20.30.21.00.21.06.12.18.1</t>
  </si>
  <si>
    <t>20.30.21.00.21.05.18.02.1</t>
  </si>
  <si>
    <t>20.30.21.00.21.05.18.01.1</t>
  </si>
  <si>
    <t xml:space="preserve"> 20.30.22.00.00.00.41.20.1</t>
  </si>
  <si>
    <t xml:space="preserve"> "Оксоль" ГОСТ 190-78</t>
  </si>
  <si>
    <t>ПАП-1 ГОСТ 5494-95</t>
  </si>
  <si>
    <t xml:space="preserve">20.30.22.00.00.00.67.10.1 </t>
  </si>
  <si>
    <t>20.30.22.00.00.00.61.20.1</t>
  </si>
  <si>
    <t>20.30.11.00.00.00.10.20.1</t>
  </si>
  <si>
    <t>20.30.12.00.00.00.22.10.1</t>
  </si>
  <si>
    <t>19.20.23.00.00.00.31.10.1</t>
  </si>
  <si>
    <t>плотность при 20°С не более 790 кг/м3, массовая доля общей серы не более 0,025% (нефрас-С4-155/200)</t>
  </si>
  <si>
    <t>20.30.22.00.00.00.70.30.1</t>
  </si>
  <si>
    <t>20.30.22.00.00.00.70.20.1</t>
  </si>
  <si>
    <t>24.20.11.01.10.10.43.13.1</t>
  </si>
  <si>
    <t>24.20.11.01.10.10.40.16.1</t>
  </si>
  <si>
    <t>24.20.11.01.10.10.36.20.2</t>
  </si>
  <si>
    <t>24.20.11.01.10.10.31.22.1</t>
  </si>
  <si>
    <t>24.20.11.01.10.10.31.21.1</t>
  </si>
  <si>
    <t>24.20.11.01.10.10.24.22.1</t>
  </si>
  <si>
    <t>24.20.11.01.10.10.24.17.1</t>
  </si>
  <si>
    <t>24.20.11.01.10.10.24.13.1</t>
  </si>
  <si>
    <t>24.20.11.01.10.10.18.16.1</t>
  </si>
  <si>
    <t>24.20.11.01.10.10.18.14.2</t>
  </si>
  <si>
    <t>24.20.11.01.10.10.17.15.2</t>
  </si>
  <si>
    <t>24.20.11.01.10.10.17.13.2</t>
  </si>
  <si>
    <t>24.20.11.01.10.10.12.20.1</t>
  </si>
  <si>
    <t>24.20.11.01.10.10.12.16.1</t>
  </si>
  <si>
    <t>24.20.31.01.10.10.18.11.2</t>
  </si>
  <si>
    <t>24.20.31.01.10.10.16.11.1</t>
  </si>
  <si>
    <t>24.20.31.01.10.10.15.11.1</t>
  </si>
  <si>
    <t>24.20.31.01.11.10.10.11.1</t>
  </si>
  <si>
    <t>20.59.59.00.17.10.10.11.2</t>
  </si>
  <si>
    <t xml:space="preserve">20.30.11.00.00.00.10.70.1 </t>
  </si>
  <si>
    <t>23.52.10.00.00.10.20.10.1</t>
  </si>
  <si>
    <t>Известь</t>
  </si>
  <si>
    <t>негашеная порошкообразная без добавок, кальциевая, 1 сорт, быстрогасящаяся, ГОСТ 9179-77</t>
  </si>
  <si>
    <t>20.30.22.00.00.00.51.10.1</t>
  </si>
  <si>
    <t>марки У-30М, ГОСТ 13489-79</t>
  </si>
  <si>
    <t>20.52.10.00.00.00.09.09.1</t>
  </si>
  <si>
    <t>20.59.59.00.16.00.00.22.1</t>
  </si>
  <si>
    <t>Монтажная пена (пенополиуретановый герметик)</t>
  </si>
  <si>
    <t>двухкомпонентная, всесезонная, в аэрозольной упаковке, профессиональная (пистолетная)</t>
  </si>
  <si>
    <t>23.31.10.01.01.01.01.10.1</t>
  </si>
  <si>
    <t>Плитка</t>
  </si>
  <si>
    <t>Керамическая для полов основная квадратная 300*300 мм.</t>
  </si>
  <si>
    <t>23.31.10.01.02.01.00.11.1</t>
  </si>
  <si>
    <t>22.23.11.00.00.20.90.10.1</t>
  </si>
  <si>
    <t>22.23.11.00.00.30.30.10.1</t>
  </si>
  <si>
    <t>23.42.10.11.00.00.32.30.1</t>
  </si>
  <si>
    <t>23.31.10.01.02.01.21.10.1</t>
  </si>
  <si>
    <t>Керамическая для внутренней облицовки стен глазурованная прямоугольная без завала 200*150 мм.</t>
  </si>
  <si>
    <t>23.62.10.00.10.12.02.93.1</t>
  </si>
  <si>
    <t>Лист гипсокартонный (гипсокартон)</t>
  </si>
  <si>
    <t>влагостойкий (ГКЛВ), размер 2500х1200х9,5 мм, ГОСТ 6266-97</t>
  </si>
  <si>
    <t>23.62.10.00.10.12.02.94.1</t>
  </si>
  <si>
    <t>влагостойкий (ГКЛВ), размер 2500х1200х12,5 мм, ГОСТ 6266-97</t>
  </si>
  <si>
    <t>22.23.14.00.00.84.10.11.1</t>
  </si>
  <si>
    <t>22.23.15.00.00.30.10.12.1</t>
  </si>
  <si>
    <t>22.29.22.00.00.00.12.10.1</t>
  </si>
  <si>
    <t>20.52.10.00.00.00.06.10.2</t>
  </si>
  <si>
    <t>марки Д 50Н, ГОСТ 18992-80</t>
  </si>
  <si>
    <t>20.52.10.00.00.00.09.08.2</t>
  </si>
  <si>
    <t>Клей кафельный</t>
  </si>
  <si>
    <t>стандартный, влагостойкий, морозостойкий, предназначен для настенной и напольной укладки всех видов плитки</t>
  </si>
  <si>
    <t>20.52.10.00.00.00.09.07.2</t>
  </si>
  <si>
    <t xml:space="preserve">Клей  </t>
  </si>
  <si>
    <t>Клей (бустилат) для линолеума</t>
  </si>
  <si>
    <t>20.52.10.00.00.00.09.05.2</t>
  </si>
  <si>
    <t>обойный, изготовленный на основе высококачественной хлопковой целлюлозы и преднозначен для наклеевания всех видов обоев на бумажной основе</t>
  </si>
  <si>
    <t>16.21.14.00.00.00.00.20.1</t>
  </si>
  <si>
    <t>Плита древесно-волокнистая из древесины</t>
  </si>
  <si>
    <t>Плита древесно-волокнистая плотностью более 0,35 г/см3, но не более 0,5 г/см3, прочие</t>
  </si>
  <si>
    <t>17.24.11.30.00.00.00.20.1</t>
  </si>
  <si>
    <t>Обои виниловые и текстильные на бумажной основе</t>
  </si>
  <si>
    <t>гладкие, марки М-1 - устойчивые к мытью (моющиеся), ГОСТ 6810-2002</t>
  </si>
  <si>
    <t>22.23.14.00.00.70.10.11.1</t>
  </si>
  <si>
    <t>23.11.11.00.21.11.15.10.1</t>
  </si>
  <si>
    <t>Клапан дыхательный</t>
  </si>
  <si>
    <t xml:space="preserve"> 28.14.11.22.00.00.00.11.1</t>
  </si>
  <si>
    <t xml:space="preserve"> 25.99.29.00.01.15.10.10.1</t>
  </si>
  <si>
    <t xml:space="preserve">  25.99.29.00.01.15.10.10.1</t>
  </si>
  <si>
    <t>26.11.22.00.00.20.11.11.1</t>
  </si>
  <si>
    <t>27.12.21.15.11.11.11.10.1</t>
  </si>
  <si>
    <t xml:space="preserve"> 26.51.51.15.15.11.11.30.1</t>
  </si>
  <si>
    <t>26.51.63.13.11.11.11.14.1</t>
  </si>
  <si>
    <t xml:space="preserve">24.20.34.01.12.10.10.11.1 </t>
  </si>
  <si>
    <t>24.20.34.01.12.10.11.11.2</t>
  </si>
  <si>
    <t xml:space="preserve"> 25.94.11.00.00.10.15.10.1</t>
  </si>
  <si>
    <t>25.94.11.00.00.10.34.10.1</t>
  </si>
  <si>
    <t>25.94.11.00.00.10.33.12.1</t>
  </si>
  <si>
    <t>28.14.11.48.00.00.00.18.1</t>
  </si>
  <si>
    <t>20.30.22.00.00.00.52.10.1</t>
  </si>
  <si>
    <t>20.30.22.00.00.00.52.10.2</t>
  </si>
  <si>
    <t>08.11.30.00.00.10.10.10.1</t>
  </si>
  <si>
    <t>25.11.23.00.00.10.40.12.1</t>
  </si>
  <si>
    <t>25.11.23.00.00.10.40.12.2</t>
  </si>
  <si>
    <t>25.11.23.00.00.10.40.12.3</t>
  </si>
  <si>
    <t>25.11.23.00.00.10.40.12.4</t>
  </si>
  <si>
    <t>25.93.13.00.00.10.20.11.1</t>
  </si>
  <si>
    <t>23.65.12.00.10.20.00.01.1</t>
  </si>
  <si>
    <t>24.33.30.00.00.10.10.12.1</t>
  </si>
  <si>
    <t>24.10.74.00.00.10.10.11.1</t>
  </si>
  <si>
    <t>23.65.12.00.10.10.00.10.1</t>
  </si>
  <si>
    <t>25.72.14.00.00.20.13.10.1</t>
  </si>
  <si>
    <t>23.14.12.00.00.00.06.20.1</t>
  </si>
  <si>
    <t xml:space="preserve"> 08.12.11.00.00.00.15.40.2</t>
  </si>
  <si>
    <t>Песок природный</t>
  </si>
  <si>
    <t>23.32.11.01.01.03.02.40.1</t>
  </si>
  <si>
    <t xml:space="preserve"> 25.99.29.00.01.10.11.10.1</t>
  </si>
  <si>
    <t>13.99.19.00.00.00.20.15.1</t>
  </si>
  <si>
    <t>Стеклоткань поверхностной плотностью не менее 70 г/м2</t>
  </si>
  <si>
    <t xml:space="preserve"> 13.99.19.00.00.00.40.13.1</t>
  </si>
  <si>
    <t>2 класса, средний, ГОСТ 8736-93</t>
  </si>
  <si>
    <t>08.12.11.00.00.00.10.19.1</t>
  </si>
  <si>
    <t>ПС-250 массовая доля оксида железа (Fе 2 O 3 ), %, не более 0,25,абразивный Уралгрит фр.0,5-2,5 мм</t>
  </si>
  <si>
    <t>08.12.11.00.00.00.12.25.1</t>
  </si>
  <si>
    <t>Равнополочный, номер уголка10,ширина полки 100 мм, ГОСТ 8509-93</t>
  </si>
  <si>
    <t>24.33.11.00.10.10.10.26.1</t>
  </si>
  <si>
    <t>Равнополочный, номер уголка 7,5,ширина полки 75 мм, ГОСТ 8509-93</t>
  </si>
  <si>
    <t>24.33.11.00.10.10.10.23.1</t>
  </si>
  <si>
    <t>24.33.11.00.10.10.10.21.1</t>
  </si>
  <si>
    <t>Равнополочный, номер уголка 6,3,ширина полки 63 мм, ГОСТ 8509-93</t>
  </si>
  <si>
    <t>24.33.11.00.10.10.10.19.1</t>
  </si>
  <si>
    <t>Уголок</t>
  </si>
  <si>
    <t>Равнополочный, номер уголка 5,ширина полки 50 мм, ГОСТ 8509-93</t>
  </si>
  <si>
    <t>24.33.11.00.10.10.10.17.1</t>
  </si>
  <si>
    <t>Равнополочный, номер уголка 4  ,ширина полки 40 мм, ГОСТ 8509-93</t>
  </si>
  <si>
    <t>24.33.11.00.10.10.10.18.1</t>
  </si>
  <si>
    <t>Равнополочный, номер уголка 4,5,ширина полки 45 мм, ГОСТ 8509-93</t>
  </si>
  <si>
    <t>24.10.71.00.00.10.10.19.2</t>
  </si>
  <si>
    <t xml:space="preserve">Балки </t>
  </si>
  <si>
    <t>двутавровые, номер профиля 24М, ГОСТ 19425-74, горячекатаные</t>
  </si>
  <si>
    <t>24.10.71.00.00.11.11.41.1</t>
  </si>
  <si>
    <t>Швеллеры</t>
  </si>
  <si>
    <t>стальные, горячекатаные, с параллельными гранями полок, № швеллера 24П, ГОСТ 8240-89</t>
  </si>
  <si>
    <t>24.10.71.00.00.11.11.39.1</t>
  </si>
  <si>
    <t>стальные, горячекатаные, с параллельными гранями полок, № швеллера 20П, ГОСТ 8240-89</t>
  </si>
  <si>
    <t>24.10.71.00.00.11.11.37.1</t>
  </si>
  <si>
    <t>стальные, горячекатаные, с параллельными гранями полок, № швеллера 18П, ГОСТ 8240-89</t>
  </si>
  <si>
    <t>24.10.71.00.00.11.11.35.1</t>
  </si>
  <si>
    <t>стальные, горячекатаные, с параллельными гранями полок, № швеллера 16П, ГОСТ 8240-89</t>
  </si>
  <si>
    <t>24.10.71.00.00.11.11.34.1</t>
  </si>
  <si>
    <t>стальные, горячекатаные, с параллельными гранями полок, № швеллера 14П, ГОСТ 8240-89</t>
  </si>
  <si>
    <t>24.10.71.00.00.11.11.33.1</t>
  </si>
  <si>
    <t>стальные, горячекатаные, с параллельными гранями полок, № швеллера 12П, ГОСТ 8240-89</t>
  </si>
  <si>
    <t>24.10.71.00.00.11.11.32.1</t>
  </si>
  <si>
    <t>стальные, горячекатаные, с параллельными гранями полок, № швеллера 10П, ГОСТ 8240-89</t>
  </si>
  <si>
    <t>24.10.71.00.00.11.11.31.1</t>
  </si>
  <si>
    <t>стальные, горячекатаные, с параллельными гранями полок, № швеллера 8П, ГОСТ 8240-89</t>
  </si>
  <si>
    <t>24.10.36.00.00.10.10.17.1</t>
  </si>
  <si>
    <t>Прокат</t>
  </si>
  <si>
    <t>стальной горячекатаный круглый, д 30 мм ГОСТ 2590-2006 Ст3сп</t>
  </si>
  <si>
    <t>24.10.36.00.00.10.10.16.1</t>
  </si>
  <si>
    <t>стальной горячекатаный круглый,  д 27 мм ГОСТ 2590-2006 Ст3сп</t>
  </si>
  <si>
    <t>стальной горячекатаный круглый,  д 24 мм ГОСТ 2590-2006 Ст3сп</t>
  </si>
  <si>
    <t>24.10.36.00.00.10.10.15.1</t>
  </si>
  <si>
    <t>стальной горячекатаный круглый, д 20 мм ГОСТ 2590-2006 Ст3сп</t>
  </si>
  <si>
    <t>24.10.36.00.00.10.10.14.1</t>
  </si>
  <si>
    <t>стальной горячекатаный круглый,  д 18 ммГОСТ 2590-2006 Ст3сп</t>
  </si>
  <si>
    <t>24.10.36.00.00.10.10.13.1</t>
  </si>
  <si>
    <t>стальной горячекатаный круглый, д 16 мм ГОСТ 2590-2006 Ст3сп</t>
  </si>
  <si>
    <t>24.10.36.00.00.10.10.12.1</t>
  </si>
  <si>
    <t>стальной горячекатаный круглый, д 12 мм ГОСТ 2590-2006 Ст3сп</t>
  </si>
  <si>
    <t>24.10.36.00.00.10.10.11.1</t>
  </si>
  <si>
    <t>стальной горячекатаный круглый, д 10 мм ГОСТ 2590-2006 Ст3сп</t>
  </si>
  <si>
    <t>24.10.36.00.00.10.10.15.2</t>
  </si>
  <si>
    <t>стальной горячекатаный круглый, д 19 мм ГОСТ 2590-2006 Ст3сп</t>
  </si>
  <si>
    <t>24.10.36.00.00.10.10.11.2</t>
  </si>
  <si>
    <t>24.10.31.00.00.11.11.13.2</t>
  </si>
  <si>
    <t>Сталь</t>
  </si>
  <si>
    <t>листовая б.-20 ГОСТ 19903-89 ст.3сп.</t>
  </si>
  <si>
    <t>24.10.31.00.00.11.11.12.2</t>
  </si>
  <si>
    <t>листовая б-10 мм ГОСТ 19903-89 ст.3сп.</t>
  </si>
  <si>
    <t>24.10.31.00.00.12.10.13.2</t>
  </si>
  <si>
    <t>Полоса</t>
  </si>
  <si>
    <t>стальная 40 х 4, ГОСТ 4405-75</t>
  </si>
  <si>
    <t>24.10.31.00.00.11.11.11.2</t>
  </si>
  <si>
    <t>листовая  б-5 мм ГОСТ 19903-89 ст.3сп.</t>
  </si>
  <si>
    <t>24.10.31.00.00.11.10.14.2</t>
  </si>
  <si>
    <t>листовая б.-8 мм ГОСТ 1050-88 (взамен ГОСТ 1050-74) ст.20</t>
  </si>
  <si>
    <t>24.10.31.00.00.11.10.13.2</t>
  </si>
  <si>
    <t>листовая б-6 мм ГОСТ 1050-88 (взамен ГОСТ 1050-74) ст.20</t>
  </si>
  <si>
    <t>24.10.31.00.00.11.10.15.2</t>
  </si>
  <si>
    <t>листовая б-4 мм ГОСТ 1050-74 ст.20 ГОСТ 1050-88 (взамен ГОСТ 1050-74) ст.20</t>
  </si>
  <si>
    <t>24.10.31.00.00.11.10.12.2</t>
  </si>
  <si>
    <t>листовая, б.-3 мм, ГОСТ 1050-88 (взамен ГОСТ 1050-74) ст.20</t>
  </si>
  <si>
    <t>24.10.31.00.00.11.10.11.2</t>
  </si>
  <si>
    <t>листовая, б.-2 мм, ГОСТ 1050-88 (взамен ГОСТ 1050-74) ст.20</t>
  </si>
  <si>
    <t>Металлический, рифленный, ГОСТ 8568-77,  б-6 мм</t>
  </si>
  <si>
    <t xml:space="preserve">Лист </t>
  </si>
  <si>
    <t>24.33.20.00.10.11.10.11.1</t>
  </si>
  <si>
    <t>Металлический, рифленный, ГОСТ 8568-77,  б-5 мм</t>
  </si>
  <si>
    <t>Металлический, рифленный, ГОСТ 8568-77,  б-4 мм</t>
  </si>
  <si>
    <t>25.93.13.00.00.10.19.10.2</t>
  </si>
  <si>
    <t>Лист  из черных металлов</t>
  </si>
  <si>
    <t xml:space="preserve">Лист просечно-вытяжной из черных металлов ПВ-406, b=4мм </t>
  </si>
  <si>
    <t>25.93.13.00.00.10.14.10.1</t>
  </si>
  <si>
    <t>Решетки, сетки и ограждения</t>
  </si>
  <si>
    <t>25.93.15.00.00.10.10.77.1</t>
  </si>
  <si>
    <t>Проволока</t>
  </si>
  <si>
    <t>ГОСТ 3282-74, проволока оцинкованная 2 класса с покрытием-2Ц, диаметр 2,00 мм</t>
  </si>
  <si>
    <t>24.10.71.00.00.13.10.11.1</t>
  </si>
  <si>
    <t>Профили</t>
  </si>
  <si>
    <t>24.10.43.00.00.10.20.10.1</t>
  </si>
  <si>
    <t>Лист</t>
  </si>
  <si>
    <t>холоднокатаная сталь, оцинкованная горячим способом в агрегатах непрерывного цинкования, ГОСТ 14918-80, ОЦ-А-О-0,55х1000</t>
  </si>
  <si>
    <t>24.10.43.00.00.10.20.10.3</t>
  </si>
  <si>
    <t>холоднокатаная сталь, оцинкованная горячим способом в агрегатах непрерывного цинкования, ГОСТ 14918-80, ОЦ-А-О-0,7х1000</t>
  </si>
  <si>
    <t xml:space="preserve">24.34.12.00.00.10.10.11.2  </t>
  </si>
  <si>
    <t xml:space="preserve"> Колючая одноосновная рифленая, ГОСТ 285-69, диаметр проволоки 2,0, </t>
  </si>
  <si>
    <t>24.10.71.00.00.13.10.11.2</t>
  </si>
  <si>
    <t>25.11.23.00.00.10.50.10.2</t>
  </si>
  <si>
    <t>Арматурная сталь</t>
  </si>
  <si>
    <t>ГОСТ 5781-81, класс арматурной стали А-I (240), диаметр профиля 6 мм</t>
  </si>
  <si>
    <t>ГОСТ 5781-81, класс арматурной стали А-I (240), диаметр профиля 8 мм</t>
  </si>
  <si>
    <t>ГОСТ 5781-81, класс арматурной стали А-I (240), диаметр профиля 10 мм</t>
  </si>
  <si>
    <t>ГОСТ 5781-81, класс арматурной стали А-I (240), диаметр профиля 12 мм</t>
  </si>
  <si>
    <t>ГОСТ 5781-81, класс арматурной стали А-I (240), диаметр профиля 16 мм</t>
  </si>
  <si>
    <t>ГОСТ 5781-81, класс арматурной стали А-I (240), диаметр профиля 18 мм</t>
  </si>
  <si>
    <t>ГОСТ 5781-81, класс арматурной стали А-I (240), диаметр профиля 20 мм</t>
  </si>
  <si>
    <t>ГОСТ 5781-81, класс арматурной стали А-I (240), диаметр профиля 22 мм</t>
  </si>
  <si>
    <t>ГОСТ 5781-81, класс арматурной стали А-I (240), диаметр профиля 24 мм</t>
  </si>
  <si>
    <t>ГОСТ 5781-81, класс арматурной стали А-III (A400), диамер профиля 8 мм</t>
  </si>
  <si>
    <t>ГОСТ 5781-81, класс арматурной стали А-III (A400), диамер профиля 10 мм</t>
  </si>
  <si>
    <t>ГОСТ 5781-81, класс арматурной стали А-III (A400), диамер профиля 12 мм</t>
  </si>
  <si>
    <t>ГОСТ 5781-81, класс арматурной стали А-III (A400), диамер профиля 14 мм</t>
  </si>
  <si>
    <t>ГОСТ 5781-81, класс арматурной стали А-III (A400), диамер профиля 16 мм</t>
  </si>
  <si>
    <t>ГОСТ 5781-81, класс арматурной стали А-III (A400), диамер профиля 22 мм</t>
  </si>
  <si>
    <t>ГОСТ 5781-81, класс арматурной стали А-III (A400), диамер профиля 28 мм</t>
  </si>
  <si>
    <t>24.34.11.00.00.10.10.11.1</t>
  </si>
  <si>
    <t>Катанка</t>
  </si>
  <si>
    <t>Углеродистая сталь, ГОСТ 30136-95, 6мм</t>
  </si>
  <si>
    <t>16.10.10.00.00.00.01.55.2</t>
  </si>
  <si>
    <t>Пиломатериал</t>
  </si>
  <si>
    <t>16.10.10.00.00.00.01.55.3</t>
  </si>
  <si>
    <t>ГОСТ 8486-86 из хвойных пород, обрезанный, толщ.50мм, 6000х200х50мм</t>
  </si>
  <si>
    <t>ГОСТ 8486-86 из хвойных пород, обрезанный,толщ.40мм, 6000х150х40мм</t>
  </si>
  <si>
    <t>ГОСТ 8486-86 из хвойных пород, обрезанный, 6000х150х30мм</t>
  </si>
  <si>
    <t>ГОСТ 8486-86 из хвойных пород, обрезанный, брус деревянный 100х100мм</t>
  </si>
  <si>
    <t>16.10.10.00.00.00.01.50.2</t>
  </si>
  <si>
    <t>ГОСТ 8486-86 из хвойных пород, необрезанный</t>
  </si>
  <si>
    <t>22.23.14.00.00.30.21.11.1</t>
  </si>
  <si>
    <t>Окно</t>
  </si>
  <si>
    <t>из поливинилхлорида, двухстворчатое, с четырехкамерным ударостойким стеклопакетом с подоконной доской и москитной сеткой</t>
  </si>
  <si>
    <t>22.23.14.00.00.10.11.13.1</t>
  </si>
  <si>
    <t>Дверь</t>
  </si>
  <si>
    <t>16.23.11.00.00.00.00.90.1</t>
  </si>
  <si>
    <t>входная из поливинилхлорида</t>
  </si>
  <si>
    <t>Дверь деревянная наружняя  ДН 21-10,с наличником, коробкой, порогом и петля, ГОСТ 24698-81</t>
  </si>
  <si>
    <t>16.23.11.00.00.00.00.85.1</t>
  </si>
  <si>
    <t>Дверь деревянная внутренняя  21-7,  с наличником, коробкой, порогом и петля  ГОСТ 6629-88</t>
  </si>
  <si>
    <t>Дверь деревянная внутренняя ДГ 21-8,  с наличником, коробкой, порогом и петля ГОСТ 6629-88</t>
  </si>
  <si>
    <t>Дверь деревянная внутренняя ДГ 21-9,  с наличником, коробкой, порогом и петля ГОСТ 6629-88</t>
  </si>
  <si>
    <t>Дверь деревянная внутренняя ДГ 24-9,  с наличником, коробкой, порогом и петля ГОСТ 6629-88</t>
  </si>
  <si>
    <t xml:space="preserve">Дверь деревянная наружняя ДНГ-21-9, ГОСТ 24698-81 </t>
  </si>
  <si>
    <t>Дверь деревянная наружняя ДНГ-21-9, к-те с наличником, коробкой, порогом и петля ГОСТ 24698-82</t>
  </si>
  <si>
    <t>Дверь деревянная наружняя ДНГ-24-9, к-те с наличником, коробкой, порогом и петля,ГОСТ 24698-83</t>
  </si>
  <si>
    <t>Дверь деревянная наружняя ДНГ-24-9 с фрамугой, к-те с наличником, коробкой, порогом и петля,ГОСТ 24698-82</t>
  </si>
  <si>
    <t>Дверь деревянная внутренняя ДВГ 21-9,  с наличником, коробкой, порогом и петля ГОСТ 6629-88</t>
  </si>
  <si>
    <t>Дверь деревянная внутренняя ДВГ 21-15,  с наличником, коробкой, порогом и петля ГОСТ 6629-88</t>
  </si>
  <si>
    <t>Дверь деревянная внутренняя ДГ 21-7,  с наличником, коробкой, порогом и петля ГОСТ 6629-88</t>
  </si>
  <si>
    <t>Дверь деревянная внутренняя ДО 21-13,  с наличником, коробкой, порогом и петля ГОСТ 6629-88</t>
  </si>
  <si>
    <t>22.23.14.00.00.20.30.10.1</t>
  </si>
  <si>
    <t>25.72.13.00.00.10.11.10.1</t>
  </si>
  <si>
    <t>Шпингалет</t>
  </si>
  <si>
    <t>шпингалеты дверные закрытого типа</t>
  </si>
  <si>
    <t>25.72.11.00.00.12.14.10.1</t>
  </si>
  <si>
    <t>Замок</t>
  </si>
  <si>
    <t>Замки врезные</t>
  </si>
  <si>
    <t>25.72.14.00.00.60.38.10.2</t>
  </si>
  <si>
    <t>Детали для окон</t>
  </si>
  <si>
    <t>25.72.14.00.00.10.10.10.1</t>
  </si>
  <si>
    <t>Петля</t>
  </si>
  <si>
    <t>ГОСТ 5088-2005, петли оконные накладные</t>
  </si>
  <si>
    <t>25.72.14.00.00.60.49.10.1</t>
  </si>
  <si>
    <t>Доводчик двери</t>
  </si>
  <si>
    <t>Доводчик до 90кг</t>
  </si>
  <si>
    <t>шпингалеты оконных переплетов</t>
  </si>
  <si>
    <t>Блок оконный</t>
  </si>
  <si>
    <t>16.23.11.00.00.00.00.10.3</t>
  </si>
  <si>
    <t>Блок оконный в сборе (комплектно) со спаренными переплетами для жилых и общественных зданий</t>
  </si>
  <si>
    <t>22.23.14.00.00.81.10.22.1</t>
  </si>
  <si>
    <t>23.61.20.00.40.30.01.12.1</t>
  </si>
  <si>
    <t>Плита</t>
  </si>
  <si>
    <t>железобетонная для покрытия городских дорог, тип 2П30.18, ГОСТ 21924.0-84(ДП-8-2)</t>
  </si>
  <si>
    <t>23.61.12.00.10.10.10.12.1</t>
  </si>
  <si>
    <t>Блок</t>
  </si>
  <si>
    <t>фундаментный из тяжелого бетона, марки ФБС9.4.6-Т, ГОСТ 13579-78</t>
  </si>
  <si>
    <t>23.61.12.00.10.10.10.04.1</t>
  </si>
  <si>
    <t>фундаментный из тяжелого бетона, марки ФБС24.6.6-Т, ГОСТ 13579-78</t>
  </si>
  <si>
    <t>23.61.12.00.10.10.10.03.1</t>
  </si>
  <si>
    <t>фундаментный из тяжелого бетона, марки ФБС24.5.6-Т, ГОСТ 13579-78</t>
  </si>
  <si>
    <t>23.61.12.00.10.10.10.02.1</t>
  </si>
  <si>
    <t>фундаментный из тяжелого бетона, марки ФБС24.4.6-Т, ГОСТ 13579-78</t>
  </si>
  <si>
    <t>23.61.12.00.10.10.10.05.1</t>
  </si>
  <si>
    <t>фундаментный из тяжелого бетона, марки ФБС12.4.6-Т, ГОСТ 13579-78</t>
  </si>
  <si>
    <t>23.61.12.00.10.10.10.10.1</t>
  </si>
  <si>
    <t>фундаментный из тяжелого бетона, марки ФБС12.6.3-Т, ГОСТ 13579-78</t>
  </si>
  <si>
    <t>23.61.20.00.40.20.01.73.1</t>
  </si>
  <si>
    <t>перекрытия железобетонная многопустотная, тип 1ПК60.12, ГОСТ 9561-91, ГОСТ 26434-85</t>
  </si>
  <si>
    <t>23.61.20.00.40.20.01.72.1</t>
  </si>
  <si>
    <t>перекрытия железобетонная многопустотная, тип 1ПК60.10, ГОСТ 9561-91, ГОСТ 26434-85</t>
  </si>
  <si>
    <t>23.61.20.00.40.20.01.38.1</t>
  </si>
  <si>
    <t>перекрытия железобетонная многопустотная, тип 1ПК36.12, ГОСТ 9561-91, ГОСТ 26434-85</t>
  </si>
  <si>
    <t>23.61.20.00.40.20.01.37.1</t>
  </si>
  <si>
    <t>перекрытия железобетонная многопустотная, тип 1ПК36.10, ГОСТ 9561-91, ГОСТ 26434-85</t>
  </si>
  <si>
    <t>23.61.20.00.20.70.02.94.1</t>
  </si>
  <si>
    <t>Перемычка</t>
  </si>
  <si>
    <t>железобетонная, плитная, марки 3ПП27-71, ГОСТ 948-84 (2ПР72.27.38.19у)</t>
  </si>
  <si>
    <t>23.61.20.00.20.70.01.17.1</t>
  </si>
  <si>
    <t>железобетонная, брусковая, марки 2ПБ25-3-п, ГОСТ 948-84, (1ПР38.24.12.19у)</t>
  </si>
  <si>
    <t>23.61.20.00.20.70.02.87.1</t>
  </si>
  <si>
    <t>железобетонная, плитная, марки 2ПП21-6, ГОСТ 948-84, (1ПР38.20.12.19у)</t>
  </si>
  <si>
    <t>23.61.20.00.20.70.02.86.1</t>
  </si>
  <si>
    <t>железобетонная, плитная, марки 2ПП18-5, ГОСТ 948-84, ( 1ПР38.18.12.19у)</t>
  </si>
  <si>
    <t>23.61.20.00.20.70.01.03.1</t>
  </si>
  <si>
    <t>железобетонная, брусковая, марки 1ПБ16-1, ГОСТ 948-84,  (1ПР38.15.12.19у)</t>
  </si>
  <si>
    <t>23.61.20.00.20.70.01.02.1</t>
  </si>
  <si>
    <t>железобетонная, брусковая, марки 1ПБ13-1, ГОСТ 948-84, (1ПР38.12.12.19у)</t>
  </si>
  <si>
    <t>23.61.20.00.20.70.01.01.1</t>
  </si>
  <si>
    <t>железобетонная, брусковая, марки 1ПБ10-1, ГОСТ 948-84, ( 1ПР38.10.12.19у)</t>
  </si>
  <si>
    <t>23.61.11.00.43.00.00.01.1</t>
  </si>
  <si>
    <t>Бордюрный (бортовой) камень</t>
  </si>
  <si>
    <t>бетонный, марки БР 100.30.15, ГОСТ 6665-91</t>
  </si>
  <si>
    <t>23.61.11.00.43.00.00.02.1</t>
  </si>
  <si>
    <t>бетонный, марки БР 300.30.15, ГОСТ 6665-91</t>
  </si>
  <si>
    <t>23.61.11.00.43.00.00.27.1</t>
  </si>
  <si>
    <t>бетонный, марки БК100.30.21.8, ГОСТ 6665-91,  (БР 100.20.8)</t>
  </si>
  <si>
    <t>23.61.12.00.20.21.01.18.1</t>
  </si>
  <si>
    <t>Стеновое кольцо</t>
  </si>
  <si>
    <t>рабочей камеры или горловины колодца, марки КС10.9, ГОСТ 8020-90</t>
  </si>
  <si>
    <t>23.61.12.00.20.21.01.21.1</t>
  </si>
  <si>
    <t>рабочей камеры или горловины колодца, марки КС15.9, ГОСТ 8020-90</t>
  </si>
  <si>
    <t>23.61.12.00.20.21.01.20.1</t>
  </si>
  <si>
    <t>рабочей камеры или горловины колодца, марки КС15.6, ГОСТ 8020-90</t>
  </si>
  <si>
    <t>23.61.12.00.20.21.01.22.1</t>
  </si>
  <si>
    <t>рабочей камеры или горловины колодца, марки КС20.6, ГОСТ 8020-90</t>
  </si>
  <si>
    <t>23.61.12.00.20.21.01.23.1</t>
  </si>
  <si>
    <t>рабочей камеры или горловины колодца, марки КС20.9, ГОСТ 8020-90</t>
  </si>
  <si>
    <t>23.61.12.00.20.21.01.35.1</t>
  </si>
  <si>
    <t>Плита перекрытия</t>
  </si>
  <si>
    <t>для колодцев канализационных, водопроводных и газопроводных сетей, марки ПП10, ГОСТ 8020-90</t>
  </si>
  <si>
    <t>23.61.12.00.20.21.01.38.1</t>
  </si>
  <si>
    <t>для колодцев канализационных, водопроводных и газопроводных сетей, марки 2ПП15, ГОСТ 8020-90</t>
  </si>
  <si>
    <t>23.61.12.00.20.21.01.40.1</t>
  </si>
  <si>
    <t>для колодцев канализационных, водопроводных и газопроводных сетей, марки 1ПП20, ГОСТ 8020-90</t>
  </si>
  <si>
    <t>23.61.12.00.20.21.01.45.1</t>
  </si>
  <si>
    <t>Днище колодцев</t>
  </si>
  <si>
    <t>стаканного типа, тип КЦД10</t>
  </si>
  <si>
    <t>23.61.12.00.20.21.01.46.1</t>
  </si>
  <si>
    <t>стаканного типа, тип КЦД15</t>
  </si>
  <si>
    <t>23.61.12.00.20.21.01.47.1</t>
  </si>
  <si>
    <t>стаканного типа, тип КЦД20</t>
  </si>
  <si>
    <t>23.61.11.00.42.00.00.20.1</t>
  </si>
  <si>
    <t>бетонная, шестиугольная, ГОСТ 17608-91</t>
  </si>
  <si>
    <t>23.61.20.00.50.20.21.01.1</t>
  </si>
  <si>
    <t>Опора</t>
  </si>
  <si>
    <t>железобетонная промежуточная, ВЛ 10 кВ, (СВ-105-3,5)</t>
  </si>
  <si>
    <t>железобетонная промежуточная, ВЛ 10 кВ, (СВ-105-5)</t>
  </si>
  <si>
    <t>Сварные из оцинкованной проволоки из черных металлов (кроме ребристой проволоки)  "Рабица" 2-45-2,5-0</t>
  </si>
  <si>
    <t>стальные гнутые замкнутые сварные квадратные, длиной от 6 до 12 м. ГОСТ 30245-2003, оцинкованный стальной Н57-750-0,8</t>
  </si>
  <si>
    <t>стальные гнутые замкнутые сварные квадратные, длиной от 6 до 12 м. ГОСТ 30245-2003, оцинкованный стальной НС35-1000-0,8</t>
  </si>
  <si>
    <t>19.20.42.00.00.00.30.30.1</t>
  </si>
  <si>
    <t>Битум нефтяной</t>
  </si>
  <si>
    <t>вязкий дорожный БНД 90/130, глубина проникания иглы, 0,1мм: при 25 °С 91-130, применяется в качестве вяжущего материала при строительстве и ремонте дорожных и аэродромных покрытий.</t>
  </si>
  <si>
    <t>19.20.42.00.00.00.40.30.1</t>
  </si>
  <si>
    <t>строительный, марки БН 90/10, глубина проникания иглы, 0,1 мм:  при 25 °С  5-20, применяется для строительных работ в различных отраслях народного хозяйства.</t>
  </si>
  <si>
    <t>13.99.19.00.00.00.20.12.1</t>
  </si>
  <si>
    <t>ГОСТ 16214-86. Работоспособна при t° от -30°С до +50°С в условиях неагрессивных сред.</t>
  </si>
  <si>
    <t>Лента поливинилхлоридная ( ПЭКОМ)</t>
  </si>
  <si>
    <t>24.10.32.00.00.11.10.11.2</t>
  </si>
  <si>
    <t>Стальной, горячекатанный,толщина 12мм,  ГОСТ 19903-74</t>
  </si>
  <si>
    <t>23.64.10.00.40.20.00.06.1</t>
  </si>
  <si>
    <t>Добавка для бетонов и строительных растворов</t>
  </si>
  <si>
    <t>повышающая морозостойкость, ГОСТ 24211-2008, П25-1</t>
  </si>
  <si>
    <t>штука</t>
  </si>
  <si>
    <t>килограмм</t>
  </si>
  <si>
    <t>28.13.14.00.00.00.21.10.1</t>
  </si>
  <si>
    <t>Ветрозащитная пленка ЮТАВЕК 85</t>
  </si>
  <si>
    <t>Используется в качестве ветрозащитной мамбраны в стеновых и кровельных конструкциях (1,5х50м)</t>
  </si>
  <si>
    <t>23.99.13.00.00.00.10.20.1</t>
  </si>
  <si>
    <t>20.60.11.00.00.00.10.30.1</t>
  </si>
  <si>
    <t>20.30.12.00.00.00.22.10.2</t>
  </si>
  <si>
    <t>20.30.12.00.00.00.23.02.1</t>
  </si>
  <si>
    <t>20.30.12.00.00.00.22.20.1</t>
  </si>
  <si>
    <t>Шпилька</t>
  </si>
  <si>
    <t xml:space="preserve"> М30х220</t>
  </si>
  <si>
    <t xml:space="preserve">Шпилька </t>
  </si>
  <si>
    <t>М27х220</t>
  </si>
  <si>
    <t>М27х210</t>
  </si>
  <si>
    <t>М27х120</t>
  </si>
  <si>
    <t>25.94.12.00.00.12.11.13.1</t>
  </si>
  <si>
    <t>Патрон монтажный</t>
  </si>
  <si>
    <t>специальный беспульный патрон в стальной гильзе, Д-4</t>
  </si>
  <si>
    <t xml:space="preserve">Резина маслобензостойкая </t>
  </si>
  <si>
    <t>МБС-С</t>
  </si>
  <si>
    <t>МБС-С толщина 3мм</t>
  </si>
  <si>
    <t xml:space="preserve"> ХДМ</t>
  </si>
  <si>
    <t xml:space="preserve">Панели </t>
  </si>
  <si>
    <t>Соединение резьбовое; Резьба 9 5/8 АPI 5B EUE 8RD внутренний диаметр -217мм; Толщина стенки -6,4 мм; длина трубы -9,14м; Номинальное давление 46атм. Рабочая температура от -40грд до +90грд</t>
  </si>
  <si>
    <t>Соединение резьбовое; Резьба 7 АPI 5B EUE 8RD внутренний диаметр -152мм; длина трубы -9,14м; Номинальное давление 103атм. Рабочая температура от -40грд до +90грд.</t>
  </si>
  <si>
    <t>24.32.10.00.00.10.10.11.1</t>
  </si>
  <si>
    <t>Соединение резьбовое; Резьба 4 ½ АPI 5B EUE 8RD длина трубы-9,14м; Наружный диаметр-112мм; Толщ стенки -6,2 мм; вес трубы -38,2кг; Номинальное давление-95атм; Рабочая температура от -40грд до +90грд.</t>
  </si>
  <si>
    <t>Соединение резьбовое; Резьба 4 ½ АPI 5B EUE 8RD длина трубы-9,14м; Наружный диаметр-106мм; Толщ стенки -2,9мм; вес трубы -26,5кг; Номинальное давление-45атм;Рабочая температура от -40грд до +90грд.</t>
  </si>
  <si>
    <t>Соединение раструбно-шиповые; Толщ стенки-7,95мм; Рабочая температура от -40грд до +90грд . Номинальное давление-40атм;</t>
  </si>
  <si>
    <t>Соединение резьбовое; Резьба 9 5/8 АPI 5B EUE 8RD Наруж диаметр-244,6мм; Толщ стенки -13,8мм; Рабочая температура от  -40грд до +90грд . Номинальное давление-100атм;</t>
  </si>
  <si>
    <t>Соединение резьбовое; Резьба 7 АPI 5B EUE 8RD Наруж диаметр-176мм; Толщ стенки -12мм; Рабочая температура от -40грд до +90грд Номинальное давление-47атм</t>
  </si>
  <si>
    <t>Соединение резьбовое; Резьба 4 ½ АPI 5B EUE 8RD Наруж диаметр-123мм; Толщ стенки -11,5мм; Рабочая температура от -40грд до +90грд . Номинальное давление-100атм;</t>
  </si>
  <si>
    <t>Соединение резьбовое; Резьба 4 ½ АPI 5B EUE 8RD Наруж диаметр-123мм; Толщ стенки -11,5мм; Рабочая температура от -40грд до +90грд . Номинальное давление-45атм;</t>
  </si>
  <si>
    <t>Соединение раструбно-шиповое, Рабочая температура от -40грд. до +90грд.</t>
  </si>
  <si>
    <t>Соединение резьбовое; Резьба 9 5/8 АPI 5B EUE 8RD Рабочая температура от -40грд.  до +90грд</t>
  </si>
  <si>
    <t>Соединение резьбовое; Резьба 7 АPI 5B EUE 8RD, Рабочая температура от -40грд. до +90грд.</t>
  </si>
  <si>
    <t>Соединение резьбовое; Резьба 4 ½ АPI 5B EUE 8RD, Рабочая температура от -40грд. до +90грд</t>
  </si>
  <si>
    <t>Соединение раструбно-шиповое. Рабочая температура от -40грд. до +90грд</t>
  </si>
  <si>
    <t>Соединение резьбовое. Резьба 9 5/8 АPI 5B EUE 8RD. Рабочая температура от -40грд. до +90грд</t>
  </si>
  <si>
    <t>Соединение резьбовое, Резьба 7 АPI 5B EUE 8RD, Рабочая температура от -40грд до +90грд.</t>
  </si>
  <si>
    <t>Соединение резьбовое. Резьба 4 ½ АPI 5B EUE 8RD, Рабочая температура от -40грд. до +90грд</t>
  </si>
  <si>
    <t>Замок Ø362мм для труб СПТ 300-40; Рабочая температура от -40грд. до +90грд</t>
  </si>
  <si>
    <t>Уплотнительная резина</t>
  </si>
  <si>
    <t xml:space="preserve"> Ø500</t>
  </si>
  <si>
    <t xml:space="preserve"> Ø300</t>
  </si>
  <si>
    <t>24.20.31.01.10.10.14.12.1</t>
  </si>
  <si>
    <t>24.20.31.01.10.10.13.12.1</t>
  </si>
  <si>
    <t>Клей обойный (КМЦ)</t>
  </si>
  <si>
    <t>Уголок перфорированный оцинкованный малярный 25х25мм L=3м</t>
  </si>
  <si>
    <t>Для предохранения от механических повреждений углов изделий из гипсокартона и т.д.</t>
  </si>
  <si>
    <t>Плитка тротуарная (брусчатка)</t>
  </si>
  <si>
    <t>Железобетонная откосная стенка СТ1 (п.л.)</t>
  </si>
  <si>
    <t xml:space="preserve">Габаритный размер: 1850х2270(h)х300мм.  СТ1(л) левая-7шт, СТ1(п) правая-7шт. Серия 3.501.1-144.0-2 </t>
  </si>
  <si>
    <t>Железобетонная откосная стенка СТ2 (п.л.)</t>
  </si>
  <si>
    <t xml:space="preserve">Габаритный размер: 2200х2470(h)х300мм.  СТ2(л) левая-7шт, СТ1(п) правая-7шт. Серия 3.501.1-144.0-2 </t>
  </si>
  <si>
    <t>Плита укрепления откосов П-1</t>
  </si>
  <si>
    <t>Габаритный размер: 490х490х100(h)мм.  Серия 3.501.1-156</t>
  </si>
  <si>
    <t xml:space="preserve">Знаки предупреждающие </t>
  </si>
  <si>
    <t>Дорожные знаки: 1.11.1-7шт, 1.11.2-7шт, 1.13-2шт, 1.14-2шт.                          СТ РК 1125-2003</t>
  </si>
  <si>
    <t>Дорожные знаки: 1.31.3-1шт. СТ РК 1125-2003</t>
  </si>
  <si>
    <t>Знаки приоритета</t>
  </si>
  <si>
    <t>Дорожные знаки: 2.3.2-1шт, 2.3.3-1шт, 2.4-1шт. СТ РК 1125-2003</t>
  </si>
  <si>
    <t>Знаки информационно-указательные</t>
  </si>
  <si>
    <t>Дорожные знаки: 5.8.3-1шт, 5.8.5-1шт, 5.21.1-2шт, 5.21.2-1шт, 5.26-1шт, 5.28-20шт. СТ РК 1125-2003</t>
  </si>
  <si>
    <t>22.29.29.00.00.00.10.10.1</t>
  </si>
  <si>
    <t>24.20.21.01.12.15.13.17.1</t>
  </si>
  <si>
    <t>23.61.20.00.40.30.01.15.1</t>
  </si>
  <si>
    <t>железобетонная для покрытия городских дорог, тип 1П18.15, ГОСТ 21924.0-84,1500х1500х200(h)мм.  Серия 3.501-104 часть 3</t>
  </si>
  <si>
    <t>железобетонная для покрытия городских дорог, тип 1П18.15, ГОСТ 21924.0-85, 1250х1500х200(h)мм.  Серия 3.501-104 часть 3</t>
  </si>
  <si>
    <t>23.61.12.00.20.11.11.70.1</t>
  </si>
  <si>
    <t>Труба</t>
  </si>
  <si>
    <t>железобетонная напорная со стальным сердечником, марки ТНС50.100, ГОСТ 22000-86100см.  1200х1210(h)х2000мм. Серия 3.501.1-144.0-2</t>
  </si>
  <si>
    <t>23.61.12.00.20.22.01.12.1</t>
  </si>
  <si>
    <t>Звено</t>
  </si>
  <si>
    <t>железобетонное водопропускных труб под насыпи автомобильных и железных дорог, круглые конические (для оголовков), ГОСТ 24547-81</t>
  </si>
  <si>
    <t>23.61.20.00.70.30.01.10.1</t>
  </si>
  <si>
    <t>железобетонная дорожных знаков, тип 1, ГОСТ 25459-82</t>
  </si>
  <si>
    <t>железобетонная дорожных знаков, тип 1, ГОСТ 25459-83</t>
  </si>
  <si>
    <t>23.61.12.00.30.00.00.10.1</t>
  </si>
  <si>
    <t>Трубофильтр</t>
  </si>
  <si>
    <t>23.61.20.00.10.30.02.31.1</t>
  </si>
  <si>
    <t>23.61.20.00.70.40.00.20.1</t>
  </si>
  <si>
    <t xml:space="preserve">бетонный, для ограждения места производства работ, высота 2,2 м,1900х150х80мм. Серия 3.503.1-89 </t>
  </si>
  <si>
    <t>Предупредительный знак СС-1</t>
  </si>
  <si>
    <t>32.99.70.00.00.00.40.10.1</t>
  </si>
  <si>
    <t>Железобетонный блок противофильтрационный экран БФ-1, из пористого бетона,700х1200(h)х2000мм.  Серия 3.501.1-144 вып.1.</t>
  </si>
  <si>
    <t>железобетонное водопропускных труб под насыпи автомобильных и железных дорог, круглые конические (для оголовков),1220х1610(h)х1700мм.  Серия 3.501.1-144.0-2  ГОСТ 24547-83</t>
  </si>
  <si>
    <t>железобетонное водопропускных труб под насыпи автомобильных и железных дорог, круглые конические (для оголовков), 1420х1710(h)х1700мм. Серия 3.501.1-144.0-2 ГОСТ 24547-82</t>
  </si>
  <si>
    <t>Доборные элементы сайдинга</t>
  </si>
  <si>
    <t xml:space="preserve">Сэндвич-панель </t>
  </si>
  <si>
    <t>Кровельные сэндвич панели в комплекте с креплением, огнеупорный толщина 100мм</t>
  </si>
  <si>
    <t>Стеновые сэндвич панели в комплекте с креплением, огнеупорный толщина 100мм</t>
  </si>
  <si>
    <t xml:space="preserve">Grand Line,толщина 0,5мм, с покрытием Granito 50мкм, </t>
  </si>
  <si>
    <t xml:space="preserve">мплектующими , толщина 0,5мм, с покрытием Granito 50мкм, </t>
  </si>
  <si>
    <t>Конек</t>
  </si>
  <si>
    <t xml:space="preserve"> для металлочерепицы</t>
  </si>
  <si>
    <t>Плинтус</t>
  </si>
  <si>
    <t xml:space="preserve"> пластиковый</t>
  </si>
  <si>
    <t xml:space="preserve"> прямой</t>
  </si>
  <si>
    <t>Крестик</t>
  </si>
  <si>
    <t xml:space="preserve"> для кафельной плитки</t>
  </si>
  <si>
    <t xml:space="preserve">Серпянка </t>
  </si>
  <si>
    <t>самоклеящаяся</t>
  </si>
  <si>
    <t>28.14.13.42.00.00.00.03.1</t>
  </si>
  <si>
    <t>28.14.13.42.00.00.00.03.2</t>
  </si>
  <si>
    <t>28.14.13.42.00.00.00.03.3</t>
  </si>
  <si>
    <t>28.14.13.45.00.00.00.02.1</t>
  </si>
  <si>
    <t>28.14.13.45.00.00.00.02.2</t>
  </si>
  <si>
    <t>28.14.13.45.00.00.00.02.3</t>
  </si>
  <si>
    <t>28.14.13.45.00.00.00.02.4</t>
  </si>
  <si>
    <t>28.14.13.45.00.00.00.02.5</t>
  </si>
  <si>
    <t>28.14.13.45.00.00.00.02.6</t>
  </si>
  <si>
    <t>28.14.13.22.00.00.00.67.1</t>
  </si>
  <si>
    <t>Кран шаровый</t>
  </si>
  <si>
    <t>Шаровой кран, общепромышленного назначения, номинальный диаметр 15 мм ГОСТ 21345-2005</t>
  </si>
  <si>
    <t>28.14.13.22.00.00.00.68.1</t>
  </si>
  <si>
    <t>Шаровой кран, общепромышленного назначения, номинальный диаметр 20 мм ГОСТ 21345-2005</t>
  </si>
  <si>
    <t>28.14.13.22.00.00.00.69.1</t>
  </si>
  <si>
    <t>Шаровой кран, общепромышленного назначения, номинальный диаметр 25 мм ГОСТ 21345-2005</t>
  </si>
  <si>
    <t>28.14.13.22.00.00.00.70.1</t>
  </si>
  <si>
    <t>Шаровой кран,общепромышленного назначения, номинальный диаметр 32 мм ГОСТ 21345-2005</t>
  </si>
  <si>
    <t>28.14.13.22.00.00.00.71.1</t>
  </si>
  <si>
    <t>Шаровой кран, общепромышленного назначения, номинальный диаметр 40 мм ГОСТ 21345-2005</t>
  </si>
  <si>
    <t>28.14.13.22.00.00.00.72.1</t>
  </si>
  <si>
    <t>Шаровой кран, общепромышленного назначения, номинальный диаметр 50 мм ГОСТ 21345-2005</t>
  </si>
  <si>
    <t>28.14.12.10.00.00.00.21.1</t>
  </si>
  <si>
    <t>Кран</t>
  </si>
  <si>
    <t>кран смывной из цветных металлов "Маевского" Ду15</t>
  </si>
  <si>
    <t>28.14.13.23.00.00.00.43.1</t>
  </si>
  <si>
    <t>Кран конусный</t>
  </si>
  <si>
    <t>Конусный трехходовой латунный кран, условное давление P - 1,6 Мпа, тип соединения - муфтовое ГОСТ 9702-87</t>
  </si>
  <si>
    <t>28.14.13.23.00.00.00.43.2</t>
  </si>
  <si>
    <t>Конусный трехходовой латунный кран, условное давление P - 1,6 Мпа, тип соединения - муфтовое ГОСТ 9702-88</t>
  </si>
  <si>
    <t>СПТ Ø500-30, Соединение раструбно-шиповые; внутренний диаметр -300мм; Толщина стенки -7,95 мм;; диаметр утолщения (бобышки)-361мм; диаметр буксы -327,13мм; длина трубы -11,98м; Номинальное давление 40атм; Рабочая температура от -40грд до +90грд.</t>
  </si>
  <si>
    <t>РК, г. Актау, мкр 23, ТОО "ОСС", каб:1А</t>
  </si>
  <si>
    <t>ОТП</t>
  </si>
  <si>
    <t>ТОО "Oil
 Construction Company"</t>
  </si>
  <si>
    <t>Соединение раструбно-шиповые ; внутренний диаметр -300мм; Толщина стенки -7,95 мм; Внутренний диаметр кольцевого паза -315,87мм; диаметр утолщения (бобышки)-361мм; диаметр буксы -327,13мм; длина трубы -11,98м; Номинальное давление 40атм; Рабочая температура от -40грд до +90грд.</t>
  </si>
  <si>
    <t>Декабрь 2012 год</t>
  </si>
  <si>
    <t>метр</t>
  </si>
  <si>
    <t>Отвод СП Ø500-30, 90 гр.</t>
  </si>
  <si>
    <t>Соединение раструбно-шиповое, Рабочая температура от -30грд. до +90грд.</t>
  </si>
  <si>
    <t>Отвод СП Ø500-30, 45 гр.</t>
  </si>
  <si>
    <t>Декабрь 2012г.</t>
  </si>
  <si>
    <t>470000000</t>
  </si>
  <si>
    <t>ОП</t>
  </si>
  <si>
    <t>январь, февраль, 
март  2013г</t>
  </si>
  <si>
    <t>февраль, март  2013г</t>
  </si>
  <si>
    <t>метр
кубический</t>
  </si>
  <si>
    <t>метр
квадрат</t>
  </si>
  <si>
    <t>Декабрь -январь  2013год</t>
  </si>
  <si>
    <t>008</t>
  </si>
  <si>
    <t>комплект</t>
  </si>
  <si>
    <t>839</t>
  </si>
  <si>
    <t>006</t>
  </si>
  <si>
    <t>тонна (метрическая)</t>
  </si>
  <si>
    <t>168</t>
  </si>
  <si>
    <t>113</t>
  </si>
  <si>
    <t>796</t>
  </si>
  <si>
    <t>166</t>
  </si>
  <si>
    <t>упаковка</t>
  </si>
  <si>
    <t>20.30.11.00.00.00.10.81.1</t>
  </si>
  <si>
    <t>Колер</t>
  </si>
  <si>
    <t>жидкий, для водоэмульсии, разноцветный</t>
  </si>
  <si>
    <t>розовый</t>
  </si>
  <si>
    <t>055</t>
  </si>
  <si>
    <t>Декабрь 2012 год
апрель-май 2013 год</t>
  </si>
  <si>
    <t>январь, февраль, 
март 
до 31 декабря поставка по заявкам 2013г</t>
  </si>
  <si>
    <t>Июнь-июль 2013 год</t>
  </si>
  <si>
    <t>25.94.11.00.00.12.10.10.1</t>
  </si>
  <si>
    <t>25.94.12.00.00.10.10.10.1</t>
  </si>
  <si>
    <t>25.94.11.00.00.17.15.30.1</t>
  </si>
  <si>
    <t>25.94.11.00.00.17.15.28.1</t>
  </si>
  <si>
    <t>25.94.11.00.00.17.15.26.1</t>
  </si>
  <si>
    <t>25.94.11.00.00.17.14.26.1</t>
  </si>
  <si>
    <t>25.94.11.00.00.17.13.30.1</t>
  </si>
  <si>
    <t>25.94.11.00.00.17.13.26.1</t>
  </si>
  <si>
    <t>25.94.11.00.00.17.13.23.1</t>
  </si>
  <si>
    <t>25.94.11.00.00.17.12.27.1</t>
  </si>
  <si>
    <t>25.94.11.00.00.17.12.24.1</t>
  </si>
  <si>
    <t>25.94.11.00.00.17.11.25.1</t>
  </si>
  <si>
    <t xml:space="preserve">Решетки </t>
  </si>
  <si>
    <t xml:space="preserve">вентиляционные настенные </t>
  </si>
  <si>
    <t>22.29.29.00.00.00.20.20.1</t>
  </si>
  <si>
    <t xml:space="preserve">Емкость пластиковая </t>
  </si>
  <si>
    <t>для питьевой воды V-2куб.м</t>
  </si>
  <si>
    <t>авансовый платеж - 0%, оставшаяся часть в течении 30 рабочих дней с момента подписания первичных документов</t>
  </si>
  <si>
    <t>Февраль-март
2013 год</t>
  </si>
  <si>
    <t>25.21.13.00.00.90.10.10.1</t>
  </si>
  <si>
    <t>Измиритель регулятор</t>
  </si>
  <si>
    <t>20.59.59.00.15.00.00.72.1</t>
  </si>
  <si>
    <t>Май-июнь
2013 год.</t>
  </si>
  <si>
    <t xml:space="preserve">трансформаторное Т-1500 , плотность 885 кг/м3 при 20°С-, Вязкость кинематическая не менее 8·10(8) мм2/с (сСт) при 50 °С </t>
  </si>
  <si>
    <t>Масло электроизоляционное</t>
  </si>
  <si>
    <t>19.20.29.00.00.00.14.12.2</t>
  </si>
  <si>
    <t>Март-апрель
2013 год.</t>
  </si>
  <si>
    <t xml:space="preserve"> Железобетонная ПМС-23 </t>
  </si>
  <si>
    <t xml:space="preserve">Прожекторная мачта </t>
  </si>
  <si>
    <t>25.11.22.00.00.10.10.10.4</t>
  </si>
  <si>
    <t xml:space="preserve">Металлическая ПМС 23.00.000- 23м </t>
  </si>
  <si>
    <t>Прожекторная мачта</t>
  </si>
  <si>
    <t>1И 1000 ДРЛ 1000вт</t>
  </si>
  <si>
    <t>для люминисцентных ламп</t>
  </si>
  <si>
    <t>Дроссель</t>
  </si>
  <si>
    <t>27.12.40.17.11.11.11.10.1</t>
  </si>
  <si>
    <t>Нагревательное, открытого типа (тепло передается путем излучения).</t>
  </si>
  <si>
    <t xml:space="preserve">Сопротивление электрическое </t>
  </si>
  <si>
    <t>27.51.29.00.00.00.00.10.1</t>
  </si>
  <si>
    <t xml:space="preserve">CD60-450В-200 мкФ - алюминиевый электролитический конденсатор. </t>
  </si>
  <si>
    <t>Конденсатор</t>
  </si>
  <si>
    <t>27.90.52.00.00.03.00.05.1</t>
  </si>
  <si>
    <t xml:space="preserve">Щетки снабжаются специальным механизмом, позволяющим после пуска двигателя поднимать щетки, одновременно замыкая накоротко контактные кольца. </t>
  </si>
  <si>
    <t>Щетки</t>
  </si>
  <si>
    <t xml:space="preserve">27.11.61.00.00.32.11.00.2     </t>
  </si>
  <si>
    <t>2013 год</t>
  </si>
  <si>
    <t>февраль
2013 год</t>
  </si>
  <si>
    <t>Апрель-май
2013 год.</t>
  </si>
  <si>
    <t xml:space="preserve">Ящик управления ЯУО </t>
  </si>
  <si>
    <t xml:space="preserve">для управления в системах автоматики. </t>
  </si>
  <si>
    <t>Щит управления (ЩУ)</t>
  </si>
  <si>
    <t>27.12.31.14.11.11.11.10.2</t>
  </si>
  <si>
    <t>27.12.31.14.11.11.11.10.1</t>
  </si>
  <si>
    <t>кнопочный  взрывозащищёный</t>
  </si>
  <si>
    <t>Пост управления</t>
  </si>
  <si>
    <t>27.12.40.16.11.11.11.10.1</t>
  </si>
  <si>
    <t>замыкание и размыкание цепей управления, сигнализации и защиты постоянного и переменного тока частотой 50 Гц.</t>
  </si>
  <si>
    <t>27.12.23.17.11.11.11.10.1</t>
  </si>
  <si>
    <t>27.12.23.17.11.11.11.10.2</t>
  </si>
  <si>
    <t xml:space="preserve">  БЗН 18-2,5 П-25-Д/д на 8 клем</t>
  </si>
  <si>
    <t>Январь-февраль
2013 год.</t>
  </si>
  <si>
    <t>27.90.60.00.00.01.02.01.1</t>
  </si>
  <si>
    <t xml:space="preserve">Анодный заземлитель железнокременистый, комплектно-блочного исполнения состоящий из 4-х электроднных блоков,  каждая длиной 6500мм. </t>
  </si>
  <si>
    <t>Шкаф управления обогревом</t>
  </si>
  <si>
    <t>27.12.31.21.10.00.00.10.1</t>
  </si>
  <si>
    <t>Лента липкая изоляционная, из многослойных компонентов, ГОСТ 28018-89</t>
  </si>
  <si>
    <t>13.99.19.00.00.00.20.17.1</t>
  </si>
  <si>
    <t>ГОСТ 24137-80, диаметр 75, высота 120 мм</t>
  </si>
  <si>
    <t xml:space="preserve">Хомут </t>
  </si>
  <si>
    <t>25.94.11.00.00.16.10.26.1</t>
  </si>
  <si>
    <t>30.20.40.00.00.08.02.92.1</t>
  </si>
  <si>
    <t>27.33.13.00.00.00.04.37.1</t>
  </si>
  <si>
    <t>27.33.13.00.00.00.04.36.1</t>
  </si>
  <si>
    <t>27.33.13.00.00.00.04.34.1</t>
  </si>
  <si>
    <t>27.33.14.00.00.00.03.11.1</t>
  </si>
  <si>
    <t>27.33.14.00.00.00.03.10.1</t>
  </si>
  <si>
    <t>27.32.13.00.02.04.09.02.1</t>
  </si>
  <si>
    <t>27.32.13.00.02.04.09.02.2</t>
  </si>
  <si>
    <t>"Внимание обогрев"ГОСТ 12.4.026-76, Осторожно! Прочие опасности</t>
  </si>
  <si>
    <t>Предупреждающий знак</t>
  </si>
  <si>
    <t>27.40.24.00.00.10.11.18.1</t>
  </si>
  <si>
    <t>ОИ</t>
  </si>
  <si>
    <t xml:space="preserve">Настенная сплит система с настенным внутренним блоком. Площадь охлаждаемого помещения до 20-25 м2.
Режим работы: охлаждение/обогрев
Мощность охлаждения кВт: не менее 2,1.
Мощность обогрева, кВт : не менее 2,1.
</t>
  </si>
  <si>
    <t>Оборудование для кондиционирования воздуха оконного или настенного типа в виде отдельных блоков («сплит-система»)</t>
  </si>
  <si>
    <t xml:space="preserve">оборудование для кондиционирования </t>
  </si>
  <si>
    <t>28.25.12.00.00.00.14.11.1</t>
  </si>
  <si>
    <t>вентилятор осевой одноступенчатый с диаметром 250 мм</t>
  </si>
  <si>
    <t>вентилятор осевой одноступенчатый</t>
  </si>
  <si>
    <t>28.25.20.00.00.00.11.18.1</t>
  </si>
  <si>
    <t>вентилятор центробежный односторонний с диаметром 250 мм</t>
  </si>
  <si>
    <t>вентилятор центробежный односторонний</t>
  </si>
  <si>
    <t>28.25.20.00.00.00.13.18.1</t>
  </si>
  <si>
    <t>вентилятор радиальный с диаметром 400 мм</t>
  </si>
  <si>
    <t>вентилятор</t>
  </si>
  <si>
    <t>28.25.20.00.00.00.13.22.1</t>
  </si>
  <si>
    <t>вентилятор осевой одноступенчатый с диаметром 200 мм</t>
  </si>
  <si>
    <t>28.25.20.00.00.00.11.16.1</t>
  </si>
  <si>
    <t>вентилятор центробежный односторонний с диаметром 200 мм</t>
  </si>
  <si>
    <t>28.25.20.00.00.00.13.16.1</t>
  </si>
  <si>
    <t>Сирена сигнальная СС-1, состоит из электромагнита и якоря, жестко соединенного с мембраной. Весь электромагнитный механизм помещен в литой алюминиевый корпус, закрытый с одной стороны крышкой, с другой - рупором.</t>
  </si>
  <si>
    <t>Сирена</t>
  </si>
  <si>
    <t>27.90.20.00.02.01.01.01.1</t>
  </si>
  <si>
    <t>Разъем телефонный</t>
  </si>
  <si>
    <t>С5-2.2 КОМ - постоянный резистор, проволочный, номинальное сопротивление - 2.2 КОМ.</t>
  </si>
  <si>
    <t>27.90.60.00.00.01.01.04.1</t>
  </si>
  <si>
    <t>Коннектор модульный RJ45</t>
  </si>
  <si>
    <t>26.30.30.12.11.11.11.15.1</t>
  </si>
  <si>
    <t>Коннектор модульный RJ11</t>
  </si>
  <si>
    <t>26.30.30.12.11.11.11.11.1</t>
  </si>
  <si>
    <t>27.33.13.00.00.00.04.22.1</t>
  </si>
  <si>
    <t>26.30.60.00.00.00.13.10.1</t>
  </si>
  <si>
    <t>порошковое пожаротушение</t>
  </si>
  <si>
    <t>Оборудование системы автоматического пожаротушения</t>
  </si>
  <si>
    <t>28.29.22.00.00.00.19.13.1</t>
  </si>
  <si>
    <t>Световое табло
 "Порошок не входи"</t>
  </si>
  <si>
    <t>Пожарный световой оповещатель, функция указания путей выхода, исполнительный элемент - светодиод.</t>
  </si>
  <si>
    <t xml:space="preserve">Оповещатель </t>
  </si>
  <si>
    <t>27.90.20.00.02.02.01.02.1</t>
  </si>
  <si>
    <t>Световое табло
 "Порошок уходи"</t>
  </si>
  <si>
    <t>Звуковая противопожарная.</t>
  </si>
  <si>
    <t>26.30.60.00.00.00.23.10.1</t>
  </si>
  <si>
    <t>Дымовой. Извещатель дыма оптический.</t>
  </si>
  <si>
    <t>Пожарный извещатель (Датчик)</t>
  </si>
  <si>
    <t>26.30.60.00.00.00.22.50.1</t>
  </si>
  <si>
    <t>Проводной.</t>
  </si>
  <si>
    <t>26.30.60.00.00.00.22.10.1</t>
  </si>
  <si>
    <t>Тепловой. Извещатель максимально-дифференциальный.</t>
  </si>
  <si>
    <t>26.30.60.00.00.00.22.30.1</t>
  </si>
  <si>
    <t xml:space="preserve">Извещатель охранный </t>
  </si>
  <si>
    <t>26.30.60.00.00.00.15.14.1</t>
  </si>
  <si>
    <t>Номинальная емкость от 1.2 до 50 Ач, номинальное напряжение 12 В</t>
  </si>
  <si>
    <t>Аккумулятор</t>
  </si>
  <si>
    <t>27.20.22.00.00.00.03.10.1</t>
  </si>
  <si>
    <t>контрольная пожарная</t>
  </si>
  <si>
    <t>Панель</t>
  </si>
  <si>
    <t>26.30.60.00.00.00.27.10.1</t>
  </si>
  <si>
    <t>кабель-канал с двойным замком, размеры 100х40</t>
  </si>
  <si>
    <t>кабель-канал</t>
  </si>
  <si>
    <t>22.23.14.00.00.82.11.20.1</t>
  </si>
  <si>
    <t>кабель-канал с двойным замком, размеры 60х60</t>
  </si>
  <si>
    <t>кабель-канал с двойным замком, размеры 60х40</t>
  </si>
  <si>
    <t>22.23.14.00.00.82.11.19.1</t>
  </si>
  <si>
    <t>кабель-канал с двойным замком, размеры 40х40</t>
  </si>
  <si>
    <t>22.23.14.00.00.82.11.18.1</t>
  </si>
  <si>
    <t>кабель-канал с двойным замком, размеры 40х25</t>
  </si>
  <si>
    <t>22.23.14.00.00.82.11.17.1</t>
  </si>
  <si>
    <t>кабель-канал с двойным замком, размеры 25х16</t>
  </si>
  <si>
    <t>22.23.14.00.00.82.11.14.1</t>
  </si>
  <si>
    <t>кабель-канал с двойным замком, размеры 16х16</t>
  </si>
  <si>
    <t>22.23.14.00.00.82.11.12.1</t>
  </si>
  <si>
    <t>метр погонный</t>
  </si>
  <si>
    <t>018</t>
  </si>
  <si>
    <t>Трубка электроизоляционная гибкая марки ТВ-40, внутренний диаметр 20 мм. ГОСТ 17675-87</t>
  </si>
  <si>
    <t>Трубка</t>
  </si>
  <si>
    <t>27.90.12.00.00.03.02.22.1</t>
  </si>
  <si>
    <t>Трубка электроизоляционная гибкая марки ТВ-40, внутренний диаметр 16 мм. ГОСТ 17675-87</t>
  </si>
  <si>
    <t>27.90.12.00.00.03.02.20.1</t>
  </si>
  <si>
    <t>27.90.12.00.00.03.02.18.1</t>
  </si>
  <si>
    <t>27.90.12.00.00.03.05.21.1</t>
  </si>
  <si>
    <t>27.90.12.00.00.03.05.18.1</t>
  </si>
  <si>
    <t>27.90.12.00.00.03.05.17.1</t>
  </si>
  <si>
    <t>27.90.12.00.00.03.04.11.1</t>
  </si>
  <si>
    <t>27.90.12.00.00.03.04.09.1</t>
  </si>
  <si>
    <t>27.90.12.00.00.03.04.07.1</t>
  </si>
  <si>
    <t>27.90.12.00.00.03.04.05.2</t>
  </si>
  <si>
    <t>Соединительные 4 КВТп   70-95</t>
  </si>
  <si>
    <t xml:space="preserve">Муфты </t>
  </si>
  <si>
    <t>Соединительные 4 КВТп   35-50</t>
  </si>
  <si>
    <t>Концевые  4 КВТп   1х70-120</t>
  </si>
  <si>
    <t>Концевые  4 КВТп   1х35-50</t>
  </si>
  <si>
    <t>Соединительные    6-10 кв 12/70-120</t>
  </si>
  <si>
    <t>Концевые 6-10 кв  12/70   120/800 мм</t>
  </si>
  <si>
    <t>Эл.контактный ДМ2005СаiEx У2-40кас/см2-1,5-IV-MП IP-53-ЦСМ</t>
  </si>
  <si>
    <t xml:space="preserve">Манометр  </t>
  </si>
  <si>
    <t>22.29.25.00.00.00.19.17.1</t>
  </si>
  <si>
    <t>Хомут</t>
  </si>
  <si>
    <t>22.21.29.00.00.26.10.13.1</t>
  </si>
  <si>
    <t>22.21.29.00.00.26.10.17.1</t>
  </si>
  <si>
    <t>22.21.29.00.00.26.10.22.1</t>
  </si>
  <si>
    <t>Бирки кабельные маркировочные</t>
  </si>
  <si>
    <t>22.29.29.00.00.00.30.11.1</t>
  </si>
  <si>
    <t>ф- 38</t>
  </si>
  <si>
    <t xml:space="preserve">Металлорукава                                   </t>
  </si>
  <si>
    <t>27.90.12.00.00.03.03.27.1</t>
  </si>
  <si>
    <t xml:space="preserve">ф-30   </t>
  </si>
  <si>
    <t>27.90.12.00.00.03.03.25.1</t>
  </si>
  <si>
    <t>ф-25</t>
  </si>
  <si>
    <t>27.90.12.00.00.03.03.24.1</t>
  </si>
  <si>
    <t>ф-20</t>
  </si>
  <si>
    <t>27.90.12.00.00.03.03.22.1</t>
  </si>
  <si>
    <t>ф-15</t>
  </si>
  <si>
    <t>27.90.12.00.00.03.03.20.1</t>
  </si>
  <si>
    <t xml:space="preserve">  Х/Б </t>
  </si>
  <si>
    <t>Лента изоляцион.</t>
  </si>
  <si>
    <t>13.99.19.00.00.00.20.10.1</t>
  </si>
  <si>
    <t xml:space="preserve"> красная,синяя</t>
  </si>
  <si>
    <t>Лента изоляционная ПХВ</t>
  </si>
  <si>
    <t>22.19.57.00.00.00.10.10.1</t>
  </si>
  <si>
    <t>Гильзы  кабельные</t>
  </si>
  <si>
    <t>25.73.60.00.00.12.12.10.1</t>
  </si>
  <si>
    <t xml:space="preserve"> М-12-19-150</t>
  </si>
  <si>
    <t>ГОСТ 9581-80, диаметр контактного стержня от 8 до 20 мм</t>
  </si>
  <si>
    <t>Наконечник</t>
  </si>
  <si>
    <t xml:space="preserve">  М-12-13-70</t>
  </si>
  <si>
    <t xml:space="preserve"> М-10-10-35</t>
  </si>
  <si>
    <t xml:space="preserve"> " РАЙХЕМ" EXRM 1235- 150/240  SK12</t>
  </si>
  <si>
    <t xml:space="preserve"> " РАЙХЕМ" EXRM 1235-70/120  SK12</t>
  </si>
  <si>
    <t xml:space="preserve"> " РАЙХЕМ" EXRM 1235-  25|50    SK12</t>
  </si>
  <si>
    <t xml:space="preserve">  А-12-13-95</t>
  </si>
  <si>
    <t xml:space="preserve"> А-10-11-70</t>
  </si>
  <si>
    <t xml:space="preserve"> А-10-8- 35</t>
  </si>
  <si>
    <t xml:space="preserve"> А-8-7- 25                       </t>
  </si>
  <si>
    <t>аппаратный прессуемый, тип - А2А</t>
  </si>
  <si>
    <t>Зажим</t>
  </si>
  <si>
    <t>25.99.29.00.10.11.13.16.1</t>
  </si>
  <si>
    <t xml:space="preserve"> А2А-50-Т</t>
  </si>
  <si>
    <t xml:space="preserve"> А 2А-35-Т</t>
  </si>
  <si>
    <t>соединительный плашечный, тип - ПА</t>
  </si>
  <si>
    <t>25.99.29.00.10.11.10.31.1</t>
  </si>
  <si>
    <t xml:space="preserve"> СК-80      220В                                                                                   </t>
  </si>
  <si>
    <t xml:space="preserve"> СК-20      127В                                                       </t>
  </si>
  <si>
    <t>27.90.12.00.00.02.00.01.1</t>
  </si>
  <si>
    <t>.КП-1 (Подрозетник)</t>
  </si>
  <si>
    <t xml:space="preserve"> У 195</t>
  </si>
  <si>
    <t>КТА-20- тройниковая алюминиевая</t>
  </si>
  <si>
    <t>27.33.13.00.00.00.04.14.1</t>
  </si>
  <si>
    <t>У-409</t>
  </si>
  <si>
    <t>Распред. коробки   4-х рожковые  открытой проводки</t>
  </si>
  <si>
    <t>Распред. коробки   3-х рожковые  открытой проводки</t>
  </si>
  <si>
    <t>Силовая вилка, трехполюсная, расчитана на напряжение более 250 В и силу тока свыше 16 А.</t>
  </si>
  <si>
    <t xml:space="preserve">Вильки </t>
  </si>
  <si>
    <t>27.33.13.00.00.00.01.06.1</t>
  </si>
  <si>
    <t>27.12.22.91.11.11.11.10.1</t>
  </si>
  <si>
    <t>ПВ 2-16 А</t>
  </si>
  <si>
    <t>27.33.11.00.00.03.01.12.1</t>
  </si>
  <si>
    <t>Выключатель брызгозащищенный открытой установке ПВ 2х10</t>
  </si>
  <si>
    <t>для коммутации электрических цепей постоянного тока напряжением до 220 В и переменного тока напряжением 220 В частотой 50 Гц и 380 В в частотой 50, 60 Гц.</t>
  </si>
  <si>
    <t>27.12.23.13.11.11.11.10.1</t>
  </si>
  <si>
    <t>Выключатель брызгозащищенный открытой установке</t>
  </si>
  <si>
    <t>С защитой от проникновения, расчитана на силу тока не более 10/16 А, напряжение - 250 В</t>
  </si>
  <si>
    <t>Розетка</t>
  </si>
  <si>
    <t>27.33.13.00.00.00.02.08.1</t>
  </si>
  <si>
    <t>С1а - двухполюсная, без заземляющего контакта, расчитана на силу тока не более 10/16 А, напряжение - 250 В. ГОСТ 7396.1-89</t>
  </si>
  <si>
    <t>27.33.13.00.00.00.02.01.1</t>
  </si>
  <si>
    <t>Розетка брызгозащищенная  10А открытой установке.</t>
  </si>
  <si>
    <t>Розетка, поддерживающая различные типы вилок (с заземлением, без заземления).</t>
  </si>
  <si>
    <t>27.33.13.00.00.00.02.05.1</t>
  </si>
  <si>
    <t>Набор</t>
  </si>
  <si>
    <t>704</t>
  </si>
  <si>
    <t xml:space="preserve"> РШ-30;ВШ-30  25А  </t>
  </si>
  <si>
    <t>Трехполюсные, расчитаные на напряжение более 250 В и силу тока свыше 16 А.</t>
  </si>
  <si>
    <t>Вилка-розетка</t>
  </si>
  <si>
    <t>27.33.13.00.00.00.03.04.1</t>
  </si>
  <si>
    <t xml:space="preserve">РЛНД-10/400 </t>
  </si>
  <si>
    <t>Разъединитель</t>
  </si>
  <si>
    <t>27.33.11.00.00.02.15.18.1</t>
  </si>
  <si>
    <t>прочего типа, для защиты от перегрузок и токов короткого замыкания электрических установок, питаемых от сетей переменного тока, для нечастых оперативных включений и отключений этих устаноновок. Номинальный ток от 10 до 63 А</t>
  </si>
  <si>
    <t>Распределительный ящик с автоматическими выключателями.</t>
  </si>
  <si>
    <t>27.12.31.16.13.11.11.10.1</t>
  </si>
  <si>
    <t xml:space="preserve"> ПР 8503 в/в 250А, отх. 80А-1шт,40А-4шт,25А-3шт,12.5-4 шт.(31,5-2шт) (все 3ф)</t>
  </si>
  <si>
    <t>27.12.31.16.13.11.11.10.2</t>
  </si>
  <si>
    <t xml:space="preserve"> ПР 8503 в/в 250А, 50А-1шт, 63А-2шт,40А-3шт25А-4шт.( все 3ф)</t>
  </si>
  <si>
    <t xml:space="preserve"> ПР 8503-2054; 380В; 500А;  4х160А</t>
  </si>
  <si>
    <t xml:space="preserve"> ПР 8503-2054; 380В; 630А; 3х100А+4х63А+5х25А</t>
  </si>
  <si>
    <t xml:space="preserve"> ЩОВ 1-12 УХЛ, в/в 100А, 12х25А</t>
  </si>
  <si>
    <t>для приёма и распределения электрической энергии трёхфазного переменного тока частотой 50 Гц и напряжением 220/380 В, навесной</t>
  </si>
  <si>
    <t>Щит освещения (ЩО)</t>
  </si>
  <si>
    <t xml:space="preserve">  ЩОВ1-6   УХЛ, в/в 50А, 6х25А</t>
  </si>
  <si>
    <t>однолапчатое, тип - У1</t>
  </si>
  <si>
    <t>25.99.29.00.10.11.11.20.1</t>
  </si>
  <si>
    <t>для комплектации изолирующих подвесок проводов и молниезащитных тросов воздушных линий электропередачи, тип - СР</t>
  </si>
  <si>
    <t>25.99.29.00.10.11.11.10.1</t>
  </si>
  <si>
    <t>для образования шарнирного цепного соединения, тип - СК</t>
  </si>
  <si>
    <t>25.99.29.00.10.11.11.30.1</t>
  </si>
  <si>
    <t>натяжной болтовый, тип - НБ</t>
  </si>
  <si>
    <t>25.99.29.00.10.11.12.20.1</t>
  </si>
  <si>
    <t>Изолятор ПСД 70Е  ГОСТ 6490 - 93. Подвесной стеклянный двукрылый изолятор,  механическая разрушающая сила изолятора 70 кН,  Е - индекс модернизации изолятора.</t>
  </si>
  <si>
    <t>23.19.25.00.00.00.10.08.1</t>
  </si>
  <si>
    <t>Изоляторы линейные штыревые из фарфора. ГОСТ 1232-82</t>
  </si>
  <si>
    <t>К-10, для крепления штыревых изоляторов воздушных линий электропередач</t>
  </si>
  <si>
    <t>Колпачок</t>
  </si>
  <si>
    <t>22.29.29.00.00.00.11.14.1</t>
  </si>
  <si>
    <t>Февраль, март
2013 год</t>
  </si>
  <si>
    <t xml:space="preserve"> РЭК 77/4   10А  230в  АС ИЭК</t>
  </si>
  <si>
    <t>промежуточное типа РЭП</t>
  </si>
  <si>
    <t xml:space="preserve">Реле </t>
  </si>
  <si>
    <t>27.12.24.12.11.11.11.40.1</t>
  </si>
  <si>
    <t xml:space="preserve">  ФР 601 2200вт IP  44 ИЭК 220в</t>
  </si>
  <si>
    <t xml:space="preserve">пусковые тепловые на напряжение не более 1000 В. </t>
  </si>
  <si>
    <t>27.12.24.17.11.11.11.10.1</t>
  </si>
  <si>
    <t>в течение 50 дней с даты вступления в силу договора</t>
  </si>
  <si>
    <t>электромагнитные серии КМ</t>
  </si>
  <si>
    <t>Контактор</t>
  </si>
  <si>
    <t>27.12.23.20.13.11.11.13.1</t>
  </si>
  <si>
    <t>серии ПМ 18, нереверсивный с реле, величина пускателя в зависимости от номинального тока 63А</t>
  </si>
  <si>
    <t>27.12.31.20.14.12.11.10.1</t>
  </si>
  <si>
    <t xml:space="preserve">серии ПМЛ нереверсивный без термореле, величина пускателя в зависимости от номинального тока 10А 
</t>
  </si>
  <si>
    <t>27.12.31.20.11.11.11.10.1</t>
  </si>
  <si>
    <t>трехполюсный, с магнитным размыкателем (расцепитель), типа Э,  для защиты электродвигателей с большими пусковыми токами и в цепях с активно-индуктивной нагрузкой.</t>
  </si>
  <si>
    <t>Выключатель автоматический</t>
  </si>
  <si>
    <t>27.12.22.11.14.12.11.40.1</t>
  </si>
  <si>
    <t xml:space="preserve"> АЕ-2056М  100 3Ф  80А</t>
  </si>
  <si>
    <t>трехполюсный, с магнитным размыкателем (расцепитель), типа А, для размыкания цепей с большой протяженностью электропроводки и для защиты полупроводниковых устройств .</t>
  </si>
  <si>
    <t>27.12.22.11.14.12.11.10.1</t>
  </si>
  <si>
    <t xml:space="preserve"> АЕ-2046М 100  3ф 63А </t>
  </si>
  <si>
    <t>трехполюсный, с тепловым размыкателем (расцепитель), типа К,  для подключения индуктивной нагрузки</t>
  </si>
  <si>
    <t>27.12.22.11.14.11.11.50.1</t>
  </si>
  <si>
    <t xml:space="preserve"> АЕ-2046 100  3ф 50А </t>
  </si>
  <si>
    <t>трехполюсный с нейтралью, с тепловым размыкателем (расцепитель), типа Э,  для защиты электродвигателей с большими пусковыми токами и в цепях с активно-индуктивной нагрузкой.</t>
  </si>
  <si>
    <t>27.12.22.11.15.11.11.40.1</t>
  </si>
  <si>
    <t xml:space="preserve"> АЕ-2056 10Р 3ф  25А</t>
  </si>
  <si>
    <t>трехполюсный, с тепловым размыкателем (расцепитель), типа Э,  для защиты электродвигателей с большими пусковыми токами и в цепях с активно-индуктивной нагрузкой.</t>
  </si>
  <si>
    <t>27.12.22.11.14.11.11.40.1</t>
  </si>
  <si>
    <t xml:space="preserve"> АС-95</t>
  </si>
  <si>
    <t>27.32.13.00.01.01.10.25.3</t>
  </si>
  <si>
    <t xml:space="preserve"> АС-70</t>
  </si>
  <si>
    <t>27.32.13.00.01.01.10.20.3</t>
  </si>
  <si>
    <t xml:space="preserve"> АС-50</t>
  </si>
  <si>
    <t>27.32.13.00.01.01.10.15.3</t>
  </si>
  <si>
    <t xml:space="preserve"> АС-35</t>
  </si>
  <si>
    <t>27.32.13.00.01.01.10.10.3</t>
  </si>
  <si>
    <t xml:space="preserve"> ПВ-1х25</t>
  </si>
  <si>
    <t>Провод изолированный</t>
  </si>
  <si>
    <t>27.32.13.00.01.05.05.34.2</t>
  </si>
  <si>
    <t xml:space="preserve">  ПВ-1х16</t>
  </si>
  <si>
    <t>27.32.13.00.01.05.05.32.2</t>
  </si>
  <si>
    <t xml:space="preserve">  ПВ-1х10</t>
  </si>
  <si>
    <t>27.32.13.00.01.05.05.12.2</t>
  </si>
  <si>
    <t xml:space="preserve">  ПВ-1х6</t>
  </si>
  <si>
    <t>27.32.13.00.01.05.05.10.2</t>
  </si>
  <si>
    <t xml:space="preserve">  ППВ 3х2.5</t>
  </si>
  <si>
    <t>27.32.13.00.01.02.25.35.2</t>
  </si>
  <si>
    <t xml:space="preserve"> АППВ 3 х 4</t>
  </si>
  <si>
    <t>27.32.13.00.01.02.40.30.2</t>
  </si>
  <si>
    <t xml:space="preserve"> АППВ 3х2,5 </t>
  </si>
  <si>
    <t>27.32.13.00.01.02.40.25.2</t>
  </si>
  <si>
    <t>ТРП 1*2*0.5</t>
  </si>
  <si>
    <t>27.32.13.00.01.04.10.10.2</t>
  </si>
  <si>
    <t>Витая пара - UTP, САТ5</t>
  </si>
  <si>
    <t>Кабеля связи</t>
  </si>
  <si>
    <t>27.32.13.00.02.02.19.03.2</t>
  </si>
  <si>
    <t>ТПП 20*2*0,5</t>
  </si>
  <si>
    <t>27.32.13.00.02.02.11.05.2</t>
  </si>
  <si>
    <t>ТПП 10*2*0,5</t>
  </si>
  <si>
    <t>27.32.13.00.02.02.11.03.2</t>
  </si>
  <si>
    <t>КСПП 1*4*1.2</t>
  </si>
  <si>
    <t>27.32.13.00.02.02.03.02.2</t>
  </si>
  <si>
    <t>ТППэп 50*2*0.5</t>
  </si>
  <si>
    <t>27.32.13.00.02.02.14.06.2</t>
  </si>
  <si>
    <t>27.32.13.00.02.02.08.05.2</t>
  </si>
  <si>
    <t xml:space="preserve"> ТЗПАШп 4х4х1,2</t>
  </si>
  <si>
    <t>27.32.13.00.02.02.09.10.2</t>
  </si>
  <si>
    <t>Март-апрель
 2013год.</t>
  </si>
  <si>
    <t xml:space="preserve"> КВВБбШв  4х1,5 (брониров)</t>
  </si>
  <si>
    <t>Кабель контрольный</t>
  </si>
  <si>
    <t>27.32.13.00.02.03.02.02.2</t>
  </si>
  <si>
    <t xml:space="preserve"> КВВБбШв 10х1,5 ( брониров)</t>
  </si>
  <si>
    <t>27.32.13.00.02.03.02.04.2</t>
  </si>
  <si>
    <t xml:space="preserve"> КВВГэ 27х1,5 ( экранирован)</t>
  </si>
  <si>
    <t>27.32.13.00.02.03.05.22.2</t>
  </si>
  <si>
    <t>27.32.13.00.02.03.05.20.2</t>
  </si>
  <si>
    <t xml:space="preserve"> КВВГэ 14х1,5 (экранирован)</t>
  </si>
  <si>
    <t>27.32.13.00.02.03.05.16.2</t>
  </si>
  <si>
    <t xml:space="preserve"> КВВГэ 10х1,5 (экранирован)</t>
  </si>
  <si>
    <t>27.32.13.00.02.03.05.13.2</t>
  </si>
  <si>
    <t xml:space="preserve">  КВВГэ  7х1,5 (экранирован)</t>
  </si>
  <si>
    <t>27.32.13.00.02.03.05.09.2</t>
  </si>
  <si>
    <t xml:space="preserve"> КВВГэ  5х1,5 (экранирован)</t>
  </si>
  <si>
    <t>27.32.13.00.02.03.05.05.2</t>
  </si>
  <si>
    <t>27.32.13.00.02.03.05.02.2</t>
  </si>
  <si>
    <t>27.32.13.00.02.03.06.22.2</t>
  </si>
  <si>
    <t xml:space="preserve"> КВВГ    14х1,5</t>
  </si>
  <si>
    <t>27.32.13.00.02.03.06.19.2</t>
  </si>
  <si>
    <t>27.32.13.00.02.03.06.16.2</t>
  </si>
  <si>
    <t>27.32.13.00.02.03.06.12.2</t>
  </si>
  <si>
    <t>27.32.13.00.02.03.06.11.2</t>
  </si>
  <si>
    <t>27.32.13.00.02.03.06.07.2</t>
  </si>
  <si>
    <t>27.32.13.00.02.03.06.05.2</t>
  </si>
  <si>
    <t>27.32.13.00.02.03.04.01.2</t>
  </si>
  <si>
    <t>май, июнь,
август, сентябрь
поставка по заявкам заказчика 
2013 год.</t>
  </si>
  <si>
    <t>КГ 3х150+1х50</t>
  </si>
  <si>
    <t>Кабель    силовой медный</t>
  </si>
  <si>
    <t>27.32.13.00.02.01.62.58.2</t>
  </si>
  <si>
    <t>КГ 3х95+1х35</t>
  </si>
  <si>
    <t>27.32.13.00.02.01.62.55.2</t>
  </si>
  <si>
    <t>27.32.13.00.02.01.62.51.2</t>
  </si>
  <si>
    <t xml:space="preserve"> КГ 3х50+1х25</t>
  </si>
  <si>
    <t>27.32.13.00.02.01.62.49.2</t>
  </si>
  <si>
    <t xml:space="preserve"> КГ 3х35+1х16</t>
  </si>
  <si>
    <t>27.32.13.00.02.01.62.46.2</t>
  </si>
  <si>
    <t xml:space="preserve"> КГ 3х16+1х10</t>
  </si>
  <si>
    <t>27.32.13.00.02.01.62.41.2</t>
  </si>
  <si>
    <t>27.32.13.00.02.01.62.36.2</t>
  </si>
  <si>
    <t xml:space="preserve">  КГ 3х6+1х4</t>
  </si>
  <si>
    <t>27.32.13.00.02.01.62.33.2</t>
  </si>
  <si>
    <t xml:space="preserve">  КГ 3х4+1х2,5</t>
  </si>
  <si>
    <t>27.32.13.00.02.01.62.28.2</t>
  </si>
  <si>
    <t xml:space="preserve">  КГ 2х2,5</t>
  </si>
  <si>
    <t>27.32.13.00.02.01.62.14.2</t>
  </si>
  <si>
    <t>27.32.13.00.02.01.37.02.2</t>
  </si>
  <si>
    <t>27.32.13.00.02.01.37.01.2</t>
  </si>
  <si>
    <t>27.32.13.00.02.01.50.02.2</t>
  </si>
  <si>
    <t>27.32.13.00.02.01.50.06.2</t>
  </si>
  <si>
    <t>ВВГ 3х95+1х70</t>
  </si>
  <si>
    <t>27.32.13.00.02.01.37.29.2</t>
  </si>
  <si>
    <t>ВВГ 3*50+1*25</t>
  </si>
  <si>
    <t>27.32.13.00.02.01.37.25.2</t>
  </si>
  <si>
    <t>ВВГ 3*35+1*16</t>
  </si>
  <si>
    <t>27.32.13.00.02.01.37.24.2</t>
  </si>
  <si>
    <t>27.32.13.00.02.01.37.37.2</t>
  </si>
  <si>
    <t>27.32.13.00.02.01.37.36.2</t>
  </si>
  <si>
    <t>27.32.13.00.02.01.37.35.2</t>
  </si>
  <si>
    <t>27.32.13.00.02.01.37.34.2</t>
  </si>
  <si>
    <t>ВВГ 4*4</t>
  </si>
  <si>
    <t>ВВГ 4*2.5</t>
  </si>
  <si>
    <t>ВВГ 3*2.5</t>
  </si>
  <si>
    <t>27.32.13.00.02.01.37.10.2</t>
  </si>
  <si>
    <t>ВВГ 3*1.5</t>
  </si>
  <si>
    <t>27.32.13.00.02.01.37.08.2</t>
  </si>
  <si>
    <t>АВВГ 2*10</t>
  </si>
  <si>
    <t>27.32.13.00.02.01.27.04.2</t>
  </si>
  <si>
    <t xml:space="preserve"> АВРГ 1х70</t>
  </si>
  <si>
    <t>АВВГ 2*70</t>
  </si>
  <si>
    <t>27.32.13.00.02.01.27.09.2</t>
  </si>
  <si>
    <t>АВБбШв 3*120+1*150</t>
  </si>
  <si>
    <t>27.32.13.00.02.01.82.08.2</t>
  </si>
  <si>
    <t>АВВГ 3*150+1*70</t>
  </si>
  <si>
    <t>27.32.13.00.02.01.27.30.2</t>
  </si>
  <si>
    <t>АВВГ 3*95+1*50</t>
  </si>
  <si>
    <t>27.32.13.00.02.01.27.28.2</t>
  </si>
  <si>
    <t>АВВГ 3*70+1*35</t>
  </si>
  <si>
    <t>27.32.13.00.02.01.27.27.2</t>
  </si>
  <si>
    <t>АВВГ 3*50+1*25</t>
  </si>
  <si>
    <t>27.32.13.00.02.01.27.26.2</t>
  </si>
  <si>
    <t>АВВГ 3*35+1*16</t>
  </si>
  <si>
    <t>27.32.13.00.02.01.27.25.2</t>
  </si>
  <si>
    <t>АВВГ 3*25+1*16</t>
  </si>
  <si>
    <t>27.32.13.00.02.01.27.24.2</t>
  </si>
  <si>
    <t>АВВГ 3*16+1*10</t>
  </si>
  <si>
    <t>27.32.13.00.02.01.27.23.2</t>
  </si>
  <si>
    <t>АВВГ 3*10+1*6</t>
  </si>
  <si>
    <t>27.32.13.00.02.01.27.22.2</t>
  </si>
  <si>
    <t>АВВГ 3*6+1*4</t>
  </si>
  <si>
    <t>27.32.13.00.02.01.27.20.2</t>
  </si>
  <si>
    <t>АВВГ 4*4</t>
  </si>
  <si>
    <t>27.32.13.00.02.01.27.35.2</t>
  </si>
  <si>
    <t xml:space="preserve"> АВВГ 4х2.5 Гост 16442-80</t>
  </si>
  <si>
    <t>АВВГ 3*4+1*2.5</t>
  </si>
  <si>
    <t>27.32.13.00.02.01.27.19.2</t>
  </si>
  <si>
    <t>АВВГ 3*2.5+1*1.5</t>
  </si>
  <si>
    <t>27.32.13.00.02.01.27.15.2</t>
  </si>
  <si>
    <t>АСБ 3*95-10</t>
  </si>
  <si>
    <t>27.32.14.00.00.02.17.15.2</t>
  </si>
  <si>
    <t>АСБ 3*70-10</t>
  </si>
  <si>
    <t>27.32.14.00.00.02.17.10.2</t>
  </si>
  <si>
    <t>электродвигатель универсальный, работает на переменном токе,  электрическая мощность свыше 37,5 Вт.</t>
  </si>
  <si>
    <t>Электродвигатель</t>
  </si>
  <si>
    <t>27.11.21.30.00.00.11.10.2</t>
  </si>
  <si>
    <t>многофазный асинхронный электродвигатель с короткозамкнутым ротором переменного тока, электрическая мощностью не более 750 Вт. имеет обычно три фазы для подключения. электродвигатель асинхронный трехфазный с короткозамкнутым ротором типа АОД предназначен для привода механизмов, не требующих регулирования частоты вращения (насосы, вентиляторы, дымососы и др.).</t>
  </si>
  <si>
    <t>27.11.23.00.00.10.20.10.1</t>
  </si>
  <si>
    <t>27.11.23.00.00.40.20.10.1</t>
  </si>
  <si>
    <t>Июль-август
2013 год.</t>
  </si>
  <si>
    <t>мощностью свыше 2,5 но не выше  3,0 кВт</t>
  </si>
  <si>
    <t>Трубчатый электронагреватель (ТЭН)</t>
  </si>
  <si>
    <t>27.90.33.00 00 00.20.17.1</t>
  </si>
  <si>
    <t>мощностью свыше 3,0 но не выше  3,15 кВт</t>
  </si>
  <si>
    <t>27.90.33.00 00 00.20.18.1</t>
  </si>
  <si>
    <t>мощностью свыше 10,0 но не выше  12,0 кВт</t>
  </si>
  <si>
    <t>27.90.33.00 00 00.20.25.1</t>
  </si>
  <si>
    <t>мощностью свыше 2,0 но не выше  2,5 кВт</t>
  </si>
  <si>
    <t>27.90.33.00 00 00.20.16.1</t>
  </si>
  <si>
    <t>Настенный. С естественной циркуляцией воздуха (обогревают помещение за счет разницы плотности воздуха).</t>
  </si>
  <si>
    <t>Электроконвектор</t>
  </si>
  <si>
    <t>27.51.26.02.02.02.00.10.1</t>
  </si>
  <si>
    <t>0,8квт 220в</t>
  </si>
  <si>
    <t>Термический, сенсорный, пластиковый</t>
  </si>
  <si>
    <t>Электросушитель для рук</t>
  </si>
  <si>
    <t>27.51.23.00.00.03.02.10.1</t>
  </si>
  <si>
    <t>Накопительного типа. Открытого типа. Объем от 50 до 59,99 литров.</t>
  </si>
  <si>
    <t>Бойлер</t>
  </si>
  <si>
    <t>27.51.25.01.02.02.01.40.1</t>
  </si>
  <si>
    <t>Накопительного типа. Открытого типа. Объем от 100 и более литров.</t>
  </si>
  <si>
    <t>27.51.25.01.02.02.01.65.1</t>
  </si>
  <si>
    <t>насос для жидкостей, не включенные в другие группировки, прочие</t>
  </si>
  <si>
    <t>насос центробежный, прочие</t>
  </si>
  <si>
    <t>консольный, горизонтальный типа К</t>
  </si>
  <si>
    <t xml:space="preserve">насос центробежный </t>
  </si>
  <si>
    <t>28.13.14.00.00.00.22.10.1</t>
  </si>
  <si>
    <t>насос вакуумный малой производительности с  производительность до 17/8,5 л/мин</t>
  </si>
  <si>
    <t>насос вакуумный малой производительности</t>
  </si>
  <si>
    <t>28.13.21.00.00.00.21.13.1</t>
  </si>
  <si>
    <t>насос вакуумный малой производительности с  производительность до 30 л/мин</t>
  </si>
  <si>
    <t>28.13.21.00.00.00.21.20.1</t>
  </si>
  <si>
    <t xml:space="preserve">ЭВН-12  </t>
  </si>
  <si>
    <t>Электрический. Быстрого или продолжительного нагрева.</t>
  </si>
  <si>
    <t xml:space="preserve">Водонагреватель </t>
  </si>
  <si>
    <t>27.51.25.01.03.00.00.10.1</t>
  </si>
  <si>
    <t xml:space="preserve">ЭВН-9 </t>
  </si>
  <si>
    <t>Печи электрические бытовые отдельностоящие</t>
  </si>
  <si>
    <t xml:space="preserve">Электрообогреватель </t>
  </si>
  <si>
    <t>Апрель-май
 2013год.</t>
  </si>
  <si>
    <t xml:space="preserve"> ЖКУ  16-400-000 со стеклом</t>
  </si>
  <si>
    <t xml:space="preserve">ГОСТ 17677-82, источник света (лампа) Р - ртутные типа ДРЛ </t>
  </si>
  <si>
    <t>Светильник</t>
  </si>
  <si>
    <t>27.40.22.00.00.13.11.23.1</t>
  </si>
  <si>
    <t xml:space="preserve"> НСО 17х150</t>
  </si>
  <si>
    <t>ГОСТ 8607-82, светильники подвесные</t>
  </si>
  <si>
    <t>27.40.21.00.00.10.12.10.1</t>
  </si>
  <si>
    <t xml:space="preserve">ГОСТ 8607-82, светильники настенные </t>
  </si>
  <si>
    <t>27.40.21.00.00.10.12.11.1</t>
  </si>
  <si>
    <t xml:space="preserve"> НПП 03х100  IP-54 белый</t>
  </si>
  <si>
    <t xml:space="preserve"> ВЗГ-200</t>
  </si>
  <si>
    <t>ГОСТ 8607-82, выполняют функции как светильника общего, так и местного освещения или одновременно обе функции</t>
  </si>
  <si>
    <t>Светильники комбинированного освещения</t>
  </si>
  <si>
    <t xml:space="preserve">  НПО-22-100-034 хрусталь</t>
  </si>
  <si>
    <t>ГОСТ 8607-82, светильники потолочные</t>
  </si>
  <si>
    <t>27.40.21.00.00.10.10.11.1</t>
  </si>
  <si>
    <t>27.40.21.00.00.10.10.10.1</t>
  </si>
  <si>
    <t xml:space="preserve"> "Modus" KSO 2x36  АRS/S</t>
  </si>
  <si>
    <t>ГОСТ 17677-82, источник света (лампа) Л - прямые трубчатые люминисцентные</t>
  </si>
  <si>
    <t>27.40.22.00.00.13.11.20.1</t>
  </si>
  <si>
    <t>"Modus"  4х18 АRS/S</t>
  </si>
  <si>
    <t>ГОСТ 6047-90, Ж-лампы ртутные типа ДРЛ</t>
  </si>
  <si>
    <t>Прожектор</t>
  </si>
  <si>
    <t>27.40.22.00.00.11.10.15.1</t>
  </si>
  <si>
    <t>ГОСТ 6047-90, Ж-лампы натриевые типа ДНаТ</t>
  </si>
  <si>
    <t>27.40.22.00.00.11.10.13.1</t>
  </si>
  <si>
    <t>Апрель-май 2013год.</t>
  </si>
  <si>
    <t>Галогенная лампа накаливания, тип цоколя E27, мощность 100 Вт</t>
  </si>
  <si>
    <t xml:space="preserve">Галогенная лампа накаливания </t>
  </si>
  <si>
    <t>27.40.12.00.00.20.60.44.1</t>
  </si>
  <si>
    <t>Галогенная лампа накаливания, тип цоколя E27, мощность 75 Вт</t>
  </si>
  <si>
    <t>27.40.12.00.00.20.60.41.1</t>
  </si>
  <si>
    <t>Лампа люминесцентная, тип цоколя 2G10, мощность 8 Ватт</t>
  </si>
  <si>
    <t xml:space="preserve">Лампы люминесцентные </t>
  </si>
  <si>
    <t>27.40.15.00.00.10.30.13.1</t>
  </si>
  <si>
    <t>Лампа люминесцентная, тип цоколя 2G10, мощность 6 Ватт</t>
  </si>
  <si>
    <t>27.40.15.00.00.10.30.11.1</t>
  </si>
  <si>
    <t>Галогенная лампа накаливания, тип цоколя E27, мощность 15 Вт</t>
  </si>
  <si>
    <t>27.40.12.00.00.20.60.20.1</t>
  </si>
  <si>
    <t>Галогенная лампа накаливания, тип цоколя E14, мощность 400 Вт</t>
  </si>
  <si>
    <t>27.40.12.00.00.20.70.55.1</t>
  </si>
  <si>
    <t xml:space="preserve"> 36В       МО 36х100 </t>
  </si>
  <si>
    <t xml:space="preserve"> 36В       МО 36х60</t>
  </si>
  <si>
    <t>Лампа люминесцентная, тип цоколя h23, мощность 36 Ватт</t>
  </si>
  <si>
    <t>27.40.15.00.00.10.10.32.1</t>
  </si>
  <si>
    <t>Лампа люминесцентная, тип цоколя h23, мощность 18 Ватт</t>
  </si>
  <si>
    <t>27.40.15.00.00.10.10.21.1</t>
  </si>
  <si>
    <t>Лампа дуговая ртутная, ДРЛ-250</t>
  </si>
  <si>
    <t>Лампа дуговая ртутная</t>
  </si>
  <si>
    <t>27.40.15.00.00.20.10.11.1</t>
  </si>
  <si>
    <t>Лампа дуговая ртутная, ДРЛ-400</t>
  </si>
  <si>
    <t>27.40.15.00.00.20.10.12.1</t>
  </si>
  <si>
    <t>Е-40 TECHNO</t>
  </si>
  <si>
    <t>Металлогалогенная лампа, мощность 400 Вт</t>
  </si>
  <si>
    <t>Металлогалогенная лампа</t>
  </si>
  <si>
    <t>27.40.15.00.00.40.10.14.1</t>
  </si>
  <si>
    <t>220в Е-27 220х150</t>
  </si>
  <si>
    <t>ГОСТ 2239-70, тип ламп (газополная моноспиральная (аргоновая) Г220-230-500-1, мощность 500 Вт</t>
  </si>
  <si>
    <t>Лампа накаливания</t>
  </si>
  <si>
    <t>27.40.12.00.00.10.10.63.1</t>
  </si>
  <si>
    <t>220в Е-27 220х100</t>
  </si>
  <si>
    <t>ГОСТ 2239-70, тип ламп (биспиральная аргоновая) Б230-240-75-1, мощность 75 Вт</t>
  </si>
  <si>
    <t>27.40.12.00.00.10.10.34.1</t>
  </si>
  <si>
    <t xml:space="preserve">  220х500</t>
  </si>
  <si>
    <t xml:space="preserve"> 220в   Е-27          220х75</t>
  </si>
  <si>
    <t xml:space="preserve">  220в   Е-27          220х60</t>
  </si>
  <si>
    <t>ГОСТ 2239-70, тип ламп (биспиральная аргоновая) Б125-135-60, мощность 60 Вт</t>
  </si>
  <si>
    <t>27.40.12.00.00.10.10.22.1</t>
  </si>
  <si>
    <t xml:space="preserve">Лента </t>
  </si>
  <si>
    <t xml:space="preserve">саморегулирующая </t>
  </si>
  <si>
    <t>саморегулирующая</t>
  </si>
  <si>
    <t>Коробка соединительная</t>
  </si>
  <si>
    <t>февраль-март-
2013 год.</t>
  </si>
  <si>
    <t>27.12.24.12.11.11.11.30.1</t>
  </si>
  <si>
    <t>27.40.23.00.00.00.10.15.1</t>
  </si>
  <si>
    <t>Сигнальная лампа</t>
  </si>
  <si>
    <t>27.12.31.20.13.11.11.10.1</t>
  </si>
  <si>
    <t>Пускатель магнитный</t>
  </si>
  <si>
    <t>до 31 декабря 2013 год
по заявкам заказчика.</t>
  </si>
  <si>
    <t xml:space="preserve">до 30 июня  2013 год
по заявкам заказчика.
</t>
  </si>
  <si>
    <t xml:space="preserve">до 30 июня  2013 год
до 31 декабря 2013 год
по заявкам заказчика.
</t>
  </si>
  <si>
    <t>Май-июнь 2013 год</t>
  </si>
  <si>
    <t>Декабрь 2012 год
Май-июнь 2013 год</t>
  </si>
  <si>
    <t>Февраль-март 2013 год</t>
  </si>
  <si>
    <t>Декабрь 2012 год
июнь-июль 2013 год</t>
  </si>
  <si>
    <t>декабрь 2012 год
Февраль-март 2013 год</t>
  </si>
  <si>
    <t>февраль, март 2013 год
в течение 90 дней с момента заключения договора</t>
  </si>
  <si>
    <t>Декабрь 2012 год
Февраль-март 2013 год</t>
  </si>
  <si>
    <t>февраль, март 2013 год,
в течение 90 дней с момента заключения договора</t>
  </si>
  <si>
    <t xml:space="preserve">Труба полипропиленовая </t>
  </si>
  <si>
    <t>(PN20) Ø25мм</t>
  </si>
  <si>
    <t>Труба полипропиленовая</t>
  </si>
  <si>
    <t xml:space="preserve"> (PN20) Ø32мм</t>
  </si>
  <si>
    <t xml:space="preserve"> (PN20) Ø40мм</t>
  </si>
  <si>
    <t xml:space="preserve"> (PN20) Ø50мм</t>
  </si>
  <si>
    <t>Отвод полипропиленовая</t>
  </si>
  <si>
    <t xml:space="preserve"> Ø20мм, 90град.</t>
  </si>
  <si>
    <t xml:space="preserve">Отвод полипропиленовая </t>
  </si>
  <si>
    <t>Ø25мм, 90град.</t>
  </si>
  <si>
    <t xml:space="preserve"> Ø32мм, 90град.</t>
  </si>
  <si>
    <t>Ø40мм, 90град.</t>
  </si>
  <si>
    <t>Ø50мм, 90град.</t>
  </si>
  <si>
    <t>Адаптер</t>
  </si>
  <si>
    <t xml:space="preserve"> Ø20мм</t>
  </si>
  <si>
    <t xml:space="preserve"> Ø25мм</t>
  </si>
  <si>
    <t xml:space="preserve"> Ø50мм</t>
  </si>
  <si>
    <t xml:space="preserve">Труба полиэтиленовая </t>
  </si>
  <si>
    <t>электротехническая Ø80мм</t>
  </si>
  <si>
    <t xml:space="preserve">Труба гофрированная пластиковая </t>
  </si>
  <si>
    <t>электромонтажная Ø63мм</t>
  </si>
  <si>
    <t>28.12.15.00.00.00.10.11.1</t>
  </si>
  <si>
    <t>гидроагрегат</t>
  </si>
  <si>
    <t>вертикальный гидроагрегат</t>
  </si>
  <si>
    <t>Колпак сушильный</t>
  </si>
  <si>
    <t>Настенный</t>
  </si>
  <si>
    <t xml:space="preserve"> М24х210</t>
  </si>
  <si>
    <t>М24х100</t>
  </si>
  <si>
    <t xml:space="preserve"> М16х150</t>
  </si>
  <si>
    <t xml:space="preserve"> М16х100</t>
  </si>
  <si>
    <t>Гайка</t>
  </si>
  <si>
    <t xml:space="preserve"> М30 ГОСТ 5915-70</t>
  </si>
  <si>
    <t xml:space="preserve"> М27 ГОСТ 5915-70</t>
  </si>
  <si>
    <t xml:space="preserve"> М24 ГОСТ 5915-70</t>
  </si>
  <si>
    <t xml:space="preserve"> М20 ГОСТ 5915-70</t>
  </si>
  <si>
    <t xml:space="preserve"> М16 ГОСТ 5915-70</t>
  </si>
  <si>
    <t xml:space="preserve"> М12 ГОСТ 5915-70</t>
  </si>
  <si>
    <t xml:space="preserve"> М10.5.096 ГОСТ 9515-70</t>
  </si>
  <si>
    <t>Болт с двумя гайками и шайбой</t>
  </si>
  <si>
    <t xml:space="preserve"> М16х70</t>
  </si>
  <si>
    <t xml:space="preserve"> М16х60</t>
  </si>
  <si>
    <t>Болт с гайкой и шайбой</t>
  </si>
  <si>
    <t xml:space="preserve"> М16х50</t>
  </si>
  <si>
    <t xml:space="preserve"> М14х50</t>
  </si>
  <si>
    <t xml:space="preserve"> М12х70</t>
  </si>
  <si>
    <t xml:space="preserve">Болт с гайкой и шайбой </t>
  </si>
  <si>
    <t>М12х50</t>
  </si>
  <si>
    <t xml:space="preserve"> М12х35</t>
  </si>
  <si>
    <t>М10х55</t>
  </si>
  <si>
    <t xml:space="preserve"> М10х45</t>
  </si>
  <si>
    <t>М10х40</t>
  </si>
  <si>
    <t xml:space="preserve"> М8х45</t>
  </si>
  <si>
    <t xml:space="preserve"> М8х30</t>
  </si>
  <si>
    <t>М6х45</t>
  </si>
  <si>
    <t xml:space="preserve"> М6х40</t>
  </si>
  <si>
    <t xml:space="preserve"> М6х30</t>
  </si>
  <si>
    <t>Винт с гайкой</t>
  </si>
  <si>
    <t xml:space="preserve"> М3х20</t>
  </si>
  <si>
    <t xml:space="preserve">Шуруп саморез </t>
  </si>
  <si>
    <t>4,2х14</t>
  </si>
  <si>
    <t>Шуруп самонарезающий</t>
  </si>
  <si>
    <t xml:space="preserve"> 3,5х9 LN9</t>
  </si>
  <si>
    <t xml:space="preserve">Шуруп самонарезающий </t>
  </si>
  <si>
    <t>3х16</t>
  </si>
  <si>
    <t>Шуруп саморез</t>
  </si>
  <si>
    <t xml:space="preserve"> 3,5х16</t>
  </si>
  <si>
    <t xml:space="preserve"> 3,5х19</t>
  </si>
  <si>
    <t xml:space="preserve"> 3,5х25</t>
  </si>
  <si>
    <t xml:space="preserve"> 3,5х35</t>
  </si>
  <si>
    <t xml:space="preserve"> 3,5х45</t>
  </si>
  <si>
    <t xml:space="preserve"> 3,5х55</t>
  </si>
  <si>
    <t xml:space="preserve"> 3,8х64</t>
  </si>
  <si>
    <t xml:space="preserve"> 3,8х70</t>
  </si>
  <si>
    <t xml:space="preserve"> 4,8х89</t>
  </si>
  <si>
    <t xml:space="preserve"> 4,8х102</t>
  </si>
  <si>
    <t>Дюбель с шурупом</t>
  </si>
  <si>
    <t xml:space="preserve"> 6/50</t>
  </si>
  <si>
    <t>Дюбель металический с полукольцом</t>
  </si>
  <si>
    <t xml:space="preserve"> М6х70</t>
  </si>
  <si>
    <t>Дюбель-гвозди монтажные</t>
  </si>
  <si>
    <t xml:space="preserve"> 4,5х50мм</t>
  </si>
  <si>
    <t xml:space="preserve">Дюбель-гвозди для ручной забивки </t>
  </si>
  <si>
    <t>4,5х50мм</t>
  </si>
  <si>
    <t>Дюбель-гвозди для ручной забивки</t>
  </si>
  <si>
    <t xml:space="preserve"> 4,5х60мм</t>
  </si>
  <si>
    <t>Гвозди строительные</t>
  </si>
  <si>
    <t xml:space="preserve"> К 1,2х20</t>
  </si>
  <si>
    <t xml:space="preserve">Гвозди строительные </t>
  </si>
  <si>
    <t>К 1,4х32</t>
  </si>
  <si>
    <t xml:space="preserve"> К 1,6х40</t>
  </si>
  <si>
    <t xml:space="preserve"> К 2,5х50</t>
  </si>
  <si>
    <t xml:space="preserve"> К 2,5х60</t>
  </si>
  <si>
    <t xml:space="preserve"> К 3х70</t>
  </si>
  <si>
    <t xml:space="preserve"> К 3х80</t>
  </si>
  <si>
    <t>К 3,5х90</t>
  </si>
  <si>
    <t xml:space="preserve"> К 4х100</t>
  </si>
  <si>
    <t xml:space="preserve"> К 5х120</t>
  </si>
  <si>
    <t xml:space="preserve"> К 5х150</t>
  </si>
  <si>
    <t xml:space="preserve">Гвозди шиферные </t>
  </si>
  <si>
    <t>4х120</t>
  </si>
  <si>
    <t>Шуруп кровельный</t>
  </si>
  <si>
    <t xml:space="preserve"> 4,8х70</t>
  </si>
  <si>
    <t>Контргайка стальная</t>
  </si>
  <si>
    <t xml:space="preserve"> Ø15</t>
  </si>
  <si>
    <t xml:space="preserve"> Ø12</t>
  </si>
  <si>
    <t>Сгон стальной</t>
  </si>
  <si>
    <t xml:space="preserve"> Ø40</t>
  </si>
  <si>
    <t>Муфта стальная</t>
  </si>
  <si>
    <t>Патрубка стальная</t>
  </si>
  <si>
    <t xml:space="preserve"> Ø20</t>
  </si>
  <si>
    <t>Кронштейн радиаторный</t>
  </si>
  <si>
    <t>Декабрь 2012 год
февраль, март  2013 год</t>
  </si>
  <si>
    <t xml:space="preserve">Февраль-март 2013 год </t>
  </si>
  <si>
    <t>Декабрь 2012 год
февраль-март 2013 год</t>
  </si>
  <si>
    <t>Июнь-июль 2013 годдекабрь</t>
  </si>
  <si>
    <t xml:space="preserve">Декабрь 2012 год,
 март-апрель 2013 год
</t>
  </si>
  <si>
    <t xml:space="preserve"> Март-апрель 2013 год</t>
  </si>
  <si>
    <t>Июнь, июль, август 2013г</t>
  </si>
  <si>
    <t xml:space="preserve"> Февраль, март
Июнь, июль, август 2013г</t>
  </si>
  <si>
    <t>Март-апрель 2013 год</t>
  </si>
  <si>
    <t>стальной горячекатаный круглый, д 8 мм ГОСТ 2590-2006 Ст3сп</t>
  </si>
  <si>
    <t xml:space="preserve">январь, февраль,март,  июнь, июль, август 2013 год
</t>
  </si>
  <si>
    <t xml:space="preserve">январь, февраль,март 2013 год
</t>
  </si>
  <si>
    <t>Июнь, июль, август 
2013 год</t>
  </si>
  <si>
    <t xml:space="preserve">Декабрь2012год
 </t>
  </si>
  <si>
    <t>Декабрь2012год
 апрель-май</t>
  </si>
  <si>
    <t>Декабрь 2012год
 апрель-май</t>
  </si>
  <si>
    <t>Декабрь2012г, февраль-март 2013 год</t>
  </si>
  <si>
    <t xml:space="preserve">Декабрь2012г, </t>
  </si>
  <si>
    <t>апрель, май, июнь 2013 год</t>
  </si>
  <si>
    <t>январь, февраль,март, 
апрель, май, июнь 2013 год</t>
  </si>
  <si>
    <t>Декабрь2012г</t>
  </si>
  <si>
    <t>Декабрь 2012г,
февраль-март 2013 год</t>
  </si>
  <si>
    <t xml:space="preserve"> апрель, май июнь 2013 год</t>
  </si>
  <si>
    <t>февраль,март, 
апрель,май июнь 2013 год</t>
  </si>
  <si>
    <t>стальные гнутые замкнутые сварные квадратные, длиной от 6 до 12 м. ГОСТ 30245-2004 оцинкованный стальной С10-1000-0,7</t>
  </si>
  <si>
    <t>Декабрь 2012 год-
Январь 2013 год</t>
  </si>
  <si>
    <t>Декабрь 2012 год-
Январь 2013 год
Апрель-май</t>
  </si>
  <si>
    <t>январь, февраль, 
март  
июнь,июль,август 2013г</t>
  </si>
  <si>
    <t>июнь,июль,август 2013г</t>
  </si>
  <si>
    <t xml:space="preserve"> февраль, март  2013г</t>
  </si>
  <si>
    <t>Февраль, март 2013 год</t>
  </si>
  <si>
    <t xml:space="preserve">апрель,май,июнь
2013 год </t>
  </si>
  <si>
    <t>Декабрь 2012г- январь 2013 год
Февраль, март</t>
  </si>
  <si>
    <t xml:space="preserve">Декабрь 2012г- январь 2013 год
</t>
  </si>
  <si>
    <t>январь, февраль, март,
апрель, май июнь 2013 год</t>
  </si>
  <si>
    <t>январь, февраль, март 2013 год</t>
  </si>
  <si>
    <t>Декабрь 2012 год,
Февраль, май-июнь 2013 год</t>
  </si>
  <si>
    <t xml:space="preserve">Декабрь 2012 год, март-апрель 2013 год
</t>
  </si>
  <si>
    <t>январь, февраль, март
 с даты вступления в силу договора поставка по заявкам до 31 декабря 2013 года.</t>
  </si>
  <si>
    <t>с даты вступления в силу договора, поставка по заявкам до 31 декабря 2013 года.</t>
  </si>
  <si>
    <t>Февраль-март 
апрель-май 2013г</t>
  </si>
  <si>
    <t xml:space="preserve">декабрь 2012год-январь 2013год
апрель-май </t>
  </si>
  <si>
    <t>Зимняя добавка «Криопласт П25-1»</t>
  </si>
  <si>
    <t>Август-сентябрь 2013 год</t>
  </si>
  <si>
    <t>Декабрь  2012 год
май-июнь 2013 год</t>
  </si>
  <si>
    <t>Февраль-март
Май-июнь
2013 год.</t>
  </si>
  <si>
    <t>Январь-февраль
май-июнь
2013 год.</t>
  </si>
  <si>
    <t>рулон</t>
  </si>
  <si>
    <t>736</t>
  </si>
  <si>
    <t>50%</t>
  </si>
  <si>
    <t>0%</t>
  </si>
  <si>
    <t>Способ закупок</t>
  </si>
  <si>
    <t>Условия поставки по ИНКОТЕРМС 2010Условия поставки по ИНКОТЕРМС 2010</t>
  </si>
  <si>
    <t>14.12.11.00.00.70.11.20.1</t>
  </si>
  <si>
    <t>Костюм мужской</t>
  </si>
  <si>
    <t>Для защиты от производственных загрязнений нефтепродуктами. Состоит из куртки и брюк, летний, из  хлопчатобумажной ткани с химическими волокнами. ГОСТ 12.4.111-82.</t>
  </si>
  <si>
    <t>Костюм  летний</t>
  </si>
  <si>
    <t>РК, Мангистауская обл, г: Актау  23 мкр.ТОО "ОСС" офис АСМУ</t>
  </si>
  <si>
    <t>февраль-март
2013 год</t>
  </si>
  <si>
    <t>авансовый платеж - 30%, оставшаяся часть в течении 30 рабочих дней с момента подписания акта приема-передачи поставленных товаров</t>
  </si>
  <si>
    <t>Костюм ИТР летний</t>
  </si>
  <si>
    <t>авансовый платеж -30%, оставшаяся часть в течении 30 рабочих дней с момента подписания акта приема-передачи поставленных товаров</t>
  </si>
  <si>
    <t>14.12.11.00.00.91.10.19.1</t>
  </si>
  <si>
    <t>Костюм</t>
  </si>
  <si>
    <t>брезентовый, для защиты от искр и брызг расплавленного металла</t>
  </si>
  <si>
    <t xml:space="preserve">костюм сварочный летний </t>
  </si>
  <si>
    <t>14.12.11.00.00.70.12.20.1</t>
  </si>
  <si>
    <t>Для защиты от производственных загрязнений нефтепродуктами. Состоит из куртки и брюк, утепленный, из  хлопчатобумажной ткани с химическими волокнами. ГОСТ 12.4.111-82.</t>
  </si>
  <si>
    <t>костюм зимний,  куртка зимняя, двойная, состоит из верхней и внутренней куртки. Верхняя с воротником стойкой, центральной застежкой на молнию закрытой планкой, настрочной кулиской. Внутренняя с центральной застежкой на молнию, закрытой планкой, трикотажным воротником стойкой, ткань верха – влагозащитная, подклад – шелк, цвет основной – темно-синий, контрастный - красный. Полукомбинезон зимний на утепляющей прокладке с высоким стеганым поясом, ткань верха – влагозащитная, подклад – шелк, цвет основной – темно-синий
   логотип    предприятия</t>
  </si>
  <si>
    <t>Апрель 2013г</t>
  </si>
  <si>
    <t>Костюм ИТР зимний</t>
  </si>
  <si>
    <t>костюм сварочный зимний ГОСТ 12.4.045-87, куртка с потайной застежкой на пуговицах, карманами в боковых швах, воротник отделан бязью. На кокетке спинки и под проймами рукавов-вентиляционные отверстие для воздухообмена, рукава с напульсниками, брюки с застежкой на пуговицах в боковых швах, отстегиваемая, утепленная подкладка, ткань - брезент со спилковыми накладками, цвет - хаки. Утеплитель: 2 слоя ватина, х/б</t>
  </si>
  <si>
    <t>14.12.11.00.00.20.11.10.1</t>
  </si>
  <si>
    <t xml:space="preserve">Комплект мужской </t>
  </si>
  <si>
    <t xml:space="preserve"> Из 100% хлопка. Комплект мужской.Состоит из куртки и брюк, летний. ГОСТ 19216-81</t>
  </si>
  <si>
    <t>костюм летний для СБ Куртка прямая, с застёжкой доверху, разъёмную тесьму - молнию (YKK), с отложным воротником. Брюки прямые с карманами отрезными бочком, ткань - содержание хлопка не менее 30%, цвет КМФ зеленый</t>
  </si>
  <si>
    <t>14.12.11.00.00.20.10.10.1</t>
  </si>
  <si>
    <t>Из 100% хлопка. Комплект мужской. Состоит из куртки и брюк, зимний. ГОСТ 19216-81</t>
  </si>
  <si>
    <t>костюм зимний для СБ Куртка с застежкой на молнии,закрытой планкой на пуговицах или кнопках.Карманы накладные с клапаном,ткань смесовая,хлопок 35%,цвет КМФ зеленый,Полукомбинезон зимний на утепляющей прокладке с высоким стеганым поясом, ткань смесовая 35% хлопок,цвет КМФ зеленый</t>
  </si>
  <si>
    <t>14.12.30.00.00.10.10.18.1</t>
  </si>
  <si>
    <t xml:space="preserve">Кепи </t>
  </si>
  <si>
    <t>летнее</t>
  </si>
  <si>
    <t xml:space="preserve"> головной убор СБГОСТ 17-635-87, кепи из основной ткани с клапаном на кнопках, цвет КМФ - зелёный</t>
  </si>
  <si>
    <t>14.12.30.00.00.10.10.14.1</t>
  </si>
  <si>
    <t>Футболка</t>
  </si>
  <si>
    <t>с короткими рукавами</t>
  </si>
  <si>
    <t>футболка камуфляжная Цвет - зеленый и синий камуфляж. Ткань Х/Б, плотность ткани 160, хлопок 100%</t>
  </si>
  <si>
    <t>14.12.30.00.00.20.10.11.1</t>
  </si>
  <si>
    <t>Жилет</t>
  </si>
  <si>
    <t xml:space="preserve">сигнальная одежда, выполнена с применением фоновых тканей красного, желтого или оранжевого цвета. Из световозвращающего материала. </t>
  </si>
  <si>
    <t>ТУ 8577-012-0857-0932-98 х/б со светоотражающими полосами, цвет лимонный, размер 50-54 Логотип ТОО ОСС</t>
  </si>
  <si>
    <t>Апрель, май 2013г</t>
  </si>
  <si>
    <t>14.12.12.00.00.70.11.14.1</t>
  </si>
  <si>
    <t>Комбинезон мужской</t>
  </si>
  <si>
    <t>комбинезоны из хлопчатобумажной ткани, смешанной с другими волокнами, летние. ГОСТ 27575-87</t>
  </si>
  <si>
    <t>Комб-он для зашиты от пыли и замаз</t>
  </si>
  <si>
    <t>14.12.30.00.00.60.10.10.1</t>
  </si>
  <si>
    <t>Халат</t>
  </si>
  <si>
    <t>женский, тип А. ГОСТ 12.4.131-83</t>
  </si>
  <si>
    <t>ГОСТ 12.4.131-83, ТО (08240), ткань: смесовая, состав: 65% - п/э, 35% - х/б, 120 г/кв.м, цвет- синий</t>
  </si>
  <si>
    <t>15.20.31.00.00.00.10.17.1</t>
  </si>
  <si>
    <t>Сапоги мужские</t>
  </si>
  <si>
    <t>с верхом из юфтевой или хромовой кожи, на подошве из резины, кожи или полимерных материалов, утепленные, с подноском защитным металлическим, масло-бензо-кислото-щелочно-стойкой подошвой</t>
  </si>
  <si>
    <t xml:space="preserve">Сапоги утеплённые </t>
  </si>
  <si>
    <t>пара</t>
  </si>
  <si>
    <t>15.20.31.00.00.00.14.15.1</t>
  </si>
  <si>
    <t>Ботинки мужские</t>
  </si>
  <si>
    <t>с верхом из юфтевой или хромовой кожи, на подошве из резины, кожи или полимерных материалов, утепленные, с подноском защитным металлическим, маслобензостойкой подошвой</t>
  </si>
  <si>
    <t>Ботинки утеплённые</t>
  </si>
  <si>
    <t>15.20.31.00.00.00.10.25.1</t>
  </si>
  <si>
    <t>их кирзового или комбинированного верха, с металлическим защитным подноском, на комбинированной подошве из резины, кожи или полимерных материалов, стойкой к маслам и нефтепродуктам</t>
  </si>
  <si>
    <t>кирзовые на литой подошве ГОСТ 12.4.137-84, ГОСТ 28507-90 (F117) маслостойкая подошва, верх из качественной натуральной кожи с водоотталкивающей пропиткой, износостойкая полиуретановая подошва, протектор со специальным рефлением, материал верха - натруальная кожа, ВО, цвет - чёрный</t>
  </si>
  <si>
    <t>Январь, февраль  2013г</t>
  </si>
  <si>
    <t>15.20.31.00.00.00.14.12.1</t>
  </si>
  <si>
    <t>с верхом из юфтевой или хромовой кожи, на подошве из резины, кожи или полимерных материалов, с подноском защитным металлическим, маслобензостойкой подошвой</t>
  </si>
  <si>
    <t>ГОСТ 5394-89 Ботинки летние с металлическим подноском, подошва маслобензостойкая, метод крепления литьевой, материал верха - кожа натуральная ГОСТ 12.4.137-2001</t>
  </si>
  <si>
    <t>15.20.11.00.00.00.10.10.1</t>
  </si>
  <si>
    <t>Сапоги резиновые формовые мужские</t>
  </si>
  <si>
    <t>общего назначения, резиновый верх, внутренняя текстильная подкладка, резиновая рифленая подошва с каблуком, ГОСТ 5375-79</t>
  </si>
  <si>
    <t>ГОСТ 5375-79 (F14), верх сапога из негладкой лакированной черной резины, материал - резина, цвет - черный, высота 38-40см</t>
  </si>
  <si>
    <t>апрель, май  2013г</t>
  </si>
  <si>
    <t>авансовый платеж -0%, оставшаяся часть в течении 30 рабочих дней с момента подписания акта приема-передачи поставленных товаров</t>
  </si>
  <si>
    <t>15.20.11.00.00.00.10.13.1</t>
  </si>
  <si>
    <t>рыбацкие,  резиновый верх, внутренняя текстильная подкладка, резиновая рифленая подошва с каблуком, с резинотканевой надставкой, ГОСТ 5375-79</t>
  </si>
  <si>
    <t>Сапоги рыбацкие Резина, ГОСТ 5375 - 79</t>
  </si>
  <si>
    <t>Валенки мужские</t>
  </si>
  <si>
    <t>из грубой  овечьей натуральной шерсти, с резиновой подошвой, ГОСТ 18724-88</t>
  </si>
  <si>
    <t>Подошва из резины препятствует скольжению, намоканию и истиранию.Материал верха - 100 % шерсть. Подошва - резина. ГОСТ 18724-88</t>
  </si>
  <si>
    <t>Январь 2013г</t>
  </si>
  <si>
    <t>авансовый платеж -30%, 60% в течении 30 календарных дней с момента подписания акта приема-передачи поставленных товаров, 10% после акта сверки</t>
  </si>
  <si>
    <t>14.12.30.00.00.80.10.10.1</t>
  </si>
  <si>
    <t>Рукавицы специальные</t>
  </si>
  <si>
    <t>для защиты от механических воздействий, тип Б, ГОСТ 12.4.010-75</t>
  </si>
  <si>
    <t>Брезентовые с огнеупорной пропиткой, усиленной двойной внутренней строчкой по наружному контуру</t>
  </si>
  <si>
    <t>14.12.30.00.00.80.16.40.1</t>
  </si>
  <si>
    <t>Перчатки технические</t>
  </si>
  <si>
    <t>Морозоустойчивые (до-40-45С), маслобензостойкие перчатки с ПВХ покрытием, утепленные подкладкой из х/б материала</t>
  </si>
  <si>
    <t xml:space="preserve"> январь 2013г</t>
  </si>
  <si>
    <t>14.12.30.00.00.80.16.10.1</t>
  </si>
  <si>
    <t>резиновые, тип 1,  ГОСТ 20010-93</t>
  </si>
  <si>
    <t>январь 2013г</t>
  </si>
  <si>
    <t>14.12.30.00.00.80.17.11.1</t>
  </si>
  <si>
    <t>Краги</t>
  </si>
  <si>
    <t>спилковые, пятипалые, утепленные</t>
  </si>
  <si>
    <t>14.12.30.00.00.80.16.20.1</t>
  </si>
  <si>
    <t>трикотажные,с точечным покрытием ПВХ, хлопчатобумажные</t>
  </si>
  <si>
    <t>14.12.30.00.00.80.16.25.1</t>
  </si>
  <si>
    <t>комбинированные, спилковые с х/б, усиленные</t>
  </si>
  <si>
    <t>32.99.11.00.00.00.14.12.1</t>
  </si>
  <si>
    <t xml:space="preserve">Респиратор </t>
  </si>
  <si>
    <t xml:space="preserve">противоаэрозольный </t>
  </si>
  <si>
    <t>респиратор ТУ 6-16-2486-81 "Лепесток"</t>
  </si>
  <si>
    <t>январь, февраль  2013г</t>
  </si>
  <si>
    <t>32.99.11.00.00.00.14.14.1</t>
  </si>
  <si>
    <t>пыле-газозащитный</t>
  </si>
  <si>
    <t>Респираторная маска</t>
  </si>
  <si>
    <t>32.99.11.00.00.00.14.10.1</t>
  </si>
  <si>
    <t>противогазовый</t>
  </si>
  <si>
    <t>Респиратор сварщика</t>
  </si>
  <si>
    <t>32.99.11.00.00.15.20.30.1</t>
  </si>
  <si>
    <t>Наушники</t>
  </si>
  <si>
    <t>Наушники малых размеров L, ГОСТ Р 12.4.208-99</t>
  </si>
  <si>
    <t>наушники противошумные Степень подавления шума (SNR) 20 дБ ГОСТ  Р 12.4.208.99</t>
  </si>
  <si>
    <t>32.99.11.00.00.14.02.01.1</t>
  </si>
  <si>
    <t xml:space="preserve">Щиток </t>
  </si>
  <si>
    <t>защитный лицевой для электросварщиков, ГОСТ 12.4.035-78</t>
  </si>
  <si>
    <t>Щиток электросварщика</t>
  </si>
  <si>
    <t>32.99.11.00.00.00.16.20.1</t>
  </si>
  <si>
    <t>Стекло ТИСС</t>
  </si>
  <si>
    <t>Стекло (светофильтр) ТИС С4</t>
  </si>
  <si>
    <t xml:space="preserve">стекло Тёмное С4 к щиту сварщика </t>
  </si>
  <si>
    <t>32.50.42.00.00.00.13.09.1</t>
  </si>
  <si>
    <t>Защитные очки</t>
  </si>
  <si>
    <t>Очки защитные для летчиков, автомобилистов, мотоциклистов, альпинистов, химиков, сварщиков, литейщиков, для использования под водой и т.д.</t>
  </si>
  <si>
    <t xml:space="preserve">очки защитные ГОСТ Р 12.4.013-97 Защитные открытые. Регулируемый угол наклона панорамного стекла из оптически прозрачного материала. </t>
  </si>
  <si>
    <t>32.50.42.00.00.00.13.10.1</t>
  </si>
  <si>
    <t>Очки защитные (кроме солнцезащитных) и аналогичные оптические приборы из обычного или безосколочного стекла</t>
  </si>
  <si>
    <t xml:space="preserve">очки защитные с непрямой вентиляциейГОСТ Р 12.4.013-97 Закрытые очки с непрямой вентиляцией. Обтюратор из ПВХ. Панорамное стекло из оптически прозрачного стекла. </t>
  </si>
  <si>
    <t>32.99.11.00.00.00.10.40.1</t>
  </si>
  <si>
    <t>Каска с защитой для глаз</t>
  </si>
  <si>
    <t>Материал изготовления - пластмасса</t>
  </si>
  <si>
    <t xml:space="preserve">Каска - маска сварщика </t>
  </si>
  <si>
    <t>20.41.31.00.00.10.20.10.1</t>
  </si>
  <si>
    <t>Мыло хозяйственное</t>
  </si>
  <si>
    <t>твердое, 1 группы, 72%, ГОСТ 30266-95</t>
  </si>
  <si>
    <t>январь- сентябрь, поставка  по заявкам Заказчика</t>
  </si>
  <si>
    <t>32.99.11.00.00.00.10.10.1</t>
  </si>
  <si>
    <t>Каска</t>
  </si>
  <si>
    <t>ГОСТ 12.4.207-99. Каска "Труд" защитная предназначены для предотвращения или уменьшения воздействия на голову работающих опасных производственных факторов: механических воздействий, брызг воды и агрессивных жидкостей от 50С до +50С, электрическая изоляция до - 2000В, материал полиэтилен, цвет белый</t>
  </si>
  <si>
    <t>февраль, март 2013г</t>
  </si>
  <si>
    <t xml:space="preserve">Материал изготовления - пластмасса.                                                            </t>
  </si>
  <si>
    <t>Каска строительная с подшлемником (цвет оранжевый)</t>
  </si>
  <si>
    <t>14.12.30.00.00.70.10.11.1</t>
  </si>
  <si>
    <t>Подшлемник</t>
  </si>
  <si>
    <t>утепленный</t>
  </si>
  <si>
    <t>подшлемник зимний Применяется при строительстве и проведении монтажных работ. Утеплённый подшлемник регулируется шнуровкой. Пелерина, закрывающая затылочную часть головы. Спереди подшлемник фиксируется с помощью хлястика и пряжки. ТУ 8579-001-00303692-2000. Ткань верха: Балтика С84, хлопок 50%, полиэфир - 50%, утеплитель ватин, цвет - черный</t>
  </si>
  <si>
    <t>13.92.29.00.00.00.60.13.1</t>
  </si>
  <si>
    <t xml:space="preserve">Предохранительный пояс  </t>
  </si>
  <si>
    <t>Предохранительные пояса лямочные страховочные, ГОСТ Р 12.4.184-95</t>
  </si>
  <si>
    <t>Предохранительный лямочный  ПП-Л, ПМ-Н</t>
  </si>
  <si>
    <t>апрель, май 2013г</t>
  </si>
  <si>
    <t>21.20.24.00.00.00.34.20.1</t>
  </si>
  <si>
    <t>Аптечка универсальная (автомобильная)</t>
  </si>
  <si>
    <t xml:space="preserve">Комплектуется в пластиковый чемоданчик с внутренними перегородками и удобными замками. </t>
  </si>
  <si>
    <t xml:space="preserve">аптечки универсальныеТУ 9398-007-42965160-01 Аптечка Универсальная </t>
  </si>
  <si>
    <t>13.99.13.00.00.00.70.10.1</t>
  </si>
  <si>
    <t>Войлок юртовый (кошма)</t>
  </si>
  <si>
    <t>противопожарный</t>
  </si>
  <si>
    <t>Противопожарное полотно служит для локализации горения в начальной стадии пожара, тушения горящей одежды на пострадавшем. При проведении огневых работ противопожарное полотно защищает горючие конструкции и оборудоваие. Температурный режим до 300°C.</t>
  </si>
  <si>
    <t>28.29.22.00.00.00.11.16.1</t>
  </si>
  <si>
    <t>огнетушитель переносной</t>
  </si>
  <si>
    <t>огнетушитель переносной порошковый</t>
  </si>
  <si>
    <t xml:space="preserve">Огнетушитель порошковый ОП-5. Рабочие температуры от -40 0Сдо +50 0С; Длина струи огнетушащего вещества -3,5 м; Время подачи огнетушащего средства -6 сек; Огнетушащая способность(площадь, кв.м.)-2А; 89В (2,80); Количество огнетушащего вещества -5 кг; </t>
  </si>
  <si>
    <t>Огнетушитель порошковый ОП-8. Рабочая температура от -400 Сдо +500 С;Длина струи огнетушащего вещества -4,5 м; Время подачи огнетушащегосредства -15 сек; Огнетушащая способность (площадь, кв.м.) - 4А; 114В(4,5); Кол-во огнетушащего вещества -8 кг; Рабочие давление, МПа(кгс/м2) при t=20+/-5 градусов - 1,17.....1,57 (12....16); Габаритныеразмеры - 480мм*350 мм*355 мм. Масса - 11,3.....13,0 кг.</t>
  </si>
  <si>
    <t xml:space="preserve">Огнетушитель порошковый ОП-1. Рабочие температуры от -400 С до +500 С;Длина струи огнетушащего вещества -4,5 м; Время подачи огнетушащегосредства - 10 сек; Огнетушащая способность (площадь, кв.м.) - 4А; 144В;Кол-во огнетушащего вещества -1 кг; Рабочее давление, МПа при t=20+/-5градусов - 1,17....1,57 (12....16); Габаритные размеры - 628мм*350 мм*355 мм. Масса, не более - 14 кг. </t>
  </si>
  <si>
    <t>20.41.31.00.00.10.40.10.1</t>
  </si>
  <si>
    <t>Порошок стиральный</t>
  </si>
  <si>
    <t>предназначен для стирки изделий из различных тканей, ГОСТ 25644-96</t>
  </si>
  <si>
    <t>февраль, март 2013г.</t>
  </si>
  <si>
    <t xml:space="preserve">РК, Мангистауская обл, г: Актау  23 мкр.офис ТОО "ОСС" </t>
  </si>
  <si>
    <t>20.41.32.00.00.00.30.30.1</t>
  </si>
  <si>
    <t>Средство для чистки унитаза</t>
  </si>
  <si>
    <t>порошкообразное  для чистки и дезинфекции унитаза</t>
  </si>
  <si>
    <t>Декабрь 2012г.февраль 2013г</t>
  </si>
  <si>
    <t>20.41.32.00.00.00.30.40.2</t>
  </si>
  <si>
    <t>гелеобразное для чистки и дезинфекции унитаза</t>
  </si>
  <si>
    <t>Литр (куб. дм.)</t>
  </si>
  <si>
    <t>20.41.32.00.00.00.20.10.1</t>
  </si>
  <si>
    <t>Средство для мытья стекол</t>
  </si>
  <si>
    <t>предназначен для мытья всех типов стеклянных и зеркальных поверхностей</t>
  </si>
  <si>
    <t>бутылка</t>
  </si>
  <si>
    <t>32.91.11.00.00.00.12.30.1</t>
  </si>
  <si>
    <t>Веник</t>
  </si>
  <si>
    <t>Из материалов растительного происхождения</t>
  </si>
  <si>
    <t>13.92.29.00.00.00.50.40.2</t>
  </si>
  <si>
    <t xml:space="preserve">Салфетка </t>
  </si>
  <si>
    <t>Салфетки хлопковые безворсовые</t>
  </si>
  <si>
    <t>22.29.23.00.00.00.11.37.1</t>
  </si>
  <si>
    <t>Ведро</t>
  </si>
  <si>
    <t>ведро пластиковое 21л., с контрольной пломбой (круглое), диаметр крышки  326 мм, высота 332 мм</t>
  </si>
  <si>
    <t>14.12.30.00.00.80.16.43.1</t>
  </si>
  <si>
    <t>из латекса, хозяйственные</t>
  </si>
  <si>
    <t>Декабрь 2012г. Февраль 2013г</t>
  </si>
  <si>
    <t>20.41.41.00.00.00.20.10.1</t>
  </si>
  <si>
    <t>Средство для дезинфекции</t>
  </si>
  <si>
    <t>дезодорирующее средство для дезинфекции, дезодорации и санации помещений</t>
  </si>
  <si>
    <t>16.29.11.00.00.00.00.35.1</t>
  </si>
  <si>
    <t>Швабра</t>
  </si>
  <si>
    <t>Швабра деревянная</t>
  </si>
  <si>
    <t>20.41.43.00.00.00.10.10.1</t>
  </si>
  <si>
    <t>Полироль</t>
  </si>
  <si>
    <t>полироли для мебели</t>
  </si>
  <si>
    <t>17.22.11.10.00.00.00.10.2</t>
  </si>
  <si>
    <t>Бумага туалетная</t>
  </si>
  <si>
    <t>однослойная, ширина не менее 90 мм, длина не менее 30 м</t>
  </si>
  <si>
    <t>20.41.41.00.00.00.10.10.3</t>
  </si>
  <si>
    <t>Освежитель воздуха</t>
  </si>
  <si>
    <t>освежители воздуха и арома-средства, для  устранения неприятного запаха в помещениях (комната, ванна, туалеты)</t>
  </si>
  <si>
    <t>17.12.13.40.10.00.00.10.1</t>
  </si>
  <si>
    <t xml:space="preserve">Бумага </t>
  </si>
  <si>
    <t>формат А4, плотность 80г/м2, 21х29,5 см</t>
  </si>
  <si>
    <t>17.12.13.40.10.00.00.50.1</t>
  </si>
  <si>
    <t>формат А3, плотность 80г/м2, 420мм</t>
  </si>
  <si>
    <t>17.12.13.20.00.00.00.50.1</t>
  </si>
  <si>
    <t>основа для бумаги теплочувствительной</t>
  </si>
  <si>
    <t>для факса, факсовые ролики, белый, плотность 80г/кв.м, масса 1кв.м 80г, ширина 210мм, диаметр 800мм, температура 18-25С</t>
  </si>
  <si>
    <t>17.23.12.30.00.00.00.50.1</t>
  </si>
  <si>
    <t>Бумага для заметок</t>
  </si>
  <si>
    <t>настольный, размер 8х8 см, 1000 листов</t>
  </si>
  <si>
    <t>одна пачка</t>
  </si>
  <si>
    <t>13.93.11.00.00.20.16.10.1</t>
  </si>
  <si>
    <t>Дорожка</t>
  </si>
  <si>
    <t>Безворсовые узелковые дорожки, образуются одной системой нитей основы и утка, из прочих материалов, включая смешанные. С односторонним рисунком. Рисунок односторонних переплетений образуется путем отбивки узорообразующей нитью каждой пары основных нитей</t>
  </si>
  <si>
    <t>Дорожка межкроватная (ширина 1м)</t>
  </si>
  <si>
    <t>Март 2013г.</t>
  </si>
  <si>
    <t>13.92.12.00.00.44.12.00.1</t>
  </si>
  <si>
    <t>Постельное белье из прочих тканей</t>
  </si>
  <si>
    <t>Полуторный комплект постельного белья из прочих тканей очень высокой плотности плетения (130—280 нитей/см²) . Состоит обычно из одного пододеяльника, одной простыни и одной или двух наволочек , ГОСТ 31307-2005</t>
  </si>
  <si>
    <t>1,5-спальный,стандарт,сатин,с двумя наволочками 60х60 см, в постельных тонах.</t>
  </si>
  <si>
    <t>20.14.19.00.00.20.50.10.1</t>
  </si>
  <si>
    <t>Дихлорфторметан (Фреон R22)</t>
  </si>
  <si>
    <t>Однокомпонентный бесцветный газ со слабым запахом хлороформа. В зависимости от давления имеет температуру кипения от +10 до -70°С и температуру конденсации не выше +50°С. При нормальном атмосферном давлении кипит при температуре -30°С</t>
  </si>
  <si>
    <t>R-22  в баллоне 13,6 кг.</t>
  </si>
  <si>
    <t>февраль,март 2013г.</t>
  </si>
  <si>
    <t>28.13.23.00.00.00.15.10.1</t>
  </si>
  <si>
    <t>компрессор на аммиаке</t>
  </si>
  <si>
    <t>компрессор для работы на фреонах (R12, R22, R502 и др.)</t>
  </si>
  <si>
    <t>мотор-компрессор Ратационный,для сплит-систем №18</t>
  </si>
  <si>
    <t>Ратационный,для сплит-систем №12</t>
  </si>
  <si>
    <t>28.14.11.48.00.00.00.08.1</t>
  </si>
  <si>
    <t>Арматура</t>
  </si>
  <si>
    <t>Арматура для холодильных установок, тепловых насосов специальная,</t>
  </si>
  <si>
    <t>Клапан Шредера для разных трубок CT-7000, универсальный</t>
  </si>
  <si>
    <t>27.51.11.01.01.01.02.40.1</t>
  </si>
  <si>
    <t>Холодильник</t>
  </si>
  <si>
    <t>Отдельностоящй. Однокамерный. С морозильным отделом. Общий объем от 150 до 199 литров.</t>
  </si>
  <si>
    <t>Бирюса-8ЕК-1</t>
  </si>
  <si>
    <t>январь, февраль 2013г.</t>
  </si>
  <si>
    <t>Площадь охлаждения 30м2</t>
  </si>
  <si>
    <t>Площадь охлаждения 35м2</t>
  </si>
  <si>
    <t>27.51.26.02.01.00.00.10.1</t>
  </si>
  <si>
    <t>Радиатор</t>
  </si>
  <si>
    <t>Отопительный циркуляционный жидконаполненный.</t>
  </si>
  <si>
    <t>26.20.16.11.13.11.11.10.1</t>
  </si>
  <si>
    <t>Картридж</t>
  </si>
  <si>
    <t>Тонерный. Черный.</t>
  </si>
  <si>
    <t xml:space="preserve"> HP СE285A  МАК</t>
  </si>
  <si>
    <t>Февраль,март  2013г</t>
  </si>
  <si>
    <t>с даты вступления в силу договора до 31 декабря 2013 года, поставка   с марта  по декабрь по заявкам Заказчика</t>
  </si>
  <si>
    <t>HP СB435A   МАК</t>
  </si>
  <si>
    <t>с даты вступления в силу договора до 31 декабря 2013 года, поставка  с марта  по декабрь по заявкам Заказчика</t>
  </si>
  <si>
    <t>HP СB436A   МАК</t>
  </si>
  <si>
    <t>HP C4092A МАК</t>
  </si>
  <si>
    <t>HP Q5949A  МАК</t>
  </si>
  <si>
    <t>HP Q2612A  МАК</t>
  </si>
  <si>
    <t>HP Q2613A  МАК</t>
  </si>
  <si>
    <t>HP Q2615A  МАК</t>
  </si>
  <si>
    <t>CANON FX9/FX10 оригинал</t>
  </si>
  <si>
    <t>Canon 712 LBP-3010/3020  МАК</t>
  </si>
  <si>
    <t>Canon E16 МАК</t>
  </si>
  <si>
    <t>Принт-картридж  Xerox  3119 (013R00625)</t>
  </si>
  <si>
    <t>Принт-картридж Xerox PE-114 013R00607</t>
  </si>
  <si>
    <t>26.20.16.11.13.12.11.30.1</t>
  </si>
  <si>
    <t>Тонерный. Цветной. Cyan.</t>
  </si>
  <si>
    <t>СЕ 310А</t>
  </si>
  <si>
    <t>СЕ 311А</t>
  </si>
  <si>
    <t>СЕ 312А</t>
  </si>
  <si>
    <t>СЕ 313А</t>
  </si>
  <si>
    <t xml:space="preserve">Тонер картрдж для Toshiba E-studio 163 </t>
  </si>
  <si>
    <t>Т-1620Е Тонер для Toshiba e-Studio 161</t>
  </si>
  <si>
    <t>5020 WC Копи-картридж для МФУ Xerox (22k)</t>
  </si>
  <si>
    <t>5020 WC Тонер-картридж для МФУ Xerox  /106R01277/</t>
  </si>
  <si>
    <t>520/5220 XC Тонер-картридж Xerox (6R589)</t>
  </si>
  <si>
    <t>520/540 XC Копи-картридж Xerox (113R105)</t>
  </si>
  <si>
    <t>123/128WC Тонер-картридж Pro (006R01182)</t>
  </si>
  <si>
    <t>Копи-картридж для МФУ Xerox WC С123/128/118  М123/М128/М118 (013R00589) /60k/</t>
  </si>
  <si>
    <t>Тонер Panasonic KX-FAT88A</t>
  </si>
  <si>
    <t>26.20.16.14.13.11.11.10.1</t>
  </si>
  <si>
    <t>Термопленка</t>
  </si>
  <si>
    <t>Ролик пленки KX -FA 57A</t>
  </si>
  <si>
    <t>26.20.16.12.12.11.11.10.1</t>
  </si>
  <si>
    <t>Тонер</t>
  </si>
  <si>
    <t>Черный.</t>
  </si>
  <si>
    <t>Тонер фасованный для HP LJ 1005/1006/1505</t>
  </si>
  <si>
    <t>Тонер фасованный для HP LJ 110/1200/1010</t>
  </si>
  <si>
    <t>тонер Samsung ML-1610/1615/2010/2015</t>
  </si>
  <si>
    <t>26.20.16.13.11.11.11.10.1</t>
  </si>
  <si>
    <t>Фотобарабан</t>
  </si>
  <si>
    <t>Селеновый вал</t>
  </si>
  <si>
    <t>Вал селеневый (фотобарабан)НР 1300</t>
  </si>
  <si>
    <t>Вал селеневый (фотобарабан)НР 1320</t>
  </si>
  <si>
    <t>Вал селеневый (фотобарабан)НР 2612</t>
  </si>
  <si>
    <t>Вал селеневый (фотобарабан)     НР 435/436</t>
  </si>
  <si>
    <t>26.11.30.00.11.11.19.34.1</t>
  </si>
  <si>
    <t>Процессор</t>
  </si>
  <si>
    <t>Центральный, Одноядерный. Сокет - Socket LGA 1156, тактовая частота - 3330 МГц</t>
  </si>
  <si>
    <t xml:space="preserve">процессор СPU Intel Сore i3 2120, 3.3 GHz, 3 Мб L3, Socket 1155, oem </t>
  </si>
  <si>
    <t>26.20.40.00.00.00.21.10.1</t>
  </si>
  <si>
    <t>Кулер</t>
  </si>
  <si>
    <t>Вентилятор для центрального процессора.</t>
  </si>
  <si>
    <t xml:space="preserve">кулер Fan for S-775/1155/1156 Deepcool Alfa 9 </t>
  </si>
  <si>
    <t>26.20.40.00.00.00.61.16.1</t>
  </si>
  <si>
    <t>Плата</t>
  </si>
  <si>
    <t xml:space="preserve">материнская для рабочей станции прочая </t>
  </si>
  <si>
    <t>мат.плата MB Socket1155, mATX, ECS H61H2-M12 (B3) &lt;S1155, iH61, 2*DDR3, PCI-E16x, SVGA, SATA, GB Lan, mATX, Retail&gt;</t>
  </si>
  <si>
    <t>26.20.40.00.00.00.11.10.1</t>
  </si>
  <si>
    <t>Блок питания</t>
  </si>
  <si>
    <t>стандарт АTХ 450-600 Вт</t>
  </si>
  <si>
    <t>Блок питания для системного блока Power supply ATX 550W HuntKey</t>
  </si>
  <si>
    <t>26.11.30.01.12.16.17.03.1</t>
  </si>
  <si>
    <t>Оперативная память</t>
  </si>
  <si>
    <t>Техническое исполнение - DIMM, вид памяти - DDR3, PC12800, емкость - 4 Гб</t>
  </si>
  <si>
    <t>оперативная память DIMM DDR3 4 GB &lt;PC3-10666/1333MHz&gt;  Zeppelin</t>
  </si>
  <si>
    <t>26.20.21.01.12.11.12.17.1</t>
  </si>
  <si>
    <t>Жесткий диск</t>
  </si>
  <si>
    <t>Размер 2,5'', интерфейс SATA 1,5 ГГц/с, объем буфера - 16 Мб, количество оборотов шпинделя 7200 об/м, емкость - 500 Гб</t>
  </si>
  <si>
    <t>жесткий диск HDD SATA 500 Gb Seagate, ST500DM002, 7200rpm, 16Mb cache, SATA3</t>
  </si>
  <si>
    <t>26.20.22.00.00.00.11.20.1</t>
  </si>
  <si>
    <t>Привод DVD</t>
  </si>
  <si>
    <t>Электрическое устройство для считывания и записи информации с дисков DVD.</t>
  </si>
  <si>
    <t xml:space="preserve">привод DVD±R/RW,±R9, CD-R/RW, Liteon iHAP122-18 SATA, Black </t>
  </si>
  <si>
    <t>26.12.20.00.00.22.20.13.1</t>
  </si>
  <si>
    <t>Видеокарта</t>
  </si>
  <si>
    <t>Чипсет  - NVIDIA, разрядность шины памяти - 512 бит, объем памяти - 2048 Мб</t>
  </si>
  <si>
    <t xml:space="preserve">видеокарта SVGA PCI Express, 2048 MB, Forsa, nVidia GeForce GT520, DDR3/64bit </t>
  </si>
  <si>
    <t>32.99.82.00.00.10.10.15.1</t>
  </si>
  <si>
    <t>Сетевой фильтр</t>
  </si>
  <si>
    <t>количество входных разъемов свыше 5-ти, длина шнура свыше 5 м</t>
  </si>
  <si>
    <t>сетевой фильтр Оборудование для электросети на 220В.</t>
  </si>
  <si>
    <t>26.30.60.00.00.00.92.10.1</t>
  </si>
  <si>
    <t>Коннектор</t>
  </si>
  <si>
    <t>разъем для подключений  коаксиальных кабелей</t>
  </si>
  <si>
    <t>Коннектор RJ-45</t>
  </si>
  <si>
    <t>26.20.40.00.00.00.51.10.1</t>
  </si>
  <si>
    <t>Термопаста</t>
  </si>
  <si>
    <t>Силиконовая</t>
  </si>
  <si>
    <t>термопаста для процессора Шприц 50 мл</t>
  </si>
  <si>
    <t>28.25.14.00.00.00.11.15.1</t>
  </si>
  <si>
    <t>фильтр для очистки газов</t>
  </si>
  <si>
    <t>оборудование газоочистное и пылеулавливающее: фильтры с зернистыми, жесткими и полужесткими фильтрующими перегородками, прочее</t>
  </si>
  <si>
    <t>фильтр  для сервисного пылесоса</t>
  </si>
  <si>
    <t>32.99.60.00.00.00.30.80.1</t>
  </si>
  <si>
    <t>Лицензия на программный продукт</t>
  </si>
  <si>
    <t>Лицензия (право пользования) на программный продукт</t>
  </si>
  <si>
    <t xml:space="preserve">Лицензионная ПО для защиты от вредоносных программ </t>
  </si>
  <si>
    <t xml:space="preserve">в течение 60 дней с даты вступления в силу договора </t>
  </si>
  <si>
    <t>62.01.29.00.00.00.00.10.1</t>
  </si>
  <si>
    <t>Оригиналы программных обеспечений прочих</t>
  </si>
  <si>
    <t>MS Office Pro 2010 32bitx64 Russian DVD</t>
  </si>
  <si>
    <t xml:space="preserve"> февраль, март  2013г.</t>
  </si>
  <si>
    <t>MS Office для дома и бизнеса 2010</t>
  </si>
  <si>
    <t>ОС Windows 7 Pro Russian 32-bit</t>
  </si>
  <si>
    <t>Архиватор Win RAR</t>
  </si>
  <si>
    <t>32.99.60.00.00.00.30.20.1</t>
  </si>
  <si>
    <t xml:space="preserve">Программное обеспечение </t>
  </si>
  <si>
    <t>Программный продукт - сборник законодательных актов</t>
  </si>
  <si>
    <t>Программное обеспечение : ИС Параграф "Юрист"</t>
  </si>
  <si>
    <t>22.29.25.00.00.00.23.12.1</t>
  </si>
  <si>
    <t>Клей-карандаш</t>
  </si>
  <si>
    <t>Клей-карандаш 10 грамм</t>
  </si>
  <si>
    <t>Клей карандаш</t>
  </si>
  <si>
    <t>32.99.81.00.00.10.10.12.1</t>
  </si>
  <si>
    <t>Штрих-корректор</t>
  </si>
  <si>
    <t>с кисточкой и разбавителем</t>
  </si>
  <si>
    <t>Жидкость корректирующая, с кисточкой, 20мл</t>
  </si>
  <si>
    <t>22.19.73.00.00.00.30.10.1</t>
  </si>
  <si>
    <t>Ластик</t>
  </si>
  <si>
    <t>Приспособление для стирания написанного (мягкий)</t>
  </si>
  <si>
    <t>Резинка стирательная, 13х34мм, пластик, блистер, белый</t>
  </si>
  <si>
    <t>25.99.23.00.00.10.11.10.2</t>
  </si>
  <si>
    <t>Скоба</t>
  </si>
  <si>
    <t>Скобы проволочные для канцелярских целей</t>
  </si>
  <si>
    <t>К степлеру №24/6, №10, 1000 скоб в коробке, изготовлены из специальной стали</t>
  </si>
  <si>
    <t>25.99.23.00.00.11.11.17.1</t>
  </si>
  <si>
    <t>Скрепка</t>
  </si>
  <si>
    <t>Скрепки для бумаг. Размер 33 мм</t>
  </si>
  <si>
    <t xml:space="preserve">Треугольные, 28 или 33мм стальные, в упаковке 100шт </t>
  </si>
  <si>
    <t>22.29.25.00.00.00.16.28.1</t>
  </si>
  <si>
    <t>Линейка</t>
  </si>
  <si>
    <t>Линейка пластмассовая 30 см, прозрачная, цветная, с фасками и белой шкалой</t>
  </si>
  <si>
    <t xml:space="preserve"> линейка Пластиковые: 20см, 30см, 40см</t>
  </si>
  <si>
    <t>17.23.12.30.00.00.00.70.1</t>
  </si>
  <si>
    <t>Стикеры</t>
  </si>
  <si>
    <t>с липким краем, для заметок</t>
  </si>
  <si>
    <t>Бумажки на клейкой основе,разноцветные</t>
  </si>
  <si>
    <t>22.29.25.00.00.00.29.13.1</t>
  </si>
  <si>
    <t>Разделитель</t>
  </si>
  <si>
    <t>пластиковый, прочий</t>
  </si>
  <si>
    <t>постики Клейкие закладки, 4-х цветные по 50 листу, неон 20х50мм</t>
  </si>
  <si>
    <t>25.99.23.00.00.11.18.10.1</t>
  </si>
  <si>
    <t>Степлер</t>
  </si>
  <si>
    <t>устройство для оперативного скрепления листов металлическими скобами</t>
  </si>
  <si>
    <t>Степлер №10,24</t>
  </si>
  <si>
    <t>25.99.23.00.00.11.13.10.1</t>
  </si>
  <si>
    <t>Антистеплер</t>
  </si>
  <si>
    <t>устройство для вытаскивания скоб от степлера. Устройство состоит из двух противостоящих клинов на оси.6</t>
  </si>
  <si>
    <t>25.99.23.00.00.11.10.14.1</t>
  </si>
  <si>
    <t>Зажимы для бумаг. Размер 32 мм</t>
  </si>
  <si>
    <t>зажим №10, №20, №25, в упаковке - 12шт</t>
  </si>
  <si>
    <t>22.29.25.00.00.00.13.32.1</t>
  </si>
  <si>
    <t>Органайзер</t>
  </si>
  <si>
    <t>Органайзер пластиковый настольный овальный на вращающейся основе,  от 15 до 20 предметов</t>
  </si>
  <si>
    <t>Набор настольный, вращающий, 16 предметов</t>
  </si>
  <si>
    <t>32.99.16.00.00.00.12.80.1</t>
  </si>
  <si>
    <t>Штемпельная краска</t>
  </si>
  <si>
    <t>Штемпельная краска  для печатей и штемпелей</t>
  </si>
  <si>
    <t>Для печатей и штампов, цвет краски синий, фиолетовый, объем 20÷28мл, долговечная, несмываемая</t>
  </si>
  <si>
    <t>17.23.13.10.00.00.00.90.1</t>
  </si>
  <si>
    <t xml:space="preserve">журнал регистрации </t>
  </si>
  <si>
    <t>журнал для регистрации прочих документов</t>
  </si>
  <si>
    <t>Книга регистрации</t>
  </si>
  <si>
    <t>25.71.11.00.00.10.21.10.1</t>
  </si>
  <si>
    <t>Нож</t>
  </si>
  <si>
    <t>канцелярский нож предназначенный для разрезания бумаги</t>
  </si>
  <si>
    <t>нож канцел. Широкий, 18мм, корпус изготовлен из цветного пластика, система блокировки лезвия, металлические направляющие для лезвия</t>
  </si>
  <si>
    <t>22.29.25.00.00.00.40.11.1</t>
  </si>
  <si>
    <t>Пружина для переплета</t>
  </si>
  <si>
    <t>пластиковая, 8 мм</t>
  </si>
  <si>
    <t>Пружины для сшивателя 6 мм,8 мм</t>
  </si>
  <si>
    <t>Изделия из пластика прочие</t>
  </si>
  <si>
    <t xml:space="preserve">прочие, не включенные в другие группировки </t>
  </si>
  <si>
    <t>обложка для сшивателяч прозрачнаяА4, 180 micron СЕ011850Е</t>
  </si>
  <si>
    <t>15.12.12.00.00.00.44.40.1</t>
  </si>
  <si>
    <t>Обложка для сшивателя плотная</t>
  </si>
  <si>
    <t>с лицевой поверхностью из картона</t>
  </si>
  <si>
    <t>обложка для сшивателя плотная А4, 250г/м2, СЕ040010</t>
  </si>
  <si>
    <t>17.21.15.20.00.00.00.30.1</t>
  </si>
  <si>
    <t>папки для хранения документов</t>
  </si>
  <si>
    <t>матово-глянцевая поверхность, металлическая окантовка, р-р 85 x 320 x 300мм, формат А4, ширина корешка 75 мм, вместимость 500 листов</t>
  </si>
  <si>
    <t>папка-регистатор Снаружи и изнутри полипропилен, мощный, механизм фиксации, 50мм, 70мм</t>
  </si>
  <si>
    <t>22.29.25.00.00.00.18.16.1</t>
  </si>
  <si>
    <t>Папка</t>
  </si>
  <si>
    <t xml:space="preserve">Папка пластиковая с прижимом или скоросшивателем </t>
  </si>
  <si>
    <t>папка Пластиковая с железным зажимом</t>
  </si>
  <si>
    <t>17.23.13.60.00.00.00.70.1</t>
  </si>
  <si>
    <t xml:space="preserve">Скоросшиватель </t>
  </si>
  <si>
    <t>скоросшиватель картонный , глянцевый</t>
  </si>
  <si>
    <t>Однотонная обложка из белого мелованного картона, А4, 380г/м2, механизм из нержавеющей стали, длина усиков 45-50мм</t>
  </si>
  <si>
    <t>22.29.25.00.00.00.18.38.1</t>
  </si>
  <si>
    <t xml:space="preserve">Папка пластиковая-скоросшиватель с прозрачной пластиковой обложкой </t>
  </si>
  <si>
    <t xml:space="preserve">Тонкий пластиковый скоросшиватель, А4, подшиваемый, верхняя обложка-прозрачная, нижняя- цветная, материал - пластик </t>
  </si>
  <si>
    <t>22.29.25.00.00.00.28.10.1</t>
  </si>
  <si>
    <t>Файл-уголок</t>
  </si>
  <si>
    <t>формат А4</t>
  </si>
  <si>
    <t>файл А4, прозрачный</t>
  </si>
  <si>
    <t>32.99.12.00.00.00.11.30.1</t>
  </si>
  <si>
    <t>Ручка шариковая</t>
  </si>
  <si>
    <t>Ручка шариковая со сменными стержнями (баллончиками)</t>
  </si>
  <si>
    <t xml:space="preserve">ГОСТ 28937-91 шариковая,прозрачный корпус,0,5 мм </t>
  </si>
  <si>
    <t>32.99.12.00.00.00.14.20.1</t>
  </si>
  <si>
    <t xml:space="preserve">Резинка -карандаш </t>
  </si>
  <si>
    <t>карандаш Простые, НВ с ластиком</t>
  </si>
  <si>
    <t>22.29.25.00.00.00.19.10.1</t>
  </si>
  <si>
    <t>Маркер</t>
  </si>
  <si>
    <t xml:space="preserve"> Маркер пластиковый круглый, ширина линии 1,8 мм</t>
  </si>
  <si>
    <t>26.20.17.00.01.14.22.10.1</t>
  </si>
  <si>
    <t>Монитор</t>
  </si>
  <si>
    <t>Основан на технологии OLED (англ. organic light-emitting diode — органический светоизлучающий диод), диагональ - 23.6'', разрешение -  1920x1080</t>
  </si>
  <si>
    <t>Монитор широкоформатный. Конфигурация: 23  5 ms  1920x1080. 300 cd/m2, VGA, широкоформатный, черный</t>
  </si>
  <si>
    <t xml:space="preserve">в течение 90 дней с даты вступления в силу договора </t>
  </si>
  <si>
    <t>26.20.13.00.00.02.11.30.1</t>
  </si>
  <si>
    <t>Компьютер</t>
  </si>
  <si>
    <t>Персональный мультимедийный. Направлен на использование для работы с мультимедиа и компьтерными играми. Имеет мощную видеокарту и производительный процессор. Производительность системы очень высокая.</t>
  </si>
  <si>
    <t>Комплект компьютера. Конфигурация Системного блока: Минимальный тип процессора  i5 - 2400, 3.3 GHz/ Минимальный тип видео адаптера  1024 мб/ /минимальный объем оперативной памяти 2Gb/ Минимальный объем жесткого диска 500Gb, скорость вращения  жесткого диска 7200/ Оптический привод DVD-RW Super multi/ Сетевая карта/ Порты ввода -вывода: сзади не менее 6 портов USB 2,0, Порт 2 P/S 2, 1RJ-45, 1 VGA, вход/выход аудиосигнала. Спереди 2 порта USB 2,0  /Case/500W / Оптическая мышка/ клавиатруа/ сетевой фильтр</t>
  </si>
  <si>
    <t>26.20.16.01.12.11.11.10.1</t>
  </si>
  <si>
    <t>Принтер</t>
  </si>
  <si>
    <t>Лазерный, Цветность - монохромный, формат - А4, скорость печати - менее 20 стр/м, разрешение 600 х 600 dpi</t>
  </si>
  <si>
    <t>МФУ формата А-4 Конфигурация: Принтер/сканер/ копир, A4, печать лазерная черно-белая, A4, печать лазерная черно-белая, 18 стр/мин ч/б, 600x600 dpi</t>
  </si>
  <si>
    <t>26.20.40.00.00.00.41.20.1</t>
  </si>
  <si>
    <t>Источник бесперебойного питания</t>
  </si>
  <si>
    <t>Интерактивный. На входе дополнительно присутствует ступенчатый стабилизатор напряжения.</t>
  </si>
  <si>
    <t>ИБП Источник бесперебойного питания Конфигурация: Блок бесперебойного питания  650V</t>
  </si>
  <si>
    <t>26.20.16.01.12.11.11.40.1</t>
  </si>
  <si>
    <t>Лазерный, Цветность - монохромный, формат - А4, скорость печати - менее 20 стр/м, разрешение 2400 х 600 dpi</t>
  </si>
  <si>
    <t>Монохромное МФУ формата А3. Конфигурация: Формат А3. Скорость копирования / печати, моно: 22 стр./мин. формата A4;  13 стр./мин. формата A3. Оперативная память: 256 MB, 512 Мбайт максимально. Сенсорный LCD дисплей Форматы печатных носителей A3-A5, Letter, Legal, Tabloid, B4 и B5 Типы печатных носителей Офисная бумага, наклейки, прозрачные пленки, конверты, Наличие автоподатчика/ Двусторонняя печать, Принтерная плата с сетевой картой Ethernet 10/100BaseTX, USB 2.0</t>
  </si>
  <si>
    <t>26.20.11.00.00.01.14.10.1</t>
  </si>
  <si>
    <t>Ноутбук</t>
  </si>
  <si>
    <t>Мультимедийный, Высокий уровень общей производительности, в том числе и графической . Модель может включать несколько мощных процессоров. Дисплей с высоким разрешением, диагональ - не менее 15''. Оригинальный и стильный дизайн. Большие габариты и вес.</t>
  </si>
  <si>
    <t xml:space="preserve">Ноутбук. Конфигурация: 15,6"  Минимальный тип процессора  I5 2450M (3,3 Ghz, 4 ядра) 4096 Mb 500 Gb Super-Multi DVD интегрированная Web камера  /Wi-Fi  802.11b/g/n / Сетевая карта  10/100/1000 Mb/c / Bluetooth /Wi-FI/VGA выход / HDMI выход/ Аудио  встроенные динамики, микрофон / </t>
  </si>
  <si>
    <t>32.99.87.00.00.00.00.10.3</t>
  </si>
  <si>
    <t>Новогодние подарки</t>
  </si>
  <si>
    <t>в ассортименте</t>
  </si>
  <si>
    <t>октябрь,ноябрь  2013г.</t>
  </si>
  <si>
    <t>декабрь 2013г</t>
  </si>
  <si>
    <t>25.99.24.00.00.11.10.10.1</t>
  </si>
  <si>
    <t>Кубок</t>
  </si>
  <si>
    <t>Спортивные</t>
  </si>
  <si>
    <t>Призовые кубки</t>
  </si>
  <si>
    <t>январь,февраль   2013г.</t>
  </si>
  <si>
    <t>март 2013г</t>
  </si>
  <si>
    <t>32.11.10.00.00.20.40.40.1</t>
  </si>
  <si>
    <t>Спортивная медаль</t>
  </si>
  <si>
    <t>Материал исполнения - недрагоценные металлы</t>
  </si>
  <si>
    <t>Медали за I,II, III призовые места (мини-футбол, настольный теннис, волейбол)</t>
  </si>
  <si>
    <t>32.30.15.00.00.00.14.30.1</t>
  </si>
  <si>
    <t>Мячи</t>
  </si>
  <si>
    <t>Мячи надувные кожаные</t>
  </si>
  <si>
    <t>мяч футбольный №4, кожаный</t>
  </si>
  <si>
    <t>мяч волейбольный, кожаный</t>
  </si>
  <si>
    <t>32.30.15.00.00.00.12.10.1</t>
  </si>
  <si>
    <t>Оборудование и инвентарь для настольного тенниса</t>
  </si>
  <si>
    <t>Ракетки, шарики и сетки для настольного тенниса</t>
  </si>
  <si>
    <t>к-т  для настольного тенниса</t>
  </si>
  <si>
    <t>32.30.14.00.00.00.17.80.1</t>
  </si>
  <si>
    <t>Оборудование для общефизической подготовки населения прочее</t>
  </si>
  <si>
    <t>Изделия для общефизической подготовки населения</t>
  </si>
  <si>
    <t>Шорты и футболка (100% полиэстер)</t>
  </si>
  <si>
    <t>14.31.10.00.00.00.40.20.1</t>
  </si>
  <si>
    <t>Гетры</t>
  </si>
  <si>
    <t>Гетры спортивные из хлопчатобумажной и смешанной пряжи</t>
  </si>
  <si>
    <t>гетры</t>
  </si>
  <si>
    <t>манишка футбольная</t>
  </si>
  <si>
    <t>27.51.21.01.01.00.00.20.1</t>
  </si>
  <si>
    <t>Пылесос</t>
  </si>
  <si>
    <t>Для сухой уборки. Пылесборник - многоразовый.</t>
  </si>
  <si>
    <t>январь, февраль   2013г.</t>
  </si>
  <si>
    <t>февраль, апрель, август 2013г</t>
  </si>
  <si>
    <t>27.51.21.04.02.00.00.10.1</t>
  </si>
  <si>
    <t>Миксер</t>
  </si>
  <si>
    <t>Ручной</t>
  </si>
  <si>
    <t>февраль 2013г</t>
  </si>
  <si>
    <t>27.51.24.00.03.01.01.10.1</t>
  </si>
  <si>
    <t>Электротостер</t>
  </si>
  <si>
    <t>С керамическим нагревательным элементом. Без антипригарного покрытия. 2 ячейки.</t>
  </si>
  <si>
    <t>26.30.21.00.01.21.21.10.1</t>
  </si>
  <si>
    <t>Радиотелефон. Дальность - 10-30 м (для использования в пределах помещений). Количество трубок - 2. Без автоответчика. Без спикерфона.</t>
  </si>
  <si>
    <t>июнь,июль 2013г</t>
  </si>
  <si>
    <t>август 2013г</t>
  </si>
  <si>
    <t>26.30.21.00.01.21.22.20.1</t>
  </si>
  <si>
    <t>Радиотелефон. Дальность - 10-30 м (для использования в пределах помещений). Количество трубок - 2. С автоответчиком. Со спикерфоном.</t>
  </si>
  <si>
    <t>25.99.12.10.00.00.00.24.1</t>
  </si>
  <si>
    <t>Кастрюля</t>
  </si>
  <si>
    <t>в наборе</t>
  </si>
  <si>
    <t>набор</t>
  </si>
  <si>
    <t>27.51.27.00.03.00.00.10.1</t>
  </si>
  <si>
    <t xml:space="preserve">Печь  микроволновая </t>
  </si>
  <si>
    <t>Варочная камера из нержавеющей стали. Емкость варочной камеры от 13 до 18 литров</t>
  </si>
  <si>
    <t>27.51.24.00.01.02.03.10.1</t>
  </si>
  <si>
    <t xml:space="preserve">Электрокофеварка  </t>
  </si>
  <si>
    <t>Капельная (вода нагрефается до оптимальной температуры, после чего каплями стекает в кофейный порошок).</t>
  </si>
  <si>
    <t>Итого по товарам:</t>
  </si>
  <si>
    <t>Работы:</t>
  </si>
  <si>
    <t>1 Р</t>
  </si>
  <si>
    <t>33.19.10.22.09.00.00</t>
  </si>
  <si>
    <t>Ремонт стальных баллонов</t>
  </si>
  <si>
    <t xml:space="preserve">Ремонт стальных баллонов (замена вентиля, покраска, промывка и др.) </t>
  </si>
  <si>
    <t>Ремонт пропановых  баллонов</t>
  </si>
  <si>
    <t xml:space="preserve"> декабрь 2012г.</t>
  </si>
  <si>
    <t xml:space="preserve">РК, Мангистауская область, г. Актау </t>
  </si>
  <si>
    <t>с даты вступления в силу договора по 31.12.2013г.</t>
  </si>
  <si>
    <t>авансовый платеж- 0%, в течение 30 рабочих дней с даты  подписания акта выполненных работ</t>
  </si>
  <si>
    <t>ПР</t>
  </si>
  <si>
    <t>2 Р</t>
  </si>
  <si>
    <t>33.19.10.45.00.00.00</t>
  </si>
  <si>
    <t>Работы по ремонту и техническому обслуживанию газовых сетей</t>
  </si>
  <si>
    <t>Комплекс работ по ремонту и техническому обслуживанию газовых сетей (замена элементов, проверка состояния и др.)</t>
  </si>
  <si>
    <t>Для устранения неисправностей и поддержание безопасности газовых линии и газового оборудовании.</t>
  </si>
  <si>
    <t>3 Р</t>
  </si>
  <si>
    <t>33.12.19.10.00.00.00</t>
  </si>
  <si>
    <t>Ремонт, поверка и оценка состояния  средств измерений</t>
  </si>
  <si>
    <t>Согласно технической спецификации,в соответствии с Законом РК№53-II от 07.06.2000 г."Об обеспечении единства измерений. Организация и порядок проведения"</t>
  </si>
  <si>
    <t>4 Р</t>
  </si>
  <si>
    <t>33.12.29.20.00.00.00</t>
  </si>
  <si>
    <t xml:space="preserve">Техническое обслуживание и ремонт автотранспорта  с заменой запчастей </t>
  </si>
  <si>
    <t>5 Р</t>
  </si>
  <si>
    <t>Ремонт и техническое обслуживание нестандартного оборудования.              Работы по изготовлению нестандартного оборудования.</t>
  </si>
  <si>
    <t>Ремонт и техническое обслуживание нестандартного оборудования. Изготовление нестандартного оборудования по чертежам Заказчика или собственным.</t>
  </si>
  <si>
    <t>6 Р</t>
  </si>
  <si>
    <t>33.12.24.15.00.00.00</t>
  </si>
  <si>
    <t>Ремонт, технический уход и обслуживание грузоподъемных машин</t>
  </si>
  <si>
    <t>7 Р</t>
  </si>
  <si>
    <t>33.12.29.17.00.00.00</t>
  </si>
  <si>
    <t>Ремонт и замена (поверка) контрольных устройств регистрации режимов труда и отдыха (тахограф)</t>
  </si>
  <si>
    <t xml:space="preserve">с января по декабрь 2013г. </t>
  </si>
  <si>
    <t>ОПРУ</t>
  </si>
  <si>
    <t>8 Р</t>
  </si>
  <si>
    <t>33.14.11.22.00.00.00</t>
  </si>
  <si>
    <t>Ремонт электрооборудования  с заменой обмоток и изоляции</t>
  </si>
  <si>
    <t>декабрь 2012г., январь 2013г</t>
  </si>
  <si>
    <t>9 Р</t>
  </si>
  <si>
    <t>42.11.20.20.11.11.00</t>
  </si>
  <si>
    <t>Работы строительные по ремонту дороги автомобильной</t>
  </si>
  <si>
    <t>Работы строительные по ремонту основания, покрытия  автомобильных дорог III-IV категорий</t>
  </si>
  <si>
    <t>Работы по восстановлению верхнего асфальтового покрытия автодорог после устройства переходов через них нефтегазопроводов.</t>
  </si>
  <si>
    <t xml:space="preserve"> январь,февраль    2013г.</t>
  </si>
  <si>
    <t>10 Р</t>
  </si>
  <si>
    <t>09.10.11.12.00.00.00</t>
  </si>
  <si>
    <t>Работы по эксплуатационному бурению вертикальных скважин</t>
  </si>
  <si>
    <t>Работы по эксплуатационному бурению вертикальных скважин за исключением разведочных буровых работ, услуг по геофизическим исследованиям скважин, работ геолого-разведочных и сейсморазведочных. Работы включают в себя комплекс операций по подготовке скважины, ее бурение и поддержание в устойчивом состоянии, сдача в эксплуатацию.</t>
  </si>
  <si>
    <t xml:space="preserve">Бурение  скважин  под анодные заземлители   при  устройстве  электро-химзащиты   подземных  трубопроводов </t>
  </si>
  <si>
    <t>11 Р</t>
  </si>
  <si>
    <t>33.11.12.16.00.00.00</t>
  </si>
  <si>
    <t>Текущий ремонт резервуаров и резервуарного парка</t>
  </si>
  <si>
    <t>Ремонт кровли, верхних поясов стенки, сифонных кранов, набивка сальников задвижек, ремонт отмостки, заземления, окраска и прочее</t>
  </si>
  <si>
    <t>Наружная и внутренняя покраска  РВС-5000м3 -4шт. ЦППН м/р Каламкас</t>
  </si>
  <si>
    <t xml:space="preserve">РК, Мангистауская область, м/р Каламкас </t>
  </si>
  <si>
    <t>12 Р</t>
  </si>
  <si>
    <t>Наружная и внутренняя покраска  РВС-5000м3 -3шт. ЦППН м/р Жетыбай</t>
  </si>
  <si>
    <t xml:space="preserve">РК, Мангистауская область, м/р Жетыбай </t>
  </si>
  <si>
    <t>13 Р</t>
  </si>
  <si>
    <t>Наружная и внутренняя покраска  РВС-1000м3 -1шт. ЦППН м/р Жетыбай</t>
  </si>
  <si>
    <t>14 Р</t>
  </si>
  <si>
    <t>33.11.12.20.10.00.00</t>
  </si>
  <si>
    <t>Текущий ремонт металлических емкостей</t>
  </si>
  <si>
    <t>Внутренняя покраска  КСУ-100м3 - 2шт.</t>
  </si>
  <si>
    <t>15 Р</t>
  </si>
  <si>
    <t>43.39.19.12.00.00.00</t>
  </si>
  <si>
    <t>Работы строительные завершающие и отделочные прочие, не включенные в другие группировки</t>
  </si>
  <si>
    <t>апрель, май 2013г.</t>
  </si>
  <si>
    <t>16 Р</t>
  </si>
  <si>
    <t>41.00.40.20.50.00.00</t>
  </si>
  <si>
    <t>Работы строительные по ремонту зданий прочих, не включенных в другие группировки</t>
  </si>
  <si>
    <t>Комплекс работ по ремонту зданий прочих, не включенных в другие группировки</t>
  </si>
  <si>
    <t>17 Р</t>
  </si>
  <si>
    <t xml:space="preserve">43.21.10.10.20.00.00          </t>
  </si>
  <si>
    <t xml:space="preserve">Работы по устройству пожарной сигнализации. </t>
  </si>
  <si>
    <t xml:space="preserve">Устройство пожарной сигнализации на объекте. </t>
  </si>
  <si>
    <t xml:space="preserve"> январь, февраль 2013г.</t>
  </si>
  <si>
    <t>-</t>
  </si>
  <si>
    <t>ОВХ</t>
  </si>
  <si>
    <t>18 Р</t>
  </si>
  <si>
    <t>95.11.10.15.12.00.00</t>
  </si>
  <si>
    <t>Заправка картриджей</t>
  </si>
  <si>
    <t>Работы по заправке картриджей с целью дальнейшей эксплуатации</t>
  </si>
  <si>
    <t>Согласно спецификации заправка ч/б лаз.картриджей  станд.емкости (без чипа)</t>
  </si>
  <si>
    <t>февраль 2013г.</t>
  </si>
  <si>
    <t>19 Р</t>
  </si>
  <si>
    <t>95.11.10.15.00.00.00</t>
  </si>
  <si>
    <t>Ремонт и обслуживание принтеров</t>
  </si>
  <si>
    <t>Ремонт и техническое обслуживание принтеров (диагностика, чистка, замена лент, смазка и др.)</t>
  </si>
  <si>
    <t>Диагностика и тех.обслуживание ч/б лазерного принтера ф.А4</t>
  </si>
  <si>
    <t>20 Р</t>
  </si>
  <si>
    <t>95.11.10.29.10.00.00</t>
  </si>
  <si>
    <t>Ремонт и обслуживание многофункциональной техники</t>
  </si>
  <si>
    <t>Ремонт и техническое обслуживание многофункциональной техники (диагностика, чистка, смазка, ремонт), включая замену комплектующих частей</t>
  </si>
  <si>
    <t>Тех.обслуживание  МФУ лазерных ч/б ф.А3 (скорость от 34к,до 55 к)</t>
  </si>
  <si>
    <t>21 Р</t>
  </si>
  <si>
    <t>95.12.10.18.13.00.00</t>
  </si>
  <si>
    <t>Ремонт и обслуживание  факсов</t>
  </si>
  <si>
    <t>Ремонт и техническое обслуживание  факсов</t>
  </si>
  <si>
    <t>Тех.обслужвание факсов лазерных</t>
  </si>
  <si>
    <t>22 Р</t>
  </si>
  <si>
    <t>33.13.11.15.00.00.00</t>
  </si>
  <si>
    <t>Ремонт и техническое обслуживание приборов и инструментов для измерения, тестирования геодезических инструментов</t>
  </si>
  <si>
    <t>Поверка и ремонт геодезических приборов (тахеометры, нивелиры)</t>
  </si>
  <si>
    <t>23 Р</t>
  </si>
  <si>
    <t>43.13.10.30.10.00.00</t>
  </si>
  <si>
    <t>Буровзрывные работы при разведочном бурении</t>
  </si>
  <si>
    <t>Буровзрывные работы включая проходку зарядных полостей (шпуров, скважин, камер) для размещения зарядов взрывчатых веществ (ВВ), заряжание ВВ, их забойку и возбуждение (инициирование) взрыва.</t>
  </si>
  <si>
    <t>Рыхление скального грунта буровзрывными работами  карьер №10  мергель м/р Каламкас</t>
  </si>
  <si>
    <t>РК, Мангистауская область, Тупкараганский р-н</t>
  </si>
  <si>
    <t>24 Р</t>
  </si>
  <si>
    <t>Рыхление скальных пород для производства щебня карьер строит. камня "Таучик"</t>
  </si>
  <si>
    <t>РК, Мангистауская обл, карьер Таучик Тупкараганский р-н</t>
  </si>
  <si>
    <t>Итого по работам:</t>
  </si>
  <si>
    <t>Услуги:</t>
  </si>
  <si>
    <t>1 У</t>
  </si>
  <si>
    <t>33.11.19.11.00.00.00</t>
  </si>
  <si>
    <t>Техническое диагностирование трубопроводов</t>
  </si>
  <si>
    <t>Подготовка, натурное обследование элементов технологических трубопроводов, оценка технического состояния и составление технического заключения о возможности дальнейшей эксплуатации</t>
  </si>
  <si>
    <t>Дефектоскопические работы</t>
  </si>
  <si>
    <t>РК, Мангистауская обл, м/р: Жетыбай и м/р: Каламкас.</t>
  </si>
  <si>
    <t>авансовый платеж- 0%, в течение 30 рабочих дней с даты  подписания акта выполненных услуг</t>
  </si>
  <si>
    <t>2 У</t>
  </si>
  <si>
    <t>71.20.19.13.10.00.00</t>
  </si>
  <si>
    <t>Услуги по испытаниям и анализу</t>
  </si>
  <si>
    <t>Услуги по проведению лабораторных анализов и испытаний прочих</t>
  </si>
  <si>
    <t>Испытание образцов бетона, цемента, асфальтобетона, раствора , битума  и т.д.</t>
  </si>
  <si>
    <t>с даты вступления в силу договора до 31 декабря 2013 года</t>
  </si>
  <si>
    <t>авансовый платеж- 0%, в течение 30 рабочих дней с даты  подписания акта выполненных услуг,ежемесячно</t>
  </si>
  <si>
    <t>3 У</t>
  </si>
  <si>
    <t>74.90.20.11.00.00.00</t>
  </si>
  <si>
    <t>Услуги по экспертизе проектов</t>
  </si>
  <si>
    <t xml:space="preserve">Проведение  экспертизы  проектов, по обьектам
 не относящимся  к промышленно   опасным           
</t>
  </si>
  <si>
    <t xml:space="preserve"> февраль, март2013г.</t>
  </si>
  <si>
    <t>с даты вступления в силу договора до 31 декабря 2013 года, согласно графика</t>
  </si>
  <si>
    <t>4 У</t>
  </si>
  <si>
    <t>68.31.13.00.00.00.02</t>
  </si>
  <si>
    <t>Услуги по технической инвентаризации, регистрации прав на здания (строения, сооружения) и земельные участки под ними</t>
  </si>
  <si>
    <t>Проведение  технической  инвентаризации  объектов (изготовление  техпаспортов, паспортизация  объектов )</t>
  </si>
  <si>
    <t>РК, Мангистауская обл, м/р Таучик, м/р каламкас, м/р Жетыбай</t>
  </si>
  <si>
    <t>5 У</t>
  </si>
  <si>
    <t>Услуги по авторскому, техническому надзору</t>
  </si>
  <si>
    <t>Ведение технического надзора, контроль качества применяемых материалов, соблюдение проектных решении.</t>
  </si>
  <si>
    <t>июнь 2013г.</t>
  </si>
  <si>
    <t>РК, Мангистауская обл, м/р: Жетыбай, м/р Каламкас.</t>
  </si>
  <si>
    <t xml:space="preserve">с июля по декабрь 2013г. </t>
  </si>
  <si>
    <t>6 У</t>
  </si>
  <si>
    <t>39.00.13.12.10.00.00</t>
  </si>
  <si>
    <t>Услуги по мониторингу воздуха в закрытых помещениях</t>
  </si>
  <si>
    <t>Производственный контроль за состоянием воздуха рабочей зоны в закрытых помещениях на физические факторы (замеры на  шум, вибрацию,освещенность,микроклимат в рабочей зоне, метеорологические факторы)</t>
  </si>
  <si>
    <t>Лабораторный контроль сдаточных объектов</t>
  </si>
  <si>
    <t>январь 2013г.</t>
  </si>
  <si>
    <t>РК, Мангистауская область , г.Актау, м/р Жетыбай, Каламкас</t>
  </si>
  <si>
    <t>авансовый платеж- 0%, в течение 30 рабочих дней с даты  подписания акта выполненных услуг, ежемесячно</t>
  </si>
  <si>
    <t>7 У</t>
  </si>
  <si>
    <t>62.02.30.30.00.00.00</t>
  </si>
  <si>
    <t>Услуги по обновлению программного обеспечения</t>
  </si>
  <si>
    <t>Услуги по обновлению существующего  программного обеспечения</t>
  </si>
  <si>
    <t xml:space="preserve">Годовое сопровождение программного комплекса  АВС-4 </t>
  </si>
  <si>
    <t>март    2013г.</t>
  </si>
  <si>
    <t>8 У</t>
  </si>
  <si>
    <t>70.22.30.30.20.00.00</t>
  </si>
  <si>
    <t>Услуги по сертификации систем менеджемента</t>
  </si>
  <si>
    <t>на предмет соответствия требованиям национальных (государственных) стандартов, включая аудит</t>
  </si>
  <si>
    <t>Соответствие требованиям СТ РК ИСО 9001, СТ РК ИСО 14001,СТ РК OHSAS 18001</t>
  </si>
  <si>
    <t>июнь   2013г.</t>
  </si>
  <si>
    <t>9 У</t>
  </si>
  <si>
    <t>70.22.30.30.30.00.00</t>
  </si>
  <si>
    <t>прочие, не включенные в другие группировки</t>
  </si>
  <si>
    <t>актуализация  стандартов СТ РК ИСО 9001,  14001,18001,19011,9004</t>
  </si>
  <si>
    <t>апрель 2013г</t>
  </si>
  <si>
    <t>10 У</t>
  </si>
  <si>
    <t>Обновление версий СТ РК 9001,14001,18001,19011</t>
  </si>
  <si>
    <t>11 У</t>
  </si>
  <si>
    <t>82.19.13.10.00.00.00</t>
  </si>
  <si>
    <t>Услуги по оформлению технической документации</t>
  </si>
  <si>
    <t>Услуги по оформлению технической документации, включая регистрацию и переригистрацию в соответствующих органах</t>
  </si>
  <si>
    <t>Оформление документов по земельному  отводу под Карьер грунта  S=16 га м/р Жетыбай</t>
  </si>
  <si>
    <t xml:space="preserve"> март, апрель 2013г</t>
  </si>
  <si>
    <t>с даты вступления в силу договора  в течении 30 рабочих дней</t>
  </si>
  <si>
    <t>12 У</t>
  </si>
  <si>
    <t>84.11.19.11.00.00.00</t>
  </si>
  <si>
    <t>Услуги по изготовлению актов землепользования</t>
  </si>
  <si>
    <t>изготовление актов землепользования</t>
  </si>
  <si>
    <t>Оформление документов по земельному отводу под отвал вскрышных пород Карьера грунта  S=2 га</t>
  </si>
  <si>
    <t>13 У</t>
  </si>
  <si>
    <t>Земельный отвод под  подъездную а/дорогу к Карьеру грунта S=2 га</t>
  </si>
  <si>
    <t>14 У</t>
  </si>
  <si>
    <t>Изготовление Гос.акта и регистрация в ЦОН:                          1) карьер грунта S=16 га;                                                                      2) отвал вскрышных пород S=2 га;                                                 3) подъездная а/дорога к карьеру грунта S=16 га</t>
  </si>
  <si>
    <t>15 У</t>
  </si>
  <si>
    <t xml:space="preserve">Изготовление Гос.акта и регистрация в ЦОН карьера "Куйрык"                        </t>
  </si>
  <si>
    <t>16 У</t>
  </si>
  <si>
    <t>Контрольный обмер карьеров</t>
  </si>
  <si>
    <t>17 У</t>
  </si>
  <si>
    <t>Переоформление горного отвода карьера "Куйрык" с 24 га на 9 га</t>
  </si>
  <si>
    <t>май, июнь  2013г</t>
  </si>
  <si>
    <t>18 У</t>
  </si>
  <si>
    <t>Пролонгация договора аренды земли с изготовлением Гос.акта и регистрацией в ЦОН (карьер №10)</t>
  </si>
  <si>
    <t>19 У</t>
  </si>
  <si>
    <t>71.12.11.18.00.00.00</t>
  </si>
  <si>
    <t>Услуги консультационные инженерные в области проектов по горнодобывающей инженерии</t>
  </si>
  <si>
    <t>Поисковые работы с подсчетом запасов грунта площадью 16 га</t>
  </si>
  <si>
    <t>20 У</t>
  </si>
  <si>
    <t>Составление проекта геологического отвода карьера грунта S=16 га</t>
  </si>
  <si>
    <t>21 У</t>
  </si>
  <si>
    <t>Составление проекта горного отвода</t>
  </si>
  <si>
    <t>22 У</t>
  </si>
  <si>
    <t>Составление проекта промышленной разработки, геолого-разведочных работ.</t>
  </si>
  <si>
    <t>23 У</t>
  </si>
  <si>
    <t>Составление проекта рекультивации карьера</t>
  </si>
  <si>
    <t>24 У</t>
  </si>
  <si>
    <t>52.21.29.10.00.00.00</t>
  </si>
  <si>
    <t>Услуги мойки автомашин</t>
  </si>
  <si>
    <t>мойка легковых автомашин:  салон 3 раза в месяц</t>
  </si>
  <si>
    <t>25 У</t>
  </si>
  <si>
    <t>35.23.10.10.00.00.00</t>
  </si>
  <si>
    <t>Услуги по торговле газообразным топливом через агентов</t>
  </si>
  <si>
    <t>Торговля газообразным топливом, включая торговлю пропаном, бутаном, метаном, природным газом, метаном угольных пластов, сланцевым газом, рудничным газом, болотным газом, биогазом, лэндфилл-газом, гидратом метана, водородом, сжатым (компримированным) природным газом</t>
  </si>
  <si>
    <t>Поставка сжиженного газа (ацетилена)</t>
  </si>
  <si>
    <t>РК, Мангистауская обл, АСМУ, м/р: Каламкас, Жетыбай, Асар</t>
  </si>
  <si>
    <t>26 У</t>
  </si>
  <si>
    <t>Поставка сжиженного газа (пропана)</t>
  </si>
  <si>
    <t>27 У</t>
  </si>
  <si>
    <t>71.20.14.10.00.00.00</t>
  </si>
  <si>
    <t>Услуги по техническому контролю (осмотру) дорожных транспортных средств</t>
  </si>
  <si>
    <t>Услуги по проведению технического осмотра автотранспортных средств. Диагностика автотранспорта, формирование информационно-диагностической карты, проверка технической оснащенности, проверка автотранспорта натоксичность. Проведение обязательного технического осмотра осуществляется центрами технического осмотра в соответствии с его правами и обязанностями.</t>
  </si>
  <si>
    <t>апрель 2013г.</t>
  </si>
  <si>
    <t>РК, Мангистауская область г.Актау</t>
  </si>
  <si>
    <t>с мая по ноябрь
2013 год</t>
  </si>
  <si>
    <t>28 У</t>
  </si>
  <si>
    <t>77.11.10.10.00.00.00</t>
  </si>
  <si>
    <t>Услуги по аренде легковых автомобилей без водителя</t>
  </si>
  <si>
    <t>Краткосрочная, среднесрочная или догосрочная аренда (прокат) легковых автомобилей без водителя</t>
  </si>
  <si>
    <t>РК, Мангистауская обл,город Актау, объекты  ТОО"ОСС"</t>
  </si>
  <si>
    <t>29 У</t>
  </si>
  <si>
    <t>65.12.21.10.00.00.01</t>
  </si>
  <si>
    <t>Услуги по страхованию (обязательному) гражданско-правовой ответственности автовладельца</t>
  </si>
  <si>
    <t>Услуги по страхованию (обязательному) гражданско-правовой ответственности владельцев автотранспортных средств, перевозчиков, предприятий</t>
  </si>
  <si>
    <t>30 У</t>
  </si>
  <si>
    <t>71.20.19.11.10.00.00</t>
  </si>
  <si>
    <t>Услуги по признанию результатов испытаний средств измерений</t>
  </si>
  <si>
    <t>Признание результатов испытаний и утверждения типа средств измерений</t>
  </si>
  <si>
    <t>Поверка весовых дозаторов АБЗ, крановых электронных весов</t>
  </si>
  <si>
    <t>РК, Мангистауская область  пос.Ынтымак,     к-р Куйрык</t>
  </si>
  <si>
    <t>с января по сентябрь 2013г</t>
  </si>
  <si>
    <t>31 У</t>
  </si>
  <si>
    <t>33.13.11.17.00.00.00</t>
  </si>
  <si>
    <t>Поверка средств измерений</t>
  </si>
  <si>
    <t>Поверка средств измерений: измерение давления, теплофизические и температурные измерения, электрические измерения и др.</t>
  </si>
  <si>
    <t>Поверка и ремонт (по мере необходимости, поломки) средств измерений: манометры разные, термометры, водомеры, счетчтки газа.</t>
  </si>
  <si>
    <t>32 У</t>
  </si>
  <si>
    <t>Поставка природного газа с транспортировкой  на м/р Жетыбай</t>
  </si>
  <si>
    <t>РК, Мангистауская обл, АСМУ, м/р: Жетыбай</t>
  </si>
  <si>
    <t>33 У</t>
  </si>
  <si>
    <t xml:space="preserve"> Поставка кислорода с транспортировкой на м/р Каламкас, м/р Жетыбай</t>
  </si>
  <si>
    <t>РК, Мангистауская обл, м/р: Жетыбай и м/р: Каламка, пос Ынтымак</t>
  </si>
  <si>
    <t>34 У</t>
  </si>
  <si>
    <t>82.19.13.90.10.00.00</t>
  </si>
  <si>
    <t>Услуги по подготовке документов на право использования транспортного средства</t>
  </si>
  <si>
    <t>Подготовка документов на получение технического паспорта транспортного средства и государственного номера</t>
  </si>
  <si>
    <t>35 У</t>
  </si>
  <si>
    <t xml:space="preserve">  Поставка природного газа (на м/р. Каламкас)</t>
  </si>
  <si>
    <t>март, апрель 2013г.</t>
  </si>
  <si>
    <t>РК, Мангистауская обл, АСМУ, м/р: Каламкас</t>
  </si>
  <si>
    <t xml:space="preserve">с апреля по декабрь 2013г. </t>
  </si>
  <si>
    <t>36 У</t>
  </si>
  <si>
    <t>35.13.10.10.00.00.00</t>
  </si>
  <si>
    <t xml:space="preserve">Услуги по распределению электроэнергии </t>
  </si>
  <si>
    <t>Услуги по распределению электроэнергии посредством распределительных устройств</t>
  </si>
  <si>
    <t>Электроснабжение офиса ТОО "ОСС", и здания и базы "АСМУ"</t>
  </si>
  <si>
    <t>РК, Мангистауская область г.Актау, 23 мкр. офис ТОО "ОСС", база и зд.АСМУ</t>
  </si>
  <si>
    <t>авансовый платеж - 100% стоимости месячного объема за 5 дней до начала расчетного периода</t>
  </si>
  <si>
    <t>37 У</t>
  </si>
  <si>
    <t>35.30.12.13.00.00.00</t>
  </si>
  <si>
    <t>Услуги по передаче пара по коммунальным тепловым сетям</t>
  </si>
  <si>
    <t>Теплоснабжение офиса ТОО "ОСС",зд., базы АСМУ</t>
  </si>
  <si>
    <t>38 У</t>
  </si>
  <si>
    <t>Электроснабжение карьера "Таучик" и РЗЦ  БПО п.Ынтымак .</t>
  </si>
  <si>
    <t>РК, Мангистауская обл, : пос. Ынтымак РЗЦ БПО, карьер "Таучик"</t>
  </si>
  <si>
    <t>39 У</t>
  </si>
  <si>
    <t>РК, Мангистауская обл, г: пос. Ынтымак БПО, карьер Таучик</t>
  </si>
  <si>
    <t>40 У</t>
  </si>
  <si>
    <t>Электроснабжение объектов на м/р Каламкас, м/р Жетыбай, г.Актау</t>
  </si>
  <si>
    <t>РК, Мангистауская обл, м/р: Жетыбай, м/р Каламкас, г.Актау</t>
  </si>
  <si>
    <t>41 У</t>
  </si>
  <si>
    <t xml:space="preserve">Электроснабжение карьера "Куйрык" </t>
  </si>
  <si>
    <t>РК, Мангистауская обл, г.Актау ТОО "ОСС", карьер: Куйрык</t>
  </si>
  <si>
    <t>42 У</t>
  </si>
  <si>
    <t>Электроснабжение ЦРБ УТиСТ  в пос.Ынтымак</t>
  </si>
  <si>
    <t>РК, Мангистауская обл, пос: Ынтымак</t>
  </si>
  <si>
    <t>43 У</t>
  </si>
  <si>
    <t>35.30.12.14.00.00.00</t>
  </si>
  <si>
    <t>Услуги по передаче пара по тепловым сетям, кроме коммунальных</t>
  </si>
  <si>
    <t>Передача пара по тепловым сетям, кроме коммунальных</t>
  </si>
  <si>
    <t>Теплоснажение КСМУ и УТиСТ  на м/р Каламкас</t>
  </si>
  <si>
    <t>РК, Мангистауская обл, м/р: Каламкас</t>
  </si>
  <si>
    <t>44 У</t>
  </si>
  <si>
    <t>35.30.12.16.00.00.00</t>
  </si>
  <si>
    <t>Услуги по промывке и опрессовке системы отопления</t>
  </si>
  <si>
    <t>июль 2013г.</t>
  </si>
  <si>
    <t xml:space="preserve">с июля по  сентябрь  2013г. </t>
  </si>
  <si>
    <t>авансовый платеж - 100% в течении 5 банковских дней со дня подписания договора на основании счета на оплату</t>
  </si>
  <si>
    <t>45 У</t>
  </si>
  <si>
    <t>71.20.13.12.00.00.00</t>
  </si>
  <si>
    <t>Услуги по испытаниям и анализу электросетей и электрооборудования</t>
  </si>
  <si>
    <t xml:space="preserve">Экспертное обследование энергоустановок с проведением проверки знаний персонала по Правилам ПТЭ и ПТБ энергоустановок </t>
  </si>
  <si>
    <t>РК, Мангистауская область г.Актау, м/р Жетыбай, м/р Каламкас</t>
  </si>
  <si>
    <t>46 У</t>
  </si>
  <si>
    <t>71.20.19.10.00.00.00</t>
  </si>
  <si>
    <t xml:space="preserve">Услуги по испытаниям защитных средств . </t>
  </si>
  <si>
    <t>Проведение измерений и испытаний  средств индивидуальной защиты</t>
  </si>
  <si>
    <t>47 У</t>
  </si>
  <si>
    <t xml:space="preserve"> 71.20.13.12.00.00.00.</t>
  </si>
  <si>
    <t xml:space="preserve"> Услуги по испытаниям и анализу  электросетей и электрооборудования.</t>
  </si>
  <si>
    <t xml:space="preserve"> Услуги по испытаниям  и анализу электросетей и электрооборудования.</t>
  </si>
  <si>
    <t>Проведение измерений и испытаний электрооборудования.</t>
  </si>
  <si>
    <t>48 У</t>
  </si>
  <si>
    <t>39.00.23.14.00.00.00</t>
  </si>
  <si>
    <t>Услуги разработки проекта нормативов предельно допустимых выбросов</t>
  </si>
  <si>
    <t xml:space="preserve">Разработка проекта нормтивов предельно допустимых выбросов на основании полученных данных </t>
  </si>
  <si>
    <t>Разработка проекта ПДВ ЗВ в атмосферу для ТОО "ОСС" на 2014-16гг, согласно ЭК РК.</t>
  </si>
  <si>
    <t>с января по март
2013 год</t>
  </si>
  <si>
    <t>49 У</t>
  </si>
  <si>
    <t>39.00.23.12.00.00.00</t>
  </si>
  <si>
    <t>Услуги по разработке программы производственного экологического контроля</t>
  </si>
  <si>
    <t>Природоохранные мероприятия по разработке программы экологического контроля на предприятии</t>
  </si>
  <si>
    <t>Разработка программы 2 ПЭК для  объектов  на период строительства , согласно ЭК РК.</t>
  </si>
  <si>
    <t>с января по сентябрь
2013 год</t>
  </si>
  <si>
    <t>50 У</t>
  </si>
  <si>
    <t>39.00.23.13.00.00.00</t>
  </si>
  <si>
    <t>Услуги по подготовке отчета в рамках производственного экологического контроля</t>
  </si>
  <si>
    <t>Мероприятия по подготовке отчетности по результатам производственного экологического контроля</t>
  </si>
  <si>
    <t>Составление ежеквартальных отчетов по ПЭК на 2014г.</t>
  </si>
  <si>
    <t>51 У</t>
  </si>
  <si>
    <t>39.00.23.16.00.00.00</t>
  </si>
  <si>
    <t xml:space="preserve">Услуги инвентаризации источников выбросов </t>
  </si>
  <si>
    <t xml:space="preserve">Провека фактического наличия источников выбросов </t>
  </si>
  <si>
    <t>Разработка проекта "Инвентаризация источников выбросов парниковых газов для ТОО ОСС за 2012г</t>
  </si>
  <si>
    <t>с января по февраль
2013 год</t>
  </si>
  <si>
    <t>52 У</t>
  </si>
  <si>
    <t>Разработка программы ПЭК для  объектов 1 категории опасности  на 2014г</t>
  </si>
  <si>
    <t>53 У</t>
  </si>
  <si>
    <t>Разработка программы ПЭК для  объектов ТОО "ОСС" на 2014-15 гг.</t>
  </si>
  <si>
    <t>с марта  по июнь
2013 год</t>
  </si>
  <si>
    <t>54 У</t>
  </si>
  <si>
    <t>Разработка проекта ПДВ ЗВ в атмосферу для карьера Таучик на 2014г, согласно ЭК РК.</t>
  </si>
  <si>
    <t>55 У</t>
  </si>
  <si>
    <t>38.11.69.11.00.00.00</t>
  </si>
  <si>
    <t>Услуги по вывозу твердо-бытовых отходов</t>
  </si>
  <si>
    <t>Выполнение операций по сбору, утилизации, размещению или удалению отходов</t>
  </si>
  <si>
    <t>Вывоз производственных отходов с м/р Каламкас, Жетыбай , г: Актау, поселок Ынтымак Янтарный список: Промасленная ветошь, замазученный грунт, использованная тара ЛКМ</t>
  </si>
  <si>
    <t>РК, Мангистауская обл, м/р:Каламкас, Жетыбай, г.Актау, п.Ынтымак ТОО "ОСС"</t>
  </si>
  <si>
    <t>56 У</t>
  </si>
  <si>
    <t xml:space="preserve">Зеленый список:Огарки сварочных электродов, строительные отходы, древесные опилки и стружки, отходы теплоизоляции  </t>
  </si>
  <si>
    <t>РК, Мангистауская обл, м/р:Каламкас, Жетыбай, г.Актау ТОО "ОСС"</t>
  </si>
  <si>
    <t>57 У</t>
  </si>
  <si>
    <t>Вывоз и утилизация ТБО на м/р Каламкас. Отход хозяйственно-производственных и бытовых нужд. Зеленый список хранение не более 3 месяцев, согласно Ст 288 гл42 ЭК РК</t>
  </si>
  <si>
    <t>РК, Мангистауская обл, м/р:Каламкас ТОО "ОСС"</t>
  </si>
  <si>
    <t>58 У</t>
  </si>
  <si>
    <t>37.00.20.11.00.10.00</t>
  </si>
  <si>
    <t>Услуги по откачиванию сточных вод</t>
  </si>
  <si>
    <t>Откачка сточных вод</t>
  </si>
  <si>
    <t xml:space="preserve"> Вывоз и утилизация сточных вод на м/рКаламкас.</t>
  </si>
  <si>
    <t>59 У</t>
  </si>
  <si>
    <t>65.12.50.50.00.00.01</t>
  </si>
  <si>
    <t>Услуги по страхованию ответственности за нанесение вреда экологии</t>
  </si>
  <si>
    <t>май        2013г.</t>
  </si>
  <si>
    <t>РК, Мангистауская область, м/р : Каламкас, Жетыбай, к-р Таучик, г.Актау ТОО "ОСС"</t>
  </si>
  <si>
    <t>июнь 2013г</t>
  </si>
  <si>
    <t>60 У</t>
  </si>
  <si>
    <t>36.00.40.10.13.00.00</t>
  </si>
  <si>
    <t>Услуги по водосбору из других источников</t>
  </si>
  <si>
    <t xml:space="preserve"> поставка питьевой воды в село: Таучик</t>
  </si>
  <si>
    <t>январь  2013г.</t>
  </si>
  <si>
    <t>РК, Мангистауская обл, пос: Таучик</t>
  </si>
  <si>
    <t>61 У</t>
  </si>
  <si>
    <t>оказ.услуги по приему и утилизации ТБО на м/р Жетыбай.</t>
  </si>
  <si>
    <t>РК, Мангистауская обл, м/р Жетыбай ТОО "ОСС"</t>
  </si>
  <si>
    <t>62 У</t>
  </si>
  <si>
    <t>39.00.21.14.00.00.00</t>
  </si>
  <si>
    <t>Услуги по производственному мониторингу состояния окружающей среды</t>
  </si>
  <si>
    <t>Проведение производственного мониторинга  окружающей среды, выполняемый для получения объективных данных с установленной периодичностью</t>
  </si>
  <si>
    <t>Мониторинг атмосферног воздуха и почвы</t>
  </si>
  <si>
    <t>63 У</t>
  </si>
  <si>
    <t xml:space="preserve">Вывоз и утилизация сточных вод : АСМУ, п.Куйрык, п.Таучик, УТиСТ ЦРБ, АСМУ, БПО. </t>
  </si>
  <si>
    <t xml:space="preserve">РК, Мангистауская обл,п.Таучик, п.Куйрык,п.Ынтымак, </t>
  </si>
  <si>
    <t>64 У</t>
  </si>
  <si>
    <t>Вывоз и утилизация ТБО с центр. Офиса, АСМУ, БПО, УТиСТ. Отход хозяйственно-производственных и бытовых нужд. Зеленый список хранение не более 3 месяцев, согласно Ст 288 гл42 ЭК РК</t>
  </si>
  <si>
    <t>РК, Мангистауская область, г.Актау, п.Ынтымак ТОО "ОСС"</t>
  </si>
  <si>
    <t>65 У</t>
  </si>
  <si>
    <t xml:space="preserve"> прием и утилизацию жидких стоков с м/р Жетыбай</t>
  </si>
  <si>
    <t>РК, Мангистауская обл, м/р:Жетыбай ТОО "ОСС"</t>
  </si>
  <si>
    <t>66 У</t>
  </si>
  <si>
    <t>38.22.29.16.10.00.00</t>
  </si>
  <si>
    <t>Услуги по демеркуризации ртутьсодержащих ламп</t>
  </si>
  <si>
    <t>Услуги обезвреживания ртутьсодержащих ламп с  извлечением содержащейся в них ртути и/или ее соединений</t>
  </si>
  <si>
    <t>Утилизация отработанных ртутьсодержащих ламп всех типов методом термической обработки.Янтарный класс согласно ПНОО.Хранение не более 3 месяцев, согласно Ст.289 Гл.42 ЭК РК</t>
  </si>
  <si>
    <t>67 У</t>
  </si>
  <si>
    <t>39.00.23.17.00.00.00</t>
  </si>
  <si>
    <t>Услуги по лабораторному исследованию</t>
  </si>
  <si>
    <t>Услуги по лабораторному исследованию сточных вод</t>
  </si>
  <si>
    <t>Химанализ сточных вод  на м/р Жетыбай</t>
  </si>
  <si>
    <t>РК, Мангистауская обл, м/р Жетыбай</t>
  </si>
  <si>
    <t>68 У</t>
  </si>
  <si>
    <t>33.12.19.25.00.00.00</t>
  </si>
  <si>
    <t>Техническое обслуживание охранно-пожарной сигнализации</t>
  </si>
  <si>
    <t>Услуги по техническому обслуживанию пожарно охранной сигнализациисогласно требований СН РК 2.02-11-2002 "Нормы оборудования зданий,помещений и сооружений системами автоматической пожарной сигнализацииавтоматической установками пожаротушения и оповещения людей о пожаре"</t>
  </si>
  <si>
    <t>РК, Мангистауская обл, г: Актау, м/р: Каламкас, Жетыбай.</t>
  </si>
  <si>
    <t>с даты вступления в силу договора до 31 декабря 2013 года, ежемесячно</t>
  </si>
  <si>
    <t>69 У</t>
  </si>
  <si>
    <t>38.22.29.13.00.00.00</t>
  </si>
  <si>
    <t>Услуги по утилизации отработанных масел</t>
  </si>
  <si>
    <t>Выполнение операций по сбору и утилизации отработанных масел</t>
  </si>
  <si>
    <t>70 У</t>
  </si>
  <si>
    <t>43.22.12.20.13.10.00</t>
  </si>
  <si>
    <t>Услуги по исследованию вентиляционных установок</t>
  </si>
  <si>
    <t>Исследование вентиляционных установок на предмет эффективной работы</t>
  </si>
  <si>
    <t>Аэродинамические испытания вентсистем</t>
  </si>
  <si>
    <t>июнь, июль  2013г.</t>
  </si>
  <si>
    <t>71 У</t>
  </si>
  <si>
    <t>84.25.11.15.00.00.00,        84.25.11.16.00.00.00</t>
  </si>
  <si>
    <t>Услуги по перезарядке огнетушителей. Услуги по освидетельствованию огнетушителей.</t>
  </si>
  <si>
    <t>апрель, май  2013г.</t>
  </si>
  <si>
    <t>72 У</t>
  </si>
  <si>
    <t>18.12.19.19.00.00.00</t>
  </si>
  <si>
    <t>Услуги полиграфические прочие</t>
  </si>
  <si>
    <t>Услуги по изготовлению и печатанию информационных материалов по охране труда</t>
  </si>
  <si>
    <t>Изготовление удостоверений по ТБ,плакаты по промышленной безопасности, журналов  вводного инструктажа и т.д.</t>
  </si>
  <si>
    <t xml:space="preserve"> май  2013г.</t>
  </si>
  <si>
    <t>с даты вступления в силу договора до 31 июля 2013 года</t>
  </si>
  <si>
    <t>73 У</t>
  </si>
  <si>
    <t>68.20.12.00.00.00.09</t>
  </si>
  <si>
    <t>Услуги по аренде подъездных путей</t>
  </si>
  <si>
    <t>аренда ж/д тупика Часть ЖД тупика №3, проходящего через базу ТОО "Мангистауснаб", для пропуска ЖД вагонов с дорожным битумом прибывших в адрес ТОО "ОСС"</t>
  </si>
  <si>
    <t>РК, Мангистауская обл, г: Актау пром.зона</t>
  </si>
  <si>
    <t>74 У</t>
  </si>
  <si>
    <t>аренда ж/д тупика Железнодорожный тупик проходящий через битумохранилище ТОО "ОСС" и примыкающий с железнодорожным тупиком ТОО "МЭМ"</t>
  </si>
  <si>
    <t>75 У</t>
  </si>
  <si>
    <t>52.21.21.20.00.00.00</t>
  </si>
  <si>
    <t>Услуги автовокзалов, автостанций и остановок прочие (медпункт, полиция и т.п.)</t>
  </si>
  <si>
    <t>Услуги автостанции по перевозке рабочей вахты</t>
  </si>
  <si>
    <t>РК, Мангистауская область, г.Актау</t>
  </si>
  <si>
    <t>76 У</t>
  </si>
  <si>
    <t>49.41.20.21.00.00.00</t>
  </si>
  <si>
    <t>Услуги по аренде прочих грузовых транспортных средств с водителем</t>
  </si>
  <si>
    <t>Транспортные услуги, перевозка стр.-х материалов</t>
  </si>
  <si>
    <t>РК, Мангистауская область, г.Актау, м/р Каламкас, м/р Жетыбай</t>
  </si>
  <si>
    <t>77 У</t>
  </si>
  <si>
    <t>49.39.13.20.11.00.00</t>
  </si>
  <si>
    <t>Услуги по перевозкам пригородные специальные пассажирские автобусами (автомобилями) по заранее установленным маршрутам прочие</t>
  </si>
  <si>
    <t>Перевозки пригородные специальные пассажирские автобусами (автомобилями) по заранее установленным маршрутам прочие</t>
  </si>
  <si>
    <t>78 У</t>
  </si>
  <si>
    <t>49.41.20.10.00.00.00</t>
  </si>
  <si>
    <t>Услуги по аренде автокрана с водителем</t>
  </si>
  <si>
    <t>79 У</t>
  </si>
  <si>
    <t>49.41.19.90.10.00.00</t>
  </si>
  <si>
    <t>Услуги по перевозкам грузовым специализированным автомобильным транспортом прочих грузов, не включенных в другие группировки</t>
  </si>
  <si>
    <t>Услуги по аренде седельного тягача с водителем</t>
  </si>
  <si>
    <t>РК, Мангистауская область, м/р Каламкас, м/р Жетыбай</t>
  </si>
  <si>
    <t>80 У</t>
  </si>
  <si>
    <t>36.00.20.10.00.00.00</t>
  </si>
  <si>
    <t>Услуги распределения воды через водопроводы</t>
  </si>
  <si>
    <t>Поставка питьевой воды для центрального офиса ТОО "ОСС" и зд. АСМУ</t>
  </si>
  <si>
    <t>81 У</t>
  </si>
  <si>
    <t>Поставка питьевой воды для производственных нужд АСМУ (разогрев битума), ЖСМУ, УТиСТ</t>
  </si>
  <si>
    <t>82 У</t>
  </si>
  <si>
    <t>Питьевая вода для центрального офиса ТОО "ОСС" и зд. АСМУ</t>
  </si>
  <si>
    <t>83 У</t>
  </si>
  <si>
    <t>Питьевая вода для полива зеленных насаждений  центрального офиса ТОО "ОСС"</t>
  </si>
  <si>
    <t xml:space="preserve">с  мая по октябрь 2013г. </t>
  </si>
  <si>
    <t>84 У</t>
  </si>
  <si>
    <t>37.00.11.11.00.00.00</t>
  </si>
  <si>
    <t xml:space="preserve">Услуги канализации для офисных помещений </t>
  </si>
  <si>
    <t>Удаление твёрдых и жидких продуктов жизнедеятельности человека, хозяйственно-бытовых и дождевых сточных вод с целью их очистки от загрязнений и дальнейшей эксплуатации или возвращения в водоём для офисных помещений</t>
  </si>
  <si>
    <t>Сточные воды ( канализация) здания центрального офиса ТОО "ОСС", АСМУ</t>
  </si>
  <si>
    <t>85 У</t>
  </si>
  <si>
    <t>61.10.20.06.00.00.00</t>
  </si>
  <si>
    <t>Услуги предоставления доступа в Интернет</t>
  </si>
  <si>
    <t>Услуги предоставления доступа в Интернет от оператора кабельной инфраструктуры</t>
  </si>
  <si>
    <t>высокоскоростной доступ к сети интернет  без учета трафика (UNLIMITED) г.Актау, п: Ынтымак, Жетыбай, Каламкас.</t>
  </si>
  <si>
    <t>86 У</t>
  </si>
  <si>
    <t>56.10.19.14.00.00.00</t>
  </si>
  <si>
    <t>Услуги организации питания для работников</t>
  </si>
  <si>
    <t>Организация горячего питания в столовых АО "ММГ"  в г.Актау, п.Ынтымак, м/р Калакас, пос.Жетыбай</t>
  </si>
  <si>
    <t>РК, Мангистауская область, г.Актау, п.Ынтымак, м/р Каламкас, м/р Жетыбай,</t>
  </si>
  <si>
    <t>87 У</t>
  </si>
  <si>
    <t>56.10.19.15.00.00.00</t>
  </si>
  <si>
    <t>Услуги по обеспечению лечебно-профилактическим питанием (спецпитанием) работников</t>
  </si>
  <si>
    <t>обеспечение работников леч.проф. питанием       (молоком)</t>
  </si>
  <si>
    <t>РК, Мангистауская область</t>
  </si>
  <si>
    <t>88 У</t>
  </si>
  <si>
    <t>61.10.11.06.01.00.00</t>
  </si>
  <si>
    <t>Услуги телефонной связи</t>
  </si>
  <si>
    <t>Услуги фиксированной местной, междугородней, международной телефонной связи  - доступ и пользование</t>
  </si>
  <si>
    <t>Телефонизация всех управлений ТОО"ОСС"</t>
  </si>
  <si>
    <t>РК, Мангистауская обл, м/р Каламкас, м/р Жетыбай</t>
  </si>
  <si>
    <t>89 У</t>
  </si>
  <si>
    <t>61.20.11.10.00.00.00</t>
  </si>
  <si>
    <t xml:space="preserve">Услуги мобильной связи </t>
  </si>
  <si>
    <t>Услуги мобильной связи - доступ и пользование</t>
  </si>
  <si>
    <t xml:space="preserve">Предоставление услуг сотовой связи для руководства </t>
  </si>
  <si>
    <t>90 У</t>
  </si>
  <si>
    <t>18.12.19.22.00.00.00</t>
  </si>
  <si>
    <t>Услуги полиграфические прочие, не включенные в другие группировки</t>
  </si>
  <si>
    <t>Изготовление бланков, журналов и т.д.для работы производственных управлений</t>
  </si>
  <si>
    <t>январь 2012г.</t>
  </si>
  <si>
    <t xml:space="preserve">с даты вступления в силу договора до 31 декабря 2013 года </t>
  </si>
  <si>
    <t>91 У</t>
  </si>
  <si>
    <t>81.29.11.10.00.00.00</t>
  </si>
  <si>
    <t>Услуги по дезинфекции</t>
  </si>
  <si>
    <t>Уничтожение возбудителей инфекционных заболеваний и разрушение токсинов на объектах внешней среды</t>
  </si>
  <si>
    <t>РК, Мангистауская обл, г: Актау, м/р: Каламкас, Жетыбай, Асар, Таучик.</t>
  </si>
  <si>
    <t>92 У</t>
  </si>
  <si>
    <t>81.29.13.10.00.00.00</t>
  </si>
  <si>
    <t>Услуги по дератизации</t>
  </si>
  <si>
    <t>Уничтожение грызунов, включая крыс, мышей, полёвок и других с применением пищевых ядов (в виде приманок), капканов, газообразных ядов, ультразвуковых установок для отпугивания</t>
  </si>
  <si>
    <t>Дератизация помещений. Проведение санитарно - эпидемиологических мер в соответствии с нормативными документами.</t>
  </si>
  <si>
    <t>РК, Мангистауская обл, г: Актау</t>
  </si>
  <si>
    <t>93 У</t>
  </si>
  <si>
    <t>Услуги по дезинсекции</t>
  </si>
  <si>
    <t>Уничтожение заражённых насекомых с помощью специальных химических средств, путем воздействия горячей воды с паром или с помощью биологических средств (микробов)</t>
  </si>
  <si>
    <t>Дезинсекция помещений. Проведение санитарно - эпидемиологических мер в соответствии с нормативными документами.</t>
  </si>
  <si>
    <t>94 У</t>
  </si>
  <si>
    <t>81.29.13.12.00.10.0</t>
  </si>
  <si>
    <t>Услуги санитарные прочие</t>
  </si>
  <si>
    <t>Прочие услуги санитарные, не включенные в другие группировки</t>
  </si>
  <si>
    <t xml:space="preserve"> Борьба с мухами, комарами  в помещении.</t>
  </si>
  <si>
    <t>95 У</t>
  </si>
  <si>
    <t>86.90.19.19.00.00.00</t>
  </si>
  <si>
    <t>Услуги по медицинскому осмотру персонала, включая предварительные, периодические и  внеочередные (внеплановые) осмотры</t>
  </si>
  <si>
    <t>Профилактический медосмотр работников</t>
  </si>
  <si>
    <t>96 У</t>
  </si>
  <si>
    <t>86.90.19.11.00.00.00</t>
  </si>
  <si>
    <t>Услуги по проведению общих профилактических обследований и диспансеризации</t>
  </si>
  <si>
    <t>Оказание медицинской помощи с лекарственным обеспечением. Обеспечение стационарного лечения в случае необходимости. Исследование анализов на полемеразные цепные реакции, на содержание гормонов. Вакцинация против вируса гриппа работников.</t>
  </si>
  <si>
    <t>97 У</t>
  </si>
  <si>
    <t>96.01.19.10.10.00.00</t>
  </si>
  <si>
    <t>Услуги прачечных по стирке</t>
  </si>
  <si>
    <t>Услуги прачечных по стирке спецодежды</t>
  </si>
  <si>
    <t>Стирка летней, зимней спецодежды.</t>
  </si>
  <si>
    <t>РК, Мангистауская область, м/р Асар, м/р Каламкас</t>
  </si>
  <si>
    <t>98 У</t>
  </si>
  <si>
    <t>96.01.19.10.12.00.00</t>
  </si>
  <si>
    <t>Услуги прачечной по стирке постельных принадлежностей</t>
  </si>
  <si>
    <t>Стирка комплектов постельного белья</t>
  </si>
  <si>
    <t>99 У</t>
  </si>
  <si>
    <t>55.90.12.11.00.00.00</t>
  </si>
  <si>
    <t>Услуги по предоставлению  помещений для проживания рабочих в общежитиях</t>
  </si>
  <si>
    <t>Проживание работников ТОО "ОСС" в общежитиях АО "ММГ" на м/р Каламкас</t>
  </si>
  <si>
    <t>100 У</t>
  </si>
  <si>
    <t>53.10.14.10.10.00.00</t>
  </si>
  <si>
    <t>Услуги почтовых отделений по приему ценных писем и бандеролей</t>
  </si>
  <si>
    <t>авансовый платеж - 100% после заключения договора на основании счета</t>
  </si>
  <si>
    <t>101 У</t>
  </si>
  <si>
    <t>53.10.19.10.11.00.00</t>
  </si>
  <si>
    <t>Услуги почтовые по предоставлению в пользование абонентских ящиков</t>
  </si>
  <si>
    <t>102 У</t>
  </si>
  <si>
    <t>53.10.11.30.20.00.00</t>
  </si>
  <si>
    <t>Услуги по подписке на другие периодические издания</t>
  </si>
  <si>
    <t>Подписка на периодические печатные издания, согласно перечню</t>
  </si>
  <si>
    <t xml:space="preserve"> декабрь 2012г, январь 2013г</t>
  </si>
  <si>
    <t>103 У</t>
  </si>
  <si>
    <t>93.19.19.10.00.00.00</t>
  </si>
  <si>
    <t>Услуги в области спорта и спортивно-оздоровительных мероприятий прочие</t>
  </si>
  <si>
    <t>Аренда тренажерного зала с бассейном с целью оздоровления работников предприятия</t>
  </si>
  <si>
    <t>январь,февраль 2013г</t>
  </si>
  <si>
    <t>104 У</t>
  </si>
  <si>
    <t>93.11.10.22.00.00.00</t>
  </si>
  <si>
    <t>Услуги аренды ( эксплуатации) спортивного зала</t>
  </si>
  <si>
    <t xml:space="preserve">Аренда спортзала по минифутболу </t>
  </si>
  <si>
    <t>105 У</t>
  </si>
  <si>
    <t>53.10.12.20.10.00.00</t>
  </si>
  <si>
    <t>Услуги почтовые внутри страны</t>
  </si>
  <si>
    <t>Пересылка ЕМS отправлений в пределах Республики Казахстан</t>
  </si>
  <si>
    <t>с даты вступления в силу договора до 31 декабря 2013 года,</t>
  </si>
  <si>
    <t>106 У</t>
  </si>
  <si>
    <t>73.11.11.12.00.00.00</t>
  </si>
  <si>
    <t>Услуги по размещение объявлений в печатных изданиях</t>
  </si>
  <si>
    <t>Публикация  объявлений  в местной  газете</t>
  </si>
  <si>
    <t>107 У</t>
  </si>
  <si>
    <t>55.30.11.10.00.00.00</t>
  </si>
  <si>
    <t>Услуги детских лагерей на время каникул</t>
  </si>
  <si>
    <t>Организация летнего отдыха детей (Путевки в детские лагеря)</t>
  </si>
  <si>
    <t>с даты вступления в силу договора до 31.08.2013 года</t>
  </si>
  <si>
    <t>30% предоплата, оставшаяся часть после подписания акта приема-передачи оказанных услуг</t>
  </si>
  <si>
    <t>108 У</t>
  </si>
  <si>
    <t>71.20.11.11.00.00.00</t>
  </si>
  <si>
    <t>Услуги по анализу воды</t>
  </si>
  <si>
    <t>Лабораторный анализ воды</t>
  </si>
  <si>
    <t>Исследование состава питьевой воды для получения тех.паспорта о санитарном соответствии стационарных емкостей и водовозов</t>
  </si>
  <si>
    <t xml:space="preserve"> март 2013г.</t>
  </si>
  <si>
    <t xml:space="preserve">с марта по декабрь 2013г. </t>
  </si>
  <si>
    <t>109 У</t>
  </si>
  <si>
    <t>93.29.19.10.00.00.00</t>
  </si>
  <si>
    <t>Услуги по организации праздничных мероприятий</t>
  </si>
  <si>
    <t>Организация и проведение  праздничных мероприятий " Наурыз"  с банкетным обслуживанием, аренда и установка юрт на м/р Каламкас, м/р Жетыбай</t>
  </si>
  <si>
    <t>РК, Мангистауская обл, ТОО"ОСС"  м/р:Жетыбай, м/р:Каламкас</t>
  </si>
  <si>
    <t>110 У</t>
  </si>
  <si>
    <t>Проведение корпоротивного вечера в честь 10-летия ТОО "ОСС"</t>
  </si>
  <si>
    <t xml:space="preserve"> февраль, март 2013г.</t>
  </si>
  <si>
    <t>111 У</t>
  </si>
  <si>
    <t>Организация и проведение корпоротивного вечера на "Новый год"</t>
  </si>
  <si>
    <t xml:space="preserve"> октябрь,ноябрь 2013г.</t>
  </si>
  <si>
    <t>Декабрь 2013г</t>
  </si>
  <si>
    <t>112 У</t>
  </si>
  <si>
    <t>Организация и проведение корпоротивного отдыха в "День работника нефтегазовой отрасли" , приобретение ценных призов</t>
  </si>
  <si>
    <t>август 2013г.</t>
  </si>
  <si>
    <t>Сентябрь 2013г</t>
  </si>
  <si>
    <t>113 У</t>
  </si>
  <si>
    <t>96.09.19.90.10.00.00</t>
  </si>
  <si>
    <t>Услуги представительские</t>
  </si>
  <si>
    <t>Услуги, связанные с представительскими расходами</t>
  </si>
  <si>
    <t>Продукты питания для приемных директоров, для организации встреч гостей и проведения переговоров</t>
  </si>
  <si>
    <t>114 У</t>
  </si>
  <si>
    <t>Работы полиграфические прочие</t>
  </si>
  <si>
    <t>Работы полиграфические прочие, не включенные в другие группировки</t>
  </si>
  <si>
    <t>Услуги по изготовлению, оформлению поздравительных открыток.</t>
  </si>
  <si>
    <t>115 У</t>
  </si>
  <si>
    <t>Услуги по изготовлению, оформлению почетных граммот.</t>
  </si>
  <si>
    <t>116 У</t>
  </si>
  <si>
    <t>93.11.10.21.00.00.00</t>
  </si>
  <si>
    <t xml:space="preserve">Услуги по организации и проведению спортивных мероприятий на открытом воздухе и в помещении для профессионалов и любителей </t>
  </si>
  <si>
    <t>Участие в областных или городских соревнованиях по мини-футболу.</t>
  </si>
  <si>
    <t>117 У</t>
  </si>
  <si>
    <t>96.09.19.90.28.00.00</t>
  </si>
  <si>
    <t>Услуги по организации проведения электронных закупок</t>
  </si>
  <si>
    <t>Организация проведения электронных закупок</t>
  </si>
  <si>
    <t>Услуги по предоставлению доступа к Системе электронных закупок  для приобретения ТРУ, в соответствии с пунктом 17 Правил закупок товаров, работ и услуг от 18.11.2009 № 32.</t>
  </si>
  <si>
    <t xml:space="preserve"> январь, февраль  2013г</t>
  </si>
  <si>
    <t>с даты вступления договора до 31.12.2013 г.</t>
  </si>
  <si>
    <t>118 У</t>
  </si>
  <si>
    <t>63.11.12.10.00.00.00</t>
  </si>
  <si>
    <t xml:space="preserve">    Услуги по технической поддержке сайтов.                                                                                </t>
  </si>
  <si>
    <t>Услуги по технической  поддержке сайта в работоспособном состоянии,улучшению его функциональных возможностей.</t>
  </si>
  <si>
    <t>Работы по внедрению и содержанию сайта в интернете: поддержка имени в .кz, выделение хостинга (от 8 гбайт) корпоротивной почты, а также обслуживание и сопровождению содержательной части веб-сайта.</t>
  </si>
  <si>
    <t xml:space="preserve"> январь 2012г.</t>
  </si>
  <si>
    <t>119 У</t>
  </si>
  <si>
    <t>61.90.10.01.00.00.00</t>
  </si>
  <si>
    <t>Услуги по представлению доменного имени</t>
  </si>
  <si>
    <t>Услуги по представлению и продлению пользования доменным именем</t>
  </si>
  <si>
    <t>Продление доменного имени OCC-AKTAU.KZ   и  его хостинговая поддержка на сервере</t>
  </si>
  <si>
    <t>РК, Мангистауская обл, г: Актау ТОО "ОСС" цент.офис</t>
  </si>
  <si>
    <t>120 У</t>
  </si>
  <si>
    <t>58.13.31.10.00.00.00</t>
  </si>
  <si>
    <t>Услуги по продаже места для размещения рекламных объявлений в газетах, печатных республиканских</t>
  </si>
  <si>
    <t>Публикация тендерных объявлений  в республиканской  газете Закуп ИНФО</t>
  </si>
  <si>
    <t>121 У</t>
  </si>
  <si>
    <t>63.99.10.30.00.00.00</t>
  </si>
  <si>
    <t>Услуги информационные</t>
  </si>
  <si>
    <t>Услуги по предоставлению и (или) обработке информации</t>
  </si>
  <si>
    <t>Услуги по предоставлению в пользование единого номенклатурного справочника товаров, работ и услуг</t>
  </si>
  <si>
    <t>122 У</t>
  </si>
  <si>
    <t>96.09.19.90.18.00.00</t>
  </si>
  <si>
    <t>Услуги по техническому сопровождению карты мониторинга казахстанского содержания</t>
  </si>
  <si>
    <t>Услуги, оказываемые в соответствии с Концепцией развития Карты мониторинга казахстанского содержания</t>
  </si>
  <si>
    <t>авансовый платеж - 100% ежеквартально в течение 5 рабочих дней после получения счета на оплату</t>
  </si>
  <si>
    <t>123 У</t>
  </si>
  <si>
    <t>62.09.20.10.17.00.00</t>
  </si>
  <si>
    <t>Услуги по администрированию и техническому обслуживанию прикладного программного обеспечения</t>
  </si>
  <si>
    <t>Администрирование и техническое обслуживание программного обеспечения прикладного</t>
  </si>
  <si>
    <t>Услуги Информационной системой "Он-лайн портал "Маркетинг в закупках товаров, работ и услуг организаций АО "ФНБ "Самрук-Казына"</t>
  </si>
  <si>
    <t>124 У</t>
  </si>
  <si>
    <t xml:space="preserve">Доступ к порталу Uchet.kz </t>
  </si>
  <si>
    <t>125 У</t>
  </si>
  <si>
    <t>Сопровождение программных средств по бух.учету</t>
  </si>
  <si>
    <t>126 У</t>
  </si>
  <si>
    <t>66.29.11.00.00.00.01</t>
  </si>
  <si>
    <t>Услуги актуариев</t>
  </si>
  <si>
    <t>Услуги актуарного расчета, расчет обязательств по вознаграждению работников</t>
  </si>
  <si>
    <t xml:space="preserve">с января по февраль 2013г. </t>
  </si>
  <si>
    <t>авансовый платеж- 0%, 90% после подписания акта выполненных услуг в течение 10 рабочих дней, 10% после акта сверки</t>
  </si>
  <si>
    <t>127 У</t>
  </si>
  <si>
    <t>69.20.10.10.00.00.00</t>
  </si>
  <si>
    <t xml:space="preserve">Услуги по проведению ревизий финансовых </t>
  </si>
  <si>
    <t>Услуги по проведению ревизий финансовых (аудита)</t>
  </si>
  <si>
    <t>Аудит финансово- хозяйственной деятельности ТОО ОСС</t>
  </si>
  <si>
    <t>май, июль 2013г.</t>
  </si>
  <si>
    <t>август-сентябрь 2013г</t>
  </si>
  <si>
    <t>авансовый платеж-30%, оставшаяся сумма в течение 30 рабочих дней после подписания акта приема-передачи оказанных услуг</t>
  </si>
  <si>
    <t>128 У</t>
  </si>
  <si>
    <t>58.12.30.10.00.00.00</t>
  </si>
  <si>
    <t>Услуги по предоставлению лицензий на право использования оригиналов справочников и списков адресатов</t>
  </si>
  <si>
    <t>Услуги по предоставлению лицензий на право использования оригиналов справочников и списков адресатов, без получения авторских и имущественных прав</t>
  </si>
  <si>
    <t>Оказание услуг по сопровождению и обновлению информационной системы"Параграф". Юрист +" (сетевая версия)</t>
  </si>
  <si>
    <t>129 У</t>
  </si>
  <si>
    <t>69.10.16.10.00.00.00</t>
  </si>
  <si>
    <t>Услуги нотариальные</t>
  </si>
  <si>
    <t>Услуги нотариальные, связанные с нотариальным оформлением (заверением) документов</t>
  </si>
  <si>
    <t>Нотариальное  заверение копии документов, удостоверение, подлинности подписей,тендерной документации.</t>
  </si>
  <si>
    <t>130 У</t>
  </si>
  <si>
    <t>69.10.20.10.00.00.00</t>
  </si>
  <si>
    <t xml:space="preserve">Услуги  юридические консультационные </t>
  </si>
  <si>
    <t>Услуги  юридические консультационные и услуги представительские в связи с представлением интересов в международных арбитражах и судебных органах</t>
  </si>
  <si>
    <t xml:space="preserve">Консультационные услуги  (адвокатские,экспертные и иные услуги)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</si>
  <si>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131 У</t>
  </si>
  <si>
    <t>65.12.11.00.00.00.01</t>
  </si>
  <si>
    <t>Услуги по страхованию от несчастных случаев</t>
  </si>
  <si>
    <t>Страхование гражданско-правовой ответственности работадателя за причинение вреда жизни и здоровью работникам при исполнении ими трудовых (служебных) обязанностей</t>
  </si>
  <si>
    <t xml:space="preserve">  декабрь 2012г., январь 2013г</t>
  </si>
  <si>
    <t>132 У</t>
  </si>
  <si>
    <t>133 У</t>
  </si>
  <si>
    <t>85.59.19.10.00.00.00</t>
  </si>
  <si>
    <t>Услуги образовательные по подготовке, переподготовке и повышению квалификации работников</t>
  </si>
  <si>
    <t>Подготовка, переподготовка и повышение квалификации работников,включая организацию обучающих тренингов и семинаров</t>
  </si>
  <si>
    <t>Обучение закону о "Промышленной безопасности на производственных объектах" ИТР</t>
  </si>
  <si>
    <t>с даты вступления в силу договора до 31 октября 2013 года</t>
  </si>
  <si>
    <t>134 У</t>
  </si>
  <si>
    <t>Обучение закону о "Промышленной безопасности на производственных объектах" рабочие</t>
  </si>
  <si>
    <t>с даты вступления в силу договора до 30 ноября 2013 года</t>
  </si>
  <si>
    <t>135 У</t>
  </si>
  <si>
    <t>Обучение на тему: Требования промышленной безопасности по устройству и безопасной эксплуатации грузоподъемных  кранов</t>
  </si>
  <si>
    <t>136 У</t>
  </si>
  <si>
    <t>Обучение на тему: Требования промышленной безопасности при эксплуатации нефтебаз и автозаправочных  станции</t>
  </si>
  <si>
    <t>137 У</t>
  </si>
  <si>
    <t>85.59.13.16.00.00.00</t>
  </si>
  <si>
    <t>Услуги по повышению квалификации специалистов котельного, турбинного, электрического цехов, технических служб</t>
  </si>
  <si>
    <t>повышение квалификации специалистов котельного, турбинного, электрического цехов, технических служб</t>
  </si>
  <si>
    <t>Обучение на тему: Требования устройства и безпасной эксплуатации сосудов, работающих под давлением</t>
  </si>
  <si>
    <t>138 У</t>
  </si>
  <si>
    <t>Обучение на тему: Требования промышленной безопасности водогрейных и паровых котлов</t>
  </si>
  <si>
    <t>139 У</t>
  </si>
  <si>
    <t>Обучение на тему: Требования промышленной безопасности систем распределения и потребления  природных газов</t>
  </si>
  <si>
    <t>140 У</t>
  </si>
  <si>
    <t>85.59.13.19.00.00.00</t>
  </si>
  <si>
    <t>Услуги по обучению на курсах по сейсмобезопасному строительству и геодезии</t>
  </si>
  <si>
    <t>обучение на курсах по сейсмобезопасному строительству и геодезии</t>
  </si>
  <si>
    <t>Обучение на тему: Основы сейсмостойкого строительства ЦПК РГП "КазНИИССА"</t>
  </si>
  <si>
    <t>141 У</t>
  </si>
  <si>
    <t>Обучение  по переходу на новые методы технологии геодезических  работ на электронном тахеометре с лазерным  центриром ТС-407 "LEISA"</t>
  </si>
  <si>
    <t>142 У</t>
  </si>
  <si>
    <t>Обучение на тему: Планирование и бюджетирование 2: виды бюджетов, бюджетирование по центрам ответственности, процессное бюджетирование  КУ "Самрук-Казына"</t>
  </si>
  <si>
    <t>143 У</t>
  </si>
  <si>
    <t>Обучение на тему: Бюджетирование, контроль затрат и финансовая отчетность КУ "Самрук-Казына"</t>
  </si>
  <si>
    <t>144 У</t>
  </si>
  <si>
    <t>Обучение на тему: Отложенные налоги</t>
  </si>
  <si>
    <t>145 У</t>
  </si>
  <si>
    <t>85.59.13.18.00.00.00</t>
  </si>
  <si>
    <t>Услуги по повышению квалификации экономистов, бухгалтеров на курсах по переходу на международные стандарты бухучета и финансовой отчетности</t>
  </si>
  <si>
    <t>повышение квалификации экономистов, бухгалтеров на курсах по переходу на международные стандарты бухучета и финансовой отчетности</t>
  </si>
  <si>
    <t>Обучение на тему: Практика применения международных стандартов финансовой отчетности КУ "Самрук-Казына"</t>
  </si>
  <si>
    <t>146 У</t>
  </si>
  <si>
    <t>Обучение на тему: Складская логистика КУ "Самрук-Казына"</t>
  </si>
  <si>
    <t>147 У</t>
  </si>
  <si>
    <t>Обучение на тему: Логистика на предприятии: управление запасными, закупками и складирование КУ "Самрук-Казына"</t>
  </si>
  <si>
    <t>148 У</t>
  </si>
  <si>
    <t>Обучение на тему: Договорные правоотношения. Существенные условия договора, практика заключения, изменения и расторжения договора КУ "Самрук Казына"</t>
  </si>
  <si>
    <t>149 У</t>
  </si>
  <si>
    <t>Осуществление закупок в группе компаний "Самрук-Казына"</t>
  </si>
  <si>
    <t>150 У</t>
  </si>
  <si>
    <t>Обучение на тему: Организация нормирования и построения эффективной системы оплаты и стимулирования труда</t>
  </si>
  <si>
    <t>151 У</t>
  </si>
  <si>
    <t>Обучение на тему: Строительство и ремонт резеруаров для нефти и нефтепродуктов (по запросу Заказчика) КУ "Самрук-Казына"</t>
  </si>
  <si>
    <t>152 У</t>
  </si>
  <si>
    <t>Обучение на тему: Сметная стоимость и себестоимость строительства</t>
  </si>
  <si>
    <t>153 У</t>
  </si>
  <si>
    <t>85.59.13.30.00.00.00</t>
  </si>
  <si>
    <t>Услуги по повышению квалификации руководителей, специалистов  на курсах по проблемам экологии</t>
  </si>
  <si>
    <t>повышение квалификации руководителей, специалистов  на курсах по проблемам экологии</t>
  </si>
  <si>
    <t>Обучение на тему: Экологическое законодательство,  экспертиза, аудит, система экологического менеджмента в рамках стандартов ISO 14001 (по запросу Заказчика) КУ "Самрук-Казына"</t>
  </si>
  <si>
    <t>154 У</t>
  </si>
  <si>
    <t>Обучение на тему: Экология и охрана окружающей среды</t>
  </si>
  <si>
    <t>РК, Мангистауская обл, г: Актау  23 мкр.ТОО "ОСС" БПО</t>
  </si>
  <si>
    <t xml:space="preserve"> СП Ø500-30</t>
  </si>
  <si>
    <t>Пакетный выключатель и переключатель</t>
  </si>
  <si>
    <t xml:space="preserve">Коробка </t>
  </si>
  <si>
    <t>Коробка электромонтажная пластмассовая КЭМ 1 - диаметр вводимых кабелей - 12 мм., количество вводов или модулей - 3.</t>
  </si>
  <si>
    <t>Коробка взрывозащищенная</t>
  </si>
  <si>
    <t>КУА-20 - угловая алюминиевая</t>
  </si>
  <si>
    <t>Стартер</t>
  </si>
  <si>
    <t>Стартер типа СТ</t>
  </si>
  <si>
    <t>Кросс блок</t>
  </si>
  <si>
    <t xml:space="preserve"> 30 пар с плинтами</t>
  </si>
  <si>
    <t xml:space="preserve"> 10 пар с плинтами </t>
  </si>
  <si>
    <t xml:space="preserve"> 20 пар с плинтами</t>
  </si>
  <si>
    <t xml:space="preserve">Декабрь 2012 год, 
март-апрель 2013 год
</t>
  </si>
  <si>
    <t>февраль, март 
2013 год</t>
  </si>
  <si>
    <t>Февраль-март 2013г.</t>
  </si>
  <si>
    <t>февраль, март
2013 год</t>
  </si>
  <si>
    <t>Декабрь 2012г,
 январь 2013г</t>
  </si>
  <si>
    <t xml:space="preserve"> с момента заключения договора  до  31 декабря  2013г, 
поставка по заявкам Заказчика</t>
  </si>
  <si>
    <t xml:space="preserve">         январь ,февраль, март  2013г,  
поставка по заявкам Заказчика</t>
  </si>
  <si>
    <t>Май-июнь  2013 год</t>
  </si>
  <si>
    <t>январь- февраль  2013г.</t>
  </si>
  <si>
    <t>в течение 30 дней с даты вступления в силу договора 2013 года</t>
  </si>
  <si>
    <t>авансовый платеж- 0%, в течение 5 рабочих дней с даты  подписания акта выполненных услуг</t>
  </si>
  <si>
    <t>январь-февраль 2013 год</t>
  </si>
  <si>
    <t>март, апрель поставка по заявкам 2013 год.</t>
  </si>
  <si>
    <t>Январь-февраль 
Май-июнь  2013 год</t>
  </si>
  <si>
    <t>март,апрель 2013 год.
В течение 90 дней с момента заключения договора поставка по заявкам 2013 год.</t>
  </si>
  <si>
    <t>Январь-февраль  2013 год</t>
  </si>
  <si>
    <t>март,апрель 2013 год. поставка по заявкам 2013 год.</t>
  </si>
  <si>
    <t xml:space="preserve">Февраль-март
май- июнь 
2013 год
</t>
  </si>
  <si>
    <t>Маркеры</t>
  </si>
  <si>
    <t xml:space="preserve"> кабельные</t>
  </si>
  <si>
    <t xml:space="preserve"> кабельные цифровой</t>
  </si>
  <si>
    <t>26.51.52.14.11.11.10.61.1</t>
  </si>
  <si>
    <t xml:space="preserve">Манометры технические </t>
  </si>
  <si>
    <t>типа МП3У  (d=100мм) с пределами  измерения, ГОСТ 2405-88 от 0 до 16 кгс\см2 (МПЗ-У У2 )</t>
  </si>
  <si>
    <t>РК, Мангистауская область, пос Ынтымак,   ТОО "ОСС",БПО</t>
  </si>
  <si>
    <t>26.51.52.14.11.11.10.36.1</t>
  </si>
  <si>
    <t>Манометр пропановый</t>
  </si>
  <si>
    <t>типа МП-2У (d=60мм) с пределами  измерения ГОСТ 2405-88 от 0 до 6 кгс/см2</t>
  </si>
  <si>
    <t>26.51.52.14.11.11.10.39.1</t>
  </si>
  <si>
    <t>типа МП-2У (d=60мм) с пределами  измерения ГОСТ 2405-88 от 0-25 кгс\см2</t>
  </si>
  <si>
    <t>26.51.52.14.11.11.10.35.1</t>
  </si>
  <si>
    <t xml:space="preserve">Манометр кислородный </t>
  </si>
  <si>
    <t>типа МП-2У с пределами  измерения  (d=60мм), ГОСТ 2405-88 от 0 до 4,0 кгс/см2</t>
  </si>
  <si>
    <t>26.51.52.14.11.11.10.40.1</t>
  </si>
  <si>
    <t>типа МП-2У с пределами  измерения  (d=60мм), ГОСТ 2405-88от 0 до 40,0 кгс/см2</t>
  </si>
  <si>
    <t>Манометр ацетиленовый</t>
  </si>
  <si>
    <t>типа МП-2У с пределами  измерения  (d=60мм), ГОСТ 2405-88 от 0 до 25 кгс/см2</t>
  </si>
  <si>
    <t>26.51.52.14.11.11.10.44.1</t>
  </si>
  <si>
    <t>типа МП-2У с пределами  измерения  (d=60мм), ГОСТ 2405-88от 0 до 250 кгс/см2</t>
  </si>
  <si>
    <t>26.51.51.11.14.22.11.15.1</t>
  </si>
  <si>
    <t xml:space="preserve">Термометр </t>
  </si>
  <si>
    <t>ТКП-60/3, (0-120гр.С), дл.кап.=…, дл. т/бал.=100мм.</t>
  </si>
  <si>
    <t>PAKKENS от 0-120С</t>
  </si>
  <si>
    <t xml:space="preserve">Термометр-манометр </t>
  </si>
  <si>
    <t>bar PIMET от 0-120С,0-4кг/см2</t>
  </si>
  <si>
    <t>Комбинированный манометр-термометр</t>
  </si>
  <si>
    <t xml:space="preserve"> на котельную установку КВА-250 пред.изм.120С,4бар, ГОСТ 2405-88 </t>
  </si>
  <si>
    <t>27.90.32.00.00.01.03.01.1</t>
  </si>
  <si>
    <t xml:space="preserve">Реостат балластный  </t>
  </si>
  <si>
    <t xml:space="preserve"> РБ-302У2</t>
  </si>
  <si>
    <t>27.32.13.00.02.01.62.05.2</t>
  </si>
  <si>
    <t xml:space="preserve">Кабель сварочный    </t>
  </si>
  <si>
    <t xml:space="preserve">КГ  1х16, одножильный, медный, гипкий ГОСТ 6731-77         </t>
  </si>
  <si>
    <t>27.32.13.00.02.01.62.07.2</t>
  </si>
  <si>
    <t xml:space="preserve">Кабель сварочный         </t>
  </si>
  <si>
    <t xml:space="preserve">КГ  1х25, одножильный, медный, гипкий ГОСТ 6731-77   </t>
  </si>
  <si>
    <t>28.13.14.00.00.00.10.10.1</t>
  </si>
  <si>
    <t xml:space="preserve">Центробежные  насосы для перекачки чистой воды </t>
  </si>
  <si>
    <t>Производительность Q = 10 – 150 l/min., H =34 – 25m.; Напор H max 36 - 50m., Q max. = 100 l/min.; питания -V 220 1~, Hz 50, 2900min -1, мощность Kw=0,75, HP 1, 6A, 1250 Wmax.;  степень защиты  - IP44; класс изоляции –F; температура жидкости до + 90ºС;  механическое уплотнение .-керамика-графит-NBR, диаметр патрубков 1”/1” или  1 ¼” /1”</t>
  </si>
  <si>
    <t>28.13.14.00.00.00.12.10.1</t>
  </si>
  <si>
    <t>Циркуляционные насосы для систем отопления с сухим ротором (в комп. с 2 ответными фланцами с внутренней резьбой)</t>
  </si>
  <si>
    <t xml:space="preserve">источник питания 220V, 50Гц;  мощность  мотора 520 Вт, со встроенной тепловой защитой; напор 7,5м; допустимая температура жидкости от +2ºС до + 100ºС; производительность  – 210л/мин.;  2900 об/мин.; класс защиты IP 42; класс изоляции –F; трубные соединение  DN80; мах. раб. давление 6 бар; мех. уплотнение –графит/керамика; чугунный корпус, вес не более – 20кг. </t>
  </si>
  <si>
    <t>28.29.23.00.00.00.11.10.1</t>
  </si>
  <si>
    <t>Запасные части к  центробежным насосам "СРm 158-Е" (пр-во Италия)</t>
  </si>
  <si>
    <t>Уплотнения механические керамика-графит-NBR, AR 14 (BT-AR 14)</t>
  </si>
  <si>
    <t>Запасные части к циркуляционным насосам  для систем отопления с сухим ротором "РН-252Е" (пр-во Корея)</t>
  </si>
  <si>
    <t>Уплотнения механические графит/керамика</t>
  </si>
  <si>
    <t>28.29.84.00.00.00.10.15.1</t>
  </si>
  <si>
    <t>Сито 18</t>
  </si>
  <si>
    <t xml:space="preserve">ДС-117-2К 4702016 </t>
  </si>
  <si>
    <t>Сито 50</t>
  </si>
  <si>
    <t xml:space="preserve">ДС-117-2К 4702017 </t>
  </si>
  <si>
    <t>Сито 5*35</t>
  </si>
  <si>
    <t xml:space="preserve">ДС-117-2К 4702018 </t>
  </si>
  <si>
    <t>Сито 25</t>
  </si>
  <si>
    <t>ДС-117-2К 4702025</t>
  </si>
  <si>
    <t>Сито 12,5</t>
  </si>
  <si>
    <t xml:space="preserve">ДС-117-2К 4702026 </t>
  </si>
  <si>
    <t xml:space="preserve">27.11.50.00.00.00.03.10.1     </t>
  </si>
  <si>
    <t xml:space="preserve">Катушка к распределителю </t>
  </si>
  <si>
    <t xml:space="preserve">ПР241212 РК-220, ДС-185/538540023 </t>
  </si>
  <si>
    <t xml:space="preserve">Катушка к пневмораспределителю </t>
  </si>
  <si>
    <t xml:space="preserve">ДС-185/538540022 </t>
  </si>
  <si>
    <t>Катушка</t>
  </si>
  <si>
    <t xml:space="preserve">ДС-185/538540024 </t>
  </si>
  <si>
    <t xml:space="preserve">Катушка </t>
  </si>
  <si>
    <t xml:space="preserve">ДС-185/538540026 </t>
  </si>
  <si>
    <t>22.19.42.00.00.10.40.26.1</t>
  </si>
  <si>
    <t xml:space="preserve">Ремень </t>
  </si>
  <si>
    <t>С (В)-5000 ГОСТ 1284.1-89</t>
  </si>
  <si>
    <t>22.19.42.00.00.10.40.13.1</t>
  </si>
  <si>
    <t>Ремень</t>
  </si>
  <si>
    <t>С (В)-2650</t>
  </si>
  <si>
    <t>22.19.42.00.00.10.20.30.1</t>
  </si>
  <si>
    <t>А-2500</t>
  </si>
  <si>
    <t>22.19.42.00.00.10.30.20.1</t>
  </si>
  <si>
    <t>В-1600</t>
  </si>
  <si>
    <t>22.19.42.00.00.10.30.34.1</t>
  </si>
  <si>
    <t>В-3150</t>
  </si>
  <si>
    <t>22.19.42.00.00.10.30.14.1</t>
  </si>
  <si>
    <t>В-1250</t>
  </si>
  <si>
    <t>22.19.42.00.00.10.30.26.1</t>
  </si>
  <si>
    <t>В-2000</t>
  </si>
  <si>
    <t>Б 3150</t>
  </si>
  <si>
    <t>22.19.42.00.00.10.30.05.1</t>
  </si>
  <si>
    <t>STIHL-9490000 7851 B 10/6[859LW</t>
  </si>
  <si>
    <t>22.19.42.00.00.10.30.08.1</t>
  </si>
  <si>
    <t>STIHL-9490000 ДУУ 10х990</t>
  </si>
  <si>
    <t>25.93.11.00.00.16.10.17.1</t>
  </si>
  <si>
    <t xml:space="preserve">Стропа канатные </t>
  </si>
  <si>
    <t>2СК-2,0/4000 (обжимка втулкой)</t>
  </si>
  <si>
    <t>25.93.11.00.00.16.10.19.1</t>
  </si>
  <si>
    <t>2СК-3,2/4000</t>
  </si>
  <si>
    <t>25.93.11.00.00.16.10.20.1</t>
  </si>
  <si>
    <t>2СК-4,0/2000</t>
  </si>
  <si>
    <t>25.93.11.00.00.16.10.21.1</t>
  </si>
  <si>
    <t>2СК-5,0/1600</t>
  </si>
  <si>
    <t>25.93.11.00.00.18.10.14.1</t>
  </si>
  <si>
    <t>4СК-1,6/2000</t>
  </si>
  <si>
    <t>25.93.11.00.00.18.10.22.1</t>
  </si>
  <si>
    <t xml:space="preserve">4СК-10,0/2500 </t>
  </si>
  <si>
    <t>4СК-10,0/3150</t>
  </si>
  <si>
    <t>4СК-10,0/4000</t>
  </si>
  <si>
    <t>25.93.11.00.00.18.10.19.1</t>
  </si>
  <si>
    <t>4СК-5,0/5000</t>
  </si>
  <si>
    <t>4СК-10,0/5000</t>
  </si>
  <si>
    <t>25.93.11.00.00.18.10.40.1</t>
  </si>
  <si>
    <t>4СК-6,0/4500</t>
  </si>
  <si>
    <t>25.93.11.00.00.18.10.35.1</t>
  </si>
  <si>
    <t>4СК-2,0/1700</t>
  </si>
  <si>
    <t>25.93.11.00.00.18.10.37.1</t>
  </si>
  <si>
    <t>4СК-3,2/1500</t>
  </si>
  <si>
    <t>4СК-3,2/3000</t>
  </si>
  <si>
    <t>25.93.11.00.00.18.10.38.1</t>
  </si>
  <si>
    <t xml:space="preserve">4СК-4,0/2000 </t>
  </si>
  <si>
    <t xml:space="preserve">4СК-4,0/2500 </t>
  </si>
  <si>
    <t>4СК-4,0/4000</t>
  </si>
  <si>
    <t>4СК-5,0/3000</t>
  </si>
  <si>
    <t>4СК-6,3/2000</t>
  </si>
  <si>
    <t>25.93.11.00.00.19.10.20.1</t>
  </si>
  <si>
    <t>УСК1-1,0/1500</t>
  </si>
  <si>
    <t>УСК1-1,0/2000</t>
  </si>
  <si>
    <t>25.93.11.00.00.19.10.14.1</t>
  </si>
  <si>
    <t>УСК1-0,5/800</t>
  </si>
  <si>
    <t>УСК1-0,5/1000</t>
  </si>
  <si>
    <t>25.93.11.00.00.19.10.52.1</t>
  </si>
  <si>
    <t>УСК2-1/2000</t>
  </si>
  <si>
    <t>25.93.11.00.00.19.10.26.1</t>
  </si>
  <si>
    <t>Стропы канатные</t>
  </si>
  <si>
    <t>УСК1 2,0/3000</t>
  </si>
  <si>
    <t>УСК1 2,0/5000</t>
  </si>
  <si>
    <t>13.94.11.00.00.50.10.11.1</t>
  </si>
  <si>
    <t>Стропа полиэстеровая</t>
  </si>
  <si>
    <t>г/п-2тн   L= 8 м</t>
  </si>
  <si>
    <t>25.93.11.00.00.14.10.24.1</t>
  </si>
  <si>
    <t xml:space="preserve">Канаты стальные </t>
  </si>
  <si>
    <t>d-12 мм,  ГОСТ-2688-80</t>
  </si>
  <si>
    <t>27.90.13.00.00.03.06.03.1</t>
  </si>
  <si>
    <t xml:space="preserve">Электроды УОНИ 13/55 </t>
  </si>
  <si>
    <t>d=3мм  ГОСТ 9466-75/9467-75</t>
  </si>
  <si>
    <t>27.90.13.00.00.03.06.05.1</t>
  </si>
  <si>
    <t>d=4мм  ГОСТ 9466-75/9467-75</t>
  </si>
  <si>
    <t>25.93.15.00.00.13.10.10.3</t>
  </si>
  <si>
    <t>Электроды</t>
  </si>
  <si>
    <t xml:space="preserve"> для сварки алюминия и его сплавов d=3мм, ОЗА-1 ГОСТ 9467-75</t>
  </si>
  <si>
    <t>27.90.32.00.00.01.04.01.1</t>
  </si>
  <si>
    <t xml:space="preserve">Резак </t>
  </si>
  <si>
    <t>РЗП,  ГОСТ 5191-79</t>
  </si>
  <si>
    <t>27.90.31.00.01.02.02.03.1</t>
  </si>
  <si>
    <t xml:space="preserve">Горелка пропановая </t>
  </si>
  <si>
    <t>Г2-06П,  ГОСТ 1077-70</t>
  </si>
  <si>
    <t>27.90.32.00.00.01.01.02.1</t>
  </si>
  <si>
    <t xml:space="preserve">Редуктор кислородный </t>
  </si>
  <si>
    <t>БКО-50-12.5, ГОСТ 13861-89</t>
  </si>
  <si>
    <t>27.90.32.00.00.01.01.04.1</t>
  </si>
  <si>
    <t xml:space="preserve">Редуктор ацетиленовый </t>
  </si>
  <si>
    <t>БАО-5, ГОСТ 13861-89</t>
  </si>
  <si>
    <t>27.90.32.00.00.01.01.06.1</t>
  </si>
  <si>
    <t xml:space="preserve">Редуктор пропановый </t>
  </si>
  <si>
    <t>БПО-5-12, ГОСТ 13861-89</t>
  </si>
  <si>
    <t>22.19.34.00.00.10.30.11.2</t>
  </si>
  <si>
    <t xml:space="preserve">Рукав кислородный  </t>
  </si>
  <si>
    <t xml:space="preserve"> d=9 мм ГОСТ 9356-75, класс 3</t>
  </si>
  <si>
    <t>27.90.32.00.00.02.01.01.1</t>
  </si>
  <si>
    <t xml:space="preserve">Рукав пропановый    </t>
  </si>
  <si>
    <t xml:space="preserve"> d=9 мм ГОСТ 9356-75, класс 1</t>
  </si>
  <si>
    <t>Бура</t>
  </si>
  <si>
    <t>Техническая</t>
  </si>
  <si>
    <t>23.99.11.07.01.00.00.25.1</t>
  </si>
  <si>
    <t>Паронит прокладочный</t>
  </si>
  <si>
    <t>ПОН-Б   б=0,5 мм ГОСТ 481-80</t>
  </si>
  <si>
    <t>23.99.11.07.01.00.00.29.1</t>
  </si>
  <si>
    <t>ПОН-Б   б=2,0 мм ГОСТ 481-80</t>
  </si>
  <si>
    <t>23.99.11.07.01.00.00.30.1</t>
  </si>
  <si>
    <t>ПОН-Б   б=3,0 мм ГОСТ 481-80</t>
  </si>
  <si>
    <t>23.99.11.07.01.00.00.32.1</t>
  </si>
  <si>
    <t>ПОН-Б   б=4,0 мм ГОСТ 481-80</t>
  </si>
  <si>
    <t>17.12.71.20.00.00.00.30.1</t>
  </si>
  <si>
    <t>Картон прокладочный</t>
  </si>
  <si>
    <t>б=1,0 мм, ГОСТ 9347-74</t>
  </si>
  <si>
    <t>22.19.24.00.00.00.21.12.1</t>
  </si>
  <si>
    <t>Резина маслобензостойкая</t>
  </si>
  <si>
    <t>МБС  б=3 мм  ТУ-381051088-82</t>
  </si>
  <si>
    <t>22.19.24.00.00.00.21.27.1</t>
  </si>
  <si>
    <t>МБС  б=6 мм ТУ-381051088-82 (рулонная шириной 1000мм.)</t>
  </si>
  <si>
    <t>25.73.30.00.00.18.11.45.1</t>
  </si>
  <si>
    <t>Сверла спиральные</t>
  </si>
  <si>
    <t xml:space="preserve"> с цилиндр хвостовиком d=3,2 мм ГОСТ 10902-77</t>
  </si>
  <si>
    <t xml:space="preserve"> с цилиндр хвостовиком d=4 ммГОСТ 10902-77</t>
  </si>
  <si>
    <t>25.73.30.00.00.18.11.65.1</t>
  </si>
  <si>
    <t xml:space="preserve">Сверла спиральные </t>
  </si>
  <si>
    <t>с цилиндр хвостовиком d=5 мм ГОСТ 10902-77</t>
  </si>
  <si>
    <t>25.73.30.00.00.18.11.69.1</t>
  </si>
  <si>
    <t xml:space="preserve"> с цилиндр хвостовиком d=5,4 мм ГОСТ 10902-77</t>
  </si>
  <si>
    <t>25.73.30.00.00.18.11.75.1</t>
  </si>
  <si>
    <t>с цилиндр хвостовиком d=6 мм ГОСТ 10902-77</t>
  </si>
  <si>
    <t>25.73.30.00.00.18.11.83.1</t>
  </si>
  <si>
    <t xml:space="preserve"> с цилиндр хвостовиком d=6,8 мм ГОСТ 10902-77</t>
  </si>
  <si>
    <t>25.73.30.00.00.18.11.85.1</t>
  </si>
  <si>
    <t xml:space="preserve"> с цилиндр хвостовиком d=7 мм ГОСТ 10902-77</t>
  </si>
  <si>
    <t>25.73.30.00.00.18.11.95.1</t>
  </si>
  <si>
    <t>с цилиндр хвостовиком d=8 мм ГОСТ 10902-77</t>
  </si>
  <si>
    <t>25.73.30.00.00.18.12.10.1</t>
  </si>
  <si>
    <t xml:space="preserve"> с цилиндр хвостовиком d=8,5 мм ГОСТ 10902-77</t>
  </si>
  <si>
    <t>25.73.30.00.00.18.12.25.1</t>
  </si>
  <si>
    <t>с цилиндр хвостовиком d=10 мм ГОСТ 10902-77</t>
  </si>
  <si>
    <t>25.73.30.00.00.18.12.45.1</t>
  </si>
  <si>
    <t xml:space="preserve"> с цилиндр хвостовиком d=12 мм ГОСТ 10902-77</t>
  </si>
  <si>
    <t>25.73.30.00.00.18.12.65.1</t>
  </si>
  <si>
    <t xml:space="preserve"> с цилиндр хвостовиком d=14 мм ГОСТ 10902-77</t>
  </si>
  <si>
    <t>25.73.30.00.00.18.14.30.1</t>
  </si>
  <si>
    <t xml:space="preserve"> с коническим  хвостовикомd=9 мм ГОСТ 10903-77</t>
  </si>
  <si>
    <t>25.73.30.00.00.18.14.32.1</t>
  </si>
  <si>
    <t>с коническим  хвостовиком d=9,5 мм ГОСТ 10903-77</t>
  </si>
  <si>
    <t>25.73.30.00.00.18.14.34.1</t>
  </si>
  <si>
    <t xml:space="preserve"> с коническим  хвостовиком d=10 мм ГОСТ 10903-77</t>
  </si>
  <si>
    <t>25.73.30.00.00.18.14.38.1</t>
  </si>
  <si>
    <t>с коническим  хвостовиком  d=11 мм ГОСТ 10903-77</t>
  </si>
  <si>
    <t>25.73.30.00.00.18.14.42.1</t>
  </si>
  <si>
    <t>с коническим  хвостовиком d=12 мм ГОСТ 10903-77</t>
  </si>
  <si>
    <t>25.73.30.00.00.18.14.46.1</t>
  </si>
  <si>
    <t>с коническим  хвостовиком  d=13 мм ГОСТ 10903-77</t>
  </si>
  <si>
    <t>25.73.30.00.00.18.14.51.1</t>
  </si>
  <si>
    <t>с коническим  хвостовиком d=14 мм ГОСТ 10903-77</t>
  </si>
  <si>
    <t>25.73.30.00.00.18.14.60.1</t>
  </si>
  <si>
    <t>с коническим  хвостовиком d=16 мм ГОСТ 10903-77</t>
  </si>
  <si>
    <t>25.73.30.00.00.18.14.69.1</t>
  </si>
  <si>
    <t>с коническим  хвостовиком d=18 мм ГОСТ 10903-77</t>
  </si>
  <si>
    <t>25.73.30.00.00.18.14.73.1</t>
  </si>
  <si>
    <t>с коническим  хвостовиком d=19 мм ГОСТ 10903-77</t>
  </si>
  <si>
    <t>25.73.30.00.00.18.14.78.1</t>
  </si>
  <si>
    <t>с коническим  хвостовиком d=20 мм ГОСТ 10903-77</t>
  </si>
  <si>
    <t>25.73.30.00.00.18.14.83.1</t>
  </si>
  <si>
    <t>с коническим  хвостовиком d=21 мм ГОСТ 10903-77</t>
  </si>
  <si>
    <t>25.73.30.00.00.18.14.89.1</t>
  </si>
  <si>
    <t>с коническим  хвостовиком d=23 мм ГОСТ 10903-77</t>
  </si>
  <si>
    <t>25.73.30.00.00.17.14.11.1</t>
  </si>
  <si>
    <t xml:space="preserve">Метчики </t>
  </si>
  <si>
    <t xml:space="preserve"> машинно-ручные  (правая резьба)  М4х0,25, ГОСТ 3266-81</t>
  </si>
  <si>
    <t xml:space="preserve"> машинно-ручные  (правая резьба) М5х0,75, ГОСТ 3266-81</t>
  </si>
  <si>
    <t xml:space="preserve"> машинно-ручные  (правая резьба) М6х1, ГОСТ 3266-81</t>
  </si>
  <si>
    <t>25.73.30.00.00.17.14.12.1</t>
  </si>
  <si>
    <t xml:space="preserve"> машинно-ручные  (правая резьба) М8х1,25, ГОСТ 3266-81</t>
  </si>
  <si>
    <t xml:space="preserve"> машинно-ручные  (правая резьба) М10х1,5, ГОСТ 3266-81</t>
  </si>
  <si>
    <t xml:space="preserve"> машинно-ручные  (правая резьба) М12х1,75, ГОСТ 3266-81</t>
  </si>
  <si>
    <t xml:space="preserve"> машинно-ручные  (правая резьба) М14х2, ГОСТ 3266-81</t>
  </si>
  <si>
    <t xml:space="preserve"> машинно-ручные  (правая резьба) М16х2, ГОСТ 3266-81</t>
  </si>
  <si>
    <t>Метчики</t>
  </si>
  <si>
    <t xml:space="preserve"> машинно-ручные (левая резьба) М8х1,  ГОСТ 3266- 81</t>
  </si>
  <si>
    <t>25.73.20.00.00.13.10.10.1</t>
  </si>
  <si>
    <t xml:space="preserve">Плашки </t>
  </si>
  <si>
    <t>М5х0,5, ГОСТ 9740-71</t>
  </si>
  <si>
    <t>М-4, ГОСТ 9740-71</t>
  </si>
  <si>
    <t>М6х1,0, ГОСТ 9740-71</t>
  </si>
  <si>
    <t>М8х1,25, ГОСТ 9740-71</t>
  </si>
  <si>
    <t>М10х1,5, ГОСТ 9740-71</t>
  </si>
  <si>
    <t>М12х1,5, ГОСТ 9740-71</t>
  </si>
  <si>
    <t>М14х1,5, ГОСТ 9740-71</t>
  </si>
  <si>
    <t>М14х2,0, ГОСТ 9740-71</t>
  </si>
  <si>
    <t>М16х2,0, ГОСТ 9740-71</t>
  </si>
  <si>
    <t>25.73.30.00.00.17.14.29.1</t>
  </si>
  <si>
    <t>G1/2" ГОСТ 3266-81</t>
  </si>
  <si>
    <t>25.73.30.00.00.17.14.32.1</t>
  </si>
  <si>
    <t>G3/4" ГОСТ 3266-81</t>
  </si>
  <si>
    <t>Плашки</t>
  </si>
  <si>
    <t>G1/2" ГОСТ 9740-71</t>
  </si>
  <si>
    <t>G3/4"  ГОСТ 9740-71</t>
  </si>
  <si>
    <t>25.73.30.00.00.14.10.10.1</t>
  </si>
  <si>
    <t>Развертка</t>
  </si>
  <si>
    <t>ЦИЛ. РУЧНАЯ 8.0 Н9 9ХС ГОСТ 7722-77</t>
  </si>
  <si>
    <t>ЦИЛ. РУЧНАЯ 10.0 Н8 9ХС ГОСТ 7722-77</t>
  </si>
  <si>
    <t xml:space="preserve">Развертка </t>
  </si>
  <si>
    <t>ЦИЛ. РУЧНАЯ 12.0 Н9 9ХС ГОСТ 7722-77</t>
  </si>
  <si>
    <t>цил. ручная 32.0 Н8 9ХС ГОСТ 7722-77</t>
  </si>
  <si>
    <t>цил. ручная 35.0 Н8 9ХС ГОСТ 7722-77</t>
  </si>
  <si>
    <t>Ключи накидные двусторонние</t>
  </si>
  <si>
    <t>14х17 ГОСТ 2906-80</t>
  </si>
  <si>
    <t>15х17 ГОСТ 2906-80</t>
  </si>
  <si>
    <t>17х19 ГОСТ 2906-80</t>
  </si>
  <si>
    <t>19х22 ГОСТ 2906-80</t>
  </si>
  <si>
    <t>22х24 ГОСТ 2906-80</t>
  </si>
  <si>
    <t>24х27 ГОСТ 2906-80</t>
  </si>
  <si>
    <t>27х30 ГОСТ 2906-80</t>
  </si>
  <si>
    <t>30х32 ГОСТ 2906-80</t>
  </si>
  <si>
    <t>32х36 ГОСТ 2906-80</t>
  </si>
  <si>
    <t>36х41 ГОСТ 2906-80</t>
  </si>
  <si>
    <t>41х46 ГОСТ 2906-80</t>
  </si>
  <si>
    <t>25.73.30.00.00.16.09.19.1</t>
  </si>
  <si>
    <t>Ключи гаечные рожковые двусторонние</t>
  </si>
  <si>
    <t>8х10 ГОСТ 2938-80</t>
  </si>
  <si>
    <t>25.73.30.00.00.16.09.22.1</t>
  </si>
  <si>
    <t>10х12 ГОСТ 2938-80</t>
  </si>
  <si>
    <t>25.73.30.00.00.16.09.28.1</t>
  </si>
  <si>
    <t>12х14 ГОСТ 2938-80</t>
  </si>
  <si>
    <t>25.73.30.00.00.16.09.34.1</t>
  </si>
  <si>
    <t>14х17 ГОСТ 2938-80</t>
  </si>
  <si>
    <t>25.73.30.00.00.16.09.36.1</t>
  </si>
  <si>
    <t>17х19 ГОСТ 2938-80</t>
  </si>
  <si>
    <t>25.73.30.00.00.16.09.40.1</t>
  </si>
  <si>
    <t>19х22 ГОСТ 2938-80</t>
  </si>
  <si>
    <t>25.73.30.00.00.16.09.44.1</t>
  </si>
  <si>
    <t>22х24 ГОСТ 2938-80</t>
  </si>
  <si>
    <t>25.73.30.00.00.16.09.46.1</t>
  </si>
  <si>
    <t>24х27 ГОСТ 2938-80</t>
  </si>
  <si>
    <t>25.73.30.00.00.16.09.48.1</t>
  </si>
  <si>
    <t>27х30 ГОСТ 2938-80</t>
  </si>
  <si>
    <t>25.73.30.00.00.16.09.50.1</t>
  </si>
  <si>
    <t>30х32 ГОСТ 2938-80</t>
  </si>
  <si>
    <t>25.73.30.00.00.16.09.54.1</t>
  </si>
  <si>
    <t>32х36 ГОСТ 2938-80</t>
  </si>
  <si>
    <t>25.73.30.00.00.16.09.56.1</t>
  </si>
  <si>
    <t>36х41 ГОСТ 2938-80</t>
  </si>
  <si>
    <t>25.73.30.00.00.16.09.57.1</t>
  </si>
  <si>
    <t>41х46 ГОСТ 2938-80</t>
  </si>
  <si>
    <t>25.73.30.00.00.16.09.58.1</t>
  </si>
  <si>
    <t>46х50 ГОСТ 2938-80</t>
  </si>
  <si>
    <t>25.73.30.00.00.16.09.59.1</t>
  </si>
  <si>
    <t>50х55 ГОСТ 2938-80</t>
  </si>
  <si>
    <t>25.94.13.00.00.10.40.11.1</t>
  </si>
  <si>
    <t>Набор ключей комбинированных в сумке из 8шт (КЗСМИ)</t>
  </si>
  <si>
    <t>Состав набора: КГК 8х8, 10х10, 12х12, 13х13, 14х14, 17х17, 19х19, 22х22</t>
  </si>
  <si>
    <t>25.94.13.00.00.10.21.10.1</t>
  </si>
  <si>
    <t xml:space="preserve">Набор торцевых головок №3 </t>
  </si>
  <si>
    <t>Состав набора:Головки торцевые сменные: 10,11,12,13, 14,15,17,19,22,24,27,30,32.   Ключ трещоточный с кв.1/2.</t>
  </si>
  <si>
    <t>Набор ключей торцовых L образных, сквозных, 12-ти гранных</t>
  </si>
  <si>
    <t>12 предметов, капроновая сумка.Размеры: 8, 9, 10, 11, 12, 13, 14, 15, 16, 17, 19, 22 мм. Материал: сталь 31CRV3, Твердость: 42-47 HRC</t>
  </si>
  <si>
    <t>25.73.30.00.00.16.17.11.1</t>
  </si>
  <si>
    <t xml:space="preserve">Ключ балонный двухсторонний </t>
  </si>
  <si>
    <t>Размер 24 х 27 мм (кованный, для колес а/м КАМАЗ,Газель)</t>
  </si>
  <si>
    <t>Размер 22х38мм (кованный,  для колес а/м КрАЗ,ЗИЛ,ГАЗ,ПАЗ)</t>
  </si>
  <si>
    <t>Размер 30х32 (кованный, для колес МАЗ,ЗиЛ-4331,ГАЗ-4301,Бычок)</t>
  </si>
  <si>
    <t>Набор  шестигранных ключей</t>
  </si>
  <si>
    <t>набор  ключей шестигранных 10шт,  размер 2,0–12 мм, удлиненные. Материал: хром-ванадиевая сталь.
Твердость: 47-52 HRC</t>
  </si>
  <si>
    <t>25.73.30.00.00.14.20.20.1</t>
  </si>
  <si>
    <t xml:space="preserve">Ключи трубные </t>
  </si>
  <si>
    <t>рычажные №1 ,ГОСТ 18981-73.</t>
  </si>
  <si>
    <t>рычажные №2, ГОСТ 18981-73.</t>
  </si>
  <si>
    <t>рычажные №3, ГОСТ 18981-73.</t>
  </si>
  <si>
    <t>25.73.30.00.00.29.13.10.1</t>
  </si>
  <si>
    <t xml:space="preserve">Рулетка </t>
  </si>
  <si>
    <t>стальная 5 м,  ГОСТ 7502-98</t>
  </si>
  <si>
    <t>стальная 10 м, ГОСТ 7502-89</t>
  </si>
  <si>
    <t>L-30, ГОСТ 7502-89</t>
  </si>
  <si>
    <t xml:space="preserve"> L-50, ГОСТ 7502-89</t>
  </si>
  <si>
    <t>25.73.30.00.00.29.11.10.1</t>
  </si>
  <si>
    <t xml:space="preserve">Штангенциркуль </t>
  </si>
  <si>
    <t>ШЦ I 0-150мм ц-0,05</t>
  </si>
  <si>
    <t>Штангенциркуль</t>
  </si>
  <si>
    <t>ШЦ-I 0-300мм ц-0,05</t>
  </si>
  <si>
    <t>26.51.33.00.00.00.11.14.1</t>
  </si>
  <si>
    <t>Микрометр</t>
  </si>
  <si>
    <t>МК 0-25 кл.1</t>
  </si>
  <si>
    <t>26.51.33.00.00.00.11.16.1</t>
  </si>
  <si>
    <t>МК 25-50 кл.1</t>
  </si>
  <si>
    <t>26.51.33.00.00.00.11.26.1</t>
  </si>
  <si>
    <t>МК 75-100 КЛ.1</t>
  </si>
  <si>
    <t>26.51.33.00.00.00.11.34.1</t>
  </si>
  <si>
    <t>МК 125-150 кл.1</t>
  </si>
  <si>
    <t>26.51.33.00.00.47.20.30.1</t>
  </si>
  <si>
    <t>Нутромеры микрометрические</t>
  </si>
  <si>
    <t>НИ 75-600, ГОСТ 10-88</t>
  </si>
  <si>
    <t>26.51.33.00.00.49.10.18.1</t>
  </si>
  <si>
    <t xml:space="preserve">Угольник, 350 мм, </t>
  </si>
  <si>
    <t>металлический// SPARTA</t>
  </si>
  <si>
    <t>25.73.30.00.00.17.11.12.1</t>
  </si>
  <si>
    <t>Дрель</t>
  </si>
  <si>
    <t>электрическая  DP4700 510 BT (MAKITA)</t>
  </si>
  <si>
    <t>25.73.30.00.00.22.15.11.1</t>
  </si>
  <si>
    <t xml:space="preserve">Лобзик </t>
  </si>
  <si>
    <t xml:space="preserve">Metabo, STE 70, 570 вт, глубина реза 70мм </t>
  </si>
  <si>
    <t>28.24.11.00.00.00.19.10.1</t>
  </si>
  <si>
    <t xml:space="preserve">Углошлифовальная машина </t>
  </si>
  <si>
    <t>GA 9020 2200Вт,230мм,6600об/мин, (Makita)</t>
  </si>
  <si>
    <t>25.94.13.00.00.10.35.10.1</t>
  </si>
  <si>
    <t xml:space="preserve">Шуруповёрт  </t>
  </si>
  <si>
    <t>MAKITA 6216 DWAE, аккумуляторный</t>
  </si>
  <si>
    <t>25.94.13.00.00.10.15.10.1</t>
  </si>
  <si>
    <t>Электроперфоратор</t>
  </si>
  <si>
    <t>SDS-PLUS 1010ВТ, 4-x РЕЖ, БЗП UHE MULTI (METABO)</t>
  </si>
  <si>
    <t xml:space="preserve">Перфоратор </t>
  </si>
  <si>
    <t>TE56-ATC «HILTI»</t>
  </si>
  <si>
    <t>28.24.11.00.00.00.17.11.1</t>
  </si>
  <si>
    <t xml:space="preserve">Дисковая пила </t>
  </si>
  <si>
    <t>Bosch GKS 85 S 0.601.653.003</t>
  </si>
  <si>
    <t>АG 125-S (376107)  /Hilti/</t>
  </si>
  <si>
    <t>28.24.22.00.00.00.10.21.1</t>
  </si>
  <si>
    <t>Патрон</t>
  </si>
  <si>
    <t>к сверлильному станку под цилиндр. сверла до ф16 ПС-16 В18 (НИЗ), ТУ22-08-2-87, ГОСТ 9953-82</t>
  </si>
  <si>
    <t>28.49.21.00.00.00.12.14.1</t>
  </si>
  <si>
    <t xml:space="preserve">Патрон </t>
  </si>
  <si>
    <t>к сверлильному станку конус №1,2,3  ГОСТ 2682-86</t>
  </si>
  <si>
    <t>28.49.22.00.00.00.11.36.1</t>
  </si>
  <si>
    <t xml:space="preserve">Патрон токарный 3-х кулачковый ф-250, ГОСТ 2675-80 </t>
  </si>
  <si>
    <t>25.73.30.00.00.25.10.10.1</t>
  </si>
  <si>
    <t xml:space="preserve">Тиски слесарные </t>
  </si>
  <si>
    <t>ТСУ-150мм, ГОСТ 4045</t>
  </si>
  <si>
    <t>25.71.11.00.00.30.25.10.1</t>
  </si>
  <si>
    <t>Ножницы</t>
  </si>
  <si>
    <t xml:space="preserve"> по металлу ручные  200 мм, ГОСТ 7210-75</t>
  </si>
  <si>
    <t>25.73.30.00.00.14.11.11.1</t>
  </si>
  <si>
    <t xml:space="preserve">Плоскогубцы </t>
  </si>
  <si>
    <t>С диэлектрическими ручками  комбинированные  200 мм, ГОСТ 5547-75</t>
  </si>
  <si>
    <t>25.73.30.00.00.14.17.14.1</t>
  </si>
  <si>
    <t xml:space="preserve">Кусачки </t>
  </si>
  <si>
    <t>боковые 200 мм ГОСТ 28037-89</t>
  </si>
  <si>
    <t>25.73.30.00.00.14.12.10.1</t>
  </si>
  <si>
    <t xml:space="preserve">Круглогубцы </t>
  </si>
  <si>
    <t xml:space="preserve">ГОСТ 7283-93 </t>
  </si>
  <si>
    <t>25.73.30.00.00.31.10.10.1</t>
  </si>
  <si>
    <t xml:space="preserve">Щетки по металлу </t>
  </si>
  <si>
    <t xml:space="preserve">ручные , 6-ти рядная, ГОСТ 17-830-80
</t>
  </si>
  <si>
    <t>32.91.19.00.00.00.50.14.1</t>
  </si>
  <si>
    <t xml:space="preserve">Щетка </t>
  </si>
  <si>
    <t>дисковая для УШС 0,5мм 125мм/М14 (плетенные пучки проволки) Stayer</t>
  </si>
  <si>
    <t>25.73.20.00.00.10.20.10.1</t>
  </si>
  <si>
    <t>Ножовка</t>
  </si>
  <si>
    <t xml:space="preserve"> по металлу ГОСТ 17270-71</t>
  </si>
  <si>
    <t>25.73.20.00.00.10.22.10.1</t>
  </si>
  <si>
    <t>Ножовочное полотно</t>
  </si>
  <si>
    <t xml:space="preserve"> 450х40х2 Р9М3 ГОСТ 6645-86</t>
  </si>
  <si>
    <t>25.73.30.00.00.21.11.10.1</t>
  </si>
  <si>
    <t>Кувалды</t>
  </si>
  <si>
    <t xml:space="preserve"> тупоносые с ручкой 2-6 кг  , ГОСТ 11401-75 1212-0001</t>
  </si>
  <si>
    <t>25.73.30.00.00.21.10.12.1</t>
  </si>
  <si>
    <t xml:space="preserve">Молоток слесарный </t>
  </si>
  <si>
    <t>ТИП1 0,5 кг, ГОСТ 2310-77</t>
  </si>
  <si>
    <t>28.24.11.00.00.00.13.10.1</t>
  </si>
  <si>
    <t>инструмент ручной, прочие</t>
  </si>
  <si>
    <t xml:space="preserve">Щприц плунжерный, ручной ГОСТ 19853-74, для нагнетания соледола </t>
  </si>
  <si>
    <t>28.24.21.00.00.00.10.10.1</t>
  </si>
  <si>
    <t>Части инструментов электромеханических ручных со встроенным электродвигателем</t>
  </si>
  <si>
    <t>Насадка   для шуруповерта двухсторонная ,РН2/РН2</t>
  </si>
  <si>
    <t>Бита шестигранная  М8, магнитная</t>
  </si>
  <si>
    <t>28.29.22.00.00.00.14.10.1</t>
  </si>
  <si>
    <t>устройство для распыления эмалей, красок, извести</t>
  </si>
  <si>
    <t>(краскораспылитель пневматический) СО-71</t>
  </si>
  <si>
    <t>Припой</t>
  </si>
  <si>
    <t>ПОС-40, ГОСТ 21930-76</t>
  </si>
  <si>
    <t>25.73.40.00.00.10.13.10.1</t>
  </si>
  <si>
    <t>части для ручных инструментов</t>
  </si>
  <si>
    <t>Набор пик и зубил  Тип хвостовика: SDS + 630478000,  Состоящий из соотв. 1 пикообразного зубила (6.31421) , 1 плоского зубила (6.31420) и 1 широкого зубила (6.31425)</t>
  </si>
  <si>
    <t xml:space="preserve">Долото   для перфораторов Makita HM 1304,  Тип долота: пика d-17631, 
 хвостовик долота: шестигранный
 длина долота: 410 мм,
 длина режущей кромки: 28.6 мм.
 Материал изготовления долота: инструментальная сталь
</t>
  </si>
  <si>
    <t>Пика для перфораторов Makita  Металл: высококачественная термообработанная сталь, тип хвостовика SDS+, d-08713,  Длина 250 мм</t>
  </si>
  <si>
    <t xml:space="preserve">Пика для перфораторов Makita   Металл: кованая сталь, P-16243,
 Обработка: пескоструйная
 Длина: 400 мм, тип хвостовика SDS-max
</t>
  </si>
  <si>
    <t>23.91.11.00.00.00.30.10.1</t>
  </si>
  <si>
    <t xml:space="preserve">Круг шлифовальный </t>
  </si>
  <si>
    <t>ПП 125х6х22 ГОСТ 2424-83</t>
  </si>
  <si>
    <t>ПП 180х8х22 ГОСТ 2424-83</t>
  </si>
  <si>
    <t>ПП 230х6х22 ГОСТ 2424-83</t>
  </si>
  <si>
    <t>ПП 300х40х127, 23А-24А  ГОСТ 2424-83</t>
  </si>
  <si>
    <t>ПП 300х40х127, 63С-64С12С1 ГОСТ 2424-83</t>
  </si>
  <si>
    <t xml:space="preserve"> ПП 400х40х203,ГОСТ 2424-83  </t>
  </si>
  <si>
    <t xml:space="preserve"> ПП 900х25х305 64СF100, ГОСТ Р52781-2007 ,ГОСТ Р52588-2006</t>
  </si>
  <si>
    <t>23.91.11.00.00.00.35.11.1</t>
  </si>
  <si>
    <t xml:space="preserve">Круг отрезной </t>
  </si>
  <si>
    <t>180х3х22,  ГОСТ 21963-02</t>
  </si>
  <si>
    <t>230х3х22, ГОСТ 21963-02</t>
  </si>
  <si>
    <t>125х3х22, ГОСТ 2424-82</t>
  </si>
  <si>
    <t>23.91.11.00.00.00.35.10.1</t>
  </si>
  <si>
    <t xml:space="preserve">Диск отрезной </t>
  </si>
  <si>
    <t>алмазный асфаль/бетон ф 350х10х25,4</t>
  </si>
  <si>
    <t>алмазный асфаль/бетон ф 400</t>
  </si>
  <si>
    <t>23.91.11.00.00.00.40.30.2</t>
  </si>
  <si>
    <t>Шкурка шлифовальная</t>
  </si>
  <si>
    <t>М 50 14А(Р320) ГОСТ 6456-82</t>
  </si>
  <si>
    <t>Б-200 6 Н (П220) ГОСТ 6456-82</t>
  </si>
  <si>
    <t>28.11.42.00.00.00.10.16.1</t>
  </si>
  <si>
    <t>масляный трубопровод</t>
  </si>
  <si>
    <t>Трубка маслопровода  Д37М-1408490Б1</t>
  </si>
  <si>
    <t>РК, Мангистауская область, пос Ынтымак,   ТОО "ОСС", УТиСТ</t>
  </si>
  <si>
    <t>28.11.42.00.00.00.10.17.1</t>
  </si>
  <si>
    <t>топливный трубопровод</t>
  </si>
  <si>
    <t>Прокладка топливопровода (медные шайбы)  Д30-1104352</t>
  </si>
  <si>
    <t>Болт (штуцер) топливопровода  Д-37-1104337Б</t>
  </si>
  <si>
    <t>29.31.22.00.00.00.36.05.1</t>
  </si>
  <si>
    <t xml:space="preserve">Втулка (Вкладыш) </t>
  </si>
  <si>
    <t>ФР7.684.362</t>
  </si>
  <si>
    <t>ФР7.684.363</t>
  </si>
  <si>
    <t>29.32.30.00.15.00.33.16.1</t>
  </si>
  <si>
    <t xml:space="preserve">Сальник </t>
  </si>
  <si>
    <t>85х110 ДВС 144</t>
  </si>
  <si>
    <t>50х70 ДВС 144</t>
  </si>
  <si>
    <t>28.11.42.00.00.00.10.10.1</t>
  </si>
  <si>
    <t>части для дизельных двигателей внутреннего сгорания</t>
  </si>
  <si>
    <t>Прокладка  выхлопного коллектора  Д-37-100300853Б</t>
  </si>
  <si>
    <t>Прокладка всасывающего коллектора  Д-37-1008070Б</t>
  </si>
  <si>
    <t>Кольцо уплотнительное  Д30-1007399А (резин. в 1к-те 16шт)</t>
  </si>
  <si>
    <t>29.10.13.00.00.00.10.10.1</t>
  </si>
  <si>
    <t xml:space="preserve">Двигатели внутреннего сгорания поршневые с воспламенением от сжатия (дизельные и полудизельные) </t>
  </si>
  <si>
    <t>Двигатель Д-144 в сборе</t>
  </si>
  <si>
    <t>29.10.19.00.00.30.13.36.1</t>
  </si>
  <si>
    <t xml:space="preserve">Поршневая группа  </t>
  </si>
  <si>
    <t>в компекте Г/П+К/П+К/У+П/П  Д144-1004021-А1</t>
  </si>
  <si>
    <t>28.30.93.00.00.00.11.11.1</t>
  </si>
  <si>
    <t xml:space="preserve">Головка цилиндра </t>
  </si>
  <si>
    <t>с пружиной Д37М-1003008Б5</t>
  </si>
  <si>
    <t>28.30.93.00.00.00.10.13.1</t>
  </si>
  <si>
    <t xml:space="preserve">Кольца  поршневые  Ст. </t>
  </si>
  <si>
    <t>Д144-1004060Б4</t>
  </si>
  <si>
    <t>28.30.93.00.00.00.10.16.2</t>
  </si>
  <si>
    <t xml:space="preserve">Вкладыши  шатунные  </t>
  </si>
  <si>
    <t>Д144-1004150А-Н1</t>
  </si>
  <si>
    <t>Д144-1004150А-Н2</t>
  </si>
  <si>
    <t>Д144-1004150А-Р1</t>
  </si>
  <si>
    <t>Д144-1004150А-Р2</t>
  </si>
  <si>
    <t>28.30.93.00.00.00.10.17.1</t>
  </si>
  <si>
    <t xml:space="preserve">Вкладыши  коренные </t>
  </si>
  <si>
    <t>Д144-1005100-Н1</t>
  </si>
  <si>
    <t>Д144-1005100-Н2</t>
  </si>
  <si>
    <t>Д144-1005100-Р1</t>
  </si>
  <si>
    <t>Д144-1005100-Р2</t>
  </si>
  <si>
    <t>28.30.93.00.00.00.10.21.1</t>
  </si>
  <si>
    <t xml:space="preserve">Вал коленчатый </t>
  </si>
  <si>
    <t>Д-37-1005007 Б3</t>
  </si>
  <si>
    <t>28.30.93.00.00.00.11.13.1</t>
  </si>
  <si>
    <t xml:space="preserve">Вал распределительный </t>
  </si>
  <si>
    <t>Д-37М-1006015 А3</t>
  </si>
  <si>
    <t>28.29.13.00.00.00.10.12.1</t>
  </si>
  <si>
    <t xml:space="preserve">фильтр масляный </t>
  </si>
  <si>
    <t>Элемент ФМ-009.1012005 фильтр масляный, механический, бумажный</t>
  </si>
  <si>
    <t>28.29.13.00.00.00.11.09.1</t>
  </si>
  <si>
    <t xml:space="preserve">Топливный фильтр </t>
  </si>
  <si>
    <t>Элемент А65.01.100</t>
  </si>
  <si>
    <t>Элемент масляного фильтра</t>
  </si>
  <si>
    <t xml:space="preserve">740-1012040-10 масляный, механический, бумажный </t>
  </si>
  <si>
    <t>29.10.19.00.00.40.23.11.1</t>
  </si>
  <si>
    <t xml:space="preserve">Насос масляный в сборе </t>
  </si>
  <si>
    <t>для дизельного двигателя, односекционный Д-37М-1403010-В1</t>
  </si>
  <si>
    <t>28.11.42.00.00.00.10.32.1</t>
  </si>
  <si>
    <t xml:space="preserve">Топливный насос  </t>
  </si>
  <si>
    <t>4УТНМ - 1111005</t>
  </si>
  <si>
    <t>28.30.93.00.00.00.17.11.1</t>
  </si>
  <si>
    <t xml:space="preserve">Стартер  </t>
  </si>
  <si>
    <t>2417.3708000</t>
  </si>
  <si>
    <t>28.30.93.00.00.00.17.10.1</t>
  </si>
  <si>
    <t xml:space="preserve">Генератор  </t>
  </si>
  <si>
    <t>Г-306 462.3701</t>
  </si>
  <si>
    <t>Форсунки в  сборе 16.1112010</t>
  </si>
  <si>
    <t>Распылители  к форсункам  16.1112110</t>
  </si>
  <si>
    <t>Плунжерная пара топливного  насоса  4УТНМ-1111410-01</t>
  </si>
  <si>
    <t>Электрооборудование и их части прочие</t>
  </si>
  <si>
    <t>Реле втягивающее стартера  СТ212-3708800-01</t>
  </si>
  <si>
    <t>29.31.22.00.00.00.37.16.1</t>
  </si>
  <si>
    <t>Щетка</t>
  </si>
  <si>
    <t>металлографитные, для прочих атвомобилей ИЛЕА68234.002</t>
  </si>
  <si>
    <t>в комплекте 4 трубки (Д37М-1104200-22, 23, 24, 25)</t>
  </si>
  <si>
    <t>28.15.26.00.00.00.25.10.1</t>
  </si>
  <si>
    <t xml:space="preserve">Муфта </t>
  </si>
  <si>
    <t>в сборе к ГД-4006 с переходным фланцем (к Д-144)</t>
  </si>
  <si>
    <t>28.30.93.00.00.00.10.15.1</t>
  </si>
  <si>
    <t xml:space="preserve">Шатун с крышкой </t>
  </si>
  <si>
    <t>Д37М-1004112Г</t>
  </si>
  <si>
    <t>Втулка шатунная Д37М-1004115</t>
  </si>
  <si>
    <t>Якорь  2407.3708200</t>
  </si>
  <si>
    <t>Обмотка стартера СТ 2417.3708 2417.3708100</t>
  </si>
  <si>
    <t>Штуцера  из-под трубопроводов высокого давления  21.1111256-10</t>
  </si>
  <si>
    <t>Прокладка штуцеров трубопроводов  21.1111.249-01</t>
  </si>
  <si>
    <t>28.30.93.00.00.00.12.17.1</t>
  </si>
  <si>
    <t>Система охлаждения и их части прочие</t>
  </si>
  <si>
    <t>Масляный радиатор  Д144-1405020-03</t>
  </si>
  <si>
    <t>Прокладки   из-под клапанной крышки Д37М-1007419А2</t>
  </si>
  <si>
    <t>29.32.30.00.15.00.09.01.1</t>
  </si>
  <si>
    <t xml:space="preserve">Выключатель массы, </t>
  </si>
  <si>
    <t>ВК-316Б  ТУ37.003384-73</t>
  </si>
  <si>
    <t>29.32.30.00.11.00.06.01.1</t>
  </si>
  <si>
    <t xml:space="preserve">Насос ручной подкачки ТНВД </t>
  </si>
  <si>
    <t>для рядных ТНВД  21.1106010-01</t>
  </si>
  <si>
    <t>Толкатель  Д37Е-1007375</t>
  </si>
  <si>
    <t>28.11.42.00.00.00.10.30.1</t>
  </si>
  <si>
    <t>топливный клапан</t>
  </si>
  <si>
    <t>Обратный клапан ТНВД</t>
  </si>
  <si>
    <t xml:space="preserve">Коромысло в сборе. со стойкой Д-37 в комплекте (Д37М-1007210А2, Д37М-10007220А2, А46.16.000, Д37М-1007151) </t>
  </si>
  <si>
    <t>Привод стартета  (бендикс) 2407.3708600</t>
  </si>
  <si>
    <t>Щеткадержатель  2407.3708300А в комплекте с щеткой</t>
  </si>
  <si>
    <t>28.29.13.00.00.00.12.03.1</t>
  </si>
  <si>
    <t>Воздушный фильтр</t>
  </si>
  <si>
    <t>Воздухоочиститель в сборе,  Д-37Е-110901-2А4-03</t>
  </si>
  <si>
    <t>Питательные трубопроводы топливной системы, в комплекте 4 трубки (Д144-1104120В, 4660В, 1104150В, 1104190К)</t>
  </si>
  <si>
    <t>Трубки топливные обратного слива ,в комплекте 2 трубки (Д37М-1104340Д, 4450А)</t>
  </si>
  <si>
    <t>Крышка клапанная Д37М-1007400Б</t>
  </si>
  <si>
    <t>Вентилятор Д37Е-1308010А2-02</t>
  </si>
  <si>
    <t>Диод типа Д246, для выпрямления переменного тока частотой до 1 кГц., средний обратный ток не более - 1,2 В. Макс. допустимое обратное напряжение, В: 400</t>
  </si>
  <si>
    <t>Диод типа Д248, для выпрямления переменного тока частотой до 1 кГц., средний обратный ток не более - 1,5 В. Макс. допустимое обратное напряжение, В: 600</t>
  </si>
  <si>
    <t>22.11.14.00.00.00.40.15.1</t>
  </si>
  <si>
    <t>Автошина</t>
  </si>
  <si>
    <t>9.00-16 /НКФ-8/  "САГ"Шины резиновые пневматические новые для машин сельского и лесного хозяйства, машин производственных прочих. Шины несущих колес. Размер: 9.00-16. Норма слойности 10. ГОСТ 25641-84.</t>
  </si>
  <si>
    <t>22.11.13.00.00.11.20.07.1</t>
  </si>
  <si>
    <t>Автошины</t>
  </si>
  <si>
    <t>8.25R20 (240х508R)   /У-2/  ГАЗ-53; КАВЗ-397 Размер:8.25R20.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 I (максимальная скорость 100 км/ч). Норма слойности 10.  ГОСТ 5513-97.</t>
  </si>
  <si>
    <t>27.20.21.00.00.00.02.45.1</t>
  </si>
  <si>
    <t>Аккумуляторные батареи</t>
  </si>
  <si>
    <t>6СТ-190 АП3 ГОСТ 959-2002 марка 6СТ -190стартерный,  напряжением 12 В, емкостью 190 А*час</t>
  </si>
  <si>
    <t>28.30.93.00.00.00.10.12.1</t>
  </si>
  <si>
    <t>Поршень</t>
  </si>
  <si>
    <t xml:space="preserve"> 1 ступени Ø 80 ПКСД-3,5</t>
  </si>
  <si>
    <t>2 ступени Ø 140 ПКСД-3,5</t>
  </si>
  <si>
    <t>28.13.31.00.00.00.34.12.1</t>
  </si>
  <si>
    <t>Кольцо компрессионное</t>
  </si>
  <si>
    <t>Кольцо маслосъемное</t>
  </si>
  <si>
    <t xml:space="preserve"> 2 ступени Ø 140 ПКСД-3,5</t>
  </si>
  <si>
    <t>Клапана</t>
  </si>
  <si>
    <t xml:space="preserve"> 1 ступени в сборе ПКСД-3,5</t>
  </si>
  <si>
    <t xml:space="preserve"> 2 ступени в сборе ПКСД-3,5</t>
  </si>
  <si>
    <t>25.73.60.00.00.12.10.10.1</t>
  </si>
  <si>
    <t>Пластина</t>
  </si>
  <si>
    <t xml:space="preserve">Пластина клапанная   С415М 01.00.807-01 </t>
  </si>
  <si>
    <t>Пластина клапанная  С415М 01.00.811</t>
  </si>
  <si>
    <t xml:space="preserve"> цилиндра низкого давления в сборе с шатуном С415М</t>
  </si>
  <si>
    <t xml:space="preserve"> цилиндра высокого давления в сборе с шатуном С415М</t>
  </si>
  <si>
    <t>Блок клапанный</t>
  </si>
  <si>
    <t xml:space="preserve"> в сборе С415М</t>
  </si>
  <si>
    <t>22.19.41.00.00.10.20.07.2</t>
  </si>
  <si>
    <t xml:space="preserve">Транспортерная лента  </t>
  </si>
  <si>
    <t>толщ.-12-14мм,ширина-650мм, ГОСТ 20-85</t>
  </si>
  <si>
    <t>25.93.13.00.00.10.12.10.2</t>
  </si>
  <si>
    <t xml:space="preserve">Сетки рифленые,  для грохота по ГОСТ 3306-88 из углеродистой проволоки (ТУ 14-4-1566-89) марок стали 50, 55. размером карты 1500мм.х 3700мм.=5,55 м2
</t>
  </si>
  <si>
    <t xml:space="preserve"> размер ячейки 5х5, D проволки - 2,0мм,                    ГОСТ 9389-75</t>
  </si>
  <si>
    <t xml:space="preserve"> размер ячейки 20х20, D проволки - 5,0 мм,                          ГОСТ 9389-76</t>
  </si>
  <si>
    <t xml:space="preserve"> размер ячейки 30х30, D проволки - 5,0 мм,                  ГОСТ 9389-77</t>
  </si>
  <si>
    <t xml:space="preserve"> размер ячейки 40х40, D проволки - 6,0 мм,                     ГОСТ 9389-78</t>
  </si>
  <si>
    <t>толщ.-10мм,ширина-500мм, ГОСТ 20-85</t>
  </si>
  <si>
    <t>25.73.20.00.00.11.16.10.1</t>
  </si>
  <si>
    <t>Часть пилы</t>
  </si>
  <si>
    <t>Зубья  к пилам ф 680 мм.с напайками по предложенным чертижам</t>
  </si>
  <si>
    <t>Зубья к пилам ф 1100 мм..с напайками</t>
  </si>
  <si>
    <t>28.13.31.00.00.00.14.11.1</t>
  </si>
  <si>
    <t xml:space="preserve">Пневмораспределитель  </t>
  </si>
  <si>
    <t>В 64-33А03УХЛ 4</t>
  </si>
  <si>
    <t xml:space="preserve">Пневмораспределитель </t>
  </si>
  <si>
    <t xml:space="preserve">ПР241212 РК, в комплекте с катушкой </t>
  </si>
  <si>
    <t>Электромагнитная катушка</t>
  </si>
  <si>
    <t>Электромагнитная катушка ПАА (220 В.; 50 Гц)  от пневмораспредилителя ПР241212 РК</t>
  </si>
  <si>
    <t>28.15.10.00.00.00.17.28.1</t>
  </si>
  <si>
    <t xml:space="preserve">Подшипник </t>
  </si>
  <si>
    <t>30318 (7318)</t>
  </si>
  <si>
    <t>28.15.10.00.00.00.17.23.1</t>
  </si>
  <si>
    <t>30313 (7313)</t>
  </si>
  <si>
    <t>28.15.10.00.00.00.11.13.1</t>
  </si>
  <si>
    <t>28.15.10.00.00.00.12.09.1</t>
  </si>
  <si>
    <t>28.15.10.00.00.00.17.29.1</t>
  </si>
  <si>
    <t>28.15.10.00.00.00.14.33.1</t>
  </si>
  <si>
    <t>1Н73727</t>
  </si>
  <si>
    <t>25.72.14.00.00.20.23.10.1</t>
  </si>
  <si>
    <t xml:space="preserve">Домкрат </t>
  </si>
  <si>
    <t>гидравлический ДГ, г/п 50тн., вес-30кг, ход штока - 200мм,  ГОСТ 15150</t>
  </si>
  <si>
    <t>гидравлический ДГ, г/п 12тн., вес-8,0кг, ход штока - 140мм, ГОСТ 15150</t>
  </si>
  <si>
    <t>Бочковый рычажный насос LBP/04 бочковой рычажный насос GROZ для масел, в комп-те с изогнутым металл-м выпускным патрубком и телескопическим всасывающим патрубком, а также резьбовым адаптером для сливного отверстия бочки 1.1/2" и 2". Производительность: 300 мл за 1 ход.</t>
  </si>
  <si>
    <t>25.73.30.00.00.25.13.10.1</t>
  </si>
  <si>
    <t xml:space="preserve">Съемник </t>
  </si>
  <si>
    <t>Съемник подшипников с обратным молотком и тремя сменными насадками TRK201B</t>
  </si>
  <si>
    <t>Автоматические заправочные пистолеты ТРК Нара</t>
  </si>
  <si>
    <t>c пропускной способностью до 55 – 70 л/мин.  для бензина (в том числе с примесью этанола), дизтоплива и биодизтоплива. Рабочее давление 0,5</t>
  </si>
  <si>
    <t>22.19.34.00.00.00.20.15.1</t>
  </si>
  <si>
    <t>Шланги для топливораздаточных колонок ТРК Нара</t>
  </si>
  <si>
    <t>Цвет чёрный, диаметр 25 мм (внутр.), 37 мм (внеш.), рабочее давление до 16 бар., радиус изгиба 150 мм, длина в бухте max 80 м</t>
  </si>
  <si>
    <t>19.20.29.00.00.20.11.10.1</t>
  </si>
  <si>
    <t xml:space="preserve">Смазка </t>
  </si>
  <si>
    <t xml:space="preserve">Солидол ,смазка общего назначения марка С,  смесь масел кислотно-щелочной (70%) и селективной (30%) очистки, загущенная кальциевыми мылами кубовых остатков СЖК (С20 и выше) и низкомолекулярных СЖК С5-С6, ГОСТ 4366-76 </t>
  </si>
  <si>
    <t>19.20.29.00.00.20.22.10.1</t>
  </si>
  <si>
    <t>Литол-24, нефтяное масло вязкостью 60-75 мм2/с при 50°С, загущенное литиевым мылом 12-гидроксистеариновой кислоты, содержит антиокислительную и вязкостную присадки, высокая коллоидная, химическая и механическая стабильности, водостойкая даже в кипящей воде, при нагревании не упрочняется. Работоспособна при температуре -40 - +120°С, кратковременно сохраняет работоспособность при +130°С</t>
  </si>
  <si>
    <t>20.59.43.00.00.20.10.10.3</t>
  </si>
  <si>
    <t>Охлаждающая жидкость</t>
  </si>
  <si>
    <t>Тосол-40</t>
  </si>
  <si>
    <t>29.10.13.00.00.00.14.15.1</t>
  </si>
  <si>
    <t>Двигатель внутреннего сгорания</t>
  </si>
  <si>
    <t xml:space="preserve"> дизельный, 8 цилиндровый, с V-образным расположением цилиндров, мощностью более 240 л.с., но не более 300 л.с.  КамАЗ-740.11-1000400 (Евро-1, 240 л/с, с стартером, "КамАЗ- 55111,53215")</t>
  </si>
  <si>
    <t>29.10.19.00.00.40.10.11.1</t>
  </si>
  <si>
    <t xml:space="preserve">Блок цилиндров </t>
  </si>
  <si>
    <t>для дизельного двигателя 740.21-1002012 (Евро-1)</t>
  </si>
  <si>
    <t>29.10.19.00.00.10.20.11.1</t>
  </si>
  <si>
    <t xml:space="preserve">Вал коленчатый  </t>
  </si>
  <si>
    <t>740.13-1000508-60 (Евро-1)</t>
  </si>
  <si>
    <t>29.10.19.00.00.40.21.11.1</t>
  </si>
  <si>
    <t xml:space="preserve">Маховик в сборе </t>
  </si>
  <si>
    <t>740.1005115-10</t>
  </si>
  <si>
    <t>29.10.19.00.00.10.19.11.2</t>
  </si>
  <si>
    <t xml:space="preserve">Комплект коренных вкладышей </t>
  </si>
  <si>
    <t xml:space="preserve"> 7405.1000102-ST</t>
  </si>
  <si>
    <t>Комплект коренных вкладышей</t>
  </si>
  <si>
    <t xml:space="preserve">7405.1000102-Р1 </t>
  </si>
  <si>
    <t>29.10.19.00.00.10.18.11.2</t>
  </si>
  <si>
    <t>Комплект шатунных вкладышей</t>
  </si>
  <si>
    <t>7405.1000104-SР</t>
  </si>
  <si>
    <t xml:space="preserve">Комплект шатунных вкладышей </t>
  </si>
  <si>
    <t xml:space="preserve"> 7405-1000104-Р1</t>
  </si>
  <si>
    <t>29.10.19.00.00.40.22.11.2</t>
  </si>
  <si>
    <t xml:space="preserve"> Цилиндро-поршневая группа</t>
  </si>
  <si>
    <t>Комплект цилиндро-поршневой группы на 1 цилиндр (г, п-м, п/п, п/к, упл/к, уп/к) 740.1000128-18  /серия "Дальнобой", пр-во ОАО "Мотордеталь"/</t>
  </si>
  <si>
    <t>Комплект цилиндро-поршневой группы на 1 цилиндр  (г, п-м, п/п, п/к, упл/к, уп/к) 740.30-1000128-42 (Евро-1)  /серия "Дальнобой", пр-во ОАО "Мотордеталь"/</t>
  </si>
  <si>
    <t>29.10.19.00.00.10.17.11.1</t>
  </si>
  <si>
    <t>Шатун в сборе</t>
  </si>
  <si>
    <t xml:space="preserve"> 740-1004045 </t>
  </si>
  <si>
    <t xml:space="preserve">Комплект поршневых колец   </t>
  </si>
  <si>
    <t>на 1 поршень 740.1000106 /пр-во ОАО "Мотордеталь"/</t>
  </si>
  <si>
    <t xml:space="preserve">Комплект поршневых колец  </t>
  </si>
  <si>
    <t>на 1 поршень  740.30-1000106 (Евро-1) /пр-во ОАО "Мотордеталь"/</t>
  </si>
  <si>
    <t>29.10.19.00.00.30.12.11.1</t>
  </si>
  <si>
    <t xml:space="preserve">Головка цилиндров двигателя </t>
  </si>
  <si>
    <t xml:space="preserve">740.30-1003010 в сборе  </t>
  </si>
  <si>
    <t>28.11.41.00.00.00.10.22.1</t>
  </si>
  <si>
    <t xml:space="preserve">части двигателя внутреннего сгорания </t>
  </si>
  <si>
    <t xml:space="preserve">Прокладка 740.1003270-10 клапанной крышки  </t>
  </si>
  <si>
    <t>Прокладка   коллектора 7403.1008050 (металлоасбест)</t>
  </si>
  <si>
    <t>Манжета (сальник) маховика</t>
  </si>
  <si>
    <t xml:space="preserve"> 25*42*10 в сборе 14.1701340 </t>
  </si>
  <si>
    <t>29.32.30.00.15.00.31.02.1</t>
  </si>
  <si>
    <t>Ремкомплект на двигатель</t>
  </si>
  <si>
    <t xml:space="preserve"> 740.11 (5 наим.)  РТИ1000400-740.11  </t>
  </si>
  <si>
    <t>29.10.19.00.00.10.23.14.1</t>
  </si>
  <si>
    <t xml:space="preserve">Насос масляный </t>
  </si>
  <si>
    <t>для дизельного двигателя, двухсекционный  740.1011010-02</t>
  </si>
  <si>
    <t xml:space="preserve"> 740.11-1011010 (Евро-1)</t>
  </si>
  <si>
    <t xml:space="preserve"> Элемент 7405-1012040 (Евро-1) грубой очистки масла </t>
  </si>
  <si>
    <t>28.29.13.00.00.00.10.18.1</t>
  </si>
  <si>
    <t xml:space="preserve">  7405-1017040-02 (Евро-1, нитка) тонкой очистки масла  </t>
  </si>
  <si>
    <t>28.29.13.00.00.00.11.11.1</t>
  </si>
  <si>
    <t xml:space="preserve">Элемент фильтрующий </t>
  </si>
  <si>
    <t xml:space="preserve">740-1117040-01тонкой очистки топлива </t>
  </si>
  <si>
    <t>28.29.13.00.00.00.12.02.1</t>
  </si>
  <si>
    <t xml:space="preserve"> 7405.1109560 (Евро-1) воздушный </t>
  </si>
  <si>
    <t>29.32.30.00.11.00.03.02.1</t>
  </si>
  <si>
    <t>Насос ТНВД</t>
  </si>
  <si>
    <t>V-образные (многосекционные)   33.1111007-10</t>
  </si>
  <si>
    <t xml:space="preserve">Насос ТНВД </t>
  </si>
  <si>
    <t xml:space="preserve">V-образные (многосекционные)  337.1111005-42 (Евро-1) </t>
  </si>
  <si>
    <t>Ремкомплект ТНВД /Евро/  РТИ1111007-337 (13 поз.)</t>
  </si>
  <si>
    <t>Плунжерная пара  33.1111074-01</t>
  </si>
  <si>
    <t>Плунжерная пара  337.1111150-10 (Евро-1)</t>
  </si>
  <si>
    <t xml:space="preserve">Форсунка   33.1112010 в сборе </t>
  </si>
  <si>
    <t xml:space="preserve">Форсунка   273-1112010-31 (Евро-1) в сборе </t>
  </si>
  <si>
    <t>Распылитель  33.1112110-12</t>
  </si>
  <si>
    <t>Распылитель 273.1112110-30  (Евро-1)</t>
  </si>
  <si>
    <t>Металлорукав   (турбосетка) 54115-1203012-01</t>
  </si>
  <si>
    <t>29.32.30.00.01.01.05.02.1</t>
  </si>
  <si>
    <t xml:space="preserve">Радиатор основной </t>
  </si>
  <si>
    <t>(медный, 4-х рядный)  54115-1301010-10</t>
  </si>
  <si>
    <t>29.32.30.00.01.01.01.06.1</t>
  </si>
  <si>
    <t xml:space="preserve">Патрубок радиатора </t>
  </si>
  <si>
    <t>верхний /кривой/  5320-1303010</t>
  </si>
  <si>
    <t>29.32.30.00.01.01.01.07.1</t>
  </si>
  <si>
    <t xml:space="preserve"> 5320-1303026 нижний, длинный /прямой/ </t>
  </si>
  <si>
    <t>29.10.19.00.00.10.25.11.1</t>
  </si>
  <si>
    <t xml:space="preserve">Насос водяной  </t>
  </si>
  <si>
    <t>для дизельного двигателя   740.1307010-02 в сборе</t>
  </si>
  <si>
    <t>для дизельного двигателя  7406.1307010-01 /740.50-1307010/  (Евро-2, шкиф ручейковый) в сборе</t>
  </si>
  <si>
    <t xml:space="preserve">Ремкомплект водяного насоса /18 наим./ (РТИ+подшипник+валик) , полный  740.1307010-02 </t>
  </si>
  <si>
    <t>29.32.30.00.01.01.04.02.1</t>
  </si>
  <si>
    <t xml:space="preserve">Бачок расширительный системы охлаждения  </t>
  </si>
  <si>
    <t xml:space="preserve">5320-1311010-СБ в сборе </t>
  </si>
  <si>
    <t xml:space="preserve">Включатель гидромуфты привода вентилятора   740.1318210-01 в сборе </t>
  </si>
  <si>
    <t xml:space="preserve">Турбокомпрессор S2B/7624TAE/1,00D9 (45104-1118004-91) , левый </t>
  </si>
  <si>
    <t>29.32.30.00.03.01.09.02.1</t>
  </si>
  <si>
    <t>Диск сцепления</t>
  </si>
  <si>
    <t xml:space="preserve"> 142.1601130-01   ведомый в сборе</t>
  </si>
  <si>
    <t xml:space="preserve">Диск сцепления </t>
  </si>
  <si>
    <t xml:space="preserve">  14.1601094-10 ведущий средний</t>
  </si>
  <si>
    <t>29.32.30.00.03.01.02.02.1</t>
  </si>
  <si>
    <t xml:space="preserve">142.1601090 нажимной с кожухом в сборе </t>
  </si>
  <si>
    <t>29.32.30.00.03.01.05.02.1</t>
  </si>
  <si>
    <t>Муфта выключения сцепления</t>
  </si>
  <si>
    <t xml:space="preserve">14.1601180  в сборе  (подшипник выжимной в сборе) </t>
  </si>
  <si>
    <t>29.32.30.00.03.01.11.02.1</t>
  </si>
  <si>
    <t xml:space="preserve">Цилиндр главный  управления сцеплением </t>
  </si>
  <si>
    <t xml:space="preserve">5320-1602510-10 в сборе  </t>
  </si>
  <si>
    <t>28.30.93.00.00.00.14.10.1</t>
  </si>
  <si>
    <t>Трансмиссия</t>
  </si>
  <si>
    <t>Усилитель пневмогидравлический  5320-1609510  (ПГУ)</t>
  </si>
  <si>
    <t xml:space="preserve"> РТИ1609510   (5320-1609000-05)</t>
  </si>
  <si>
    <t>28.30.93.00.00.00.14.12.1</t>
  </si>
  <si>
    <t>Коробка перемены передач и их части</t>
  </si>
  <si>
    <t>Вал первичный  делителя передач  152.1770044</t>
  </si>
  <si>
    <t>29.32.30.00.04.06.02.03.1</t>
  </si>
  <si>
    <t xml:space="preserve">Синхронизатор </t>
  </si>
  <si>
    <t xml:space="preserve">14.1701151  4 и 5 передачи </t>
  </si>
  <si>
    <t xml:space="preserve">Синхронизатор делителя передач </t>
  </si>
  <si>
    <t xml:space="preserve"> в сборе 152.1770160</t>
  </si>
  <si>
    <t xml:space="preserve">Шестерня  14.1701140  заднего хода КПП </t>
  </si>
  <si>
    <t xml:space="preserve">Сальник (Манжета) </t>
  </si>
  <si>
    <t xml:space="preserve">КПП  с пружиной 45*64*8   14.1701230-01 в сборе  </t>
  </si>
  <si>
    <t xml:space="preserve">Сальник  (Манжета) КПП с пружиной </t>
  </si>
  <si>
    <t>КПП  с пружиной  45*60*7  14.1701238-01  в сборе</t>
  </si>
  <si>
    <t>29.32.30.00.05.03.03.03.1</t>
  </si>
  <si>
    <t>Раздаточная коробка</t>
  </si>
  <si>
    <t xml:space="preserve">Коробка раздаточная 43114-1800020-60 (65111-1800020) с КОМ в сборе </t>
  </si>
  <si>
    <t xml:space="preserve">Сальник (Манжета) хвостовика  </t>
  </si>
  <si>
    <t xml:space="preserve">176 (70х92х12) левого вращения  864176 </t>
  </si>
  <si>
    <t>Сальник (Манжета) хвостовика</t>
  </si>
  <si>
    <t xml:space="preserve"> 180 (70х92х16) правого вращения  864180</t>
  </si>
  <si>
    <t>29.32.30.00.05.01.01.02.1</t>
  </si>
  <si>
    <t xml:space="preserve">Вал карданный </t>
  </si>
  <si>
    <t xml:space="preserve">Промежуточный карданный вал                          среднего моста (основной)  53215-2205011-10 (КамАЗ-53215)          </t>
  </si>
  <si>
    <t xml:space="preserve">Вал карданный  </t>
  </si>
  <si>
    <t xml:space="preserve">Промежуточный карданный вал   среднего моста (торц.шлицы =629 мм.)  54105-2205011-10 (КамАЗ-54105, 65115)  </t>
  </si>
  <si>
    <t xml:space="preserve">Промежуточный карданный вал  основной в сборе (4 отв., кв.фланец, L=409 мм)  4310-2202011-02 </t>
  </si>
  <si>
    <t>29.32.30.00.05.03.14.02.1</t>
  </si>
  <si>
    <t xml:space="preserve">Крестовина  </t>
  </si>
  <si>
    <t xml:space="preserve">карданного вала (малая)  53205-2201025-10  /Евро/  </t>
  </si>
  <si>
    <t xml:space="preserve">Крестовина </t>
  </si>
  <si>
    <t xml:space="preserve">карданного вала   53205-2205025-10  /Евро/    </t>
  </si>
  <si>
    <t>28.30.93.00.00.00.15.12.1</t>
  </si>
  <si>
    <t>Мост и их части</t>
  </si>
  <si>
    <t>Картер  моста среднего  53229-2501011  /Евро/</t>
  </si>
  <si>
    <t>29.32.30.00.05.03.06.02.1</t>
  </si>
  <si>
    <t>Главная передача</t>
  </si>
  <si>
    <t xml:space="preserve">  среднего моста 5320-2502010-10   (ОИ= 6,53, 49/13)</t>
  </si>
  <si>
    <t xml:space="preserve">Главная передача </t>
  </si>
  <si>
    <t xml:space="preserve">заднего моста 5320-2402010-10   (ОИ= 6,53, 49/13)  </t>
  </si>
  <si>
    <t>29.32.30.00.09.00.01.07.1</t>
  </si>
  <si>
    <t xml:space="preserve">Амортизатор        </t>
  </si>
  <si>
    <t xml:space="preserve">передней подвески  53212-2905006-01      </t>
  </si>
  <si>
    <t>29.32.30.00.09.00.02.02.1</t>
  </si>
  <si>
    <t>Рессора</t>
  </si>
  <si>
    <t xml:space="preserve">(15 листов, L=1675 мм)  55111-2902012-01 передняя в сборе </t>
  </si>
  <si>
    <t>29.32.30.00.09.00.03.02.1</t>
  </si>
  <si>
    <t xml:space="preserve">Рессора </t>
  </si>
  <si>
    <t xml:space="preserve">(14 листов, L=1464 мм)  55111-2912012-03 задняя в сборе </t>
  </si>
  <si>
    <t>28.30.93.00.00.00.15.11.1</t>
  </si>
  <si>
    <t>Подвески и их части</t>
  </si>
  <si>
    <t xml:space="preserve">Штанга реактивная  с пальцами в сборе 5511-2919013-15 (КамАЗ-53215, 54115)          </t>
  </si>
  <si>
    <t>Штанга реактивная  с пальцами в сборе 5511-2919013-01 /Евро/  (КамАЗ-65115)</t>
  </si>
  <si>
    <t xml:space="preserve">Кулак поворотный    53205-3001009-02 /Евро/  правый в сборе </t>
  </si>
  <si>
    <t xml:space="preserve">Кулак поворотный     53205-3001011-02 /Евро/   левый в сборе   </t>
  </si>
  <si>
    <t>29.32.30.00.15.00.33.08.1</t>
  </si>
  <si>
    <t>Сальник (Манжета) ступицы</t>
  </si>
  <si>
    <t xml:space="preserve"> (130х162х16)  864149-30к</t>
  </si>
  <si>
    <t xml:space="preserve">Сальник (Манжета) ступицы  </t>
  </si>
  <si>
    <t xml:space="preserve">(85х137х17) 53205-3104040-10 /Евро/заднего колеса  </t>
  </si>
  <si>
    <t>29.32.30.00.06.03.02.07.1</t>
  </si>
  <si>
    <t>Рулевой механизм</t>
  </si>
  <si>
    <t>в сборе с усилителем, с  червяком и зубчатым сектором  4310-3400020 (ГУР) в сборе</t>
  </si>
  <si>
    <t>28.30.93.00.00.00.16.10.1</t>
  </si>
  <si>
    <t>Рулевое управление и их части</t>
  </si>
  <si>
    <t xml:space="preserve">Ремкомплект  РТИ3400010 ГУР  </t>
  </si>
  <si>
    <t xml:space="preserve"> Насос гидроусилителя руля   4310-3407200-01в сборе</t>
  </si>
  <si>
    <t xml:space="preserve">Статор-ротор  5320-3407244 (комплект) рулевого насоса  </t>
  </si>
  <si>
    <t xml:space="preserve">Шланг высокого давления   5320-3408020 насоса гидроусилителя руля в сборе </t>
  </si>
  <si>
    <t>Ремкомплект насоса ГУР  /9 поз./ РТИ3407200 (5320-340000У)</t>
  </si>
  <si>
    <t>29.32.30.00.07.00.04.05.1</t>
  </si>
  <si>
    <t xml:space="preserve">Колодка тормоза   </t>
  </si>
  <si>
    <t>53212-3501090 с накладками в сборе</t>
  </si>
  <si>
    <t>29.32.30.00.09.00.12.02.1</t>
  </si>
  <si>
    <t xml:space="preserve">Пружина </t>
  </si>
  <si>
    <t>колодок стяжная  5320-3501035</t>
  </si>
  <si>
    <t>29.32.30.00.09.00.13.04.1</t>
  </si>
  <si>
    <t xml:space="preserve">Рычаг  регулировочный </t>
  </si>
  <si>
    <t xml:space="preserve"> 53229-3502136 (трещотка), правый </t>
  </si>
  <si>
    <t xml:space="preserve"> 53229-3502237 (трещотка), левый </t>
  </si>
  <si>
    <t xml:space="preserve">Компрессор  5320-3509015 двухцилиндровый </t>
  </si>
  <si>
    <t xml:space="preserve">Поршень компрессора   5320-3509160 /130-3509160-02/ (КамАЗ) </t>
  </si>
  <si>
    <t xml:space="preserve">Комплект поршневых колец  компрессора </t>
  </si>
  <si>
    <t xml:space="preserve">5320-3509164 /130-3509167/ (КамАЗ) </t>
  </si>
  <si>
    <t xml:space="preserve">Ремкомплект  (4 поз.)  РТИ3509015-53205 (53205-3509100У)  1-но цилиндрового компрессора </t>
  </si>
  <si>
    <t xml:space="preserve">Ремкомплект  (5 поз.)  РТИ3509015-01    2-х цилиндрового компрессора </t>
  </si>
  <si>
    <t>29.32.30.00.15.00.38.01.1</t>
  </si>
  <si>
    <t>Влагоотделитель</t>
  </si>
  <si>
    <t xml:space="preserve"> (Евро-1) 14.3512010-10</t>
  </si>
  <si>
    <t>28.30.93.00.00.00.16.11.1</t>
  </si>
  <si>
    <t>Тормозов (ленточных или дисковых) и их части</t>
  </si>
  <si>
    <t xml:space="preserve">Регулятор давления 100.3512010 в сборе </t>
  </si>
  <si>
    <t>Ремкомплект регулятора давления воздуха(12 поз., РТИ+ пластмасса) РТИ3512010-10 /100-3512000-10У/</t>
  </si>
  <si>
    <t>Ремкомплект крана тормозного двухсекционного   РТИ3514008</t>
  </si>
  <si>
    <t>Ремкомплект крана тормозного обратного действия   РТИ3562010</t>
  </si>
  <si>
    <t>Клапан ускорительный  100-3518010 (8001.3518010-10) в сборе</t>
  </si>
  <si>
    <t>Клапан перепускной двухмагистральный   100-3562010</t>
  </si>
  <si>
    <t>Ремкомплект клапана ускорительного  РТИ3518210</t>
  </si>
  <si>
    <t xml:space="preserve">Камера тормозная  100-3519100 (Энергоаккумулятор тип 20/20  960-3519100-01) с пружинным энергоаккумул.  в сборе </t>
  </si>
  <si>
    <t>22.19.34.00.00.00.30.30.1</t>
  </si>
  <si>
    <t>Шланг тормозной</t>
  </si>
  <si>
    <t xml:space="preserve"> 5320-3506060-10 </t>
  </si>
  <si>
    <t xml:space="preserve">Шланг соединительный  5320-3506368 </t>
  </si>
  <si>
    <t xml:space="preserve">Ремкомплект тормозной камеры   РТИ3519100  </t>
  </si>
  <si>
    <t>29.31.22.00.00.00.10.12.1</t>
  </si>
  <si>
    <t>с электромеханическим перемещением шестерни привода, для грузовых автомобилей  СТ142Б2-3708000  (2501.3708-11) /10зуб./</t>
  </si>
  <si>
    <t>29.31.22.00.00.00.33.03.1</t>
  </si>
  <si>
    <t xml:space="preserve">Привод стартера (бендикс) </t>
  </si>
  <si>
    <t>для статера с электромеханическим перемещением шестерни привода, для грузовых автомобилей СТ142Б-3708600 (10 зуб.)</t>
  </si>
  <si>
    <t>29.31.22.00.00.00.37.05.1</t>
  </si>
  <si>
    <t>Щетка изолированная</t>
  </si>
  <si>
    <t>графитные, для грузовых  автомобилей  СТ142-3708060</t>
  </si>
  <si>
    <t>29.31.22.00.00.00.34.03.1</t>
  </si>
  <si>
    <t xml:space="preserve">Якорь стартера  </t>
  </si>
  <si>
    <t xml:space="preserve">для статера с электромеханическим перемещением шестерни привода, для грузовых автомобилей СТ142-3708200   (СТ142Б2, СТ142, СТ142Т) </t>
  </si>
  <si>
    <t>29.31.22.00.00.00.43.10.1</t>
  </si>
  <si>
    <t xml:space="preserve">Реле стартера </t>
  </si>
  <si>
    <t>втягивающее для статера с электромеханическим перемещением шестерни привода, для грузовых автомобилей СТ142 -3708800</t>
  </si>
  <si>
    <t>29.31.22.00.00.00.31.11.1</t>
  </si>
  <si>
    <t xml:space="preserve">Генератор переменного тока </t>
  </si>
  <si>
    <t>номинальное напряжение не более 28 В, постоянного тока, с параллельным возбуждением в сборе Г273В1-У-ХЛ /1312.3771/  (28В, 45А)</t>
  </si>
  <si>
    <t xml:space="preserve">номинальное напряжение не более 28 В, постоянного тока, с параллельным возбуждением  6582.3701-03 (Евро-2, 28В, 80А)  в сборе </t>
  </si>
  <si>
    <t>29.31.22.00.00.00.38.04.1</t>
  </si>
  <si>
    <t>Щетка генератора</t>
  </si>
  <si>
    <t>электрографитные, для грузовых  автомобилей  Г266-3701020Б</t>
  </si>
  <si>
    <t>Щеткодержатель   Г273-3701010   в сборе</t>
  </si>
  <si>
    <t>29.32.30.00.15.00.25.06.1</t>
  </si>
  <si>
    <t>Переключатель</t>
  </si>
  <si>
    <t xml:space="preserve">  комбинированный указателей поворота и света   5320-3709210 (П-145 старого образца)</t>
  </si>
  <si>
    <t>29.32.30.00.15.00.09.06.1</t>
  </si>
  <si>
    <t xml:space="preserve">Выключатель приборов и стартера </t>
  </si>
  <si>
    <t xml:space="preserve">(замок зажигания)  1902.3704 (Евро) </t>
  </si>
  <si>
    <t>29.32.30.00.15.00.11.03.1</t>
  </si>
  <si>
    <t xml:space="preserve">Интегральное реле </t>
  </si>
  <si>
    <t>Я-120М1 (регулятор напряжения, шоколадка)  Я120-3708360  (443.3702, 457-3710835)</t>
  </si>
  <si>
    <t>29.32.30.00.15.00.11.02.1</t>
  </si>
  <si>
    <t xml:space="preserve">Реле поворотов </t>
  </si>
  <si>
    <t>РС 951А-У-ХЛ  5320-3726410</t>
  </si>
  <si>
    <t>29.31.23.00.00.00.20.10.1</t>
  </si>
  <si>
    <t>Фара головного света , односекционная</t>
  </si>
  <si>
    <t xml:space="preserve"> 3416-3711010  /Евро/  (342.3711) (24В) </t>
  </si>
  <si>
    <t>29.31.23.00.00.00.21.11.1</t>
  </si>
  <si>
    <t xml:space="preserve">Фонарь </t>
  </si>
  <si>
    <t xml:space="preserve"> задний правый в сборе 35.3716 (354.3716)  ФП-132-АБ  /24В/ </t>
  </si>
  <si>
    <t>29.31.23.00.00.00.21.10.1</t>
  </si>
  <si>
    <t xml:space="preserve">задний левый в сборе   351.3716 (355.3716)  ФП-132-АБ  /24В/ </t>
  </si>
  <si>
    <t>29.32.30.00.15.00.01.01.1</t>
  </si>
  <si>
    <t xml:space="preserve">Амортизатор </t>
  </si>
  <si>
    <t xml:space="preserve">5320-5001076  заднего крепления кабины в сборе  </t>
  </si>
  <si>
    <t xml:space="preserve">5320-5001080   заднего крепления кабины в сборе  </t>
  </si>
  <si>
    <t>29.32.20.00.00.00.60.03.1</t>
  </si>
  <si>
    <t xml:space="preserve">Стекло </t>
  </si>
  <si>
    <t>переднее, триплекс, для грузовых автомобилей  ветрового окна  5320-5206010</t>
  </si>
  <si>
    <t>Радиатор отопителя  (медный, 4-х ряд.) в сборе 5320-8101060</t>
  </si>
  <si>
    <t>Электродвигатель  отопителя  МЭ250-У-ХЛ (196.3730) /40ВТ/</t>
  </si>
  <si>
    <t>Корпус масляного фильтра  74061012020</t>
  </si>
  <si>
    <t xml:space="preserve">Крышка 740.1117027  в сборе (топливного фильтра) </t>
  </si>
  <si>
    <t>Шестерня  ведущая коническая  5320-2502017</t>
  </si>
  <si>
    <t>29.32.30.00.03.01.07.05.1</t>
  </si>
  <si>
    <t xml:space="preserve">Полуось </t>
  </si>
  <si>
    <t xml:space="preserve">Полуось заднего ведущего моста, фланцевая  53229-2403069 левая </t>
  </si>
  <si>
    <t>Полуось заднего ведущего моста ,фланцевая  53229-2403070 правая</t>
  </si>
  <si>
    <t>29.32.30.00.09.00.09.02.1</t>
  </si>
  <si>
    <t xml:space="preserve">Стремянка </t>
  </si>
  <si>
    <t xml:space="preserve"> передняя 5320-2902408</t>
  </si>
  <si>
    <t>29.32.30.00.15.00.29.07.1</t>
  </si>
  <si>
    <t>Указатель поворота передний</t>
  </si>
  <si>
    <t xml:space="preserve"> 26.3726</t>
  </si>
  <si>
    <t>29.32.30.00.15.00.33.09.1</t>
  </si>
  <si>
    <t>Манжета (сальник) ступицы</t>
  </si>
  <si>
    <t xml:space="preserve"> ступицы (142х168х16) заднего колеса   864129-02</t>
  </si>
  <si>
    <t>Кран тормозной   100.3514010-01 двухсекционный в сборе</t>
  </si>
  <si>
    <t xml:space="preserve">53229-2402011-20 заднего моста </t>
  </si>
  <si>
    <t xml:space="preserve"> 53228-2502014-20  среднего моста</t>
  </si>
  <si>
    <t xml:space="preserve"> 53228-2302010-20 переднего моста</t>
  </si>
  <si>
    <t>29.32.30.00.11.00.06.02.1</t>
  </si>
  <si>
    <t>Топливоподкачивающий насос</t>
  </si>
  <si>
    <t>для V-образных (многосекционных) ТНВД  Насос предпусковой прокачки топлива  37.1141010</t>
  </si>
  <si>
    <t>29.32.30.00.10.00.01.09.1</t>
  </si>
  <si>
    <t>Колесо дисковое</t>
  </si>
  <si>
    <t xml:space="preserve"> 7,5-20: 65115-3101012-50</t>
  </si>
  <si>
    <t>29.32.30.00.07.00.16.02.1</t>
  </si>
  <si>
    <t>Накладка тормозной колодки</t>
  </si>
  <si>
    <t>Накладка фрикционная  53205-3501105-40</t>
  </si>
  <si>
    <t>Накладка фрикционная колодки  53205-3501105-40</t>
  </si>
  <si>
    <t xml:space="preserve">Выключатель массы </t>
  </si>
  <si>
    <t>1402.3737</t>
  </si>
  <si>
    <t>Кран   тормозной двухсекционный с педалью 5320-3514108</t>
  </si>
  <si>
    <t>Ступица колеса  43114-310-3015-10</t>
  </si>
  <si>
    <t>29.32.30.00.07.00.01.05.1</t>
  </si>
  <si>
    <t xml:space="preserve">Тормозной барабан для грузовых автомобилей, задний </t>
  </si>
  <si>
    <t xml:space="preserve"> 4310-3501070</t>
  </si>
  <si>
    <t>29.20.10.00.00.00.20.10.1</t>
  </si>
  <si>
    <t>Кабина</t>
  </si>
  <si>
    <t>в сборе 53205-5000011 (без с/, обитая и окрашена с высокой крышей)</t>
  </si>
  <si>
    <t>Коробка отбора мощности 5511-4202010-20</t>
  </si>
  <si>
    <t>29.10.13.00.00.00.14.14.1</t>
  </si>
  <si>
    <t>дизельный, 8 цилиндровый, с V-образным расположением цилиндров, мощностью более 235 л.с., но не более 240 л.с. ЯМЗ-238М2-1000186  ("КрАЗ)</t>
  </si>
  <si>
    <t>для дизельного двигателя  238-1002012-Д</t>
  </si>
  <si>
    <t>Вал коленчатый</t>
  </si>
  <si>
    <t>для дизельного двигателя   238-1005009-Г2</t>
  </si>
  <si>
    <t xml:space="preserve">Комплект коренных вкладышей  </t>
  </si>
  <si>
    <t>для дизельного двигателя 238-1000102-Б2</t>
  </si>
  <si>
    <t>для дизельного двигателя  238-1000102-Б2-Р1</t>
  </si>
  <si>
    <t>для дизельного двигателя 238-1000104-В2</t>
  </si>
  <si>
    <t xml:space="preserve"> для дизельного двигателя 238-1000104-В2-Р1  </t>
  </si>
  <si>
    <t xml:space="preserve"> Цилиндро-поршневая группа </t>
  </si>
  <si>
    <t xml:space="preserve"> Комплект цилиндро-поршневой группы на 1 цилиндр (г, п-м, п/п, п/к, упл/к, уп/к)236-1004005 /серия "Дальнобой", пр-во ОАО "Мотордеталь"/ </t>
  </si>
  <si>
    <t xml:space="preserve"> Комплект цилиндро-поршневой группы на 1 цилиндр (г, п-м, п/п, п/к, упл/к, уп/к)  236-1004005-Б /серия "Дальнобой", пр-во ОАО "Мотордеталь"/  (для блока  238-1002012-Д)</t>
  </si>
  <si>
    <t>на 1 поршень 236-1004002-А4 /пр-во ОАО "Мотордеталь"/</t>
  </si>
  <si>
    <t xml:space="preserve">Шатун в сборе </t>
  </si>
  <si>
    <t>236-1004045-Б3</t>
  </si>
  <si>
    <t>29.10.19.00.00.40.12.11.1</t>
  </si>
  <si>
    <t xml:space="preserve">Головка блока цилиндров </t>
  </si>
  <si>
    <t>в сборе   238-1003013-Ж2  (нов. констр., короткий штуцер)</t>
  </si>
  <si>
    <t>29.10.19.00.00.10.28.11.1</t>
  </si>
  <si>
    <t>Прокладка головки блока</t>
  </si>
  <si>
    <t xml:space="preserve"> 238-1003210-Б3</t>
  </si>
  <si>
    <t>Прокладка клапанной крышки  238-1003270</t>
  </si>
  <si>
    <t xml:space="preserve">Насос масляный в сборе  </t>
  </si>
  <si>
    <t xml:space="preserve">для дизельного двигателя, двухсекционный 236-1011014-Г </t>
  </si>
  <si>
    <t>Элемент фильтрующий  масляного фильтра   840.1012040</t>
  </si>
  <si>
    <t>29.32.30.00.11.00.03.01.1</t>
  </si>
  <si>
    <t xml:space="preserve">Насос топливный </t>
  </si>
  <si>
    <t xml:space="preserve">высокого давления в сборе  80-1111005-30  (ТНВД ЯМЗ-238М2, КрАЗ)  </t>
  </si>
  <si>
    <t xml:space="preserve">Пара плунжерная d=9 Н05-1111074 </t>
  </si>
  <si>
    <t xml:space="preserve">Форсунка в сборе   26.1112010-04 (длинный штуцер) </t>
  </si>
  <si>
    <t>Распылитель  26.1112110 (33-1112110-220)</t>
  </si>
  <si>
    <t xml:space="preserve">Топливоподкачивающий насос </t>
  </si>
  <si>
    <t>для рядных ТНВД, ручной подкачки (ТННД)  236-1106210-А2</t>
  </si>
  <si>
    <t>28.29.13.00.00.00.11.08.1</t>
  </si>
  <si>
    <t>Элемент фильтрующий грубой очистки топлива  201-1105538 (пряжа)</t>
  </si>
  <si>
    <t>Элемент фильтрующий тонкой очистки топлива 201-1117040</t>
  </si>
  <si>
    <t>29.32.30.00.13.00.01.02.1</t>
  </si>
  <si>
    <t>Глушитель основной</t>
  </si>
  <si>
    <t xml:space="preserve">для грузовых автомобилей КрАЗ-65101  6444-1201010 </t>
  </si>
  <si>
    <t xml:space="preserve">Радиатор водяной </t>
  </si>
  <si>
    <t>КрАЗ-65101 (4-х ряд.)  6437-1301010-10</t>
  </si>
  <si>
    <t xml:space="preserve"> нижний  214Б-1303010</t>
  </si>
  <si>
    <t xml:space="preserve"> верхний  6437-1303025</t>
  </si>
  <si>
    <t xml:space="preserve">Насос водяной </t>
  </si>
  <si>
    <t>для дизельного двигателя  в сборе  236-1307010-А3</t>
  </si>
  <si>
    <t>для дизельного двигателя  в сборе  7511.1307010 (ЯМЗ-238ДЕ2, Евро-2)</t>
  </si>
  <si>
    <t>Ремкомплект водяного насоса,  полный  (РТИ+подшипник+валик) 236-1307002</t>
  </si>
  <si>
    <t>Привод вентилятора 3-х ручейный в сборе  236-1308011-Г2</t>
  </si>
  <si>
    <t xml:space="preserve"> ведомый универсальный /передний, задний/ в сборе  238-1601130-Г2</t>
  </si>
  <si>
    <t xml:space="preserve"> нажимной с кожухом /корзина/ 238-1601090-Г3</t>
  </si>
  <si>
    <t xml:space="preserve">Диск сцепления  </t>
  </si>
  <si>
    <t xml:space="preserve">промежуточный /плита/  238-1601094-Г </t>
  </si>
  <si>
    <t>ведомый в сборе  182.1601130  (ЯМЗ-183, лепест. сцепл., КПП ЯМЗ-238ВМ7)</t>
  </si>
  <si>
    <t xml:space="preserve"> Нажимной с кожухом /корзина/ 183.1601090 (ЯМЗ-183, лепест. сцепл., КПП ЯМЗ-238ВМ7)</t>
  </si>
  <si>
    <t xml:space="preserve">Муфта выключения сцепления </t>
  </si>
  <si>
    <t>в сборе  236-1601180-Б2</t>
  </si>
  <si>
    <t>29.32.30.00.04.01.02.05.1</t>
  </si>
  <si>
    <t xml:space="preserve">Коробка передач </t>
  </si>
  <si>
    <t>в сборе  236Н-1700003 (КрАЗ)</t>
  </si>
  <si>
    <t>29.32.30.00.04.06.02.05.1</t>
  </si>
  <si>
    <t>Синхронизатор (муфта синхронизаторов)</t>
  </si>
  <si>
    <t>2-3 передачи   236-1701150-Б2</t>
  </si>
  <si>
    <t>4-5 передачи   236-1701151-А</t>
  </si>
  <si>
    <t>29.32.30.00.04.07.02.01.1</t>
  </si>
  <si>
    <t xml:space="preserve">Шестерня </t>
  </si>
  <si>
    <t xml:space="preserve">1 передачи и заднего хода вторичного вала  (50 зуб.)  236-1701112-Б </t>
  </si>
  <si>
    <t>29.32.30.00.04.07.02.03.1</t>
  </si>
  <si>
    <t>Шестерня</t>
  </si>
  <si>
    <t xml:space="preserve"> 3 передачи вторичного вала  (37 зуб.)  236-1701131 </t>
  </si>
  <si>
    <t>29.32.30.00.04.07.02.05.1</t>
  </si>
  <si>
    <t xml:space="preserve">  5 передачи вторичного вала (23 зуб.)  236У-1701129 </t>
  </si>
  <si>
    <t>Блок шестерен заднего хода (20 зуб.)  236-1701082-Б</t>
  </si>
  <si>
    <t xml:space="preserve">Ось блока шестерён  заднего хода  236-1701092 </t>
  </si>
  <si>
    <t>Вилка переключения  2-ой и 3-ей передач  236-1702027 (КПП ЯМЗ-236, 238)</t>
  </si>
  <si>
    <t>Вилка переключения   4-ой и 5-ой передач 236-1702033 (КПП ЯМЗ-236, 238)</t>
  </si>
  <si>
    <t>29.32.30.00.15.00.33.15.1</t>
  </si>
  <si>
    <t xml:space="preserve"> (Манжета)</t>
  </si>
  <si>
    <t xml:space="preserve"> крышки первичного вала  42х64х10, 236-1701230</t>
  </si>
  <si>
    <t>Сальник</t>
  </si>
  <si>
    <t>Манжета  вторичного вала  70х92х10, 210-1701210-А</t>
  </si>
  <si>
    <t>Манжета КПП 75х100х10, 210-2402052</t>
  </si>
  <si>
    <t>29.32.30.00.05.03.03.01.1</t>
  </si>
  <si>
    <t>Коробка раздаточная с соосными валами привода ведущих мостов</t>
  </si>
  <si>
    <t xml:space="preserve">  250-1800020</t>
  </si>
  <si>
    <t>29.32.30.00.04.03.02.05.1</t>
  </si>
  <si>
    <t>Вал первичный (ведущий)</t>
  </si>
  <si>
    <t xml:space="preserve">   в сборе  210-1802025 , коробка передач - пятиступенчатая, трехвальная</t>
  </si>
  <si>
    <t>29.32.30.00.05.03.01.02.1</t>
  </si>
  <si>
    <t>Опора промежуточная карданных валов</t>
  </si>
  <si>
    <t xml:space="preserve"> 210-2204080-Б2</t>
  </si>
  <si>
    <t>28.30.93.00.00.00.14.13.1</t>
  </si>
  <si>
    <t>Карданная передача и их части</t>
  </si>
  <si>
    <t xml:space="preserve">Вал карданный от раздаточной коробки к промежуточной опоре (L=1699мм) 65101-2204010 </t>
  </si>
  <si>
    <t xml:space="preserve"> Вал карданный привода раздаточной коробки  (8 отв., L=555мм) 6510-2218010-02</t>
  </si>
  <si>
    <t>карданного вала   255Б-2201030-03</t>
  </si>
  <si>
    <t>Картер среднего моста в сборе  222-2501010-10</t>
  </si>
  <si>
    <t>Фланец полуоси  200-2403072-01</t>
  </si>
  <si>
    <t xml:space="preserve"> /500/325/ 15.2905006-11 (А1-325/500.2905006-11) в сборе</t>
  </si>
  <si>
    <t>передняя в сборе (14 листов, L=1510мм)  255Б-2902012-22</t>
  </si>
  <si>
    <t>задняя в сборе (15 листов, L=1550мм)  255Б-2912012-40</t>
  </si>
  <si>
    <t xml:space="preserve">Штанга реактивная  верхняя в сборе "КрАЗ-65101" (L=690 мм)  251-2919014 </t>
  </si>
  <si>
    <t xml:space="preserve"> Штанга реактивная  нижняя в сборе "КрАЗ-65101"  (L=530 мм)  251-2919013 </t>
  </si>
  <si>
    <t>29.32.30.00.08.00.01.02.1</t>
  </si>
  <si>
    <t>Балка передней оси</t>
  </si>
  <si>
    <t xml:space="preserve">5336-3000015-01 </t>
  </si>
  <si>
    <t>Насос масляный  рулевого усилителя в сборе  6505-3407190-В /256Б-3407199-01/</t>
  </si>
  <si>
    <t>29.32.30.00.09.00.11.02.1</t>
  </si>
  <si>
    <t xml:space="preserve">Шкворень </t>
  </si>
  <si>
    <t>для грузовых автомобилей, повортного кулака  500А-3001019 (КрАЗ)</t>
  </si>
  <si>
    <t>29.32.30.00.15.00.06.01.1</t>
  </si>
  <si>
    <t xml:space="preserve">Втулка шкворня </t>
  </si>
  <si>
    <t>средняя  (бронза, Н=60)   500А-3001016-04</t>
  </si>
  <si>
    <t>нижняя  (бронза, Н=70) 500А-3001017-04</t>
  </si>
  <si>
    <t xml:space="preserve">Рычаг </t>
  </si>
  <si>
    <t xml:space="preserve"> тормоза регулировочный, передний 500-3501136-05</t>
  </si>
  <si>
    <t xml:space="preserve">Рычаг  </t>
  </si>
  <si>
    <t xml:space="preserve"> тормоза регулировочный, задний 256Б-3501136-03</t>
  </si>
  <si>
    <t>Компрессор  2-х цил. 161-3509012 /аналог 5336-3509010/ (КрАЗ, МАЗ)</t>
  </si>
  <si>
    <t>Регулятор давления воздуха  КрАЗ-65101 в сборе  11.3512010</t>
  </si>
  <si>
    <t>Ремкомплект регулятора давления,   РТИ3512010-10 полный</t>
  </si>
  <si>
    <t xml:space="preserve">Кран тормозной   100-3514008 2-х секционный в сборе </t>
  </si>
  <si>
    <t>Камера тормозная  передняя  тип 24х24  100-3519210</t>
  </si>
  <si>
    <t>Камера тормозная  задняя  тип  24х24  100-3519200</t>
  </si>
  <si>
    <t>номинальное напряжение не более 28 В, постоянного тока, с параллельным возбуждением Г288Е  (28В, 47А)  /ЯМЗ-236М2, 238М2/</t>
  </si>
  <si>
    <t>29.31.22.00.00.00.46.10.1</t>
  </si>
  <si>
    <t>Регулятор напряжения генератора</t>
  </si>
  <si>
    <t>Реле-регулятор напряжения   2712.3702000 (24В)</t>
  </si>
  <si>
    <t xml:space="preserve">Стартер </t>
  </si>
  <si>
    <t>с электромеханическим перемещением шестерни привода, для грузовых автомобилей  2501.3708-40 (24В, 8,2 кВт, модуль 4,25 укороч. 11 зуб.)</t>
  </si>
  <si>
    <t xml:space="preserve">Привод стартера в сборе </t>
  </si>
  <si>
    <t>для статера с электромеханическим перемещением шестерни привода, для грузовых автомобилей 2502.3708600 (11 зуб., ЯМЗ-25.3708-01)</t>
  </si>
  <si>
    <t>Реле</t>
  </si>
  <si>
    <t xml:space="preserve"> втягивающее для статера с электромеханическим перемещением шестерни привода, для грузовых автомобилей  25.3708800-01 (ЯМЗ-25.3708-01)</t>
  </si>
  <si>
    <t xml:space="preserve"> указателей поворота РС951А-3726010-У-ХЛ</t>
  </si>
  <si>
    <t>ВК318Б-3704000-У-ХЛ</t>
  </si>
  <si>
    <t>Фара  односекционная (ближний/дальний совмещен)</t>
  </si>
  <si>
    <t xml:space="preserve">ФГ122-ВВ1 (24В) в сборе </t>
  </si>
  <si>
    <t>Лобовое стекло</t>
  </si>
  <si>
    <t>переднее, триплекс, для грузовых автомобилей   КрАЗ-, 6510 (905х604)  250-5206012-40</t>
  </si>
  <si>
    <t>Радиатор  отопителя кабины КрАЗ-250, 6510  250Ш-8101058</t>
  </si>
  <si>
    <t>29.20.30.00.00.00.40.10.1</t>
  </si>
  <si>
    <t>Части для прицепов  (кроме шасси, кузовов, осей)</t>
  </si>
  <si>
    <t xml:space="preserve">Крюк буксирный в сборе   500А-2805002-01 </t>
  </si>
  <si>
    <t>Крышка передняя  236-1002260-62</t>
  </si>
  <si>
    <t>Манжета 236-1005160-А3</t>
  </si>
  <si>
    <t xml:space="preserve">сальник </t>
  </si>
  <si>
    <t>впускного клапана 236-1007262</t>
  </si>
  <si>
    <t>29.10.19.00.00.10.27.11.1</t>
  </si>
  <si>
    <t>Прокладка поддона картера</t>
  </si>
  <si>
    <t xml:space="preserve"> 238-1009040-А</t>
  </si>
  <si>
    <t xml:space="preserve"> Пластина ТНВД 236-102 9274</t>
  </si>
  <si>
    <t>Полумуфта ведомая  236-1029286</t>
  </si>
  <si>
    <t>Трубка топливная  насоса высокого давления 236-1104308-62</t>
  </si>
  <si>
    <t>Клапан  перепускной в сборе 33.111282</t>
  </si>
  <si>
    <t>29.32.30.00.01.01.03.02.1</t>
  </si>
  <si>
    <t>Термостат</t>
  </si>
  <si>
    <t xml:space="preserve"> ТС107-1306100-06</t>
  </si>
  <si>
    <t>Щеткадержатель  Г273-3701010</t>
  </si>
  <si>
    <t>Якорь стартера</t>
  </si>
  <si>
    <t>для статера с электромеханическим перемещением шестерни привода, для грузовых автомобилей 25.3708200</t>
  </si>
  <si>
    <t>Привод вентилятора 236НЕ-1308011Е</t>
  </si>
  <si>
    <t xml:space="preserve"> Привод вентилятора 238-1308011Б Евро</t>
  </si>
  <si>
    <t>29.32.30.00.15.00.33.02.1</t>
  </si>
  <si>
    <t>передняя коленчатого вала 201-1005034-64</t>
  </si>
  <si>
    <t>задняя коленчатого вала 236-1005160-АЗ</t>
  </si>
  <si>
    <t>28.29.23.00.00.00.10.12.1</t>
  </si>
  <si>
    <t xml:space="preserve">Прокладка </t>
  </si>
  <si>
    <t xml:space="preserve">выпускного коллектора 236-1008050   ,прокладка и аналогичный элемент соединительный из листового металла в сочетании с другим материалом или состоящие из двух или более слоев металла для автомобилей  </t>
  </si>
  <si>
    <t>Турбокомпрессор ТКР11</t>
  </si>
  <si>
    <t>28.11.42.00.00.00.10.15.1</t>
  </si>
  <si>
    <t>трубопровод охлаждающей воды</t>
  </si>
  <si>
    <t>Труба  водяная правая 238-1003290В</t>
  </si>
  <si>
    <t>Труба   водяная левая238-1003291В</t>
  </si>
  <si>
    <t>29.32.20.00.00.00.20.15.1</t>
  </si>
  <si>
    <t>Крыло</t>
  </si>
  <si>
    <t>6505-8403012  левое</t>
  </si>
  <si>
    <t>29.32.20.00.00.00.20.14.1</t>
  </si>
  <si>
    <t xml:space="preserve">Крыло </t>
  </si>
  <si>
    <t>6505-8403290 правое</t>
  </si>
  <si>
    <t xml:space="preserve">Боковина крыла </t>
  </si>
  <si>
    <t>Боковина крыла 6505-8403016  левая</t>
  </si>
  <si>
    <t xml:space="preserve">Боковина крыла 6505-8403017 правая </t>
  </si>
  <si>
    <t>29.32.20.00.00.00.10.20.1</t>
  </si>
  <si>
    <t>Капот</t>
  </si>
  <si>
    <t xml:space="preserve">6437-8402010-10 в сборе </t>
  </si>
  <si>
    <t xml:space="preserve">Облицовка радиатора </t>
  </si>
  <si>
    <t>6505-8401010</t>
  </si>
  <si>
    <t>Кабина  6510-5000012-30</t>
  </si>
  <si>
    <t>фланец полуоси 238-1601138</t>
  </si>
  <si>
    <t>28.30.93.00.00.00.14.16.1</t>
  </si>
  <si>
    <t>Трансмиссия и их части прочие</t>
  </si>
  <si>
    <t>Накладка фрикционная для дисков сцепления КрАЗ МАЗ 1211-3802012-У</t>
  </si>
  <si>
    <t>Элемент  фильтрующий 236-1012027-А2</t>
  </si>
  <si>
    <t>Элемент  фильтрующий 240-1017040-А3</t>
  </si>
  <si>
    <t>236Д-1003013 (ЯМЗ-236НЕ2, общая)</t>
  </si>
  <si>
    <t xml:space="preserve"> передняя (14 листов, L=1910мм)  64221-2902012-04 /МАЗ-5551, 551605/</t>
  </si>
  <si>
    <t>задняя  (15 листов, L=1846мм)  509-2912012-12 /МАЗ-5551/</t>
  </si>
  <si>
    <t xml:space="preserve">Манжета  в сборе  2.1-70х92, 375-2402052-07  </t>
  </si>
  <si>
    <t>Вал карданный</t>
  </si>
  <si>
    <t xml:space="preserve"> переднего моста в сборе 375-2203010-02 </t>
  </si>
  <si>
    <t>Промежуточный карданный вал</t>
  </si>
  <si>
    <t xml:space="preserve"> среднего моста в сборе 4320-2205010 (Урал-4320, 5557)</t>
  </si>
  <si>
    <t>29.32.30.00.05.01.02.02.1</t>
  </si>
  <si>
    <t>Задний карданный вал</t>
  </si>
  <si>
    <t>заднего моста в сборе  4320-2201010 (Урал-4320, 5557)</t>
  </si>
  <si>
    <t xml:space="preserve">  среднего моста (47 зубьев) 4320-2502010 </t>
  </si>
  <si>
    <t xml:space="preserve">заднего моста  (47 зубьев) 4320-2402010 </t>
  </si>
  <si>
    <t xml:space="preserve"> А1-275/475-2905006 в сборе </t>
  </si>
  <si>
    <t xml:space="preserve"> передняя  Урал-4320  в сборе 55571-2902012-02</t>
  </si>
  <si>
    <t xml:space="preserve">задняя  "Урал-4320" в сборе (15 листов, L=1550мм)  5557-2912122 </t>
  </si>
  <si>
    <t>29.32.30.00.06.07.02.01.1</t>
  </si>
  <si>
    <t>Рулевой усилитель</t>
  </si>
  <si>
    <t>гидравлический 5557Я2-3405012</t>
  </si>
  <si>
    <t>Насос гидроусилителя руля  256Б-3407199-01</t>
  </si>
  <si>
    <t xml:space="preserve">Компрессор 4331-3509009  в сборе </t>
  </si>
  <si>
    <t>29.32.30.00.08.00.10.04.1</t>
  </si>
  <si>
    <t>Редуктор заднего моста</t>
  </si>
  <si>
    <t>Ремкомплект муфты выключения сцепления184-1601001.</t>
  </si>
  <si>
    <t>28.12.20.00.00.00.10.10.1</t>
  </si>
  <si>
    <t>части оборудования гидравлического силового</t>
  </si>
  <si>
    <t>Р/к-т гидрораспределителя  Р160</t>
  </si>
  <si>
    <t>29.10.12.00.00.00.44.17.1</t>
  </si>
  <si>
    <t>ЗиЛ-508.1000400-21 ("ЗиЛ-130") 6,8 или 12 цилиндровый, с V-образным расположением цилиндров,  мощностью более 145 л.с., но не более 165 л.с., с рабочим объемом цилиндров  более 4000 см³</t>
  </si>
  <si>
    <t>29.10.19.00.00.40.10.10.1</t>
  </si>
  <si>
    <t>Блок цилиндров</t>
  </si>
  <si>
    <t>для поршневых двигателей с искровым зажиганием (карбюраторные)  "ЗиЛ-130"  130-1002010-Б</t>
  </si>
  <si>
    <t>29.10.19.00.00.10.20.10.1</t>
  </si>
  <si>
    <t xml:space="preserve">Вал  коленчатый  </t>
  </si>
  <si>
    <t>для поршневых двигателей с искровым зажиганием (карбюраторные) 130-1005011-20</t>
  </si>
  <si>
    <t>29.10.19.00.00.10.19.10.2</t>
  </si>
  <si>
    <t>для поршневых двигателей с искровым зажиганием (карбюраторные)  ЗиЛ-130  d=0.00  130-1000102-Б /пр-во "ОАО ЗМЗ"/</t>
  </si>
  <si>
    <t>для поршневых двигателей с искровым зажиганием (карбюраторные)  ЗиЛ-130  d=0.05  130-1000102-БР1 /пр-во "ОАО ЗМЗ"/</t>
  </si>
  <si>
    <t>29.10.19.00.00.10.18.10.2</t>
  </si>
  <si>
    <t xml:space="preserve">Вкладыши шатунные </t>
  </si>
  <si>
    <t>для поршневых двигателей с искровым зажиганием (карбюраторные)  ЗиЛ-130  d=0.00  130-1000104-02 /пр-во "ОАО ЗМЗ"/</t>
  </si>
  <si>
    <t>Вкладыши шатунные</t>
  </si>
  <si>
    <t xml:space="preserve"> для поршневых двигателей с искровым зажиганием (карбюраторные)  "ЗиЛ-130"  d=0.05  130-1000104-Р1 /пр-во "ОАО ЗМЗ"/</t>
  </si>
  <si>
    <t>29.10.19.00.00.40.22.10.2</t>
  </si>
  <si>
    <t>Комплект цилиндро-поршневой группы на 1 цилиндр (г, п-м, п/п, п/к, ст/к) 130-1000108 /серия "Грузовичок", пр-во ОАО "Мотордеталь"/</t>
  </si>
  <si>
    <t>29.10.19.00.00.40.12.10.1</t>
  </si>
  <si>
    <t xml:space="preserve">ЗиЛ-130 (бензин)  130-1003012-20 </t>
  </si>
  <si>
    <t>29.10.19.00.00.10.28.10.1</t>
  </si>
  <si>
    <t xml:space="preserve"> 130-1003020-10</t>
  </si>
  <si>
    <t>Прокладка клапанной крышки 13-1007245</t>
  </si>
  <si>
    <t>29.10.19.00.00.10.23.13.1</t>
  </si>
  <si>
    <t xml:space="preserve">Насос  масляный </t>
  </si>
  <si>
    <t>для поршневых двигателей с искровым зажиганием (карбюраторные), двухсекционный 130-1011010-Б2</t>
  </si>
  <si>
    <t>29.32.30.00.11.00.08.02.1</t>
  </si>
  <si>
    <t>Насос топливный</t>
  </si>
  <si>
    <t xml:space="preserve">ЗиЛ-130  130Т-1106011-Б2 (130Ш-1106011) /бензин/  </t>
  </si>
  <si>
    <t>29.32.30.00.14.00.02.02.1</t>
  </si>
  <si>
    <t xml:space="preserve">Карбюратор </t>
  </si>
  <si>
    <t>с нисходяшим потоком или падающим , ЗиЛ, К-88АТ  431410-1107011</t>
  </si>
  <si>
    <t>130-1107920-Б</t>
  </si>
  <si>
    <t xml:space="preserve">130-1201010-Б2 в сборе  </t>
  </si>
  <si>
    <t xml:space="preserve"> "ЗиЛ-130" (медный, 3-х рядный)  130-1301010-Б</t>
  </si>
  <si>
    <t>29.10.19.00.00.10.25.10.1</t>
  </si>
  <si>
    <t>для поршневых двигателей с искровым зажиганием (карбюраторные)  ЗиЛ-130  130-1307010-Б4</t>
  </si>
  <si>
    <t xml:space="preserve">полный   (2 подшипника+вал+крыльчатка, РТИ) 130-1307009-Б3 </t>
  </si>
  <si>
    <t xml:space="preserve"> нажимной с кожухом (корзина)  ЗиЛ-130 130-1601090 </t>
  </si>
  <si>
    <t xml:space="preserve"> ведомый "ЗиЛ-130"  130-1601130</t>
  </si>
  <si>
    <t xml:space="preserve">Муфта сцепления </t>
  </si>
  <si>
    <t>ЗиЛ-130  130-1602052</t>
  </si>
  <si>
    <t>29.32.30.00.04.01.01.05.1</t>
  </si>
  <si>
    <t xml:space="preserve">Коробка Переменных передач </t>
  </si>
  <si>
    <t>в сборе  ЗиЛ-130 130-1700010</t>
  </si>
  <si>
    <t>первичный ЗиЛ-130   130-1701030-Б</t>
  </si>
  <si>
    <t xml:space="preserve"> 4-5 передачи "ЗиЛ-130"   130-1701151-А</t>
  </si>
  <si>
    <t xml:space="preserve">Шестерня КПП </t>
  </si>
  <si>
    <t xml:space="preserve">1-й передачи вторичного вала  ЗиЛ-130  130-1701112  </t>
  </si>
  <si>
    <t>29.32.30.00.04.07.02.02.1</t>
  </si>
  <si>
    <t xml:space="preserve"> 2-й передачи вторичного вала  "ЗиЛ-130"   130-1701127</t>
  </si>
  <si>
    <t xml:space="preserve">3-й передачи вторичного вала " ЗиЛ-130"   130-1701131 </t>
  </si>
  <si>
    <t>29.32.30.00.04.07.02.04.1</t>
  </si>
  <si>
    <t xml:space="preserve"> 4-й передачи вторичного вала  ЗиЛ-130   130-1701181  </t>
  </si>
  <si>
    <t>Шестерня КПП  заднего хода ЗиЛ-130   130-1701054</t>
  </si>
  <si>
    <t>Блок шестерен КПП  заднего хода  ЗИЛ-130   130-1701082</t>
  </si>
  <si>
    <t xml:space="preserve"> "ЗиЛ-130"  130-3001010-А</t>
  </si>
  <si>
    <t>Механизм рулевого управления  в сборе  130-3400020-В (4331-3400020-20)</t>
  </si>
  <si>
    <t>Насос гидроусилителя в сборе  ЗиЛ-130   130-3407200-А</t>
  </si>
  <si>
    <t>Компрессор  ЗиЛ-130  130-3509009-11</t>
  </si>
  <si>
    <t>Камера тормозная  тип 16  100-3519010-01</t>
  </si>
  <si>
    <t xml:space="preserve">с электромеханическим перемещением шестерни привода, для грузовых автомобилей ЗиЛ-130  СТ230К4-3708000 </t>
  </si>
  <si>
    <t>Реле стартера  РС-502 /ЗиЛ/  (СТ230Б2-3708800-10)</t>
  </si>
  <si>
    <t>29.31.21.00.00.00.23.59.1</t>
  </si>
  <si>
    <t>Распределитель зажигания (трамблер)</t>
  </si>
  <si>
    <t>Распределитель зажигания   ЗиЛ-130 (безконтактный)  24.3706-А2</t>
  </si>
  <si>
    <t>Реле регулятор напряжения "ЗиЛ-130"   201.3702  (130-3702010-11)</t>
  </si>
  <si>
    <t xml:space="preserve">Радиатор отопителя 130-8101012-А  в сборе </t>
  </si>
  <si>
    <t>Электродвигатель отопителя   192.3730 в сборе</t>
  </si>
  <si>
    <t xml:space="preserve">Прибор буксирный </t>
  </si>
  <si>
    <t xml:space="preserve">130-2805009-А  в сборе </t>
  </si>
  <si>
    <t>Манжета  130-1007014-6</t>
  </si>
  <si>
    <t>Диафрагма  164-3519150</t>
  </si>
  <si>
    <t>Якорь СТ230-3708200</t>
  </si>
  <si>
    <t>Муфта  СТ 230К-3708610-01</t>
  </si>
  <si>
    <t>Манжета задний ступицы Зил-130 307287-П (142х168)</t>
  </si>
  <si>
    <t>для поршневых двигателей с искровым зажиганием (карбюраторные)  ГАЗ-53  66-1005011-20</t>
  </si>
  <si>
    <t xml:space="preserve">Комплект цилиндро-поршневой группы  КМЗ 53-1000105-04 </t>
  </si>
  <si>
    <t xml:space="preserve">Вкладыши коренные  </t>
  </si>
  <si>
    <t>для поршневых двигателей с искровым зажиганием (карбюраторные)  ГАЗ-53  d=0.00  ВК53-1000102-01 (ОАО ЗМЗ)</t>
  </si>
  <si>
    <t>для поршневых двигателей с искровым зажиганием (карбюраторные)  ГАЗ-53  d=0.00  ВК53-1000104-А  (ОАО ЗМЗ)</t>
  </si>
  <si>
    <t>Комплект поршневых колец</t>
  </si>
  <si>
    <t xml:space="preserve">Комплект поршневых колец на 1 поршеньЗМЗ-53, 511, 513, d=92.0, 402-1000100 /пр-во СТК, ЗМЗ/  </t>
  </si>
  <si>
    <t>Комплект прокладок ДВС</t>
  </si>
  <si>
    <t xml:space="preserve"> на двигатель полный "ГАЗ-53", 53-1001000*пРК</t>
  </si>
  <si>
    <t>29.10.19.00.00.10.23.10.1</t>
  </si>
  <si>
    <t>ГАЗ-53   53-11-1011010-01</t>
  </si>
  <si>
    <t xml:space="preserve">Элемент фильтрующий  масла "ГАЗ-53"  53-1017140 </t>
  </si>
  <si>
    <t>Б9Д-Л /ГАЗ-3307, 53/  (902.1106010)</t>
  </si>
  <si>
    <t>Ремкомплект насоса топл.,</t>
  </si>
  <si>
    <t xml:space="preserve"> полн. с фильт.  ГАЗ, 51-1106150К*РК </t>
  </si>
  <si>
    <t>Элемент фильтрующий  воздуш. фильтра  3102-1109013-02  /ГАЗ-3307/</t>
  </si>
  <si>
    <t xml:space="preserve">Радиатор </t>
  </si>
  <si>
    <t xml:space="preserve"> 3-х рядный ГАЗ-3307  3307-1301010</t>
  </si>
  <si>
    <t>для поршневых двигателей с искровым зажиганием (карбюраторные)  ГАЗ-3307  66-1307010-Б</t>
  </si>
  <si>
    <t>ведомый в сборе  53-1601130-12</t>
  </si>
  <si>
    <t>нажимной в сборе  ГАЗ-53  53-1601090-11</t>
  </si>
  <si>
    <t xml:space="preserve">Цилиндр сцепления </t>
  </si>
  <si>
    <t xml:space="preserve"> главный  "ГАЗ- 3307" 66-11-1602300 </t>
  </si>
  <si>
    <t xml:space="preserve">рабочий   "ГАЗ- 3307" 66-01-1602510-10 </t>
  </si>
  <si>
    <t xml:space="preserve">Муфта сцепления  </t>
  </si>
  <si>
    <t>в сборе с подшипником ГАЗ-3307 3307-1601180</t>
  </si>
  <si>
    <t>29.32.30.00.04.01.01.02.1</t>
  </si>
  <si>
    <t>Коробка переменых передач</t>
  </si>
  <si>
    <t xml:space="preserve"> "ГАЗ-3307,53"  3307-1700010-01</t>
  </si>
  <si>
    <t>29.32.30.00.04.03.03.02.1</t>
  </si>
  <si>
    <t>Вал КПП   первичный"ГАЗ-53"   53-12-1701030</t>
  </si>
  <si>
    <t xml:space="preserve">Шестерня КПП  </t>
  </si>
  <si>
    <t>1-й передачи и заднего хода  ГАЗ-53 52-1701110-31</t>
  </si>
  <si>
    <t>Шестерня КПП</t>
  </si>
  <si>
    <t xml:space="preserve"> 2-й передачи вторичного вала   "ГАЗ-53" 52-1701111</t>
  </si>
  <si>
    <t xml:space="preserve"> 3-й передачи вторичного вала  "ГАЗ-53" 52-1701113-10</t>
  </si>
  <si>
    <t>29.32.30.00.04.04.01.02.1</t>
  </si>
  <si>
    <t xml:space="preserve">Блок шестерен КПП  </t>
  </si>
  <si>
    <t>промежуточного вала  ГАЗ-53, 3307   53-12-1701050</t>
  </si>
  <si>
    <t>29.32.30.00.04.06.02.02.1</t>
  </si>
  <si>
    <t>Муфта КПП   скользящая 3-4 передачи ГАЗ-53  52-1701118-40</t>
  </si>
  <si>
    <t xml:space="preserve">Ступица скользящей муфты  синхронизатора 3-4 передачи   52-1701119 </t>
  </si>
  <si>
    <t>29.32.30.00.15.00.33.04.1</t>
  </si>
  <si>
    <t xml:space="preserve">Сальник вторичного вала КПП </t>
  </si>
  <si>
    <t xml:space="preserve"> 51-1701210-А  </t>
  </si>
  <si>
    <t xml:space="preserve"> в сборе  "ГАЗ-3307" 3307-2200011</t>
  </si>
  <si>
    <t>карданного вала  53-2201025</t>
  </si>
  <si>
    <t xml:space="preserve"> Балка ось передняя</t>
  </si>
  <si>
    <t xml:space="preserve"> с тормозами в сборе  3307-3000012</t>
  </si>
  <si>
    <t>29.32.30.00.08.00.10.03.1</t>
  </si>
  <si>
    <t>заднего моста ГАЗ-53, 3307  53-2402010-11</t>
  </si>
  <si>
    <t xml:space="preserve"> передней подвески 53-2905006-15</t>
  </si>
  <si>
    <t xml:space="preserve">передняя ГАЗ-53, 3307 (12 листов, L=1225мм)  53-2902012-02  </t>
  </si>
  <si>
    <t>29.32.30.00.06.03.02.01.1</t>
  </si>
  <si>
    <t xml:space="preserve">Механизм рулевой  ГАЗ-3307   3307-3400014-01в сборе </t>
  </si>
  <si>
    <t>28.30.93.00.00.00.15.10.1</t>
  </si>
  <si>
    <t>Ходовая часть</t>
  </si>
  <si>
    <t>Кулак поворотный   правый  53-3001012</t>
  </si>
  <si>
    <t>Кулак поворотный   левый    53-3001013</t>
  </si>
  <si>
    <t>29.32.30.00.07.00.07.02.1</t>
  </si>
  <si>
    <t>Цилиндр тормозной</t>
  </si>
  <si>
    <t xml:space="preserve">  главный в сборе "ГАЗ-3307"   66-11-3505010-01</t>
  </si>
  <si>
    <t>29.32.30.00.07.00.06.02.1</t>
  </si>
  <si>
    <t xml:space="preserve">Цилиндр колесный </t>
  </si>
  <si>
    <t>переднего тормоза в сборе  ГАЗ-3307   4301-3501040</t>
  </si>
  <si>
    <t>29.32.30.00.07.00.06.05.1</t>
  </si>
  <si>
    <t>заднего тормоза в сборе  "ГАЗ-3307"  4301-3502040</t>
  </si>
  <si>
    <t>29.32.30.00.07.00.08.02.1</t>
  </si>
  <si>
    <t>Усилитель вакуумный</t>
  </si>
  <si>
    <t xml:space="preserve"> "ГАЗ-53, 3307"  53-12-3550010 </t>
  </si>
  <si>
    <t>с электромеханическим перемещением шестерни привода, для грузовых автомобилей ГАЗ-53, 3307  СТ230А1-3708000</t>
  </si>
  <si>
    <t>29.31.21.00.00.00.23.11.1</t>
  </si>
  <si>
    <t>Катушка зажигания</t>
  </si>
  <si>
    <t xml:space="preserve"> Б116 ( ГАЗ-53) </t>
  </si>
  <si>
    <t>29.31.21.00.00.00.23.47.1</t>
  </si>
  <si>
    <t xml:space="preserve"> "ГАЗ-3307,ГАЗ-53"  (б/к)  2402.3706-10</t>
  </si>
  <si>
    <t>29.31.22.00.00.00.46.12.1</t>
  </si>
  <si>
    <t>Реле регулятора напряжения</t>
  </si>
  <si>
    <t xml:space="preserve"> "ГАЗ-3307"  131.3702 </t>
  </si>
  <si>
    <t>29.32.30.00.15.00.11.05.1</t>
  </si>
  <si>
    <t xml:space="preserve">Коммутатор транзисторный </t>
  </si>
  <si>
    <t>ГАЗ,   13.3734-01</t>
  </si>
  <si>
    <t>29.32.30.00.15.00.27.01.1</t>
  </si>
  <si>
    <t xml:space="preserve">Сопротивление </t>
  </si>
  <si>
    <t xml:space="preserve">добавочное 1402.3729  ГАЗ-53,сист.зажигания  </t>
  </si>
  <si>
    <t>ГАЗ в сборе ФГ122-БВ1 (12В)</t>
  </si>
  <si>
    <t>29.31.21.00.00.00.11.17.1</t>
  </si>
  <si>
    <t xml:space="preserve">Свеча зажигания </t>
  </si>
  <si>
    <t>А11 /, ГАЗ/,  (АИ-76)</t>
  </si>
  <si>
    <t>Радиатор отопителя  ГАЗ-3307 в сборе 3307-8101056</t>
  </si>
  <si>
    <t>Электродвигатель отопителя с ротором в сборе  3307-8101178</t>
  </si>
  <si>
    <t>Фильтр масляный</t>
  </si>
  <si>
    <t xml:space="preserve"> 53-11-117010-11</t>
  </si>
  <si>
    <t>29.32.30.00.11.00.01.12.1</t>
  </si>
  <si>
    <t xml:space="preserve">Бак топливный </t>
  </si>
  <si>
    <t>4301-1101010-02</t>
  </si>
  <si>
    <t>28.30.93.00.00.00.14.11.1</t>
  </si>
  <si>
    <t>Муфта сцепления и их части</t>
  </si>
  <si>
    <t>Шланг смазки подшипника выключения сцепления  52-1601230-10</t>
  </si>
  <si>
    <t>переключения передач  3307-1702120</t>
  </si>
  <si>
    <t xml:space="preserve">Опора промежуточного вала </t>
  </si>
  <si>
    <t>53А-2202081</t>
  </si>
  <si>
    <t xml:space="preserve">Крышка распределителя  Р12-3706500 в сборе </t>
  </si>
  <si>
    <t>29.31.10.00.00.00.12.11.1</t>
  </si>
  <si>
    <t>Провод высокого напряжения</t>
  </si>
  <si>
    <t>Провод зажигания  53-11-3707050</t>
  </si>
  <si>
    <t xml:space="preserve">Якорь стартера  СТ230-3708200 в сборе </t>
  </si>
  <si>
    <t>Привод стартера</t>
  </si>
  <si>
    <t xml:space="preserve">Привод СТ 230-3708600-01  в сборе </t>
  </si>
  <si>
    <t xml:space="preserve">Реле стартера  СТ 230А-3708800 в сборе </t>
  </si>
  <si>
    <t>29.31.23.00.00.00.50.20.1</t>
  </si>
  <si>
    <t xml:space="preserve">Стеклоочиститель </t>
  </si>
  <si>
    <t xml:space="preserve">20.5205010 в сборе </t>
  </si>
  <si>
    <t>Датчик аварийного давления масла   ММ111В</t>
  </si>
  <si>
    <t>29.32.30.00.02.04.01.02.1</t>
  </si>
  <si>
    <t xml:space="preserve">Датчик указателя давления масла </t>
  </si>
  <si>
    <t xml:space="preserve"> ММ358</t>
  </si>
  <si>
    <t>29.10.12.00.00.00.44.15.1</t>
  </si>
  <si>
    <t>511.1000450   8 цилиндровый, с V-образным расположением цилиндров,  мощностью более 120 л.с., но не более 125 л.с., с рабочим объемом цилиндров  более 4000 см³</t>
  </si>
  <si>
    <t xml:space="preserve">Кронштейн опоры двигателя 53-12-1001012  с подушкой в сборе </t>
  </si>
  <si>
    <t>Прокладка гильзы цилиндра 66-1002024</t>
  </si>
  <si>
    <t>Набивка сальника 24-1005154-01</t>
  </si>
  <si>
    <t>Прокладка уплотнительная  53-11-1005162</t>
  </si>
  <si>
    <t>29.10.19.00.00.10.29.10.1</t>
  </si>
  <si>
    <t>Распределительный вал</t>
  </si>
  <si>
    <t xml:space="preserve">511-1006010 распределительный в сборе </t>
  </si>
  <si>
    <t>28.11.41.00.00.00.10.20.1</t>
  </si>
  <si>
    <t xml:space="preserve"> 13-1006020   распределительного вала</t>
  </si>
  <si>
    <t xml:space="preserve">Решетка облицовки </t>
  </si>
  <si>
    <t>3307-8401012</t>
  </si>
  <si>
    <t xml:space="preserve">Капот </t>
  </si>
  <si>
    <t xml:space="preserve">3307-8402010-10 с арматурой </t>
  </si>
  <si>
    <t xml:space="preserve">3307-8403013  переднее левое в сборе </t>
  </si>
  <si>
    <t xml:space="preserve">3307-8403012 переднее правое в сборе </t>
  </si>
  <si>
    <t>Оперение с радиатором в сборе</t>
  </si>
  <si>
    <t xml:space="preserve">  3307-8400008</t>
  </si>
  <si>
    <t>29.32.20.00.00.00.60.71.1</t>
  </si>
  <si>
    <t xml:space="preserve">Подножка правая </t>
  </si>
  <si>
    <t>4301-8405012</t>
  </si>
  <si>
    <t>29.32.20.00.00.00.60.72.1</t>
  </si>
  <si>
    <t>Подножка левая</t>
  </si>
  <si>
    <t xml:space="preserve"> 4301-8405013</t>
  </si>
  <si>
    <t>Кабина в сборе</t>
  </si>
  <si>
    <t xml:space="preserve"> 3307-5000012 (обитая и окрашенная)</t>
  </si>
  <si>
    <t>29.32.30.00.04.02.02.02.1</t>
  </si>
  <si>
    <t>Вал вторичный (ведомый)</t>
  </si>
  <si>
    <t xml:space="preserve"> "ГАЗ-53" 53-12-1701105</t>
  </si>
  <si>
    <t>53-11-1003007-10</t>
  </si>
  <si>
    <t>Элемент фильтрующий воздушный 3102-1109013-03</t>
  </si>
  <si>
    <t>Радиатор отопителя КАВЗ-3976 медный 4-х ряд ШААЗ,  3976-8101060</t>
  </si>
  <si>
    <t>Отопитель салона  КАВЗ-3976 в сборе  324-8101010</t>
  </si>
  <si>
    <t>29.10.12.00.00.00.10.25.1</t>
  </si>
  <si>
    <t xml:space="preserve">УМЗ-4178.1000400 ("УАЗ", 90 л.с., АИ-76)   с рабочим объемом цилиндров свыше 2300 см³ но не более 2400 см³, для легковых автомобилей, карбюраторный  </t>
  </si>
  <si>
    <t>29.10.12.00.00.00.10.28.1</t>
  </si>
  <si>
    <t xml:space="preserve"> ЗМЗ-4104 ("УАЗ", 108 л.с., АИ-76)  4104.1000400с рабочим объемом цилиндров свыше 2800 см³ но не более 2900 см³, для легковых автомобилей, карбюраторный   </t>
  </si>
  <si>
    <t xml:space="preserve">для поршневых двигателей с искровым зажиганием (карбюраторные)   "УМЗ-4178"  417.1005011 </t>
  </si>
  <si>
    <t xml:space="preserve">Вкладыши коренные </t>
  </si>
  <si>
    <t xml:space="preserve"> для поршневых двигателей с искровым зажиганием (карбюраторные)  "ГАЗ-24,УАЗ" d=0.50  ВК24-1000102-01 /пр-во "ОАО ЗМЗ"/</t>
  </si>
  <si>
    <t>для поршневых двигателей с искровым зажиганием (карбюраторные)   "ГАЗ-24,УАЗ" d=0.50  ВК24-1000104 /пр-во "ОАО ЗМЗ"/</t>
  </si>
  <si>
    <t>29.10.19.00.00.10.17.10.1</t>
  </si>
  <si>
    <t>Шатун</t>
  </si>
  <si>
    <t xml:space="preserve"> "УАЗ,ГАЗ-24"  24-1004045-02</t>
  </si>
  <si>
    <t>29.10.19.00.00.10.12.12.1</t>
  </si>
  <si>
    <t xml:space="preserve"> 406.1003007-30 (дв. ЗМЗ-4062)с клапанами </t>
  </si>
  <si>
    <t>29.10.19.00.00.10.29.12.1</t>
  </si>
  <si>
    <t>Вал распределительный</t>
  </si>
  <si>
    <t xml:space="preserve"> "УАЗ"  417-1006015-02</t>
  </si>
  <si>
    <t>Комплект прокладок двигателя</t>
  </si>
  <si>
    <t xml:space="preserve"> "УАЗ"  417-100170Н</t>
  </si>
  <si>
    <t>Прокладка клапанной крышки  21-1007245Р</t>
  </si>
  <si>
    <t>Прокладка газопровода   24-1008080-Г</t>
  </si>
  <si>
    <t>Насос масляный "</t>
  </si>
  <si>
    <t>УАЗ"  451М-1011009-02 для поршневых двигателей с искровым зажиганием (карбюраторные), односекционный</t>
  </si>
  <si>
    <t>29.32.30.00.14.00.01.02.1</t>
  </si>
  <si>
    <t>Карбюратор</t>
  </si>
  <si>
    <t xml:space="preserve"> "УАЗ"  К151В (151.12.1107010)</t>
  </si>
  <si>
    <t>29.32.30.00.11.00.08.01.1</t>
  </si>
  <si>
    <t>УАЗ  451М-1106010-30  (451М-1106011)</t>
  </si>
  <si>
    <t xml:space="preserve">Фильт маслянный </t>
  </si>
  <si>
    <t>2101-1012005 (М-001)</t>
  </si>
  <si>
    <t>28.29.13.00.00.00.12.01.1</t>
  </si>
  <si>
    <t>Элемент фильтрующий  воздушного фильтра  31512-1109080  /НФ-125/</t>
  </si>
  <si>
    <t>29.32.30.00.13.00.01.01.1</t>
  </si>
  <si>
    <t>Глушитель</t>
  </si>
  <si>
    <t xml:space="preserve"> "УАЗ-31512"  31512-1201010 (3151.00.1201010.11)</t>
  </si>
  <si>
    <t>29.32.30.00.01.01.05.01.1</t>
  </si>
  <si>
    <t>УАЗ" медный 3-х рядный ШААЗ  3741-1301010-04</t>
  </si>
  <si>
    <t>29.10.19.00.00.10.25.12.1</t>
  </si>
  <si>
    <t>для двигателей с непосредственным впрыском (инжекторные)  в сборе УАЗ /100 л.с./  421.1307010-01</t>
  </si>
  <si>
    <t>29.32.30.00.03.01.09.01.1</t>
  </si>
  <si>
    <t xml:space="preserve"> ведомый в сборе "УАЗ"  4021.1601130 (451.1601130)</t>
  </si>
  <si>
    <t>29.32.30.00.03.01.02.01.1</t>
  </si>
  <si>
    <t xml:space="preserve">нажимной с кожухом в сборе  451-1601090 </t>
  </si>
  <si>
    <t>29.32.30.00.03.01.11.01.1</t>
  </si>
  <si>
    <t xml:space="preserve"> главный в сборе "УАЗ-469"  469-1602300</t>
  </si>
  <si>
    <t>Цилиндр сцепления</t>
  </si>
  <si>
    <t xml:space="preserve">  главный  в сборе "УАЗ-452" 3741-1602300</t>
  </si>
  <si>
    <t xml:space="preserve"> "УАЗ-452"  452-1700010-10 (4 синхр.)  </t>
  </si>
  <si>
    <t>29.32.30.00.04.03.01.02.1</t>
  </si>
  <si>
    <t xml:space="preserve">  первичный (4-х синхр.) в сборе  "УАЗ" 469-1701025</t>
  </si>
  <si>
    <t>29.32.30.00.04.02.01.02.1</t>
  </si>
  <si>
    <t>"вторичный (4-х синхр.) с кольцом синхронизатора   "УАЗ" 469-1701105</t>
  </si>
  <si>
    <t>Блок шестерен промежуточного вала</t>
  </si>
  <si>
    <t>промежуточный (н/о)  УАЗ 469-1701048</t>
  </si>
  <si>
    <t>29.32.30.00.04.06.01.01.1</t>
  </si>
  <si>
    <t>Муфта КПП</t>
  </si>
  <si>
    <t xml:space="preserve">  1-2 передачи (н/о) со ступицей и сухарями в сборе  УАЗ 469-1701134</t>
  </si>
  <si>
    <t>29.32.30.00.04.07.01.01.1</t>
  </si>
  <si>
    <t>1-й пер.втор.вала (н/о) с зубчатым венцом в сборе УАЗ 469-1701111</t>
  </si>
  <si>
    <t>29.32.30.00.04.07.01.02.1</t>
  </si>
  <si>
    <t xml:space="preserve"> "УАЗ" 2-й пер.втор.вала (н/о) с зубчатым венцом в сборе "УАЗ" 469-1701126</t>
  </si>
  <si>
    <t>29.32.30.00.04.07.01.03.1</t>
  </si>
  <si>
    <t>3-й пер.втор.вала (н/о) с зубчатым венцом в сборе  УАЗ 469-1701114</t>
  </si>
  <si>
    <t>Шестерня КПП  заднего хода (н/о) с подшипником в сборе  УАЗ 469-1701080</t>
  </si>
  <si>
    <t>29.32.30.00.05.03.03.02.1</t>
  </si>
  <si>
    <t xml:space="preserve">Коробка раздаточная </t>
  </si>
  <si>
    <t xml:space="preserve">УАЗ-452 (н/о)  3741-1800020 </t>
  </si>
  <si>
    <t>Вал карданный  УАЗ-469,31512" передний (L=487 мм) в сборе 3151-2203010-01</t>
  </si>
  <si>
    <t>Гильзо-поршневая группа</t>
  </si>
  <si>
    <t>для поршневых двигателей с искровым зажиганием (карбюраторные) УМЗ-4178</t>
  </si>
  <si>
    <t>29.32.30.00.05.02.02.01.1</t>
  </si>
  <si>
    <t>УАЗ-469,31512 задний (L=931мм) в сборе 31512-2201010  (3151.20.2201010)</t>
  </si>
  <si>
    <t>29.32.30.00.05.03.14.01.1</t>
  </si>
  <si>
    <t xml:space="preserve">карданного вала  УАЗ  469-2201025 </t>
  </si>
  <si>
    <t>29.32.30.00.08.00.03.05.1</t>
  </si>
  <si>
    <t xml:space="preserve">Мост </t>
  </si>
  <si>
    <t xml:space="preserve"> передний с тормозами и ступицами в сборе"УАЗ-452"  3741-2300011 разъемный, с установленными ступицами ведущих колес, главной передачей, дифференциалом и полуосями</t>
  </si>
  <si>
    <t>29.32.30.00.08.00.03.13.1</t>
  </si>
  <si>
    <t xml:space="preserve">задний "УАЗ-452" с тормозами и ступицами в сборе  3741-2400010 разъемный, с установленными ступицами ведущих колес, главной передачей, дифференциалом и полуосями </t>
  </si>
  <si>
    <t>29.32.30.00.09.00.01.02.1</t>
  </si>
  <si>
    <t xml:space="preserve">Амортизатор  </t>
  </si>
  <si>
    <t xml:space="preserve"> "УАЗ" 3151-2915006-01в сборе</t>
  </si>
  <si>
    <t>29.32.30.00.09.00.02.01.1</t>
  </si>
  <si>
    <t xml:space="preserve">Рессора передняя </t>
  </si>
  <si>
    <t xml:space="preserve">УАЗ-452 (13 листов, L=1259мм) 452-2902012-03 в сборе </t>
  </si>
  <si>
    <t>29.32.30.00.06.03.01.01.1</t>
  </si>
  <si>
    <t>Механизм рулевой</t>
  </si>
  <si>
    <t xml:space="preserve"> "УАЗ-469" 3151-3400013  с червяком и зубчатым сектором, состоит из рулевого вала, рулевой колонки и рулевого колеса  </t>
  </si>
  <si>
    <t xml:space="preserve">  Кулак 3741-2304007 поворотный  левый, в сборе с тормозом</t>
  </si>
  <si>
    <t xml:space="preserve">  Кулак 3741-2304006 поворотный  правый, в сборе с тормозом</t>
  </si>
  <si>
    <t xml:space="preserve">Кулак 31512-2304007 поворотный  левый, в сборе с тормозом </t>
  </si>
  <si>
    <t xml:space="preserve">Кулак 31512-2304006 поворотный  правый, в сборе с тормозом </t>
  </si>
  <si>
    <t>29.32.30.00.07.00.07.04.1</t>
  </si>
  <si>
    <t>Главный тормозной цилиндр</t>
  </si>
  <si>
    <t>для легковых автомобилей, с регулятором и усилителем  (2-х контурн.)  3151-3505009  главный с сигнальным устр.</t>
  </si>
  <si>
    <t>29.32.30.00.07.00.06.01.1</t>
  </si>
  <si>
    <t xml:space="preserve">Цилиндр тормозной </t>
  </si>
  <si>
    <t xml:space="preserve"> 469-3501040-01 колесный передний, правый</t>
  </si>
  <si>
    <t xml:space="preserve"> 469-3501041-01 колесный передний, левый</t>
  </si>
  <si>
    <t>29.32.30.00.07.00.06.04.1</t>
  </si>
  <si>
    <t xml:space="preserve">(d=25мм)  3151-3502040 колесный задний </t>
  </si>
  <si>
    <t>29.32.30.00.07.00.08.01.1</t>
  </si>
  <si>
    <t xml:space="preserve">Усилитель вакуумный тормоза </t>
  </si>
  <si>
    <t>УАЗ 3151-3510010</t>
  </si>
  <si>
    <t>29.31.22.00.00.00.30.10.1</t>
  </si>
  <si>
    <t xml:space="preserve">Генератор с интегральным регулятором напряжения </t>
  </si>
  <si>
    <t xml:space="preserve"> "УАЗ" 161.3771 (14В, 65А) номинальное напряжение не более 14 В, постоянного тока, с параллельным возбуждением</t>
  </si>
  <si>
    <t>29.31.22.00.00.00.10.10.1</t>
  </si>
  <si>
    <t>с электромеханическим перемещением шестерни привода, для легковых автомобилей "ГАЗ-24, УАЗ" СТ230-Б3  42.3708 в сборе</t>
  </si>
  <si>
    <t>29.31.22.00.00.00.33.01.1</t>
  </si>
  <si>
    <t xml:space="preserve">Привод стартера </t>
  </si>
  <si>
    <t xml:space="preserve">для статера с электромеханическим перемещением шестерни привода, для легковых автомобилей СТ230-3708600 (42.3708600) </t>
  </si>
  <si>
    <t>29.31.21.00.00.00.23.29.1</t>
  </si>
  <si>
    <t xml:space="preserve"> 3706  (распределитель зажигания б/к) 3312.3706000  в сборе</t>
  </si>
  <si>
    <t>29.31.21.00.00.00.23.10.1</t>
  </si>
  <si>
    <t xml:space="preserve">Катушка зажигания </t>
  </si>
  <si>
    <t>для легковых автомобилей, с разомкнутым магнитопроводом  ГАЗ-24,УАЗ,ГАЗ-3307 Б-116-02</t>
  </si>
  <si>
    <t>29.31.22.00.00.00.51.10.1</t>
  </si>
  <si>
    <t>Коммутатор транзисторный</t>
  </si>
  <si>
    <t>для поршневых двигателей с искровым зажиганием (карбюраторные)   "ГАЗ,УАЗ"  13.3734</t>
  </si>
  <si>
    <t>29.31.23.00.00.00.14.10.1</t>
  </si>
  <si>
    <t>Подфарник</t>
  </si>
  <si>
    <t xml:space="preserve">левая, передняя  ПФ130-3712010  передний в сборе </t>
  </si>
  <si>
    <t>29.20.10.00.00.00.10.10.1</t>
  </si>
  <si>
    <t>Каркас кузова</t>
  </si>
  <si>
    <t xml:space="preserve"> (фермер 3909) 3909-40-5000010-20 /цвет: белая ночь/</t>
  </si>
  <si>
    <t xml:space="preserve"> с оперением в сборе ("УАЗ-469" легковой под тент) 3151-20-5000014-91 </t>
  </si>
  <si>
    <t>29.32.20.00.00.00.60.01.1</t>
  </si>
  <si>
    <t>Окно ветровое</t>
  </si>
  <si>
    <t>469Б-5200012 в сборе переднее, триплекс, для легковых автомобилей</t>
  </si>
  <si>
    <t>452-5206010 триплекс, для легковых автомобилей</t>
  </si>
  <si>
    <t xml:space="preserve">Тент </t>
  </si>
  <si>
    <t xml:space="preserve"> "УАЗ-39094 Фермер" 39094-8508020</t>
  </si>
  <si>
    <t>Тент</t>
  </si>
  <si>
    <t xml:space="preserve">  "УАЗ-31512" 3151-6002020</t>
  </si>
  <si>
    <t>29.32.30.00.15.00.43.01.1</t>
  </si>
  <si>
    <t xml:space="preserve">Опора </t>
  </si>
  <si>
    <t xml:space="preserve"> 3160-1001020   передняя двигателя</t>
  </si>
  <si>
    <t xml:space="preserve">Опора  </t>
  </si>
  <si>
    <t xml:space="preserve"> 3160-1001044 задняя двигателя</t>
  </si>
  <si>
    <t xml:space="preserve">Вал распределительный с шестерней в сборе </t>
  </si>
  <si>
    <t xml:space="preserve">417.1006010-02 для поршневых двигателей с искровым зажиганием (карбюраторные) </t>
  </si>
  <si>
    <t>29.10.19.00.00.10.31.10.1</t>
  </si>
  <si>
    <t>Клапанный сальник</t>
  </si>
  <si>
    <t xml:space="preserve">маслоотражательный клапана  в сборе  417.1007036 для поршневых двигателей с искровым зажиганием (карбюраторные) </t>
  </si>
  <si>
    <t>Манжета с пружиной 55х80-8</t>
  </si>
  <si>
    <t xml:space="preserve"> 2108-1005160 коленчатого вала задний с пружиной в сборе</t>
  </si>
  <si>
    <t>Кулак поворотный 31605-2304006  с шарниром правый</t>
  </si>
  <si>
    <t xml:space="preserve">Кулак поворотный 31605-2304007 с шарниром левый </t>
  </si>
  <si>
    <t xml:space="preserve">Манжета  3741-2304071  32х50-10 с пружиной в сборе </t>
  </si>
  <si>
    <t>29.32.30.00.09.00.15.01.1</t>
  </si>
  <si>
    <t>Опора шаровая</t>
  </si>
  <si>
    <t xml:space="preserve"> 3162-2304012  с опорой шкворни в сборе для легковых автомобилей</t>
  </si>
  <si>
    <t>Муфта отключения передних колес  31512-2304310-01</t>
  </si>
  <si>
    <t>29.32.30.00.15.00.06.18.1</t>
  </si>
  <si>
    <t xml:space="preserve">Втулка головки амортизатора </t>
  </si>
  <si>
    <t>451-2905432</t>
  </si>
  <si>
    <t>29.32.30.00.09.00.03.01.1</t>
  </si>
  <si>
    <t xml:space="preserve"> для легковых автомобилей 31512-2912010 задняя  с втулками в сборе</t>
  </si>
  <si>
    <t xml:space="preserve">Генератор </t>
  </si>
  <si>
    <t>9422.3701000 номинальное напряжение не более 14 В, постоянного тока, с параллельным возбуждением</t>
  </si>
  <si>
    <t>Б-116 (406.3705) 406.3705000-01</t>
  </si>
  <si>
    <t xml:space="preserve"> 3312.3706000</t>
  </si>
  <si>
    <t>29.31.10.00.00.00.13.10.1</t>
  </si>
  <si>
    <t xml:space="preserve">Жгут проводов </t>
  </si>
  <si>
    <t>высокого напряжения в сборе 4062-3707244</t>
  </si>
  <si>
    <t>Подушка  верхняя 4691001020</t>
  </si>
  <si>
    <t>Подушка  нижняя  4691001025-01</t>
  </si>
  <si>
    <t xml:space="preserve">Труба приемная </t>
  </si>
  <si>
    <t xml:space="preserve"> глушителя выхлопа 452-1203010-10</t>
  </si>
  <si>
    <t>Глушитель выхлопа в сборе</t>
  </si>
  <si>
    <t xml:space="preserve"> 3151-121010-11</t>
  </si>
  <si>
    <t>29.32.30.00.13.00.02.01.1</t>
  </si>
  <si>
    <t>Глушитель дополнительный</t>
  </si>
  <si>
    <t xml:space="preserve">Резонатор 3741-1202008  с выпускными тубами </t>
  </si>
  <si>
    <t xml:space="preserve">Кулак поворотный  452-2304010-01переднего моста правый </t>
  </si>
  <si>
    <t xml:space="preserve">Кулак поворотный  452-2304010-01переднего моста левый </t>
  </si>
  <si>
    <t>29.31.21.00.00.00.24.10.1</t>
  </si>
  <si>
    <t>Привод в сборе</t>
  </si>
  <si>
    <t xml:space="preserve"> 42.3708600</t>
  </si>
  <si>
    <t>29.31.22.00.00.00.34.01.1</t>
  </si>
  <si>
    <t>42.3708200</t>
  </si>
  <si>
    <t>29.32.30.00.15.00.26.03.1</t>
  </si>
  <si>
    <t>Прерыватель указателя поворота</t>
  </si>
  <si>
    <t>РС950-3726410</t>
  </si>
  <si>
    <t>29.32.30.00.01.01.12.01.1</t>
  </si>
  <si>
    <t>Датчик температуры охлаждающей жидкости (термистор)</t>
  </si>
  <si>
    <t>Датчик сигнализатора темперауры ТМ111-09</t>
  </si>
  <si>
    <t>Автолампочка АКГ12-60+55-1</t>
  </si>
  <si>
    <t>Автолампочка А12-45+40</t>
  </si>
  <si>
    <t xml:space="preserve">Вкладыши </t>
  </si>
  <si>
    <t>коренные  ГАЗ-24,УАЗ d=0.75  ВК24-1000102-01 /пр-во "ОАО ЗМЗ"/</t>
  </si>
  <si>
    <t>шатунные "ГАЗ-24,УАЗ" d=0.75 ВК24-1000104 /пр-во "ОАО ЗМЗ"/</t>
  </si>
  <si>
    <t>22.19.34.00.00.00.60.10.1</t>
  </si>
  <si>
    <t xml:space="preserve">Шланг </t>
  </si>
  <si>
    <t>радиатора отходящий 451-1303027</t>
  </si>
  <si>
    <t>22.19.34.00.00.00.55.10.1</t>
  </si>
  <si>
    <t>радиатора подводящий  451Д-1303010</t>
  </si>
  <si>
    <t>29.32.30.00.01.01.03.01.1</t>
  </si>
  <si>
    <t xml:space="preserve">Термостат </t>
  </si>
  <si>
    <t xml:space="preserve">421.1306008 с корпусом в сборе  </t>
  </si>
  <si>
    <t>Диск сцепление</t>
  </si>
  <si>
    <t xml:space="preserve">4173.1601130  ведомый в сборе </t>
  </si>
  <si>
    <t>29.32.30.00.10.00.01.03.1</t>
  </si>
  <si>
    <t>Диск колеса</t>
  </si>
  <si>
    <t>6L-15 450-3101015-01</t>
  </si>
  <si>
    <t>Ступица 69-313010-13  с тормозным  барабаном  в сборе</t>
  </si>
  <si>
    <t>29.31.23.00.00.00.31.10.1</t>
  </si>
  <si>
    <t>задний в сборе ПФ130-3712010</t>
  </si>
  <si>
    <t>29.32.30.00.15.00.25.01.1</t>
  </si>
  <si>
    <t xml:space="preserve">Переключатель указателей поворота </t>
  </si>
  <si>
    <t>П110-В в сборе 3741-3709020</t>
  </si>
  <si>
    <t>Выключатель массы</t>
  </si>
  <si>
    <t xml:space="preserve"> поворотного типа ВК31853704.000</t>
  </si>
  <si>
    <t>29.32.30.00.07.00.16.01.1</t>
  </si>
  <si>
    <t>Элемент фильтрующий 3160-1109080-10</t>
  </si>
  <si>
    <t>в сборе с навесным оборудованием 4178 1000400-05</t>
  </si>
  <si>
    <t>Барабан  тормозной 3154-350170</t>
  </si>
  <si>
    <t>Механизм поворота платформы  3577.28.000-1 /КС-45717К-1/</t>
  </si>
  <si>
    <t>28.12.11.00.00.00.10.10.1</t>
  </si>
  <si>
    <t xml:space="preserve">Гидроцилиндр </t>
  </si>
  <si>
    <t xml:space="preserve">выдвижения (втягивания) секций стрелы КС-45717.63.900-1 или КС-45717.63.900-2  /КС-45717К-1/гидроцилиндр поршневой двухстороннего действия с односторонним штоком с торможением и креплением на лапах </t>
  </si>
  <si>
    <t>29.32.30.00.15.00.39.02.1</t>
  </si>
  <si>
    <t xml:space="preserve">Гидрораспределитель  </t>
  </si>
  <si>
    <t>У3.19.00.000 (dу=15мм, Р=16МПа)  /КС-35715/</t>
  </si>
  <si>
    <t>Гидрораспределитель</t>
  </si>
  <si>
    <t xml:space="preserve"> У3.30.00.000-2-01 (dу=12мм Р=20Мпа)  /КС-45717К-1/ </t>
  </si>
  <si>
    <t>Коробка отбора мощности  (КОМ на шасси "КамАЗ") 45717.14.100  (20 зубьев)</t>
  </si>
  <si>
    <t>Опора поворотная</t>
  </si>
  <si>
    <t xml:space="preserve"> (КС-45717К-1)</t>
  </si>
  <si>
    <t>Ремкомплект гидроопоры КС-35713-1</t>
  </si>
  <si>
    <t>28.12.11.00.00.00.10.13.1</t>
  </si>
  <si>
    <t xml:space="preserve">Гидроопора </t>
  </si>
  <si>
    <t>Гидроопора 125х100х580 (Р=16МПа) КС-55713-2.31.200  /КС-55713-1/</t>
  </si>
  <si>
    <t xml:space="preserve">Гидрораспределитель </t>
  </si>
  <si>
    <t>верхнего оборудования  РСЭ 12-16-01-4х03-05 Г24 НМХЛ1</t>
  </si>
  <si>
    <t>Водяной радиатор   100У.13.01.010.03  (ЕК-14, двиг. Д-245)</t>
  </si>
  <si>
    <t>Коронка ковша</t>
  </si>
  <si>
    <t xml:space="preserve"> (ЕК-14) 314-03-23.21.001</t>
  </si>
  <si>
    <t>с электромеханическим перемещением шестерни привода, для грузовых автомобилей  на ДВС "Перкинс" 1104-44ТА (ЕК-14)</t>
  </si>
  <si>
    <t>28.13.31.00.00.00.59.10.1</t>
  </si>
  <si>
    <t xml:space="preserve">Коллектор центральный </t>
  </si>
  <si>
    <t xml:space="preserve"> 314-02-71.00.850</t>
  </si>
  <si>
    <t>Элемент фильтра   55Р-661А-1-06 /460-1/ (Реготмас 661-1-05)</t>
  </si>
  <si>
    <t>Фильтр  всасывающий MSZ-303 BMCVB  /ЕК-14/</t>
  </si>
  <si>
    <t>Насос-дозатор моноблочный  (рулевой механизм) НДМ-80-У250-8-У, ТУ-23.5785851.1-91</t>
  </si>
  <si>
    <t>28.13.31.00.00.00.52.19.1</t>
  </si>
  <si>
    <t>гидрораспределитель золотниковый с гидравлическим управлением</t>
  </si>
  <si>
    <t>ЭО-3323А.07.21.010 (ЕК-14,12)</t>
  </si>
  <si>
    <t>28.12.12.00.00.00.21.10.1</t>
  </si>
  <si>
    <t xml:space="preserve">Гидромотор </t>
  </si>
  <si>
    <t xml:space="preserve">310.2.28.00.03 (вал шлицевой) гидромотор аксиально-поршневой нерегулируемые ГОСТ 17752-81 </t>
  </si>
  <si>
    <t xml:space="preserve">Гидромотор  </t>
  </si>
  <si>
    <t xml:space="preserve">310.112.00.06  (гидромотор 210.25) гидромотор аксиально-поршневой нерегулируемые ГОСТ 17752-81 </t>
  </si>
  <si>
    <t>МПА-90 гидромотор аксиально-поршневой нерегулируемые ГОСТ 17752-8</t>
  </si>
  <si>
    <t>28.13.31.00.00.00.46.11.1</t>
  </si>
  <si>
    <t>Гидрозамок</t>
  </si>
  <si>
    <t xml:space="preserve"> П786А ЛГФИ 304266.001.ТУ односторонний гидрозамок с одним запорным элементом, с условным проходом, Ду 20 мм</t>
  </si>
  <si>
    <t>28.12.11.00.00.00.10.16.1</t>
  </si>
  <si>
    <t xml:space="preserve"> стрелы ЕК-14 (110х70х1100) 313-00-23.95.000-10 гидроцилиндр поршневой двухстороннего действия с односторонним штоком без торможения с креплением на проушине или цапфах</t>
  </si>
  <si>
    <t>рукояти ЕК-14 (125х90х1100) 125-90-11.01.000гидроцилиндр поршневой двухстороннего действия с односторонним штоком без торможения с креплением на проушине или цапфах</t>
  </si>
  <si>
    <t>ковша ЕК-14 (110х70х900) 313-00-23.94.000 гидроцилиндр поршневой двухстороннего действия с односторонним штоком без торможения с креплением на проушине или цапфах</t>
  </si>
  <si>
    <t>отвала ЕК-14; ЭО-3323 (100х63х280) 13.20.67.000 гидроцилиндр поршневой двухстороннего действия с односторонним штоком без торможения с креплением на проушине или цапфах</t>
  </si>
  <si>
    <t xml:space="preserve"> выносных опор ЕК-14 (125х80х400) ЭО-3323А.71.82.000 гидроцилиндр поршневой двухстороннего действия с односторонним штоком без торможения с креплением на проушине или цапфах</t>
  </si>
  <si>
    <t>поворота колес ЕК-14;ЭО-3323, правый  ЭО-3323А.71.80.300 гидроцилиндр поршневой двухстороннего действия с односторонним штоком без торможения с креплением на проушине или цапфах</t>
  </si>
  <si>
    <t>поворота колес ЕК-14;ЭО-3323, левый  ЭО-3323.71.80.400 гидроцилиндр поршневой двухстороннего действия с односторонним штоком без торможения с креплением на проушине или цапфах</t>
  </si>
  <si>
    <t xml:space="preserve">аксиально-поршневой 310.12.01.03 (ДЭЦ2.957.001)гидромотор аксиально-поршневой нерегулируемые ГОСТ 17752-81 </t>
  </si>
  <si>
    <t xml:space="preserve"> аксиально-поршневой 310.3.56 гидромотор аксиально-поршневой нерегулируемые ГОСТ 17752-81 </t>
  </si>
  <si>
    <t>28.12.13.00.00.00.12.10.1</t>
  </si>
  <si>
    <t>аксиально-поршневой насос</t>
  </si>
  <si>
    <t>Насосный агрегат 313.3.55.557.303 аксиально-поршневой насос регулируемый</t>
  </si>
  <si>
    <t>Насосный агрегат 333.3.55.100.220 аксиально-поршневой насос регулируемый</t>
  </si>
  <si>
    <t>28.12.13.00.00.00.11.10.1</t>
  </si>
  <si>
    <t>шестеренчатый насос</t>
  </si>
  <si>
    <t>НШ-10У-3,   ГОСТ 8753-80 шестеренчатый насос с рабочим объемом от 8 до 50 см3</t>
  </si>
  <si>
    <t xml:space="preserve">НШ-10У-3Л, ГОСТ 8753-80 шестеренчатый насос с рабочим объемом от 8 до 50 см3 </t>
  </si>
  <si>
    <t>28.12.11.00.00.00.17.13.1</t>
  </si>
  <si>
    <t xml:space="preserve">Пневмогидроаккумулятор </t>
  </si>
  <si>
    <t>64002.10.000 с гидроклапанами  накопление энергии гидравлической жидкости и её возврат в систему происходит за счёт энергии сжатого газа. В пневмогидроаккумуляторах в качестве сжимаемой среды используется газ азот или сжатый воздух</t>
  </si>
  <si>
    <t>Клапан пневмогидравлический  ЭО-3322Б.60.05.000</t>
  </si>
  <si>
    <t>28.12.14.00.00.00.11.14.1</t>
  </si>
  <si>
    <t>СП-71.0.30.100-10 обратный клапан секционного исполнения запорный клапан</t>
  </si>
  <si>
    <t>Блок переливных клапанов  ЭО-3323А.08.07.400</t>
  </si>
  <si>
    <t>Блок клапанов  312-04-80.01-500 (ЕК-14)</t>
  </si>
  <si>
    <t>Блок клапанов  ИЛИ 520.32.00.000</t>
  </si>
  <si>
    <t xml:space="preserve">Блок управления 13.80.04.450  двуручный без фиксатора </t>
  </si>
  <si>
    <t>Блок управления 13.80.04.500</t>
  </si>
  <si>
    <t>Блок управления 13.80.04.820</t>
  </si>
  <si>
    <t>Блок управления 13.80.04.920-20</t>
  </si>
  <si>
    <t>Блок управления 13.80.04.940</t>
  </si>
  <si>
    <t>Блок управления 13.80.04.960-10</t>
  </si>
  <si>
    <t xml:space="preserve"> Манометр МПЗ-60МПа х 1,5 черт. (160 кг  с/см2)  ТУ25.02.943-74</t>
  </si>
  <si>
    <t xml:space="preserve">Манометр  масляный с демпфером d=60 МТП-3-10МПа-1,5, (100 кг  с/см2)  ТУ 25-7310.0045-87 </t>
  </si>
  <si>
    <t xml:space="preserve">Манометр  масляный с демпфером d=60 МТП-3-16МПа-1,5,  (400 кг  с/см2) ТУ 25-7310.0045-87 </t>
  </si>
  <si>
    <t xml:space="preserve"> Манометр масляный с демпфером d=60 МТП-3-1МПа-1,5,  ТУ 25-7310.0045-87</t>
  </si>
  <si>
    <t>27.40.22.00.00.12.10.11.1</t>
  </si>
  <si>
    <t>Фара</t>
  </si>
  <si>
    <t>ГОСТ 7742-77, направление измерения, вниз, угол в вертикальной плоскости 0 гр., вправо, влево, угол в горизонтальной плоскости 11 гр., сила света фар при использовании ламп накаливания 1000 кд  42.3711</t>
  </si>
  <si>
    <t xml:space="preserve">ФП-115 левый,задний </t>
  </si>
  <si>
    <t>29.31.23.00.00.00.31.11.1</t>
  </si>
  <si>
    <t xml:space="preserve"> ФП-116правый, задний </t>
  </si>
  <si>
    <t>29.32.20.00.00.00.60.25.1</t>
  </si>
  <si>
    <t>Боковое ветровое стекло</t>
  </si>
  <si>
    <t>дверное, гнутое  (1258х928)  312-20-02.40.001 /ЕК-14/</t>
  </si>
  <si>
    <t>левое боковое, гнутое (1184х430)  312-20-02.00.001  /ЕК-14/</t>
  </si>
  <si>
    <t>29.32.20.00.00.00.60.05.1</t>
  </si>
  <si>
    <t xml:space="preserve"> лобовое верхнее, гнутое (959х833) 312-20-02.30.001  /ЕК-14/</t>
  </si>
  <si>
    <t>лобовое нижнее, гнутое  (835х540) 312-20-02.20.001  /ЕК-14/</t>
  </si>
  <si>
    <t xml:space="preserve">Насос </t>
  </si>
  <si>
    <t>для дизельного двигателя  водяной на ДВС Перкинс-1104-44ТА</t>
  </si>
  <si>
    <t>Турбокомпрессор  М24 УС1.147 "Перкинс"</t>
  </si>
  <si>
    <t>поворотная роликовая унифицированая 1250.10.24.00</t>
  </si>
  <si>
    <t>Прокладка головки блока  на ДВС"Перкинс"1104-44ТА  3681Е37</t>
  </si>
  <si>
    <t>Механизм поворота платформы  ЕК-12 (планетарный редуктор)</t>
  </si>
  <si>
    <t>Вал карданный  695Е-2201010-40 (ЕК-12)</t>
  </si>
  <si>
    <t>стрелы ЕК-12 (100х63х1000) 100-63-10.02.000 гидроцилиндр поршневой двухстороннего действия с односторонним штоком без торможения с креплением на проушине или цапфах</t>
  </si>
  <si>
    <t>рукояти ЕК-12 (110х80х1100) 110-80-11.02.000 гидроцилиндр поршневой двухстороннего действия с односторонним штоком без торможения с креплением на проушине или цапфах</t>
  </si>
  <si>
    <t>ковша ЕК-12 (110х63х900) 412-00-73.04.000 гидроцилиндр поршневой двухстороннего действия с односторонним штоком без торможения с креплением на проушине или цапфах</t>
  </si>
  <si>
    <t>Противообгоный клапан   УУ.620.41.00-000  (ЕК-12)</t>
  </si>
  <si>
    <t>Блок управления  100ВНМ-08 (пульт управления ЕК-12)</t>
  </si>
  <si>
    <t xml:space="preserve">Мост передний в сборе </t>
  </si>
  <si>
    <t>ЕК-12</t>
  </si>
  <si>
    <t>Мост задний в сборе ЕК-12</t>
  </si>
  <si>
    <t>Гидрораспределитель  314-02-520.00-10 (ЕК-18)</t>
  </si>
  <si>
    <t>НШ-14Л  (круглый, пульт управления ЕК-18) шестеренчатый</t>
  </si>
  <si>
    <t>29.32.30.00.01.01.05.03.1</t>
  </si>
  <si>
    <t>Радиатор системы охлаждения</t>
  </si>
  <si>
    <t>100У.13.01.010.03  (ЕК-18, двиг. Д-245)</t>
  </si>
  <si>
    <t>Блок переливных клапанов  520.70.00.000-10</t>
  </si>
  <si>
    <t>Механизм поворота платформы ЕК-18 (планетарный редуктор)</t>
  </si>
  <si>
    <t>Ходовая часть и их части</t>
  </si>
  <si>
    <t>Ступица передняя в сборе 3323.20.30.04</t>
  </si>
  <si>
    <t>Привод хода  18.33.05.000 (ЕТ-14)</t>
  </si>
  <si>
    <t>Шестерня солнечная  18.31.04.008  (привод хода  ЕТ-14)</t>
  </si>
  <si>
    <t>Вал-шестерня  18.33.05.003  (привод хода  ЕТ-14)</t>
  </si>
  <si>
    <t>Муфта  18.31.04.023  (ЕТ-14)</t>
  </si>
  <si>
    <t>Крышка  18.33.05.002  (привод хода  ЕТ-14)</t>
  </si>
  <si>
    <t>Диск подвижный  18.31.04.027  (привод хода  ЕТ-14)</t>
  </si>
  <si>
    <t>Диск неподвижный  18.31.04.026 (привод хода  ЕТ-14)</t>
  </si>
  <si>
    <t>Сателлит 18.31.03.010  (привод хода  ЕТ-14)</t>
  </si>
  <si>
    <t>Сателлит 18.31.03.011 (привод хода  ЕТ-14)</t>
  </si>
  <si>
    <t>Сателлит 18.33.05.004  (привод хода  ЕТ-14)</t>
  </si>
  <si>
    <t>Подшипник  5377.502207  (привод хода  ЕТ-14)</t>
  </si>
  <si>
    <t>Подшипник  8328.102304М  (привод хода  ЕТ-14)</t>
  </si>
  <si>
    <t>Подшипник  8338.1000856  (привод хода  ЕТ-14)</t>
  </si>
  <si>
    <t>Кольцо 18.31.04.029  (привод хода  ЕТ-14)</t>
  </si>
  <si>
    <t>Кольцо 9833.190-195-36-2-3  (привод хода  ЕТ-14)</t>
  </si>
  <si>
    <t>Кольцо  9833.125-130-36-2-3  (привод хода  ЕТ-14)</t>
  </si>
  <si>
    <t>Кольцо 13940.В50  (привод хода  ЕТ-14)</t>
  </si>
  <si>
    <t>Кольцо 18.31.04.032  (привод хода  ЕТ-14)</t>
  </si>
  <si>
    <t>Кольцо 18.31.03.020  (привод хода  ЕТ-14)</t>
  </si>
  <si>
    <t xml:space="preserve">Каток опорный  18.31.06.100 (ЕТ-14) в комплекте </t>
  </si>
  <si>
    <t xml:space="preserve">Колесо направляющее  с натяжным механизмом ЭО-3122.30.10.000 (ЕТ-14) </t>
  </si>
  <si>
    <t xml:space="preserve">Гидроцилиндр (натяжитель) 18.30.10.300 (ЕТ-14) </t>
  </si>
  <si>
    <t xml:space="preserve">410.56.00  (привод хода  ЕТ-14) гидромотор аксиально-поршневой нерегулируемые ГОСТ 17752-81 </t>
  </si>
  <si>
    <t>Манжета  Е32-090-4</t>
  </si>
  <si>
    <t>Кольцо Е22-090-30-30</t>
  </si>
  <si>
    <t>Кольцо защитное  34.64.00.913</t>
  </si>
  <si>
    <t>Кольцо 9833.115-125-58-2-3</t>
  </si>
  <si>
    <t>Кольцо 9833.055-060-30-2-3</t>
  </si>
  <si>
    <t>Кольцо Е21-125-15-30</t>
  </si>
  <si>
    <t>Уплотнение  Е13М-125-5</t>
  </si>
  <si>
    <t>Кольцо 02-125</t>
  </si>
  <si>
    <t>Кольцо защитное 71.82.012</t>
  </si>
  <si>
    <t>Кольцо защитное  71.80.109</t>
  </si>
  <si>
    <t>Кольцо  9833.070-080-58-2-3</t>
  </si>
  <si>
    <t>Кольцо 34.64.00.903-01</t>
  </si>
  <si>
    <t>Уплотнение штока TS 90 110 11.5/LA</t>
  </si>
  <si>
    <t>Уплотнение штока  TS 70 85 12/LA</t>
  </si>
  <si>
    <t>Уплотнение поршня  DPS 125 108</t>
  </si>
  <si>
    <t>Уплотнение поршня  DPS 110 96</t>
  </si>
  <si>
    <t>Уплотнение  Е13М-110-3</t>
  </si>
  <si>
    <t>Кольцо  Е1-070-3</t>
  </si>
  <si>
    <t>Кольцо 02-110</t>
  </si>
  <si>
    <t>Кольцо  Е22-070-30-2.5</t>
  </si>
  <si>
    <t>Кольцо опорно-направляющее   КОВ-70 00.00.12.070</t>
  </si>
  <si>
    <t>Кольцо 9833.100-110-58-2-3</t>
  </si>
  <si>
    <t>Кольцо  Е21-110-12-3,0</t>
  </si>
  <si>
    <t>Кольцо защитное  313-00-23.94.008</t>
  </si>
  <si>
    <t>28.12.11.00.00.00.10.33.1</t>
  </si>
  <si>
    <t>Гидроцилиндр</t>
  </si>
  <si>
    <t xml:space="preserve"> подъема ВП-05  070.70.16.00.000.99  (005-00-33.90.000-10)  гидроцилиндр поршневой одностороннего действия без торможения с прочими видами крепления</t>
  </si>
  <si>
    <t xml:space="preserve"> наклона  ВП-05 (100х63х170)  005-00-33.91/92.000-20 гидроцилиндр поршневой одностороннего действия без торможения с прочими видами крепления</t>
  </si>
  <si>
    <t>поворота колес ВП-05 (100х63х300)  070.01.80.09.000.99 гидроцилиндр поршневой одностороннего действия без торможения с прочими видами крепления</t>
  </si>
  <si>
    <t xml:space="preserve">Коронка ковша </t>
  </si>
  <si>
    <t>ЭО 5221.15.01.0011</t>
  </si>
  <si>
    <t>рукояти   (160/100, L=1600) гидроцилиндр поршневой двухстороннего действия с односторонним штоком без торможения с креплением на проушине или цапфах</t>
  </si>
  <si>
    <t>ковша   (160/100, L=1000) гидроцилиндр поршневой двухстороннего действия с односторонним штоком без торможения с креплением на проушине или цапфах</t>
  </si>
  <si>
    <t xml:space="preserve">Гидронасос  313.3.112.507.303-У1 </t>
  </si>
  <si>
    <t xml:space="preserve">Гидронасос  210.16.11.00Г /МГ 228-32/ (вал шлиц.) </t>
  </si>
  <si>
    <t xml:space="preserve"> 310.3.112-00У1  (МГ 112/32) гидромотор аксиально-поршневой нерегулируемые ГОСТ 17752-81 </t>
  </si>
  <si>
    <t xml:space="preserve">303.3.112-5010У1 (МГ 112/32У1) гидромотор аксиально-поршневой нерегулируемые ГОСТ 17752-81 </t>
  </si>
  <si>
    <t>Гидроклапан давления  6Г54-34М</t>
  </si>
  <si>
    <t>Блок управления 100 ВНМ</t>
  </si>
  <si>
    <t xml:space="preserve"> Блок управления (ТИП.606) 111ВFМ</t>
  </si>
  <si>
    <t>Блок управления 101 ВНМ-01</t>
  </si>
  <si>
    <t>1702.3771 /1322.3771/  (28В, 50А, 800Вт, тип Г-2738)</t>
  </si>
  <si>
    <t>с электромеханическим перемещением шестерни привода, для грузовых автомобилей 25-3708 (24В, 8,2кВт)</t>
  </si>
  <si>
    <t>Реле-регулятор 2712.3702</t>
  </si>
  <si>
    <t>29.31.23.00.00.00.30.10.1</t>
  </si>
  <si>
    <t xml:space="preserve">Фара </t>
  </si>
  <si>
    <t xml:space="preserve">левая, передняя, односекционная (ближний/дальний совмещен) тип  763.3711 (А24-55+50)с лампой   </t>
  </si>
  <si>
    <t xml:space="preserve"> НШ-10У-3Л  (круглый левого вращения)</t>
  </si>
  <si>
    <t>Стрелы (160/100,L=1250) Э4.05.30.012сб гидроцилиндр поршневой двухстороннего действия с односторонним штоком без торможения с креплением на проушине или цапфах</t>
  </si>
  <si>
    <t xml:space="preserve">Масленный фильтр </t>
  </si>
  <si>
    <t xml:space="preserve">11Е1-70140 /LF3349 (3934430)/ </t>
  </si>
  <si>
    <t xml:space="preserve">11Е1-70020 (11Е1-70010) </t>
  </si>
  <si>
    <t>28.29.13.00.00.00.11.12.1</t>
  </si>
  <si>
    <t>11LB-20300 (11NB-70400)</t>
  </si>
  <si>
    <t>Топливный фильтр</t>
  </si>
  <si>
    <t xml:space="preserve"> 11Е1-70210 FS1280 </t>
  </si>
  <si>
    <t xml:space="preserve"> 11ЕМ-21051 (внешн.) (11TEM-21051-A)</t>
  </si>
  <si>
    <t xml:space="preserve">Воздушный фильтр </t>
  </si>
  <si>
    <t>11ЕМ-21041 (внутр.) (11EM-21041-A)</t>
  </si>
  <si>
    <t xml:space="preserve">Фильтр тонкой очистки </t>
  </si>
  <si>
    <t>31Е3-0018-А (31Е3-0018)</t>
  </si>
  <si>
    <t>Дренажный фильтр  31Е9-0126-А (31Е9-0126)</t>
  </si>
  <si>
    <t>Гидравлический фильтр Е131-0212-А (Е131-0212)</t>
  </si>
  <si>
    <t>Гидравлический фильтр Е131-0214-А (Е131-0214)</t>
  </si>
  <si>
    <t>Элемент фильтра 31ЕЕ-02110-А (31ЕЕ-02110)</t>
  </si>
  <si>
    <t>Элемент фильтра  31ЕН-00480</t>
  </si>
  <si>
    <t xml:space="preserve"> генератора 8РК 1445 (3929330 (3929330S) </t>
  </si>
  <si>
    <t>6РК 1703 (12Е2-3505)</t>
  </si>
  <si>
    <t>11Е-3601 (кондиионера)</t>
  </si>
  <si>
    <t>Кардан 81ЕА-30052 (81ЕА-30052GG)</t>
  </si>
  <si>
    <t>28.30.93.00.00.00.11.16.1</t>
  </si>
  <si>
    <t>Комплект сальников</t>
  </si>
  <si>
    <t xml:space="preserve"> (г/ц стрелы) 31Y1-16885</t>
  </si>
  <si>
    <t xml:space="preserve">Комплект сальников </t>
  </si>
  <si>
    <t>(рукава) 31Y1-15233</t>
  </si>
  <si>
    <t>(ковша) 31Y1-15705</t>
  </si>
  <si>
    <t>28.30.93.00.00.00.11.17.1</t>
  </si>
  <si>
    <t xml:space="preserve">Втулка </t>
  </si>
  <si>
    <t>(г/ц стрелы) S732-085030</t>
  </si>
  <si>
    <t>Втулка</t>
  </si>
  <si>
    <t xml:space="preserve"> (рукава) S732-100040</t>
  </si>
  <si>
    <t xml:space="preserve"> (ковша) S732-085030</t>
  </si>
  <si>
    <t xml:space="preserve"> (аутригер) S731-080040</t>
  </si>
  <si>
    <t xml:space="preserve">Пики на гидромолот "HYUNDAI" модель R200W-7 (d=119мм.) форма пики </t>
  </si>
  <si>
    <t xml:space="preserve">Пики на гидромолот "HYUNDAI" модель R200W-7 (d=139мм.)форма пики </t>
  </si>
  <si>
    <t xml:space="preserve"> Шланг высокого давления 31N6-60120 "HYUNDAI" R200W-7, SKIVE 781-12, WP 35.0Мра(500pS1), MSHAX 40\17 /002126-42UU38 шланг + 31N6-60120 патрубок/</t>
  </si>
  <si>
    <t>29.32.30.00.05.03.14.03.1</t>
  </si>
  <si>
    <t>Крестовина карданного вала</t>
  </si>
  <si>
    <t>Hyundai 200W7 100-GUMZ8</t>
  </si>
  <si>
    <t>Вал-шестерня ZGAQ-01321</t>
  </si>
  <si>
    <t>Барабан  ZGAQ-01270</t>
  </si>
  <si>
    <t>Барабан  ZGAQ-01305</t>
  </si>
  <si>
    <t>Тяга опорной лопаты</t>
  </si>
  <si>
    <t>29.32.30.00.15.00.33.13.1</t>
  </si>
  <si>
    <t xml:space="preserve"> хвостовика з/моста  ZGAQ-ф1198</t>
  </si>
  <si>
    <t>100-GVWZ8</t>
  </si>
  <si>
    <t>Передняя ступица в сборе 1148</t>
  </si>
  <si>
    <t>Сальник ступицы з/моста</t>
  </si>
  <si>
    <t>ZGAQ-01150</t>
  </si>
  <si>
    <t>Сальник перед.ступицы</t>
  </si>
  <si>
    <t>ZGAQ-01269  ZGAQ-01273</t>
  </si>
  <si>
    <t>Шток верхнего цилиндра вращения</t>
  </si>
  <si>
    <t>31N4-40220</t>
  </si>
  <si>
    <t>Зубья ковша - 0,8куб.м</t>
  </si>
  <si>
    <t>61N6 - 31310OBG</t>
  </si>
  <si>
    <t>Зубья ковша 1,05куб.м</t>
  </si>
  <si>
    <t>Е161-3027</t>
  </si>
  <si>
    <t>Зубья ковша 0,92 куб.м</t>
  </si>
  <si>
    <t>Зубья ковша 1,25куб.м</t>
  </si>
  <si>
    <t>Тяга лопаты</t>
  </si>
  <si>
    <t>51N6-36320</t>
  </si>
  <si>
    <t>51N6-36430</t>
  </si>
  <si>
    <t>51N6-36440</t>
  </si>
  <si>
    <t xml:space="preserve">210.16.11.00Г /310.2.28.05.05/  правого вращения  (ТО-18Б3)  гидромотор аксиально-поршневой нерегулируемые ГОСТ 17752-81 </t>
  </si>
  <si>
    <t xml:space="preserve">гидронасос 310.3.56.04  (ТО-18Б3) </t>
  </si>
  <si>
    <t xml:space="preserve">НШ-10-3Л-Э  шестеренчатый </t>
  </si>
  <si>
    <t>пневмогидроаккумулятор</t>
  </si>
  <si>
    <t xml:space="preserve">64000А  (ТО-18Б3) с гидроклапанами </t>
  </si>
  <si>
    <t xml:space="preserve">Гидроруль  ОКРЗ/1000 (ТО-18Б3) </t>
  </si>
  <si>
    <t>ТО-18.06.01.400</t>
  </si>
  <si>
    <t xml:space="preserve"> ФМ-182-200  /Реготмас/ </t>
  </si>
  <si>
    <t>РОМ</t>
  </si>
  <si>
    <t>Редуктор отбора мощности</t>
  </si>
  <si>
    <t xml:space="preserve"> 3733.3712 передний </t>
  </si>
  <si>
    <t xml:space="preserve">7462.3716 задний, правый </t>
  </si>
  <si>
    <t xml:space="preserve">7472.3716  задний, левый </t>
  </si>
  <si>
    <t>Д-245.5  ("ЕК-14; ЕК-18") дизельный, 4 цилиндровый, с рядным расположением цилиндров, мощностью не более 136 л.с.</t>
  </si>
  <si>
    <t xml:space="preserve">Р2 А23.01-81-240-Р2 (Р2 50-1005100-Б3) /Д-243Л; 245.5/ </t>
  </si>
  <si>
    <t xml:space="preserve"> Р2 А23.01-81-240-Р2 (Р2 50-1004140А)  /Д-243Л; 245.5/ </t>
  </si>
  <si>
    <t xml:space="preserve"> Р2 А23.01-74-240-Р2  /Д-243Л; 245.5/</t>
  </si>
  <si>
    <t>Р1 А23.01-74-240-Р1 /Д-243Л; 245.5/</t>
  </si>
  <si>
    <t xml:space="preserve"> Р2 А23.01-84-260Р2 /Д-260/ </t>
  </si>
  <si>
    <t xml:space="preserve">Р2 А23.01-74-260Р2 /Д-260/ </t>
  </si>
  <si>
    <t xml:space="preserve"> на 1 цилиндр "ММЗ Д-245;245.5;260" (г, п-м, п/п, п/к, ст/к)  260-1000108-С  /серия "Грузовичок", пр-во ОАО "Мотордеталь"/</t>
  </si>
  <si>
    <t xml:space="preserve">поршневые колеца </t>
  </si>
  <si>
    <t>Комплект поршневых колец на 1 двигатель Д-243Л; 245.5, 240-1004060-А1 /пр-во ОАО "Мотордеталь"/</t>
  </si>
  <si>
    <t>28.30.93.00.00.00.11.12.1</t>
  </si>
  <si>
    <t xml:space="preserve">Прокладка головки блока </t>
  </si>
  <si>
    <t>50-1003020-А2-01 /Д-243Л; 245.5/</t>
  </si>
  <si>
    <t>28.30.93.00.00.00.10.19.1</t>
  </si>
  <si>
    <t>240-1403010-02</t>
  </si>
  <si>
    <t xml:space="preserve">Насос топливный  </t>
  </si>
  <si>
    <t xml:space="preserve">рядные ТНВД  4УТНМ-1111005-243  /Д-240;243Л/ </t>
  </si>
  <si>
    <t>рядные  ТНВД  4УТНМ-Т-1111005-20  /Д-245.5/</t>
  </si>
  <si>
    <t>Пара плунжерная  4УТНМ-Т-1111410-02  /ТНВД 4УТНМ-Т/</t>
  </si>
  <si>
    <t>Пара плунжерная   771-1111150  /ТНВД 363-40.02/</t>
  </si>
  <si>
    <t>Форсунка ФД-22   11.1112010-02 /Д-243/</t>
  </si>
  <si>
    <t>Форсунка ФДМ-22  17.1112010 /Д-245; 260/</t>
  </si>
  <si>
    <t>Распылитель   11.1112110-А  /Д-243/</t>
  </si>
  <si>
    <t>Распылитель   17.1112110  /Д-245; 260/</t>
  </si>
  <si>
    <t xml:space="preserve">Элемент фильтрующий 260-1017060 масляный  </t>
  </si>
  <si>
    <t>Элемент фильтрующий  240-1117030 топливный, тонкой очистки</t>
  </si>
  <si>
    <t xml:space="preserve"> А23.11.100 топливный, грубой очистки</t>
  </si>
  <si>
    <t>Элемент фильтрующий  (к-т 3 шт.)  240-1109165 воздушный</t>
  </si>
  <si>
    <t>28.29.13.00.00.00.10.17.1</t>
  </si>
  <si>
    <t xml:space="preserve">Фильтр масляный </t>
  </si>
  <si>
    <t>центробежной очистки 240-1404010-А-02</t>
  </si>
  <si>
    <t>для дизельного двигателя  240-1307010-01</t>
  </si>
  <si>
    <t>Турбокомпрессор ТКР-6-01 /ТКР-7Н-2т/</t>
  </si>
  <si>
    <t>Пневмокомпрессор А29.01.000  /Д-243Л; 245.5/</t>
  </si>
  <si>
    <t xml:space="preserve">Г994.3701-1 (Г700.08.01)  /Д-245.5 </t>
  </si>
  <si>
    <t>Генератор</t>
  </si>
  <si>
    <t xml:space="preserve"> Г464.3701 /Д-243;245/</t>
  </si>
  <si>
    <t>Стартер 24.3708, (12V, 4 кВт)  /Д-243; Д-65/</t>
  </si>
  <si>
    <t>Якорь стартера 24.37082</t>
  </si>
  <si>
    <t xml:space="preserve">Реле включения стартера  738.3747-20  /ТО-18Б3/ </t>
  </si>
  <si>
    <t>Крышка  2407.3708300-А</t>
  </si>
  <si>
    <t>29.10.13.00.00.00.11.10.1</t>
  </si>
  <si>
    <t>Д-260.2-360 (ТО-18Б3)  дизельный, 6 цилиндровый, с рядным расположением цилиндров, мощностью не более 178 л.с.</t>
  </si>
  <si>
    <t>Вал коленчатый  с вкладышами в комплекте</t>
  </si>
  <si>
    <t>260-1005020 /Д-260/</t>
  </si>
  <si>
    <t>29.10.19.00.00.40.36.11.1</t>
  </si>
  <si>
    <t xml:space="preserve">Венец маховика </t>
  </si>
  <si>
    <t xml:space="preserve"> 50-1005121 /Д-260/</t>
  </si>
  <si>
    <t xml:space="preserve">Шатун  </t>
  </si>
  <si>
    <t xml:space="preserve"> 260-1004112  /Д-260/ </t>
  </si>
  <si>
    <t>Пневмокомпрессор  А29.05.000 /Д-260.14/</t>
  </si>
  <si>
    <t>260-1003025 /Д-260/</t>
  </si>
  <si>
    <t>Элемент фильтрующий   (к-т) 260-1109300 воздушный</t>
  </si>
  <si>
    <t xml:space="preserve"> Стартер  20.3708 (24V, 5,9 кВт)  /Д-260/</t>
  </si>
  <si>
    <t xml:space="preserve">70У-1405010 масляный </t>
  </si>
  <si>
    <t xml:space="preserve">70У-1301010  водяной </t>
  </si>
  <si>
    <t>29.32.30.00.03.01.09.03.1</t>
  </si>
  <si>
    <t>ведомый  70-1601130</t>
  </si>
  <si>
    <t>нажимной 70-1601093</t>
  </si>
  <si>
    <t xml:space="preserve">опорный   70-1601125   </t>
  </si>
  <si>
    <t>Муфта соединительная   70-1601081</t>
  </si>
  <si>
    <t xml:space="preserve"> Вилка выключения сцепления  50-1601203</t>
  </si>
  <si>
    <t>Вал   ведущий привода ВОМ 70-1601026</t>
  </si>
  <si>
    <t>Вал   ведомый привода ВОМ  70-1601021</t>
  </si>
  <si>
    <t>Шестерня  привода ВОМ  (I ступень)   70-1601088-Б</t>
  </si>
  <si>
    <t>Шестерня  привода ВОМ   (II ступень) 70-1601086-Б (Z=39)</t>
  </si>
  <si>
    <t>Шестерня  промежуточная  70-1601331 (Z=27)</t>
  </si>
  <si>
    <t>Вилка  50-3502203</t>
  </si>
  <si>
    <t>Крышка подшипника   50-1601089</t>
  </si>
  <si>
    <t>Шестерня  3 передачи  50-1701045</t>
  </si>
  <si>
    <t>Шестерня  3 передачи 50-1701214</t>
  </si>
  <si>
    <t>Шестерня   промежуточная  Ф50-1701056-Б</t>
  </si>
  <si>
    <t xml:space="preserve">Шестерня  заднего хода, промежуточная  70-1701082 </t>
  </si>
  <si>
    <t>Полуось заднего моста 50-2407082-А</t>
  </si>
  <si>
    <t>29.32.30.00.10.00.01.16.1</t>
  </si>
  <si>
    <t xml:space="preserve">Диск колеса </t>
  </si>
  <si>
    <t>7-20" 775-3101017</t>
  </si>
  <si>
    <t>Вал</t>
  </si>
  <si>
    <t>шлицевой ВОМ 70-4202018</t>
  </si>
  <si>
    <t>Насос  ручной подкачки РНМ-1  700.11.00.130</t>
  </si>
  <si>
    <t>700.13.01.000-3сб.</t>
  </si>
  <si>
    <t>Коробка переменных передач</t>
  </si>
  <si>
    <t xml:space="preserve"> (КПП К-701)  700А.17.00.000</t>
  </si>
  <si>
    <t>Вал  ведущий КПП К-701  700А.17.01.010-2сб</t>
  </si>
  <si>
    <t>Муфта грузового вала  700А.17.01.097</t>
  </si>
  <si>
    <t>Вал карданный  переднего моста  700.22.03.000-4 (L=561мм)</t>
  </si>
  <si>
    <t xml:space="preserve"> заднего моста  700А.22.04.000-3 (L=500 мм)</t>
  </si>
  <si>
    <t>701.22.08.000-2  (L=240 мм)</t>
  </si>
  <si>
    <t>Крестовина карданного вала КПП с подшипником в сборе   701.22.08.010Р</t>
  </si>
  <si>
    <t>Крестовина  карданного вала переднего и заднего моста  700.22.01.012-2</t>
  </si>
  <si>
    <t xml:space="preserve">  Вал карданный механизм отбора мощности, короткий 700А.42.38.000</t>
  </si>
  <si>
    <t xml:space="preserve">Вал карданный механизм отбора мощности, длинный  700А.42.39.000-2 </t>
  </si>
  <si>
    <t>Компрессор  2-х цилиндровый 500-35090015-Б1</t>
  </si>
  <si>
    <t xml:space="preserve">Камера тормозная  700.23.00.220 в сборе </t>
  </si>
  <si>
    <t xml:space="preserve"> 5702.3701, ТУ 37.003.1328-87  (Г287Е-0, 14В, 85А)</t>
  </si>
  <si>
    <t>Регулятор напряжения  2302.3702, ТУ 37.003.715-80</t>
  </si>
  <si>
    <t>Реле  738.3747-20,  ТУ 37.469.023-97</t>
  </si>
  <si>
    <t>левая, передняя, односекционная (ближний/дальний совмещен) ФГ122-БВ    700А.37.00.190</t>
  </si>
  <si>
    <t>29.31.23.00.00.00.30.14.1</t>
  </si>
  <si>
    <t>левая, задняя ФГ-16К, ТУ-37.003.517-81</t>
  </si>
  <si>
    <t>28.12.13.00.00.00.11.12.1</t>
  </si>
  <si>
    <t xml:space="preserve"> НШ-100А-3 (круглый правого вращения)</t>
  </si>
  <si>
    <t>НШ-100А-3Л (круглый левого вращения)</t>
  </si>
  <si>
    <t>28.12.13.00.00.00.11.11.1</t>
  </si>
  <si>
    <t>НШ-50А-3 (круглый правого вращения)</t>
  </si>
  <si>
    <t xml:space="preserve"> НШ-50А-3Л (круглый левого вращения)</t>
  </si>
  <si>
    <t>28.13.31.00.00.00.50.19.1</t>
  </si>
  <si>
    <t>гидрораспределитель золотниковый с ручным управлением</t>
  </si>
  <si>
    <t>Гидрораспределитель  ГА-35000А-У1</t>
  </si>
  <si>
    <t>Турбокомпрессор  122.1118010-07</t>
  </si>
  <si>
    <t>Бак</t>
  </si>
  <si>
    <t xml:space="preserve"> расширительный  701.13.00.040</t>
  </si>
  <si>
    <t>Бак  701.13.01.010</t>
  </si>
  <si>
    <t>Бак  701.13.01.080</t>
  </si>
  <si>
    <t>Отопитель  кабины  701.81.00.000</t>
  </si>
  <si>
    <t>Мост ведущий</t>
  </si>
  <si>
    <t xml:space="preserve">  702.23.00.000  ("К-702")</t>
  </si>
  <si>
    <t>Гидрораспределитель 276.5020-34.16.000-1  (К-702)</t>
  </si>
  <si>
    <t>Насос рулевой  63.00А (К-702)</t>
  </si>
  <si>
    <t xml:space="preserve">Коробка переменных передач </t>
  </si>
  <si>
    <t>(КПП К-702)  2765015-1700000</t>
  </si>
  <si>
    <t xml:space="preserve">Тормазок КПП К-702 </t>
  </si>
  <si>
    <t>Гидроруль  ОКР6/2000,  ТУ 4145-001-26279023-94 (К-744)</t>
  </si>
  <si>
    <t>Гидрораспределитель  SВ23LS  (К-744)</t>
  </si>
  <si>
    <t>Регулятор расхода  744Р-1-34.06.000  (К-744)</t>
  </si>
  <si>
    <t>Элемент фильтрующий  ДЗ-98В.32.10.002</t>
  </si>
  <si>
    <t>Штанга реактивная   Д3-94.02.02.902</t>
  </si>
  <si>
    <t>Сервомеханизм  ДЗ-98 10.03.120</t>
  </si>
  <si>
    <t>Гидроруль  ДЗ-140 А.50.01.190</t>
  </si>
  <si>
    <t>28.13.31.00.00.00.10.10.1</t>
  </si>
  <si>
    <t>Пневмогидрораспределитель</t>
  </si>
  <si>
    <t xml:space="preserve"> ДЗ-98В.42.00.010 пневмораспределитель золотниковый цилиндрический перемещающийся вдоль оси в корпусе или во втулках, помещенных в корпусе</t>
  </si>
  <si>
    <t xml:space="preserve">310.3.56.00.06 гидромотор аксиально-поршневой нерегулируемые ГОСТ 17752-81 </t>
  </si>
  <si>
    <t>28.12.11.00.00.00.10.15.1</t>
  </si>
  <si>
    <t>ДЗ-98В.43.04.000 выдвижения отвала гидроцилиндр поршневой двухстороннего действия с односторонним штоком без торможения с креплением на фланце</t>
  </si>
  <si>
    <t xml:space="preserve"> ДЗ-98В.43.03.000-01 подъёма отвала гидроцилиндр поршневой двухстороннего действия с односторонним штоком без торможения с креплением на фланце</t>
  </si>
  <si>
    <t>28.13.31.00.00.00.51.13.1</t>
  </si>
  <si>
    <t>гидрораспределитель золотниковый с механическим управлением</t>
  </si>
  <si>
    <t>ДЗ-98.43.08.090</t>
  </si>
  <si>
    <t xml:space="preserve"> ДЗ-98.43.08.100</t>
  </si>
  <si>
    <t>ДЗ-98В.43.25.000 гидроцилиндр поршневой двухстороннего действия с односторонним штоком без торможения с креплением на фланце</t>
  </si>
  <si>
    <t>Мост</t>
  </si>
  <si>
    <t>Гидроусилитель муфты сцепления  к автогрейдеру ГС 1402</t>
  </si>
  <si>
    <t>КПП механический</t>
  </si>
  <si>
    <t xml:space="preserve"> к автогрейдеру ГС 1402</t>
  </si>
  <si>
    <t>29.10.13.00.00.00.10.12.1</t>
  </si>
  <si>
    <t xml:space="preserve"> Д-180.111-4  ("Т-170") дизельный, 4 цилиндровый, с рядным расположением цилиндров, мощностью более 156 л.с.</t>
  </si>
  <si>
    <t xml:space="preserve"> "Д-160" 16-03-126СП</t>
  </si>
  <si>
    <t>Венец маховика</t>
  </si>
  <si>
    <t xml:space="preserve"> 03618-1   59-03-21</t>
  </si>
  <si>
    <t>Р1  А23.01-103-160СБ Р1</t>
  </si>
  <si>
    <t>Р1  А23.01-100-160Р1</t>
  </si>
  <si>
    <t>29.10.19.00.00.10.22.11.2</t>
  </si>
  <si>
    <t xml:space="preserve"> d=150мм,П+Г+палец+кольца (мед)</t>
  </si>
  <si>
    <t>d=150мм,  51-03-130СП</t>
  </si>
  <si>
    <t>51-03-112СП</t>
  </si>
  <si>
    <t>28.30.93.00.00.00.11.19.1</t>
  </si>
  <si>
    <t>51-02-3СП</t>
  </si>
  <si>
    <t>Прокладка головки блока цилиндров</t>
  </si>
  <si>
    <t xml:space="preserve"> 51-02-107-01СП (медь)</t>
  </si>
  <si>
    <t>Насос масляный</t>
  </si>
  <si>
    <t xml:space="preserve">  29-09-124СП</t>
  </si>
  <si>
    <t xml:space="preserve"> Элемент Реготмас 635-1-06 УХЛ-2  </t>
  </si>
  <si>
    <t xml:space="preserve">Элемент топл. тонкой очистки  24.1117.030-01 (ЭФТ-75)                              </t>
  </si>
  <si>
    <t>рядные /ТНВД на двиг. Д-160/   51-67-9-01СП  (Т-170)</t>
  </si>
  <si>
    <t>рядные с регулятором /ТНВД для двигателя 170 л.с / 51-157-02СП (Т-10)</t>
  </si>
  <si>
    <t>Регулятор дизеля  51-06-14-02СП  (двиг. мощн. 170 л.с, "Т-10")</t>
  </si>
  <si>
    <t>Плунжер секции топливного насоса   51-67-98  /для ТНВД с двигателем 170 л.с. /</t>
  </si>
  <si>
    <t xml:space="preserve">Форсунка "Д-160"  14-69-117-1СП в сборе </t>
  </si>
  <si>
    <t>Плунжер-гильза ТНВД  1 и 4 секции  16-67-102СП</t>
  </si>
  <si>
    <t>Плунжер-гильза ТНВД  2 и 3 секции  16-67-108СП</t>
  </si>
  <si>
    <t>Плунжер-гильза ТНВД  51-67-126СП  (Т-10)</t>
  </si>
  <si>
    <t>Плунжер-гильза ТНВД  51-67-127СП  (Т-10)</t>
  </si>
  <si>
    <t>Распылитель  Д-160,  14-69-107-1СП</t>
  </si>
  <si>
    <t>Насос топливоподкачивающий   51-71-3СП</t>
  </si>
  <si>
    <t>Турбокомпрессор   ТКР-8,5     /51-54-10СП/</t>
  </si>
  <si>
    <t>Турбокомпрессор  ТКР-11Н-3  /92.000-06/</t>
  </si>
  <si>
    <t>Радиатор водяной  Д-160  130У.13.010-1СП</t>
  </si>
  <si>
    <t>28.30.93.00.00.00.12.14.1</t>
  </si>
  <si>
    <t>для дизельного двигателя   16-08-140СП</t>
  </si>
  <si>
    <t>Ремкомплект водяного насоса  (валик, гофр.уплотн., пружина, седло) 16-08-140*РК</t>
  </si>
  <si>
    <t>Элемен фильтрующий  воздушный  А41.10.000-02СП (51-05-345СП)</t>
  </si>
  <si>
    <t>29.10.11.00.00.00.00.30.1</t>
  </si>
  <si>
    <t>Двигатель пусковой ПД-23 17-23СП</t>
  </si>
  <si>
    <t xml:space="preserve">  ПД-23 /03341/ 17-03-26СП</t>
  </si>
  <si>
    <t>Прокладка г/блока</t>
  </si>
  <si>
    <t xml:space="preserve"> ПД-23   /40944/  700-40-7399 </t>
  </si>
  <si>
    <t>Комплект вкладышей   ПД-23  А23.01-54-130СБР1</t>
  </si>
  <si>
    <t xml:space="preserve">Комплект поршневых колец </t>
  </si>
  <si>
    <t>ПД-23  03712СП</t>
  </si>
  <si>
    <t xml:space="preserve">Поршень </t>
  </si>
  <si>
    <t>ПД-23   /03349-1/  17-03-27</t>
  </si>
  <si>
    <t>для кратковременного отключения двигателя от трансмиссии и плавного трогания в сборе ПД-23  в сб. с кожухом,  17-73-7СП</t>
  </si>
  <si>
    <t xml:space="preserve">Муфта механизма включения  ПД-23  /бендикс/ 72118СП </t>
  </si>
  <si>
    <t>29.32.30.00.14.00.03.02.1</t>
  </si>
  <si>
    <t xml:space="preserve"> К-125Л   к ПД-23</t>
  </si>
  <si>
    <t>29.31.21.00.00.00.20.13.1</t>
  </si>
  <si>
    <t xml:space="preserve">Магнето </t>
  </si>
  <si>
    <t>М149А  на ПД-23</t>
  </si>
  <si>
    <t>Г966.3701 на двиг. "Д-160" (24В, 75А, 1,0КВт)</t>
  </si>
  <si>
    <t>Муфта сцепления</t>
  </si>
  <si>
    <t>18-14-4СП   в сборе</t>
  </si>
  <si>
    <t>Сервомеханизм 50-15-118СП   малый муфты сцепления</t>
  </si>
  <si>
    <t>Сервомеханизм  21-17-4СП  в сборе</t>
  </si>
  <si>
    <t>50-12-12СП  (КПП) в сборе</t>
  </si>
  <si>
    <t>Лента тормозная 18360-01СП  (50-18-116СП)</t>
  </si>
  <si>
    <t xml:space="preserve">Фрикцион бортовой, 24-16-102СП левый </t>
  </si>
  <si>
    <t>Фрикцион бортовой,24-16-101СП правый</t>
  </si>
  <si>
    <t>Манжета 700-40-3372 (бортовой редуктор)</t>
  </si>
  <si>
    <t>Кольцо уплотнительное 700-40-2733 (бортовой редуктор)</t>
  </si>
  <si>
    <t xml:space="preserve">Набор для ремонта редуктора "Т-170" (полный) 3309 </t>
  </si>
  <si>
    <t>Колесо натяжное  50-21-305-02СП  правое</t>
  </si>
  <si>
    <t xml:space="preserve">Колесо натяжное  50-21-306-02СП  левое         </t>
  </si>
  <si>
    <t>Механизм натяжения  50-21-134СП (Т-170)</t>
  </si>
  <si>
    <t>Каток  однобортный в сборе 24-21-169СП</t>
  </si>
  <si>
    <t>Каток двубортный в сборе  24-21-170СП</t>
  </si>
  <si>
    <t>Гусеница  (лента, с замык. звеном)   24-22-1СП/50-22-9СП</t>
  </si>
  <si>
    <t>Гидрораспределитель Р-160-3/1-111 (50-26-702СП)</t>
  </si>
  <si>
    <t>Гидрораспределитель 48-26-23g-01СП (ТР-12)</t>
  </si>
  <si>
    <t>28.15.21.00.00.00.11.13.1</t>
  </si>
  <si>
    <t>цепь приводная роликовая двухрядная</t>
  </si>
  <si>
    <t>Цепь   привода лебедки 2Пр-25.4-11400 (ТР-12)</t>
  </si>
  <si>
    <t>гидроцилиндр поршневой</t>
  </si>
  <si>
    <t>Гидроцилиндр   подъема лопаты (отвала) 18-26-270СП (Т-170)</t>
  </si>
  <si>
    <t>НШ-100А-3 (круглый правого вращения)</t>
  </si>
  <si>
    <t>Рем.комплект  сервомеханизма муфты сцепления (50-15-118СП)</t>
  </si>
  <si>
    <t>Рем.комплект  сервомеханизма управления (21-17-4СП )</t>
  </si>
  <si>
    <t xml:space="preserve"> 700-40-8611СП  700-40-8612СП  700-40-8676СП</t>
  </si>
  <si>
    <t>Гидронасос  НПА-90Р-П-С3 -Д1-УХЛ2</t>
  </si>
  <si>
    <t>Дозатор  ДДР ORCTA LVPO  7-11 (каток  ДУ-47,48, 85)</t>
  </si>
  <si>
    <t>Гидроруль HKUS 250/4-150-М</t>
  </si>
  <si>
    <t>Насос  НП-90ЭР</t>
  </si>
  <si>
    <t>Насос  НП-90</t>
  </si>
  <si>
    <t>НШ 10</t>
  </si>
  <si>
    <t>Гидромотор</t>
  </si>
  <si>
    <t xml:space="preserve"> 310.3.56.00.06 гидромотор аксиально-поршневой нерегулируемые ГОСТ 17752-81 </t>
  </si>
  <si>
    <t xml:space="preserve">210.12.01.03 (ДУ-47)  гидромотор аксиально-поршневой нерегулируемые ГОСТ 17752-81 </t>
  </si>
  <si>
    <t xml:space="preserve">Фильтр (LF 747 ) масленный </t>
  </si>
  <si>
    <t xml:space="preserve">Фильтр  (АF 472) воздушный наружный </t>
  </si>
  <si>
    <t xml:space="preserve">Фильтр (АF 471) воздушный внутренний </t>
  </si>
  <si>
    <t xml:space="preserve">Фильтр (FF 225)  топливный </t>
  </si>
  <si>
    <t>Фильтр  (HF 6356)гидравлический</t>
  </si>
  <si>
    <t>Болт 195-27-31640</t>
  </si>
  <si>
    <t>Nut 01803-02430 (гайка)</t>
  </si>
  <si>
    <t>Фильтр масляный GX-0818</t>
  </si>
  <si>
    <t>10 зуб 612600090287</t>
  </si>
  <si>
    <t>Рессора передняя</t>
  </si>
  <si>
    <t>XZ16K.58-6</t>
  </si>
  <si>
    <t xml:space="preserve">Рессора задняя </t>
  </si>
  <si>
    <t>Подушка рессоры XZ16K.58-6</t>
  </si>
  <si>
    <t>HG1500098010</t>
  </si>
  <si>
    <t>Гидронасос ГУР XZZX - В301</t>
  </si>
  <si>
    <t>Фильтр топливный</t>
  </si>
  <si>
    <t>Фильтр воздушный</t>
  </si>
  <si>
    <t xml:space="preserve">Фильтр воздушный </t>
  </si>
  <si>
    <t xml:space="preserve">Насос топлевный </t>
  </si>
  <si>
    <t>рядные ТНВД к ДВС ЯМЗ-842410088728</t>
  </si>
  <si>
    <t>Аммортизатор  опоры КС8976</t>
  </si>
  <si>
    <t>Форсунка к ДВС DEUTZ B6F2012</t>
  </si>
  <si>
    <t>Фильтр масляный LF 16015</t>
  </si>
  <si>
    <t>Фильтр топливный РL 16015</t>
  </si>
  <si>
    <t>28.13.14.00.00.00.13.12.1</t>
  </si>
  <si>
    <t>центробежный насос вихревой</t>
  </si>
  <si>
    <t>Насос СВН-80А</t>
  </si>
  <si>
    <t>22.11.13.00.00.11.20.09.1</t>
  </si>
  <si>
    <t>9.00R20 (260х508R) /О-40БМ/  "КамАЗ-5320; ЗиЛ-130"Размер:9.00R20 (260х508).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 I (максимальная скорость 100 км/ч). Норма слойности 12.  ГОСТ 5513-97.</t>
  </si>
  <si>
    <t>22.11.13.00.00.11.20.10.1</t>
  </si>
  <si>
    <t>10.00R20 (280х508R)/И-281/  "КамАЗ-53229; 65115"Размер:10.00R20 (280х508).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 I (максимальная скорость 100 км/ч). Норма слойности 14.  ГОСТ 5513-97.</t>
  </si>
  <si>
    <t>22.11.13.00.00.11.20.11.1</t>
  </si>
  <si>
    <t>11.00R20 (300х508R) /И-111А/  "Икарус-256; МАЗ; Размер:11.00R20 (300х508).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 I (максимальная скорость 100 км/ч). Норма слойности 14.  ГОСТ 5513-97.КамАЗ"</t>
  </si>
  <si>
    <t>22.11.13.00.00.11.20.15.1</t>
  </si>
  <si>
    <t>12.00R20 (320х508R) /О-75/  "КрАЗ-65101; МАЗ"Размер:12.00R20 (320x508).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 I (максимальная скорость 100 км/ч). Норма слойности 14.  ГОСТ 5513-97.</t>
  </si>
  <si>
    <t>22.11.13.00.00.11.20.19.1</t>
  </si>
  <si>
    <t xml:space="preserve">14.00-20 (370х508) /OИ-25/  "Урал-375;4320"Размер:370хR 508. Шина резиновая пневматическая новая для автобусов или автомобилей грузовых. Конструкция шины: радиальная.  Комплектность: камерная шина. </t>
  </si>
  <si>
    <t>22.11.13.00.00.11.10.28.1</t>
  </si>
  <si>
    <t>400/80-533 (1220х400-533)   /И-П184/   "КамАЗ-4310"</t>
  </si>
  <si>
    <t>22.11.13.00.00.11.20.22.1</t>
  </si>
  <si>
    <t xml:space="preserve">425/85R21 (1260х425-533Р) /КАМА-1260, О-184/ Размер: 425/85R21. (1260х425-533Р) Шина резиновая пневматическая новая для автобусов или автомобилей грузовых. Конструкция шины: радиальная.  Комплектность: камерная шина."КамАЗ- 43114; 43118"  </t>
  </si>
  <si>
    <t xml:space="preserve">16.00R25ХGC б/к (445/95R25) Michelin   "КС-8973" (г/п 100 тн.) </t>
  </si>
  <si>
    <t>22.11.13.00.00.11.20.25.1</t>
  </si>
  <si>
    <t xml:space="preserve">28.1R26 (720х665) /ФД-12/  "К-700, 701 "азмер: 720Х665 R.  Шина резиновая пневматическая новая для автобусов или автомобилей грузовых. Конструкция шины: радиальная.  Комплектность: камерная шина. </t>
  </si>
  <si>
    <t>22.11.14.00.00.00.11.88.1</t>
  </si>
  <si>
    <t>21.3-24 (530х610) /ИЯВ-79/  "ТО-18, Т-150"Шины резиновые пневматические новые  для машин сельского и лесного хозяйства, машин производственных прочих. Шины ведущих колес. Конструкция шины: диагональная. Размер: 21.3-24. Норма слойности 10. ГОСТ 25641-84.</t>
  </si>
  <si>
    <t>22.11.14.00.00.00.11.43</t>
  </si>
  <si>
    <t xml:space="preserve">16.00-24 /Я-140/ (12 слойная)  "ДЗ-98; КС-Размер:16.00-24.  Шины резиновые пневматические новые для автобусов или автомобилей грузовых. Конструкция шины: диагональная. Конструкция шины: диагональная.5871"Юргинец </t>
  </si>
  <si>
    <t>22.11.14.00.00.00.12.56.1</t>
  </si>
  <si>
    <t>17.5-25 /Ф-120, Starco AP Loader/   "UNK-320"Шины резиновые пневматические новые  для машин сельского и лесного хозяйства, машин производственных прочих. Шины ведущих колес. Конструкция шины: радиальная. Размер: 17.25R25.</t>
  </si>
  <si>
    <t>22.11.13.00.00.11.20.02.1</t>
  </si>
  <si>
    <t>8.25R15 /R187 Bridgestone &amp; Toyo M-1090Z/  (18-ти слойная)   "ЧМЗАП-5208"Размер:8.25R15.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G (максимальная скорость 90 км/ч). Норма слойности 18.  ГОСТ 5513-97.</t>
  </si>
  <si>
    <t>22.11.13.00.00.00.12.28.1</t>
  </si>
  <si>
    <t>1025х420-457    /К-83А/  (16-ти слойная)  "ЧМЗАП-839910; САГ"змер: 15.5/70х18 (1025х420х457). Шины резиновые пневматические новые для автобусов или автомобилей грузовых. Конструкция шины: диагональная.</t>
  </si>
  <si>
    <t>22.11.17.11.14.13.11.05.1</t>
  </si>
  <si>
    <t>195/65 R15 /Tunga-Road, C-Sport 2/ (б/к) "ГАЗ-3110"Размер:195/65R15.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15. Всесезонная нешипованная шина.</t>
  </si>
  <si>
    <t>22.11.17.11.14.13.11.10.1</t>
  </si>
  <si>
    <t>205/65 R15 /О-155, Cоrdiant - Sport/ (б/к) "ГАЗ-3110; 31113"Размер:205/65R15.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15. Всесезонная нешипованная шина.</t>
  </si>
  <si>
    <t>22.11.17.00.00.12.11.51.1</t>
  </si>
  <si>
    <t>215/90 R15С /Я-245/ (камер. исп.) "УАЗ-452; 469; 31512, 31519"Размер:215/90R15. Шина резиновая пневматическая новая  для легковых автомобилей. Конструкция шины: радиальная. Комплектность: камерная шина. Номинальный диаметр обода: 15. Летняя шина.</t>
  </si>
  <si>
    <t>22.11.17.11.15.13.11.05.1</t>
  </si>
  <si>
    <t>185/75 R16С /О-147, C-156/  "ГАЗ-3302 "Газель"Размер:185/75R16. 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16. Всесезонная нешипованная шина.</t>
  </si>
  <si>
    <t>22.11.17.11.15.13.11.41.1</t>
  </si>
  <si>
    <t>205/70 R16 /КАМА-Flame/  "ВАЗ-21213азмер:205/70R16. 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16. Всесезонная нешипованная шина.</t>
  </si>
  <si>
    <t>22.11.17.11.15.13.11.19.1</t>
  </si>
  <si>
    <t>215/65 R16 /О-154, Cоrdiant - Busness/ "ГАЗ-2217 "Соболь" Размер:215/65R16C. 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16. Всесезонная нешипованная шина.</t>
  </si>
  <si>
    <t>22.11.17.11.15.13.11.27.1</t>
  </si>
  <si>
    <t>225/75 R16 /Я-435/, "HUNTER" (камер. исп.)  "УАЗ-39094, 3741, 315195 Размер:225/75R16. 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16. Всесезонная нешипованная шина.</t>
  </si>
  <si>
    <t>22.11.17.11.16.13.11.18.1</t>
  </si>
  <si>
    <t>275/65 R17  /Dunlop Japan &amp; Bridgestone/  "Тoyota LC-100"Размер:275/65R17.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17. Всесезонная нешипованная шина.</t>
  </si>
  <si>
    <t>22.11.13.00.00.00.12.09.1</t>
  </si>
  <si>
    <t>9.00х20 (гладкие) каток 16S</t>
  </si>
  <si>
    <t>12.00R20 (320х508R) 14 сл прицеп ПП-24Размер:12.00R20 (320x508).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 I (максимальная скорость 100 км/ч). Норма слойности 14.  ГОСТ 5513-97.</t>
  </si>
  <si>
    <t>22.11.13.00.00.11.20.21.1</t>
  </si>
  <si>
    <t>370х508 (18 сл.) чмзап-83991азмер:370/70R20.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 I (максимальная скорость 100 км/ч). Норма слойности 18.  ГОСТ 5513-97.</t>
  </si>
  <si>
    <t>22.11.14.00.00.00.11.17.1</t>
  </si>
  <si>
    <t>11,2х20 (гладкие)ДУ-85</t>
  </si>
  <si>
    <t>245/70R19,5 Манипуляторы камаз</t>
  </si>
  <si>
    <t>22.11.17.00.11.15.11.49.1</t>
  </si>
  <si>
    <t>235/60 R16 (Hyndai Tucson 2,7 At)азмер:235/60R16.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16. Летняя шина.</t>
  </si>
  <si>
    <t>22.11.13.00.00.11.10.04.1</t>
  </si>
  <si>
    <t>29.5/75R25    К-702</t>
  </si>
  <si>
    <t>11.2-20 (передние)МТЗ-80,82Шины резиновые пневматические новые  для машин сельского и лесного хозяйства, машин производственных прочих. Шины ведущих колес. Конструкция шины: диагональная. Размер: 11.2-20. Норма слойности 8. ГОСТ 25641-84.</t>
  </si>
  <si>
    <t>8.25-15(240х381) ВП-05Размер:8.25R15.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G (максимальная скорость 90 км/ч). Норма слойности 18.  ГОСТ 5513-97.</t>
  </si>
  <si>
    <t>22.11.17.00.00.12.11.50.1</t>
  </si>
  <si>
    <t>205/70 R14 Газ-31029Размер: 205/70R14. Шина резиновая пневматическая новая  для легковых автомобилей. Конструкция шины: радиальная. Комплектность: камерная шина. Номинальный диаметр обода: 14. Летняя шина.</t>
  </si>
  <si>
    <t>22.11.17.11.15.13.11.42.1</t>
  </si>
  <si>
    <t>215/65R16 Шевроле-НиваРазмер:215/60R16. 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16. Всесезонная нешипованная шина.</t>
  </si>
  <si>
    <t>22.11.13.00.00.00.12.23.1</t>
  </si>
  <si>
    <t>1065х420-457ДС-181Размер: 16.5х70-18 (1065х420х457).   Шины резиновые пневматические новые для автобусов или автомобилей грузовых. Конструкция шины: диагональная.</t>
  </si>
  <si>
    <t>22.11.15.00.00.00.13.30.1</t>
  </si>
  <si>
    <t xml:space="preserve">Камера </t>
  </si>
  <si>
    <t>240х508К  "ГАЗ-53; КАВЗ-3976" (8.25R20)азмер:8.25-20. Камера резиновая для автобусов или грузовых автомобилей ГОСТ 5513-97.</t>
  </si>
  <si>
    <t>22.11.15.00.00.00.13.40.1</t>
  </si>
  <si>
    <t>260х508К  "КамАЗ-5320; ЗиЛ-130" (9.00R20)Размер:9.00-20. (260-508) Камера резиновая для автобусов или грузовых автомобилей ГОСТ 5513-97.</t>
  </si>
  <si>
    <t>22.11.15.00.00.00.13.50.1</t>
  </si>
  <si>
    <t>Камера</t>
  </si>
  <si>
    <t xml:space="preserve"> 280х508К  "КамАЗ-53229; 65115" (10.00R20)азмер:10.00-20. Камера резиновая для автобусов или грузовых автомобилей ГОСТ 5513-97.</t>
  </si>
  <si>
    <t>22.11.15.00.00.00.13.60.1</t>
  </si>
  <si>
    <t>300х508К  "Икарус-256; МАЗ" (11.00R20)Размер:11.00-20. Камера резиновая для автобусов или грузовых автомобилей ГОСТ 5513-97.</t>
  </si>
  <si>
    <t>22.11.15.00.00.00.13.70.1</t>
  </si>
  <si>
    <t>320х508К  "КрАЗ-65101; МАЗ" (12.00R20)азмер:12.00-20. Камера резиновая для автобусов или грузовых автомобилей ГОСТ 5513-97.</t>
  </si>
  <si>
    <t>22.11.15.00.00.00.15.08.1</t>
  </si>
  <si>
    <t xml:space="preserve"> 8.40-15 "УАЗ-452; 469; 31512" (R15)азмер:8.40-15. Камера резиновая для легковых автомобилей ГОСТ 4754-97.</t>
  </si>
  <si>
    <t>27.20.21.00.00.00.02.15.1</t>
  </si>
  <si>
    <t>6СТ-60 АП3 ГОСТ 959-2002 марка 6СТ-60; кислотный, стартерный, напряжением 12 В, емкостью 60 А*час</t>
  </si>
  <si>
    <t>27.20.21.00.00.00.02.20.1</t>
  </si>
  <si>
    <t>6СТ-75 АП3   ГОСТ 959-2002 марка 6СТ-75; кислотный, стартерный, напряжением 12 В, емкостью 75 А*час</t>
  </si>
  <si>
    <t>27.20.21.00.00.00.02.25.1</t>
  </si>
  <si>
    <t xml:space="preserve">6СТ-90 АП3 ГОСТ 959-2002 марка 6СТ-90; кислотный, стартерный, напряжением 12 В, емкостью 90 А*час. </t>
  </si>
  <si>
    <t>27.20.21.00.00.00.02.40.1</t>
  </si>
  <si>
    <t>6СТ-132 АП3 ГОСТ 959-2002 марка 6СТ -132стартерный,  напряжением 12 В, емкостью 132 А*ча</t>
  </si>
  <si>
    <t>6СТ-210 АП3</t>
  </si>
  <si>
    <t>Рукав резиновый</t>
  </si>
  <si>
    <t>d=12 мм, Ру=16 кг/ см2 ГОСТ 10362-76</t>
  </si>
  <si>
    <t>22.19.35.00.35.20.10.10.1</t>
  </si>
  <si>
    <t>Рукав напорно-всасывающий</t>
  </si>
  <si>
    <t>МБС (гофр.) d=100 мм, L=6м,  кл. "Б" с мет. каркасом ТУ38-105373-91, ГОСТ 5398-76</t>
  </si>
  <si>
    <t>22.19.35.00.80</t>
  </si>
  <si>
    <t>РВД</t>
  </si>
  <si>
    <t xml:space="preserve">d=10 мм,  L=600 мм , ТУ3500 РК 391606607-2004  Р-38МПа </t>
  </si>
  <si>
    <t>d=12 мм,  L=752 мм  ГОСТ 25452</t>
  </si>
  <si>
    <t>d=16 мм,  L=2000 мм  ГОСТ 25452</t>
  </si>
  <si>
    <t>d=20 мм,  L=500 мм  ГОСТ 6286-73</t>
  </si>
  <si>
    <t>d=20 мм,  L=1000 мм  ГОСТ 6286-73</t>
  </si>
  <si>
    <t>d=20 мм,  L=2000 мм  ГОСТ 6286-73</t>
  </si>
  <si>
    <t>d=25 мм,  L=500 мм  ГОСТ 25452</t>
  </si>
  <si>
    <t>d=25 мм,  L=1000 мм  ГОСТ 25452</t>
  </si>
  <si>
    <t>d=25 мм,  L=2000 мм  ГОСТ 25452</t>
  </si>
  <si>
    <t>d8х20 М16х1,5   L=500 мм, S19  ГОСТ 6286</t>
  </si>
  <si>
    <t>d12х24 М22х1,5 L=450 мм, S27  ГОСТ 25452</t>
  </si>
  <si>
    <t>d12х24 М22х1,5 L=600 мм, S27  ГОСТ 25452</t>
  </si>
  <si>
    <t>d12х24 М22х1,5 L=800 мм, S27  ГОСТ 25452</t>
  </si>
  <si>
    <t>d12-25-650    (ТУ 22-4756-80)    /ВП-0,5/</t>
  </si>
  <si>
    <t>d12-25-1250  (ТУ 22-4756-80)    /ВП-0,5/</t>
  </si>
  <si>
    <t>d16х28 М27х1,5 L=450 мм, S32  ГОСТ 6286</t>
  </si>
  <si>
    <t>d16х28 М27х1,5 L=700 мм, S32  ГОСТ 6286</t>
  </si>
  <si>
    <t>d16х28 М27х1,5 L=1000 мм, S32 ГОСТ 6286</t>
  </si>
  <si>
    <t>d16х28 М27х1,5 L=4000 мм, S32 ГОСТ 6286</t>
  </si>
  <si>
    <t>20-30-650-4  (ТУ 22-4584-79)   /ВП-0,5/</t>
  </si>
  <si>
    <t>20-30-1250-4  (ТУ 22-4584-79)   /ВП-0,5/</t>
  </si>
  <si>
    <t>d20х32 М30х1,5 L=1000 мм, S36 ГОСТ 25452</t>
  </si>
  <si>
    <t>d20х32 М30х1,5 L=500 мм,   S36 ГОСТ 25452</t>
  </si>
  <si>
    <t>d20х32 М33х2,0 L=800 мм,   S41 ГОСТ 25452</t>
  </si>
  <si>
    <t>d20х32 М33х2.0 L=3000 мм, S41 ГОСТ 25452</t>
  </si>
  <si>
    <t>d20х32 М33х2.0 L=4000 мм, S41 ГОСТ 25452</t>
  </si>
  <si>
    <t>20х33 L=0800 М32х2    (ТУ38-105373-91)  /УПА-60/</t>
  </si>
  <si>
    <t>d25х39 М42х2,0 L=500 мм,   S50 ГОСТ 25452</t>
  </si>
  <si>
    <t>d25х39 М42х2,0 L=1000 мм, S50 ГОСТ 25452</t>
  </si>
  <si>
    <t>d25х39 М42х2,0 L=1600 мм, S50 ГОСТ 25452</t>
  </si>
  <si>
    <t>d25х39 М42х2,0 L=1800 мм, S50 ГОСТ 25452</t>
  </si>
  <si>
    <t>d25х39 М42х2,0 L=2000 мм, S50 ГОСТ 25452</t>
  </si>
  <si>
    <t>d25х39 М42х2,0 L=3000 мм, S50 ГОСТ 25452</t>
  </si>
  <si>
    <t>22.19.42.00.00.10.20.05.1</t>
  </si>
  <si>
    <t>А 8,5*8*833 (Газ)</t>
  </si>
  <si>
    <t>22.19.43.00.00.00.00.01.1</t>
  </si>
  <si>
    <t xml:space="preserve">  А 8,5*8*850 (ЯМЗ)</t>
  </si>
  <si>
    <t>22.19.42.00.00.10.20.06.1</t>
  </si>
  <si>
    <t>А 8,5*8-875</t>
  </si>
  <si>
    <t>22.19.42.00.00.10.30.07.1</t>
  </si>
  <si>
    <t>В 14*10*937 (ЯМЗ)</t>
  </si>
  <si>
    <t>В 14*10*987 (ЯМЗ)</t>
  </si>
  <si>
    <t>22.19.43.00.00.00.00.04.1</t>
  </si>
  <si>
    <t xml:space="preserve"> 8,5*8*1018 (ГАЗ, УАЗ)</t>
  </si>
  <si>
    <t>22.19.43.00.00.00.00.09.1</t>
  </si>
  <si>
    <t xml:space="preserve">8,5*8*1320 </t>
  </si>
  <si>
    <t>22.19.42.00.00.10.30.21.1</t>
  </si>
  <si>
    <t>16*11*1650 (Т-170) зубчатый</t>
  </si>
  <si>
    <t>22.19.42.00.00.10.20.09.1</t>
  </si>
  <si>
    <t xml:space="preserve">А1045  (ГАЗ)         </t>
  </si>
  <si>
    <t>22.19.42.00.00.10.20.10.1</t>
  </si>
  <si>
    <t>А1120</t>
  </si>
  <si>
    <t>22.19.42.00.00.10.20.22.1</t>
  </si>
  <si>
    <t>А1703/ КамАЗ, Евро-2/</t>
  </si>
  <si>
    <t>22.19.42.00.00.10.30.17.1</t>
  </si>
  <si>
    <t>Б1450</t>
  </si>
  <si>
    <t>22.19.42.00.00.10.30.12.1</t>
  </si>
  <si>
    <t>В(Б) -1180</t>
  </si>
  <si>
    <t>22.19.42.00.00.10.30.16.1</t>
  </si>
  <si>
    <t>В(Б) -1400</t>
  </si>
  <si>
    <t>22.19.42.00.00.10.30.24.1</t>
  </si>
  <si>
    <t>В(Б) -1800</t>
  </si>
  <si>
    <t>В 2000</t>
  </si>
  <si>
    <t>29.32.30.00.09.00.01.04.1</t>
  </si>
  <si>
    <t>Амортизаторы задние</t>
  </si>
  <si>
    <t>232.2905010</t>
  </si>
  <si>
    <t>Амортизаторы передние</t>
  </si>
  <si>
    <t>29.32.30.00.01.01.04.01.1</t>
  </si>
  <si>
    <t>Бачок расширительный</t>
  </si>
  <si>
    <t>2705-1311010</t>
  </si>
  <si>
    <t>29.32.20.00.00.00.40.10.1</t>
  </si>
  <si>
    <t>Бампер</t>
  </si>
  <si>
    <t>3110-2803010-10</t>
  </si>
  <si>
    <t xml:space="preserve">вакумный  усилитель </t>
  </si>
  <si>
    <t>тормоза  24-3510010</t>
  </si>
  <si>
    <t>Вал коромысла в сборе</t>
  </si>
  <si>
    <t>29.10.19.00.00.10.36.10.1</t>
  </si>
  <si>
    <t>Венец маховика ГАЗ-21</t>
  </si>
  <si>
    <t>406.1005125</t>
  </si>
  <si>
    <t>Венец маховика ГАЗ-24</t>
  </si>
  <si>
    <t>24-1005125</t>
  </si>
  <si>
    <t>Вкладыш коренной ST, 0,25, 0,5</t>
  </si>
  <si>
    <t>Вкладыш шатунный ST, 0,25, 0,6</t>
  </si>
  <si>
    <t>29.32.30.00.15.00.06.09.1</t>
  </si>
  <si>
    <t>Втулка рессорная</t>
  </si>
  <si>
    <t>13-2912028</t>
  </si>
  <si>
    <t>29.31.22.00.00.00.30.02.1</t>
  </si>
  <si>
    <t>Главный цилиндр сцепления</t>
  </si>
  <si>
    <t>3302-1602290</t>
  </si>
  <si>
    <t>29.32.30.00.07.00.07.01.1</t>
  </si>
  <si>
    <t>Главный цилиндр тормоза</t>
  </si>
  <si>
    <t>31029-3505010</t>
  </si>
  <si>
    <t>33104-1201005 в сборе</t>
  </si>
  <si>
    <t>Головка блока цилиндров в сборе ГАЗ-21</t>
  </si>
  <si>
    <t>402.3906562</t>
  </si>
  <si>
    <t>Головка блока цилиндров в сборе ГАЗ-24</t>
  </si>
  <si>
    <t>406.3906562</t>
  </si>
  <si>
    <t>29.32.30.00.02.04.01.01.1</t>
  </si>
  <si>
    <t>Датчик масляный</t>
  </si>
  <si>
    <t>3902.3829010</t>
  </si>
  <si>
    <t>Датчик масляный ММ-358</t>
  </si>
  <si>
    <t>29.10.12.00.00.00.26.14.1</t>
  </si>
  <si>
    <t>Д-4062 в сборе 4062.1000400-70</t>
  </si>
  <si>
    <t>4061.1601130</t>
  </si>
  <si>
    <t>Диск сцепления нажимной в сборе</t>
  </si>
  <si>
    <t>4301-1601130</t>
  </si>
  <si>
    <t xml:space="preserve">Диски колес </t>
  </si>
  <si>
    <t xml:space="preserve">3110-3101015КЭ  R15 </t>
  </si>
  <si>
    <t>29.32.20.00.00.00.10.10.1</t>
  </si>
  <si>
    <t>капот передний</t>
  </si>
  <si>
    <t>3110-8402012-20</t>
  </si>
  <si>
    <t>Карбюратор Пекар</t>
  </si>
  <si>
    <t>К135МУ</t>
  </si>
  <si>
    <t>406.3705</t>
  </si>
  <si>
    <t>29.10.19.00.00.10.30.10.1</t>
  </si>
  <si>
    <t>Клапан впускной</t>
  </si>
  <si>
    <t>406.1007010</t>
  </si>
  <si>
    <t>29.10.19.00.00.10.30.12.1</t>
  </si>
  <si>
    <t>Клапан выпускной</t>
  </si>
  <si>
    <t>406.1007012</t>
  </si>
  <si>
    <t>вал коленчатый</t>
  </si>
  <si>
    <t>для поршневых двигателей с искровым зажиганием (карбюраторные) 406.1005014</t>
  </si>
  <si>
    <t>Коромысло ГРМ 13-1007112-01</t>
  </si>
  <si>
    <t>Коробка передач</t>
  </si>
  <si>
    <t>в сборе  с подшипниками и манжетами, для легковых автомобилей  3102-2201025</t>
  </si>
  <si>
    <t>29.10.19.00.00.30.23.10.1</t>
  </si>
  <si>
    <t>Насос масляный ГАЗ-21, ГАЗ-24</t>
  </si>
  <si>
    <t>406.1011010</t>
  </si>
  <si>
    <t>Патрубки радиатора</t>
  </si>
  <si>
    <t>набор патрубков системы охлаждения 3110-1303010-10    3110-1303025</t>
  </si>
  <si>
    <t>29.32.30.00.15.00.31.01.1</t>
  </si>
  <si>
    <t>Насос водяной</t>
  </si>
  <si>
    <t>для поршневых двигателей с искровым зажиганием (карбюраторные) 4022-1307010</t>
  </si>
  <si>
    <t>29.10.19.00.00.40.25.10.1</t>
  </si>
  <si>
    <t>4062.3906629-10</t>
  </si>
  <si>
    <t xml:space="preserve">насос топливный </t>
  </si>
  <si>
    <t>электрический 24-1106011</t>
  </si>
  <si>
    <t>29.32.30.00.05.03.01.01.1</t>
  </si>
  <si>
    <t>опора промежуточная карданного вала</t>
  </si>
  <si>
    <t>31029-2202076-10</t>
  </si>
  <si>
    <t>29.10.19.00.00.10.13.12.1</t>
  </si>
  <si>
    <t>Поршневая группа</t>
  </si>
  <si>
    <t>для поршневых двигателей с искровым зажиганием (карбюраторные), с объемом цилиндра от 2400 см³ до 2600 см³  поршневая группа Æ 100мм</t>
  </si>
  <si>
    <t>для поршневых двигателей с искровым зажиганием (карбюраторные), с объемом цилиндра от 2400 см³ до 2600 см³ поршневая группа Æ 92мм 406.1004015 ЗМЗ</t>
  </si>
  <si>
    <t>прерыватель-распределитель</t>
  </si>
  <si>
    <t>1901.3706</t>
  </si>
  <si>
    <t>29.31.10.00.00.00.12.10.1</t>
  </si>
  <si>
    <t>4216.3707090-10</t>
  </si>
  <si>
    <t>пружина передней подвески</t>
  </si>
  <si>
    <t>23-2902712</t>
  </si>
  <si>
    <t>Радиатор основной</t>
  </si>
  <si>
    <t>3110-1301010-20</t>
  </si>
  <si>
    <t>29.10.19.00.00.20.29.10.1</t>
  </si>
  <si>
    <t>Распределительный вал ГРМ</t>
  </si>
  <si>
    <t>4061.1006015</t>
  </si>
  <si>
    <t>болты регулировочные с гайкой клапана  66-1007075-02</t>
  </si>
  <si>
    <t>29.32.30.00.15.00.23.01.1</t>
  </si>
  <si>
    <t>Регулятор холостого хода</t>
  </si>
  <si>
    <t>406-1147051-02</t>
  </si>
  <si>
    <t>29.32.30.00.08.00.03.09.1</t>
  </si>
  <si>
    <t>мост задний</t>
  </si>
  <si>
    <t>3302-2400012-01</t>
  </si>
  <si>
    <t>29.32.30.00.15.00.44.01.1</t>
  </si>
  <si>
    <t>ролик натяжителя ремня</t>
  </si>
  <si>
    <t>406.3407067</t>
  </si>
  <si>
    <t>29.32.30.00.09.00.19.01.1</t>
  </si>
  <si>
    <t xml:space="preserve">Сайлентблоки передней подвески </t>
  </si>
  <si>
    <t>верхние 3110-2904172</t>
  </si>
  <si>
    <t>нижние 3110-2904152</t>
  </si>
  <si>
    <t>55 х 70 х 8     406.1005034</t>
  </si>
  <si>
    <t>55 х 80       53-1005032-01</t>
  </si>
  <si>
    <t>80 х 100  4062.1005160</t>
  </si>
  <si>
    <t>Сальники клапана</t>
  </si>
  <si>
    <t>24-1007036-01</t>
  </si>
  <si>
    <t>23.99.11.06.09.00.00.01.1</t>
  </si>
  <si>
    <t>Набивка сальниковая</t>
  </si>
  <si>
    <t>29.31.21.00.00.00.10.18.1</t>
  </si>
  <si>
    <t>Свечи зажигания</t>
  </si>
  <si>
    <t>А14В1</t>
  </si>
  <si>
    <t>29.31.21.00.00.00.10.17.1</t>
  </si>
  <si>
    <t>А14ДВР</t>
  </si>
  <si>
    <t>с электромеханическим перемещением шестерни привода, для легковых автомобилей 5112.37080</t>
  </si>
  <si>
    <t>Ступица передняя 33104-3103004</t>
  </si>
  <si>
    <t>Счетчик подачи воздуха  0280140545 BOSCH (валеометр)</t>
  </si>
  <si>
    <t>ТС107-05 (82гр)</t>
  </si>
  <si>
    <t>29.32.30.00.07.00.04.01.1</t>
  </si>
  <si>
    <t>колодки тормозные передние</t>
  </si>
  <si>
    <t>3302-3501800-03</t>
  </si>
  <si>
    <t>Тросс дросселя 3110-1108100</t>
  </si>
  <si>
    <t>29.32.30.00.06.04.02.01.1</t>
  </si>
  <si>
    <t>Рулевая тяга</t>
  </si>
  <si>
    <t>тяга рулевая 24-3003050-01</t>
  </si>
  <si>
    <t>Фара передняя</t>
  </si>
  <si>
    <t>, передняя, односекционная (ближний/дальний совмещен) 502.3711</t>
  </si>
  <si>
    <t>Флажок коренной ГАЗ-24</t>
  </si>
  <si>
    <t xml:space="preserve"> рабочий 3102-1602510</t>
  </si>
  <si>
    <t>цилиндр тормозной колесный</t>
  </si>
  <si>
    <t>3102-3502040</t>
  </si>
  <si>
    <t>шайба осевого смещения вала коленчатого 4021-1005183/84</t>
  </si>
  <si>
    <t>опора шаровая верхняя</t>
  </si>
  <si>
    <t>31105-2904412-55</t>
  </si>
  <si>
    <t>опора шаровая нижняя</t>
  </si>
  <si>
    <t>31105-2904312-55</t>
  </si>
  <si>
    <t>29.32.30.00.09.00.11.01.1</t>
  </si>
  <si>
    <t>шкворень резьбовой с втулкой</t>
  </si>
  <si>
    <t>33104-3000101</t>
  </si>
  <si>
    <t>Штанга ГРМ ГАЗ-21 54-1007175</t>
  </si>
  <si>
    <t>Штанга ГРМ ГАЗ-24  24-1007175</t>
  </si>
  <si>
    <t>NORDIX 5205  (резьбовой)</t>
  </si>
  <si>
    <t>2121-2905402</t>
  </si>
  <si>
    <t>2121-2915402</t>
  </si>
  <si>
    <t>вакумный усилитель тормоза</t>
  </si>
  <si>
    <t>2108-3510009</t>
  </si>
  <si>
    <t>29.10.19.00.00.10.19.10.1</t>
  </si>
  <si>
    <t>Вкладыши коренные 0,25 0,5 0,75 0,1</t>
  </si>
  <si>
    <t>2101-1000104-21  2101-1000104-22  2101-1000104-23  2101-1000104-24</t>
  </si>
  <si>
    <t>2101-1000102-21  2101-1000102-22  2101-1000102-23  2101-1000102-24</t>
  </si>
  <si>
    <t>Втулки промежуточного вала ГРМ 2101-1703109</t>
  </si>
  <si>
    <t>2121-1602610</t>
  </si>
  <si>
    <t>Главный  тормозной цилиндр</t>
  </si>
  <si>
    <t>2121-3505009</t>
  </si>
  <si>
    <t xml:space="preserve">Глушитель </t>
  </si>
  <si>
    <t>2121-1201005 в сборе</t>
  </si>
  <si>
    <t>Головка блока цилиндров  2107, 21150</t>
  </si>
  <si>
    <t>21213-1003011</t>
  </si>
  <si>
    <t>Диск сцепления ведомый</t>
  </si>
  <si>
    <t>21213-1601130</t>
  </si>
  <si>
    <t>Заглушки вала коленчатого 21-1005024-03</t>
  </si>
  <si>
    <t>Карбюратор 21083-1107010-31</t>
  </si>
  <si>
    <t>Картер заднего моста ВАЗ-21213 2101-2401010-01</t>
  </si>
  <si>
    <t>2108-3705010</t>
  </si>
  <si>
    <t>клапан всасывающий 2101-1007012-01</t>
  </si>
  <si>
    <t>клапан выхлопной 2112-1007012-01</t>
  </si>
  <si>
    <t>29.10.19.00.00.40.20.10.2</t>
  </si>
  <si>
    <t>вал коленчатый с вкладышами</t>
  </si>
  <si>
    <t>21213-1005015</t>
  </si>
  <si>
    <t>Тормозные колодки</t>
  </si>
  <si>
    <t>передняя  2121-3501090</t>
  </si>
  <si>
    <t>Коромысло ГРМ 2101-1007116</t>
  </si>
  <si>
    <t>Набор прокладок ДВС</t>
  </si>
  <si>
    <t>Набор провода высокого напряжения 2121-3707080 CHAMPION LS105</t>
  </si>
  <si>
    <t>насос водяной</t>
  </si>
  <si>
    <t>для поршневых двигателей с искровым зажиганием (карбюраторные)  21214-1307010</t>
  </si>
  <si>
    <t>2121-1011010</t>
  </si>
  <si>
    <t>насос топливный</t>
  </si>
  <si>
    <t>2123-1139009-20</t>
  </si>
  <si>
    <t>натяжитель цепи ГРМ 2103-1006090</t>
  </si>
  <si>
    <t>29.32.30.00.15.00.42.01.1</t>
  </si>
  <si>
    <t>Шарнир регулировки угловых скоростей (граната)</t>
  </si>
  <si>
    <t>наружная</t>
  </si>
  <si>
    <t>29.32.30.00.15.00.42.02.1</t>
  </si>
  <si>
    <t>внутренняя</t>
  </si>
  <si>
    <t>Комплект цилиндро-поршневой группы</t>
  </si>
  <si>
    <t>21126-1004010-01 на 1 цилиндр  ф 82,4 мм</t>
  </si>
  <si>
    <t xml:space="preserve">Комплект цилиндро-поршневой группы </t>
  </si>
  <si>
    <t>на 1 цилиндр ф82,8 мм</t>
  </si>
  <si>
    <t>на 1 цилиндр ф 82 мм</t>
  </si>
  <si>
    <t>29.31.21.00.00.00.23.18.1</t>
  </si>
  <si>
    <t>Прерыватель-распределитель бесконтактный 2107-3706010-10</t>
  </si>
  <si>
    <t>Прокладка клапанной крышки 2101-1003270</t>
  </si>
  <si>
    <t>Вал промежуточный ГРМ</t>
  </si>
  <si>
    <t>опора промежуточного карданного вала</t>
  </si>
  <si>
    <t>2101-2202080</t>
  </si>
  <si>
    <t>29.32.30.00.09.00.12.01.1</t>
  </si>
  <si>
    <t>пружины</t>
  </si>
  <si>
    <t xml:space="preserve"> в комплекте 2121-2912712</t>
  </si>
  <si>
    <t>2123-8101060</t>
  </si>
  <si>
    <t>Вал распределительный с подушкой ГРМ 21214-1006010</t>
  </si>
  <si>
    <t>Шайбы регулировочные клапана ГРМ</t>
  </si>
  <si>
    <t>маятник рулевой в сборе</t>
  </si>
  <si>
    <t>Сайлентблоки</t>
  </si>
  <si>
    <t>2121-2904180</t>
  </si>
  <si>
    <t>Сальник задней крышки вала коленчатого</t>
  </si>
  <si>
    <t>2101-1005160</t>
  </si>
  <si>
    <t>Сальник передней крышки вала коленчатого</t>
  </si>
  <si>
    <t>2101-1005034-02</t>
  </si>
  <si>
    <t>Сальник клапана</t>
  </si>
  <si>
    <t>2101-1007026</t>
  </si>
  <si>
    <t>с электромеханическим перемещением шестерни привода, для легковых автомобилей 2111-3708010-01</t>
  </si>
  <si>
    <t>Ступица передняя 2121-3103012</t>
  </si>
  <si>
    <t>Тяга рулевая  2121-3414053(52) в комплекте</t>
  </si>
  <si>
    <t>Успокоитель цепи ГРМ 2101-1006100</t>
  </si>
  <si>
    <t>Цепь ГРМ со звездочками ВАЗ-2107 21214-1006040</t>
  </si>
  <si>
    <t>Опора шаровая верхняя</t>
  </si>
  <si>
    <t>2101-2904192</t>
  </si>
  <si>
    <t>Опора шаровая нижняя</t>
  </si>
  <si>
    <t>2101-2904082</t>
  </si>
  <si>
    <t>2101-1004045</t>
  </si>
  <si>
    <t>28.29.13.00.00.00.11.01.1</t>
  </si>
  <si>
    <t xml:space="preserve">Фильтр топливный </t>
  </si>
  <si>
    <t>грубой очистки 2084106</t>
  </si>
  <si>
    <t>Фильтр масляный двигателя</t>
  </si>
  <si>
    <t>19.20.29.00.00.11.40.43.2</t>
  </si>
  <si>
    <t>Масло моторное</t>
  </si>
  <si>
    <t xml:space="preserve">для дизельных двигателей М-8Г2к, классификация SAE 20, API СС, плотность при 20° С 905 кг/м3, вязкость кинематическая, мм2/с (сСт) при 100 °С, 8,0±0,5, температура застывания не выше - 30С </t>
  </si>
  <si>
    <t>19.20.29.00.00.11.40.44.2</t>
  </si>
  <si>
    <t>масла для дизельных двигателей М-10Г2к высший сорт, классификация SAE 30, API СС, плотность при 20° С 900 кг/м3, вязкость кинематическая 11,0±0,5 мм2/с (сСт) при 100 °С, температура застывания не выше -30 °С</t>
  </si>
  <si>
    <t>19.20.29.00.00.11.20.36.1</t>
  </si>
  <si>
    <t>для бензиновых двигателей обозначение по SAE 15W-40 к использованию при температуре -20 ... +45 °С</t>
  </si>
  <si>
    <t>19.20.29.00.00.11.40.17.2</t>
  </si>
  <si>
    <t>для дизельных двигателей с обозначением по SAE 10W-40 к использованию при температуре -25... +35 °С</t>
  </si>
  <si>
    <t>19.20.29.00.00.11.20.31.1</t>
  </si>
  <si>
    <t>для бензиновых двигателей обозначение по SAE 10W-30 к использованию при температуре -25 ... +30°С</t>
  </si>
  <si>
    <t>19.20.29.00.00.11.40.15.1</t>
  </si>
  <si>
    <t>для дизельных двигателей с обозначением по SAE 5W-40 к использованию при температуре -30 ... +35°С</t>
  </si>
  <si>
    <t>19.20.29.00.00.11.20.18.1</t>
  </si>
  <si>
    <t>для бензиновых двигателей с обозначением по SAE 30, летнее к использованию при диапазоне температур от 0 до +30°С</t>
  </si>
  <si>
    <t>19.20.29.00.00.00.16.25.2</t>
  </si>
  <si>
    <t>Масло трансмиссионное</t>
  </si>
  <si>
    <t>ТАД-17и, плотность 907 кг/м3 при 20° С, вязкость кинематическая  при 50 °С не менее 17,5 мм2/с (сСт)</t>
  </si>
  <si>
    <t>19.20.29.00.00.00.16.26.1</t>
  </si>
  <si>
    <t>85W-140 Высоковязкое всесезонное минеральное масло для агрегатов механических трансмиссий</t>
  </si>
  <si>
    <t>75W-90 Полностью синтетическое всесезонное масло для трансмиссий и ведущих мостов</t>
  </si>
  <si>
    <t>19.20.29.00.00.00.12.31.2</t>
  </si>
  <si>
    <t>Масло гидравлическое</t>
  </si>
  <si>
    <t>Масло гидравлическое МГЕ-46в  для гидравлических систем (гидростатического привода) сельскохозяйственной и другой техники, работающей при давлении до 35 МПа с кратковременным повышением до 42 МПа.</t>
  </si>
  <si>
    <t>19.20.29.00.00.00.12.17.2</t>
  </si>
  <si>
    <t>гидравлическое ВМГЗ, Обозначение по ГОСТ 17479.3-85 — МГ-15-В. Кинематическая вязкость: при 50°С, не менее – 10 м2/с, при -40°С, не менее – 1500 м2/с. Температура, °С: вспышки в открытом тигле, не ниже 135;</t>
  </si>
  <si>
    <t>19.20.29.00.00.00.12.31.1</t>
  </si>
  <si>
    <t>Масло гидравлическое НD-46</t>
  </si>
  <si>
    <t>HLP-32 высококачественное гидравлическое масло на нефтяной основе с присадками для уменьшения износа</t>
  </si>
  <si>
    <t>HLP-46 исползуется при высоких тепловых и механических нагрузках в стационарных и передвижных гидравлических системах</t>
  </si>
  <si>
    <t>L-HM32 с улучшеными высокими противоизносными характеристиками соответственно своему классу качества и взякости. Эти масла могут также применяться в гидравлических системах строительных и горных машин.</t>
  </si>
  <si>
    <t>DTE-26</t>
  </si>
  <si>
    <t>19.20.29.00.00.20.52.10.1</t>
  </si>
  <si>
    <t>KPF2K-20</t>
  </si>
  <si>
    <t>KP2R-20</t>
  </si>
  <si>
    <t>Смазка GP00N-20</t>
  </si>
  <si>
    <t>GP00N-20</t>
  </si>
  <si>
    <t>Смазка</t>
  </si>
  <si>
    <t>силиконовая</t>
  </si>
  <si>
    <t>Защитное средство для с/охлаждения</t>
  </si>
  <si>
    <t>ASTM 4985 Температура начала замерзания не выше -35 °С, при разбавлении дистиллированной водой в объемном соотношении 1:1</t>
  </si>
  <si>
    <t>Охлаждающая жидкость (антифриз)</t>
  </si>
  <si>
    <t>Температура начала замерзания не выше -35 °С, при разбавлении дистиллированной водой в объемном соотношении 1:1</t>
  </si>
  <si>
    <t>19.20.26.00.00.00.00.20.1</t>
  </si>
  <si>
    <t>Дизтопливо</t>
  </si>
  <si>
    <t>зимнее, плотность при 20 °С не более 840 кг/м3, температура застывания не выше -35°С - - 45°С</t>
  </si>
  <si>
    <t>м/р Каламкас, м/р Жетыбай</t>
  </si>
  <si>
    <t>19.20.26.00.00.00.00.10.1</t>
  </si>
  <si>
    <t>летнее, плотность при 20 °С не более 860 кг/м3, температура застывания не выше -10°С</t>
  </si>
  <si>
    <t>19.20.21.00.00.00.11.20.1</t>
  </si>
  <si>
    <t>АИ-80 неэтилированный и этилированный, произведенный для двигателей с искровым зажиганием: АИ-80</t>
  </si>
  <si>
    <t>19.20.21.00.00.00.11.40.1</t>
  </si>
  <si>
    <t>АИ-92 неэтилированный и этилированный, произведенный для двигателей с искровым зажиганием: АИ-92</t>
  </si>
  <si>
    <t>АИ-80 неэтилированный и этилированный, произведенный для двигателей с искровым зажиганием: АИ-80 по талонам</t>
  </si>
  <si>
    <t xml:space="preserve">АИ-92 неэтилированный и этилированный, произведенный для двигателей с искровым зажиганием: АИ-92по талонам </t>
  </si>
  <si>
    <t>19.20.21.00.00.00.11.60.1</t>
  </si>
  <si>
    <t>АИ-95 неэтилированный и этилированный, произведенный для двигателей с искровым зажиганием: АИ-95 по талонам</t>
  </si>
  <si>
    <t>подшипник качения шариковый</t>
  </si>
  <si>
    <t>28.15.10.00.00.00.11.11.1</t>
  </si>
  <si>
    <t>28.15.10.00.00.00.11.12.1</t>
  </si>
  <si>
    <t xml:space="preserve">208А </t>
  </si>
  <si>
    <t xml:space="preserve">305А </t>
  </si>
  <si>
    <t xml:space="preserve">311А </t>
  </si>
  <si>
    <t>28.15.10.00.00.00.17.22.1</t>
  </si>
  <si>
    <t>подшипник роликовый радиально-упорный с коническими роликами однорядный</t>
  </si>
  <si>
    <t xml:space="preserve"> 2312КМ </t>
  </si>
  <si>
    <t xml:space="preserve"> 7312А </t>
  </si>
  <si>
    <t xml:space="preserve"> 6-7515А </t>
  </si>
  <si>
    <t xml:space="preserve"> 7516 А </t>
  </si>
  <si>
    <t>28.15.10.00.00.00.17.24.1</t>
  </si>
  <si>
    <t>6-7517А (роликовый)</t>
  </si>
  <si>
    <t>28.15.10.00.00.00.17.25.1</t>
  </si>
  <si>
    <t>7518 А</t>
  </si>
  <si>
    <t>28.15.10.00.00.00.17.27.1</t>
  </si>
  <si>
    <t xml:space="preserve"> 6-7520А</t>
  </si>
  <si>
    <t>28.15.10.00.00.00.17.16.1</t>
  </si>
  <si>
    <t>7606АУ</t>
  </si>
  <si>
    <t>28.15.10.00.00.00.17.18.1</t>
  </si>
  <si>
    <t xml:space="preserve"> 7608А</t>
  </si>
  <si>
    <t>28.15.10.00.00.00.17.19.1</t>
  </si>
  <si>
    <t xml:space="preserve"> 7609КУ </t>
  </si>
  <si>
    <t>28.15.10.00.00.00.17.20.1</t>
  </si>
  <si>
    <t xml:space="preserve"> 6-7610А </t>
  </si>
  <si>
    <t>28.15.10.00.00.00.17.21.1</t>
  </si>
  <si>
    <t xml:space="preserve">7611К1 </t>
  </si>
  <si>
    <t xml:space="preserve"> 7613А </t>
  </si>
  <si>
    <t xml:space="preserve"> 7718К</t>
  </si>
  <si>
    <t>28.15.10.00.00.00.18.15.1</t>
  </si>
  <si>
    <t>подшипник роликовый радиально-упорный двухрядный</t>
  </si>
  <si>
    <t>6-7815А (роликовый)</t>
  </si>
  <si>
    <t>28.15.10.00.00.00.14.75.1</t>
  </si>
  <si>
    <t>подшипник роликовый радиальный сферический двухрядный</t>
  </si>
  <si>
    <t xml:space="preserve"> 50412АК  </t>
  </si>
  <si>
    <t>28.15.10.00.00.00.17.17.1</t>
  </si>
  <si>
    <t>102308К1 /роликовый/</t>
  </si>
  <si>
    <t xml:space="preserve">127509АК </t>
  </si>
  <si>
    <t>6-100085611</t>
  </si>
  <si>
    <t>2007118К1</t>
  </si>
  <si>
    <t>28.15.10.00.00.00.75.10.1</t>
  </si>
  <si>
    <t>подшипник качения роликовый игольчатый со штампованными кольцами</t>
  </si>
  <si>
    <t>32647 (264706)</t>
  </si>
  <si>
    <t>28.15.10.00.00.00.17.14.1</t>
  </si>
  <si>
    <t>28.15.10.00.00.00.17.12.1</t>
  </si>
  <si>
    <t>август 2013 год</t>
  </si>
  <si>
    <t>Июнь,июль 2013 год</t>
  </si>
  <si>
    <t>август, сентябрь 2013 год</t>
  </si>
  <si>
    <t>Май, Июнь 2013 год</t>
  </si>
  <si>
    <t>Июль, август 2013 год</t>
  </si>
  <si>
    <t>сентябрь,октябрь 2013 год</t>
  </si>
  <si>
    <t>Июнь, июль 2013 год</t>
  </si>
  <si>
    <t>Май 2013 год</t>
  </si>
  <si>
    <t>апрель, май 2013 год</t>
  </si>
  <si>
    <t>сентябрь, октябрь
2013 год</t>
  </si>
  <si>
    <t>май,июнь
2013 год</t>
  </si>
  <si>
    <t>Март-апрель, август-сентябрь, поставка по заявкам заказчика 2013 год</t>
  </si>
  <si>
    <t>август-сентябрь 2013 год</t>
  </si>
  <si>
    <t>Март, апрель 2013 год</t>
  </si>
  <si>
    <t>1 Т</t>
  </si>
  <si>
    <t>2 Т</t>
  </si>
  <si>
    <t>3 Т</t>
  </si>
  <si>
    <t>4 Т</t>
  </si>
  <si>
    <t>5 Т</t>
  </si>
  <si>
    <t>6 Т</t>
  </si>
  <si>
    <t>7 Т</t>
  </si>
  <si>
    <t>8 Т</t>
  </si>
  <si>
    <t>9 Т</t>
  </si>
  <si>
    <t>10 Т</t>
  </si>
  <si>
    <t>11 Т</t>
  </si>
  <si>
    <t>12 Т</t>
  </si>
  <si>
    <t>13 Т</t>
  </si>
  <si>
    <t>14 Т</t>
  </si>
  <si>
    <t>15 Т</t>
  </si>
  <si>
    <t>16 Т</t>
  </si>
  <si>
    <t>17 Т</t>
  </si>
  <si>
    <t>18 Т</t>
  </si>
  <si>
    <t>19 Т</t>
  </si>
  <si>
    <t>20 Т</t>
  </si>
  <si>
    <t>21 Т</t>
  </si>
  <si>
    <t>22 Т</t>
  </si>
  <si>
    <t>23 Т</t>
  </si>
  <si>
    <t>24 Т</t>
  </si>
  <si>
    <t>25 Т</t>
  </si>
  <si>
    <t>26 Т</t>
  </si>
  <si>
    <t>27 Т</t>
  </si>
  <si>
    <t>28 Т</t>
  </si>
  <si>
    <t>29 Т</t>
  </si>
  <si>
    <t>30 Т</t>
  </si>
  <si>
    <t>31 Т</t>
  </si>
  <si>
    <t>32 Т</t>
  </si>
  <si>
    <t>33 Т</t>
  </si>
  <si>
    <t>34 Т</t>
  </si>
  <si>
    <t>35 Т</t>
  </si>
  <si>
    <t>36 Т</t>
  </si>
  <si>
    <t>37 Т</t>
  </si>
  <si>
    <t>38 Т</t>
  </si>
  <si>
    <t>39 Т</t>
  </si>
  <si>
    <t>40 Т</t>
  </si>
  <si>
    <t>41 Т</t>
  </si>
  <si>
    <t>42 Т</t>
  </si>
  <si>
    <t>43 Т</t>
  </si>
  <si>
    <t>44 Т</t>
  </si>
  <si>
    <t>45 Т</t>
  </si>
  <si>
    <t>46 Т</t>
  </si>
  <si>
    <t>47 Т</t>
  </si>
  <si>
    <t>48 Т</t>
  </si>
  <si>
    <t>49 Т</t>
  </si>
  <si>
    <t>50 Т</t>
  </si>
  <si>
    <t>51 Т</t>
  </si>
  <si>
    <t>52 Т</t>
  </si>
  <si>
    <t>53 Т</t>
  </si>
  <si>
    <t>54 Т</t>
  </si>
  <si>
    <t>55 Т</t>
  </si>
  <si>
    <t>56 Т</t>
  </si>
  <si>
    <t>57 Т</t>
  </si>
  <si>
    <t>58 Т</t>
  </si>
  <si>
    <t>59 Т</t>
  </si>
  <si>
    <t>60 Т</t>
  </si>
  <si>
    <t>61 Т</t>
  </si>
  <si>
    <t>62 Т</t>
  </si>
  <si>
    <t>63 Т</t>
  </si>
  <si>
    <t>64 Т</t>
  </si>
  <si>
    <t>65 Т</t>
  </si>
  <si>
    <t>66 Т</t>
  </si>
  <si>
    <t>67 Т</t>
  </si>
  <si>
    <t>68 Т</t>
  </si>
  <si>
    <t>69 Т</t>
  </si>
  <si>
    <t>70 Т</t>
  </si>
  <si>
    <t>71 Т</t>
  </si>
  <si>
    <t>72 Т</t>
  </si>
  <si>
    <t>73 Т</t>
  </si>
  <si>
    <t>74 Т</t>
  </si>
  <si>
    <t>75 Т</t>
  </si>
  <si>
    <t>76 Т</t>
  </si>
  <si>
    <t>77 Т</t>
  </si>
  <si>
    <t>78 Т</t>
  </si>
  <si>
    <t>79 Т</t>
  </si>
  <si>
    <t>80 Т</t>
  </si>
  <si>
    <t>81 Т</t>
  </si>
  <si>
    <t>82 Т</t>
  </si>
  <si>
    <t>83 Т</t>
  </si>
  <si>
    <t>84 Т</t>
  </si>
  <si>
    <t>85 Т</t>
  </si>
  <si>
    <t>86 Т</t>
  </si>
  <si>
    <t>87 Т</t>
  </si>
  <si>
    <t>88 Т</t>
  </si>
  <si>
    <t>89 Т</t>
  </si>
  <si>
    <t>90 Т</t>
  </si>
  <si>
    <t>91 Т</t>
  </si>
  <si>
    <t>92 Т</t>
  </si>
  <si>
    <t>93 Т</t>
  </si>
  <si>
    <t>94 Т</t>
  </si>
  <si>
    <t>95 Т</t>
  </si>
  <si>
    <t>96 Т</t>
  </si>
  <si>
    <t>97 Т</t>
  </si>
  <si>
    <t>98 Т</t>
  </si>
  <si>
    <t>99 Т</t>
  </si>
  <si>
    <t>100 Т</t>
  </si>
  <si>
    <t>101 Т</t>
  </si>
  <si>
    <t>102 Т</t>
  </si>
  <si>
    <t>103 Т</t>
  </si>
  <si>
    <t>104 Т</t>
  </si>
  <si>
    <t>105 Т</t>
  </si>
  <si>
    <t>106 Т</t>
  </si>
  <si>
    <t>107 Т</t>
  </si>
  <si>
    <t>108 Т</t>
  </si>
  <si>
    <t>109 Т</t>
  </si>
  <si>
    <t>110 Т</t>
  </si>
  <si>
    <t>111 Т</t>
  </si>
  <si>
    <t>112 Т</t>
  </si>
  <si>
    <t>113 Т</t>
  </si>
  <si>
    <t>114 Т</t>
  </si>
  <si>
    <t>115 Т</t>
  </si>
  <si>
    <t>116 Т</t>
  </si>
  <si>
    <t>117 Т</t>
  </si>
  <si>
    <t>118 Т</t>
  </si>
  <si>
    <t>119 Т</t>
  </si>
  <si>
    <t>120 Т</t>
  </si>
  <si>
    <t>121 Т</t>
  </si>
  <si>
    <t>122 Т</t>
  </si>
  <si>
    <t>123 Т</t>
  </si>
  <si>
    <t>124 Т</t>
  </si>
  <si>
    <t>125 Т</t>
  </si>
  <si>
    <t>126 Т</t>
  </si>
  <si>
    <t>127 Т</t>
  </si>
  <si>
    <t>128 Т</t>
  </si>
  <si>
    <t>129 Т</t>
  </si>
  <si>
    <t>130 Т</t>
  </si>
  <si>
    <t>131 Т</t>
  </si>
  <si>
    <t>132 Т</t>
  </si>
  <si>
    <t>133 Т</t>
  </si>
  <si>
    <t>134 Т</t>
  </si>
  <si>
    <t>135 Т</t>
  </si>
  <si>
    <t>136 Т</t>
  </si>
  <si>
    <t>137 Т</t>
  </si>
  <si>
    <t>138 Т</t>
  </si>
  <si>
    <t>139 Т</t>
  </si>
  <si>
    <t>140 Т</t>
  </si>
  <si>
    <t>141 Т</t>
  </si>
  <si>
    <t>142 Т</t>
  </si>
  <si>
    <t>143 Т</t>
  </si>
  <si>
    <t>144 Т</t>
  </si>
  <si>
    <t>145 Т</t>
  </si>
  <si>
    <t>146 Т</t>
  </si>
  <si>
    <t>147 Т</t>
  </si>
  <si>
    <t>148 Т</t>
  </si>
  <si>
    <t>149 Т</t>
  </si>
  <si>
    <t>150 Т</t>
  </si>
  <si>
    <t>151 Т</t>
  </si>
  <si>
    <t>152 Т</t>
  </si>
  <si>
    <t>153 Т</t>
  </si>
  <si>
    <t>154 Т</t>
  </si>
  <si>
    <t>155 Т</t>
  </si>
  <si>
    <t>156 Т</t>
  </si>
  <si>
    <t>157 Т</t>
  </si>
  <si>
    <t>158 Т</t>
  </si>
  <si>
    <t>159 Т</t>
  </si>
  <si>
    <t>160 Т</t>
  </si>
  <si>
    <t>161 Т</t>
  </si>
  <si>
    <t>162 Т</t>
  </si>
  <si>
    <t>163 Т</t>
  </si>
  <si>
    <t>164 Т</t>
  </si>
  <si>
    <t>165 Т</t>
  </si>
  <si>
    <t>166 Т</t>
  </si>
  <si>
    <t>167 Т</t>
  </si>
  <si>
    <t>168 Т</t>
  </si>
  <si>
    <t>169 Т</t>
  </si>
  <si>
    <t>170 Т</t>
  </si>
  <si>
    <t>171 Т</t>
  </si>
  <si>
    <t>172 Т</t>
  </si>
  <si>
    <t>173 Т</t>
  </si>
  <si>
    <t>174 Т</t>
  </si>
  <si>
    <t>175 Т</t>
  </si>
  <si>
    <t>176 Т</t>
  </si>
  <si>
    <t>177 Т</t>
  </si>
  <si>
    <t>178 Т</t>
  </si>
  <si>
    <t>179 Т</t>
  </si>
  <si>
    <t>180 Т</t>
  </si>
  <si>
    <t>181 Т</t>
  </si>
  <si>
    <t>182 Т</t>
  </si>
  <si>
    <t>183 Т</t>
  </si>
  <si>
    <t>184 Т</t>
  </si>
  <si>
    <t>185 Т</t>
  </si>
  <si>
    <t>186 Т</t>
  </si>
  <si>
    <t>187 Т</t>
  </si>
  <si>
    <t>188 Т</t>
  </si>
  <si>
    <t>189 Т</t>
  </si>
  <si>
    <t>190 Т</t>
  </si>
  <si>
    <t>191 Т</t>
  </si>
  <si>
    <t>192 Т</t>
  </si>
  <si>
    <t>193 Т</t>
  </si>
  <si>
    <t>194 Т</t>
  </si>
  <si>
    <t>195 Т</t>
  </si>
  <si>
    <t>196 Т</t>
  </si>
  <si>
    <t>197 Т</t>
  </si>
  <si>
    <t>198 Т</t>
  </si>
  <si>
    <t>199 Т</t>
  </si>
  <si>
    <t>200 Т</t>
  </si>
  <si>
    <t>201 Т</t>
  </si>
  <si>
    <t>202 Т</t>
  </si>
  <si>
    <t>203 Т</t>
  </si>
  <si>
    <t>204 Т</t>
  </si>
  <si>
    <t>205 Т</t>
  </si>
  <si>
    <t>206 Т</t>
  </si>
  <si>
    <t>207 Т</t>
  </si>
  <si>
    <t>208 Т</t>
  </si>
  <si>
    <t>209 Т</t>
  </si>
  <si>
    <t>210 Т</t>
  </si>
  <si>
    <t>211 Т</t>
  </si>
  <si>
    <t>212 Т</t>
  </si>
  <si>
    <t>213 Т</t>
  </si>
  <si>
    <t>214 Т</t>
  </si>
  <si>
    <t>215 Т</t>
  </si>
  <si>
    <t>216 Т</t>
  </si>
  <si>
    <t>217 Т</t>
  </si>
  <si>
    <t>218 Т</t>
  </si>
  <si>
    <t>219 Т</t>
  </si>
  <si>
    <t>220 Т</t>
  </si>
  <si>
    <t>221 Т</t>
  </si>
  <si>
    <t>222 Т</t>
  </si>
  <si>
    <t>223 Т</t>
  </si>
  <si>
    <t>224 Т</t>
  </si>
  <si>
    <t>225 Т</t>
  </si>
  <si>
    <t>226 Т</t>
  </si>
  <si>
    <t>227 Т</t>
  </si>
  <si>
    <t>228 Т</t>
  </si>
  <si>
    <t>229 Т</t>
  </si>
  <si>
    <t>230 Т</t>
  </si>
  <si>
    <t>231 Т</t>
  </si>
  <si>
    <t>232 Т</t>
  </si>
  <si>
    <t>233 Т</t>
  </si>
  <si>
    <t>234 Т</t>
  </si>
  <si>
    <t>235 Т</t>
  </si>
  <si>
    <t>236 Т</t>
  </si>
  <si>
    <t>237 Т</t>
  </si>
  <si>
    <t>238 Т</t>
  </si>
  <si>
    <t>239 Т</t>
  </si>
  <si>
    <t>240 Т</t>
  </si>
  <si>
    <t>241 Т</t>
  </si>
  <si>
    <t>242 Т</t>
  </si>
  <si>
    <t>243 Т</t>
  </si>
  <si>
    <t>244 Т</t>
  </si>
  <si>
    <t>245 Т</t>
  </si>
  <si>
    <t>246 Т</t>
  </si>
  <si>
    <t>247 Т</t>
  </si>
  <si>
    <t>248 Т</t>
  </si>
  <si>
    <t>249 Т</t>
  </si>
  <si>
    <t>250 Т</t>
  </si>
  <si>
    <t>251 Т</t>
  </si>
  <si>
    <t>252 Т</t>
  </si>
  <si>
    <t>253 Т</t>
  </si>
  <si>
    <t>254 Т</t>
  </si>
  <si>
    <t>255 Т</t>
  </si>
  <si>
    <t>256 Т</t>
  </si>
  <si>
    <t>257 Т</t>
  </si>
  <si>
    <t>258 Т</t>
  </si>
  <si>
    <t>259 Т</t>
  </si>
  <si>
    <t>260 Т</t>
  </si>
  <si>
    <t>261 Т</t>
  </si>
  <si>
    <t>262 Т</t>
  </si>
  <si>
    <t>263 Т</t>
  </si>
  <si>
    <t>264 Т</t>
  </si>
  <si>
    <t>265 Т</t>
  </si>
  <si>
    <t>266 Т</t>
  </si>
  <si>
    <t>267 Т</t>
  </si>
  <si>
    <t>268 Т</t>
  </si>
  <si>
    <t>269 Т</t>
  </si>
  <si>
    <t>270 Т</t>
  </si>
  <si>
    <t>271 Т</t>
  </si>
  <si>
    <t>272 Т</t>
  </si>
  <si>
    <t>273 Т</t>
  </si>
  <si>
    <t>274 Т</t>
  </si>
  <si>
    <t>275 Т</t>
  </si>
  <si>
    <t>276 Т</t>
  </si>
  <si>
    <t>277 Т</t>
  </si>
  <si>
    <t>278 Т</t>
  </si>
  <si>
    <t>279 Т</t>
  </si>
  <si>
    <t>280 Т</t>
  </si>
  <si>
    <t>281 Т</t>
  </si>
  <si>
    <t>282 Т</t>
  </si>
  <si>
    <t>283 Т</t>
  </si>
  <si>
    <t>284 Т</t>
  </si>
  <si>
    <t>285 Т</t>
  </si>
  <si>
    <t>286 Т</t>
  </si>
  <si>
    <t>287 Т</t>
  </si>
  <si>
    <t>288 Т</t>
  </si>
  <si>
    <t>289 Т</t>
  </si>
  <si>
    <t>290 Т</t>
  </si>
  <si>
    <t>291 Т</t>
  </si>
  <si>
    <t>292 Т</t>
  </si>
  <si>
    <t>293 Т</t>
  </si>
  <si>
    <t>294 Т</t>
  </si>
  <si>
    <t>295 Т</t>
  </si>
  <si>
    <t>296 Т</t>
  </si>
  <si>
    <t>297 Т</t>
  </si>
  <si>
    <t>298 Т</t>
  </si>
  <si>
    <t>299 Т</t>
  </si>
  <si>
    <t>300 Т</t>
  </si>
  <si>
    <t>301 Т</t>
  </si>
  <si>
    <t>302 Т</t>
  </si>
  <si>
    <t>303 Т</t>
  </si>
  <si>
    <t>304 Т</t>
  </si>
  <si>
    <t>305 Т</t>
  </si>
  <si>
    <t>306 Т</t>
  </si>
  <si>
    <t>307 Т</t>
  </si>
  <si>
    <t>308 Т</t>
  </si>
  <si>
    <t>309 Т</t>
  </si>
  <si>
    <t>310 Т</t>
  </si>
  <si>
    <t>311 Т</t>
  </si>
  <si>
    <t>312 Т</t>
  </si>
  <si>
    <t>313 Т</t>
  </si>
  <si>
    <t>314 Т</t>
  </si>
  <si>
    <t>315 Т</t>
  </si>
  <si>
    <t>316 Т</t>
  </si>
  <si>
    <t>317 Т</t>
  </si>
  <si>
    <t>318 Т</t>
  </si>
  <si>
    <t>319 Т</t>
  </si>
  <si>
    <t>320 Т</t>
  </si>
  <si>
    <t>321 Т</t>
  </si>
  <si>
    <t>322 Т</t>
  </si>
  <si>
    <t>323 Т</t>
  </si>
  <si>
    <t>324 Т</t>
  </si>
  <si>
    <t>325 Т</t>
  </si>
  <si>
    <t>326 Т</t>
  </si>
  <si>
    <t>327 Т</t>
  </si>
  <si>
    <t>328 Т</t>
  </si>
  <si>
    <t>329 Т</t>
  </si>
  <si>
    <t>330 Т</t>
  </si>
  <si>
    <t>331 Т</t>
  </si>
  <si>
    <t>332 Т</t>
  </si>
  <si>
    <t>333 Т</t>
  </si>
  <si>
    <t>334 Т</t>
  </si>
  <si>
    <t>335 Т</t>
  </si>
  <si>
    <t>336 Т</t>
  </si>
  <si>
    <t>337 Т</t>
  </si>
  <si>
    <t>338 Т</t>
  </si>
  <si>
    <t>339 Т</t>
  </si>
  <si>
    <t>340 Т</t>
  </si>
  <si>
    <t>341 Т</t>
  </si>
  <si>
    <t>342 Т</t>
  </si>
  <si>
    <t>343 Т</t>
  </si>
  <si>
    <t>344 Т</t>
  </si>
  <si>
    <t>345 Т</t>
  </si>
  <si>
    <t>346 Т</t>
  </si>
  <si>
    <t>347 Т</t>
  </si>
  <si>
    <t>348 Т</t>
  </si>
  <si>
    <t>349 Т</t>
  </si>
  <si>
    <t>350 Т</t>
  </si>
  <si>
    <t>351 Т</t>
  </si>
  <si>
    <t>352 Т</t>
  </si>
  <si>
    <t>353 Т</t>
  </si>
  <si>
    <t>354 Т</t>
  </si>
  <si>
    <t>355 Т</t>
  </si>
  <si>
    <t>356 Т</t>
  </si>
  <si>
    <t>357 Т</t>
  </si>
  <si>
    <t>358 Т</t>
  </si>
  <si>
    <t>359 Т</t>
  </si>
  <si>
    <t>360 Т</t>
  </si>
  <si>
    <t>361 Т</t>
  </si>
  <si>
    <t>362 Т</t>
  </si>
  <si>
    <t>363 Т</t>
  </si>
  <si>
    <t>364 Т</t>
  </si>
  <si>
    <t>365 Т</t>
  </si>
  <si>
    <t>366 Т</t>
  </si>
  <si>
    <t>367 Т</t>
  </si>
  <si>
    <t>368 Т</t>
  </si>
  <si>
    <t>369 Т</t>
  </si>
  <si>
    <t>370 Т</t>
  </si>
  <si>
    <t>371 Т</t>
  </si>
  <si>
    <t>372 Т</t>
  </si>
  <si>
    <t>373 Т</t>
  </si>
  <si>
    <t>374 Т</t>
  </si>
  <si>
    <t>375 Т</t>
  </si>
  <si>
    <t>376 Т</t>
  </si>
  <si>
    <t>377 Т</t>
  </si>
  <si>
    <t>378 Т</t>
  </si>
  <si>
    <t>379 Т</t>
  </si>
  <si>
    <t>380 Т</t>
  </si>
  <si>
    <t>381 Т</t>
  </si>
  <si>
    <t>382 Т</t>
  </si>
  <si>
    <t>383 Т</t>
  </si>
  <si>
    <t>384 Т</t>
  </si>
  <si>
    <t>385 Т</t>
  </si>
  <si>
    <t>386 Т</t>
  </si>
  <si>
    <t>387 Т</t>
  </si>
  <si>
    <t>388 Т</t>
  </si>
  <si>
    <t>389 Т</t>
  </si>
  <si>
    <t>390 Т</t>
  </si>
  <si>
    <t>391 Т</t>
  </si>
  <si>
    <t>392 Т</t>
  </si>
  <si>
    <t>393 Т</t>
  </si>
  <si>
    <t>394 Т</t>
  </si>
  <si>
    <t>395 Т</t>
  </si>
  <si>
    <t>396 Т</t>
  </si>
  <si>
    <t>397 Т</t>
  </si>
  <si>
    <t>398 Т</t>
  </si>
  <si>
    <t>399 Т</t>
  </si>
  <si>
    <t>400 Т</t>
  </si>
  <si>
    <t>401 Т</t>
  </si>
  <si>
    <t>402 Т</t>
  </si>
  <si>
    <t>403 Т</t>
  </si>
  <si>
    <t>404 Т</t>
  </si>
  <si>
    <t>405 Т</t>
  </si>
  <si>
    <t>406 Т</t>
  </si>
  <si>
    <t>407 Т</t>
  </si>
  <si>
    <t>408 Т</t>
  </si>
  <si>
    <t>409 Т</t>
  </si>
  <si>
    <t>410 Т</t>
  </si>
  <si>
    <t>411 Т</t>
  </si>
  <si>
    <t>412 Т</t>
  </si>
  <si>
    <t>413 Т</t>
  </si>
  <si>
    <t>414 Т</t>
  </si>
  <si>
    <t>415 Т</t>
  </si>
  <si>
    <t>416 Т</t>
  </si>
  <si>
    <t>417 Т</t>
  </si>
  <si>
    <t>418 Т</t>
  </si>
  <si>
    <t>419 Т</t>
  </si>
  <si>
    <t>420 Т</t>
  </si>
  <si>
    <t>421 Т</t>
  </si>
  <si>
    <t>422 Т</t>
  </si>
  <si>
    <t>423 Т</t>
  </si>
  <si>
    <t>424 Т</t>
  </si>
  <si>
    <t>425 Т</t>
  </si>
  <si>
    <t>426 Т</t>
  </si>
  <si>
    <t>427 Т</t>
  </si>
  <si>
    <t>428 Т</t>
  </si>
  <si>
    <t>429 Т</t>
  </si>
  <si>
    <t>430 Т</t>
  </si>
  <si>
    <t>431 Т</t>
  </si>
  <si>
    <t>432 Т</t>
  </si>
  <si>
    <t>433 Т</t>
  </si>
  <si>
    <t>434 Т</t>
  </si>
  <si>
    <t>435 Т</t>
  </si>
  <si>
    <t>436 Т</t>
  </si>
  <si>
    <t>437 Т</t>
  </si>
  <si>
    <t>438 Т</t>
  </si>
  <si>
    <t>439 Т</t>
  </si>
  <si>
    <t>440 Т</t>
  </si>
  <si>
    <t>441 Т</t>
  </si>
  <si>
    <t>442 Т</t>
  </si>
  <si>
    <t>443 Т</t>
  </si>
  <si>
    <t>444 Т</t>
  </si>
  <si>
    <t>445 Т</t>
  </si>
  <si>
    <t>446 Т</t>
  </si>
  <si>
    <t>447 Т</t>
  </si>
  <si>
    <t>448 Т</t>
  </si>
  <si>
    <t>449 Т</t>
  </si>
  <si>
    <t>450 Т</t>
  </si>
  <si>
    <t>451 Т</t>
  </si>
  <si>
    <t>452 Т</t>
  </si>
  <si>
    <t>453 Т</t>
  </si>
  <si>
    <t>454 Т</t>
  </si>
  <si>
    <t>455 Т</t>
  </si>
  <si>
    <t>456 Т</t>
  </si>
  <si>
    <t>457 Т</t>
  </si>
  <si>
    <t>458 Т</t>
  </si>
  <si>
    <t>459 Т</t>
  </si>
  <si>
    <t>460 Т</t>
  </si>
  <si>
    <t>461 Т</t>
  </si>
  <si>
    <t>462 Т</t>
  </si>
  <si>
    <t>463 Т</t>
  </si>
  <si>
    <t>464 Т</t>
  </si>
  <si>
    <t>465 Т</t>
  </si>
  <si>
    <t>466 Т</t>
  </si>
  <si>
    <t>467 Т</t>
  </si>
  <si>
    <t>468 Т</t>
  </si>
  <si>
    <t>469 Т</t>
  </si>
  <si>
    <t>470 Т</t>
  </si>
  <si>
    <t>471 Т</t>
  </si>
  <si>
    <t>472 Т</t>
  </si>
  <si>
    <t>473 Т</t>
  </si>
  <si>
    <t>474 Т</t>
  </si>
  <si>
    <t>475 Т</t>
  </si>
  <si>
    <t>476 Т</t>
  </si>
  <si>
    <t>477 Т</t>
  </si>
  <si>
    <t>478 Т</t>
  </si>
  <si>
    <t>479 Т</t>
  </si>
  <si>
    <t>480 Т</t>
  </si>
  <si>
    <t>481 Т</t>
  </si>
  <si>
    <t>482 Т</t>
  </si>
  <si>
    <t>483 Т</t>
  </si>
  <si>
    <t>484 Т</t>
  </si>
  <si>
    <t>485 Т</t>
  </si>
  <si>
    <t>486 Т</t>
  </si>
  <si>
    <t>487 Т</t>
  </si>
  <si>
    <t>488 Т</t>
  </si>
  <si>
    <t>489 Т</t>
  </si>
  <si>
    <t>490 Т</t>
  </si>
  <si>
    <t>491 Т</t>
  </si>
  <si>
    <t>492 Т</t>
  </si>
  <si>
    <t>493 Т</t>
  </si>
  <si>
    <t>494 Т</t>
  </si>
  <si>
    <t>495 Т</t>
  </si>
  <si>
    <t>496 Т</t>
  </si>
  <si>
    <t>497 Т</t>
  </si>
  <si>
    <t>498 Т</t>
  </si>
  <si>
    <t>499 Т</t>
  </si>
  <si>
    <t>500 Т</t>
  </si>
  <si>
    <t>501 Т</t>
  </si>
  <si>
    <t>502 Т</t>
  </si>
  <si>
    <t>503 Т</t>
  </si>
  <si>
    <t>504 Т</t>
  </si>
  <si>
    <t>505 Т</t>
  </si>
  <si>
    <t>506 Т</t>
  </si>
  <si>
    <t>507 Т</t>
  </si>
  <si>
    <t>508 Т</t>
  </si>
  <si>
    <t>509 Т</t>
  </si>
  <si>
    <t>510 Т</t>
  </si>
  <si>
    <t>511 Т</t>
  </si>
  <si>
    <t>512 Т</t>
  </si>
  <si>
    <t>513 Т</t>
  </si>
  <si>
    <t>514 Т</t>
  </si>
  <si>
    <t>515 Т</t>
  </si>
  <si>
    <t>516 Т</t>
  </si>
  <si>
    <t>517 Т</t>
  </si>
  <si>
    <t>518 Т</t>
  </si>
  <si>
    <t>519 Т</t>
  </si>
  <si>
    <t>520 Т</t>
  </si>
  <si>
    <t>521 Т</t>
  </si>
  <si>
    <t>522 Т</t>
  </si>
  <si>
    <t>523 Т</t>
  </si>
  <si>
    <t>524 Т</t>
  </si>
  <si>
    <t>525 Т</t>
  </si>
  <si>
    <t>526 Т</t>
  </si>
  <si>
    <t>527 Т</t>
  </si>
  <si>
    <t>528 Т</t>
  </si>
  <si>
    <t>529 Т</t>
  </si>
  <si>
    <t>530 Т</t>
  </si>
  <si>
    <t>531 Т</t>
  </si>
  <si>
    <t>532 Т</t>
  </si>
  <si>
    <t>533 Т</t>
  </si>
  <si>
    <t>534 Т</t>
  </si>
  <si>
    <t>535 Т</t>
  </si>
  <si>
    <t>536 Т</t>
  </si>
  <si>
    <t>537 Т</t>
  </si>
  <si>
    <t>538 Т</t>
  </si>
  <si>
    <t>539 Т</t>
  </si>
  <si>
    <t>540 Т</t>
  </si>
  <si>
    <t>541 Т</t>
  </si>
  <si>
    <t>542 Т</t>
  </si>
  <si>
    <t>543 Т</t>
  </si>
  <si>
    <t>544 Т</t>
  </si>
  <si>
    <t>545 Т</t>
  </si>
  <si>
    <t>546 Т</t>
  </si>
  <si>
    <t>547 Т</t>
  </si>
  <si>
    <t>548 Т</t>
  </si>
  <si>
    <t>549 Т</t>
  </si>
  <si>
    <t>550 Т</t>
  </si>
  <si>
    <t>551 Т</t>
  </si>
  <si>
    <t>552 Т</t>
  </si>
  <si>
    <t>553 Т</t>
  </si>
  <si>
    <t>554 Т</t>
  </si>
  <si>
    <t>555 Т</t>
  </si>
  <si>
    <t>556 Т</t>
  </si>
  <si>
    <t>557 Т</t>
  </si>
  <si>
    <t>558 Т</t>
  </si>
  <si>
    <t>559 Т</t>
  </si>
  <si>
    <t>560 Т</t>
  </si>
  <si>
    <t>561 Т</t>
  </si>
  <si>
    <t>562 Т</t>
  </si>
  <si>
    <t>563 Т</t>
  </si>
  <si>
    <t>564 Т</t>
  </si>
  <si>
    <t>565 Т</t>
  </si>
  <si>
    <t>566 Т</t>
  </si>
  <si>
    <t>567 Т</t>
  </si>
  <si>
    <t>568 Т</t>
  </si>
  <si>
    <t>569 Т</t>
  </si>
  <si>
    <t>570 Т</t>
  </si>
  <si>
    <t>571 Т</t>
  </si>
  <si>
    <t>572 Т</t>
  </si>
  <si>
    <t>573 Т</t>
  </si>
  <si>
    <t>574 Т</t>
  </si>
  <si>
    <t>575 Т</t>
  </si>
  <si>
    <t>576 Т</t>
  </si>
  <si>
    <t>577 Т</t>
  </si>
  <si>
    <t>578 Т</t>
  </si>
  <si>
    <t>579 Т</t>
  </si>
  <si>
    <t>580 Т</t>
  </si>
  <si>
    <t>581 Т</t>
  </si>
  <si>
    <t>582 Т</t>
  </si>
  <si>
    <t>583 Т</t>
  </si>
  <si>
    <t>584 Т</t>
  </si>
  <si>
    <t>585 Т</t>
  </si>
  <si>
    <t>586 Т</t>
  </si>
  <si>
    <t>587 Т</t>
  </si>
  <si>
    <t>588 Т</t>
  </si>
  <si>
    <t>589 Т</t>
  </si>
  <si>
    <t>590 Т</t>
  </si>
  <si>
    <t>591 Т</t>
  </si>
  <si>
    <t>592 Т</t>
  </si>
  <si>
    <t>593 Т</t>
  </si>
  <si>
    <t>594 Т</t>
  </si>
  <si>
    <t>595 Т</t>
  </si>
  <si>
    <t>596 Т</t>
  </si>
  <si>
    <t>597 Т</t>
  </si>
  <si>
    <t>598 Т</t>
  </si>
  <si>
    <t>599 Т</t>
  </si>
  <si>
    <t>600 Т</t>
  </si>
  <si>
    <t>601 Т</t>
  </si>
  <si>
    <t>602 Т</t>
  </si>
  <si>
    <t>603 Т</t>
  </si>
  <si>
    <t>604 Т</t>
  </si>
  <si>
    <t>605 Т</t>
  </si>
  <si>
    <t>606 Т</t>
  </si>
  <si>
    <t>607 Т</t>
  </si>
  <si>
    <t>608 Т</t>
  </si>
  <si>
    <t>609 Т</t>
  </si>
  <si>
    <t>610 Т</t>
  </si>
  <si>
    <t>611 Т</t>
  </si>
  <si>
    <t>612 Т</t>
  </si>
  <si>
    <t>613 Т</t>
  </si>
  <si>
    <t>614 Т</t>
  </si>
  <si>
    <t>615 Т</t>
  </si>
  <si>
    <t>616 Т</t>
  </si>
  <si>
    <t>617 Т</t>
  </si>
  <si>
    <t>618 Т</t>
  </si>
  <si>
    <t>619 Т</t>
  </si>
  <si>
    <t>620 Т</t>
  </si>
  <si>
    <t>621 Т</t>
  </si>
  <si>
    <t>622 Т</t>
  </si>
  <si>
    <t>623 Т</t>
  </si>
  <si>
    <t>624 Т</t>
  </si>
  <si>
    <t>625 Т</t>
  </si>
  <si>
    <t>626 Т</t>
  </si>
  <si>
    <t>627 Т</t>
  </si>
  <si>
    <t>628 Т</t>
  </si>
  <si>
    <t>629 Т</t>
  </si>
  <si>
    <t>630 Т</t>
  </si>
  <si>
    <t>631 Т</t>
  </si>
  <si>
    <t>632 Т</t>
  </si>
  <si>
    <t>633 Т</t>
  </si>
  <si>
    <t>634 Т</t>
  </si>
  <si>
    <t>635 Т</t>
  </si>
  <si>
    <t>636 Т</t>
  </si>
  <si>
    <t>637 Т</t>
  </si>
  <si>
    <t>638 Т</t>
  </si>
  <si>
    <t>639 Т</t>
  </si>
  <si>
    <t>640 Т</t>
  </si>
  <si>
    <t>641 Т</t>
  </si>
  <si>
    <t>642 Т</t>
  </si>
  <si>
    <t>643 Т</t>
  </si>
  <si>
    <t>644 Т</t>
  </si>
  <si>
    <t>645 Т</t>
  </si>
  <si>
    <t>646 Т</t>
  </si>
  <si>
    <t>647 Т</t>
  </si>
  <si>
    <t>648 Т</t>
  </si>
  <si>
    <t>649 Т</t>
  </si>
  <si>
    <t>650 Т</t>
  </si>
  <si>
    <t>651 Т</t>
  </si>
  <si>
    <t>652 Т</t>
  </si>
  <si>
    <t>653 Т</t>
  </si>
  <si>
    <t>654 Т</t>
  </si>
  <si>
    <t>655 Т</t>
  </si>
  <si>
    <t>656 Т</t>
  </si>
  <si>
    <t>657 Т</t>
  </si>
  <si>
    <t>658 Т</t>
  </si>
  <si>
    <t>659 Т</t>
  </si>
  <si>
    <t>660 Т</t>
  </si>
  <si>
    <t>661 Т</t>
  </si>
  <si>
    <t>662 Т</t>
  </si>
  <si>
    <t>663 Т</t>
  </si>
  <si>
    <t>664 Т</t>
  </si>
  <si>
    <t>665 Т</t>
  </si>
  <si>
    <t>666 Т</t>
  </si>
  <si>
    <t>667 Т</t>
  </si>
  <si>
    <t>668 Т</t>
  </si>
  <si>
    <t>669 Т</t>
  </si>
  <si>
    <t>670 Т</t>
  </si>
  <si>
    <t>671 Т</t>
  </si>
  <si>
    <t>672 Т</t>
  </si>
  <si>
    <t>673 Т</t>
  </si>
  <si>
    <t>674 Т</t>
  </si>
  <si>
    <t>675 Т</t>
  </si>
  <si>
    <t>676 Т</t>
  </si>
  <si>
    <t>677 Т</t>
  </si>
  <si>
    <t>678 Т</t>
  </si>
  <si>
    <t>679 Т</t>
  </si>
  <si>
    <t>680 Т</t>
  </si>
  <si>
    <t>681 Т</t>
  </si>
  <si>
    <t>682 Т</t>
  </si>
  <si>
    <t>683 Т</t>
  </si>
  <si>
    <t>684 Т</t>
  </si>
  <si>
    <t>685 Т</t>
  </si>
  <si>
    <t>686 Т</t>
  </si>
  <si>
    <t>687 Т</t>
  </si>
  <si>
    <t>688 Т</t>
  </si>
  <si>
    <t>689 Т</t>
  </si>
  <si>
    <t>690 Т</t>
  </si>
  <si>
    <t>691 Т</t>
  </si>
  <si>
    <t>692 Т</t>
  </si>
  <si>
    <t>693 Т</t>
  </si>
  <si>
    <t>694 Т</t>
  </si>
  <si>
    <t>695 Т</t>
  </si>
  <si>
    <t>696 Т</t>
  </si>
  <si>
    <t>697 Т</t>
  </si>
  <si>
    <t>698 Т</t>
  </si>
  <si>
    <t>699 Т</t>
  </si>
  <si>
    <t>700 Т</t>
  </si>
  <si>
    <t>701 Т</t>
  </si>
  <si>
    <t>702 Т</t>
  </si>
  <si>
    <t>703 Т</t>
  </si>
  <si>
    <t>704 Т</t>
  </si>
  <si>
    <t>705 Т</t>
  </si>
  <si>
    <t>706 Т</t>
  </si>
  <si>
    <t>707 Т</t>
  </si>
  <si>
    <t>708 Т</t>
  </si>
  <si>
    <t>709 Т</t>
  </si>
  <si>
    <t>710 Т</t>
  </si>
  <si>
    <t>711 Т</t>
  </si>
  <si>
    <t>712 Т</t>
  </si>
  <si>
    <t>713 Т</t>
  </si>
  <si>
    <t>714 Т</t>
  </si>
  <si>
    <t>715 Т</t>
  </si>
  <si>
    <t>716 Т</t>
  </si>
  <si>
    <t>717 Т</t>
  </si>
  <si>
    <t>718 Т</t>
  </si>
  <si>
    <t>719 Т</t>
  </si>
  <si>
    <t>720 Т</t>
  </si>
  <si>
    <t>721 Т</t>
  </si>
  <si>
    <t>722 Т</t>
  </si>
  <si>
    <t>723 Т</t>
  </si>
  <si>
    <t>724 Т</t>
  </si>
  <si>
    <t>725 Т</t>
  </si>
  <si>
    <t>726 Т</t>
  </si>
  <si>
    <t>727 Т</t>
  </si>
  <si>
    <t>728 Т</t>
  </si>
  <si>
    <t>729 Т</t>
  </si>
  <si>
    <t>730 Т</t>
  </si>
  <si>
    <t>731 Т</t>
  </si>
  <si>
    <t>732 Т</t>
  </si>
  <si>
    <t>733 Т</t>
  </si>
  <si>
    <t>734 Т</t>
  </si>
  <si>
    <t>735 Т</t>
  </si>
  <si>
    <t>736 Т</t>
  </si>
  <si>
    <t>737 Т</t>
  </si>
  <si>
    <t>738 Т</t>
  </si>
  <si>
    <t>739 Т</t>
  </si>
  <si>
    <t>740 Т</t>
  </si>
  <si>
    <t>741 Т</t>
  </si>
  <si>
    <t>742 Т</t>
  </si>
  <si>
    <t>743 Т</t>
  </si>
  <si>
    <t>744 Т</t>
  </si>
  <si>
    <t>745 Т</t>
  </si>
  <si>
    <t>746 Т</t>
  </si>
  <si>
    <t>747 Т</t>
  </si>
  <si>
    <t>748 Т</t>
  </si>
  <si>
    <t>749 Т</t>
  </si>
  <si>
    <t>750 Т</t>
  </si>
  <si>
    <t>751 Т</t>
  </si>
  <si>
    <t>752 Т</t>
  </si>
  <si>
    <t>753 Т</t>
  </si>
  <si>
    <t>754 Т</t>
  </si>
  <si>
    <t>755 Т</t>
  </si>
  <si>
    <t>756 Т</t>
  </si>
  <si>
    <t>757 Т</t>
  </si>
  <si>
    <t>758 Т</t>
  </si>
  <si>
    <t>759 Т</t>
  </si>
  <si>
    <t>760 Т</t>
  </si>
  <si>
    <t>761 Т</t>
  </si>
  <si>
    <t>762 Т</t>
  </si>
  <si>
    <t>763 Т</t>
  </si>
  <si>
    <t>764 Т</t>
  </si>
  <si>
    <t>765 Т</t>
  </si>
  <si>
    <t>766 Т</t>
  </si>
  <si>
    <t>767 Т</t>
  </si>
  <si>
    <t>768 Т</t>
  </si>
  <si>
    <t>769 Т</t>
  </si>
  <si>
    <t>770 Т</t>
  </si>
  <si>
    <t>771 Т</t>
  </si>
  <si>
    <t>772 Т</t>
  </si>
  <si>
    <t>773 Т</t>
  </si>
  <si>
    <t>774 Т</t>
  </si>
  <si>
    <t>775 Т</t>
  </si>
  <si>
    <t>776 Т</t>
  </si>
  <si>
    <t>777 Т</t>
  </si>
  <si>
    <t>778 Т</t>
  </si>
  <si>
    <t>779 Т</t>
  </si>
  <si>
    <t>780 Т</t>
  </si>
  <si>
    <t>781 Т</t>
  </si>
  <si>
    <t>782 Т</t>
  </si>
  <si>
    <t>783 Т</t>
  </si>
  <si>
    <t>784 Т</t>
  </si>
  <si>
    <t>785 Т</t>
  </si>
  <si>
    <t>786 Т</t>
  </si>
  <si>
    <t>787 Т</t>
  </si>
  <si>
    <t>788 Т</t>
  </si>
  <si>
    <t>789 Т</t>
  </si>
  <si>
    <t>790 Т</t>
  </si>
  <si>
    <t>791 Т</t>
  </si>
  <si>
    <t>792 Т</t>
  </si>
  <si>
    <t>793 Т</t>
  </si>
  <si>
    <t>794 Т</t>
  </si>
  <si>
    <t>795 Т</t>
  </si>
  <si>
    <t>796 Т</t>
  </si>
  <si>
    <t>797 Т</t>
  </si>
  <si>
    <t>798 Т</t>
  </si>
  <si>
    <t>799 Т</t>
  </si>
  <si>
    <t>800 Т</t>
  </si>
  <si>
    <t>801 Т</t>
  </si>
  <si>
    <t>802 Т</t>
  </si>
  <si>
    <t>803 Т</t>
  </si>
  <si>
    <t>804 Т</t>
  </si>
  <si>
    <t>805 Т</t>
  </si>
  <si>
    <t>806 Т</t>
  </si>
  <si>
    <t>807 Т</t>
  </si>
  <si>
    <t>808 Т</t>
  </si>
  <si>
    <t>809 Т</t>
  </si>
  <si>
    <t>810 Т</t>
  </si>
  <si>
    <t>811 Т</t>
  </si>
  <si>
    <t>812 Т</t>
  </si>
  <si>
    <t>813 Т</t>
  </si>
  <si>
    <t>814 Т</t>
  </si>
  <si>
    <t>815 Т</t>
  </si>
  <si>
    <t>816 Т</t>
  </si>
  <si>
    <t>817 Т</t>
  </si>
  <si>
    <t>818 Т</t>
  </si>
  <si>
    <t>819 Т</t>
  </si>
  <si>
    <t>820 Т</t>
  </si>
  <si>
    <t>821 Т</t>
  </si>
  <si>
    <t>822 Т</t>
  </si>
  <si>
    <t>823 Т</t>
  </si>
  <si>
    <t>824 Т</t>
  </si>
  <si>
    <t>825 Т</t>
  </si>
  <si>
    <t>826 Т</t>
  </si>
  <si>
    <t>827 Т</t>
  </si>
  <si>
    <t>828 Т</t>
  </si>
  <si>
    <t>829 Т</t>
  </si>
  <si>
    <t>830 Т</t>
  </si>
  <si>
    <t>831 Т</t>
  </si>
  <si>
    <t>832 Т</t>
  </si>
  <si>
    <t>833 Т</t>
  </si>
  <si>
    <t>834 Т</t>
  </si>
  <si>
    <t>835 Т</t>
  </si>
  <si>
    <t>836 Т</t>
  </si>
  <si>
    <t>837 Т</t>
  </si>
  <si>
    <t>838 Т</t>
  </si>
  <si>
    <t>839 Т</t>
  </si>
  <si>
    <t>840 Т</t>
  </si>
  <si>
    <t>841 Т</t>
  </si>
  <si>
    <t>842 Т</t>
  </si>
  <si>
    <t>843 Т</t>
  </si>
  <si>
    <t>844 Т</t>
  </si>
  <si>
    <t>845 Т</t>
  </si>
  <si>
    <t>846 Т</t>
  </si>
  <si>
    <t>847 Т</t>
  </si>
  <si>
    <t>848 Т</t>
  </si>
  <si>
    <t>849 Т</t>
  </si>
  <si>
    <t>850 Т</t>
  </si>
  <si>
    <t>851 Т</t>
  </si>
  <si>
    <t>852 Т</t>
  </si>
  <si>
    <t>853 Т</t>
  </si>
  <si>
    <t>854 Т</t>
  </si>
  <si>
    <t>855 Т</t>
  </si>
  <si>
    <t>856 Т</t>
  </si>
  <si>
    <t>857 Т</t>
  </si>
  <si>
    <t>858 Т</t>
  </si>
  <si>
    <t>859 Т</t>
  </si>
  <si>
    <t>860 Т</t>
  </si>
  <si>
    <t>861 Т</t>
  </si>
  <si>
    <t>862 Т</t>
  </si>
  <si>
    <t>863 Т</t>
  </si>
  <si>
    <t>864 Т</t>
  </si>
  <si>
    <t>865 Т</t>
  </si>
  <si>
    <t>866 Т</t>
  </si>
  <si>
    <t>867 Т</t>
  </si>
  <si>
    <t>868 Т</t>
  </si>
  <si>
    <t>869 Т</t>
  </si>
  <si>
    <t>870 Т</t>
  </si>
  <si>
    <t>871 Т</t>
  </si>
  <si>
    <t>872 Т</t>
  </si>
  <si>
    <t>873 Т</t>
  </si>
  <si>
    <t>874 Т</t>
  </si>
  <si>
    <t>875 Т</t>
  </si>
  <si>
    <t>876 Т</t>
  </si>
  <si>
    <t>877 Т</t>
  </si>
  <si>
    <t>878 Т</t>
  </si>
  <si>
    <t>879 Т</t>
  </si>
  <si>
    <t>880 Т</t>
  </si>
  <si>
    <t>881 Т</t>
  </si>
  <si>
    <t>882 Т</t>
  </si>
  <si>
    <t>883 Т</t>
  </si>
  <si>
    <t>884 Т</t>
  </si>
  <si>
    <t>885 Т</t>
  </si>
  <si>
    <t>886 Т</t>
  </si>
  <si>
    <t>887 Т</t>
  </si>
  <si>
    <t>888 Т</t>
  </si>
  <si>
    <t>889 Т</t>
  </si>
  <si>
    <t>890 Т</t>
  </si>
  <si>
    <t>891 Т</t>
  </si>
  <si>
    <t>892 Т</t>
  </si>
  <si>
    <t>893 Т</t>
  </si>
  <si>
    <t>894 Т</t>
  </si>
  <si>
    <t>895 Т</t>
  </si>
  <si>
    <t>896 Т</t>
  </si>
  <si>
    <t>897 Т</t>
  </si>
  <si>
    <t>898 Т</t>
  </si>
  <si>
    <t>899 Т</t>
  </si>
  <si>
    <t>900 Т</t>
  </si>
  <si>
    <t>901 Т</t>
  </si>
  <si>
    <t>902 Т</t>
  </si>
  <si>
    <t>903 Т</t>
  </si>
  <si>
    <t>904 Т</t>
  </si>
  <si>
    <t>905 Т</t>
  </si>
  <si>
    <t>906 Т</t>
  </si>
  <si>
    <t>907 Т</t>
  </si>
  <si>
    <t>908 Т</t>
  </si>
  <si>
    <t>909 Т</t>
  </si>
  <si>
    <t>910 Т</t>
  </si>
  <si>
    <t>911 Т</t>
  </si>
  <si>
    <t>912 Т</t>
  </si>
  <si>
    <t>913 Т</t>
  </si>
  <si>
    <t>914 Т</t>
  </si>
  <si>
    <t>915 Т</t>
  </si>
  <si>
    <t>916 Т</t>
  </si>
  <si>
    <t>917 Т</t>
  </si>
  <si>
    <t>918 Т</t>
  </si>
  <si>
    <t>919 Т</t>
  </si>
  <si>
    <t>920 Т</t>
  </si>
  <si>
    <t>921 Т</t>
  </si>
  <si>
    <t>922 Т</t>
  </si>
  <si>
    <t>923 Т</t>
  </si>
  <si>
    <t>924 Т</t>
  </si>
  <si>
    <t>925 Т</t>
  </si>
  <si>
    <t>926 Т</t>
  </si>
  <si>
    <t>927 Т</t>
  </si>
  <si>
    <t>928 Т</t>
  </si>
  <si>
    <t>929 Т</t>
  </si>
  <si>
    <t>930 Т</t>
  </si>
  <si>
    <t>931 Т</t>
  </si>
  <si>
    <t>932 Т</t>
  </si>
  <si>
    <t>933 Т</t>
  </si>
  <si>
    <t>934 Т</t>
  </si>
  <si>
    <t>935 Т</t>
  </si>
  <si>
    <t>936 Т</t>
  </si>
  <si>
    <t>937 Т</t>
  </si>
  <si>
    <t>938 Т</t>
  </si>
  <si>
    <t>939 Т</t>
  </si>
  <si>
    <t>940 Т</t>
  </si>
  <si>
    <t>941 Т</t>
  </si>
  <si>
    <t>942 Т</t>
  </si>
  <si>
    <t>943 Т</t>
  </si>
  <si>
    <t>944 Т</t>
  </si>
  <si>
    <t>945 Т</t>
  </si>
  <si>
    <t>946 Т</t>
  </si>
  <si>
    <t>947 Т</t>
  </si>
  <si>
    <t>948 Т</t>
  </si>
  <si>
    <t>949 Т</t>
  </si>
  <si>
    <t>950 Т</t>
  </si>
  <si>
    <t>951 Т</t>
  </si>
  <si>
    <t>952 Т</t>
  </si>
  <si>
    <t>953 Т</t>
  </si>
  <si>
    <t>954 Т</t>
  </si>
  <si>
    <t>955 Т</t>
  </si>
  <si>
    <t>956 Т</t>
  </si>
  <si>
    <t>957 Т</t>
  </si>
  <si>
    <t>958 Т</t>
  </si>
  <si>
    <t>959 Т</t>
  </si>
  <si>
    <t>960 Т</t>
  </si>
  <si>
    <t>961 Т</t>
  </si>
  <si>
    <t>962 Т</t>
  </si>
  <si>
    <t>963 Т</t>
  </si>
  <si>
    <t>964 Т</t>
  </si>
  <si>
    <t>965 Т</t>
  </si>
  <si>
    <t>966 Т</t>
  </si>
  <si>
    <t>967 Т</t>
  </si>
  <si>
    <t>968 Т</t>
  </si>
  <si>
    <t>969 Т</t>
  </si>
  <si>
    <t>970 Т</t>
  </si>
  <si>
    <t>971 Т</t>
  </si>
  <si>
    <t>972 Т</t>
  </si>
  <si>
    <t>973 Т</t>
  </si>
  <si>
    <t>974 Т</t>
  </si>
  <si>
    <t>975 Т</t>
  </si>
  <si>
    <t>976 Т</t>
  </si>
  <si>
    <t>977 Т</t>
  </si>
  <si>
    <t>978 Т</t>
  </si>
  <si>
    <t>979 Т</t>
  </si>
  <si>
    <t>980 Т</t>
  </si>
  <si>
    <t>981 Т</t>
  </si>
  <si>
    <t>982 Т</t>
  </si>
  <si>
    <t>983 Т</t>
  </si>
  <si>
    <t>984 Т</t>
  </si>
  <si>
    <t>985 Т</t>
  </si>
  <si>
    <t>986 Т</t>
  </si>
  <si>
    <t>987 Т</t>
  </si>
  <si>
    <t>988 Т</t>
  </si>
  <si>
    <t>989 Т</t>
  </si>
  <si>
    <t>990 Т</t>
  </si>
  <si>
    <t>991 Т</t>
  </si>
  <si>
    <t>992 Т</t>
  </si>
  <si>
    <t>993 Т</t>
  </si>
  <si>
    <t>994 Т</t>
  </si>
  <si>
    <t>995 Т</t>
  </si>
  <si>
    <t>996 Т</t>
  </si>
  <si>
    <t>997 Т</t>
  </si>
  <si>
    <t>998 Т</t>
  </si>
  <si>
    <t>999 Т</t>
  </si>
  <si>
    <t>1000 Т</t>
  </si>
  <si>
    <t>1001 Т</t>
  </si>
  <si>
    <t>1002 Т</t>
  </si>
  <si>
    <t>1003 Т</t>
  </si>
  <si>
    <t>1004 Т</t>
  </si>
  <si>
    <t>1005 Т</t>
  </si>
  <si>
    <t>1006 Т</t>
  </si>
  <si>
    <t>1007 Т</t>
  </si>
  <si>
    <t>1008 Т</t>
  </si>
  <si>
    <t>1009 Т</t>
  </si>
  <si>
    <t>1010 Т</t>
  </si>
  <si>
    <t>1011 Т</t>
  </si>
  <si>
    <t>1012 Т</t>
  </si>
  <si>
    <t>1013 Т</t>
  </si>
  <si>
    <t>1014 Т</t>
  </si>
  <si>
    <t>1015 Т</t>
  </si>
  <si>
    <t>1016 Т</t>
  </si>
  <si>
    <t>1017 Т</t>
  </si>
  <si>
    <t>1018 Т</t>
  </si>
  <si>
    <t>1019 Т</t>
  </si>
  <si>
    <t>1020 Т</t>
  </si>
  <si>
    <t>1021 Т</t>
  </si>
  <si>
    <t>1022 Т</t>
  </si>
  <si>
    <t>1023 Т</t>
  </si>
  <si>
    <t>1024 Т</t>
  </si>
  <si>
    <t>1025 Т</t>
  </si>
  <si>
    <t>1026 Т</t>
  </si>
  <si>
    <t>1027 Т</t>
  </si>
  <si>
    <t>1028 Т</t>
  </si>
  <si>
    <t>1029 Т</t>
  </si>
  <si>
    <t>1030 Т</t>
  </si>
  <si>
    <t>1031 Т</t>
  </si>
  <si>
    <t>1032 Т</t>
  </si>
  <si>
    <t>1033 Т</t>
  </si>
  <si>
    <t>1034 Т</t>
  </si>
  <si>
    <t>1035 Т</t>
  </si>
  <si>
    <t>1036 Т</t>
  </si>
  <si>
    <t>1037 Т</t>
  </si>
  <si>
    <t>1038 Т</t>
  </si>
  <si>
    <t>1039 Т</t>
  </si>
  <si>
    <t>1040 Т</t>
  </si>
  <si>
    <t>1041 Т</t>
  </si>
  <si>
    <t>1042 Т</t>
  </si>
  <si>
    <t>1043 Т</t>
  </si>
  <si>
    <t>1044 Т</t>
  </si>
  <si>
    <t>1045 Т</t>
  </si>
  <si>
    <t>1046 Т</t>
  </si>
  <si>
    <t>1047 Т</t>
  </si>
  <si>
    <t>1048 Т</t>
  </si>
  <si>
    <t>1049 Т</t>
  </si>
  <si>
    <t>1050 Т</t>
  </si>
  <si>
    <t>1051 Т</t>
  </si>
  <si>
    <t>1052 Т</t>
  </si>
  <si>
    <t>1053 Т</t>
  </si>
  <si>
    <t>1054 Т</t>
  </si>
  <si>
    <t>1055 Т</t>
  </si>
  <si>
    <t>1056 Т</t>
  </si>
  <si>
    <t>1057 Т</t>
  </si>
  <si>
    <t>1058 Т</t>
  </si>
  <si>
    <t>1059 Т</t>
  </si>
  <si>
    <t>1060 Т</t>
  </si>
  <si>
    <t>1061 Т</t>
  </si>
  <si>
    <t>1062 Т</t>
  </si>
  <si>
    <t>1063 Т</t>
  </si>
  <si>
    <t>1064 Т</t>
  </si>
  <si>
    <t>1065 Т</t>
  </si>
  <si>
    <t>1066 Т</t>
  </si>
  <si>
    <t>1067 Т</t>
  </si>
  <si>
    <t>1068 Т</t>
  </si>
  <si>
    <t>1069 Т</t>
  </si>
  <si>
    <t>1070 Т</t>
  </si>
  <si>
    <t>1071 Т</t>
  </si>
  <si>
    <t>1072 Т</t>
  </si>
  <si>
    <t>1073 Т</t>
  </si>
  <si>
    <t>1074 Т</t>
  </si>
  <si>
    <t>1075 Т</t>
  </si>
  <si>
    <t>1076 Т</t>
  </si>
  <si>
    <t>1077 Т</t>
  </si>
  <si>
    <t>1078 Т</t>
  </si>
  <si>
    <t>1079 Т</t>
  </si>
  <si>
    <t>1080 Т</t>
  </si>
  <si>
    <t>1081 Т</t>
  </si>
  <si>
    <t>1082 Т</t>
  </si>
  <si>
    <t>1083 Т</t>
  </si>
  <si>
    <t>1084 Т</t>
  </si>
  <si>
    <t>1085 Т</t>
  </si>
  <si>
    <t>1086 Т</t>
  </si>
  <si>
    <t>1087 Т</t>
  </si>
  <si>
    <t>1088 Т</t>
  </si>
  <si>
    <t>1089 Т</t>
  </si>
  <si>
    <t>1090 Т</t>
  </si>
  <si>
    <t>1091 Т</t>
  </si>
  <si>
    <t>1092 Т</t>
  </si>
  <si>
    <t>1093 Т</t>
  </si>
  <si>
    <t>1094 Т</t>
  </si>
  <si>
    <t>1095 Т</t>
  </si>
  <si>
    <t>1096 Т</t>
  </si>
  <si>
    <t>1097 Т</t>
  </si>
  <si>
    <t>1098 Т</t>
  </si>
  <si>
    <t>1099 Т</t>
  </si>
  <si>
    <t>1100 Т</t>
  </si>
  <si>
    <t>1101 Т</t>
  </si>
  <si>
    <t>1102 Т</t>
  </si>
  <si>
    <t>1103 Т</t>
  </si>
  <si>
    <t>1104 Т</t>
  </si>
  <si>
    <t>1105 Т</t>
  </si>
  <si>
    <t>1106 Т</t>
  </si>
  <si>
    <t>1107 Т</t>
  </si>
  <si>
    <t>1108 Т</t>
  </si>
  <si>
    <t>1109 Т</t>
  </si>
  <si>
    <t>1110 Т</t>
  </si>
  <si>
    <t>1111 Т</t>
  </si>
  <si>
    <t>1112 Т</t>
  </si>
  <si>
    <t>1113 Т</t>
  </si>
  <si>
    <t>1114 Т</t>
  </si>
  <si>
    <t>1115 Т</t>
  </si>
  <si>
    <t>1116 Т</t>
  </si>
  <si>
    <t>1117 Т</t>
  </si>
  <si>
    <t>1118 Т</t>
  </si>
  <si>
    <t>1119 Т</t>
  </si>
  <si>
    <t>1120 Т</t>
  </si>
  <si>
    <t>1121 Т</t>
  </si>
  <si>
    <t>1122 Т</t>
  </si>
  <si>
    <t>1123 Т</t>
  </si>
  <si>
    <t>1124 Т</t>
  </si>
  <si>
    <t>1125 Т</t>
  </si>
  <si>
    <t>1126 Т</t>
  </si>
  <si>
    <t>1127 Т</t>
  </si>
  <si>
    <t>1128 Т</t>
  </si>
  <si>
    <t>1129 Т</t>
  </si>
  <si>
    <t>1130 Т</t>
  </si>
  <si>
    <t>1131 Т</t>
  </si>
  <si>
    <t>1132 Т</t>
  </si>
  <si>
    <t>1133 Т</t>
  </si>
  <si>
    <t>1134 Т</t>
  </si>
  <si>
    <t>1135 Т</t>
  </si>
  <si>
    <t>1136 Т</t>
  </si>
  <si>
    <t>1137 Т</t>
  </si>
  <si>
    <t>1138 Т</t>
  </si>
  <si>
    <t>1139 Т</t>
  </si>
  <si>
    <t>1140 Т</t>
  </si>
  <si>
    <t>1141 Т</t>
  </si>
  <si>
    <t>1142 Т</t>
  </si>
  <si>
    <t>1143 Т</t>
  </si>
  <si>
    <t>1144 Т</t>
  </si>
  <si>
    <t>1145 Т</t>
  </si>
  <si>
    <t>1146 Т</t>
  </si>
  <si>
    <t>1147 Т</t>
  </si>
  <si>
    <t>1148 Т</t>
  </si>
  <si>
    <t>1149 Т</t>
  </si>
  <si>
    <t>1150 Т</t>
  </si>
  <si>
    <t>1151 Т</t>
  </si>
  <si>
    <t>1152 Т</t>
  </si>
  <si>
    <t>1153 Т</t>
  </si>
  <si>
    <t>1154 Т</t>
  </si>
  <si>
    <t>1155 Т</t>
  </si>
  <si>
    <t>1156 Т</t>
  </si>
  <si>
    <t>1157 Т</t>
  </si>
  <si>
    <t>1158 Т</t>
  </si>
  <si>
    <t>1159 Т</t>
  </si>
  <si>
    <t>1160 Т</t>
  </si>
  <si>
    <t>1161 Т</t>
  </si>
  <si>
    <t>1162 Т</t>
  </si>
  <si>
    <t>1163 Т</t>
  </si>
  <si>
    <t>1164 Т</t>
  </si>
  <si>
    <t>1165 Т</t>
  </si>
  <si>
    <t>1166 Т</t>
  </si>
  <si>
    <t>1167 Т</t>
  </si>
  <si>
    <t>1168 Т</t>
  </si>
  <si>
    <t>1169 Т</t>
  </si>
  <si>
    <t>1170 Т</t>
  </si>
  <si>
    <t>1171 Т</t>
  </si>
  <si>
    <t>1172 Т</t>
  </si>
  <si>
    <t>1173 Т</t>
  </si>
  <si>
    <t>1174 Т</t>
  </si>
  <si>
    <t>1175 Т</t>
  </si>
  <si>
    <t>1176 Т</t>
  </si>
  <si>
    <t>1177 Т</t>
  </si>
  <si>
    <t>1178 Т</t>
  </si>
  <si>
    <t>1179 Т</t>
  </si>
  <si>
    <t>1180 Т</t>
  </si>
  <si>
    <t>1181 Т</t>
  </si>
  <si>
    <t>1182 Т</t>
  </si>
  <si>
    <t>1183 Т</t>
  </si>
  <si>
    <t>1184 Т</t>
  </si>
  <si>
    <t>1185 Т</t>
  </si>
  <si>
    <t>1186 Т</t>
  </si>
  <si>
    <t>1187 Т</t>
  </si>
  <si>
    <t>1188 Т</t>
  </si>
  <si>
    <t>1189 Т</t>
  </si>
  <si>
    <t>1190 Т</t>
  </si>
  <si>
    <t>1191 Т</t>
  </si>
  <si>
    <t>1192 Т</t>
  </si>
  <si>
    <t>1193 Т</t>
  </si>
  <si>
    <t>1194 Т</t>
  </si>
  <si>
    <t>1195 Т</t>
  </si>
  <si>
    <t>1196 Т</t>
  </si>
  <si>
    <t>1197 Т</t>
  </si>
  <si>
    <t>1198 Т</t>
  </si>
  <si>
    <t>1199 Т</t>
  </si>
  <si>
    <t>1200 Т</t>
  </si>
  <si>
    <t>1201 Т</t>
  </si>
  <si>
    <t>1202 Т</t>
  </si>
  <si>
    <t>1203 Т</t>
  </si>
  <si>
    <t>1204 Т</t>
  </si>
  <si>
    <t>1205 Т</t>
  </si>
  <si>
    <t>1206 Т</t>
  </si>
  <si>
    <t>1207 Т</t>
  </si>
  <si>
    <t>1208 Т</t>
  </si>
  <si>
    <t>1209 Т</t>
  </si>
  <si>
    <t>1210 Т</t>
  </si>
  <si>
    <t>1211 Т</t>
  </si>
  <si>
    <t>1212 Т</t>
  </si>
  <si>
    <t>1213 Т</t>
  </si>
  <si>
    <t>1214 Т</t>
  </si>
  <si>
    <t>1215 Т</t>
  </si>
  <si>
    <t>1216 Т</t>
  </si>
  <si>
    <t>1217 Т</t>
  </si>
  <si>
    <t>1218 Т</t>
  </si>
  <si>
    <t>1219 Т</t>
  </si>
  <si>
    <t>1220 Т</t>
  </si>
  <si>
    <t>1221 Т</t>
  </si>
  <si>
    <t>1222 Т</t>
  </si>
  <si>
    <t>1223 Т</t>
  </si>
  <si>
    <t>1224 Т</t>
  </si>
  <si>
    <t>1225 Т</t>
  </si>
  <si>
    <t>1226 Т</t>
  </si>
  <si>
    <t>1227 Т</t>
  </si>
  <si>
    <t>1228 Т</t>
  </si>
  <si>
    <t>1229 Т</t>
  </si>
  <si>
    <t>1230 Т</t>
  </si>
  <si>
    <t>1231 Т</t>
  </si>
  <si>
    <t>1232 Т</t>
  </si>
  <si>
    <t>1233 Т</t>
  </si>
  <si>
    <t>1234 Т</t>
  </si>
  <si>
    <t>1235 Т</t>
  </si>
  <si>
    <t>1236 Т</t>
  </si>
  <si>
    <t>1237 Т</t>
  </si>
  <si>
    <t>1238 Т</t>
  </si>
  <si>
    <t>1239 Т</t>
  </si>
  <si>
    <t>1240 Т</t>
  </si>
  <si>
    <t>1241 Т</t>
  </si>
  <si>
    <t>1242 Т</t>
  </si>
  <si>
    <t>1243 Т</t>
  </si>
  <si>
    <t>1244 Т</t>
  </si>
  <si>
    <t>1245 Т</t>
  </si>
  <si>
    <t>1246 Т</t>
  </si>
  <si>
    <t>1247 Т</t>
  </si>
  <si>
    <t>1248 Т</t>
  </si>
  <si>
    <t>1249 Т</t>
  </si>
  <si>
    <t>1250 Т</t>
  </si>
  <si>
    <t>1251 Т</t>
  </si>
  <si>
    <t>1252 Т</t>
  </si>
  <si>
    <t>1253 Т</t>
  </si>
  <si>
    <t>1254 Т</t>
  </si>
  <si>
    <t>1255 Т</t>
  </si>
  <si>
    <t>1256 Т</t>
  </si>
  <si>
    <t>1257 Т</t>
  </si>
  <si>
    <t>1258 Т</t>
  </si>
  <si>
    <t>1259 Т</t>
  </si>
  <si>
    <t>1260 Т</t>
  </si>
  <si>
    <t>1261 Т</t>
  </si>
  <si>
    <t>1262 Т</t>
  </si>
  <si>
    <t>1263 Т</t>
  </si>
  <si>
    <t>1264 Т</t>
  </si>
  <si>
    <t>1265 Т</t>
  </si>
  <si>
    <t>1266 Т</t>
  </si>
  <si>
    <t>1267 Т</t>
  </si>
  <si>
    <t>1268 Т</t>
  </si>
  <si>
    <t>1269 Т</t>
  </si>
  <si>
    <t>1270 Т</t>
  </si>
  <si>
    <t>1271 Т</t>
  </si>
  <si>
    <t>1272 Т</t>
  </si>
  <si>
    <t>1273 Т</t>
  </si>
  <si>
    <t>1274 Т</t>
  </si>
  <si>
    <t>1275 Т</t>
  </si>
  <si>
    <t>1276 Т</t>
  </si>
  <si>
    <t>1277 Т</t>
  </si>
  <si>
    <t>1278 Т</t>
  </si>
  <si>
    <t>1279 Т</t>
  </si>
  <si>
    <t>1280 Т</t>
  </si>
  <si>
    <t>1281 Т</t>
  </si>
  <si>
    <t>1282 Т</t>
  </si>
  <si>
    <t>1283 Т</t>
  </si>
  <si>
    <t>1284 Т</t>
  </si>
  <si>
    <t>1285 Т</t>
  </si>
  <si>
    <t>1286 Т</t>
  </si>
  <si>
    <t>1287 Т</t>
  </si>
  <si>
    <t>1288 Т</t>
  </si>
  <si>
    <t>1289 Т</t>
  </si>
  <si>
    <t>1290 Т</t>
  </si>
  <si>
    <t>1291 Т</t>
  </si>
  <si>
    <t>1292 Т</t>
  </si>
  <si>
    <t>1293 Т</t>
  </si>
  <si>
    <t>1294 Т</t>
  </si>
  <si>
    <t>1295 Т</t>
  </si>
  <si>
    <t>1296 Т</t>
  </si>
  <si>
    <t>1297 Т</t>
  </si>
  <si>
    <t>1298 Т</t>
  </si>
  <si>
    <t>1299 Т</t>
  </si>
  <si>
    <t>1300 Т</t>
  </si>
  <si>
    <t>1301 Т</t>
  </si>
  <si>
    <t>1302 Т</t>
  </si>
  <si>
    <t>1303 Т</t>
  </si>
  <si>
    <t>1304 Т</t>
  </si>
  <si>
    <t>1305 Т</t>
  </si>
  <si>
    <t>1306 Т</t>
  </si>
  <si>
    <t>1307 Т</t>
  </si>
  <si>
    <t>1308 Т</t>
  </si>
  <si>
    <t>1309 Т</t>
  </si>
  <si>
    <t>1310 Т</t>
  </si>
  <si>
    <t>1311 Т</t>
  </si>
  <si>
    <t>1312 Т</t>
  </si>
  <si>
    <t>1313 Т</t>
  </si>
  <si>
    <t>1314 Т</t>
  </si>
  <si>
    <t>1315 Т</t>
  </si>
  <si>
    <t>1316 Т</t>
  </si>
  <si>
    <t>1317 Т</t>
  </si>
  <si>
    <t>1318 Т</t>
  </si>
  <si>
    <t>1319 Т</t>
  </si>
  <si>
    <t>1320 Т</t>
  </si>
  <si>
    <t>1321 Т</t>
  </si>
  <si>
    <t>1322 Т</t>
  </si>
  <si>
    <t>1323 Т</t>
  </si>
  <si>
    <t>1324 Т</t>
  </si>
  <si>
    <t>1325 Т</t>
  </si>
  <si>
    <t>1326 Т</t>
  </si>
  <si>
    <t>1327 Т</t>
  </si>
  <si>
    <t>1328 Т</t>
  </si>
  <si>
    <t>1329 Т</t>
  </si>
  <si>
    <t>1330 Т</t>
  </si>
  <si>
    <t>1331 Т</t>
  </si>
  <si>
    <t>1332 Т</t>
  </si>
  <si>
    <t>1333 Т</t>
  </si>
  <si>
    <t>1334 Т</t>
  </si>
  <si>
    <t>1335 Т</t>
  </si>
  <si>
    <t>1336 Т</t>
  </si>
  <si>
    <t>1337 Т</t>
  </si>
  <si>
    <t>1338 Т</t>
  </si>
  <si>
    <t>1339 Т</t>
  </si>
  <si>
    <t>1340 Т</t>
  </si>
  <si>
    <t>1341 Т</t>
  </si>
  <si>
    <t>1342 Т</t>
  </si>
  <si>
    <t>1343 Т</t>
  </si>
  <si>
    <t>1344 Т</t>
  </si>
  <si>
    <t>1345 Т</t>
  </si>
  <si>
    <t>1346 Т</t>
  </si>
  <si>
    <t>1347 Т</t>
  </si>
  <si>
    <t>1348 Т</t>
  </si>
  <si>
    <t>1349 Т</t>
  </si>
  <si>
    <t>1350 Т</t>
  </si>
  <si>
    <t>1351 Т</t>
  </si>
  <si>
    <t>1352 Т</t>
  </si>
  <si>
    <t>1353 Т</t>
  </si>
  <si>
    <t>1354 Т</t>
  </si>
  <si>
    <t>1355 Т</t>
  </si>
  <si>
    <t>1356 Т</t>
  </si>
  <si>
    <t>1357 Т</t>
  </si>
  <si>
    <t>1358 Т</t>
  </si>
  <si>
    <t>1359 Т</t>
  </si>
  <si>
    <t>1360 Т</t>
  </si>
  <si>
    <t>1361 Т</t>
  </si>
  <si>
    <t>1362 Т</t>
  </si>
  <si>
    <t>1363 Т</t>
  </si>
  <si>
    <t>1364 Т</t>
  </si>
  <si>
    <t>1365 Т</t>
  </si>
  <si>
    <t>1366 Т</t>
  </si>
  <si>
    <t>1367 Т</t>
  </si>
  <si>
    <t>1368 Т</t>
  </si>
  <si>
    <t>1369 Т</t>
  </si>
  <si>
    <t>1370 Т</t>
  </si>
  <si>
    <t>1371 Т</t>
  </si>
  <si>
    <t>1372 Т</t>
  </si>
  <si>
    <t>1373 Т</t>
  </si>
  <si>
    <t>1374 Т</t>
  </si>
  <si>
    <t>1375 Т</t>
  </si>
  <si>
    <t>1376 Т</t>
  </si>
  <si>
    <t>1377 Т</t>
  </si>
  <si>
    <t>1378 Т</t>
  </si>
  <si>
    <t>1379 Т</t>
  </si>
  <si>
    <t>1380 Т</t>
  </si>
  <si>
    <t>1381 Т</t>
  </si>
  <si>
    <t>1382 Т</t>
  </si>
  <si>
    <t>1383 Т</t>
  </si>
  <si>
    <t>1384 Т</t>
  </si>
  <si>
    <t>1385 Т</t>
  </si>
  <si>
    <t>1386 Т</t>
  </si>
  <si>
    <t>1387 Т</t>
  </si>
  <si>
    <t>1388 Т</t>
  </si>
  <si>
    <t>1389 Т</t>
  </si>
  <si>
    <t>1390 Т</t>
  </si>
  <si>
    <t>1391 Т</t>
  </si>
  <si>
    <t>1392 Т</t>
  </si>
  <si>
    <t>1393 Т</t>
  </si>
  <si>
    <t>1394 Т</t>
  </si>
  <si>
    <t>1395 Т</t>
  </si>
  <si>
    <t>1396 Т</t>
  </si>
  <si>
    <t>1397 Т</t>
  </si>
  <si>
    <t>1398 Т</t>
  </si>
  <si>
    <t>1399 Т</t>
  </si>
  <si>
    <t>1400 Т</t>
  </si>
  <si>
    <t>1401 Т</t>
  </si>
  <si>
    <t>1402 Т</t>
  </si>
  <si>
    <t>1403 Т</t>
  </si>
  <si>
    <t>1404 Т</t>
  </si>
  <si>
    <t>1405 Т</t>
  </si>
  <si>
    <t>1406 Т</t>
  </si>
  <si>
    <t>1407 Т</t>
  </si>
  <si>
    <t>1408 Т</t>
  </si>
  <si>
    <t>1409 Т</t>
  </si>
  <si>
    <t>1410 Т</t>
  </si>
  <si>
    <t>1411 Т</t>
  </si>
  <si>
    <t>1412 Т</t>
  </si>
  <si>
    <t>1413 Т</t>
  </si>
  <si>
    <t>1414 Т</t>
  </si>
  <si>
    <t>1415 Т</t>
  </si>
  <si>
    <t>1416 Т</t>
  </si>
  <si>
    <t>1417 Т</t>
  </si>
  <si>
    <t>1418 Т</t>
  </si>
  <si>
    <t>1419 Т</t>
  </si>
  <si>
    <t>1420 Т</t>
  </si>
  <si>
    <t>1421 Т</t>
  </si>
  <si>
    <t>1422 Т</t>
  </si>
  <si>
    <t>1423 Т</t>
  </si>
  <si>
    <t>1424 Т</t>
  </si>
  <si>
    <t>1425 Т</t>
  </si>
  <si>
    <t>1426 Т</t>
  </si>
  <si>
    <t>1427 Т</t>
  </si>
  <si>
    <t>1428 Т</t>
  </si>
  <si>
    <t>1429 Т</t>
  </si>
  <si>
    <t>1430 Т</t>
  </si>
  <si>
    <t>1431 Т</t>
  </si>
  <si>
    <t>1432 Т</t>
  </si>
  <si>
    <t>1433 Т</t>
  </si>
  <si>
    <t>1434 Т</t>
  </si>
  <si>
    <t>1435 Т</t>
  </si>
  <si>
    <t>1436 Т</t>
  </si>
  <si>
    <t>1437 Т</t>
  </si>
  <si>
    <t>1438 Т</t>
  </si>
  <si>
    <t>1439 Т</t>
  </si>
  <si>
    <t>1440 Т</t>
  </si>
  <si>
    <t>1441 Т</t>
  </si>
  <si>
    <t>1442 Т</t>
  </si>
  <si>
    <t>1443 Т</t>
  </si>
  <si>
    <t>1444 Т</t>
  </si>
  <si>
    <t>1445 Т</t>
  </si>
  <si>
    <t>1446 Т</t>
  </si>
  <si>
    <t>1447 Т</t>
  </si>
  <si>
    <t>1448 Т</t>
  </si>
  <si>
    <t>1449 Т</t>
  </si>
  <si>
    <t>1450 Т</t>
  </si>
  <si>
    <t>1451 Т</t>
  </si>
  <si>
    <t>1452 Т</t>
  </si>
  <si>
    <t>1453 Т</t>
  </si>
  <si>
    <t>1454 Т</t>
  </si>
  <si>
    <t>1455 Т</t>
  </si>
  <si>
    <t>1456 Т</t>
  </si>
  <si>
    <t>1457 Т</t>
  </si>
  <si>
    <t>1458 Т</t>
  </si>
  <si>
    <t>1459 Т</t>
  </si>
  <si>
    <t>1460 Т</t>
  </si>
  <si>
    <t>1461 Т</t>
  </si>
  <si>
    <t>1462 Т</t>
  </si>
  <si>
    <t>1463 Т</t>
  </si>
  <si>
    <t>1464 Т</t>
  </si>
  <si>
    <t>1465 Т</t>
  </si>
  <si>
    <t>1466 Т</t>
  </si>
  <si>
    <t>1467 Т</t>
  </si>
  <si>
    <t>1468 Т</t>
  </si>
  <si>
    <t>1469 Т</t>
  </si>
  <si>
    <t>1470 Т</t>
  </si>
  <si>
    <t>1471 Т</t>
  </si>
  <si>
    <t>1472 Т</t>
  </si>
  <si>
    <t>1473 Т</t>
  </si>
  <si>
    <t>1474 Т</t>
  </si>
  <si>
    <t>1475 Т</t>
  </si>
  <si>
    <t>1476 Т</t>
  </si>
  <si>
    <t>1477 Т</t>
  </si>
  <si>
    <t>1478 Т</t>
  </si>
  <si>
    <t>1479 Т</t>
  </si>
  <si>
    <t>1480 Т</t>
  </si>
  <si>
    <t>1481 Т</t>
  </si>
  <si>
    <t>1482 Т</t>
  </si>
  <si>
    <t>1483 Т</t>
  </si>
  <si>
    <t>1484 Т</t>
  </si>
  <si>
    <t>1485 Т</t>
  </si>
  <si>
    <t>1486 Т</t>
  </si>
  <si>
    <t>1487 Т</t>
  </si>
  <si>
    <t>1488 Т</t>
  </si>
  <si>
    <t>1489 Т</t>
  </si>
  <si>
    <t>1490 Т</t>
  </si>
  <si>
    <t>1491 Т</t>
  </si>
  <si>
    <t>1492 Т</t>
  </si>
  <si>
    <t>1493 Т</t>
  </si>
  <si>
    <t>1494 Т</t>
  </si>
  <si>
    <t>1495 Т</t>
  </si>
  <si>
    <t>1496 Т</t>
  </si>
  <si>
    <t>1497 Т</t>
  </si>
  <si>
    <t>1498 Т</t>
  </si>
  <si>
    <t>1499 Т</t>
  </si>
  <si>
    <t>1500 Т</t>
  </si>
  <si>
    <t>1501 Т</t>
  </si>
  <si>
    <t>1502 Т</t>
  </si>
  <si>
    <t>1503 Т</t>
  </si>
  <si>
    <t>1504 Т</t>
  </si>
  <si>
    <t>1505 Т</t>
  </si>
  <si>
    <t>1506 Т</t>
  </si>
  <si>
    <t>1507 Т</t>
  </si>
  <si>
    <t>1508 Т</t>
  </si>
  <si>
    <t>1509 Т</t>
  </si>
  <si>
    <t>1510 Т</t>
  </si>
  <si>
    <t>1511 Т</t>
  </si>
  <si>
    <t>1512 Т</t>
  </si>
  <si>
    <t>1513 Т</t>
  </si>
  <si>
    <t>1514 Т</t>
  </si>
  <si>
    <t>1515 Т</t>
  </si>
  <si>
    <t>1516 Т</t>
  </si>
  <si>
    <t>1517 Т</t>
  </si>
  <si>
    <t>1518 Т</t>
  </si>
  <si>
    <t>1519 Т</t>
  </si>
  <si>
    <t>1520 Т</t>
  </si>
  <si>
    <t>1521 Т</t>
  </si>
  <si>
    <t>1522 Т</t>
  </si>
  <si>
    <t>1523 Т</t>
  </si>
  <si>
    <t>1524 Т</t>
  </si>
  <si>
    <t>1525 Т</t>
  </si>
  <si>
    <t>1526 Т</t>
  </si>
  <si>
    <t>1527 Т</t>
  </si>
  <si>
    <t>1528 Т</t>
  </si>
  <si>
    <t>1529 Т</t>
  </si>
  <si>
    <t>1530 Т</t>
  </si>
  <si>
    <t>1531 Т</t>
  </si>
  <si>
    <t>1532 Т</t>
  </si>
  <si>
    <t>1533 Т</t>
  </si>
  <si>
    <t>1534 Т</t>
  </si>
  <si>
    <t>1535 Т</t>
  </si>
  <si>
    <t>1536 Т</t>
  </si>
  <si>
    <t>1537 Т</t>
  </si>
  <si>
    <t>1538 Т</t>
  </si>
  <si>
    <t>1539 Т</t>
  </si>
  <si>
    <t>1540 Т</t>
  </si>
  <si>
    <t>1541 Т</t>
  </si>
  <si>
    <t>1542 Т</t>
  </si>
  <si>
    <t>1543 Т</t>
  </si>
  <si>
    <t>1544 Т</t>
  </si>
  <si>
    <t>1545 Т</t>
  </si>
  <si>
    <t>1546 Т</t>
  </si>
  <si>
    <t>1547 Т</t>
  </si>
  <si>
    <t>1548 Т</t>
  </si>
  <si>
    <t>1549 Т</t>
  </si>
  <si>
    <t>1550 Т</t>
  </si>
  <si>
    <t>1551 Т</t>
  </si>
  <si>
    <t>1552 Т</t>
  </si>
  <si>
    <t>1553 Т</t>
  </si>
  <si>
    <t>1554 Т</t>
  </si>
  <si>
    <t>1555 Т</t>
  </si>
  <si>
    <t>1556 Т</t>
  </si>
  <si>
    <t>1557 Т</t>
  </si>
  <si>
    <t>1558 Т</t>
  </si>
  <si>
    <t>1559 Т</t>
  </si>
  <si>
    <t>1560 Т</t>
  </si>
  <si>
    <t>1561 Т</t>
  </si>
  <si>
    <t>1562 Т</t>
  </si>
  <si>
    <t>1563 Т</t>
  </si>
  <si>
    <t>1564 Т</t>
  </si>
  <si>
    <t>1565 Т</t>
  </si>
  <si>
    <t>1566 Т</t>
  </si>
  <si>
    <t>1567 Т</t>
  </si>
  <si>
    <t>1568 Т</t>
  </si>
  <si>
    <t>1569 Т</t>
  </si>
  <si>
    <t>1570 Т</t>
  </si>
  <si>
    <t>1571 Т</t>
  </si>
  <si>
    <t>1572 Т</t>
  </si>
  <si>
    <t>1573 Т</t>
  </si>
  <si>
    <t>1574 Т</t>
  </si>
  <si>
    <t>1575 Т</t>
  </si>
  <si>
    <t>1576 Т</t>
  </si>
  <si>
    <t>1577 Т</t>
  </si>
  <si>
    <t>1578 Т</t>
  </si>
  <si>
    <t>1579 Т</t>
  </si>
  <si>
    <t>1580 Т</t>
  </si>
  <si>
    <t>1581 Т</t>
  </si>
  <si>
    <t>1582 Т</t>
  </si>
  <si>
    <t>1583 Т</t>
  </si>
  <si>
    <t>1584 Т</t>
  </si>
  <si>
    <t>1585 Т</t>
  </si>
  <si>
    <t>1586 Т</t>
  </si>
  <si>
    <t>1587 Т</t>
  </si>
  <si>
    <t>1588 Т</t>
  </si>
  <si>
    <t>1589 Т</t>
  </si>
  <si>
    <t>1590 Т</t>
  </si>
  <si>
    <t>1591 Т</t>
  </si>
  <si>
    <t>1592 Т</t>
  </si>
  <si>
    <t>1593 Т</t>
  </si>
  <si>
    <t>1594 Т</t>
  </si>
  <si>
    <t>1595 Т</t>
  </si>
  <si>
    <t>1596 Т</t>
  </si>
  <si>
    <t>1597 Т</t>
  </si>
  <si>
    <t>1598 Т</t>
  </si>
  <si>
    <t>1599 Т</t>
  </si>
  <si>
    <t>1600 Т</t>
  </si>
  <si>
    <t>1601 Т</t>
  </si>
  <si>
    <t>1602 Т</t>
  </si>
  <si>
    <t>1603 Т</t>
  </si>
  <si>
    <t>1604 Т</t>
  </si>
  <si>
    <t>1605 Т</t>
  </si>
  <si>
    <t>1606 Т</t>
  </si>
  <si>
    <t>1607 Т</t>
  </si>
  <si>
    <t>1608 Т</t>
  </si>
  <si>
    <t>1609 Т</t>
  </si>
  <si>
    <t>1610 Т</t>
  </si>
  <si>
    <t>1611 Т</t>
  </si>
  <si>
    <t>1612 Т</t>
  </si>
  <si>
    <t>1613 Т</t>
  </si>
  <si>
    <t>1614 Т</t>
  </si>
  <si>
    <t>1615 Т</t>
  </si>
  <si>
    <t>1616 Т</t>
  </si>
  <si>
    <t>1617 Т</t>
  </si>
  <si>
    <t>1618 Т</t>
  </si>
  <si>
    <t>1619 Т</t>
  </si>
  <si>
    <t>1620 Т</t>
  </si>
  <si>
    <t>1621 Т</t>
  </si>
  <si>
    <t>1622 Т</t>
  </si>
  <si>
    <t>1623 Т</t>
  </si>
  <si>
    <t>1624 Т</t>
  </si>
  <si>
    <t>1625 Т</t>
  </si>
  <si>
    <t>1626 Т</t>
  </si>
  <si>
    <t>1627 Т</t>
  </si>
  <si>
    <t>1628 Т</t>
  </si>
  <si>
    <t>1629 Т</t>
  </si>
  <si>
    <t>1630 Т</t>
  </si>
  <si>
    <t>1631 Т</t>
  </si>
  <si>
    <t>1632 Т</t>
  </si>
  <si>
    <t>1633 Т</t>
  </si>
  <si>
    <t>1634 Т</t>
  </si>
  <si>
    <t>1635 Т</t>
  </si>
  <si>
    <t>1636 Т</t>
  </si>
  <si>
    <t>1637 Т</t>
  </si>
  <si>
    <t>1638 Т</t>
  </si>
  <si>
    <t>1639 Т</t>
  </si>
  <si>
    <t>1640 Т</t>
  </si>
  <si>
    <t>1641 Т</t>
  </si>
  <si>
    <t>1642 Т</t>
  </si>
  <si>
    <t>1643 Т</t>
  </si>
  <si>
    <t>1644 Т</t>
  </si>
  <si>
    <t>1645 Т</t>
  </si>
  <si>
    <t>1646 Т</t>
  </si>
  <si>
    <t>1647 Т</t>
  </si>
  <si>
    <t>1648 Т</t>
  </si>
  <si>
    <t>1649 Т</t>
  </si>
  <si>
    <t>1650 Т</t>
  </si>
  <si>
    <t>1651 Т</t>
  </si>
  <si>
    <t>1652 Т</t>
  </si>
  <si>
    <t>1653 Т</t>
  </si>
  <si>
    <t>1654 Т</t>
  </si>
  <si>
    <t>1655 Т</t>
  </si>
  <si>
    <t>1656 Т</t>
  </si>
  <si>
    <t>1657 Т</t>
  </si>
  <si>
    <t>1658 Т</t>
  </si>
  <si>
    <t>1659 Т</t>
  </si>
  <si>
    <t>1660 Т</t>
  </si>
  <si>
    <t>1661 Т</t>
  </si>
  <si>
    <t>1662 Т</t>
  </si>
  <si>
    <t>1663 Т</t>
  </si>
  <si>
    <t>1664 Т</t>
  </si>
  <si>
    <t>1665 Т</t>
  </si>
  <si>
    <t>1666 Т</t>
  </si>
  <si>
    <t>1667 Т</t>
  </si>
  <si>
    <t>1668 Т</t>
  </si>
  <si>
    <t>1669 Т</t>
  </si>
  <si>
    <t>1670 Т</t>
  </si>
  <si>
    <t>1671 Т</t>
  </si>
  <si>
    <t>1672 Т</t>
  </si>
  <si>
    <t>1673 Т</t>
  </si>
  <si>
    <t>1674 Т</t>
  </si>
  <si>
    <t>1675 Т</t>
  </si>
  <si>
    <t>1676 Т</t>
  </si>
  <si>
    <t>1677 Т</t>
  </si>
  <si>
    <t>1678 Т</t>
  </si>
  <si>
    <t>1679 Т</t>
  </si>
  <si>
    <t>1680 Т</t>
  </si>
  <si>
    <t>1681 Т</t>
  </si>
  <si>
    <t>1682 Т</t>
  </si>
  <si>
    <t>1683 Т</t>
  </si>
  <si>
    <t>1684 Т</t>
  </si>
  <si>
    <t>1685 Т</t>
  </si>
  <si>
    <t>1686 Т</t>
  </si>
  <si>
    <t>1687 Т</t>
  </si>
  <si>
    <t>1688 Т</t>
  </si>
  <si>
    <t>1689 Т</t>
  </si>
  <si>
    <t>1690 Т</t>
  </si>
  <si>
    <t>1691 Т</t>
  </si>
  <si>
    <t>1692 Т</t>
  </si>
  <si>
    <t>1693 Т</t>
  </si>
  <si>
    <t>1694 Т</t>
  </si>
  <si>
    <t>1695 Т</t>
  </si>
  <si>
    <t>1696 Т</t>
  </si>
  <si>
    <t>1697 Т</t>
  </si>
  <si>
    <t>1698 Т</t>
  </si>
  <si>
    <t>1699 Т</t>
  </si>
  <si>
    <t>1700 Т</t>
  </si>
  <si>
    <t>1701 Т</t>
  </si>
  <si>
    <t>1702 Т</t>
  </si>
  <si>
    <t>1703 Т</t>
  </si>
  <si>
    <t>1704 Т</t>
  </si>
  <si>
    <t>1705 Т</t>
  </si>
  <si>
    <t>1706 Т</t>
  </si>
  <si>
    <t>1707 Т</t>
  </si>
  <si>
    <t>1708 Т</t>
  </si>
  <si>
    <t>1709 Т</t>
  </si>
  <si>
    <t>1710 Т</t>
  </si>
  <si>
    <t>1711 Т</t>
  </si>
  <si>
    <t>1712 Т</t>
  </si>
  <si>
    <t>1713 Т</t>
  </si>
  <si>
    <t>1714 Т</t>
  </si>
  <si>
    <t>1715 Т</t>
  </si>
  <si>
    <t>1716 Т</t>
  </si>
  <si>
    <t>1717 Т</t>
  </si>
  <si>
    <t>1718 Т</t>
  </si>
  <si>
    <t>1719 Т</t>
  </si>
  <si>
    <t>1720 Т</t>
  </si>
  <si>
    <t>1721 Т</t>
  </si>
  <si>
    <t>1722 Т</t>
  </si>
  <si>
    <t>1723 Т</t>
  </si>
  <si>
    <t>1724 Т</t>
  </si>
  <si>
    <t>1725 Т</t>
  </si>
  <si>
    <t>1726 Т</t>
  </si>
  <si>
    <t>1727 Т</t>
  </si>
  <si>
    <t>1728 Т</t>
  </si>
  <si>
    <t>1729 Т</t>
  </si>
  <si>
    <t>1730 Т</t>
  </si>
  <si>
    <t>1731 Т</t>
  </si>
  <si>
    <t>1732 Т</t>
  </si>
  <si>
    <t>1733 Т</t>
  </si>
  <si>
    <t>1734 Т</t>
  </si>
  <si>
    <t>1735 Т</t>
  </si>
  <si>
    <t>1736 Т</t>
  </si>
  <si>
    <t>1737 Т</t>
  </si>
  <si>
    <t>1738 Т</t>
  </si>
  <si>
    <t>1739 Т</t>
  </si>
  <si>
    <t>1740 Т</t>
  </si>
  <si>
    <t>1741 Т</t>
  </si>
  <si>
    <t>1742 Т</t>
  </si>
  <si>
    <t>1743 Т</t>
  </si>
  <si>
    <t>1744 Т</t>
  </si>
  <si>
    <t>1745 Т</t>
  </si>
  <si>
    <t>1746 Т</t>
  </si>
  <si>
    <t>1747 Т</t>
  </si>
  <si>
    <t>1748 Т</t>
  </si>
  <si>
    <t>1749 Т</t>
  </si>
  <si>
    <t>1750 Т</t>
  </si>
  <si>
    <t>1751 Т</t>
  </si>
  <si>
    <t>1752 Т</t>
  </si>
  <si>
    <t>1753 Т</t>
  </si>
  <si>
    <t>1754 Т</t>
  </si>
  <si>
    <t>1755 Т</t>
  </si>
  <si>
    <t>1756 Т</t>
  </si>
  <si>
    <t>1757 Т</t>
  </si>
  <si>
    <t>1758 Т</t>
  </si>
  <si>
    <t>1759 Т</t>
  </si>
  <si>
    <t>1760 Т</t>
  </si>
  <si>
    <t>1761 Т</t>
  </si>
  <si>
    <t>1762 Т</t>
  </si>
  <si>
    <t>1763 Т</t>
  </si>
  <si>
    <t>1764 Т</t>
  </si>
  <si>
    <t>1765 Т</t>
  </si>
  <si>
    <t>1766 Т</t>
  </si>
  <si>
    <t>1767 Т</t>
  </si>
  <si>
    <t>1768 Т</t>
  </si>
  <si>
    <t>1769 Т</t>
  </si>
  <si>
    <t>1770 Т</t>
  </si>
  <si>
    <t>1771 Т</t>
  </si>
  <si>
    <t>1772 Т</t>
  </si>
  <si>
    <t>1773 Т</t>
  </si>
  <si>
    <t>1774 Т</t>
  </si>
  <si>
    <t>1775 Т</t>
  </si>
  <si>
    <t>1776 Т</t>
  </si>
  <si>
    <t>1777 Т</t>
  </si>
  <si>
    <t>1778 Т</t>
  </si>
  <si>
    <t>1779 Т</t>
  </si>
  <si>
    <t>1780 Т</t>
  </si>
  <si>
    <t>1781 Т</t>
  </si>
  <si>
    <t>1782 Т</t>
  </si>
  <si>
    <t>1783 Т</t>
  </si>
  <si>
    <t>1784 Т</t>
  </si>
  <si>
    <t>1785 Т</t>
  </si>
  <si>
    <t>1786 Т</t>
  </si>
  <si>
    <t>1787 Т</t>
  </si>
  <si>
    <t>1788 Т</t>
  </si>
  <si>
    <t>1789 Т</t>
  </si>
  <si>
    <t>1790 Т</t>
  </si>
  <si>
    <t>1791 Т</t>
  </si>
  <si>
    <t>1792 Т</t>
  </si>
  <si>
    <t>1793 Т</t>
  </si>
  <si>
    <t>1794 Т</t>
  </si>
  <si>
    <t>1795 Т</t>
  </si>
  <si>
    <t>1796 Т</t>
  </si>
  <si>
    <t>1797 Т</t>
  </si>
  <si>
    <t>1798 Т</t>
  </si>
  <si>
    <t>1799 Т</t>
  </si>
  <si>
    <t>1800 Т</t>
  </si>
  <si>
    <t>1801 Т</t>
  </si>
  <si>
    <t>1802 Т</t>
  </si>
  <si>
    <t>1803 Т</t>
  </si>
  <si>
    <t>1804 Т</t>
  </si>
  <si>
    <t>1805 Т</t>
  </si>
  <si>
    <t>1806 Т</t>
  </si>
  <si>
    <t>1807 Т</t>
  </si>
  <si>
    <t>1808 Т</t>
  </si>
  <si>
    <t>1809 Т</t>
  </si>
  <si>
    <t>1810 Т</t>
  </si>
  <si>
    <t>1811 Т</t>
  </si>
  <si>
    <t>1812 Т</t>
  </si>
  <si>
    <t>1813 Т</t>
  </si>
  <si>
    <t>1814 Т</t>
  </si>
  <si>
    <t>1815 Т</t>
  </si>
  <si>
    <t>1816 Т</t>
  </si>
  <si>
    <t>1817 Т</t>
  </si>
  <si>
    <t>1818 Т</t>
  </si>
  <si>
    <t>1819 Т</t>
  </si>
  <si>
    <t>1820 Т</t>
  </si>
  <si>
    <t>1821 Т</t>
  </si>
  <si>
    <t>1822 Т</t>
  </si>
  <si>
    <t>1823 Т</t>
  </si>
  <si>
    <t>1824 Т</t>
  </si>
  <si>
    <t>1825 Т</t>
  </si>
  <si>
    <t>1826 Т</t>
  </si>
  <si>
    <t>1827 Т</t>
  </si>
  <si>
    <t>1828 Т</t>
  </si>
  <si>
    <t>1829 Т</t>
  </si>
  <si>
    <t>1830 Т</t>
  </si>
  <si>
    <t>1831 Т</t>
  </si>
  <si>
    <t>1832 Т</t>
  </si>
  <si>
    <t>1833 Т</t>
  </si>
  <si>
    <t>1834 Т</t>
  </si>
  <si>
    <t>1835 Т</t>
  </si>
  <si>
    <t>1836 Т</t>
  </si>
  <si>
    <t>1837 Т</t>
  </si>
  <si>
    <t>1838 Т</t>
  </si>
  <si>
    <t>1839 Т</t>
  </si>
  <si>
    <t>1840 Т</t>
  </si>
  <si>
    <t>1841 Т</t>
  </si>
  <si>
    <t>1842 Т</t>
  </si>
  <si>
    <t>1843 Т</t>
  </si>
  <si>
    <t>1844 Т</t>
  </si>
  <si>
    <t>1845 Т</t>
  </si>
  <si>
    <t>1846 Т</t>
  </si>
  <si>
    <t>1847 Т</t>
  </si>
  <si>
    <t>1848 Т</t>
  </si>
  <si>
    <t>1849 Т</t>
  </si>
  <si>
    <t>1850 Т</t>
  </si>
  <si>
    <t>1851 Т</t>
  </si>
  <si>
    <t>1852 Т</t>
  </si>
  <si>
    <t>1853 Т</t>
  </si>
  <si>
    <t>1854 Т</t>
  </si>
  <si>
    <t>1855 Т</t>
  </si>
  <si>
    <t>1856 Т</t>
  </si>
  <si>
    <t>1857 Т</t>
  </si>
  <si>
    <t>1858 Т</t>
  </si>
  <si>
    <t>1859 Т</t>
  </si>
  <si>
    <t>1860 Т</t>
  </si>
  <si>
    <t>1861 Т</t>
  </si>
  <si>
    <t>1862 Т</t>
  </si>
  <si>
    <t>1863 Т</t>
  </si>
  <si>
    <t>1864 Т</t>
  </si>
  <si>
    <t>1865 Т</t>
  </si>
  <si>
    <t>1866 Т</t>
  </si>
  <si>
    <t>1867 Т</t>
  </si>
  <si>
    <t>1868 Т</t>
  </si>
  <si>
    <t>1869 Т</t>
  </si>
  <si>
    <t>1870 Т</t>
  </si>
  <si>
    <t>1871 Т</t>
  </si>
  <si>
    <t>1872 Т</t>
  </si>
  <si>
    <t>1873 Т</t>
  </si>
  <si>
    <t>1874 Т</t>
  </si>
  <si>
    <t>1875 Т</t>
  </si>
  <si>
    <t>1876 Т</t>
  </si>
  <si>
    <t>1877 Т</t>
  </si>
  <si>
    <t>1878 Т</t>
  </si>
  <si>
    <t>1879 Т</t>
  </si>
  <si>
    <t>1880 Т</t>
  </si>
  <si>
    <t>1881 Т</t>
  </si>
  <si>
    <t>1882 Т</t>
  </si>
  <si>
    <t>1883 Т</t>
  </si>
  <si>
    <t>1884 Т</t>
  </si>
  <si>
    <t>1885 Т</t>
  </si>
  <si>
    <t>1886 Т</t>
  </si>
  <si>
    <t>1887 Т</t>
  </si>
  <si>
    <t>1888 Т</t>
  </si>
  <si>
    <t>1889 Т</t>
  </si>
  <si>
    <t>1890 Т</t>
  </si>
  <si>
    <t>1891 Т</t>
  </si>
  <si>
    <t>1892 Т</t>
  </si>
  <si>
    <t>1893 Т</t>
  </si>
  <si>
    <t>1894 Т</t>
  </si>
  <si>
    <t>1895 Т</t>
  </si>
  <si>
    <t>1896 Т</t>
  </si>
  <si>
    <t>1897 Т</t>
  </si>
  <si>
    <t>1898 Т</t>
  </si>
  <si>
    <t>1899 Т</t>
  </si>
  <si>
    <t>1900 Т</t>
  </si>
  <si>
    <t>1901 Т</t>
  </si>
  <si>
    <t>1902 Т</t>
  </si>
  <si>
    <t>1903 Т</t>
  </si>
  <si>
    <t>1904 Т</t>
  </si>
  <si>
    <t>1905 Т</t>
  </si>
  <si>
    <t>1906 Т</t>
  </si>
  <si>
    <t>1907 Т</t>
  </si>
  <si>
    <t>1908 Т</t>
  </si>
  <si>
    <t>1909 Т</t>
  </si>
  <si>
    <t>1910 Т</t>
  </si>
  <si>
    <t>1911 Т</t>
  </si>
  <si>
    <t>1912 Т</t>
  </si>
  <si>
    <t>1913 Т</t>
  </si>
  <si>
    <t>1914 Т</t>
  </si>
  <si>
    <t>1915 Т</t>
  </si>
  <si>
    <t>1916 Т</t>
  </si>
  <si>
    <t>1917 Т</t>
  </si>
  <si>
    <t>1918 Т</t>
  </si>
  <si>
    <t>1919 Т</t>
  </si>
  <si>
    <t>1920 Т</t>
  </si>
  <si>
    <t>1921 Т</t>
  </si>
  <si>
    <t>1922 Т</t>
  </si>
  <si>
    <t>1923 Т</t>
  </si>
  <si>
    <t>1924 Т</t>
  </si>
  <si>
    <t>1925 Т</t>
  </si>
  <si>
    <t>1926 Т</t>
  </si>
  <si>
    <t>1927 Т</t>
  </si>
  <si>
    <t>1928 Т</t>
  </si>
  <si>
    <t>1929 Т</t>
  </si>
  <si>
    <t>1930 Т</t>
  </si>
  <si>
    <t>1931 Т</t>
  </si>
  <si>
    <t>1932 Т</t>
  </si>
  <si>
    <t>1933 Т</t>
  </si>
  <si>
    <t>1934 Т</t>
  </si>
  <si>
    <t>1935 Т</t>
  </si>
  <si>
    <t>1936 Т</t>
  </si>
  <si>
    <t>1937 Т</t>
  </si>
  <si>
    <t>1938 Т</t>
  </si>
  <si>
    <t>1939 Т</t>
  </si>
  <si>
    <t>1940 Т</t>
  </si>
  <si>
    <t>1941 Т</t>
  </si>
  <si>
    <t>1942 Т</t>
  </si>
  <si>
    <t>1943 Т</t>
  </si>
  <si>
    <t>1944 Т</t>
  </si>
  <si>
    <t>1945 Т</t>
  </si>
  <si>
    <t>1946 Т</t>
  </si>
  <si>
    <t>1947 Т</t>
  </si>
  <si>
    <t>1948 Т</t>
  </si>
  <si>
    <t>1949 Т</t>
  </si>
  <si>
    <t>1950 Т</t>
  </si>
  <si>
    <t>1951 Т</t>
  </si>
  <si>
    <t>1952 Т</t>
  </si>
  <si>
    <t>1953 Т</t>
  </si>
  <si>
    <t>1954 Т</t>
  </si>
  <si>
    <t>1955 Т</t>
  </si>
  <si>
    <t>1956 Т</t>
  </si>
  <si>
    <t>1957 Т</t>
  </si>
  <si>
    <t>1958 Т</t>
  </si>
  <si>
    <t>1959 Т</t>
  </si>
  <si>
    <t>1960 Т</t>
  </si>
  <si>
    <t>1961 Т</t>
  </si>
  <si>
    <t>1962 Т</t>
  </si>
  <si>
    <t>1963 Т</t>
  </si>
  <si>
    <t>1964 Т</t>
  </si>
  <si>
    <t>1965 Т</t>
  </si>
  <si>
    <t>1966 Т</t>
  </si>
  <si>
    <t>1967 Т</t>
  </si>
  <si>
    <t>1968 Т</t>
  </si>
  <si>
    <t>1969 Т</t>
  </si>
  <si>
    <t>1970 Т</t>
  </si>
  <si>
    <t>1971 Т</t>
  </si>
  <si>
    <t>1972 Т</t>
  </si>
  <si>
    <t>1973 Т</t>
  </si>
  <si>
    <t>1974 Т</t>
  </si>
  <si>
    <t>1975 Т</t>
  </si>
  <si>
    <t>1976 Т</t>
  </si>
  <si>
    <t>1977 Т</t>
  </si>
  <si>
    <t>1978 Т</t>
  </si>
  <si>
    <t>1979 Т</t>
  </si>
  <si>
    <t>1980 Т</t>
  </si>
  <si>
    <t>1981 Т</t>
  </si>
  <si>
    <t>1982 Т</t>
  </si>
  <si>
    <t>1983 Т</t>
  </si>
  <si>
    <t>1984 Т</t>
  </si>
  <si>
    <t>1985 Т</t>
  </si>
  <si>
    <t>1986 Т</t>
  </si>
  <si>
    <t>1987 Т</t>
  </si>
  <si>
    <t>1988 Т</t>
  </si>
  <si>
    <t>1989 Т</t>
  </si>
  <si>
    <t>1990 Т</t>
  </si>
  <si>
    <t>1991 Т</t>
  </si>
  <si>
    <t>1992 Т</t>
  </si>
  <si>
    <t>1993 Т</t>
  </si>
  <si>
    <t>1994 Т</t>
  </si>
  <si>
    <t>1995 Т</t>
  </si>
  <si>
    <t>1996 Т</t>
  </si>
  <si>
    <t>1997 Т</t>
  </si>
  <si>
    <t>1998 Т</t>
  </si>
  <si>
    <t>1999 Т</t>
  </si>
  <si>
    <t>2000 Т</t>
  </si>
  <si>
    <t>2001 Т</t>
  </si>
  <si>
    <t>2002 Т</t>
  </si>
  <si>
    <t>2003 Т</t>
  </si>
  <si>
    <t>2004 Т</t>
  </si>
  <si>
    <t>2005 Т</t>
  </si>
  <si>
    <t>2006 Т</t>
  </si>
  <si>
    <t>2007 Т</t>
  </si>
  <si>
    <t>2008 Т</t>
  </si>
  <si>
    <t>2009 Т</t>
  </si>
  <si>
    <t>2010 Т</t>
  </si>
  <si>
    <t>2011 Т</t>
  </si>
  <si>
    <t>2012 Т</t>
  </si>
  <si>
    <t>2013 Т</t>
  </si>
  <si>
    <t>2014 Т</t>
  </si>
  <si>
    <t>2015 Т</t>
  </si>
  <si>
    <t>2016 Т</t>
  </si>
  <si>
    <t>2017 Т</t>
  </si>
  <si>
    <t>2018 Т</t>
  </si>
  <si>
    <t>2019 Т</t>
  </si>
  <si>
    <t>2020 Т</t>
  </si>
  <si>
    <t>2021 Т</t>
  </si>
  <si>
    <t>2022 Т</t>
  </si>
  <si>
    <t>2023 Т</t>
  </si>
  <si>
    <t>2024 Т</t>
  </si>
  <si>
    <t>2025 Т</t>
  </si>
  <si>
    <t>2026 Т</t>
  </si>
  <si>
    <t>2027 Т</t>
  </si>
  <si>
    <t>2028 Т</t>
  </si>
  <si>
    <t>2029 Т</t>
  </si>
  <si>
    <t>2030 Т</t>
  </si>
  <si>
    <t>2031 Т</t>
  </si>
  <si>
    <t>2032 Т</t>
  </si>
  <si>
    <t>2033 Т</t>
  </si>
  <si>
    <t>2034 Т</t>
  </si>
  <si>
    <t>2035 Т</t>
  </si>
  <si>
    <t>2036 Т</t>
  </si>
  <si>
    <t>2037 Т</t>
  </si>
  <si>
    <t>2038 Т</t>
  </si>
  <si>
    <t>2039 Т</t>
  </si>
  <si>
    <t>2040 Т</t>
  </si>
  <si>
    <t>2041 Т</t>
  </si>
  <si>
    <t>2042 Т</t>
  </si>
  <si>
    <t>2043 Т</t>
  </si>
  <si>
    <t>2044 Т</t>
  </si>
  <si>
    <t>2045 Т</t>
  </si>
  <si>
    <t>2046 Т</t>
  </si>
  <si>
    <t>2047 Т</t>
  </si>
  <si>
    <t>2048 Т</t>
  </si>
  <si>
    <t>2049 Т</t>
  </si>
  <si>
    <t>2050 Т</t>
  </si>
  <si>
    <t>2051 Т</t>
  </si>
  <si>
    <t>2052 Т</t>
  </si>
  <si>
    <t>2053 Т</t>
  </si>
  <si>
    <t>2054 Т</t>
  </si>
  <si>
    <t>2055 Т</t>
  </si>
  <si>
    <t>2056 Т</t>
  </si>
  <si>
    <t>2057 Т</t>
  </si>
  <si>
    <t>2058 Т</t>
  </si>
  <si>
    <t>2059 Т</t>
  </si>
  <si>
    <t>2060 Т</t>
  </si>
  <si>
    <t>2061 Т</t>
  </si>
  <si>
    <t>2062 Т</t>
  </si>
  <si>
    <t>2063 Т</t>
  </si>
  <si>
    <t>2064 Т</t>
  </si>
  <si>
    <t>2065 Т</t>
  </si>
  <si>
    <t>2066 Т</t>
  </si>
  <si>
    <t>2067 Т</t>
  </si>
  <si>
    <t>2068 Т</t>
  </si>
  <si>
    <t>2069 Т</t>
  </si>
  <si>
    <t>2070 Т</t>
  </si>
  <si>
    <t>2071 Т</t>
  </si>
  <si>
    <t>2072 Т</t>
  </si>
  <si>
    <t>2073 Т</t>
  </si>
  <si>
    <t>2074 Т</t>
  </si>
  <si>
    <t>2075 Т</t>
  </si>
  <si>
    <t>2076 Т</t>
  </si>
  <si>
    <t>2077 Т</t>
  </si>
  <si>
    <t>2078 Т</t>
  </si>
  <si>
    <t>2079 Т</t>
  </si>
  <si>
    <t>2080 Т</t>
  </si>
  <si>
    <t>2081 Т</t>
  </si>
  <si>
    <t>2082 Т</t>
  </si>
  <si>
    <t>2083 Т</t>
  </si>
  <si>
    <t>2084 Т</t>
  </si>
  <si>
    <t>2085 Т</t>
  </si>
  <si>
    <t>2086 Т</t>
  </si>
  <si>
    <t>2087 Т</t>
  </si>
  <si>
    <t>2088 Т</t>
  </si>
  <si>
    <t>2089 Т</t>
  </si>
  <si>
    <t>2090 Т</t>
  </si>
  <si>
    <t>2091 Т</t>
  </si>
  <si>
    <t>2092 Т</t>
  </si>
  <si>
    <t>2093 Т</t>
  </si>
  <si>
    <t>2094 Т</t>
  </si>
  <si>
    <t>2095 Т</t>
  </si>
  <si>
    <t>2096 Т</t>
  </si>
  <si>
    <t>2097 Т</t>
  </si>
  <si>
    <t>2098 Т</t>
  </si>
  <si>
    <t>2099 Т</t>
  </si>
  <si>
    <t>2100 Т</t>
  </si>
  <si>
    <t>2101 Т</t>
  </si>
  <si>
    <t>2102 Т</t>
  </si>
  <si>
    <t>2103 Т</t>
  </si>
  <si>
    <t>2104 Т</t>
  </si>
  <si>
    <t>2105 Т</t>
  </si>
  <si>
    <t>2106 Т</t>
  </si>
  <si>
    <t>2107 Т</t>
  </si>
  <si>
    <t>2108 Т</t>
  </si>
  <si>
    <t>2109 Т</t>
  </si>
  <si>
    <t>2110 Т</t>
  </si>
  <si>
    <t>2111 Т</t>
  </si>
  <si>
    <t>2112 Т</t>
  </si>
  <si>
    <t>2113 Т</t>
  </si>
  <si>
    <t>2114 Т</t>
  </si>
  <si>
    <t>2115 Т</t>
  </si>
  <si>
    <t>2116 Т</t>
  </si>
  <si>
    <t>2117 Т</t>
  </si>
  <si>
    <t>2118 Т</t>
  </si>
  <si>
    <t>2119 Т</t>
  </si>
  <si>
    <t>2120 Т</t>
  </si>
  <si>
    <t>2121 Т</t>
  </si>
  <si>
    <t>2122 Т</t>
  </si>
  <si>
    <t>2123 Т</t>
  </si>
  <si>
    <t>2124 Т</t>
  </si>
  <si>
    <t>2125 Т</t>
  </si>
  <si>
    <t>2126 Т</t>
  </si>
  <si>
    <t>2127 Т</t>
  </si>
  <si>
    <t>2128 Т</t>
  </si>
  <si>
    <t>2129 Т</t>
  </si>
  <si>
    <t>2130 Т</t>
  </si>
  <si>
    <t>2131 Т</t>
  </si>
  <si>
    <t>2132 Т</t>
  </si>
  <si>
    <t>2133 Т</t>
  </si>
  <si>
    <t>2134 Т</t>
  </si>
  <si>
    <t>2135 Т</t>
  </si>
  <si>
    <t>2136 Т</t>
  </si>
  <si>
    <t>2137 Т</t>
  </si>
  <si>
    <t>2138 Т</t>
  </si>
  <si>
    <t>2139 Т</t>
  </si>
  <si>
    <t>2140 Т</t>
  </si>
  <si>
    <t>2141 Т</t>
  </si>
  <si>
    <t>2142 Т</t>
  </si>
  <si>
    <t>2143 Т</t>
  </si>
  <si>
    <t>2144 Т</t>
  </si>
  <si>
    <t>2145 Т</t>
  </si>
  <si>
    <t>2146 Т</t>
  </si>
  <si>
    <t>2147 Т</t>
  </si>
  <si>
    <t>2148 Т</t>
  </si>
  <si>
    <t>2149 Т</t>
  </si>
  <si>
    <t>2150 Т</t>
  </si>
  <si>
    <t>2151 Т</t>
  </si>
  <si>
    <t>2152 Т</t>
  </si>
  <si>
    <t>2153 Т</t>
  </si>
  <si>
    <t>2154 Т</t>
  </si>
  <si>
    <t>2155 Т</t>
  </si>
  <si>
    <t>2156 Т</t>
  </si>
  <si>
    <t>2157 Т</t>
  </si>
  <si>
    <t>2158 Т</t>
  </si>
  <si>
    <t>2159 Т</t>
  </si>
  <si>
    <t>2160 Т</t>
  </si>
  <si>
    <t>2161 Т</t>
  </si>
  <si>
    <t>2162 Т</t>
  </si>
  <si>
    <t>2163 Т</t>
  </si>
  <si>
    <t>2164 Т</t>
  </si>
  <si>
    <t>2165 Т</t>
  </si>
  <si>
    <t>2166 Т</t>
  </si>
  <si>
    <t>2167 Т</t>
  </si>
  <si>
    <t>2168 Т</t>
  </si>
  <si>
    <t>2169 Т</t>
  </si>
  <si>
    <t>2170 Т</t>
  </si>
  <si>
    <t>2171 Т</t>
  </si>
  <si>
    <t>2172 Т</t>
  </si>
  <si>
    <t>2173 Т</t>
  </si>
  <si>
    <t>2174 Т</t>
  </si>
  <si>
    <t>2175 Т</t>
  </si>
  <si>
    <t>2176 Т</t>
  </si>
  <si>
    <t>2177 Т</t>
  </si>
  <si>
    <t>2178 Т</t>
  </si>
  <si>
    <t>2179 Т</t>
  </si>
  <si>
    <t>2180 Т</t>
  </si>
  <si>
    <t>2181 Т</t>
  </si>
  <si>
    <t>2182 Т</t>
  </si>
  <si>
    <t>2183 Т</t>
  </si>
  <si>
    <t>2184 Т</t>
  </si>
  <si>
    <t>2185 Т</t>
  </si>
  <si>
    <t>2186 Т</t>
  </si>
  <si>
    <t>2187 Т</t>
  </si>
  <si>
    <t>2188 Т</t>
  </si>
  <si>
    <t>2189 Т</t>
  </si>
  <si>
    <t>2190 Т</t>
  </si>
  <si>
    <t>2191 Т</t>
  </si>
  <si>
    <t>2192 Т</t>
  </si>
  <si>
    <t>2193 Т</t>
  </si>
  <si>
    <t>2194 Т</t>
  </si>
  <si>
    <t>2195 Т</t>
  </si>
  <si>
    <t>2196 Т</t>
  </si>
  <si>
    <t>2197 Т</t>
  </si>
  <si>
    <t>2198 Т</t>
  </si>
  <si>
    <t>2199 Т</t>
  </si>
  <si>
    <t>2200 Т</t>
  </si>
  <si>
    <t>2201 Т</t>
  </si>
  <si>
    <t>2202 Т</t>
  </si>
  <si>
    <t>2203 Т</t>
  </si>
  <si>
    <t>2204 Т</t>
  </si>
  <si>
    <t>2205 Т</t>
  </si>
  <si>
    <t>2206 Т</t>
  </si>
  <si>
    <t>2207 Т</t>
  </si>
  <si>
    <t>2208 Т</t>
  </si>
  <si>
    <t>2209 Т</t>
  </si>
  <si>
    <t>2210 Т</t>
  </si>
  <si>
    <t>2211 Т</t>
  </si>
  <si>
    <t>2212 Т</t>
  </si>
  <si>
    <t>2213 Т</t>
  </si>
  <si>
    <t>2214 Т</t>
  </si>
  <si>
    <t>2215 Т</t>
  </si>
  <si>
    <t>2216 Т</t>
  </si>
  <si>
    <t>2217 Т</t>
  </si>
  <si>
    <t>2218 Т</t>
  </si>
  <si>
    <t>2219 Т</t>
  </si>
  <si>
    <t>2220 Т</t>
  </si>
  <si>
    <t>2221 Т</t>
  </si>
  <si>
    <t>2222 Т</t>
  </si>
  <si>
    <t>2223 Т</t>
  </si>
  <si>
    <t>2224 Т</t>
  </si>
  <si>
    <t>2225 Т</t>
  </si>
  <si>
    <t>2226 Т</t>
  </si>
  <si>
    <t>2227 Т</t>
  </si>
  <si>
    <t>2228 Т</t>
  </si>
  <si>
    <t>2229 Т</t>
  </si>
  <si>
    <t>2230 Т</t>
  </si>
  <si>
    <t>2231 Т</t>
  </si>
  <si>
    <t>2232 Т</t>
  </si>
  <si>
    <t>2233 Т</t>
  </si>
  <si>
    <t>2234 Т</t>
  </si>
  <si>
    <t>2235 Т</t>
  </si>
  <si>
    <t>2236 Т</t>
  </si>
  <si>
    <t>2237 Т</t>
  </si>
  <si>
    <t>2238 Т</t>
  </si>
  <si>
    <t>2239 Т</t>
  </si>
  <si>
    <t>2240 Т</t>
  </si>
  <si>
    <t>2241 Т</t>
  </si>
  <si>
    <t>2242 Т</t>
  </si>
  <si>
    <t>2243 Т</t>
  </si>
  <si>
    <t>2244 Т</t>
  </si>
  <si>
    <t>2245 Т</t>
  </si>
  <si>
    <t>2246 Т</t>
  </si>
  <si>
    <t>2247 Т</t>
  </si>
  <si>
    <t>2248 Т</t>
  </si>
  <si>
    <t>2249 Т</t>
  </si>
  <si>
    <t>2250 Т</t>
  </si>
  <si>
    <t>2251 Т</t>
  </si>
  <si>
    <t>2252 Т</t>
  </si>
  <si>
    <t>2253 Т</t>
  </si>
  <si>
    <t>2254 Т</t>
  </si>
  <si>
    <t>2255 Т</t>
  </si>
  <si>
    <t>2256 Т</t>
  </si>
  <si>
    <t>2257 Т</t>
  </si>
  <si>
    <t>2258 Т</t>
  </si>
  <si>
    <t>2259 Т</t>
  </si>
  <si>
    <t>2260 Т</t>
  </si>
  <si>
    <t>2261 Т</t>
  </si>
  <si>
    <t>2262 Т</t>
  </si>
  <si>
    <t>2263 Т</t>
  </si>
  <si>
    <t>2264 Т</t>
  </si>
  <si>
    <t>2265 Т</t>
  </si>
  <si>
    <t>2266 Т</t>
  </si>
  <si>
    <t>2267 Т</t>
  </si>
  <si>
    <t>2268 Т</t>
  </si>
  <si>
    <t>2269 Т</t>
  </si>
  <si>
    <t>2270 Т</t>
  </si>
  <si>
    <t>2271 Т</t>
  </si>
  <si>
    <t>2272 Т</t>
  </si>
  <si>
    <t>2273 Т</t>
  </si>
  <si>
    <t>2274 Т</t>
  </si>
  <si>
    <t>2275 Т</t>
  </si>
  <si>
    <t>2276 Т</t>
  </si>
  <si>
    <t>2277 Т</t>
  </si>
  <si>
    <t>2278 Т</t>
  </si>
  <si>
    <t>2279 Т</t>
  </si>
  <si>
    <t>2280 Т</t>
  </si>
  <si>
    <t>2281 Т</t>
  </si>
  <si>
    <t>2282 Т</t>
  </si>
  <si>
    <t>2283 Т</t>
  </si>
  <si>
    <t>2284 Т</t>
  </si>
  <si>
    <t>2285 Т</t>
  </si>
  <si>
    <t>2286 Т</t>
  </si>
  <si>
    <t>2287 Т</t>
  </si>
  <si>
    <t>2288 Т</t>
  </si>
  <si>
    <t>2289 Т</t>
  </si>
  <si>
    <t>2290 Т</t>
  </si>
  <si>
    <t>2291 Т</t>
  </si>
  <si>
    <t>2292 Т</t>
  </si>
  <si>
    <t>2293 Т</t>
  </si>
  <si>
    <t>2294 Т</t>
  </si>
  <si>
    <t>2295 Т</t>
  </si>
  <si>
    <t>2296 Т</t>
  </si>
  <si>
    <t>2297 Т</t>
  </si>
  <si>
    <t>2298 Т</t>
  </si>
  <si>
    <t>2299 Т</t>
  </si>
  <si>
    <t>2300 Т</t>
  </si>
  <si>
    <t>2301 Т</t>
  </si>
  <si>
    <t>2302 Т</t>
  </si>
  <si>
    <t>2303 Т</t>
  </si>
  <si>
    <t>2304 Т</t>
  </si>
  <si>
    <t>2305 Т</t>
  </si>
  <si>
    <t>2306 Т</t>
  </si>
  <si>
    <t>2307 Т</t>
  </si>
  <si>
    <t>2308 Т</t>
  </si>
  <si>
    <t>2309 Т</t>
  </si>
  <si>
    <t>2310 Т</t>
  </si>
  <si>
    <t>2311 Т</t>
  </si>
  <si>
    <t>2312 Т</t>
  </si>
  <si>
    <t>2313 Т</t>
  </si>
  <si>
    <t>2314 Т</t>
  </si>
  <si>
    <t>2315 Т</t>
  </si>
  <si>
    <t>2316 Т</t>
  </si>
  <si>
    <t>2317 Т</t>
  </si>
  <si>
    <t>2318 Т</t>
  </si>
  <si>
    <t>2319 Т</t>
  </si>
  <si>
    <t>2320 Т</t>
  </si>
  <si>
    <t>2321 Т</t>
  </si>
  <si>
    <t>2322 Т</t>
  </si>
  <si>
    <t>2323 Т</t>
  </si>
  <si>
    <t>2324 Т</t>
  </si>
  <si>
    <t>2325 Т</t>
  </si>
  <si>
    <t>2326 Т</t>
  </si>
  <si>
    <t>2327 Т</t>
  </si>
  <si>
    <t>2328 Т</t>
  </si>
  <si>
    <t>2329 Т</t>
  </si>
  <si>
    <t>2330 Т</t>
  </si>
  <si>
    <t>2331 Т</t>
  </si>
  <si>
    <t>2332 Т</t>
  </si>
  <si>
    <t>2333 Т</t>
  </si>
  <si>
    <t>2334 Т</t>
  </si>
  <si>
    <t>2335 Т</t>
  </si>
  <si>
    <t>2336 Т</t>
  </si>
  <si>
    <t>2337 Т</t>
  </si>
  <si>
    <t>2338 Т</t>
  </si>
  <si>
    <t>2339 Т</t>
  </si>
  <si>
    <t>2340 Т</t>
  </si>
  <si>
    <t>2341 Т</t>
  </si>
  <si>
    <t>2342 Т</t>
  </si>
  <si>
    <t>2343 Т</t>
  </si>
  <si>
    <t>2344 Т</t>
  </si>
  <si>
    <t>2345 Т</t>
  </si>
  <si>
    <t>2346 Т</t>
  </si>
  <si>
    <t>2347 Т</t>
  </si>
  <si>
    <t>2348 Т</t>
  </si>
  <si>
    <t>2349 Т</t>
  </si>
  <si>
    <t>2350 Т</t>
  </si>
  <si>
    <t>2351 Т</t>
  </si>
  <si>
    <t>2352 Т</t>
  </si>
  <si>
    <t>2353 Т</t>
  </si>
  <si>
    <t>2354 Т</t>
  </si>
  <si>
    <t>2355 Т</t>
  </si>
  <si>
    <t>2356 Т</t>
  </si>
  <si>
    <t>2357 Т</t>
  </si>
  <si>
    <t>2358 Т</t>
  </si>
  <si>
    <t>2359 Т</t>
  </si>
  <si>
    <t>2360 Т</t>
  </si>
  <si>
    <t>2361 Т</t>
  </si>
  <si>
    <t>2362 Т</t>
  </si>
  <si>
    <t>2363 Т</t>
  </si>
  <si>
    <t>2364 Т</t>
  </si>
  <si>
    <t>2365 Т</t>
  </si>
  <si>
    <t>2366 Т</t>
  </si>
  <si>
    <t>2367 Т</t>
  </si>
  <si>
    <t>2368 Т</t>
  </si>
  <si>
    <t>2369 Т</t>
  </si>
  <si>
    <t>2370 Т</t>
  </si>
  <si>
    <t>2371 Т</t>
  </si>
  <si>
    <t>2372 Т</t>
  </si>
  <si>
    <t>2373 Т</t>
  </si>
  <si>
    <t>2374 Т</t>
  </si>
  <si>
    <t>2375 Т</t>
  </si>
  <si>
    <t>2376 Т</t>
  </si>
  <si>
    <t>2377 Т</t>
  </si>
  <si>
    <t>2378 Т</t>
  </si>
  <si>
    <t>2379 Т</t>
  </si>
  <si>
    <t>2380 Т</t>
  </si>
  <si>
    <t>2381 Т</t>
  </si>
  <si>
    <t>2382 Т</t>
  </si>
  <si>
    <t>2383 Т</t>
  </si>
  <si>
    <t>2384 Т</t>
  </si>
  <si>
    <t>2385 Т</t>
  </si>
  <si>
    <t>2386 Т</t>
  </si>
  <si>
    <t>2387 Т</t>
  </si>
  <si>
    <t>2388 Т</t>
  </si>
  <si>
    <t>2389 Т</t>
  </si>
  <si>
    <t>2390 Т</t>
  </si>
  <si>
    <t>2391 Т</t>
  </si>
  <si>
    <t>2392 Т</t>
  </si>
  <si>
    <t>2393 Т</t>
  </si>
  <si>
    <t>2394 Т</t>
  </si>
  <si>
    <t>2395 Т</t>
  </si>
  <si>
    <t>2396 Т</t>
  </si>
  <si>
    <t>2397 Т</t>
  </si>
  <si>
    <t>2398 Т</t>
  </si>
  <si>
    <t>2399 Т</t>
  </si>
  <si>
    <t>2400 Т</t>
  </si>
  <si>
    <t>2401 Т</t>
  </si>
  <si>
    <t>2402 Т</t>
  </si>
  <si>
    <t>2403 Т</t>
  </si>
  <si>
    <t>2404 Т</t>
  </si>
  <si>
    <t>2405 Т</t>
  </si>
  <si>
    <t>2406 Т</t>
  </si>
  <si>
    <t>2407 Т</t>
  </si>
  <si>
    <t>2408 Т</t>
  </si>
  <si>
    <t>2409 Т</t>
  </si>
  <si>
    <t>2410 Т</t>
  </si>
  <si>
    <t>2411 Т</t>
  </si>
  <si>
    <t>2412 Т</t>
  </si>
  <si>
    <t>2413 Т</t>
  </si>
  <si>
    <t>2414 Т</t>
  </si>
  <si>
    <t>2415 Т</t>
  </si>
  <si>
    <t>2416 Т</t>
  </si>
  <si>
    <t>2417 Т</t>
  </si>
  <si>
    <t>2418 Т</t>
  </si>
  <si>
    <t>2419 Т</t>
  </si>
  <si>
    <t>2420 Т</t>
  </si>
  <si>
    <t>2421 Т</t>
  </si>
  <si>
    <t>2422 Т</t>
  </si>
  <si>
    <t>2423 Т</t>
  </si>
  <si>
    <t>2424 Т</t>
  </si>
  <si>
    <t>2425 Т</t>
  </si>
  <si>
    <t>2426 Т</t>
  </si>
  <si>
    <t>2427 Т</t>
  </si>
  <si>
    <t>2428 Т</t>
  </si>
  <si>
    <t>2429 Т</t>
  </si>
  <si>
    <t>2430 Т</t>
  </si>
  <si>
    <t>2431 Т</t>
  </si>
  <si>
    <t>2432 Т</t>
  </si>
  <si>
    <t>2433 Т</t>
  </si>
  <si>
    <t>2434 Т</t>
  </si>
  <si>
    <t>2435 Т</t>
  </si>
  <si>
    <t>2436 Т</t>
  </si>
  <si>
    <t>2437 Т</t>
  </si>
  <si>
    <t>2438 Т</t>
  </si>
  <si>
    <t>2439 Т</t>
  </si>
  <si>
    <t>2440 Т</t>
  </si>
  <si>
    <t>2441 Т</t>
  </si>
  <si>
    <t>2442 Т</t>
  </si>
  <si>
    <t>2443 Т</t>
  </si>
  <si>
    <t>2444 Т</t>
  </si>
  <si>
    <t>2445 Т</t>
  </si>
  <si>
    <t>2446 Т</t>
  </si>
  <si>
    <t>2447 Т</t>
  </si>
  <si>
    <t>2448 Т</t>
  </si>
  <si>
    <t>2449 Т</t>
  </si>
  <si>
    <t>2450 Т</t>
  </si>
  <si>
    <t>2451 Т</t>
  </si>
  <si>
    <t>2452 Т</t>
  </si>
  <si>
    <t>2453 Т</t>
  </si>
  <si>
    <t>2454 Т</t>
  </si>
  <si>
    <t>2455 Т</t>
  </si>
  <si>
    <t>2456 Т</t>
  </si>
  <si>
    <t>2457 Т</t>
  </si>
  <si>
    <t>2458 Т</t>
  </si>
  <si>
    <t>2459 Т</t>
  </si>
  <si>
    <t>2460 Т</t>
  </si>
  <si>
    <t>2461 Т</t>
  </si>
  <si>
    <t>2462 Т</t>
  </si>
  <si>
    <t>2463 Т</t>
  </si>
  <si>
    <t>2464 Т</t>
  </si>
  <si>
    <t>2465 Т</t>
  </si>
  <si>
    <t>2466 Т</t>
  </si>
  <si>
    <t>2467 Т</t>
  </si>
  <si>
    <t>2468 Т</t>
  </si>
  <si>
    <t>2469 Т</t>
  </si>
  <si>
    <t>2470 Т</t>
  </si>
  <si>
    <t>2471 Т</t>
  </si>
  <si>
    <t>2472 Т</t>
  </si>
  <si>
    <t>2473 Т</t>
  </si>
  <si>
    <t>2474 Т</t>
  </si>
  <si>
    <t>2475 Т</t>
  </si>
  <si>
    <t>2476 Т</t>
  </si>
  <si>
    <t>2477 Т</t>
  </si>
  <si>
    <t>2478 Т</t>
  </si>
  <si>
    <t>2479 Т</t>
  </si>
  <si>
    <t>2480 Т</t>
  </si>
  <si>
    <t>2481 Т</t>
  </si>
  <si>
    <t>2482 Т</t>
  </si>
  <si>
    <t>2483 Т</t>
  </si>
  <si>
    <t>2484 Т</t>
  </si>
  <si>
    <t>2485 Т</t>
  </si>
  <si>
    <t>2486 Т</t>
  </si>
  <si>
    <t>2487 Т</t>
  </si>
  <si>
    <t>2488 Т</t>
  </si>
  <si>
    <t>2489 Т</t>
  </si>
  <si>
    <t>2490 Т</t>
  </si>
  <si>
    <t>2491 Т</t>
  </si>
  <si>
    <t>2492 Т</t>
  </si>
  <si>
    <t>2493 Т</t>
  </si>
  <si>
    <t>2494 Т</t>
  </si>
  <si>
    <t>2495 Т</t>
  </si>
  <si>
    <t>2496 Т</t>
  </si>
  <si>
    <t>2497 Т</t>
  </si>
  <si>
    <t>2498 Т</t>
  </si>
  <si>
    <t>2499 Т</t>
  </si>
  <si>
    <t>2500 Т</t>
  </si>
  <si>
    <t>2501 Т</t>
  </si>
  <si>
    <t>2502 Т</t>
  </si>
  <si>
    <t>2503 Т</t>
  </si>
  <si>
    <t>2504 Т</t>
  </si>
  <si>
    <t>2505 Т</t>
  </si>
  <si>
    <t>2506 Т</t>
  </si>
  <si>
    <t>2507 Т</t>
  </si>
  <si>
    <t>2508 Т</t>
  </si>
  <si>
    <t>2509 Т</t>
  </si>
  <si>
    <t>2510 Т</t>
  </si>
  <si>
    <t>2511 Т</t>
  </si>
  <si>
    <t>2512 Т</t>
  </si>
  <si>
    <t>2513 Т</t>
  </si>
  <si>
    <t>2514 Т</t>
  </si>
  <si>
    <t>2515 Т</t>
  </si>
  <si>
    <t>2516 Т</t>
  </si>
  <si>
    <t>2517 Т</t>
  </si>
  <si>
    <t>2518 Т</t>
  </si>
  <si>
    <t>2519 Т</t>
  </si>
  <si>
    <t>2520 Т</t>
  </si>
  <si>
    <t>2521 Т</t>
  </si>
  <si>
    <t>2522 Т</t>
  </si>
  <si>
    <t>2523 Т</t>
  </si>
  <si>
    <t>2524 Т</t>
  </si>
  <si>
    <t>2525 Т</t>
  </si>
  <si>
    <t>2526 Т</t>
  </si>
  <si>
    <t>2527 Т</t>
  </si>
  <si>
    <t>2528 Т</t>
  </si>
  <si>
    <t>2529 Т</t>
  </si>
  <si>
    <t>2530 Т</t>
  </si>
  <si>
    <t>2531 Т</t>
  </si>
  <si>
    <t>2532 Т</t>
  </si>
  <si>
    <t>2533 Т</t>
  </si>
  <si>
    <t>2534 Т</t>
  </si>
  <si>
    <t>2535 Т</t>
  </si>
  <si>
    <t>2536 Т</t>
  </si>
  <si>
    <t>2537 Т</t>
  </si>
  <si>
    <t>2538 Т</t>
  </si>
  <si>
    <t>2539 Т</t>
  </si>
  <si>
    <t>2540 Т</t>
  </si>
  <si>
    <t>2541 Т</t>
  </si>
  <si>
    <t>2542 Т</t>
  </si>
  <si>
    <t>2543 Т</t>
  </si>
  <si>
    <t>2544 Т</t>
  </si>
  <si>
    <t>2545 Т</t>
  </si>
  <si>
    <t>2546 Т</t>
  </si>
  <si>
    <t>2547 Т</t>
  </si>
  <si>
    <t>2548 Т</t>
  </si>
  <si>
    <t>2549 Т</t>
  </si>
  <si>
    <t>2550 Т</t>
  </si>
  <si>
    <t>2551 Т</t>
  </si>
  <si>
    <t>2552 Т</t>
  </si>
  <si>
    <t>2553 Т</t>
  </si>
  <si>
    <t>2554 Т</t>
  </si>
  <si>
    <t>2555 Т</t>
  </si>
  <si>
    <t>2556 Т</t>
  </si>
  <si>
    <t>2557 Т</t>
  </si>
  <si>
    <t>2558 Т</t>
  </si>
  <si>
    <t>2559 Т</t>
  </si>
  <si>
    <t>2560 Т</t>
  </si>
  <si>
    <t>2561 Т</t>
  </si>
  <si>
    <t>2562 Т</t>
  </si>
  <si>
    <t>2563 Т</t>
  </si>
  <si>
    <t>2564 Т</t>
  </si>
  <si>
    <t>2565 Т</t>
  </si>
  <si>
    <t>2566 Т</t>
  </si>
  <si>
    <t>2567 Т</t>
  </si>
  <si>
    <t>2568 Т</t>
  </si>
  <si>
    <t>2569 Т</t>
  </si>
  <si>
    <t>2570 Т</t>
  </si>
  <si>
    <t>2571 Т</t>
  </si>
  <si>
    <t>2572 Т</t>
  </si>
  <si>
    <t>2573 Т</t>
  </si>
  <si>
    <t>2574 Т</t>
  </si>
  <si>
    <t>2575 Т</t>
  </si>
  <si>
    <t>2576 Т</t>
  </si>
  <si>
    <t>2577 Т</t>
  </si>
  <si>
    <t>2578 Т</t>
  </si>
  <si>
    <t>2579 Т</t>
  </si>
  <si>
    <t>2580 Т</t>
  </si>
  <si>
    <t>2581 Т</t>
  </si>
  <si>
    <t>2582 Т</t>
  </si>
  <si>
    <t>2583 Т</t>
  </si>
  <si>
    <t>2584 Т</t>
  </si>
  <si>
    <t>2585 Т</t>
  </si>
  <si>
    <t>2586 Т</t>
  </si>
  <si>
    <t>2587 Т</t>
  </si>
  <si>
    <t>2588 Т</t>
  </si>
  <si>
    <t>2589 Т</t>
  </si>
  <si>
    <t>2590 Т</t>
  </si>
  <si>
    <t>2591 Т</t>
  </si>
  <si>
    <t>2592 Т</t>
  </si>
  <si>
    <t>2593 Т</t>
  </si>
  <si>
    <t>2594 Т</t>
  </si>
  <si>
    <t>2595 Т</t>
  </si>
  <si>
    <t>2596 Т</t>
  </si>
  <si>
    <t>2597 Т</t>
  </si>
  <si>
    <t>2598 Т</t>
  </si>
  <si>
    <t>2599 Т</t>
  </si>
  <si>
    <t>2600 Т</t>
  </si>
  <si>
    <t>2601 Т</t>
  </si>
  <si>
    <t>2602 Т</t>
  </si>
  <si>
    <t>2603 Т</t>
  </si>
  <si>
    <t>2604 Т</t>
  </si>
  <si>
    <t>2605 Т</t>
  </si>
  <si>
    <t>2606 Т</t>
  </si>
  <si>
    <t>2607 Т</t>
  </si>
  <si>
    <t>2608 Т</t>
  </si>
  <si>
    <t>2609 Т</t>
  </si>
  <si>
    <t>2610 Т</t>
  </si>
  <si>
    <t>2611 Т</t>
  </si>
  <si>
    <t>2612 Т</t>
  </si>
  <si>
    <t>2613 Т</t>
  </si>
  <si>
    <t>2614 Т</t>
  </si>
  <si>
    <t>2615 Т</t>
  </si>
  <si>
    <t>2616 Т</t>
  </si>
  <si>
    <t>2617 Т</t>
  </si>
  <si>
    <t>2618 Т</t>
  </si>
  <si>
    <t>2619 Т</t>
  </si>
  <si>
    <t>2620 Т</t>
  </si>
  <si>
    <t>2621 Т</t>
  </si>
  <si>
    <t>2622 Т</t>
  </si>
  <si>
    <t>2623 Т</t>
  </si>
  <si>
    <t>2624 Т</t>
  </si>
  <si>
    <t>2625 Т</t>
  </si>
  <si>
    <t>2626 Т</t>
  </si>
  <si>
    <t>2627 Т</t>
  </si>
  <si>
    <t>2628 Т</t>
  </si>
  <si>
    <t>2629 Т</t>
  </si>
  <si>
    <t>2630 Т</t>
  </si>
  <si>
    <t>2631 Т</t>
  </si>
  <si>
    <t>2632 Т</t>
  </si>
  <si>
    <t>2633 Т</t>
  </si>
  <si>
    <t>2634 Т</t>
  </si>
  <si>
    <t>2635 Т</t>
  </si>
  <si>
    <t>2636 Т</t>
  </si>
  <si>
    <t>2637 Т</t>
  </si>
  <si>
    <t>2638 Т</t>
  </si>
  <si>
    <t>2639 Т</t>
  </si>
  <si>
    <t>2640 Т</t>
  </si>
  <si>
    <t>2641 Т</t>
  </si>
  <si>
    <t>2642 Т</t>
  </si>
  <si>
    <t>2643 Т</t>
  </si>
  <si>
    <t>2644 Т</t>
  </si>
  <si>
    <t>2645 Т</t>
  </si>
  <si>
    <t>2646 Т</t>
  </si>
  <si>
    <t>2647 Т</t>
  </si>
  <si>
    <t>2648 Т</t>
  </si>
  <si>
    <t>2649 Т</t>
  </si>
  <si>
    <t>2650 Т</t>
  </si>
  <si>
    <t>2651 Т</t>
  </si>
  <si>
    <t>2652 Т</t>
  </si>
  <si>
    <t>2653 Т</t>
  </si>
  <si>
    <t>2654 Т</t>
  </si>
  <si>
    <t>2655 Т</t>
  </si>
  <si>
    <t>2656 Т</t>
  </si>
  <si>
    <t>2657 Т</t>
  </si>
  <si>
    <t>2658 Т</t>
  </si>
  <si>
    <t>2659 Т</t>
  </si>
  <si>
    <t>2660 Т</t>
  </si>
  <si>
    <t>2661 Т</t>
  </si>
  <si>
    <t>2662 Т</t>
  </si>
  <si>
    <t>2663 Т</t>
  </si>
  <si>
    <t>2664 Т</t>
  </si>
  <si>
    <t>2665 Т</t>
  </si>
  <si>
    <t>2666 Т</t>
  </si>
  <si>
    <t>2667 Т</t>
  </si>
  <si>
    <t>2668 Т</t>
  </si>
  <si>
    <t>2669 Т</t>
  </si>
  <si>
    <t>2670 Т</t>
  </si>
  <si>
    <t>2671 Т</t>
  </si>
  <si>
    <t>2672 Т</t>
  </si>
  <si>
    <t>2673 Т</t>
  </si>
  <si>
    <t>2674 Т</t>
  </si>
  <si>
    <t>2675 Т</t>
  </si>
  <si>
    <t>2676 Т</t>
  </si>
  <si>
    <t>2677 Т</t>
  </si>
  <si>
    <t>2678 Т</t>
  </si>
  <si>
    <t>2679 Т</t>
  </si>
  <si>
    <t>2680 Т</t>
  </si>
  <si>
    <t>2681 Т</t>
  </si>
  <si>
    <t>2682 Т</t>
  </si>
  <si>
    <t>2683 Т</t>
  </si>
  <si>
    <t>2684 Т</t>
  </si>
  <si>
    <t>2685 Т</t>
  </si>
  <si>
    <t>2686 Т</t>
  </si>
  <si>
    <t>2687 Т</t>
  </si>
  <si>
    <t>2688 Т</t>
  </si>
  <si>
    <t>2689 Т</t>
  </si>
  <si>
    <t>2690 Т</t>
  </si>
  <si>
    <t>2691 Т</t>
  </si>
  <si>
    <t>2692 Т</t>
  </si>
  <si>
    <t>2693 Т</t>
  </si>
  <si>
    <t>2694 Т</t>
  </si>
  <si>
    <t>2695 Т</t>
  </si>
  <si>
    <t>2696 Т</t>
  </si>
  <si>
    <t>2697 Т</t>
  </si>
  <si>
    <t>2698 Т</t>
  </si>
  <si>
    <t>2699 Т</t>
  </si>
  <si>
    <t>2700 Т</t>
  </si>
  <si>
    <t>2701 Т</t>
  </si>
  <si>
    <t>2702 Т</t>
  </si>
  <si>
    <t>2703 Т</t>
  </si>
  <si>
    <t>2704 Т</t>
  </si>
  <si>
    <t>2705 Т</t>
  </si>
  <si>
    <t>2706 Т</t>
  </si>
  <si>
    <t>2707 Т</t>
  </si>
  <si>
    <t>2708 Т</t>
  </si>
  <si>
    <t>2709 Т</t>
  </si>
  <si>
    <t>2710 Т</t>
  </si>
  <si>
    <t>2711 Т</t>
  </si>
  <si>
    <t>2712 Т</t>
  </si>
  <si>
    <t>2713 Т</t>
  </si>
  <si>
    <t>2714 Т</t>
  </si>
  <si>
    <t>2715 Т</t>
  </si>
  <si>
    <t>2716 Т</t>
  </si>
  <si>
    <t>2717 Т</t>
  </si>
  <si>
    <t>2718 Т</t>
  </si>
  <si>
    <t>2719 Т</t>
  </si>
  <si>
    <t>2720 Т</t>
  </si>
  <si>
    <t>2721 Т</t>
  </si>
  <si>
    <t>2722 Т</t>
  </si>
  <si>
    <t>2723 Т</t>
  </si>
  <si>
    <t>2724 Т</t>
  </si>
  <si>
    <t>2725 Т</t>
  </si>
  <si>
    <t>2726 Т</t>
  </si>
  <si>
    <t>2727 Т</t>
  </si>
  <si>
    <t>2728 Т</t>
  </si>
  <si>
    <t>2729 Т</t>
  </si>
  <si>
    <t>2730 Т</t>
  </si>
  <si>
    <t>2731 Т</t>
  </si>
  <si>
    <t>2732 Т</t>
  </si>
  <si>
    <t>2733 Т</t>
  </si>
  <si>
    <t>2734 Т</t>
  </si>
  <si>
    <t>2735 Т</t>
  </si>
  <si>
    <t>2736 Т</t>
  </si>
  <si>
    <t>2737 Т</t>
  </si>
  <si>
    <t>2738 Т</t>
  </si>
  <si>
    <t>2739 Т</t>
  </si>
  <si>
    <t>2740 Т</t>
  </si>
  <si>
    <t>2741 Т</t>
  </si>
  <si>
    <t>2742 Т</t>
  </si>
  <si>
    <t>2743 Т</t>
  </si>
  <si>
    <t>2744 Т</t>
  </si>
  <si>
    <t>Рубероид РКК-400 ГОСТ 10923-93</t>
  </si>
  <si>
    <t>Рубероид РКП-350 ГОСТ 10923-93</t>
  </si>
  <si>
    <t>17.12.77.10.00.00.00.40.2</t>
  </si>
  <si>
    <t>бумага и картон</t>
  </si>
  <si>
    <t>гуммированная, ширина не более 15 см, покрытые невулканизированный натуральным или синтетическим каучуком, самоклеющиеся, плотность 170 г/кв.м</t>
  </si>
  <si>
    <t>один баллон</t>
  </si>
  <si>
    <t xml:space="preserve">километр
 </t>
  </si>
  <si>
    <t>22.21.21.00.00.30.60.10.1</t>
  </si>
  <si>
    <t>32.50.11.00.00.10.11.10.1</t>
  </si>
  <si>
    <t>с даты заключения договора до 31 декабря, поставка по заявкам заказчика 2013 год</t>
  </si>
  <si>
    <t>Январь, февраль,март, ноябрь,декабрь, поставка по заявкам заказчика 2013 год</t>
  </si>
  <si>
    <t>с даты заключения договора до 31 октября, поставка по заявкам заказчика 2013 год</t>
  </si>
  <si>
    <t>в течение 90 дней с даты заключения договора</t>
  </si>
  <si>
    <t>в течение 60 дней с даты заключения договора</t>
  </si>
  <si>
    <t>в течение 90 дней с даты заключения договора поставка по заявкам 2013 год.</t>
  </si>
  <si>
    <t>в течение 75 дней с даты заключения договора</t>
  </si>
  <si>
    <t>в течение 45 дней с даты заключения договора</t>
  </si>
  <si>
    <t>в течение 50 дней с даты заключения договора</t>
  </si>
  <si>
    <t>в течение 30 дней с даты заключения договора</t>
  </si>
  <si>
    <t>в течение 90 дней  с  даты  заключения договора</t>
  </si>
  <si>
    <t>РК, Мангистауская обл, город: Актау.</t>
  </si>
  <si>
    <t>Накладка</t>
  </si>
  <si>
    <t xml:space="preserve"> тормозной колодки</t>
  </si>
  <si>
    <t xml:space="preserve"> ZGAQ-01307</t>
  </si>
  <si>
    <t>Резцы</t>
  </si>
  <si>
    <t xml:space="preserve">  Бар РП-3</t>
  </si>
  <si>
    <t>Рессор</t>
  </si>
  <si>
    <t xml:space="preserve">передний </t>
  </si>
  <si>
    <t>Набор прокладок</t>
  </si>
  <si>
    <t xml:space="preserve"> ДВС ГАЗ-21 Д-406</t>
  </si>
  <si>
    <t xml:space="preserve"> ДВС ГАЗ-24 Д-406</t>
  </si>
  <si>
    <t>Насос</t>
  </si>
  <si>
    <t xml:space="preserve"> топливный</t>
  </si>
  <si>
    <t>шкворень</t>
  </si>
  <si>
    <t xml:space="preserve"> поворотной цапфы</t>
  </si>
  <si>
    <t xml:space="preserve">смазка </t>
  </si>
  <si>
    <t xml:space="preserve">адгезионая </t>
  </si>
  <si>
    <t>оранжевый</t>
  </si>
  <si>
    <t>жёлтый</t>
  </si>
  <si>
    <t>салатный</t>
  </si>
  <si>
    <t>синий</t>
  </si>
  <si>
    <t>шоколадный</t>
  </si>
  <si>
    <t>апельсиновый</t>
  </si>
  <si>
    <t xml:space="preserve">лесной орех  </t>
  </si>
  <si>
    <t xml:space="preserve"> персик</t>
  </si>
  <si>
    <t>коричневый</t>
  </si>
  <si>
    <t>изумрудный</t>
  </si>
  <si>
    <t>Кольцо опорно-направляющее  
КОН-110 00.00.11.110</t>
  </si>
  <si>
    <t>Гусеница  в сборе
 У2110.15.00.000-08</t>
  </si>
  <si>
    <t xml:space="preserve"> (аутригер) 31Y1-14270N
 (31Y1-14270)</t>
  </si>
  <si>
    <t>Стартер  ST-9138, 3957593  
(24B, V-4,5KW) Nippo denso</t>
  </si>
  <si>
    <t xml:space="preserve">Пусковой электромагнитный 
клапан HYUNDAI 200W7 </t>
  </si>
  <si>
    <t>Эл/двигатель печки
 AW21002500-1</t>
  </si>
  <si>
    <t xml:space="preserve"> Стартер  242.3708, (12V, 4 кВт) 
 /Д-243; Д-65/</t>
  </si>
  <si>
    <t>Вал грузовой 
КПП 700А.17.01.102-2</t>
  </si>
  <si>
    <t>Коническая пара
 КПП К-702 вращения насоса</t>
  </si>
  <si>
    <t>Насос масляный 
КПП  НМШ-25А (К-702)</t>
  </si>
  <si>
    <t>Ремкомплект (РТИ)
 ведущего вала К-702</t>
  </si>
  <si>
    <t>Фрикцион  на ведущий 
вал К-702 (ведомый,ведущий)</t>
  </si>
  <si>
    <t xml:space="preserve"> задний ведущий
 ДЗ-98 В1 62.00.000</t>
  </si>
  <si>
    <t>передний ведущий
 ДЗ-98В1.61.00.000</t>
  </si>
  <si>
    <t>Механизм управления 
поворота 50-13-5СП</t>
  </si>
  <si>
    <t>Рем.комплект   
гидрораспределителя (Р-160-3/1-111)</t>
  </si>
  <si>
    <t>Центрифуга  95.000СП 
масляная в сборе</t>
  </si>
  <si>
    <t>Фильтр топливный 
GX-180,СХ-0710В</t>
  </si>
  <si>
    <t>Фильтр воздушный 
EQ-1150 1 G6100007005</t>
  </si>
  <si>
    <t>Фильтр масляный влагоделителя 
YG1:4080739А</t>
  </si>
  <si>
    <t>Гидроуселитель руля
XZZX - В301</t>
  </si>
  <si>
    <t>Фильтр масляный 
DEUTZ 01174421</t>
  </si>
  <si>
    <t>Фильтр топливный
 DEUTZ 01180597</t>
  </si>
  <si>
    <t>Форсунка к 
ДВС ЯМЗ-842410088728</t>
  </si>
  <si>
    <t>Насос топлевный  к 
ДВС DEUTZ B6F2012</t>
  </si>
  <si>
    <t>Ремкомплект  гидроцилиндров
 опоры КС-8976</t>
  </si>
  <si>
    <t>Блок управления к двигателю  
Сommins 415BE-185</t>
  </si>
  <si>
    <t>406.1000102 ВК24-1000102-21 
ВК24-1000102ДР</t>
  </si>
  <si>
    <t>7702.3701     12В 
со шкивом25.02.3771</t>
  </si>
  <si>
    <t>А23.01-74-260Н1  
ВК24-1000104ДР ЗМЗ</t>
  </si>
  <si>
    <t>Датчик аварийный 
ММ-111 ММ111Д/6012.3829</t>
  </si>
  <si>
    <t>Датчик коленчатого вала 
0261210113 BOSCH</t>
  </si>
  <si>
    <t>Датчик распределительного вала
 ГРМ 20.3855-10</t>
  </si>
  <si>
    <t>Кожух сцепленимя 
ГАЗ-21 Д-406 4021601015</t>
  </si>
  <si>
    <t>Кожух сцепленимя 
ГАЗ-24 Д-406 4062.1601015-10</t>
  </si>
  <si>
    <t>КПП 5-ти ступенчатая
 3110-1700010</t>
  </si>
  <si>
    <t>ремкомплект карбюратора
 К151Ц-1107820Л*РК</t>
  </si>
  <si>
    <t>маятник рулевой в сборе
 24-3003084-10</t>
  </si>
  <si>
    <t>рулевой усилитель (насос) 
ШНКФ.453471.090-40Т</t>
  </si>
  <si>
    <t>55 х 80 с металлической обоймой
  53-1005032-01</t>
  </si>
  <si>
    <t>Набивка сальниковая Æ 
 9 мм 24-1005154</t>
  </si>
  <si>
    <t>Тросс стояночного тормоза 
3110-3508800</t>
  </si>
  <si>
    <t>фланец вала коленчатого 
406.1006262</t>
  </si>
  <si>
    <t>шестерня вала коленчатого
 24-1005031</t>
  </si>
  <si>
    <t>шестерня ГРМ текстолитовая
 402-1006020(11-6256А</t>
  </si>
  <si>
    <t>Итого по ТРУ ТОО "ОСС":</t>
  </si>
  <si>
    <t xml:space="preserve"> Годовой  план закупок товаров, работ и услуг ТОО "Oil Construction Company" на 2013 год</t>
  </si>
  <si>
    <t>27.40.22.00.00.10.10.40.1</t>
  </si>
  <si>
    <t>Светильник RGL-C85</t>
  </si>
  <si>
    <t>85Вт, АС-85-264В</t>
  </si>
  <si>
    <t>РК, Мангистауская область,пос.Ынтымак , база БПО ТОО «ОСС»</t>
  </si>
  <si>
    <t>январь, февраль
2013 год</t>
  </si>
  <si>
    <t>авансовый платеж - 0%, оставшаяся часть в течении 30 календарных дней с момента подписания первичных документов</t>
  </si>
  <si>
    <t>Светильник RGL-C160</t>
  </si>
  <si>
    <t>160Вт, АС-85-264В</t>
  </si>
  <si>
    <t>2745 Т</t>
  </si>
  <si>
    <t>2746 Т</t>
  </si>
  <si>
    <t>Декабрь 2012 год.
Февраль 2013 год</t>
  </si>
  <si>
    <t>31L48VV240  с колодкой PZ11</t>
  </si>
  <si>
    <t>Термометр</t>
  </si>
  <si>
    <t>ТГП-1007К-М1 УХЛ4</t>
  </si>
  <si>
    <t>Реле задержки</t>
  </si>
  <si>
    <t>2747 Т</t>
  </si>
  <si>
    <t>2748 Т</t>
  </si>
  <si>
    <t>2749 Т</t>
  </si>
  <si>
    <t>2750 Т</t>
  </si>
  <si>
    <t>2751 Т</t>
  </si>
  <si>
    <t>2752 Т</t>
  </si>
  <si>
    <t>2753 Т</t>
  </si>
  <si>
    <t>2754 Т</t>
  </si>
  <si>
    <t>2755 Т</t>
  </si>
  <si>
    <t>2756 Т</t>
  </si>
  <si>
    <t>2757 Т</t>
  </si>
  <si>
    <t>2758 Т</t>
  </si>
  <si>
    <t>2759 Т</t>
  </si>
  <si>
    <t>850W, 32mm</t>
  </si>
  <si>
    <t>1200 W, 125мм</t>
  </si>
  <si>
    <t>1500W</t>
  </si>
  <si>
    <t>220В</t>
  </si>
  <si>
    <t>Д-68мм.</t>
  </si>
  <si>
    <t>ф68 мм</t>
  </si>
  <si>
    <t xml:space="preserve">4-х метровая </t>
  </si>
  <si>
    <t>АОВ 5-207</t>
  </si>
  <si>
    <t>25.94.13.00.00.10.15.11.1</t>
  </si>
  <si>
    <t>28.24.11.00.00.00.20.16.1</t>
  </si>
  <si>
    <t>28.24.11.00.00.00.22.10.1</t>
  </si>
  <si>
    <t>28.24.11.00.00.00.11.11.1</t>
  </si>
  <si>
    <t>25.94.13.00.00.10.24.10.1</t>
  </si>
  <si>
    <t>25.94.13.00.00.10.40.10.1</t>
  </si>
  <si>
    <t>25.94.13.00.00.10.39.10.1</t>
  </si>
  <si>
    <t>25.99.29.00.02.13.17.10.1</t>
  </si>
  <si>
    <t>25.99.29.00.02.13.15.10.1</t>
  </si>
  <si>
    <t xml:space="preserve">Набор </t>
  </si>
  <si>
    <t>для электрика в дипломате.</t>
  </si>
  <si>
    <t>для кабельщика спайщика №2</t>
  </si>
  <si>
    <t xml:space="preserve">Сумка </t>
  </si>
  <si>
    <t>электромонтажная</t>
  </si>
  <si>
    <t>2760 Т</t>
  </si>
  <si>
    <t>2761 Т</t>
  </si>
  <si>
    <t>2762 Т</t>
  </si>
  <si>
    <t>2763 Т</t>
  </si>
  <si>
    <t>2764 Т</t>
  </si>
  <si>
    <t>2765 Т</t>
  </si>
  <si>
    <t>2766 Т</t>
  </si>
  <si>
    <t>2767 Т</t>
  </si>
  <si>
    <t>2768 Т</t>
  </si>
  <si>
    <t>2769 Т</t>
  </si>
  <si>
    <t>2770 Т</t>
  </si>
  <si>
    <t>2771 Т</t>
  </si>
  <si>
    <t>Удлинитель</t>
  </si>
  <si>
    <t xml:space="preserve"> ШУ-50 50м, 220в 10А </t>
  </si>
  <si>
    <t>Лестница</t>
  </si>
  <si>
    <t>Перфератор</t>
  </si>
  <si>
    <t xml:space="preserve"> HR321OC "MAKITA"</t>
  </si>
  <si>
    <t>Углошлифовальная машина</t>
  </si>
  <si>
    <t xml:space="preserve"> "MAKITA" 9565CV</t>
  </si>
  <si>
    <t>Отбойный молоток</t>
  </si>
  <si>
    <t xml:space="preserve"> HM1317C "MAKITA"</t>
  </si>
  <si>
    <t>Пики</t>
  </si>
  <si>
    <t xml:space="preserve"> к отбойному молотку</t>
  </si>
  <si>
    <t>Перфоратор</t>
  </si>
  <si>
    <t xml:space="preserve"> TE60-ATC  AVR «HILTI»</t>
  </si>
  <si>
    <t>Коронка</t>
  </si>
  <si>
    <t xml:space="preserve"> TE-Y-PCM Д-68мм.</t>
  </si>
  <si>
    <t xml:space="preserve"> КГС-68 со сверлом</t>
  </si>
  <si>
    <t xml:space="preserve">Редуктор заднего моста (48 зубьев)
 5557-2402010-11 </t>
  </si>
  <si>
    <t>700-40-8611СП  700-40-8612СП 
 700-40-8676СП</t>
  </si>
  <si>
    <t>Арматура сигнальная светодиодная АД22-220S, 220 В, зеленая</t>
  </si>
  <si>
    <t>Арматура сигнальная светодиодная АД22-220S, 220 В, красная</t>
  </si>
  <si>
    <t>Термопреобразователь сопротивления ТСП-128У2</t>
  </si>
  <si>
    <t>Термопреобразователь давления, положение вертикальное тип 40.4303/000-40Г-406-02-298, 0-4мбар</t>
  </si>
  <si>
    <t>Реле давления МР-5, 10 А, 15 Вт</t>
  </si>
  <si>
    <t>Клапан электромагнитный ВН 1/2 Н-4 У2, 220 В</t>
  </si>
  <si>
    <t>Клапан электромагнитный ВН 4 Н-1 У2, 220 В</t>
  </si>
  <si>
    <t>Пневмораспределитель ПР241212 РК-220 В</t>
  </si>
  <si>
    <t>Катушка к пневмораспределителю АС 220 В, А7Е</t>
  </si>
  <si>
    <t>Трансформатор ОС33-730 УХЛ2 220/8000 В</t>
  </si>
  <si>
    <t>26.11.12.00.00.00.03.32.1</t>
  </si>
  <si>
    <t>Лампа</t>
  </si>
  <si>
    <t>полупроводниковая сигнальная ЛПС</t>
  </si>
  <si>
    <t>27.12.24.14.11.11.11.10.1</t>
  </si>
  <si>
    <t>универсальное РПУ</t>
  </si>
  <si>
    <t>26.51.51.11.14.23.11.11.1</t>
  </si>
  <si>
    <t>сопротивления ТП-9201-02 дл.630мм-8мм 50П кл. д. 2 ст. 12Х18Н10Т (-40..+800) АГ</t>
  </si>
  <si>
    <t>26.11.40.00.00.14.11.12.1</t>
  </si>
  <si>
    <t xml:space="preserve">Датчик-реле давления </t>
  </si>
  <si>
    <t>0,02-0,6МПа ДЕМ 202-1-01-2</t>
  </si>
  <si>
    <t>28.14.13.10.00.00.00.34.1</t>
  </si>
  <si>
    <t>Клапан распределительный</t>
  </si>
  <si>
    <t>Клапан распределительный прочий, не входящий в другие группировки</t>
  </si>
  <si>
    <t xml:space="preserve">27.11.50.00.00.00.03.30.1     </t>
  </si>
  <si>
    <t>Катушки индуктивности и дроссели прочие (кроме дросселей для газоразрядных ламп)</t>
  </si>
  <si>
    <t>Элементы электрических машин и электрооборудования.</t>
  </si>
  <si>
    <t>27.11.41.04.00.01.01.01.1</t>
  </si>
  <si>
    <t>Трансформатор понижающий</t>
  </si>
  <si>
    <t>Трансформатор понижающий, ГОСТ 10458-81, номинальная частота 500 Гц, номинальная мощность 125 кВ А</t>
  </si>
  <si>
    <t xml:space="preserve"> L45PL240VAC</t>
  </si>
  <si>
    <t>Передний</t>
  </si>
  <si>
    <t xml:space="preserve"> Мост </t>
  </si>
  <si>
    <t>594-1 Т</t>
  </si>
  <si>
    <t>7,11,14,18,20,21</t>
  </si>
  <si>
    <t>Февраль  2013 год</t>
  </si>
  <si>
    <t>Февраль  2013 года.</t>
  </si>
  <si>
    <t>276-1 Т</t>
  </si>
  <si>
    <t>434-1 Т</t>
  </si>
  <si>
    <t>447-1 Т</t>
  </si>
  <si>
    <t>19.20.42.00.00.00.30.40.3</t>
  </si>
  <si>
    <t>вязкий дорожный БНД 60/90, глубина проникания иглы, 0,1мм: при 25 °С  61-90, применяется в качестве вяжущего материала при строительстве и ремонте дорожных и аэродромных покрытий.</t>
  </si>
  <si>
    <t>1347-1 Т</t>
  </si>
  <si>
    <t>19,20,21</t>
  </si>
  <si>
    <t>1348-1 Т</t>
  </si>
  <si>
    <t>227-1 Т</t>
  </si>
  <si>
    <t>26.30.50.00.00.00.03.20.1</t>
  </si>
  <si>
    <t>Гидрант</t>
  </si>
  <si>
    <t>пожарный</t>
  </si>
  <si>
    <t>3,4,5</t>
  </si>
  <si>
    <t>228-1 Т</t>
  </si>
  <si>
    <t>23.99.19.00.00.12.02.03.1</t>
  </si>
  <si>
    <t>минераловатная, 1200х600х60
ТУ 5762-004-59536983-09</t>
  </si>
  <si>
    <t>609-1 Т</t>
  </si>
  <si>
    <t>Декабрь 2012г.
Апрель-май 2013г.</t>
  </si>
  <si>
    <t>февраль,
в течение 60 дней с даты заключения договора
2013 год</t>
  </si>
  <si>
    <t>11,14,18,20,21</t>
  </si>
  <si>
    <t>2761-1 Т</t>
  </si>
  <si>
    <t>2762-1 Т</t>
  </si>
  <si>
    <t>2763-1 Т</t>
  </si>
  <si>
    <t>6,12,20,21</t>
  </si>
  <si>
    <t>55-1 У</t>
  </si>
  <si>
    <t>Вывоз производственных отходов с м/р Каламкас,  Янтарный список, зеленый список</t>
  </si>
  <si>
    <t xml:space="preserve">РК, Мангистауская обл, м/р:Каламкас, </t>
  </si>
  <si>
    <t>56-1 У</t>
  </si>
  <si>
    <t>Вывоз производственных отходов с м/р Жетыбай,  Янтарный список, зеленый список</t>
  </si>
  <si>
    <t>РК, Мангистауская обл, м/р: Жетыбай,</t>
  </si>
  <si>
    <t>исключено</t>
  </si>
  <si>
    <t>90-1 У</t>
  </si>
  <si>
    <t>18.12.19.32.00.00.00</t>
  </si>
  <si>
    <t xml:space="preserve">Услуги полиграфические </t>
  </si>
  <si>
    <t>Услуги полиграфические по печатанию различных бланков</t>
  </si>
  <si>
    <t>91-1 У</t>
  </si>
  <si>
    <t>81.29.11.10.10.00.00</t>
  </si>
  <si>
    <t>102-1 У</t>
  </si>
  <si>
    <t>53.10.11.30.12.00.00</t>
  </si>
  <si>
    <t>Услуги по подписке на периодические издания</t>
  </si>
  <si>
    <t>Услуги по подписке на газеты и журналы</t>
  </si>
  <si>
    <t>104-1 У</t>
  </si>
  <si>
    <t>3,4,5,7</t>
  </si>
  <si>
    <t>114-1 У</t>
  </si>
  <si>
    <t>18.12.19.24.00.00.00</t>
  </si>
  <si>
    <t>Услуги полиграфические</t>
  </si>
  <si>
    <t>Услуги полиграфические по изготовлению и печатанию полиграфической продукции</t>
  </si>
  <si>
    <t>115-1 У</t>
  </si>
  <si>
    <t xml:space="preserve">2772 Т </t>
  </si>
  <si>
    <t>26.51.12.00.00.12.12.10.1</t>
  </si>
  <si>
    <t>Тахеометр электронный</t>
  </si>
  <si>
    <t>Та2 и Та5. Точные. Допускаемая средняя квадратическая погрешность измерения угла одним приемом: горизонтального - не более 2-5", вертикального - не более 3-5". Диапазон измерений углов: горизонтальных - 0 - 360°, вертикальных - от -45° до +45°. Наименьшее расстояние низирования - не более 2 м. Верхний предел измерений расстояния: с комплектом призм не менее 2-5 км, с одной призмой - не менее 1 км. Нижний предел измерения расстояния - не более 2 м. Потребляемая мощность - не более 8-5 Вт. Масса - не более 8-6,5 кг. ГОСТ Р 51774-2001.</t>
  </si>
  <si>
    <t>Тахеометр TS06 ultra-5 без отражательный с комплектующими частями</t>
  </si>
  <si>
    <t>2773 Т</t>
  </si>
  <si>
    <t>26.51.12.00.00.11.17.23.1</t>
  </si>
  <si>
    <t>Нивелир оптико-механический</t>
  </si>
  <si>
    <t>Технические. Допустимая средняя квадратическая погрешность измерения превышения на 1 км двойного хода: для нивелиров с компенсатором 5 мм; для нивелиров с уровнем - 5 мм. Увеличение зрительной трубы не менее 20 крат. Диаметр входного зрачка зрительной трубы не менее 24 мм. Наименьшее расстояние визирования не более: без насадки - 1 м, с насадкой на объектив - 0,5 м. Коэффициент нитяного дальномера - 100 ± 1 %. Цена деления уровня при зрительной трубе, углов - 45 ± 5 секунд на 2 мм. Масса не более - 1,6 кг.  ГОСТ 10528-90</t>
  </si>
  <si>
    <t>в комплекте со штативом и алюминиевой рейкой 4м.</t>
  </si>
  <si>
    <t xml:space="preserve">Март-апрель
2013 год
</t>
  </si>
  <si>
    <t xml:space="preserve">2774 Т </t>
  </si>
  <si>
    <t>Сеянный с моделью крупности зерен
 до 2,5 мм, СП 2.6.1.758-99 ( НРБ-99).</t>
  </si>
  <si>
    <t>март-август
поставка по заявкам заказчика 
2013 год.</t>
  </si>
  <si>
    <t xml:space="preserve">2775 Т </t>
  </si>
  <si>
    <t>36.00.11.00.00.00.00.10.1</t>
  </si>
  <si>
    <t xml:space="preserve">Вода питьевая </t>
  </si>
  <si>
    <t>СТ РК ГОСТ Р 51232 для коммунальных нужд</t>
  </si>
  <si>
    <t xml:space="preserve">РК, Мангистауская обл, м/р Каламкас </t>
  </si>
  <si>
    <t>метр кубуческий</t>
  </si>
  <si>
    <t xml:space="preserve">2776 Т </t>
  </si>
  <si>
    <t>Волжская</t>
  </si>
  <si>
    <t xml:space="preserve">РК, Мангистауская обл, м/р Жетыбай </t>
  </si>
  <si>
    <t xml:space="preserve">2777 Т </t>
  </si>
  <si>
    <t>36.00.12.00.00.00.10.10.1</t>
  </si>
  <si>
    <t xml:space="preserve">Вода непитьевая </t>
  </si>
  <si>
    <t>Вода непитьевая для коммунальных нужд</t>
  </si>
  <si>
    <t>морская вода</t>
  </si>
  <si>
    <t xml:space="preserve">2778 Т </t>
  </si>
  <si>
    <t>Волжская техническая вода</t>
  </si>
  <si>
    <t xml:space="preserve">2779 Т </t>
  </si>
  <si>
    <t xml:space="preserve">РК, Мангистауская обл, г: Актау </t>
  </si>
  <si>
    <t>январь-декабрь 2013г</t>
  </si>
  <si>
    <t>авансовый платеж-100% в течении 5 рабочих дней после получения счета на оплату</t>
  </si>
  <si>
    <t xml:space="preserve">2780 Т </t>
  </si>
  <si>
    <t>32.91.19.00.00.00.20.13.1</t>
  </si>
  <si>
    <t>Валик малярный</t>
  </si>
  <si>
    <t>апрель-май 2013г</t>
  </si>
  <si>
    <t xml:space="preserve">2781 Т </t>
  </si>
  <si>
    <t>32.91.19.00.00.00.10.10.1</t>
  </si>
  <si>
    <t>Шубка малярная</t>
  </si>
  <si>
    <t>с меховым покрытием</t>
  </si>
  <si>
    <t>Шубки для валика</t>
  </si>
  <si>
    <t xml:space="preserve">2782 Т </t>
  </si>
  <si>
    <t>32.91.12.00.00.00.14.15.1</t>
  </si>
  <si>
    <t>Кисть малярная</t>
  </si>
  <si>
    <t>кисть флейцевая, предназначена для обработки (флейцевания) свежеокрашенных поверхностей путем сглаживания следов кисти</t>
  </si>
  <si>
    <t>Кисти малярныеа плоская 75мм</t>
  </si>
  <si>
    <t xml:space="preserve">2783 Т </t>
  </si>
  <si>
    <t>Кисти малярныеа плоская 50мм</t>
  </si>
  <si>
    <t xml:space="preserve">2784 Т </t>
  </si>
  <si>
    <t>Кисти малярныеа плоская 100-140мм</t>
  </si>
  <si>
    <t xml:space="preserve">2785 Т </t>
  </si>
  <si>
    <t>32.91.12.00.00.00.14.12.1</t>
  </si>
  <si>
    <t>кисть маховая, предназначена для промывки, грунтовки, побелки и окраски поверхностей</t>
  </si>
  <si>
    <t>Кисти фляйцевые кругф50-75мм</t>
  </si>
  <si>
    <t xml:space="preserve">2786 Т </t>
  </si>
  <si>
    <t>25.73.30.00.00.30.10.13.1</t>
  </si>
  <si>
    <t>Шпатель</t>
  </si>
  <si>
    <t>металлический, 50 мм</t>
  </si>
  <si>
    <t>Шпатели шириной -50мм</t>
  </si>
  <si>
    <t xml:space="preserve">2787 Т </t>
  </si>
  <si>
    <t>25.73.30.00.00.30.10.17.1</t>
  </si>
  <si>
    <t>металлический, 100 мм</t>
  </si>
  <si>
    <t>Шпатели шириной -100мм</t>
  </si>
  <si>
    <t xml:space="preserve">2788 Т </t>
  </si>
  <si>
    <t>25.73.30.00.00.30.10.22.1</t>
  </si>
  <si>
    <t>металлический, 300 мм</t>
  </si>
  <si>
    <t>Шпатели шириной -300мм</t>
  </si>
  <si>
    <t xml:space="preserve">2789 Т </t>
  </si>
  <si>
    <t>25.73.30.00.00.30.10.24.1</t>
  </si>
  <si>
    <t>металлический, 450 мм</t>
  </si>
  <si>
    <t>Шпатели шириной -500мм</t>
  </si>
  <si>
    <t xml:space="preserve">2790 Т </t>
  </si>
  <si>
    <t xml:space="preserve">2791 Т </t>
  </si>
  <si>
    <t>25.73.10.00.00.10.11.14.1</t>
  </si>
  <si>
    <t>Лопата</t>
  </si>
  <si>
    <t>Лопата совковая с черенком</t>
  </si>
  <si>
    <t xml:space="preserve">Лопаты совковые </t>
  </si>
  <si>
    <t xml:space="preserve">2792 Т </t>
  </si>
  <si>
    <t>25.73.10.00.00.10.10.12.1</t>
  </si>
  <si>
    <t>Лопаты копальные остроконечные (штыковые)</t>
  </si>
  <si>
    <t xml:space="preserve">Лопаты штыковые </t>
  </si>
  <si>
    <t xml:space="preserve">2793 Т </t>
  </si>
  <si>
    <t>Черенки</t>
  </si>
  <si>
    <t xml:space="preserve"> для лопат</t>
  </si>
  <si>
    <t>Черенкидля лпат</t>
  </si>
  <si>
    <t xml:space="preserve">2794 Т </t>
  </si>
  <si>
    <t>25.73.10.00.00.20.11.10.1</t>
  </si>
  <si>
    <t>Топор</t>
  </si>
  <si>
    <t xml:space="preserve">Плотницкий топор </t>
  </si>
  <si>
    <t>Тапор строительный</t>
  </si>
  <si>
    <t xml:space="preserve">2795 Т </t>
  </si>
  <si>
    <t>25.73.30.00.00.21.13.14.1</t>
  </si>
  <si>
    <t xml:space="preserve">Лом </t>
  </si>
  <si>
    <t>Лом классический: простой стержень с заострёнными концами.</t>
  </si>
  <si>
    <t>Лом</t>
  </si>
  <si>
    <t xml:space="preserve">2796 Т </t>
  </si>
  <si>
    <t>25.73.30.00.00.21.10.11.1</t>
  </si>
  <si>
    <t>Молоток</t>
  </si>
  <si>
    <t xml:space="preserve"> Молотки квадратные 1кг</t>
  </si>
  <si>
    <t xml:space="preserve">2797 Т </t>
  </si>
  <si>
    <t>Молотки круг 0,6</t>
  </si>
  <si>
    <t xml:space="preserve">2798 Т </t>
  </si>
  <si>
    <t>Киянка (деревянный молоток)</t>
  </si>
  <si>
    <t xml:space="preserve">2799 Т </t>
  </si>
  <si>
    <t xml:space="preserve">Кувалда </t>
  </si>
  <si>
    <t>до5кг</t>
  </si>
  <si>
    <t xml:space="preserve">2800 Т </t>
  </si>
  <si>
    <t>до8кг</t>
  </si>
  <si>
    <t xml:space="preserve">2801 Т </t>
  </si>
  <si>
    <t>до10кг</t>
  </si>
  <si>
    <t xml:space="preserve">2802 Т </t>
  </si>
  <si>
    <t>26.51.33.00.00.00.42.01.1</t>
  </si>
  <si>
    <t>Рулетка</t>
  </si>
  <si>
    <t>лента из углеродистой стали, ГОСТ 7502-98, шкала номинальной длины: 1 м</t>
  </si>
  <si>
    <t xml:space="preserve">2803 Т </t>
  </si>
  <si>
    <t>26.51.33.00.00.00.42.02.1</t>
  </si>
  <si>
    <t>лента из углеродистой стали, ГОСТ 7502-98, шкала номинальной длины: 2 м</t>
  </si>
  <si>
    <t xml:space="preserve">2804 Т </t>
  </si>
  <si>
    <t>26.51.33.00.00.00.42.04.1</t>
  </si>
  <si>
    <t>лента из углеродистой стали, ГОСТ 7502-98, шкала номинальной длины: 5 м</t>
  </si>
  <si>
    <t xml:space="preserve">2805 Т </t>
  </si>
  <si>
    <t>26.51.33.00.00.00.42.05.1</t>
  </si>
  <si>
    <t>лента из углеродистой стали, ГОСТ 7502-98, шкала номинальной длины: 10 м</t>
  </si>
  <si>
    <t xml:space="preserve">2806 Т </t>
  </si>
  <si>
    <t>26.51.33.00.00.00.42.06.1</t>
  </si>
  <si>
    <t>лента из углеродистой стали, ГОСТ 7502-98, шкала номинальной длины: 20 м</t>
  </si>
  <si>
    <t xml:space="preserve">2807 Т </t>
  </si>
  <si>
    <t>26.51.33.00.00.00.42.08.1</t>
  </si>
  <si>
    <t>лента из углеродистой стали, ГОСТ 7502-98, шкала номинальной длины: 50 м</t>
  </si>
  <si>
    <t xml:space="preserve">2808 Т </t>
  </si>
  <si>
    <t>25.73.30.00.00.30.11.01.1</t>
  </si>
  <si>
    <t>Кельма (мастерок штукатурный)</t>
  </si>
  <si>
    <t>металлический</t>
  </si>
  <si>
    <t>мастерок каменьщика</t>
  </si>
  <si>
    <t xml:space="preserve">2809 Т </t>
  </si>
  <si>
    <t>25.73.30.00.00.13.11.01.1</t>
  </si>
  <si>
    <t>Плиткорез</t>
  </si>
  <si>
    <t>инструмент для прямой, фигурной резки и разламывания керамической плитки</t>
  </si>
  <si>
    <t>Кафелерезка ручная</t>
  </si>
  <si>
    <t xml:space="preserve">2810 Т </t>
  </si>
  <si>
    <t>25.73.30.00.00.14.20.19.1</t>
  </si>
  <si>
    <t>Уровень</t>
  </si>
  <si>
    <t>Уровень 1,5м</t>
  </si>
  <si>
    <t xml:space="preserve">2811 Т </t>
  </si>
  <si>
    <t>Уровень3,0м</t>
  </si>
  <si>
    <t xml:space="preserve">2812 Т </t>
  </si>
  <si>
    <t>28.49.11.00.00.00.10.12.1</t>
  </si>
  <si>
    <t>станок для распиливания</t>
  </si>
  <si>
    <t>автомат для резки керамических изделий</t>
  </si>
  <si>
    <t>Станок для резки керамических и керамогранитных плит</t>
  </si>
  <si>
    <t xml:space="preserve">2813 Т </t>
  </si>
  <si>
    <t>27.90.31.00.01.06.00.01.1</t>
  </si>
  <si>
    <t>Аппарат для сварки пластмассовых труб</t>
  </si>
  <si>
    <t xml:space="preserve"> Механическая сварочная машина  для стыковой сварки труб из термопластов - Ø 20 – 90 мм  </t>
  </si>
  <si>
    <t>Паяльный аппарат пластиковых труб от 15мм до 75мм</t>
  </si>
  <si>
    <t xml:space="preserve">2814 Т </t>
  </si>
  <si>
    <t>25.73.20.00.00.10.11.17.1</t>
  </si>
  <si>
    <t>Пила</t>
  </si>
  <si>
    <t>ГОСТ 980-80, тип 1 для продольной распиловки, диаметр 200 мм</t>
  </si>
  <si>
    <t>Циркулярная пила электрическая на 220в типа пчелка</t>
  </si>
  <si>
    <t xml:space="preserve">2815 Т </t>
  </si>
  <si>
    <t>25.73.20.00.00.11.10.10.1</t>
  </si>
  <si>
    <t>для пил продольной резки</t>
  </si>
  <si>
    <t>Запасная пила  для циркулярной пилы</t>
  </si>
  <si>
    <t xml:space="preserve">2816 Т </t>
  </si>
  <si>
    <t>25.94.13.00.00.10.44.10.1</t>
  </si>
  <si>
    <t>Инструмент</t>
  </si>
  <si>
    <t>набор инструментов в ящике</t>
  </si>
  <si>
    <t xml:space="preserve">Набор каменьщика </t>
  </si>
  <si>
    <t xml:space="preserve">2817 Т </t>
  </si>
  <si>
    <t xml:space="preserve">Набор штукатура </t>
  </si>
  <si>
    <t xml:space="preserve">2818 Т </t>
  </si>
  <si>
    <t>Набор маляра</t>
  </si>
  <si>
    <t xml:space="preserve">2819 Т </t>
  </si>
  <si>
    <t>25.94.13.00.00.10.31.10.1</t>
  </si>
  <si>
    <t>Инструменты для сантехника</t>
  </si>
  <si>
    <t xml:space="preserve">Набор сантехника </t>
  </si>
  <si>
    <t xml:space="preserve">2820 Т </t>
  </si>
  <si>
    <t>25.94.13.00.00.10.30.10.1</t>
  </si>
  <si>
    <t>Инструменты для плотника</t>
  </si>
  <si>
    <t xml:space="preserve">Набор плотника </t>
  </si>
  <si>
    <t xml:space="preserve">2821 Т </t>
  </si>
  <si>
    <t>25.73.30.00.00.34.10.01.1</t>
  </si>
  <si>
    <t>Краскопульт</t>
  </si>
  <si>
    <t>пневматический</t>
  </si>
  <si>
    <t xml:space="preserve">Краскопульт ручной </t>
  </si>
  <si>
    <t xml:space="preserve">2822 Т </t>
  </si>
  <si>
    <t>25.99.29.00.02.13.19.10.1</t>
  </si>
  <si>
    <t>Вышка-тура</t>
  </si>
  <si>
    <t>передвижная металлоконструкция башенного типа (башенные строительные леса), применяемая для работ на высоте</t>
  </si>
  <si>
    <t>Подмости сборно - разборные размером до 2м ширина 0,65м из дюроалюминия для штукатурных и малярных работ с настилом из дерева</t>
  </si>
  <si>
    <t xml:space="preserve">2823 Т </t>
  </si>
  <si>
    <t>Шуруповерт</t>
  </si>
  <si>
    <t>ручной электрический инструмент, обычно аккумуляторный. Предназначен для заворачивания или отворачивания шурупов, винтов и сверления отверстий.</t>
  </si>
  <si>
    <t>Шуроповерты электрические с зарядным устройством</t>
  </si>
  <si>
    <t xml:space="preserve">2824 Т </t>
  </si>
  <si>
    <t>инструмен электрический ручной прочий, не включенный в другие группировки</t>
  </si>
  <si>
    <t>Вибраторы глубинные ф 50мм</t>
  </si>
  <si>
    <t xml:space="preserve">2825 Т </t>
  </si>
  <si>
    <t>Вибробулова с вибратором ф 50мм</t>
  </si>
  <si>
    <t xml:space="preserve">2826 Т </t>
  </si>
  <si>
    <t>25.92.11.00.00.12.10.14.1</t>
  </si>
  <si>
    <t>для воды, оцинкованное, вместимостью 10 л, ГОСТ 20558-82</t>
  </si>
  <si>
    <t>Ведро оцинкованое</t>
  </si>
  <si>
    <t xml:space="preserve">2827 Т </t>
  </si>
  <si>
    <t xml:space="preserve">28.43.20.00.00.00.20.10.1 </t>
  </si>
  <si>
    <t xml:space="preserve"> сварочный аппарат</t>
  </si>
  <si>
    <t>Дизельный</t>
  </si>
  <si>
    <t xml:space="preserve">2828 Т </t>
  </si>
  <si>
    <t>25.73.30.00.00.14.16.10.1</t>
  </si>
  <si>
    <t xml:space="preserve">Болтарез </t>
  </si>
  <si>
    <t>750мм</t>
  </si>
  <si>
    <t xml:space="preserve">2829 Т </t>
  </si>
  <si>
    <t>25.73.30.00.00.14.17.10.1</t>
  </si>
  <si>
    <t xml:space="preserve"> прес клещи </t>
  </si>
  <si>
    <t>Гиидравлический</t>
  </si>
  <si>
    <t xml:space="preserve">2830 Т </t>
  </si>
  <si>
    <t xml:space="preserve">2831 Т </t>
  </si>
  <si>
    <t>Лобзик</t>
  </si>
  <si>
    <t>Ручной электрический лобзик включает в себя корпус с плоской платформой внизу и рукояткой вверху.</t>
  </si>
  <si>
    <t>Лобзик электрический</t>
  </si>
  <si>
    <t>155 У</t>
  </si>
  <si>
    <t>Вывоз производственных отходов с м/р Актау, п.Ынтымак,  Янтарный список, зеленый список</t>
  </si>
  <si>
    <t xml:space="preserve"> декабрь 2012г, январь 2013г.</t>
  </si>
  <si>
    <t>РК, Мангистауская обл, м/р: Актау, п.Ынтымак</t>
  </si>
  <si>
    <t>156 У</t>
  </si>
  <si>
    <t xml:space="preserve">организация и предоставление доступа  к городской виртуальной частной сети </t>
  </si>
  <si>
    <t>IPVPN (ВОЛС)</t>
  </si>
  <si>
    <t>РК, Мангистауская обл, м/р: Актау</t>
  </si>
  <si>
    <t>январь, февраль, март
2013 год</t>
  </si>
  <si>
    <t>1023-1 Т</t>
  </si>
  <si>
    <t>1024-1 Т</t>
  </si>
  <si>
    <t>1025-1 Т</t>
  </si>
  <si>
    <t>1026-1 Т</t>
  </si>
  <si>
    <t>1027-1 Т</t>
  </si>
  <si>
    <t>1028-1 Т</t>
  </si>
  <si>
    <t>1029-1 Т</t>
  </si>
  <si>
    <t>1030-1 Т</t>
  </si>
  <si>
    <t>1031-1 Т</t>
  </si>
  <si>
    <t>1032-1 Т</t>
  </si>
  <si>
    <t>1033-1 Т</t>
  </si>
  <si>
    <t>1034-1 Т</t>
  </si>
  <si>
    <t>1035-1 Т</t>
  </si>
  <si>
    <t>1036-1 Т</t>
  </si>
  <si>
    <t>1037-1 Т</t>
  </si>
  <si>
    <t>1038-1 Т</t>
  </si>
  <si>
    <t>1039-1 Т</t>
  </si>
  <si>
    <t>1040-1 Т</t>
  </si>
  <si>
    <t>1041-1 Т</t>
  </si>
  <si>
    <t>1042-1 Т</t>
  </si>
  <si>
    <t>1043-1 Т</t>
  </si>
  <si>
    <t>1044-1 Т</t>
  </si>
  <si>
    <t>1045-1 Т</t>
  </si>
  <si>
    <t>1046-1 Т</t>
  </si>
  <si>
    <t>1047-1 Т</t>
  </si>
  <si>
    <t>1048-1 Т</t>
  </si>
  <si>
    <t>1049-1 Т</t>
  </si>
  <si>
    <t>1050-1 Т</t>
  </si>
  <si>
    <t>1051-1 Т</t>
  </si>
  <si>
    <t>1052-1 Т</t>
  </si>
  <si>
    <t>1053-1 Т</t>
  </si>
  <si>
    <t>2553-1 Т</t>
  </si>
  <si>
    <t>18,20,21</t>
  </si>
  <si>
    <t>2556-1 Т</t>
  </si>
  <si>
    <t>18,19,20,21</t>
  </si>
  <si>
    <t>2525-1 Т</t>
  </si>
  <si>
    <t>2526-1 Т</t>
  </si>
  <si>
    <t>2531-1 Т</t>
  </si>
  <si>
    <t>2533-1 Т</t>
  </si>
  <si>
    <t>2534-1 Т</t>
  </si>
  <si>
    <t>2535-1 Т</t>
  </si>
  <si>
    <t>2536-1 Т</t>
  </si>
  <si>
    <t>2537-1 Т</t>
  </si>
  <si>
    <t>2539-1 Т</t>
  </si>
  <si>
    <t>2540-1 Т</t>
  </si>
  <si>
    <t>2541-1 Т</t>
  </si>
  <si>
    <t>2542-1 Т</t>
  </si>
  <si>
    <t>2543-1 Т</t>
  </si>
  <si>
    <t>2544-1 Т</t>
  </si>
  <si>
    <t>2545-1 Т</t>
  </si>
  <si>
    <t>2546-1 Т</t>
  </si>
  <si>
    <t>2547-1 Т</t>
  </si>
  <si>
    <t>422-1 Т</t>
  </si>
  <si>
    <t>Клей ( натрий карбосилмитилцеллюлоза). 
ТУ-2231-066-50664923-2005 в полипропиленовых мешках по 15 кг.</t>
  </si>
  <si>
    <t>20.16.59.00.00.00.50.10.1</t>
  </si>
  <si>
    <t>Карбоксиметилцеллюлоза</t>
  </si>
  <si>
    <t>Растворимы в воде и используются в качестве загустителей или в качестве клея</t>
  </si>
  <si>
    <t>Тонна (метрическая)</t>
  </si>
  <si>
    <t>3,4,5,6,16,17,18,19</t>
  </si>
  <si>
    <t xml:space="preserve">2832 Т </t>
  </si>
  <si>
    <t>28.13.14.00.00.00.15.10.1</t>
  </si>
  <si>
    <t>центробежный насос фекальный</t>
  </si>
  <si>
    <t>фекальный сточно-массный насос типа СМ, консольный горизонтальный, одноступенчатый с центробежным колесом закрытого типа</t>
  </si>
  <si>
    <t xml:space="preserve">Фекальный насос, диаметр входного патрубка -80мм, диаметр выходного патрубка – 50мм, номинальный диаметр колеса – 200мм. Подача – 50м3/час, напор – 50м    с эл/дв. АИР160С2У3, 15кВт  2900об\мин </t>
  </si>
  <si>
    <t xml:space="preserve">2833 Т </t>
  </si>
  <si>
    <t>26.51.63.11.11.11.11.11.1</t>
  </si>
  <si>
    <t>Газомер</t>
  </si>
  <si>
    <t>Бытовой (с пропускной способностью до 6 м3/час).</t>
  </si>
  <si>
    <t>Счетчик газа со встроенным корректором, для учета объема природного газа по ГОСТ 5542, посредством автоматической электронной коррекции (корректор объема газа) показаний турбинных счетчиков газа СГ-16МТ-200-40 по температуре, давлению и коэффициенту сжимаемости измеряемой среды, диаметр условного прохода Ду-80мм., Q max - 200м3</t>
  </si>
  <si>
    <t xml:space="preserve">2834 Т </t>
  </si>
  <si>
    <t>26.51.63.13.15.11.11.11.1</t>
  </si>
  <si>
    <t>Счетчик жидкости</t>
  </si>
  <si>
    <t>с овальными шестернями  для измерения объемного количества нефтепродуктов, диаметр условного прохода - 40 мм, максимальное рабочее давление - 0,6 МПа, с механическим отсчетным устройством</t>
  </si>
  <si>
    <t>Мерник металлический, эталонный: Для поверки ТРК и других дозаторов бензина и дизельного топлива, номинальная вместимость - 20куб.дм с температурной шкалой и пеногасителем, диаметр371мм, высота - 800мм, масса не более – 11кг.</t>
  </si>
  <si>
    <t xml:space="preserve">2835 Т </t>
  </si>
  <si>
    <t xml:space="preserve">  Для гибки водо-газопроводных труб по ГОСТ 3262-75, а также проката круглого сечения, прочностные характеристики которого не превышают характеристик трубы 1,25" (условный проход 32мм). Наибольшее усилие гидроцилиндра -5 Тс; Наибольший ход штока -125мм; Усилие на ручке при максимальной нагрузке - 30кГс;  С гибочными шаблонами в кол-ве – 5шт. Параметры гибочных шаблонов, dтр/R гибки, дюйм/мм.3/8"/50, 1/2"/65, 3/4"/80, 1"/100, 1.25”/135 </t>
  </si>
  <si>
    <t xml:space="preserve">2836 Т </t>
  </si>
  <si>
    <t>25.73.30.00.00.33.10.01.1</t>
  </si>
  <si>
    <t>Молоток отбойный</t>
  </si>
  <si>
    <t>Энергия удара не менее 39 дж; частота ударов 22,5 уд/сек; давление сжатого воздуха, нормальное 0,5Мпа; удельный расход сжатого воздуха 1,5м3/мин; масса не более 8,5 кг.</t>
  </si>
  <si>
    <t xml:space="preserve">2837 Т </t>
  </si>
  <si>
    <t>28.41.23.00.00.00.11.17.1</t>
  </si>
  <si>
    <t>Станок заточный</t>
  </si>
  <si>
    <t>точильно-шлифовальный станок</t>
  </si>
  <si>
    <t>Оснащен встроенным пылесосом, шланги для подключения пылесоса в комплекте; С подручниками, защитными прозрачными экранами. Размеры устанавливаемых шлифовальных кругов по ГОСТ 2424-83, мм 350х40х127; Частота вращения шпинделя, мин-1 1500;Мощность привода главного движения, кВт 2,2; Мощность привода пылесоса, кВт 0,6; Суммарная мощность всех электродвигателей, кВт 2,8; Масса, кг не более 210</t>
  </si>
  <si>
    <t xml:space="preserve">2838 Т </t>
  </si>
  <si>
    <t>28.41.22.00.00.00.10.13.1</t>
  </si>
  <si>
    <t>станок сверлильный</t>
  </si>
  <si>
    <t>станок радиально-сверлильный</t>
  </si>
  <si>
    <t xml:space="preserve">Наибольший условный диаметр сверления в стали 45 ГОСТ 1050-88, - 18мм. Наибольший диаметр нарезаемой резьбы  -М16. Выступ шпинделя (расстояние от оси шпинделя до образующей галлоны), 190мм. Расстояние от нижнего торца шпинделя до рабочей поверхности плиты, мм:   
 - наибольшее, не менее-400;- наименьшее, не более  100 
 Наибольший ход шпиндельной головки-200мм,  
 наибольший ход шпинделя-100мм; Размер конуса шпинделя 
 - внутренний по ГОСТ 25557-82 - Морзе 2; Цена Деления лимба -1мм; Число скоростей шпинделя-6; 
 Предел чисел оборотов шпинделя, об/мин.  170; 280(450;750;) (1250;2000); номинальная мощность эл/дв- 0,55 кВт;  частота вращения-1500 об/мин.; напряжение, 380  В
</t>
  </si>
  <si>
    <t xml:space="preserve">2839 Т </t>
  </si>
  <si>
    <t>31.01.11.00.00.00.01.08.1</t>
  </si>
  <si>
    <t>Стол</t>
  </si>
  <si>
    <t>Прямоугольный. Стальная конструкция с рабочей панелью из ДСП. С встроенным блоком выдвижных ящиков. Габариты длина/ширина/высота до 1800/800/800 мм.</t>
  </si>
  <si>
    <t xml:space="preserve">Металлический двухтумбовый с тумбой и драйвером, столешница из МДФ, покрытая оцинкованным листовым металлом (нагрузка 300 кг), комплект для верстака К — 3/1.6, К - 3 (стенка задняя металлическая, металлическая верстачная опора и полка верстачная с нагрузкой до 40 кг), тумба верстачная Т-1 с двумя съемными полками (нагрузка до 30 кг) и дверью, запирающейся замком, драйвер с пятью выдвижными ящиками (нагрузка 30 кг), запирающимися на общий замок. </t>
  </si>
  <si>
    <t xml:space="preserve">2840 Т </t>
  </si>
  <si>
    <t>27.90.40.05.15.00.00.01.1</t>
  </si>
  <si>
    <t>Зарядное устройство</t>
  </si>
  <si>
    <t>Устройство для заряда электрических аккумуляторов энергией внешнего источника от сети переменного тока напряжением 220 Вольт</t>
  </si>
  <si>
    <t xml:space="preserve">Max допустимый  зарядный ток 30А., выходные напряжения 12, 24, 36, 48В, регулировка тока ступенчатая, емкость подключаемых АКБ 200А.час. заряд одновременно до 4 однотипных АКБ напряжением 12В. Питание 220/50В/Гц, мощность 2кВт, масса не более 25кг. </t>
  </si>
  <si>
    <t>2552-1 Т</t>
  </si>
  <si>
    <t>Февраль, март
май-июнь,
август-сентябрь
2013 год</t>
  </si>
  <si>
    <t>11,18,20,21</t>
  </si>
  <si>
    <t>Февраль, март
август,сентябрь
2013 год</t>
  </si>
  <si>
    <t>Февраль, март
май-июнь,
август,сентябрь
2013 год</t>
  </si>
  <si>
    <t>2554-1 Т</t>
  </si>
  <si>
    <t>2555-1 Т</t>
  </si>
  <si>
    <t>2557-1 Т</t>
  </si>
  <si>
    <t>11,18,19,20,21</t>
  </si>
  <si>
    <t>27.51.23.00.00.04.02.20.1</t>
  </si>
  <si>
    <t>Электроутюг</t>
  </si>
  <si>
    <t>С пароувлажнением. Подошва из нержавеющей стали.</t>
  </si>
  <si>
    <t>март  2013г.</t>
  </si>
  <si>
    <t>27.51.24.00.01.01.03.06.1</t>
  </si>
  <si>
    <t>Термопот</t>
  </si>
  <si>
    <t>объем до 4,0 л</t>
  </si>
  <si>
    <t>27.51.27.00.01.00.00.20.1</t>
  </si>
  <si>
    <t>Варочная камера стальная, покрытая керамической эмалью. Емкость варочной камеры от 18 до 22 литров. Без гриля.</t>
  </si>
  <si>
    <t>27.51.21.04.01.02.02.20.1</t>
  </si>
  <si>
    <t>Соковыжималка</t>
  </si>
  <si>
    <t>Универсальная (центробежная). С контейнером для мякоти. С кувшином для сока.</t>
  </si>
  <si>
    <t>27.51.24.00.01.01.01.20.1</t>
  </si>
  <si>
    <t>Электрочайник</t>
  </si>
  <si>
    <t>Скрытый нагревательный элемент. Объем от 1 до 1,49 л.</t>
  </si>
  <si>
    <t xml:space="preserve">2841 Т </t>
  </si>
  <si>
    <t xml:space="preserve">2842 Т </t>
  </si>
  <si>
    <t xml:space="preserve">2843 Т </t>
  </si>
  <si>
    <t xml:space="preserve">2844 Т </t>
  </si>
  <si>
    <t xml:space="preserve">2845 Т </t>
  </si>
  <si>
    <t>109-1 У</t>
  </si>
  <si>
    <t>2764-1 Т</t>
  </si>
  <si>
    <t>Март-апрель  2013г.</t>
  </si>
  <si>
    <t>Апрель, май  2013г</t>
  </si>
  <si>
    <t>Товары:</t>
  </si>
  <si>
    <t>Итого по услугам:</t>
  </si>
  <si>
    <t>" Утвержден "</t>
  </si>
  <si>
    <t xml:space="preserve">Приказом директора </t>
  </si>
  <si>
    <t>№16 от 25.01.2013год.</t>
  </si>
  <si>
    <t xml:space="preserve">С изменениями и дополнениями:  </t>
  </si>
  <si>
    <t>Приказ №91 от 13.03.2013 год.</t>
  </si>
  <si>
    <t>62-1 Т</t>
  </si>
  <si>
    <t>63-1 Т</t>
  </si>
  <si>
    <t>64-1 Т</t>
  </si>
  <si>
    <t>65-1 Т</t>
  </si>
  <si>
    <t xml:space="preserve">Декабрь 2012 год
Февраль-март 2013 год
Август-сентябрь 2013 год
</t>
  </si>
  <si>
    <t>Февраль-март 2013 год
Август-сентябрь 2013 год</t>
  </si>
  <si>
    <t>86-1 Т</t>
  </si>
  <si>
    <t>105-1 Т</t>
  </si>
  <si>
    <t>108-1 Т</t>
  </si>
  <si>
    <t>109-1 Т</t>
  </si>
  <si>
    <t>114-1 Т</t>
  </si>
  <si>
    <t>113-1 Т</t>
  </si>
  <si>
    <t>116-1 Т</t>
  </si>
  <si>
    <t>118-1 Т</t>
  </si>
  <si>
    <t>178-1 Т</t>
  </si>
  <si>
    <t>359-1 Т</t>
  </si>
  <si>
    <t>Февраль-март 2013 год 
Май-июнь 2013 год</t>
  </si>
  <si>
    <t>361-1 Т</t>
  </si>
  <si>
    <t>11,14,18,20,21,22</t>
  </si>
  <si>
    <t>364-1 Т</t>
  </si>
  <si>
    <t>373-1 Т</t>
  </si>
  <si>
    <t>374-1 Т</t>
  </si>
  <si>
    <t>358-1 Т</t>
  </si>
  <si>
    <t>11,14,22</t>
  </si>
  <si>
    <t>360-1 Т</t>
  </si>
  <si>
    <t>362-1 Т</t>
  </si>
  <si>
    <t>369-1 Т</t>
  </si>
  <si>
    <t>370-1 Т</t>
  </si>
  <si>
    <t>371-1 Т</t>
  </si>
  <si>
    <t>375-1 Т</t>
  </si>
  <si>
    <t>377-1 Т</t>
  </si>
  <si>
    <t>389-1 Т</t>
  </si>
  <si>
    <t>390-1 Т</t>
  </si>
  <si>
    <t>439-1 Т</t>
  </si>
  <si>
    <t>452-1 Т</t>
  </si>
  <si>
    <t>18.20,21</t>
  </si>
  <si>
    <t>496-1 Т</t>
  </si>
  <si>
    <t>544-1 Т</t>
  </si>
  <si>
    <t>612-1 Т</t>
  </si>
  <si>
    <t>787-1 Т</t>
  </si>
  <si>
    <t>655-1 Т</t>
  </si>
  <si>
    <t>922-1 Т</t>
  </si>
  <si>
    <t>677-1 Т</t>
  </si>
  <si>
    <t>679-1 Т</t>
  </si>
  <si>
    <t>680-1 Т</t>
  </si>
  <si>
    <t>681-1 Т</t>
  </si>
  <si>
    <t>682-1 Т</t>
  </si>
  <si>
    <t>683-1 Т</t>
  </si>
  <si>
    <t>684-1 Т</t>
  </si>
  <si>
    <t>685-1 Т</t>
  </si>
  <si>
    <t>686-1 Т</t>
  </si>
  <si>
    <t>694-1 Т</t>
  </si>
  <si>
    <t>704-1 Т</t>
  </si>
  <si>
    <t>717-1 Т</t>
  </si>
  <si>
    <t>720-1 Т</t>
  </si>
  <si>
    <t>733-1 Т</t>
  </si>
  <si>
    <t>734-1 Т</t>
  </si>
  <si>
    <t>737-1 Т</t>
  </si>
  <si>
    <t>740-1 Т</t>
  </si>
  <si>
    <t>749-1 Т</t>
  </si>
  <si>
    <t>751-1 Т</t>
  </si>
  <si>
    <t>776-1 Т</t>
  </si>
  <si>
    <t>777-1 Т</t>
  </si>
  <si>
    <t>778-1 Т</t>
  </si>
  <si>
    <t>779-1 Т</t>
  </si>
  <si>
    <t>785-1 Т</t>
  </si>
  <si>
    <t>637-1 Т</t>
  </si>
  <si>
    <t>640-1 Т</t>
  </si>
  <si>
    <t>650-1 Т</t>
  </si>
  <si>
    <t>651-1 Т</t>
  </si>
  <si>
    <t>652-1 Т</t>
  </si>
  <si>
    <t>622-1 Т</t>
  </si>
  <si>
    <t>623-1 Т</t>
  </si>
  <si>
    <t>624-1 Т</t>
  </si>
  <si>
    <t>625-1 Т</t>
  </si>
  <si>
    <t>626-1 Т</t>
  </si>
  <si>
    <t>633-1 Т</t>
  </si>
  <si>
    <t>634-1 Т</t>
  </si>
  <si>
    <t>1245-1 Т</t>
  </si>
  <si>
    <t>2603-1 Т</t>
  </si>
  <si>
    <t xml:space="preserve"> июнь 2013г</t>
  </si>
  <si>
    <t>2604-1 Т</t>
  </si>
  <si>
    <t>май 2013г</t>
  </si>
  <si>
    <t>2605-1 Т</t>
  </si>
  <si>
    <t>2606-1 Т</t>
  </si>
  <si>
    <t>2607-1 Т</t>
  </si>
  <si>
    <t>11,14,18,19,20,21</t>
  </si>
  <si>
    <t>2615-1 Т</t>
  </si>
  <si>
    <t>июль  2013г</t>
  </si>
  <si>
    <t>2617-1 Т</t>
  </si>
  <si>
    <t>июнь, июль 2013г</t>
  </si>
  <si>
    <t>2634-1 Т</t>
  </si>
  <si>
    <t>2635-1 Т</t>
  </si>
  <si>
    <t>6,11,18,19,20,21</t>
  </si>
  <si>
    <t>2636-1 Т</t>
  </si>
  <si>
    <t xml:space="preserve"> Применяется при строительстве и проведении монтажных работ. Утеплённый подшлемник регулируется шнуровкой. Пелерина, закрывающая затылочную часть головы. Спереди подшлемник фиксируется с помощью хлястика и пряжки. ТУ 8579-001-00303692-2000. Ткань верха: 100% хлопок, утеплитель ватин, цвет - черный Размер: 55-62</t>
  </si>
  <si>
    <t xml:space="preserve"> август 2013г</t>
  </si>
  <si>
    <t>2662-1 Т</t>
  </si>
  <si>
    <t>май 2013г.</t>
  </si>
  <si>
    <t>авансовый платеж - 30%, оставшаяся часть в течении 30 рабочих дней с момента подписания первичных документов</t>
  </si>
  <si>
    <t>6,8,11,18,20,21</t>
  </si>
  <si>
    <t>2667-1 Т</t>
  </si>
  <si>
    <t>6,7,8,11,18,20,21</t>
  </si>
  <si>
    <t>2668-1 Т</t>
  </si>
  <si>
    <t>Настенного типа , основные режимы работы : охлаждение/обогрев, дистанционное управление, площадь охлаждения 25 м2</t>
  </si>
  <si>
    <t xml:space="preserve">7 секционный, маслянный </t>
  </si>
  <si>
    <t>2670-1 Т</t>
  </si>
  <si>
    <t>7 секционный, маслянный  с вентилятором</t>
  </si>
  <si>
    <t>2718-1 Т</t>
  </si>
  <si>
    <t xml:space="preserve"> апрель  2013г.</t>
  </si>
  <si>
    <t>2719-1 Т</t>
  </si>
  <si>
    <t>2720-1 Т</t>
  </si>
  <si>
    <t>2721-1 Т</t>
  </si>
  <si>
    <t>2722-1 Т</t>
  </si>
  <si>
    <t xml:space="preserve"> май, июнь  2013г.</t>
  </si>
  <si>
    <t>2723-1 Т</t>
  </si>
  <si>
    <t xml:space="preserve">в течение 45 дней с даты вступления в силу договора </t>
  </si>
  <si>
    <t>2724-1 Т</t>
  </si>
  <si>
    <t>2725-1 Т</t>
  </si>
  <si>
    <t>2726-1 Т</t>
  </si>
  <si>
    <t>2727-1 Т</t>
  </si>
  <si>
    <t>2728-1 Т</t>
  </si>
  <si>
    <t>2730-1 Т</t>
  </si>
  <si>
    <t>2731-1 Т</t>
  </si>
  <si>
    <t>2732-1 Т</t>
  </si>
  <si>
    <t>2733-1 Т</t>
  </si>
  <si>
    <t>2734-1 Т</t>
  </si>
  <si>
    <t>2735-1 Т</t>
  </si>
  <si>
    <t>2736-1 Т</t>
  </si>
  <si>
    <t>2737-1 Т</t>
  </si>
  <si>
    <t>2741-1 Т</t>
  </si>
  <si>
    <t>2742-1 Т</t>
  </si>
  <si>
    <t>2743-1 Т</t>
  </si>
  <si>
    <t>2745-1 Т</t>
  </si>
  <si>
    <t>2746-1 Т</t>
  </si>
  <si>
    <t>2747-1 Т</t>
  </si>
  <si>
    <t>2748-1 Т</t>
  </si>
  <si>
    <t>10-1 Р</t>
  </si>
  <si>
    <t xml:space="preserve"> май, июнь 2013г.</t>
  </si>
  <si>
    <t>11-1 Р</t>
  </si>
  <si>
    <t>март, май, июнь, июль  2013г.</t>
  </si>
  <si>
    <t>12-1 Р</t>
  </si>
  <si>
    <t>май, июнь, июль  2013г.</t>
  </si>
  <si>
    <t>13-1 Р</t>
  </si>
  <si>
    <t>июль, август 2013г.</t>
  </si>
  <si>
    <t>3,4,5,11,12,20,21</t>
  </si>
  <si>
    <t>15-1 Р</t>
  </si>
  <si>
    <t>41.00.30.23.00.00.00</t>
  </si>
  <si>
    <t>Работы по ремонту вахтового жилья</t>
  </si>
  <si>
    <t>Комплекс работ по ремонту вахтового жилья</t>
  </si>
  <si>
    <t>16-1 Р</t>
  </si>
  <si>
    <t>22-1 Р</t>
  </si>
  <si>
    <t>Сентябрь-октябрь 2013г.</t>
  </si>
  <si>
    <t>25 Р</t>
  </si>
  <si>
    <t>33.11.11.11.16.00.00</t>
  </si>
  <si>
    <t>Текущий ремонт металлоконструкций</t>
  </si>
  <si>
    <t>Защита от коррозии путем нанесения эмалевого покрытия</t>
  </si>
  <si>
    <t>май, июнь 2013г.</t>
  </si>
  <si>
    <t xml:space="preserve">РК, Мангистауская обл, м/р: Жетыбай </t>
  </si>
  <si>
    <t>с даты вступления в силу договора по 31.10.2013г.</t>
  </si>
  <si>
    <t>3-1 У</t>
  </si>
  <si>
    <t xml:space="preserve"> август, сентябрь2013г.</t>
  </si>
  <si>
    <t>4-1 У</t>
  </si>
  <si>
    <t>5-1 У</t>
  </si>
  <si>
    <t>август,сентябрь 2013г.</t>
  </si>
  <si>
    <t>7-1 У</t>
  </si>
  <si>
    <t>октябрь    2013г.</t>
  </si>
  <si>
    <t>11-1 У</t>
  </si>
  <si>
    <t xml:space="preserve"> июнь, июль 2013г</t>
  </si>
  <si>
    <t>12-1 У</t>
  </si>
  <si>
    <t>13-1 У</t>
  </si>
  <si>
    <t>14-1 У</t>
  </si>
  <si>
    <t>15-1 У</t>
  </si>
  <si>
    <t>16-1 У</t>
  </si>
  <si>
    <t>17-1 У</t>
  </si>
  <si>
    <t>18-1 У</t>
  </si>
  <si>
    <t>19-1 У</t>
  </si>
  <si>
    <t>20-1У</t>
  </si>
  <si>
    <t>21-1 У</t>
  </si>
  <si>
    <t>22-1 У</t>
  </si>
  <si>
    <t>23-1 У</t>
  </si>
  <si>
    <t>55-2 У</t>
  </si>
  <si>
    <t>56-2 У</t>
  </si>
  <si>
    <t>58-1 У</t>
  </si>
  <si>
    <t>6,20,21</t>
  </si>
  <si>
    <t>78-1 У</t>
  </si>
  <si>
    <t>Услуги по аренде автокрана с водителем м/р Каламкас, м/р Жетыбай</t>
  </si>
  <si>
    <t>РК, Мангистауская область,  м/р Каламкас, м/р Жетыбай</t>
  </si>
  <si>
    <t>85-1 У</t>
  </si>
  <si>
    <t>7,20,21</t>
  </si>
  <si>
    <t>86-1 У</t>
  </si>
  <si>
    <t>87-1 У</t>
  </si>
  <si>
    <t>88-1 У</t>
  </si>
  <si>
    <t>98-1 У</t>
  </si>
  <si>
    <t>РК, Мангистауская область, м/р Жетыбай, м/р Каламкас</t>
  </si>
  <si>
    <t>99-1 У</t>
  </si>
  <si>
    <t>108-1 У</t>
  </si>
  <si>
    <t xml:space="preserve"> апрель, май 2013г.</t>
  </si>
  <si>
    <t>7,11,14</t>
  </si>
  <si>
    <t>110-1 У</t>
  </si>
  <si>
    <t xml:space="preserve">  май, июнь 2013г.</t>
  </si>
  <si>
    <t>11,20,21</t>
  </si>
  <si>
    <t>117-1 У</t>
  </si>
  <si>
    <t xml:space="preserve"> апрель  2013г</t>
  </si>
  <si>
    <t>121-1 У</t>
  </si>
  <si>
    <t>122-1 У</t>
  </si>
  <si>
    <t>123-1 У</t>
  </si>
  <si>
    <t>11,14,20,21,22</t>
  </si>
  <si>
    <t>127-1 У</t>
  </si>
  <si>
    <t>апрель,  май  2013г.</t>
  </si>
  <si>
    <t>с даты вступления в силу договора до 15 декабря 2013 года</t>
  </si>
  <si>
    <t>131-1 У</t>
  </si>
  <si>
    <t>июнь, июль 2013г.</t>
  </si>
  <si>
    <t>133-1 У</t>
  </si>
  <si>
    <t xml:space="preserve"> май,июнь  2013г.</t>
  </si>
  <si>
    <t>11,14,20,21</t>
  </si>
  <si>
    <t>134-1 У</t>
  </si>
  <si>
    <t xml:space="preserve"> апрель, май  2013г.</t>
  </si>
  <si>
    <t>с даты вступления в силу договора до 15 июля  2013 года</t>
  </si>
  <si>
    <t>135-1 У</t>
  </si>
  <si>
    <t>137-1 У</t>
  </si>
  <si>
    <t>138-1 У</t>
  </si>
  <si>
    <t>139-1 У</t>
  </si>
  <si>
    <t>140-1 У</t>
  </si>
  <si>
    <t>июль, август 2013г</t>
  </si>
  <si>
    <t>141-1 У</t>
  </si>
  <si>
    <t>Апрель, июль</t>
  </si>
  <si>
    <t>6,11,20,21</t>
  </si>
  <si>
    <t>142-1 У</t>
  </si>
  <si>
    <t>Обучение на тему: Бизнес-планирование и контроль показателей деятельности</t>
  </si>
  <si>
    <t>143-1 У</t>
  </si>
  <si>
    <t xml:space="preserve"> август  2013г.</t>
  </si>
  <si>
    <t>144-1 У</t>
  </si>
  <si>
    <t>Обучение на тему: Международные принципы налогооблажения</t>
  </si>
  <si>
    <t>145-1 У</t>
  </si>
  <si>
    <t>146-1 У</t>
  </si>
  <si>
    <t>149-1 У</t>
  </si>
  <si>
    <t>150-1 У</t>
  </si>
  <si>
    <t>151-1 У</t>
  </si>
  <si>
    <t>апрель, май</t>
  </si>
  <si>
    <t>152-1 У</t>
  </si>
  <si>
    <t xml:space="preserve"> август,сентябрь  2013г.</t>
  </si>
  <si>
    <t>155-1 У</t>
  </si>
  <si>
    <t>157 У</t>
  </si>
  <si>
    <t>49.41.20.18.00.00.00</t>
  </si>
  <si>
    <t>Услуги по аренде трала с водителем</t>
  </si>
  <si>
    <t>Услуги по аренде трала с водителем м/р Каламкас, м/р Жетыбай</t>
  </si>
  <si>
    <t>158 У</t>
  </si>
  <si>
    <t>77.32.11.10.15.00.00</t>
  </si>
  <si>
    <t>Услуги по аренде погрузчиков для строительства промышленного и гражданского</t>
  </si>
  <si>
    <t>Краткосрочная, среднесрочная или долгосрочная аренда (прокат) погрузчиков для строительства промышленного и гражданского</t>
  </si>
  <si>
    <t>Услуги по аренде погрузчиков м/р Каламкас, м/р жетыбай</t>
  </si>
  <si>
    <t>159 У</t>
  </si>
  <si>
    <t>Услуги по аренде автокрана с водителем м/р Каламкас</t>
  </si>
  <si>
    <t xml:space="preserve">РК, Мангистауская область,м/р Каламкас, </t>
  </si>
  <si>
    <t xml:space="preserve">с мая по декабрь 2013г. </t>
  </si>
  <si>
    <t>160 У</t>
  </si>
  <si>
    <t>Услуги по аренде автокрана с водителем м/р Жетыбай</t>
  </si>
  <si>
    <t>РК, Мангистауская область, м/р Жетыбай</t>
  </si>
  <si>
    <t>161 У</t>
  </si>
  <si>
    <t>49.41.20.19.00.00.00</t>
  </si>
  <si>
    <t>Услуги по аренде трактора-экскаватора с водителем</t>
  </si>
  <si>
    <t>аренда экскаватора с обратной лопатой на м/р "Жетыбай"</t>
  </si>
  <si>
    <t>162 У</t>
  </si>
  <si>
    <t>49.41.20.14.00.00.00</t>
  </si>
  <si>
    <t>Услуги по аренде бульдозера с водителем</t>
  </si>
  <si>
    <t>Услуги по аренде бульдозера с водителем мощ. не менее 400 л.с. на м/р Жетыбай</t>
  </si>
  <si>
    <t>163 У</t>
  </si>
  <si>
    <t>84.12.12.11.00.00.00</t>
  </si>
  <si>
    <t>Услуги по аттестации рабочих мест</t>
  </si>
  <si>
    <t>аттестация рабочих мест</t>
  </si>
  <si>
    <t>аттестация рабочих мест по условиям труда</t>
  </si>
  <si>
    <t>май, июнь  2013г.</t>
  </si>
  <si>
    <t>164 У</t>
  </si>
  <si>
    <t>Автоматизированная система мониторинга транспортных средств (ТС)  с  диспетчерским пультом, шеф - монтажными и пуско-наладочными работами на объекте</t>
  </si>
  <si>
    <t>Поставка (установка) автоматизированной системы мониторинга транспортных средств (ТС)  с  диспетчерским пультом, шеф - монтажными и пуско-наладочными работами на объекте с абонентным обслуживанием на 1 год после установки</t>
  </si>
  <si>
    <t>РК, Мангистауская обл, : п.Ынтымак, м/р Каламкас, м/р Жетыбай</t>
  </si>
  <si>
    <t>установка в течение 60 дней с даты заключения договора и абонентское обслуживание до 31 декабря  2013 года</t>
  </si>
  <si>
    <t xml:space="preserve">авансовый платеж - 0%,  90 %  в течении 30 рабочих дней с момента подписания первичных документов, 10% после акта сверки взаиморасчета </t>
  </si>
  <si>
    <t>165 У</t>
  </si>
  <si>
    <t>Обучение на тему: Регулирование трудовых отношений на основе Трудового Кодекса РК, с учетом изменений  в 2012г</t>
  </si>
  <si>
    <t>166 У</t>
  </si>
  <si>
    <t>Обучение на тему: Обучение на внутренних аудиторов по интегрированной системе менеджмента</t>
  </si>
  <si>
    <t>апрель,май,  2013г.</t>
  </si>
  <si>
    <t>167 У</t>
  </si>
  <si>
    <t>Обучение и повышение квалификации специалистов в сфере новых информационных технологий, баз данных и программных обеспечений</t>
  </si>
  <si>
    <t>168 У</t>
  </si>
  <si>
    <t>Обучение по теме: Безопасность и охрана труда</t>
  </si>
  <si>
    <t>169 У</t>
  </si>
  <si>
    <t>58.29.31.10.00.00.00</t>
  </si>
  <si>
    <t>Услуги по лицензированию готового программного обеспечения системного</t>
  </si>
  <si>
    <t>Услуги по получению лицензий на готовое программное обеспечение системное, без получения авторских и имущественных прав</t>
  </si>
  <si>
    <t>программное обеспечение по 1С предприятия : бюджетирование</t>
  </si>
  <si>
    <t>170 У</t>
  </si>
  <si>
    <t>программное обеспечение по 1С предприятия : централизрванное казначейство</t>
  </si>
  <si>
    <t>171 У</t>
  </si>
  <si>
    <t>программное обеспечение по 1С предприятия : внедрение системы Индивидуальной и Консолидированной Финансовой Отчетности</t>
  </si>
  <si>
    <t>197-1 Т</t>
  </si>
  <si>
    <t>в течение 60 дней с даты заключения договора поставка по заявкам 2013 год.</t>
  </si>
  <si>
    <t>28.14.11.24.00.00.00.01.1</t>
  </si>
  <si>
    <t>Предохранительный пружинный клапан</t>
  </si>
  <si>
    <t>Предохранительный клапан пружинный, стальной,  тип соединенеия- фланцевое</t>
  </si>
  <si>
    <t>3,4,5,14,16,17,18,19,20,21</t>
  </si>
  <si>
    <t>198-1 Т</t>
  </si>
  <si>
    <t xml:space="preserve"> Пружинный с ручным подрывом, СППК4, Ду-80, Ру-16 ( номер пружины №30 (8-16) кгс/см2) 17с6нж, ТУ26-07-367-85</t>
  </si>
  <si>
    <t>201-1 Т</t>
  </si>
  <si>
    <t>28.14.11.31.00.00.00.07.1</t>
  </si>
  <si>
    <t>Предохранительный мембранный клапан</t>
  </si>
  <si>
    <t>Клапан дыхательный НДКМ-250</t>
  </si>
  <si>
    <t>28.41.31.00.00.00.17.11.1</t>
  </si>
  <si>
    <t>машина трубогибочная</t>
  </si>
  <si>
    <t>машина трубогибочная с гидравлическим приводом</t>
  </si>
  <si>
    <t>202-1 Т</t>
  </si>
  <si>
    <t>3,4,14,16,17,18,19,20,21</t>
  </si>
  <si>
    <t>28.14.11.27.00.00.00.01.1</t>
  </si>
  <si>
    <t>Предохранительный клапан стальной</t>
  </si>
  <si>
    <t>Предохранительный</t>
  </si>
  <si>
    <t xml:space="preserve"> КПГ-250</t>
  </si>
  <si>
    <t>204-1 Т</t>
  </si>
  <si>
    <t>Предохранитель газогенерирующий</t>
  </si>
  <si>
    <t>с выхлопом газа из патрона при срабатывании</t>
  </si>
  <si>
    <t>Огневой преградитель ОП-250АА У1
ТУ 3689-014-10524112-02</t>
  </si>
  <si>
    <t>4,5,18,19,20,21</t>
  </si>
  <si>
    <t>3,4,5,14,18,19,20,21</t>
  </si>
  <si>
    <t>206-1 Т</t>
  </si>
  <si>
    <t>Генератор пены ГПС-2000
ДСТУ 2113-92Е  (ГОСТ 12962-93)</t>
  </si>
  <si>
    <t>Пьезоэлектрический, кварцевый</t>
  </si>
  <si>
    <t>4,5,14,18,19,20,21</t>
  </si>
  <si>
    <t>208-1 Т</t>
  </si>
  <si>
    <t>Отборное устройство давления ЗК14-2-1-01
ТУ4218-004-17416124-97</t>
  </si>
  <si>
    <t>26.51.51.15.15.11.11.30.1</t>
  </si>
  <si>
    <t>Датчик давления</t>
  </si>
  <si>
    <t>топлива</t>
  </si>
  <si>
    <t>4,5,14,19,20,21</t>
  </si>
  <si>
    <t>194-1 Т</t>
  </si>
  <si>
    <t>в течение 30 дней с даты заключения договора поставка по заявкам 2013 год.</t>
  </si>
  <si>
    <t>28.92.61.00.00.00.05.01.1</t>
  </si>
  <si>
    <t>1313-1 Т</t>
  </si>
  <si>
    <t>1314-1 Т</t>
  </si>
  <si>
    <t>3,4,5,8,11,12,20,21</t>
  </si>
  <si>
    <t>Работы строительные по ремонту помещения</t>
  </si>
  <si>
    <t>41.00.40.20.60.00.00</t>
  </si>
  <si>
    <t>2524-1 Т</t>
  </si>
  <si>
    <t>Апрель, май
2013 год</t>
  </si>
  <si>
    <t>2525-2 Т</t>
  </si>
  <si>
    <t>2526-2 Т</t>
  </si>
  <si>
    <t>2527-1 Т</t>
  </si>
  <si>
    <t>2528-1 Т</t>
  </si>
  <si>
    <t>2529-1 Т</t>
  </si>
  <si>
    <t>2530-1 Т</t>
  </si>
  <si>
    <t>2531-2 Т</t>
  </si>
  <si>
    <t>2532-1 Т</t>
  </si>
  <si>
    <t>2533-2 Т</t>
  </si>
  <si>
    <t>2534-2 Т</t>
  </si>
  <si>
    <t>2535-2 Т</t>
  </si>
  <si>
    <t>2536-2 Т</t>
  </si>
  <si>
    <t>2537-2 Т</t>
  </si>
  <si>
    <t>2538-1 Т</t>
  </si>
  <si>
    <t>2539-2 Т</t>
  </si>
  <si>
    <t>2540-2 Т</t>
  </si>
  <si>
    <t>2541-2 Т</t>
  </si>
  <si>
    <t>2542-2 Т</t>
  </si>
  <si>
    <t>2543-2 Т</t>
  </si>
  <si>
    <t>2544-2 Т</t>
  </si>
  <si>
    <t>2545-2 Т</t>
  </si>
  <si>
    <t>2546-2 Т</t>
  </si>
  <si>
    <t>2547-2 Т</t>
  </si>
  <si>
    <t>2846 Т</t>
  </si>
  <si>
    <t xml:space="preserve">Стальная, бесшовная холодно- и теплодеформированная, ГОСТ 8732-87, 219х20мм  
</t>
  </si>
  <si>
    <t>2847 Т</t>
  </si>
  <si>
    <t>24.20.13.01.13.10.11.11.1</t>
  </si>
  <si>
    <t>Стальная, электросварная, прямошовная, 325х6 ст.3, ГОСТ 10704-91</t>
  </si>
  <si>
    <t>Апрель-май 2013 год</t>
  </si>
  <si>
    <t>2848 Т</t>
  </si>
  <si>
    <t>24.20.40.00.19.10.10.11.1</t>
  </si>
  <si>
    <t>Заглушка</t>
  </si>
  <si>
    <t>Стальная, сферическая,  ГОСТ 17379 - 2001</t>
  </si>
  <si>
    <t>Заглушка  эллиптическая 219х20
ТУ 39-905-83</t>
  </si>
  <si>
    <t>2849 Т</t>
  </si>
  <si>
    <t>25.94.12.00.00.12.10.10.3</t>
  </si>
  <si>
    <t>Дюбель</t>
  </si>
  <si>
    <t>Пластмассовый (из полипропилена, полиэтилена или нейлона [полиамида])</t>
  </si>
  <si>
    <t xml:space="preserve">Дюбель для крепления теплоизоляции с металлическим гвоздем. L=130мм. Дюбель: ударопрочный полипропилен. Гвоздь: сталь гальванически оцинкованная.  </t>
  </si>
  <si>
    <t>2850 Т</t>
  </si>
  <si>
    <t>22.21.30.00.00.10.14.10.1</t>
  </si>
  <si>
    <t>Пленка</t>
  </si>
  <si>
    <t>морозостойкая пленка из полиэтилена высокого давления второй сорт, толщина 40 мкм</t>
  </si>
  <si>
    <t>Пленка гидроветрозашитная .Для защиты стен и фасадов зданий. Ширина 1500мм</t>
  </si>
  <si>
    <t>2851 Т</t>
  </si>
  <si>
    <t>23.61.12.00.20.22.01.13.1</t>
  </si>
  <si>
    <t>железобетонное водопропускных труб под насыпи автомобильных и железных дорог, прямоугольные, ГОСТ 24547-81</t>
  </si>
  <si>
    <t>Сборные железобетонные прямоугольные водопропускные трубы для автомобильных дорог. Отверстие 4,0м. Габаритный размер: 436х313(h)х100см. Серия 3.501.1-177.93.1</t>
  </si>
  <si>
    <t>в течение 70 дней с даты заключения договора</t>
  </si>
  <si>
    <t>2852 Т</t>
  </si>
  <si>
    <t>23.61.12.00.20.22.02.15.1</t>
  </si>
  <si>
    <t xml:space="preserve">Звено оголовка ЗП38 (№107) </t>
  </si>
  <si>
    <t>Сборные железобетонные прямоугольные водопропускные трубы для автомобильных дорог. Отверстие 4,0м. Габаритный размер: 436х340(h)х100см. Серия 3.501.1-177.93.1</t>
  </si>
  <si>
    <t>2853 Т</t>
  </si>
  <si>
    <t>23.61.20.00.30.50.01.04.1</t>
  </si>
  <si>
    <t>Стенка откосная СТ2 п.л. (№58)</t>
  </si>
  <si>
    <t>Габаритный размер: 415(h)х277х30см. Серия 3.501.1-177.93.1</t>
  </si>
  <si>
    <t>2854 Т</t>
  </si>
  <si>
    <t>Стенка откосная СТ3 п.л. (№59)</t>
  </si>
  <si>
    <t>Габаритный размер: 279(h)х175х30см. Серия 3.501.1-177.93.1</t>
  </si>
  <si>
    <t>2855 Т</t>
  </si>
  <si>
    <t>23.61.12.00.20.22.01.11.1</t>
  </si>
  <si>
    <t>Звено трубы средней части ЗКП5.200</t>
  </si>
  <si>
    <t>Сборные железобетонные круглые водопропускные трубы для автомобильных дорог. Отверстие 1,5м. Габаритный размер: 178х179(h)х200см. Серия 3.501.1-144</t>
  </si>
  <si>
    <t>2856 Т</t>
  </si>
  <si>
    <t>Звено оголовка ЗКП13.170</t>
  </si>
  <si>
    <t>Сборные железобетонные круглые водопропускные трубы для автомобильных дорог. Отверстие 1,5м. Габаритный размер: 210х239(h)х170см. Серия 3.501.1-144</t>
  </si>
  <si>
    <t>2857 Т</t>
  </si>
  <si>
    <t>Стенка откосная СТ3 п.л.</t>
  </si>
  <si>
    <t>Габаритный размер: 322х311(h)х30см.  СТ3(л) левая-2шт, СТ3(п) правая-2шт. Серия 3.501.1-144</t>
  </si>
  <si>
    <t>2858 Т</t>
  </si>
  <si>
    <t>23.61.20.00.10.20.01.02.1</t>
  </si>
  <si>
    <t>Фундамент</t>
  </si>
  <si>
    <t>Фундаментная плита №43</t>
  </si>
  <si>
    <t>Габаритный размер: 150х201х20(h)см. Серия 3.501-104 часть 3.</t>
  </si>
  <si>
    <t>2859 Т</t>
  </si>
  <si>
    <t>Фундаментная плита №44</t>
  </si>
  <si>
    <t>Габаритный размер: 125х201х20(h)см. Серия 3.501-104 часть 3.</t>
  </si>
  <si>
    <t>2860 Т</t>
  </si>
  <si>
    <t>23.61.12.00.10.40.00.10.1</t>
  </si>
  <si>
    <t>Блок опор мостов</t>
  </si>
  <si>
    <t>Железобетонный блок противофильтрационный экран Ф264</t>
  </si>
  <si>
    <t>Габаритный размер: 302х120(h)х70см. Серия 3.501.1-126</t>
  </si>
  <si>
    <t>2861 Т</t>
  </si>
  <si>
    <t>23.61.12.00.10.40.00.10.2</t>
  </si>
  <si>
    <t>Железобетонный блок противофильтрационный экран Ф267</t>
  </si>
  <si>
    <t>Габаритный размер: 403х120(h)х70см. Серия 3.501.1-126</t>
  </si>
  <si>
    <t>2862 Т</t>
  </si>
  <si>
    <t>25.93.13.00.00.10.18.10.1</t>
  </si>
  <si>
    <t>Ограждение 3Д Сити</t>
  </si>
  <si>
    <t>Высота ограждения 2,0м с полимерным покрытием. Пруток 4,0мм.  Комплект: панель, столб, крепеж-хомут</t>
  </si>
  <si>
    <t>2863 Т</t>
  </si>
  <si>
    <t>Ограждение дорожное металлические барьерного типа 11ДО-ММ.2</t>
  </si>
  <si>
    <t>Ограждение дорожное одностороннее типа 11ДО-ММ.2 по 150м - 2 комплекта.  Начальный участок типа 11ДО-ММ.Н - 4шт. Состав: металлическая профильная планка, металлическая стойка с шагом 2м, элементы световозвращающий, консоль жесткая. Горячее цинкование.</t>
  </si>
  <si>
    <t>2864 Т</t>
  </si>
  <si>
    <t>25.29.11.00.00.11.10.12.1</t>
  </si>
  <si>
    <t>Резервуар</t>
  </si>
  <si>
    <t>Резервуар вертикальный стальной РВС V=300м3</t>
  </si>
  <si>
    <t>Резервуар для нефти. В комплекте: лестница, патрубок приемный Ду150мм - 1шт, патрубок раздаточный Ду150 - 2шт, патрубок светового люка Ду500 - 1шт, патрубок вентиляционный Ду200 - 1шт, патрубок замерного люка Ду150 - 1шт, патрубок для уровнемера Ду200 - 1шт, люк-лаз Ду600 - 1шт, молнеприемники - 3шт</t>
  </si>
  <si>
    <t>2865 Т</t>
  </si>
  <si>
    <t>28.14.13.15.00.00.00.13.1</t>
  </si>
  <si>
    <t>Клапан обратный</t>
  </si>
  <si>
    <t xml:space="preserve">Клапан обратный КОП-100-160, Ду100, Ру160, 19с19нж </t>
  </si>
  <si>
    <t>Клапан 19с19нж  обратный  фланцевый Ду100 Ру160, в комплекте с ответными фланцами и крепежом</t>
  </si>
  <si>
    <t>2866 Т</t>
  </si>
  <si>
    <t xml:space="preserve">Клапан обратный КОП-80-16, Ду80, Ру16, 19с38нж </t>
  </si>
  <si>
    <t>Клапан 19с38нж  обратный  фланцевый Ду80 Ру16, в комплекте с ответными фланцами и крепежом</t>
  </si>
  <si>
    <t>2867 Т</t>
  </si>
  <si>
    <t>Огневой преградитель ОП 200 АА У1 ТУ 3689-014-10524112-02</t>
  </si>
  <si>
    <t>2868 Т</t>
  </si>
  <si>
    <t>27.33.13.00.00.00.05.10.1</t>
  </si>
  <si>
    <t>Разъем</t>
  </si>
  <si>
    <t>соединитель разъемный электрический</t>
  </si>
  <si>
    <t>Быстроразъемное соединение 4-100-Р-0Ду-100, с ручкой</t>
  </si>
  <si>
    <t>2869 Т</t>
  </si>
  <si>
    <t>28.14.13.21.00.00.00.17.1</t>
  </si>
  <si>
    <t>Задвижка</t>
  </si>
  <si>
    <t>Задвижка стальная, давление P - 6,3 Мпа, тип присодинения к трубопроводу - фланцевое. ГОСТ 9698-86</t>
  </si>
  <si>
    <t>Задвижка ЗКЛ-2-100-64, 30с41нж Клиновая с ручным приводом в комплекте с ответными фланцами, шпильками, гайками, прокладками, ТУ 3741-001-07533604-94</t>
  </si>
  <si>
    <t>в течение 60 дней с даты заключения договора
поставка по заявкам заказчика 2013 год</t>
  </si>
  <si>
    <t>2870 Т</t>
  </si>
  <si>
    <t>28.14.13.21.00.00.00.11.1</t>
  </si>
  <si>
    <t>Задвижка стальная, давление P - 1,6 Мпа, тип присодинения к трубопроводу - фланцевое. ГОСТ 9698-86</t>
  </si>
  <si>
    <t>Задвижка ЗКЛ-2-100-16, 30с41нж Клиновая с ручным приводом в комплекте с ответными фланцами, шпильками, гайками, прокладками, ТУ 3741-001-07533604-94</t>
  </si>
  <si>
    <t>2871 Т</t>
  </si>
  <si>
    <t>Задвижка ЗКЛ-2-80-64, 31с45нж Клиновая с ручным приводом в комплекте с ответными фланцами, шпильками, гайками, прокладками, ТУ 3741-001-07533604-94</t>
  </si>
  <si>
    <t>2872 Т</t>
  </si>
  <si>
    <t>Задвижка ЗКЛ-2-50-16, 30с41нж Клиновая с ручным приводом в комплекте с ответными фланцами, шпильками, гайками, прокладками, ТУ 3741-001-07533604-94</t>
  </si>
  <si>
    <t>2873 Т</t>
  </si>
  <si>
    <t>27.32.13.00.02.01.37.20.2</t>
  </si>
  <si>
    <t>Кабель</t>
  </si>
  <si>
    <t>ВВГ 3х16+1х10</t>
  </si>
  <si>
    <t>2874 Т</t>
  </si>
  <si>
    <t>27.32.13.00.02.01.37.22.2</t>
  </si>
  <si>
    <t>ВВГ 3х25+1х16</t>
  </si>
  <si>
    <t>2875 Т</t>
  </si>
  <si>
    <t>27.32.13.00.02.01.42.10.2</t>
  </si>
  <si>
    <t>ВВБГ 4Х10</t>
  </si>
  <si>
    <t>ВБбШв  3х10+1х6</t>
  </si>
  <si>
    <t>2876 Т</t>
  </si>
  <si>
    <t>27.32.13.00.02.01.50.04.2</t>
  </si>
  <si>
    <t xml:space="preserve">ВБбШв 4*16  </t>
  </si>
  <si>
    <t>ВБбШв  3х16+1х10</t>
  </si>
  <si>
    <t>2877 Т</t>
  </si>
  <si>
    <t>27.32.13.00.02.01.50.05.2</t>
  </si>
  <si>
    <t>ВБбШв 4*25</t>
  </si>
  <si>
    <t>ВБбШв 3х25+1х16</t>
  </si>
  <si>
    <t>2878 Т</t>
  </si>
  <si>
    <t>27.32.13.00.02.01.50.03.2</t>
  </si>
  <si>
    <t>ВБбШв 4*4</t>
  </si>
  <si>
    <t>2879 Т</t>
  </si>
  <si>
    <t>КВБбШв 7*1.5</t>
  </si>
  <si>
    <t>КВБбШв 7х1,0</t>
  </si>
  <si>
    <t>2880 Т</t>
  </si>
  <si>
    <t>27.32.13.00.02.03.07.03.2</t>
  </si>
  <si>
    <t>КВВГнг 10*1,5</t>
  </si>
  <si>
    <t>КВБбШв 10х1,0</t>
  </si>
  <si>
    <t>2881 Т</t>
  </si>
  <si>
    <t>27.32.13.00.02.03.02.06.2</t>
  </si>
  <si>
    <t>КВБбШв 14*1.5</t>
  </si>
  <si>
    <t>КВБбШв 14х1,0</t>
  </si>
  <si>
    <t>2882 Т</t>
  </si>
  <si>
    <t>27.32.13.00.02.03.02.01.2</t>
  </si>
  <si>
    <t>КВБбШв 4*1.0</t>
  </si>
  <si>
    <t>2883 Т</t>
  </si>
  <si>
    <t>27.32.13.00.02.03.02.03.2</t>
  </si>
  <si>
    <t>КВБбШв 5*2.5</t>
  </si>
  <si>
    <t>КВБбШв 5х1,0</t>
  </si>
  <si>
    <t>2884 Т</t>
  </si>
  <si>
    <t>27.32.13.00.02.01.60.01.2</t>
  </si>
  <si>
    <t>КОХЛ 1*95</t>
  </si>
  <si>
    <t>КГХЛ 1х95</t>
  </si>
  <si>
    <t>2885 Т</t>
  </si>
  <si>
    <t>27.32.13.00.02.01.62.25.2</t>
  </si>
  <si>
    <t>КГ 3*2.5+1*1.5</t>
  </si>
  <si>
    <t>КГХЛ  3х2,5+1х1,5</t>
  </si>
  <si>
    <t>2886 Т</t>
  </si>
  <si>
    <t>27.32.13.00.02.01.62.23.2</t>
  </si>
  <si>
    <t>КГ 3*1,5 + 1*1.5</t>
  </si>
  <si>
    <t>КГХЛ  3х1,5+1х1,5</t>
  </si>
  <si>
    <t>2887 Т</t>
  </si>
  <si>
    <t>27.32.13.00.02.04.23.02.1</t>
  </si>
  <si>
    <t xml:space="preserve">КВК+2П (2х0,5) </t>
  </si>
  <si>
    <t>ГЕРДА-КВК 2х2х0,5</t>
  </si>
  <si>
    <t>2888 Т</t>
  </si>
  <si>
    <t>26.51.52.14.11.11.10.98.1</t>
  </si>
  <si>
    <t>Манометр</t>
  </si>
  <si>
    <t>диаметр  корпуса 150 мм, класс  точности 1,5, диапазон показаний от -1 до 0,6</t>
  </si>
  <si>
    <t xml:space="preserve"> МП4-У У2-0,6 Мпа 1,5-Р-IP53-ЦСМ Пас</t>
  </si>
  <si>
    <t>2889 Т</t>
  </si>
  <si>
    <t>26.51.52.14.11.11.11.10.1</t>
  </si>
  <si>
    <t xml:space="preserve"> МП4-У У2-1,6 Мпа 1,5-Р-IP53-ЦСМ Пас</t>
  </si>
  <si>
    <t>2890 Т</t>
  </si>
  <si>
    <t>2891 Т</t>
  </si>
  <si>
    <t>Текстолит</t>
  </si>
  <si>
    <t>ПКТ-10мм</t>
  </si>
  <si>
    <t>2892 Т</t>
  </si>
  <si>
    <t>27.12.31.11.11.11.11.10.1</t>
  </si>
  <si>
    <t>Щит учетно-распределительный</t>
  </si>
  <si>
    <t>типа ЩРН, для изготовления электро-щитового оборудования (учетнораспределительных щитов с использованием модульной аппаратуры и счетчиков), для защиты сетей от токов перегрузки и короткого замыкания.</t>
  </si>
  <si>
    <t>Напряжение 3х220/380в  ток 5-60А</t>
  </si>
  <si>
    <t>2893 Т</t>
  </si>
  <si>
    <t>27.12.24.11.11.11.11.10.1</t>
  </si>
  <si>
    <t>для управления постоянного и переменного тока на напряжение не более 1000 В. Работают в схемах автоматического управления электроприводами. Серии ТЭ, ТУ и другие.</t>
  </si>
  <si>
    <t>RM 84-2012-35-1024   240в</t>
  </si>
  <si>
    <t>2894 Т</t>
  </si>
  <si>
    <t>RM 84-2012-35-5220   220в</t>
  </si>
  <si>
    <t>2895 Т</t>
  </si>
  <si>
    <t>114 3Р+ РЕ IP 44 ЭКФ</t>
  </si>
  <si>
    <t>2896 Т</t>
  </si>
  <si>
    <t>2897 Т</t>
  </si>
  <si>
    <t xml:space="preserve"> ТУ 15-54 КОР-75 ( КОР-73)</t>
  </si>
  <si>
    <t>2898 Т</t>
  </si>
  <si>
    <t xml:space="preserve">Контрольно измирительная  колонка </t>
  </si>
  <si>
    <t>УК 1-1</t>
  </si>
  <si>
    <t>2899 Т</t>
  </si>
  <si>
    <t>УК 1-3</t>
  </si>
  <si>
    <t>2900 Т</t>
  </si>
  <si>
    <t>УК 1-4</t>
  </si>
  <si>
    <t>2901 Т</t>
  </si>
  <si>
    <t>Блок диодо-резисторный модернизированный  ЖУИ 656131</t>
  </si>
  <si>
    <t>БДРМ-10-2-10 УХЛ1</t>
  </si>
  <si>
    <t>2902 Т</t>
  </si>
  <si>
    <t>24.45.30.01.10.10.10.11.2</t>
  </si>
  <si>
    <t>изделие из цветных металлов, пресованная, из магниевого сплава, ГОСТ 19441-74</t>
  </si>
  <si>
    <t>Протектор магниевый с кабелем и активатором в бумажном мешке ПМ 10У 10-2-10 УХЛ1</t>
  </si>
  <si>
    <t>2903 Т</t>
  </si>
  <si>
    <t>2904 Т</t>
  </si>
  <si>
    <t>2905 Т</t>
  </si>
  <si>
    <t>Протектор с кабелем  ТУ У 01124980-001-97  АЦК-М</t>
  </si>
  <si>
    <t>2906 Т</t>
  </si>
  <si>
    <t xml:space="preserve">Медносульфатный электрод сравнения </t>
  </si>
  <si>
    <t>МЭСД-АКХ</t>
  </si>
  <si>
    <t>2907 Т</t>
  </si>
  <si>
    <t>ЭНЕС-1</t>
  </si>
  <si>
    <t>2908 Т</t>
  </si>
  <si>
    <t xml:space="preserve">Резистор </t>
  </si>
  <si>
    <t>СДЗ-22А</t>
  </si>
  <si>
    <t>2909 Т</t>
  </si>
  <si>
    <t>2910 Т</t>
  </si>
  <si>
    <t>29.31.22.00.00.00.10.14.1</t>
  </si>
  <si>
    <t>с электромеханическим перемещением шестерни привода, для прочих автомобилей</t>
  </si>
  <si>
    <t>Д144 2417.3708000</t>
  </si>
  <si>
    <t>2911 Т</t>
  </si>
  <si>
    <t>Д-240 20.3708000</t>
  </si>
  <si>
    <t>2912 Т</t>
  </si>
  <si>
    <t>29.31.10.00.00.00.12.13.1</t>
  </si>
  <si>
    <t>прочие</t>
  </si>
  <si>
    <t>Клемма аккумулятора  длина 1 м</t>
  </si>
  <si>
    <t>2913 Т</t>
  </si>
  <si>
    <t>Клемма аккумулятора  длина 1,5 м</t>
  </si>
  <si>
    <t>2914 Т</t>
  </si>
  <si>
    <t xml:space="preserve">Указатель </t>
  </si>
  <si>
    <t>прочий</t>
  </si>
  <si>
    <t>Щиток приборовпанель приборовуказателей
 давления масла, температуры воды, тока и т. д.</t>
  </si>
  <si>
    <t>2915 Т</t>
  </si>
  <si>
    <t>29.32.30.00.02.04.01.03.1</t>
  </si>
  <si>
    <t>Датчик давления масла</t>
  </si>
  <si>
    <t>для прочих автомобилей</t>
  </si>
  <si>
    <t>ДД-6М, 12в</t>
  </si>
  <si>
    <t>2916 Т</t>
  </si>
  <si>
    <t>термисторы прямого подогрева</t>
  </si>
  <si>
    <t>Датчик  температуры воды  ТМ-100В,12в</t>
  </si>
  <si>
    <t>2917 Т</t>
  </si>
  <si>
    <t>27.32.13.00.01.05.25.15.1</t>
  </si>
  <si>
    <t xml:space="preserve">Провод  </t>
  </si>
  <si>
    <t>ПГВА-2.5</t>
  </si>
  <si>
    <t>Провод сечением  2-2,5 мм2 ПГВА-2,5(Ж) 087400509</t>
  </si>
  <si>
    <t>800</t>
  </si>
  <si>
    <t>2918 Т</t>
  </si>
  <si>
    <t>29.32.30.00.15.00.05.03.1</t>
  </si>
  <si>
    <t xml:space="preserve">Включатель </t>
  </si>
  <si>
    <t>массы</t>
  </si>
  <si>
    <t xml:space="preserve">  131-3703140 типа ВК-318Б</t>
  </si>
  <si>
    <t>2919 Т</t>
  </si>
  <si>
    <t>номинальное напряжение не более 14 В, постоянного тока, с последовательным возбуждением</t>
  </si>
  <si>
    <t>Генератор в сборе Г-964.3701-1</t>
  </si>
  <si>
    <t>2920 Т</t>
  </si>
  <si>
    <t>Генератор в сборе 4627.3701000</t>
  </si>
  <si>
    <t>2921 Т</t>
  </si>
  <si>
    <t>28.30.93.00.00.00.11.18.1</t>
  </si>
  <si>
    <t>Натяжитель</t>
  </si>
  <si>
    <t>устройство, с помощью которого устраняется чрезмерное провисание цепь, ремня гРМ</t>
  </si>
  <si>
    <t>Д-37Е-3701656В2</t>
  </si>
  <si>
    <t>2922 Т</t>
  </si>
  <si>
    <t>29.31.23.00.00.00.11.11.1</t>
  </si>
  <si>
    <t>Фонарь</t>
  </si>
  <si>
    <t>правый, задний</t>
  </si>
  <si>
    <t>ФП-133</t>
  </si>
  <si>
    <t>2923 Т</t>
  </si>
  <si>
    <t>30.20.40.00.00.08.03.77.1</t>
  </si>
  <si>
    <t>Коллектор всасывающий</t>
  </si>
  <si>
    <t>для подвижного состава</t>
  </si>
  <si>
    <t>Трубопровод выпускной Д37М-1008120Г9</t>
  </si>
  <si>
    <t>2924 Т</t>
  </si>
  <si>
    <t>29.32.30.00.15.00.51.03.1</t>
  </si>
  <si>
    <t>Прокладка коллектора</t>
  </si>
  <si>
    <t>к специализированному автотранспорту</t>
  </si>
  <si>
    <t>Д37М-1008170Б</t>
  </si>
  <si>
    <t>2925 Т</t>
  </si>
  <si>
    <t>29.32.30.00.01.01.01.32.1</t>
  </si>
  <si>
    <t>Патрубок системы охлаждения</t>
  </si>
  <si>
    <t>для прочих  автомобилей</t>
  </si>
  <si>
    <t>Д-37Е-1109534Ж2</t>
  </si>
  <si>
    <t>2926 Т</t>
  </si>
  <si>
    <t>50-1307044Б</t>
  </si>
  <si>
    <t>2927 Т</t>
  </si>
  <si>
    <t>29.10.19.00.00.10.16.11.1</t>
  </si>
  <si>
    <t>Поршневой палец</t>
  </si>
  <si>
    <t xml:space="preserve">для дизельного двигателя </t>
  </si>
  <si>
    <t>Д144-1004052</t>
  </si>
  <si>
    <t>2928 Т</t>
  </si>
  <si>
    <t>114362-7711</t>
  </si>
  <si>
    <t>2929 Т</t>
  </si>
  <si>
    <t>28.15.10.00.00.00.18.22.1</t>
  </si>
  <si>
    <t>подшипник роликовый радиально-упорный двухрядный с коническими роликами, наружным диаметром 220 мм</t>
  </si>
  <si>
    <t>3002244КМ</t>
  </si>
  <si>
    <t>2930 Т</t>
  </si>
  <si>
    <t>28.15.10.00.00.00.14.77.1</t>
  </si>
  <si>
    <t>подшипник роликовый радиальный сферический двухрядный с конусным отверстием внутренних колец, наружным диаметром 180 мм</t>
  </si>
  <si>
    <t>2931 Т</t>
  </si>
  <si>
    <t>1.2-220х260-2</t>
  </si>
  <si>
    <t>2932 Т</t>
  </si>
  <si>
    <t>1.2-220х320-2</t>
  </si>
  <si>
    <t>2933 Т</t>
  </si>
  <si>
    <t>22.19.42.00.00.10.30.42.1</t>
  </si>
  <si>
    <t> Ремень клиновый приводный  с сечением В(Б)-5000. ГОСТ 1284-89.</t>
  </si>
  <si>
    <t>2934 Т</t>
  </si>
  <si>
    <t>28.41.21.00.00.00.10.15.1</t>
  </si>
  <si>
    <t>станок токарный металлорежущий</t>
  </si>
  <si>
    <t>станок токарно-винторезный и токарный без числового программного управления</t>
  </si>
  <si>
    <t xml:space="preserve">Повышенного класса точности,  для выполнения разнообразных токарных работ а также,  для нарезания метрической, дюмовой, модульной и питьчевой резбы. Наибольший диаметр обрабаты-ваемой  заготовки:  - над суппортом, не менее – 275мм, - над стан-иной, не менее -500мм., наибольшая длина обрабатываемой заго-товки: 1000 -1500мм., диаметр цилиндрического отверствия в шпинделе, на менее – 57мм, наибольшая высота резца устанавли-ваемого на станке,  не более -25мм., пределы шагов нарезаемых резьб:  - метрических, не менее - 0,5... 2,8, - дюймовых, число ниток на 1дюйм, не менее – 56 … 112, - модульных,  модуль, не менее – 0,5 … 12, питчевых, питч, не менее -56 … 0,5, мощность привода главного движения, не мене – 11 кВт, габаритные размеры станка: длина, не более – 3000мм, ширина, не более -1265мм, высота, не более -1950мм.  </t>
  </si>
  <si>
    <t>РК, Мангистауская обл, г: Актау , база БПО ТОО "ОСС"</t>
  </si>
  <si>
    <t>2935 Т</t>
  </si>
  <si>
    <t>28.22.14.00.00.00.24.13.1</t>
  </si>
  <si>
    <t>кран козловой электрический</t>
  </si>
  <si>
    <t>кран козловый электрический, с грузоподъемностью 12,5 т</t>
  </si>
  <si>
    <t xml:space="preserve"> Грузоподъемность, не менее – 12, 5 тонн; Ширина пролета,  не менее -  32 метра;  Высота подъема, не менее  - 9 метров; Управление -  из кабины;  Тип кабины, навесной, стационарный.  Год выпуска,  не ранее – 2012г. С монтажными и пусконаладочными работамы</t>
  </si>
  <si>
    <t>2936 Т</t>
  </si>
  <si>
    <t xml:space="preserve">Передвижная сборно-разборная вышка мега  ВС-250/0,7 с рабочей площадкой 1*6х0,7 м </t>
  </si>
  <si>
    <t>2937 Т</t>
  </si>
  <si>
    <t>28.41.31.00.00.00.25.16.1</t>
  </si>
  <si>
    <t>Перемотчик (станок намоточный)</t>
  </si>
  <si>
    <t>для перемотки стретча и других плёночных материалов</t>
  </si>
  <si>
    <t>Приспособлениe предназначено для антикоррозионной изоляции полимерной лентой трубопроводов 57-114 мм. Скорость передвижения  120-400  м/ч. Габаритные размеры: длина- 1250мм, ширина- 1020 мм, высота-780 мм.Масса-90 кг.</t>
  </si>
  <si>
    <t>2938 Т</t>
  </si>
  <si>
    <t>распылитель</t>
  </si>
  <si>
    <t>Аппарат окрасочый , безвоздушного распыления с электроприводом 220 в</t>
  </si>
  <si>
    <t>2939 Т</t>
  </si>
  <si>
    <t>Станок  модели СРП-1 предназначен для перемотки и резки рулонных полимерных пленочных изоляционных материалов на строительстве трубопроводов</t>
  </si>
  <si>
    <t>2940 Т</t>
  </si>
  <si>
    <t>27.11.31.00.00.00.10.10.1</t>
  </si>
  <si>
    <t>Установка электрогенераторная с двигателем внутреннего сгорания поршневым с воспламенением от сжатия мощностью не более 7,5 кВА</t>
  </si>
  <si>
    <t>применяется двигатель внутреннего сгорания, поршневым с воспламенением от сжатия. Мощность двигателя не более 7,5 кВА.</t>
  </si>
  <si>
    <t>Дизельная электростанция, мощностью -5,0 КВт, 230В</t>
  </si>
  <si>
    <t xml:space="preserve"> май 2013г</t>
  </si>
  <si>
    <t>2941 Т</t>
  </si>
  <si>
    <t>28.92.26.00.00.00.04.01.1</t>
  </si>
  <si>
    <t>Экскаватор</t>
  </si>
  <si>
    <t>Экскаватор одноковшовый самоходный с ковшом емкостью 1,0 м3 на гусеничном ходу</t>
  </si>
  <si>
    <r>
      <t xml:space="preserve">  Мощность двигателя, не менее –  107 кВт;  Рабочий  вес, не          менее – 18 000 кг.; Объем ковша  не менее - 1, 0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 xml:space="preserve">; Усиленное рабочее оборудование (стрела, рукава, ковш-скальный);  Управление экскаваторным оборудованием – джойстиковое;  Наличие системы – кондиционирования и обогрева рабочего места оператора; Наличие автоматического подогрева и аварийной остановки двигателя; Наличие системы для обеспечения безопасности оператора при опрокидывании машины. </t>
    </r>
  </si>
  <si>
    <t>2942 Т</t>
  </si>
  <si>
    <t>28.92.26.00.00.00.05.01.1</t>
  </si>
  <si>
    <t>Экскаватор одноковшовый самоходный с ковшом емкостью от 1,25 до 1,6 м3на гусеничном ходу</t>
  </si>
  <si>
    <r>
      <t xml:space="preserve">      Мощность двигателя, не менее –  130 кВт;  Масса эксплуата-ционная,  не менее – 24 000 кг.; Объем ковша –  не менее - 1, 2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 Усиленное рабочее оборудование (стрела, рукава, ковш-скальный); Управ-ление  экскаваторным оборудованием – джойстиковое; Наличие системы кондиционирования и обогрева рабочего места операто-ра;  Наличие автоматического подогрева и аварийной остановки двигателя; Наличие системы для обеспечения безопасности опера-тора при опрокидывании машины.</t>
    </r>
  </si>
  <si>
    <t>2943 Т</t>
  </si>
  <si>
    <t>29.52.25.00.00.00.02.03.1</t>
  </si>
  <si>
    <t>Машина погрузочная</t>
  </si>
  <si>
    <t>Погрузчик самоходный фронтальный одноковшовый прочий: колесный полуповоротный</t>
  </si>
  <si>
    <r>
      <t xml:space="preserve">     Высота выгрузки не менее – 3090мм.; Дальность выгруз-ки не менее – 1130мм.; Минимальный клиренс не менее – 45мм.; Расстояние между осей не более – 3 300мм.; Колея не более – 2 200мм.; Объем ковша не менее – 3м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 xml:space="preserve"> ; Грузоподъ-емность не менее – 5 000кг.; Время подъема ковша не более  - 6 сек.; Время опускания ковша не более – 1,5 сек.; Время выгрузки не более – 3,5 сек.; Габаритные размеры не более: 8 110х3 000х3 485мм.; Мощность не менее – 162кВт/220л/с.; Скорость не менее – 37 км/час.; Размер шин: 23,5-25-16РR.; Комплектация: кондиционер, отопление, наличие системы холодного запуска.  </t>
    </r>
  </si>
  <si>
    <t>2944 Т</t>
  </si>
  <si>
    <t>28.92.22.00.00.00.01.04.1</t>
  </si>
  <si>
    <t>Автогрейдер</t>
  </si>
  <si>
    <t>Автогрейдер тяжелого типа мощностью от 165 до 250 л.с.</t>
  </si>
  <si>
    <t xml:space="preserve">        Тяжелый, стандартного исполнения,  класс  не менее - 250; Мощность двигателя, не менее -173/240 кВт/л.с.;  Масса эксплуатационная,  не менее - 19 500 кг;  Минимальный радиус  поворота,  не более - 18 м; Трансмиссия – механическая,  с приводом на все колеса;   Рабочее оборудование:  наличие – бульдозерного  и  грейдерного отвала</t>
  </si>
  <si>
    <t>2945 Т</t>
  </si>
  <si>
    <t>28.92.22.00.00.00.01.02.1</t>
  </si>
  <si>
    <t>Автогрейдер среднего типа мощностью от 92 до 125 л.с.</t>
  </si>
  <si>
    <t>Класс;  не ниже - 140;  Мощность двигателя, не менее -110 кВт; Трансмиссия -  механическая;  Мах скорость передвижения не менее – 34,2 км/ч;  Рабочее оборудование: наличие – бульдозер-ного и грейдерного отвала; Полная  масса,  не менее - 13700 кг; Трансмиссия – механическая.</t>
  </si>
  <si>
    <t>2946 Т</t>
  </si>
  <si>
    <t>28.22.15.00.00.00.14.17.1</t>
  </si>
  <si>
    <t>автопогрузчик вилочный</t>
  </si>
  <si>
    <t>автопогрузчик вилочный с грузоподъемностью 5000 кг</t>
  </si>
  <si>
    <t xml:space="preserve">       Мощность  двигателя, не менее - 59,6 кВт;  Скорость перед-вижения не менее – 20 км/ч; Номинальная грузоподъемность,  не менее – 5 000 кг; Высота подъема груза, не менее - 3300 мм.</t>
  </si>
  <si>
    <t>2947 Т</t>
  </si>
  <si>
    <t>29.10.59.00.00.00.39.13.1</t>
  </si>
  <si>
    <t>Передвижная компрессорная станция</t>
  </si>
  <si>
    <t>для получения из атмосферного воздуха взрывобезопасной газовой смеси с содержанием кислорода не более 10% и сжатия ее до давления 10,1 Мпа, производительность до 9000л/мин</t>
  </si>
  <si>
    <r>
      <t xml:space="preserve">     Мощность двигателя, не менее - 33 кВт;  Производитель-ность, не менее - 5, 25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 xml:space="preserve">/мин; Тип привода – дизельный двигатель;  Полная масса, не более – 1 690 кг;  </t>
    </r>
  </si>
  <si>
    <t>2948 Т</t>
  </si>
  <si>
    <t>29.20.23.00.00.00.31.10.1</t>
  </si>
  <si>
    <t>Полуприцеп-тяжеловоз</t>
  </si>
  <si>
    <t>к грузовым автомобилям, грузоподъемностью до 25 тонн</t>
  </si>
  <si>
    <t xml:space="preserve">    Грузоподъемность,  не менее – 24 000 кг;  Масса снаряжен-ного полуприцепа  не более -10 000 кг; Количество осей -2, Длина,  не менее – 11 405 мм; Ширина, не более – 2 500 мм; Погрузочная  высота,  не более - 885 мм;  Нагрузка на седель-ное устройство,  не менее – 14 000 кг; Нагрузка на дорогу через шины, не более – 20 000 кг; Число колес:  8+1; Размер шин -235/75R 17,5 14 1J; Дорожный просвет - 250мм.; Угол въезда по трапам – 13 град. </t>
  </si>
  <si>
    <t>2949 Т</t>
  </si>
  <si>
    <t>29.10.30.00.00.00.30.16.1</t>
  </si>
  <si>
    <t>Автобус</t>
  </si>
  <si>
    <t>малого класса, длиной от 6 до 7,5  метров, вместимостью до 26 посадочных мест,  междугородной  категории</t>
  </si>
  <si>
    <t xml:space="preserve">     Масса снаряженного автомобиля,  не более - 5170 кг; Длина,  не более – 7000 мм; Ширина, не более- 2500 мм; Высота, не более-           2 960 мм;  Мощность двигателя, не менее – 130 л.с;  КПП – меха-ническая; Вместимость, не менее – 41 (общ)/25 (сид) человек; Колесная формула - 4х2;  Колесная база не менее – 3 600 мм, размер шины - 240Rх508,; Рулевое управление – с гидроусили-тельем.</t>
  </si>
  <si>
    <t>2950 Т</t>
  </si>
  <si>
    <t>29.10.51.00.00.00.10.14.1</t>
  </si>
  <si>
    <t>Автокран</t>
  </si>
  <si>
    <t>грузоподъемностью 22-25 тонны</t>
  </si>
  <si>
    <t xml:space="preserve">     Грузоподъемность,  не  менее - 25 тн;  Количество осей - 3;  Мах. вылет основной стрелы,  не менее – 32м;  Мощность двигателя автокрана не менее – 240 л.с.;  Год выпуска, не ранее  - 2013г.</t>
  </si>
  <si>
    <t>2951 Т</t>
  </si>
  <si>
    <t>29.10.41.00.00.10.13.20.1</t>
  </si>
  <si>
    <t>Автомобиль грузовой</t>
  </si>
  <si>
    <t>бортовой, тентованный , грузоподъемностью от 5 до 10 тонн, двухосный или трехосный, колесная формула 4х2</t>
  </si>
  <si>
    <t>Мощность двигателя, не менее -136/185 кВт/л.с; Тип двигателя -  дизельный; Трансмиссия - механическая;  Мах. скорость  не менее – 95 км/ч; Колесная формула - 4х2; Длина, не менее – 7 550 мм; Ширина, не более- 2 500 мм; Высота , не более – 2 660 мм; Грузоподъемность,  в пределах -  6 000 -7 500 кг; Дорожный просвет, не менее – 230 мм; Колесная база,  не менее – 4 500 мм; Размеры шин.: 260Rх508;  Наличие – гидроусилителя  руля; Тормозная система – пневматическая</t>
  </si>
  <si>
    <t>Апрель-май 
2013г</t>
  </si>
  <si>
    <t>2952 Т</t>
  </si>
  <si>
    <t>29.10.41.00.00.10.11.21.1</t>
  </si>
  <si>
    <t>бортовой, тентованный , грузоподъемностью от 1 до 2 тонн, двухосный, колесная формула 4х4</t>
  </si>
  <si>
    <t xml:space="preserve">        Грузовой автомобиль с 5-и местной кабиной; Мощность двигателя, не менее - 112 л.с; Трансмиссия- механическая; Разда-точная коробка - 2-х ступенчатая; Колесная формула: 4х4; Длина, не менее – 4881 мм; Ширина, не более- 1974 мм; Высота , не более - 2355 мм; Грузоподъемность, не менее - 1150 кг; Дорожный прос-вет, не менее – 205 мм; Полная масса, не более -3050 кг.; Шины: 225/75R16; </t>
  </si>
  <si>
    <t>2953 Т</t>
  </si>
  <si>
    <t>28.92.26.00.00.00.03.03.1</t>
  </si>
  <si>
    <t>Экскаватор одноковшовый самоходный с ковшом емкостью 0,65 м3 на пневмоколесном ходу</t>
  </si>
  <si>
    <r>
      <t xml:space="preserve">         Мощность двигателя базового автомобиля  экскаватора,          не менее - 206 кВт;  Мах. радиус копания экскаватора на уров-не земли, не менее – 10 000мм; Ход телескопирования стрелы, не менее – 4,15м.; Угол поворота ковша вокруг продольной оси стрелы – 360 град.; Объем ковша экскаватора, не менее - 0, 63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 Мощность двигателя экскаватора,  не менее – 90 кВт;</t>
    </r>
  </si>
  <si>
    <t>2954 Т</t>
  </si>
  <si>
    <t>28.22.14.00.00.00.49.11.1</t>
  </si>
  <si>
    <t>кран на тракторах</t>
  </si>
  <si>
    <t>кран-трубоукладчик на тракторах</t>
  </si>
  <si>
    <t xml:space="preserve">     Мощность двигателя, не менее -132/180 кВт/л.с;  Масса экс-плуатационная , не более - 28 350 кг; Грузоподъемность номи-нальная,  не менее – 12,5 тн;  Мах. высота подъема крюка,  не менее - 5,4 м; Глубина опускания крюка при минимальном вы-лете крюка, не менее - 2,5 м; Момент грузовой устойчивости - 35 т.м ;  Противовес – не откидываемый,; Стрела – трубчатая, конструкция, прямоугольного сечения, Лебедка – 2-х барабан-ная, реверсивная, с многодисковыми муфтами включения и гидравлическим управлением.</t>
  </si>
  <si>
    <t>2955 Т</t>
  </si>
  <si>
    <t>28.29.22.00.00.00.18.11.1</t>
  </si>
  <si>
    <t>устройство механическое для разбрызгивания</t>
  </si>
  <si>
    <t>устройство механическое для разбрызгивания, рассеивания или распыления прочие</t>
  </si>
  <si>
    <r>
      <t xml:space="preserve">    Аппарат абразивоструйный (пескоструйный), для любого вида абразивоструйных работ в комплекте: с  баком объемом, не менее - 200 литров (наличие дозирующих вентилей, воздушными высокоэффективными фильтрами – влагомасло-отделителями для предотвращения попадания в бак конденсата и масел от компрессора),  с соплом -UBC-8.0, Вентури с АL оболочкой, вход 32 мм., с пескоструйным рукавом Ехtra Blast -32х48мм. (бухта-40м.),</t>
    </r>
    <r>
      <rPr>
        <sz val="10"/>
        <color indexed="56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с соплодержателем для рукава (п/с 32х48мм.) NHP-2, с крабовым сцеплением (п/с 32х48мм.) CQP-2 (нейлон), с рукавом для сжатого воздуха (19мм х 28 мм, Р.Д. 10 бар / Д.Р. 40 бар., бухта).  Наличие удобной ревизии.</t>
    </r>
  </si>
  <si>
    <t>2956 Т</t>
  </si>
  <si>
    <t>Многофункциональный экскаватор- погрузчик</t>
  </si>
  <si>
    <r>
      <t xml:space="preserve">           Номинальная мощность двигателя, не менее -74, 5  кВт;  Эксплуатационный вес,  не менее – 7 000кг.; Глуби-на копания, не менее - 4 600 мм;  Объем универсального многофункционального переднего ковша, не менее -1, 2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 Номинальный объем заднего экскаваторного ковша,  не менее - 0,22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.</t>
    </r>
  </si>
  <si>
    <t>2957 Т</t>
  </si>
  <si>
    <t>25.99.29.00.02.13.19.10.2</t>
  </si>
  <si>
    <t>Леса рамные строительные приставные, предназначенные для отделочных и штукатурных работ по реконструкции и ремонту зданий до 60 м. (диаметр трубы Ф32-42 мм)</t>
  </si>
  <si>
    <t>метр квадратный</t>
  </si>
  <si>
    <t>2958 Т</t>
  </si>
  <si>
    <t xml:space="preserve"> декабрь 2012г</t>
  </si>
  <si>
    <t>2959 Т</t>
  </si>
  <si>
    <t>28.12.12.00.00.00.24.11.1</t>
  </si>
  <si>
    <t>Насос-мотор</t>
  </si>
  <si>
    <t>Насос-мотор винтовой ГОСТ 17752-81</t>
  </si>
  <si>
    <t>насос циркуляционный, номинальный расход 1м3/час, мощность -0,18 квт, 3000 об/мин</t>
  </si>
  <si>
    <t>2960 Т</t>
  </si>
  <si>
    <t>28.92.26.00.00.00.05.02.1</t>
  </si>
  <si>
    <t>Экскаваторы одноковшовые самоходные и ковшовые погрузчики с поворотом кабины на 360 градусов (полноповоротные машины), кроме фронтальных одноковшовых погрузчиков</t>
  </si>
  <si>
    <t>Экскаватор одноковшовый самоходный с ковшом емкостью от 1,25 до 1,6 м3 на уширенном гусеничном ходу</t>
  </si>
  <si>
    <r>
      <t xml:space="preserve">    Мощность двигателя, не менее -196/263 кВт/л.с;  Рабочая масса,  не более – 30 000 кг; Усиленное рабочее оборудова-ние (стрела, рукава, ковш);   Объемы ковша: первого экскава-тора,  не менее -1,5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, второго экскаватора, не менее - 1,73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 Управление экскаваторным оборудованием – джойсти- ковое;  Наличие системы – кондиционирования и обогрева рабочего места оператора;</t>
    </r>
    <r>
      <rPr>
        <sz val="10"/>
        <color indexed="56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 xml:space="preserve"> Наличие автоматического подо-грева и аварий-ной остановки двигателя; Наличие системы для обеспечения безопасности оператора при опрокидывании машины .</t>
    </r>
  </si>
  <si>
    <t>2961 Т</t>
  </si>
  <si>
    <r>
      <t xml:space="preserve">     Мощность двигателя, не менее -112/150 кВт/л.с;  Рабочая масса,  не более - 22000 кг; Объем ковша, не менее – 1,25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Усиленное рабочее оборудование (стрела, рукава, ковш);  Управление экскаваторным оборудованием – джойстиковое;  Наличие системы – кондиционирования и обогрева рабочего места оператора;</t>
    </r>
    <r>
      <rPr>
        <sz val="10"/>
        <color indexed="56"/>
        <rFont val="Times New Roman"/>
        <family val="1"/>
        <charset val="204"/>
      </rPr>
      <t xml:space="preserve">  </t>
    </r>
    <r>
      <rPr>
        <sz val="10"/>
        <color indexed="8"/>
        <rFont val="Times New Roman"/>
        <family val="1"/>
        <charset val="204"/>
      </rPr>
      <t>Наличие автоматического подогрева и ава-риийной остановки двигателя;  Наличие системы для обеспе-чения безопасности оператора при опрокидывании машины</t>
    </r>
  </si>
  <si>
    <t>Апрель 2013г.</t>
  </si>
  <si>
    <t>Приказ №149 от 15.04.2013 год.</t>
  </si>
  <si>
    <t>2.5х150 ( в упаковке 100 шт)</t>
  </si>
  <si>
    <t>2962 Т</t>
  </si>
  <si>
    <t xml:space="preserve"> апрель,май 2013 год</t>
  </si>
  <si>
    <t>26.40.33.00.00.00.03.15.1</t>
  </si>
  <si>
    <t>Веб-камера</t>
  </si>
  <si>
    <t>цифровая видео или фотокамера, способная в реальном времени фиксировать изображения, предназначенные для дальнейшей передачи по сети Интернет (в программах типа Skype, Instant Messenger или в любом другом видеоприложении),свыше 2 Мпикс,  USB 20</t>
  </si>
  <si>
    <t>71-1 У</t>
  </si>
  <si>
    <t>84.25.11.15.00.00.00</t>
  </si>
  <si>
    <t>Услуги по перезарядке огнетушителей</t>
  </si>
  <si>
    <t>май,июнь 2013г</t>
  </si>
  <si>
    <t>3,4,5,11,20,21</t>
  </si>
  <si>
    <t>76-1 У</t>
  </si>
  <si>
    <t>172 У</t>
  </si>
  <si>
    <t>84.25.11.16.00.00.00</t>
  </si>
  <si>
    <t>Услуги по освидетельствованию огнетушителей</t>
  </si>
  <si>
    <t>Услуги по проведению освидетельствования огнетушителей</t>
  </si>
  <si>
    <t>173 У</t>
  </si>
  <si>
    <t>49.41.20.17.00.00.00</t>
  </si>
  <si>
    <t>Услуги по аренде самосвала с водителем</t>
  </si>
  <si>
    <t xml:space="preserve">РК, Мангистауская обл, г: Актау  23 мкр.ТОО "ОСС" </t>
  </si>
  <si>
    <t>апрель , май 2013г.</t>
  </si>
  <si>
    <t>с даты вступления в силу договора до 30 июля 2013 года</t>
  </si>
  <si>
    <t>Приказ №172 от 29.04.2013 год.</t>
  </si>
  <si>
    <t>2959-1 Т</t>
  </si>
  <si>
    <t xml:space="preserve"> май,июнь 2013г</t>
  </si>
  <si>
    <t>2962-1 Т</t>
  </si>
  <si>
    <t>26.70.13.00.00.00.21.05.1</t>
  </si>
  <si>
    <t>Фотокамера</t>
  </si>
  <si>
    <t>цифровая, зеркальная</t>
  </si>
  <si>
    <t>3,4,5,16,17</t>
  </si>
  <si>
    <t>5-1 Р</t>
  </si>
  <si>
    <t>33.12.19.12.00.00.00</t>
  </si>
  <si>
    <t>Ремонт и техническое обслуживание нестандартного оборудования</t>
  </si>
  <si>
    <t>5-2 У</t>
  </si>
  <si>
    <t>71.20.19.15.00.00.00</t>
  </si>
  <si>
    <t>Услуги по техническому надзору</t>
  </si>
  <si>
    <t>0</t>
  </si>
  <si>
    <t>72-1 У</t>
  </si>
  <si>
    <t xml:space="preserve"> май ,июнь 2013г.</t>
  </si>
  <si>
    <t>в течение 60 дней с даты вступления в силу договора 2013 года</t>
  </si>
  <si>
    <t>2963 Т</t>
  </si>
  <si>
    <t>15.20.40.00.00.00.17.10.1</t>
  </si>
  <si>
    <t>Чулки для сапог</t>
  </si>
  <si>
    <t>из искусственного меха</t>
  </si>
  <si>
    <t>утеплитель для сапог из искусственного меха применяется для защиты от пониженных температур и влажности при ношении резиновой обуви. Для провышения прочности пятка укрепляется накладкой.Высота чулка-34-38 см.</t>
  </si>
  <si>
    <t>14.12.30.00.00.60.13.10.1</t>
  </si>
  <si>
    <t>Фартук</t>
  </si>
  <si>
    <t>тип А, ГОСТ 12.4.029-76, для защиты от растворов кислот</t>
  </si>
  <si>
    <t xml:space="preserve">ГОСТ 12.4.029-76, ЕN 340,ЕN 467.  Материал: поливинилхлорид (ПВХ)-100%, застежка: завязки Усилительные накладк: места прикрепления завязок усилены Толщтна: 0,508 мм Размер: 90х120 см </t>
  </si>
  <si>
    <t>сентябрь - декабрь поставка  по заявкам Заказчика</t>
  </si>
  <si>
    <t>перчатки комбинированные, спилковые с усиленным наладонником, верх из х/б ткани, высокопрочные, максимально надежные для работы с грубыми поверхностями, металлом, камнем, необработанной древесиной ГОСТ 20010-93</t>
  </si>
  <si>
    <t>14.12.30.00.00.60.17.11.1</t>
  </si>
  <si>
    <t>мужской, многофункциональный, утепленный</t>
  </si>
  <si>
    <t>Для защиты работников от пониженных температур. Должен быть изготовлен из каракулевой выделанной смушки, ГОСТ 28503-90, с застежкой на 4 пуговицах, с двумя  накладными боковыми карманами, толщ. шерсти -2-3  мм, безрукавка, детали жакета должны быть соеденены стачным швом. Стежки, строчки и швы должны соответствовать ГОСТ 29122-91. (размеры: 46 разм.-50 шт, 48 разм.-100 шт, 50 разм.-200 шт, 52 разм.- 220 шт, 54 разм.- 200 шт, 56 разм.-30 шт.)</t>
  </si>
  <si>
    <t xml:space="preserve">РК, г. Актау, мкр 13, д.33/1    ТОО "АНС" </t>
  </si>
  <si>
    <t xml:space="preserve"> май, июнь 2013г</t>
  </si>
  <si>
    <t>2964 Т</t>
  </si>
  <si>
    <t>2965 Т</t>
  </si>
  <si>
    <t>2966 Т</t>
  </si>
  <si>
    <t>2967 Т</t>
  </si>
  <si>
    <t>2960-1 Т</t>
  </si>
  <si>
    <r>
      <t xml:space="preserve">    Мощность двигателя, не менее -187кВт;  Рабочая масса,  не менее – 28 000 кг; Усиленное рабочее оборудова-ние (стрела, рукава, ковш);   Объемы ковша: первого экскава-тора,  не менее -1,5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, ковш скальный; второго экскаватора, не менее - 1,73 м</t>
    </r>
    <r>
      <rPr>
        <vertAlign val="superscript"/>
        <sz val="10"/>
        <color indexed="8"/>
        <rFont val="Times New Roman"/>
        <family val="1"/>
        <charset val="204"/>
      </rPr>
      <t>3, ковш-стандартный</t>
    </r>
    <r>
      <rPr>
        <sz val="10"/>
        <color indexed="8"/>
        <rFont val="Times New Roman"/>
        <family val="1"/>
        <charset val="204"/>
      </rPr>
      <t>;  Управление экскаваторным оборудованием – джойсти- ковое;  Наличие системы – кондиционирования и обогрева рабочего места оператора;</t>
    </r>
    <r>
      <rPr>
        <sz val="10"/>
        <color indexed="56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 xml:space="preserve"> Наличие автоматического подо-грева и аварий-ной остановки двигателя; Наличие системы для обеспечения безопасности оператора при опрокидывании машины .</t>
    </r>
  </si>
  <si>
    <t>РК, Мангистауская обл, пос.Ынтымак, база УТиСТ ТОО "ОСС"</t>
  </si>
  <si>
    <t>2961-1 Т</t>
  </si>
  <si>
    <r>
      <t xml:space="preserve">     Мощность двигателя, не менее -107кВт;  Рабочая масса,  не менее - 21000 кг; Объем ковша, не менее – 1,25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Усиленное рабочее оборудование (стрела, рукава, ковш);  Управление экскаваторным оборудованием – джойстиковое;  Наличие системы – кондиционирования и обогрева рабочего места оператора;</t>
    </r>
    <r>
      <rPr>
        <sz val="10"/>
        <color indexed="56"/>
        <rFont val="Times New Roman"/>
        <family val="1"/>
        <charset val="204"/>
      </rPr>
      <t xml:space="preserve">  </t>
    </r>
    <r>
      <rPr>
        <sz val="10"/>
        <color indexed="8"/>
        <rFont val="Times New Roman"/>
        <family val="1"/>
        <charset val="204"/>
      </rPr>
      <t>Наличие автоматического подогрева и ава-риийной остановки двигателя;  Наличие системы для обеспе-чения безопасности оператора при опрокидывании машины</t>
    </r>
  </si>
  <si>
    <t xml:space="preserve"> июль, август 2013г</t>
  </si>
  <si>
    <t xml:space="preserve"> июль,август 2013г</t>
  </si>
  <si>
    <t>22.23.14.00.00.82.11.19.2</t>
  </si>
  <si>
    <t>25.73.30.00.00.16.18.27.1</t>
  </si>
  <si>
    <t>25.73.30.00.00.16.18.29.1</t>
  </si>
  <si>
    <t>25.73.30.00.00.16.18.33.1</t>
  </si>
  <si>
    <t>25.73.30.00.00.16.18.37.1</t>
  </si>
  <si>
    <t>25.73.30.00.00.16.18.38.1</t>
  </si>
  <si>
    <t>25.73.30.00.00.16.18.40.1</t>
  </si>
  <si>
    <t>25.73.30.00.00.16.18.42.1</t>
  </si>
  <si>
    <t>25.73.30.00.00.16.18.46.1</t>
  </si>
  <si>
    <t>25.73.30.00.00.16.18.48.1</t>
  </si>
  <si>
    <t>25.73.30.00.00.16.18.49.1</t>
  </si>
  <si>
    <t>31.01.13.00.00.00.09.01</t>
  </si>
  <si>
    <t>29.20.30.00.00.00.10.10.1</t>
  </si>
  <si>
    <t>29.32.30.00.13.00.15.10.1</t>
  </si>
  <si>
    <t>27.20.21.00.00.00.02.50.1</t>
  </si>
  <si>
    <t>27.40.12.00.00.14.10.14.1</t>
  </si>
  <si>
    <t>27.40.12.00.00.14.10.15.1</t>
  </si>
  <si>
    <t xml:space="preserve">типа МО 36-60 </t>
  </si>
  <si>
    <t>типа МО 36-100</t>
  </si>
  <si>
    <t>25.30.13.00.00.10.68.10.1</t>
  </si>
  <si>
    <t>Паропаровой теплообменник стационарного котла</t>
  </si>
  <si>
    <t>ГОСТ 23172-78. Поверхностный теплообменник стационарного котла, в котором температура вторичного пара повышается за счет теплоты первичного пара</t>
  </si>
  <si>
    <t>Пластинчатый теплообменник Ф50 мм, 180 град.</t>
  </si>
  <si>
    <t>23.43.10.12.00.00.12.10.1</t>
  </si>
  <si>
    <t>24.20.40.00.10.10.16.11.1</t>
  </si>
  <si>
    <t>25.11.23.00.00.10.50.15.2</t>
  </si>
  <si>
    <t>27.51.28.04.01.01.00.20.1</t>
  </si>
  <si>
    <t>27.90.32.00.00.01.05.25.1</t>
  </si>
  <si>
    <t>26.51.52.14.11.11.16.11.1</t>
  </si>
  <si>
    <t>26.51.52.14.11.11.16.26.1</t>
  </si>
  <si>
    <t>26.30.21.00.01.12.11.10.1</t>
  </si>
  <si>
    <t>Стационарный. Кнопочный. Без АОН. Без автоответчика. Без спикерфона.</t>
  </si>
  <si>
    <t>Аппарат телефонный, стационарный, кнопочный</t>
  </si>
  <si>
    <t>26.51.63.14.11.11.11.11.1</t>
  </si>
  <si>
    <t>26.51.63.14.12.12.11.11.1</t>
  </si>
  <si>
    <t>Счетчик электроэнергии</t>
  </si>
  <si>
    <t xml:space="preserve">Индукционный. Однофазный (измерение переменного тока 220 В, 50 Гц). </t>
  </si>
  <si>
    <t>Электросчетчик СО-Э701 "НОМАД", 5-50 А, 220 В</t>
  </si>
  <si>
    <t>Электронный. Трехфазный (измерение переменного тока 380 В, 50 Гц).</t>
  </si>
  <si>
    <t>Электросчетчик СА4-Э708 "Салют", 5-100 А, 220/380 В</t>
  </si>
  <si>
    <t>27.90.32.00.00.01.05.60.1</t>
  </si>
  <si>
    <t>27.90.32.00.00.01.05.55.1</t>
  </si>
  <si>
    <t>22.19.35.00.80.10.10.04.1</t>
  </si>
  <si>
    <t>22.19.35.00.80.10.10.05.1</t>
  </si>
  <si>
    <t>22.19.35.00.80.10.10.06.1</t>
  </si>
  <si>
    <t>22.19.35.00.80.10.10.07.1</t>
  </si>
  <si>
    <t>22.19.35.00.80.10.10.08.1</t>
  </si>
  <si>
    <t>15.20.14.00.00.00.13.13.1</t>
  </si>
  <si>
    <t>25.99.29.00.01.13.10.12.1</t>
  </si>
  <si>
    <t>Вентиль</t>
  </si>
  <si>
    <t>ГОСТ 23405-78, тип 3, условный проход 6 мм, номинальное давление 28 Мпа</t>
  </si>
  <si>
    <t>Вентильный блок В-01Д</t>
  </si>
  <si>
    <t>13.96.14.00.00.00.11.30.1</t>
  </si>
  <si>
    <t>слоистый листовой или фасонный материал на основе хлопчатобумажной ткани, пропитанной термореактивным связующим</t>
  </si>
  <si>
    <t>27.12.23.31.11.11.11.10.1</t>
  </si>
  <si>
    <t>Универсальная коробка</t>
  </si>
  <si>
    <t>служит для ответвления проводки от сети проводного вещания к абонентским устройствам, без резисторов</t>
  </si>
  <si>
    <t>6,11,12,14</t>
  </si>
  <si>
    <t>Приказ №193 от 15.05.2013 год.</t>
  </si>
  <si>
    <t>2936-1 Т</t>
  </si>
  <si>
    <t>2937-1 Т</t>
  </si>
  <si>
    <t>25.94.13.00.00.10.33.50.1</t>
  </si>
  <si>
    <t>Приспособление для изоляции труб</t>
  </si>
  <si>
    <t xml:space="preserve">для антикоррозионной изоляции полимерной лентой </t>
  </si>
  <si>
    <t>Приспособление для антикоррозионной изоляции полимерной лентой трубопроводов Ф57-114 мм. Скорость передвижения 12-400 м/ч. Размеры: дл. -1250 мм, шир.-1020 мм, выс. -780 мм. Масса-90 кг.</t>
  </si>
  <si>
    <t>май, июнь 2013г</t>
  </si>
  <si>
    <t>3,4,5,11</t>
  </si>
  <si>
    <t>2938-1 Т</t>
  </si>
  <si>
    <t>2939-1 Т</t>
  </si>
  <si>
    <t>3,4,5,14</t>
  </si>
  <si>
    <t>435-1 Т</t>
  </si>
  <si>
    <t>июнь, июль 2013 год</t>
  </si>
  <si>
    <t>892-1 Т</t>
  </si>
  <si>
    <t>июнь-июль
2013 год.</t>
  </si>
  <si>
    <t>893-1 Т</t>
  </si>
  <si>
    <t>894-1 Т</t>
  </si>
  <si>
    <t>895-1 Т</t>
  </si>
  <si>
    <t>896-1 Т</t>
  </si>
  <si>
    <t>897-1 Т</t>
  </si>
  <si>
    <t>898-1 Т</t>
  </si>
  <si>
    <t>899-1 Т</t>
  </si>
  <si>
    <t>900-1 Т</t>
  </si>
  <si>
    <t>901-1 Т</t>
  </si>
  <si>
    <t>902-1 Т</t>
  </si>
  <si>
    <t>903-1 Т</t>
  </si>
  <si>
    <t>904-1 Т</t>
  </si>
  <si>
    <t>905-1 Т</t>
  </si>
  <si>
    <t>906-1 Т</t>
  </si>
  <si>
    <t>907-1 Т</t>
  </si>
  <si>
    <t>908-1 Т</t>
  </si>
  <si>
    <t>909-1 Т</t>
  </si>
  <si>
    <t>910-1 Т</t>
  </si>
  <si>
    <t>911-1 Т</t>
  </si>
  <si>
    <t>912-1 Т</t>
  </si>
  <si>
    <t>913-1 Т</t>
  </si>
  <si>
    <t>914-1 Т</t>
  </si>
  <si>
    <t>915-1 Т</t>
  </si>
  <si>
    <t>916-1 Т</t>
  </si>
  <si>
    <t>1838-1 Т</t>
  </si>
  <si>
    <t>1839-1 Т</t>
  </si>
  <si>
    <t>1840-1 Т</t>
  </si>
  <si>
    <t>1841-1 Т</t>
  </si>
  <si>
    <t>1842-1 Т</t>
  </si>
  <si>
    <t>1843-1 Т</t>
  </si>
  <si>
    <t>1844-1 Т</t>
  </si>
  <si>
    <t>1845-1 Т</t>
  </si>
  <si>
    <t>1846-1 Т</t>
  </si>
  <si>
    <t>2270-1 Т</t>
  </si>
  <si>
    <t>июль,август
2013 год</t>
  </si>
  <si>
    <t>2271-1 Т</t>
  </si>
  <si>
    <t>2272-1 Т</t>
  </si>
  <si>
    <t>2273-1 Т</t>
  </si>
  <si>
    <t>2274-1 Т</t>
  </si>
  <si>
    <t>2275-1 Т</t>
  </si>
  <si>
    <t>2773-1 Т</t>
  </si>
  <si>
    <t xml:space="preserve">июль,август
2013 год
</t>
  </si>
  <si>
    <t>2604-2 Т</t>
  </si>
  <si>
    <t>2606-2 Т</t>
  </si>
  <si>
    <t>28-1 У</t>
  </si>
  <si>
    <t>174 У</t>
  </si>
  <si>
    <t>49.32.12.20.00.00.00</t>
  </si>
  <si>
    <t>Услуги по аренде легковых автомобилей с водителем</t>
  </si>
  <si>
    <t>Аренда легковых автомобилей с предоставлением услуг водителя</t>
  </si>
  <si>
    <t>2968 Т</t>
  </si>
  <si>
    <t>авансовый платеж - 0%, 90 % в  в течении 30 рабочих дней после поставки, 10% после подписания акта сверки</t>
  </si>
  <si>
    <t>2246-1 Т</t>
  </si>
  <si>
    <t>июль, август 2013 год</t>
  </si>
  <si>
    <t>2248-1 Т</t>
  </si>
  <si>
    <t>2249-1 Т</t>
  </si>
  <si>
    <t>2250-1 Т</t>
  </si>
  <si>
    <t>2251-1 Т</t>
  </si>
  <si>
    <t>2252-1 Т</t>
  </si>
  <si>
    <t>2253-1 Т</t>
  </si>
  <si>
    <t>2254-1 Т</t>
  </si>
  <si>
    <t>2255-1 Т</t>
  </si>
  <si>
    <t>2256-1 Т</t>
  </si>
  <si>
    <t>2257-1 Т</t>
  </si>
  <si>
    <t>2258-1 Т</t>
  </si>
  <si>
    <t>2259-1 Т</t>
  </si>
  <si>
    <t>2260-1 Т</t>
  </si>
  <si>
    <t>956-1 Т</t>
  </si>
  <si>
    <t>957-1 Т</t>
  </si>
  <si>
    <t>958-1 Т</t>
  </si>
  <si>
    <t>959-1 Т</t>
  </si>
  <si>
    <t>2891-1 Т</t>
  </si>
  <si>
    <t>июль, август
2013 год.</t>
  </si>
  <si>
    <t>961-1 Т</t>
  </si>
  <si>
    <t>июль,август
2013 год.</t>
  </si>
  <si>
    <t>2034-1 Т</t>
  </si>
  <si>
    <t>июль, август
2013 год</t>
  </si>
  <si>
    <t>2035-1 Т</t>
  </si>
  <si>
    <t>2036-1 Т</t>
  </si>
  <si>
    <t>2037-1 Т</t>
  </si>
  <si>
    <t>2038-1 Т</t>
  </si>
  <si>
    <t>2039-1 Т</t>
  </si>
  <si>
    <t>2040-1 Т</t>
  </si>
  <si>
    <t>2041-1 Т</t>
  </si>
  <si>
    <t>2042-1 Т</t>
  </si>
  <si>
    <t>2043-1 Т</t>
  </si>
  <si>
    <t>2044-1 Т</t>
  </si>
  <si>
    <t>2261-1 Т</t>
  </si>
  <si>
    <t>2262-1 Т</t>
  </si>
  <si>
    <t>2263-1 Т</t>
  </si>
  <si>
    <t>2264- Т</t>
  </si>
  <si>
    <t>2265-1 Т</t>
  </si>
  <si>
    <t>2266-1 Т</t>
  </si>
  <si>
    <t>2267-1 Т</t>
  </si>
  <si>
    <t>2268-1 Т</t>
  </si>
  <si>
    <t>2269-1 Т</t>
  </si>
  <si>
    <t>72-2 У</t>
  </si>
  <si>
    <t xml:space="preserve"> июнь, июль  2013г.</t>
  </si>
  <si>
    <t>в течение 45 дней с даты вступления в силу договора 2013 года</t>
  </si>
  <si>
    <t>28.29.50.00.00.00.12.10.1</t>
  </si>
  <si>
    <t>машина посудомоечная промышленного типа</t>
  </si>
  <si>
    <t xml:space="preserve"> конвейерная посудомоечная машина </t>
  </si>
  <si>
    <t>июнь-июль</t>
  </si>
  <si>
    <t>июль-август</t>
  </si>
  <si>
    <t>28.22.17.00.00.00.20.10.1</t>
  </si>
  <si>
    <t>конвейер роликовый</t>
  </si>
  <si>
    <t xml:space="preserve">конвейер роликовый для товаров и материалов </t>
  </si>
  <si>
    <t>Каюр -М-ведущий  модуль (1000х765х880) 0,37 кВт, 380 Вт</t>
  </si>
  <si>
    <t xml:space="preserve">Каюр -М-натяжной   модуль (1030х600х850) </t>
  </si>
  <si>
    <t xml:space="preserve">Каюр -М-промежуточный   модуль 2 м (2016х600х850) </t>
  </si>
  <si>
    <t>Комплект транспортерной ленты Каюр-М 6м</t>
  </si>
  <si>
    <t>27.51.28.04.02.02.10.10.1</t>
  </si>
  <si>
    <t>Шкаф</t>
  </si>
  <si>
    <t xml:space="preserve">жарочный электрический </t>
  </si>
  <si>
    <t>28.25.13.00.00.00.11.10.1</t>
  </si>
  <si>
    <t>шкаф холодильный</t>
  </si>
  <si>
    <t>шкаф холодильный с температурой хранения 0- +7 градусов</t>
  </si>
  <si>
    <t>30.99.10.00.00.00.15.10.1</t>
  </si>
  <si>
    <t>Тележка уборочная</t>
  </si>
  <si>
    <t>для уборки помещений, на колесиках</t>
  </si>
  <si>
    <t>тележка для сбора посуды ТСП</t>
  </si>
  <si>
    <t>тележка сервировочная ТС-3</t>
  </si>
  <si>
    <t>тележка для противней ТС-16-Р</t>
  </si>
  <si>
    <t>тележка для сушки тарелок ТСТ-100</t>
  </si>
  <si>
    <t>31.09.11.00.00.00.35.01.1</t>
  </si>
  <si>
    <t>Стеллаж</t>
  </si>
  <si>
    <t>металлический, для хранения хлеба в лотках</t>
  </si>
  <si>
    <t>стеллаж кухонный СТКН-1200/650Р решетчатый</t>
  </si>
  <si>
    <t>31.09.11.00.00.00.38.10.1</t>
  </si>
  <si>
    <t>производственный, для столовых</t>
  </si>
  <si>
    <t>стол производственный СР-3/1200/600</t>
  </si>
  <si>
    <t>27.51.21.04.08.00.00.20.1</t>
  </si>
  <si>
    <t>Машина тестомесильная</t>
  </si>
  <si>
    <t>тестомесильная</t>
  </si>
  <si>
    <t>машина тестосмесительная ТММ-140 (с дежой)</t>
  </si>
  <si>
    <t>25.99.12.10.00.00.00.37.1</t>
  </si>
  <si>
    <t>Мантоварка</t>
  </si>
  <si>
    <t>металлическая кастрюля</t>
  </si>
  <si>
    <t>комплект пароварочный (мантоварка) для КПЭМ-160 (вся нержав.)</t>
  </si>
  <si>
    <t>27.51.28.02.02.02.00.10.1</t>
  </si>
  <si>
    <t>Котел варочный</t>
  </si>
  <si>
    <t>Отдельностоящий</t>
  </si>
  <si>
    <t>котел пищеварочный КПЭМ-250/9 Т</t>
  </si>
  <si>
    <t>27.51.21.04.03.00.00.20.1</t>
  </si>
  <si>
    <t>Электромясорубка</t>
  </si>
  <si>
    <t>С реверсом.</t>
  </si>
  <si>
    <t>мясорубка МИМ 600</t>
  </si>
  <si>
    <t>27.51.28.02.02.05.00.10.1</t>
  </si>
  <si>
    <t>Сковорода</t>
  </si>
  <si>
    <t xml:space="preserve">Сковорода электрическая с опрокидывающей чугунной чашей </t>
  </si>
  <si>
    <t>сковорода электрическая ЭСК-90-0,47-70</t>
  </si>
  <si>
    <t>25.99.11.00.00.11.10.11.1</t>
  </si>
  <si>
    <t>Раковина</t>
  </si>
  <si>
    <t>Раковины из нержавеющей стали</t>
  </si>
  <si>
    <t>ванна моечная ВСМ-2/530</t>
  </si>
  <si>
    <t>26.51.31.00.00.01.16.10.1</t>
  </si>
  <si>
    <t xml:space="preserve">Весы </t>
  </si>
  <si>
    <t>Товарные электронные</t>
  </si>
  <si>
    <t>весы электронные SW-5</t>
  </si>
  <si>
    <t>28.29.31.00.00.00.22.11.1</t>
  </si>
  <si>
    <t>весы-платформа</t>
  </si>
  <si>
    <t>весы-платформа с максимальной массой взвешивания 500 кг</t>
  </si>
  <si>
    <t>весы напольные DL</t>
  </si>
  <si>
    <t>26.60.13.00.00.11.11.11.1</t>
  </si>
  <si>
    <t>Облучатель</t>
  </si>
  <si>
    <t>Бактерицидный, ультрафиолетового излучения с длиной волны 253,7 нм.</t>
  </si>
  <si>
    <t>облучатель -рецеркулятор воздуха УФ-бактериоцидный</t>
  </si>
  <si>
    <t>27.11.21.10.10.10.50.21.1</t>
  </si>
  <si>
    <t>Электродвигатель переменного тока синхронный однофазный с номинальной частотой сети на 50 Гц</t>
  </si>
  <si>
    <t>Электродвигатель переменного тока синхронный однофазный с номинальной частотой сети на 50 Гц, с синхронной частотой вращения 1500 мин, номинальная мощность 7,5 кВт</t>
  </si>
  <si>
    <t>электродвигатель ФДМ (АИР) 132 S4 7,5 кВт,1500 об/мин</t>
  </si>
  <si>
    <t>2969 Т</t>
  </si>
  <si>
    <t>2970 Т</t>
  </si>
  <si>
    <t>2971 Т</t>
  </si>
  <si>
    <t>2972 Т</t>
  </si>
  <si>
    <t>2973 Т</t>
  </si>
  <si>
    <t>2974 Т</t>
  </si>
  <si>
    <t>2975 Т</t>
  </si>
  <si>
    <t>2976 Т</t>
  </si>
  <si>
    <t>2977 Т</t>
  </si>
  <si>
    <t>2978 Т</t>
  </si>
  <si>
    <t>2979 Т</t>
  </si>
  <si>
    <t>2980 Т</t>
  </si>
  <si>
    <t>2981 Т</t>
  </si>
  <si>
    <t>2982 Т</t>
  </si>
  <si>
    <t>2983 Т</t>
  </si>
  <si>
    <t>2984 Т</t>
  </si>
  <si>
    <t>2985 Т</t>
  </si>
  <si>
    <t>2986 Т</t>
  </si>
  <si>
    <t>2987 Т</t>
  </si>
  <si>
    <t>2988 Т</t>
  </si>
  <si>
    <t>2989 Т</t>
  </si>
  <si>
    <t>2990 Т</t>
  </si>
  <si>
    <t>2991 Т</t>
  </si>
  <si>
    <t>2992 Т</t>
  </si>
  <si>
    <t>2993 Т</t>
  </si>
  <si>
    <t>Печь хлебопекарная  оцинкованная</t>
  </si>
  <si>
    <t>моноблок холодильный среднетемпературный  ММ 218 SF (898х988х908 мм , средний объем камеры с толщ стенок 80 мм 14,4 м3</t>
  </si>
  <si>
    <t>камера т/изол. Холодильная КХН-6,61 м3 (1360х2860х2200) 80 мм</t>
  </si>
  <si>
    <t>1307-1 Т</t>
  </si>
  <si>
    <t>1308-1 Т</t>
  </si>
  <si>
    <t>1309-1 Т</t>
  </si>
  <si>
    <t>1310-1 Т</t>
  </si>
  <si>
    <t>Июль
2013 год</t>
  </si>
  <si>
    <t>160-1 У</t>
  </si>
  <si>
    <t>161-1 У</t>
  </si>
  <si>
    <t>162-1 У</t>
  </si>
  <si>
    <t>Приказ №233 от 19.06. 2013 год.</t>
  </si>
  <si>
    <t>2965-1 Т</t>
  </si>
  <si>
    <t>2966-1 Т</t>
  </si>
  <si>
    <t>2617-2 Т</t>
  </si>
  <si>
    <t>сентябрь, октябрь 2013г</t>
  </si>
  <si>
    <t>2636-2 Т</t>
  </si>
  <si>
    <t xml:space="preserve"> август, сентябрь 2013г</t>
  </si>
  <si>
    <t>163-1 У</t>
  </si>
  <si>
    <t>июль, август  2013г.</t>
  </si>
  <si>
    <t>август, сентябрь  2013г.</t>
  </si>
  <si>
    <t>168-1 У</t>
  </si>
  <si>
    <t>131-2 У</t>
  </si>
  <si>
    <t>с 15.08.13г по 14.08.14г</t>
  </si>
  <si>
    <t xml:space="preserve"> июль 2013г.</t>
  </si>
  <si>
    <t>11,14,15,20,21</t>
  </si>
  <si>
    <t>152-2 У</t>
  </si>
  <si>
    <t xml:space="preserve"> июль, сентябрь  2013г.</t>
  </si>
  <si>
    <t>2757-1 Т</t>
  </si>
  <si>
    <t>июль, август   2013г.</t>
  </si>
  <si>
    <t xml:space="preserve">в течение 30 дней с даты вступления в силу договора </t>
  </si>
  <si>
    <t>2756-1 Т</t>
  </si>
  <si>
    <t>2758-1 Т</t>
  </si>
  <si>
    <t>2759-1 Т</t>
  </si>
  <si>
    <t>2760-1 Т</t>
  </si>
  <si>
    <t>2969-1 Т</t>
  </si>
  <si>
    <t>2970-1 Т</t>
  </si>
  <si>
    <t>2971-1 Т</t>
  </si>
  <si>
    <t>2972-1 Т</t>
  </si>
  <si>
    <t>2973-1 Т</t>
  </si>
  <si>
    <t>2974-1 Т</t>
  </si>
  <si>
    <t>28.21.12.00.00.00.26.12.1</t>
  </si>
  <si>
    <t xml:space="preserve">печь электрическая </t>
  </si>
  <si>
    <t>печь электрическая для выпечки хлебобулочных и мучных кондитерских изделий</t>
  </si>
  <si>
    <t>3,4,5,7,14</t>
  </si>
  <si>
    <t>2975-1 Т</t>
  </si>
  <si>
    <t>2982-1 Т</t>
  </si>
  <si>
    <t>2988-1 Т</t>
  </si>
  <si>
    <t>2989-1 Т</t>
  </si>
  <si>
    <t>2994 Т</t>
  </si>
  <si>
    <t>июль, август</t>
  </si>
  <si>
    <t>авансовый платеж - 0%, оставшаяся часть в течении 30 календарных  дней с момента подписания первичных документов</t>
  </si>
  <si>
    <t>1315-1 Т</t>
  </si>
  <si>
    <t>28.15.24.00.00.02.10.10.1</t>
  </si>
  <si>
    <t>редуктор зубчатый общего назначения: цилиндрический</t>
  </si>
  <si>
    <t>редуктор зубчатый общего назначения: цилиндрический одноступенчатые горизонтальные</t>
  </si>
  <si>
    <t>852-1 Т</t>
  </si>
  <si>
    <t>924-1 Т</t>
  </si>
  <si>
    <t>2995 Т</t>
  </si>
  <si>
    <t>26.51.51.11.13.13.11.12.1</t>
  </si>
  <si>
    <t>ТТЖ-М. Диапазон измерения от 0 до 100 С°.</t>
  </si>
  <si>
    <t>985-1 Т</t>
  </si>
  <si>
    <t>Блок управления горелкой котла TMG740--3  Mod 32-32</t>
  </si>
  <si>
    <t>Части водогрейных котлов</t>
  </si>
  <si>
    <t>Для водогрейных котлов центрального отопления</t>
  </si>
  <si>
    <t>3,4,5,11,19,20,21</t>
  </si>
  <si>
    <t>2996 Т</t>
  </si>
  <si>
    <t>2997 Т</t>
  </si>
  <si>
    <t>2998 Т</t>
  </si>
  <si>
    <t>2999 Т</t>
  </si>
  <si>
    <t>3000 Т</t>
  </si>
  <si>
    <t>3001 Т</t>
  </si>
  <si>
    <t>1500 об/мин N= 1,5 квт ВЦ 4-70 №2,5</t>
  </si>
  <si>
    <t>3002 Т</t>
  </si>
  <si>
    <t>3003 Т</t>
  </si>
  <si>
    <t>3004 Т</t>
  </si>
  <si>
    <t>3005 Т</t>
  </si>
  <si>
    <t>3006 Т</t>
  </si>
  <si>
    <t>676-1 Т</t>
  </si>
  <si>
    <t>3007 Т</t>
  </si>
  <si>
    <t>2876-1 Т</t>
  </si>
  <si>
    <t>Март-апрель,  июль-август
2013 год.</t>
  </si>
  <si>
    <t>Март-апрель, июль-август
 2013год.</t>
  </si>
  <si>
    <t>704-2 Т</t>
  </si>
  <si>
    <t>2878-1 Т</t>
  </si>
  <si>
    <t>3008 Т</t>
  </si>
  <si>
    <t>3009 Т</t>
  </si>
  <si>
    <t>3010 Т</t>
  </si>
  <si>
    <t>3011 Т</t>
  </si>
  <si>
    <t>3012 Т</t>
  </si>
  <si>
    <t>3013 Т</t>
  </si>
  <si>
    <t>3014 Т</t>
  </si>
  <si>
    <t>Пакетный переключатель ПКЛ Е-9/1-822</t>
  </si>
  <si>
    <t>Разрядник вентильный РВО-10</t>
  </si>
  <si>
    <t>2981-1 Т</t>
  </si>
  <si>
    <t>2983-1 Т</t>
  </si>
  <si>
    <t>2987-1 Т</t>
  </si>
  <si>
    <t>2990-1 Т</t>
  </si>
  <si>
    <t>2991-1 Т</t>
  </si>
  <si>
    <t>2992-1 Т</t>
  </si>
  <si>
    <t>950-1 Т</t>
  </si>
  <si>
    <t>3015 Т</t>
  </si>
  <si>
    <t>3016 Т</t>
  </si>
  <si>
    <t>3017 Т</t>
  </si>
  <si>
    <t>3018 Т</t>
  </si>
  <si>
    <t>3019 Т</t>
  </si>
  <si>
    <t>Фильтр топливный 2002081071</t>
  </si>
  <si>
    <t>Фильтр гидравлический 2009624531001</t>
  </si>
  <si>
    <t>Фильтр гидравлический 2009624251000</t>
  </si>
  <si>
    <t>Фильтр гидравлический 2009624541001</t>
  </si>
  <si>
    <t>Фильтр масляный 2002050089</t>
  </si>
  <si>
    <t xml:space="preserve">тонкой очистки для дизельных двигателей прочих автомобилей </t>
  </si>
  <si>
    <t>фильтр масляный, механический, бумажный</t>
  </si>
  <si>
    <t>797</t>
  </si>
  <si>
    <t>798</t>
  </si>
  <si>
    <t>799</t>
  </si>
  <si>
    <t>937-1 Т</t>
  </si>
  <si>
    <t>11-2 Р</t>
  </si>
  <si>
    <t>Наружная и внутренняя покраска  РВС-5000м3 -6шт. ЦППН м/р Каламкас</t>
  </si>
  <si>
    <t>12-2 Р</t>
  </si>
  <si>
    <t>Наружная и внутренняя покраска  РВС-5000м3 -5шт. ЦППН м/р Жетыбай</t>
  </si>
  <si>
    <t>март, май, июнь, июль, сентябрь  2013г.</t>
  </si>
  <si>
    <t>май, июнь, сентябрь  2013г.</t>
  </si>
  <si>
    <t>13-2 Р</t>
  </si>
  <si>
    <t xml:space="preserve"> август, сентябрь 2013г.</t>
  </si>
  <si>
    <t>25-1 Р</t>
  </si>
  <si>
    <t>2956-1 Т</t>
  </si>
  <si>
    <t xml:space="preserve"> июль-август 2013г</t>
  </si>
  <si>
    <t>2949-1 Т</t>
  </si>
  <si>
    <t>июль- август                     2013 год.</t>
  </si>
  <si>
    <t>2951-1 Т</t>
  </si>
  <si>
    <t>2952-1 Т</t>
  </si>
  <si>
    <t>70-1 У</t>
  </si>
  <si>
    <t>3020 Т</t>
  </si>
  <si>
    <t>3021 Т</t>
  </si>
  <si>
    <t>3022 Т</t>
  </si>
  <si>
    <t>3023 Т</t>
  </si>
  <si>
    <t>3024 Т</t>
  </si>
  <si>
    <t>26 Р</t>
  </si>
  <si>
    <t>71.12.19.20.00.00.00</t>
  </si>
  <si>
    <t xml:space="preserve">Работы инженерные по проектированию </t>
  </si>
  <si>
    <t xml:space="preserve">Разработка проектно-сметной документации на установку автоматической пожарной сигнализации </t>
  </si>
  <si>
    <t>27 Р</t>
  </si>
  <si>
    <t>71.12.19.26.00.00.00</t>
  </si>
  <si>
    <t>Разработка проектов</t>
  </si>
  <si>
    <t>авансовый платеж - 0%, 90% в течение 30 рабочих дней после поставки, 10% после акта взаиморасчета</t>
  </si>
  <si>
    <t>2993-1 Т</t>
  </si>
  <si>
    <t>электродвигатель ФДМ (АИР) 13254  мощность 7,5 кВт, напряжение 380 В, скорость 1500 об/мин</t>
  </si>
  <si>
    <t>Электродвигатель  крановый МТН 312 -6 ПНДУ 1, мощность 15 кВт,напряжение 380 В, скорость  950 об/ мин, диаметр вала 50 мм</t>
  </si>
  <si>
    <t xml:space="preserve">Электродвигатель 4А-(А-132 М-4) мощность 11квт,напряжение 380 в, скорость 1500 об/мин. </t>
  </si>
  <si>
    <t>Трансформатор напряжения НТМИ-10кв, напряжение ВН-10000В, напряжение НН-100 В</t>
  </si>
  <si>
    <t>Устройство приточного подогрева масла контейнерного типа СММ-7 М, установленная мощность 74 кВт, напряжение 380 В, 50 Гц, температура нагрева жидкости до +200 град. С, четыре режима работы установки по мощности нагрева, расширительный бак.</t>
  </si>
  <si>
    <t xml:space="preserve"> август, сентябрь  </t>
  </si>
  <si>
    <t>авансовый платеж - 0%, 90% в течение 30 кал.дней после поставки, 10% после акта взаиморасчета</t>
  </si>
  <si>
    <t>авансовый платеж - 0%,  в течение 30 рабочих дней с момента подписания акта приема-передачи поставленных товаров</t>
  </si>
  <si>
    <t>7,11,14,15</t>
  </si>
  <si>
    <t>Ноутбук. Конфигурация: 15,6"  Минимальный тип процессора  I5 -3337U (3,3 Ghz, 4 ядра)ОЗУ  4096 Mb/Жесткий диск 500 Gb/видеоадаптер 1 024Mb/ Super-Multi DVD /интегрированная Web камера  /Wi-Fi  802.11b/g/n / Сетевая карта  10/100/1000 Mb/c / Bluetooth /Wi-FI/VGA выход / HDMI выход/ Аудио  встроенные динамики, микрофон / Операционная система Windows 8</t>
  </si>
  <si>
    <r>
      <t xml:space="preserve">        Многофунуциональный экскаватор-погрузчик.   Номинальная мощность двигателя, не менее -74, 5  кВт;  Эксплуатационный вес,  не менее – 7 000кг.; Глуби-на копания, не менее - 4 600 мм;  Объем универсального многофункционального переднего ковша, не менее -1, 2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 Номинальный объем заднего экскаваторного ковша,  не менее - 0,22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.</t>
    </r>
  </si>
  <si>
    <t>авансовый платеж- 0%, в течение 30 кал. дней с даты  подписания акта выполненных работ</t>
  </si>
  <si>
    <t xml:space="preserve">Разработка ПИР на реконструкцию котельной </t>
  </si>
  <si>
    <t>72-3 У</t>
  </si>
  <si>
    <t xml:space="preserve"> август, сентябрь  2013г.</t>
  </si>
  <si>
    <t>2960-2 Т</t>
  </si>
  <si>
    <t>2961-2 Т</t>
  </si>
  <si>
    <t>2941-1 Т</t>
  </si>
  <si>
    <t>2942-1 Т</t>
  </si>
  <si>
    <t>2950-1 Т</t>
  </si>
  <si>
    <t>5-1 Т</t>
  </si>
  <si>
    <t>11-1 Т</t>
  </si>
  <si>
    <t>исключена</t>
  </si>
  <si>
    <t>50-1 Т</t>
  </si>
  <si>
    <t>56-1 Т</t>
  </si>
  <si>
    <t>Февраль-март, июль-август 2013 год</t>
  </si>
  <si>
    <t>Февраль-март, июль-август   2013 год</t>
  </si>
  <si>
    <t>59-1 Т</t>
  </si>
  <si>
    <t>60-1 Т</t>
  </si>
  <si>
    <t>61-1 Т</t>
  </si>
  <si>
    <t>63-2 Т</t>
  </si>
  <si>
    <t>65-2 Т</t>
  </si>
  <si>
    <t>66-1 Т</t>
  </si>
  <si>
    <t>69-1 Т</t>
  </si>
  <si>
    <t>79-1 Т</t>
  </si>
  <si>
    <t>84-1 Т</t>
  </si>
  <si>
    <t>июль-август 2013 год</t>
  </si>
  <si>
    <t>85-1 Т</t>
  </si>
  <si>
    <t>11,19,20,21</t>
  </si>
  <si>
    <t>11,14,19,20,21</t>
  </si>
  <si>
    <t xml:space="preserve">в течение 60 дней с даты заключения договора </t>
  </si>
  <si>
    <t>128-1 Т</t>
  </si>
  <si>
    <t>129-1 Т</t>
  </si>
  <si>
    <t>134-1 Т</t>
  </si>
  <si>
    <t>в течение 60 дней с момента заключения договора</t>
  </si>
  <si>
    <t>135-1 Т</t>
  </si>
  <si>
    <t>144-1 Т</t>
  </si>
  <si>
    <t>152-1 Т</t>
  </si>
  <si>
    <t>157-1 Т</t>
  </si>
  <si>
    <t>158-1 Т</t>
  </si>
  <si>
    <t>159-1 Т</t>
  </si>
  <si>
    <t>160-1 Т</t>
  </si>
  <si>
    <t>168-1 Т</t>
  </si>
  <si>
    <t>169-1 Т</t>
  </si>
  <si>
    <t>180-1 Т</t>
  </si>
  <si>
    <t>185-1 Т</t>
  </si>
  <si>
    <t>186-1 Т</t>
  </si>
  <si>
    <t>194-2 Т</t>
  </si>
  <si>
    <t>206-2 Т</t>
  </si>
  <si>
    <t>353-1 Т</t>
  </si>
  <si>
    <t>354-1 Т</t>
  </si>
  <si>
    <t>359-2 Т</t>
  </si>
  <si>
    <t>371-2 Т</t>
  </si>
  <si>
    <t>376-1 Т</t>
  </si>
  <si>
    <t>433-1 Т</t>
  </si>
  <si>
    <t>463-1 Т</t>
  </si>
  <si>
    <t>508-1 Т</t>
  </si>
  <si>
    <t>60 дней с даты заключения договора</t>
  </si>
  <si>
    <t>543-1 Т</t>
  </si>
  <si>
    <t>551-1 Т</t>
  </si>
  <si>
    <t>90 дней с момента заключения договора</t>
  </si>
  <si>
    <t>552-1Т</t>
  </si>
  <si>
    <t>560-1 Т</t>
  </si>
  <si>
    <t>568-1 Т</t>
  </si>
  <si>
    <t>569-1 Т</t>
  </si>
  <si>
    <t>572-1 Т</t>
  </si>
  <si>
    <t>575-1 Т</t>
  </si>
  <si>
    <t>578-1 Т</t>
  </si>
  <si>
    <t>4,11,18,20,21</t>
  </si>
  <si>
    <t>ВБбШв 4*2.5</t>
  </si>
  <si>
    <t>кабель силовой медный</t>
  </si>
  <si>
    <t>4,611,18,20,21</t>
  </si>
  <si>
    <t>13.99.19.00.00.00.20.10.3</t>
  </si>
  <si>
    <t>Изолента хлопчатобумажная</t>
  </si>
  <si>
    <t>односторонняя, ГОСТ 2162-97</t>
  </si>
  <si>
    <t>3,4,5,7,11,18,20,21</t>
  </si>
  <si>
    <t xml:space="preserve">2814-1 Т </t>
  </si>
  <si>
    <t xml:space="preserve">2815-1 Т </t>
  </si>
  <si>
    <t xml:space="preserve">2816-1 Т </t>
  </si>
  <si>
    <t xml:space="preserve">2817-1 Т </t>
  </si>
  <si>
    <t xml:space="preserve">2818-1 Т </t>
  </si>
  <si>
    <t>2868-1 Т</t>
  </si>
  <si>
    <t>2872-1 Т</t>
  </si>
  <si>
    <t>27.12.23.12.11.11.11.10.1</t>
  </si>
  <si>
    <t>Переключатель малогабаритный</t>
  </si>
  <si>
    <t>для коммутации электрических цепей постоянного тока напряжением до 320 В, переменного тока напряжением до 380 В частотой 50, 60 и 400 Гц.</t>
  </si>
  <si>
    <t>3,6,11,14</t>
  </si>
  <si>
    <t>27.11.21.20.30.10.50.21.1</t>
  </si>
  <si>
    <t>Электродвигатель переменного тока асинхронный трехфазный с номинальной частотой сети на 50 Гц</t>
  </si>
  <si>
    <t>Электродвигатель переменного тока асинхронный трехфазный с номинальной частотой сети на 50 Гц, с синхронной частотой вращения 1500 мин, номинальная мощность 7,5 кВт</t>
  </si>
  <si>
    <t>27.11.21.20.30.10.40.23.1</t>
  </si>
  <si>
    <t>Электродвигатель переменного тока асинхронный трехфазный с номинальной частотой сети на 50 Гц, с синхронной частотой вращения 1000 мин, номинальная мощность 15 кВт</t>
  </si>
  <si>
    <t>27.11.21.20.30.10.50.22.1</t>
  </si>
  <si>
    <t>Электродвигатель переменного тока асинхронный трехфазный с номинальной частотой сети на 50 Гц, с синхронной частотой вращения 1500 мин, номинальная мощность 11 кВт</t>
  </si>
  <si>
    <t>27.11.41.02.00.00.03.03.1</t>
  </si>
  <si>
    <t>Трансформатор напряжения</t>
  </si>
  <si>
    <t>Трансформатор напряжения трехфазный (Т), ГОСТ 1983-2001, класс напряжения 10</t>
  </si>
  <si>
    <t>27.90.33.00.00.00.30.30.1</t>
  </si>
  <si>
    <t>мощностью свыше 25,0 кВт</t>
  </si>
  <si>
    <t>25.94.13.00.00.10.35.10.2</t>
  </si>
  <si>
    <t>Шуруповерт электрический 6823</t>
  </si>
  <si>
    <t>Плиткорез 46-0-260 Две функции 600мм</t>
  </si>
  <si>
    <t>Степлер 6 до 14мм</t>
  </si>
  <si>
    <t xml:space="preserve"> пила  алмазная 4100,</t>
  </si>
  <si>
    <t xml:space="preserve"> Сухой-мокрый рез</t>
  </si>
  <si>
    <t>24.20.13.01.13.10.10.01.1</t>
  </si>
  <si>
    <t>Стальная, электросварная, прямошовная, Ø720х7мм, ГОСТ 10704-91</t>
  </si>
  <si>
    <t>Труба стальная электросварная прямошовная Ø720х7мм, ГОСТ 10704-91</t>
  </si>
  <si>
    <t>тн</t>
  </si>
  <si>
    <t>Отвод</t>
  </si>
  <si>
    <t>Отвод стальной Ø530х9,  90гр., Ст20, ГОСТ 17375-2001</t>
  </si>
  <si>
    <t>Переход</t>
  </si>
  <si>
    <t>Стальной, экцентрический, ГОСТ 17378-2001</t>
  </si>
  <si>
    <t>Переход К-377х12-219х8, Ст20, ГОСТ 17378-2001</t>
  </si>
  <si>
    <t>Переход К-325х18-159х10, Ст20, ГОСТ 17378-2001</t>
  </si>
  <si>
    <t>Переход К-325х10-219х8, Ст20, ГОСТ 17378-2001</t>
  </si>
  <si>
    <t>Переход К-219х12-114х8, Ст20, ГОСТ 17378-2001</t>
  </si>
  <si>
    <t>Переход К-219х10-159х8, Ст20, ГОСТ 17378-2001</t>
  </si>
  <si>
    <t>Переход К-219х10-114х6, Ст20, ГОСТ 17378-2001</t>
  </si>
  <si>
    <t>Переход К-219х6-159х4,5, Ст20, ГОСТ 17378-2001</t>
  </si>
  <si>
    <t>Переход К-159х10-114х8, Ст20, ГОСТ 17378-2001</t>
  </si>
  <si>
    <t>3025 Т</t>
  </si>
  <si>
    <t>3026 Т</t>
  </si>
  <si>
    <t>3027 Т</t>
  </si>
  <si>
    <t>3028 Т</t>
  </si>
  <si>
    <t>3029 Т</t>
  </si>
  <si>
    <t>3030 Т</t>
  </si>
  <si>
    <t>3031 Т</t>
  </si>
  <si>
    <t>3032 Т</t>
  </si>
  <si>
    <t>3033 Т</t>
  </si>
  <si>
    <t>3034 Т</t>
  </si>
  <si>
    <t>3035 Т</t>
  </si>
  <si>
    <t>3036 Т</t>
  </si>
  <si>
    <t>3037 Т</t>
  </si>
  <si>
    <t>3038 Т</t>
  </si>
  <si>
    <t>3039 Т</t>
  </si>
  <si>
    <t>3040 Т</t>
  </si>
  <si>
    <t>3041 Т</t>
  </si>
  <si>
    <t>3042 Т</t>
  </si>
  <si>
    <t>3043 Т</t>
  </si>
  <si>
    <t>3044 Т</t>
  </si>
  <si>
    <t>3045 Т</t>
  </si>
  <si>
    <t>3046 Т</t>
  </si>
  <si>
    <t>3047 Т</t>
  </si>
  <si>
    <t>3048 Т</t>
  </si>
  <si>
    <t>3049 Т</t>
  </si>
  <si>
    <t>3050 Т</t>
  </si>
  <si>
    <t>3051 Т</t>
  </si>
  <si>
    <t>3052 Т</t>
  </si>
  <si>
    <t>3053 Т</t>
  </si>
  <si>
    <t>3054 Т</t>
  </si>
  <si>
    <t>3055 Т</t>
  </si>
  <si>
    <t>3056 Т</t>
  </si>
  <si>
    <t>3057 Т</t>
  </si>
  <si>
    <t>3058 Т</t>
  </si>
  <si>
    <t>3059 Т</t>
  </si>
  <si>
    <t>3060 Т</t>
  </si>
  <si>
    <t>3061 Т</t>
  </si>
  <si>
    <t>3062 Т</t>
  </si>
  <si>
    <t>3063 Т</t>
  </si>
  <si>
    <t>3064 Т</t>
  </si>
  <si>
    <t>3065 Т</t>
  </si>
  <si>
    <t>3066 Т</t>
  </si>
  <si>
    <t>3067 Т</t>
  </si>
  <si>
    <t>3068 Т</t>
  </si>
  <si>
    <t>3069 Т</t>
  </si>
  <si>
    <t>3070 Т</t>
  </si>
  <si>
    <t>3071 Т</t>
  </si>
  <si>
    <t>3072 Т</t>
  </si>
  <si>
    <t>3073 Т</t>
  </si>
  <si>
    <t>3074 Т</t>
  </si>
  <si>
    <t>3075 Т</t>
  </si>
  <si>
    <t>3076 Т</t>
  </si>
  <si>
    <t>3077 Т</t>
  </si>
  <si>
    <t>3078 Т</t>
  </si>
  <si>
    <t>3079 Т</t>
  </si>
  <si>
    <t>3080 Т</t>
  </si>
  <si>
    <t>3081 Т</t>
  </si>
  <si>
    <t>3082 Т</t>
  </si>
  <si>
    <t>3083 Т</t>
  </si>
  <si>
    <t>3084 Т</t>
  </si>
  <si>
    <t>3085 Т</t>
  </si>
  <si>
    <t>3086 Т</t>
  </si>
  <si>
    <t>3087 Т</t>
  </si>
  <si>
    <t>Переход К-159х8-108х6, Ст20, ГОСТ 17378-2001</t>
  </si>
  <si>
    <t>Переход К-159х8-57х4, Ст20, ГОСТ 17378-2001</t>
  </si>
  <si>
    <t>Переход К-159х4,5-108х4,Ст20, ГОСТ 17378-2001</t>
  </si>
  <si>
    <t>Переход К-133х15-114х13,ТУ 1469-007-04606975-00</t>
  </si>
  <si>
    <t>Переход К-133х10-114х9, Ст20, ГОСТ 17378-2001</t>
  </si>
  <si>
    <t>Переход К-114х9-89х8, Ст20, ГОСТ 17378-2001</t>
  </si>
  <si>
    <t>Переход К-114х9-89х6, Ст20, ГОСТ 17378-2001</t>
  </si>
  <si>
    <t>Переход К-114х9-76х7,Ст20, ГОСТ 17378-2001</t>
  </si>
  <si>
    <t>Переход К-114х9-57х6, Ст20, ГОСТ 17378-2001</t>
  </si>
  <si>
    <t>Переход К-114х8-57х6, Ст20, ГОСТ 17378-2001</t>
  </si>
  <si>
    <t>Переход К-114х6-76х5,Ст20, ГОСТ 17378-2001</t>
  </si>
  <si>
    <t>Переход К-76х5-45х4,Ст20, ГОСТ 17378-2001</t>
  </si>
  <si>
    <t>Переход К-57х5-32х3,Ст20, ГОСТ 17378-2001</t>
  </si>
  <si>
    <t>Переход Э-530х12-377х10,Ст20, ГОСТ 17378-2001</t>
  </si>
  <si>
    <t>Переход Э-114х8-89х8,Ст20, ГОСТ 17378-2001</t>
  </si>
  <si>
    <t>Стальная, сферическая,  ГОСТ 17379 - 2001</t>
  </si>
  <si>
    <t>Заглушка эллиптическая 530х10,Ст20, ГОСТ 17379-2001</t>
  </si>
  <si>
    <t>28.14.13.21.00.00.00.11.2</t>
  </si>
  <si>
    <t>Задвижка стальная с ответными фланцами ЗКЛ-2-200-16, 30с41нж,Клиновая с ручным приводом в комплекте с ответными фланцами, шпильками, гайками, прокладками, ТУ 3741-001-07533604-94</t>
  </si>
  <si>
    <t>28.14.13.21.00.00.00.17.2</t>
  </si>
  <si>
    <t>Задвижка стальная с ответными фланцами ЗКЛ-2-100-63, 30с76нж, Клиновая с ручным приводом в комплекте с ответными фланцами, шпильками, гайками, прокладками, ТУ 3741-010-96455923-2008</t>
  </si>
  <si>
    <t>Задвижка клиновая фланцевая ЗКЛ-2-50-63, 30с76нж,Клиновая с ручным приводом в комплекте с ответными фланцами, шпильками, гайками, прокладками, ТУ 3741-010-96455923-2008</t>
  </si>
  <si>
    <t>28.14.13.21.00.00.00.15.2</t>
  </si>
  <si>
    <t>Задвижка стальная, давление P - 4 Мпа, тип присодинения к трубопроводу - фланцевое. ГОСТ 9698-86</t>
  </si>
  <si>
    <t>Задвижка  клиновая фланцевая ЗКЛ-2-50-40, 30с15нж,Клиновая с ручным приводом в комплекте с ответными фланцами, шпильками, гайками, прокладками, ТУ 3741-001-07533604-95</t>
  </si>
  <si>
    <t>Задвижка клиновая фланцевая ЗКЛ-2-50-16, 30с76нж, Клиновая с ручным приводом в комплекте с ответными фланцами, шпильками, гайками, прокладками, ТУ 3741-010-96455923-2008</t>
  </si>
  <si>
    <t>28.14.20.34.10.10.13.00.1</t>
  </si>
  <si>
    <t>Затвор</t>
  </si>
  <si>
    <t>для задвижки</t>
  </si>
  <si>
    <t>Затвор обратный поворотный Ду-500 Ру-1,6МПа 19с11нж, В комплекте с ответными фланцами шпильками,гайками,шайбами,уплотнительными стальными кольцами</t>
  </si>
  <si>
    <t>Дроссель регулируемый ДРП 50/210, Ду50 Ру210</t>
  </si>
  <si>
    <t>22.23.12.00.00.11.19.13.1</t>
  </si>
  <si>
    <t>Душевая кабина</t>
  </si>
  <si>
    <t>акриловая квадратная со стальным поддоном со дверцами из пластика</t>
  </si>
  <si>
    <t>Душевая кабина с поддонном, Поддон для душа: эмалированная сталь толщиной 3,5мм; на полистироловой подложке; диаметр слива 90мм; с сифона; противоскользящее покрытие</t>
  </si>
  <si>
    <t>Ограждение декоративный стальной</t>
  </si>
  <si>
    <t>, Изготавливается согласно чертежи. Высота ограждения 2,0м с покраской. Ограждение декоративный стальной комплектуются  панелями, воротами и калитками. Комплектация: Панель декоративный 2000(h)х2500мм - 194шт; Ворота декоративная с навесом и замком 2000(h)х5000мм - 3шт; Калитка декоративная с навесом и замком 2000(h)х1000мм - 2шт</t>
  </si>
  <si>
    <t>п/м</t>
  </si>
  <si>
    <t>23.61.20.00.40.20.01.74.1</t>
  </si>
  <si>
    <t>перекрытия железобетонная многопустотная, тип 1ПК60.15, ГОСТ 9561-91, ГОСТ 26434-85</t>
  </si>
  <si>
    <t>Плита перекрытия ПК 60.15-8АIVT, серия 1.141-1 вып.64</t>
  </si>
  <si>
    <t>23.61.20.00.20.70.01.14.1</t>
  </si>
  <si>
    <t>железобетонная, брусковая, марки 2ПБ22-3, ГОСТ 948-84</t>
  </si>
  <si>
    <t>Перемычка 2ПР72.20.38.19у, серия 1.138-10 вып.6</t>
  </si>
  <si>
    <t>23.61.20.00.20.70.01.08.1</t>
  </si>
  <si>
    <t>железобетонная, брусковая, марки 2ПБ16-2, ГОСТ 948-84</t>
  </si>
  <si>
    <t>Перемычка 2ПР72.14.38.19у, серия 1.138-10 вып.6</t>
  </si>
  <si>
    <t>Перемычка 2ПР8.20.12.19у, серия 1.138-10 вып.5</t>
  </si>
  <si>
    <t>23.61.20.00.20.70.01.06.1</t>
  </si>
  <si>
    <t>железобетонная, брусковая, марки 2ПБ13-1, ГОСТ 948-84</t>
  </si>
  <si>
    <t>Перемычка 2ПР8.12.12.19у, серия 1.138-10 вып.5</t>
  </si>
  <si>
    <t>23.61.20.00.20.70.01.39.1</t>
  </si>
  <si>
    <t>железобетонная, брусковая, марки 3ПБ30-8-п, ГОСТ 948-84</t>
  </si>
  <si>
    <t>Балка БП 3-1, серия КЭП-01-58</t>
  </si>
  <si>
    <t>железобетонная промежуточная, ВЛ 10 кВ</t>
  </si>
  <si>
    <t>Стойка железобетонная СВ-164-12, Серия 3.407.1-143.7.5</t>
  </si>
  <si>
    <t>Плита П-4, Серия 3.407.1-143.7.6</t>
  </si>
  <si>
    <t>Анкер АЦ-1, Серия 3.407.1-143.7.7</t>
  </si>
  <si>
    <t>25.29.11.00.00.15.10.40.1</t>
  </si>
  <si>
    <t>наземный, для хранения нефтепродуктов, объем 5000 л</t>
  </si>
  <si>
    <t>Резервуар вертикальный стальной РВС-5000, V=5000м3, Ру-0,07МПа, D=20,92м, Н=14,9м. Резервуар сточной воды. В комплекте: лестница, патрубок приемный Ду500мм - 1шт, патрубок раздаточный Ду500 - 1шт, патрубок дренажный Ду500 - 1шт, патрубок для сигнализатора уровня Ду100 - 2шт,  патрубок светового люка Ду500 - 4шт, патрубок вентиляционный Ду150 - 1шт, патрубок замерного люка Ду150 - 1шт, патрубок дыхательный Ду250 - 2шт, бобышка для термометра - 1шт, патрубок для уровнемера Ду200 - 1шт, люк монтажный Ду1000 - 1шт, люк-лаз Ду500 - 1шт, люк-лаз овальный 600х900 - 1шт, молнеприемники - 4шт, Дыхательный клапан КДС2-1500 Ду250 - 2комп.</t>
  </si>
  <si>
    <t>28.29.12.00.00.00.18.15.1</t>
  </si>
  <si>
    <t>оборудование для фильтрования</t>
  </si>
  <si>
    <t>фильтр жидкостный емкостный</t>
  </si>
  <si>
    <t>Фильтр сетчатый жидкостной МИГ-М-80-160, Ду-80, Ру-16МПа</t>
  </si>
  <si>
    <t>Расширительный мембранный бак ER-8</t>
  </si>
  <si>
    <t>Расширительный мембранный бак ER-8, V=8л</t>
  </si>
  <si>
    <t>28.14.13.15.00.00.00.23.1</t>
  </si>
  <si>
    <t>Клапан обратный стальной, условное давление P -250 Мпа, тип присоединения к трубопроводу - фланцевое ГОСТ 27477-87</t>
  </si>
  <si>
    <t xml:space="preserve">Клапан обратный поворотный КОП-250-16, 19с38нж, Клапан 19с38нж  обратный  фланцевый Ду250 Ру1,6МПа, в комплекте с ответными фланцами и крепежом </t>
  </si>
  <si>
    <t>28.14.13.15.00.00.00.05.1</t>
  </si>
  <si>
    <t>Клапан обратный стальной, условное давление P -4 Мпа, тип присоединения к трубопроводу - фланцевое ГОСТ 27477-87</t>
  </si>
  <si>
    <t>Клапан обратный Ду100, Ру40, 19с53нж , Клапан 19с53нж  обратный  фланцевый Ду100 Ру40, в комплекте с ответными фланцами и крепежом</t>
  </si>
  <si>
    <t>28.14.13.15.00.00.00.03.1</t>
  </si>
  <si>
    <t>Клапан обратный стальной, условное давление P -1,6 Мпа, тип присоединения к трубопроводу - фланцевое  ГОСТ 27477-87</t>
  </si>
  <si>
    <t>Клапан обратный поворотный КОП-80-160, 19с19нж , Клапан 19с19нж  обратный  фланцевый Ду80 Ру16МПа, в комплекте с ответными фланцами и крепежом</t>
  </si>
  <si>
    <t>28.14.13.15.00.00.00.12.1</t>
  </si>
  <si>
    <t>Клапан обратный стальной, условное давление P -16 Мпа, тип присоединения к трубопроводу - муфтовое ГОСТ 27477-87</t>
  </si>
  <si>
    <t>Клапан обратный Ду-25, 16ч3р, муфтовый</t>
  </si>
  <si>
    <t>Клапан обратный стальной, условное давление P -16 Мпа, тип присоединения к трубопроводу - муфтовое ГОСТ 27477-88</t>
  </si>
  <si>
    <t>Клапан обратный Ду-25, 16кч11р, муфтовый</t>
  </si>
  <si>
    <t>Клапан предохранительный СППК5Р 100-16, 17с6нж, Пружинный с ручным подрывом, СППК5Р, Ду-100, Ру-16, 17с6нж, ТУ26-07-367-85</t>
  </si>
  <si>
    <t>Клапан предохранительный СППК5Р 80-16, 17с6нж, Пружинный с ручным подрывом, СППК5Р, Ду-80, Ру-16, 17с6нж, ТУ26-07-367-85</t>
  </si>
  <si>
    <t>Клапан дыхательный КДМ-100</t>
  </si>
  <si>
    <t>Клапан дыхательный КДМ-100,</t>
  </si>
  <si>
    <t>24.20.40.00.16.11.01.03.1</t>
  </si>
  <si>
    <t>Тройник</t>
  </si>
  <si>
    <t>530х11</t>
  </si>
  <si>
    <t>Тройник стальной ТС 530х11, ГОСТ 34-10-762-97</t>
  </si>
  <si>
    <t>530х12 </t>
  </si>
  <si>
    <t>Тройник стальной 2-530х12-273-7, ТУ 102-488-95</t>
  </si>
  <si>
    <t>24.20.40.00.16.11.08.01.1</t>
  </si>
  <si>
    <t>159х8</t>
  </si>
  <si>
    <t>Тройник стальной 159х8, ГОСТ 17376-2001</t>
  </si>
  <si>
    <t>28.13.21.00.00.00.13.10.1</t>
  </si>
  <si>
    <t>насос вакуумный водокольцевой</t>
  </si>
  <si>
    <t>насос вакуумный водокольцевой с  производительность до 10 м3/час</t>
  </si>
  <si>
    <t>эл. Насос N=0,118кВт,  G=0,5м3/час, H=8,5м</t>
  </si>
  <si>
    <t>сетевой насос DHL 25/35-180</t>
  </si>
  <si>
    <t>28.13.21.00.00.00.25.41.1</t>
  </si>
  <si>
    <t>насос вакуумный пластинчато-роторный</t>
  </si>
  <si>
    <t>насос вакуумный пластинчато-роторный сухой производительностью до 180 м3/час</t>
  </si>
  <si>
    <t>27.51.25.01.03.00.00.15.1</t>
  </si>
  <si>
    <t>Нагреватель</t>
  </si>
  <si>
    <t>Нагреватель электрический типа НЭ</t>
  </si>
  <si>
    <t>электроводонагреватель TI 200/L, N=2,6кВ, V=200л</t>
  </si>
  <si>
    <t>28.25.20.00.00.00.11.12.1</t>
  </si>
  <si>
    <t>вентилятор осевой одноступенчатый с диаметром 125 мм</t>
  </si>
  <si>
    <t xml:space="preserve"> вентилятор центробежный ВР 80-75  №4 L=1800 м3/час. Р=400Па.  Эл. двиг АИМ 71 А4  N=0,55 квт. 1500 об/мин</t>
  </si>
  <si>
    <t>28.25.20.00.00.00.11.11.1</t>
  </si>
  <si>
    <t>вентилятор осевой одноступенчатый с диаметром 112 мм</t>
  </si>
  <si>
    <t>вентилятор центробежный ВР 80-75  №5  L=5095  м3/час. Р=750Па. Эл.двиг АИМ 80Б4  N=1,5 квт. 1500 об/мин</t>
  </si>
  <si>
    <t>26.51.52.14.11.11.10.47.1</t>
  </si>
  <si>
    <t>диаметр  корпуса 100 мм, класс  точности 1,5, диапазон показаний от -1 до 0</t>
  </si>
  <si>
    <t xml:space="preserve"> манометр ОБМ 1-100 С</t>
  </si>
  <si>
    <t>27.12.40.15.11.11.11.20.1</t>
  </si>
  <si>
    <t xml:space="preserve">Разрядник </t>
  </si>
  <si>
    <t>Вентильный разрядник</t>
  </si>
  <si>
    <t xml:space="preserve">     Грузоподъемность,  не  менее - 25 тн;  Количество осей - 3;  Мах. вылет основной стрелы,  не менее – 28м;  Максимальная высота подъема основной стрелы  не менее 31 и. Грузовой момент  не менее -84 т/м.Мощность двигателя автокрана не менее – 280 л.с.;  Год выпуска, не ранее  - 2013г.Полная масса крана -25 тн.</t>
  </si>
  <si>
    <t>27.51.26.02.01.00.00.20.1</t>
  </si>
  <si>
    <t>Калорифер</t>
  </si>
  <si>
    <t>для нагрева воды в системе отопления</t>
  </si>
  <si>
    <t>Электрокалорифер КЭВ-3,5Н</t>
  </si>
  <si>
    <t>27.32.13.00.02.01.27.56.1</t>
  </si>
  <si>
    <t>АВВГ 4*50+1*25</t>
  </si>
  <si>
    <t>Кабель    силовой ВВГ 4х50, 0,4кВ</t>
  </si>
  <si>
    <t>Кабель    силовой ВВГ 3х35, 6кВ</t>
  </si>
  <si>
    <t>27.32.13.00.02.01.37.27.2</t>
  </si>
  <si>
    <t>ВВГ 3*70+1*150</t>
  </si>
  <si>
    <t xml:space="preserve"> Кабель    силовой ВВГ 3х70, 6кВ</t>
  </si>
  <si>
    <t xml:space="preserve"> Кабель    силовой ВВБбШв 3х120+1х70</t>
  </si>
  <si>
    <t>27.32.13.00.02.01.50.00.2</t>
  </si>
  <si>
    <t>ВБбШв</t>
  </si>
  <si>
    <t>Кабель    силовой ВВБбШв 3х6+1х4</t>
  </si>
  <si>
    <t xml:space="preserve"> Кабель    силовой ВВБбШв 4х10</t>
  </si>
  <si>
    <t>ВБбШв 4*16</t>
  </si>
  <si>
    <t>Кабель  силовой ВВБбШв 4х16</t>
  </si>
  <si>
    <t>Кабель    силовой ВВБбШв 4х35</t>
  </si>
  <si>
    <t>Кабель    силовой ВВБбШв 4х240</t>
  </si>
  <si>
    <t>Муфта</t>
  </si>
  <si>
    <t>соединительная, применяется для соединения одножильных и многожильных кабелей (от 1 кВ до 10 кВ) в одну линию для дальнейшего подключения их к электростанциям и установкам, сооружениям и линиям электропередач</t>
  </si>
  <si>
    <t>Муфта кабельная  Raychem GUST 12/95/1200мм</t>
  </si>
  <si>
    <t>Ручная циркулярная пила 5900 Мощность 2кВ, пропил 84мм</t>
  </si>
  <si>
    <t>Ручная циркулярная пила</t>
  </si>
  <si>
    <t>анкерная для установки опор ЛЭП, 4000х2000</t>
  </si>
  <si>
    <t>164-1 У</t>
  </si>
  <si>
    <t>74.90.21.15.00.00.00</t>
  </si>
  <si>
    <t>Услуги информационного мониторинга</t>
  </si>
  <si>
    <t>3,4,5,11,14</t>
  </si>
  <si>
    <t>Приказ №259 от 12.07. 2013 год.</t>
  </si>
  <si>
    <t>июль, август, 2013г.</t>
  </si>
  <si>
    <t>с даты вступления в силу договора  в течение 45 календ. дней</t>
  </si>
  <si>
    <r>
      <t xml:space="preserve">      Мощность двигателя, не менее –  132 кВт; Двигатель- шестицилиндровый, однорядный, 4-х тактный дизель с водяным охлаждением.Рабочий объем-6,494 см3. Привод -гидростатический. Скорость поворота платформы-11 об/мин. Объем топливного бака не менее-510 л.Рабочий вес экскаватора- 23400 кг.</t>
    </r>
    <r>
      <rPr>
        <sz val="10"/>
        <color indexed="8"/>
        <rFont val="Times New Roman"/>
        <family val="1"/>
        <charset val="204"/>
      </rPr>
      <t xml:space="preserve"> Управление  экскаваторным оборудованием – джойстиковое; Наличие системы кондиционирования и обогрева рабочего места оператора;  Наличие автоматического подогрева и аварийной остановки двигателя; Наличие системы для обеспечения безопасности оператора при опрокидывании машины.</t>
    </r>
  </si>
  <si>
    <r>
      <t xml:space="preserve">     Двигатель шестицилиндровый, однорядный 4-х тактный дизель с водяным охлаждением.Мощность двигателя -125кВт;  Привод гидростатический. Рабочий вес- 19800 кг; Объем скального ковша, не менее – 1,2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  Управление экскаваторным оборудованием – джойстиковое;  Наличие системы – кондиционирования и обогрева рабочего места оператора;</t>
    </r>
    <r>
      <rPr>
        <sz val="10"/>
        <color indexed="56"/>
        <rFont val="Times New Roman"/>
        <family val="1"/>
        <charset val="204"/>
      </rPr>
      <t xml:space="preserve">  </t>
    </r>
    <r>
      <rPr>
        <sz val="10"/>
        <color indexed="8"/>
        <rFont val="Times New Roman"/>
        <family val="1"/>
        <charset val="204"/>
      </rPr>
      <t>Наличие системы холодного запуска и аварийной остановки двигателя.  Наличие системы для обеспечения безопасности оператора при опрокидывании машины</t>
    </r>
  </si>
  <si>
    <r>
      <t xml:space="preserve">  Двигатель -четырехцилиндровый, однорядный, 4-х тактный, дизель с водяным охлаждением.Мощность двигателя- 122 кВт;   Объем ковша  - 0,91 м</t>
    </r>
    <r>
      <rPr>
        <vertAlign val="superscript"/>
        <sz val="10"/>
        <color indexed="8"/>
        <rFont val="Times New Roman"/>
        <family val="1"/>
        <charset val="204"/>
      </rPr>
      <t>3 ковш скальный</t>
    </r>
    <r>
      <rPr>
        <sz val="10"/>
        <color indexed="8"/>
        <rFont val="Times New Roman"/>
        <family val="1"/>
        <charset val="204"/>
      </rPr>
      <t xml:space="preserve">; рабочий вес не менее 20900 кг.Компоненты рабочего оборудования-усиленные ;  Управление экскаваторным оборудованием – джойстиковое;  Наличие системы – кондиционирования и обогрева рабочего места оператора; Наличие системы холодного запуска и  аварийной остановки двигателя; Наличие сертифицированной системы для обеспечения безопасности оператора при опрокидывании машины. </t>
    </r>
  </si>
  <si>
    <t>28.92.26.00.00.00.07.10.1</t>
  </si>
  <si>
    <t xml:space="preserve"> одноковшовый самоходный </t>
  </si>
  <si>
    <t>642</t>
  </si>
  <si>
    <t>единица</t>
  </si>
  <si>
    <t>4,56,11,14,16,17</t>
  </si>
  <si>
    <r>
      <t xml:space="preserve">   Двигатель -шестицилиндровый, однорядный, 4-х тактный дизель с водяным охлаждением. Мощность двигателя -132кВт;  Рабочий вес – 27400 кг; Компоненты рабочего оборудования-усиленные;   Объемы ковша: первого экскаватора-1,5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, ковш скальный; второго экскаватора - 1,73 м</t>
    </r>
    <r>
      <rPr>
        <vertAlign val="superscript"/>
        <sz val="10"/>
        <color indexed="8"/>
        <rFont val="Times New Roman"/>
        <family val="1"/>
        <charset val="204"/>
      </rPr>
      <t>3, ковш стандартный</t>
    </r>
    <r>
      <rPr>
        <sz val="10"/>
        <color indexed="8"/>
        <rFont val="Times New Roman"/>
        <family val="1"/>
        <charset val="204"/>
      </rPr>
      <t>;  Управление экскаваторным оборудованием – джойстиковое;  Наличие системы – кондиционирования и обогрева рабочего места оператора;</t>
    </r>
    <r>
      <rPr>
        <sz val="10"/>
        <color indexed="56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 xml:space="preserve"> Наличие системы холодного запуска и аварийной остановки двигателя; Наличие сертифицированной системы для обеспечения безопасности оператора при опрокидывании машины .</t>
    </r>
  </si>
  <si>
    <t xml:space="preserve">2774-1 Т </t>
  </si>
  <si>
    <t>20-1 Т</t>
  </si>
  <si>
    <t>21-1 Т</t>
  </si>
  <si>
    <t>52-1 Т</t>
  </si>
  <si>
    <t>Стальной, типоразмер (DНxS) - 530x9 - 530x16 мм, сталь марок 10, 20, 09Г2С, 10Г2, 20ЮЧ, 15ГС, ГОСТ 17375-83        </t>
  </si>
  <si>
    <t>2869-1 Т</t>
  </si>
  <si>
    <t>август-сентябрь
2013 год.</t>
  </si>
  <si>
    <t>2870-1 Т</t>
  </si>
  <si>
    <t>2871-1 Т</t>
  </si>
  <si>
    <t>2864-1 Т</t>
  </si>
  <si>
    <t>162-1 Т</t>
  </si>
  <si>
    <t>163-1 Т</t>
  </si>
  <si>
    <t>164-1 Т</t>
  </si>
  <si>
    <t>166-1 Т</t>
  </si>
  <si>
    <t>167-1 Т</t>
  </si>
  <si>
    <t>170-1 Т</t>
  </si>
  <si>
    <t>171-1 Т</t>
  </si>
  <si>
    <t>174-1 Т</t>
  </si>
  <si>
    <t>175-1 Т</t>
  </si>
  <si>
    <t>176-1 Т</t>
  </si>
  <si>
    <t>177-1 Т</t>
  </si>
  <si>
    <t>178-2 Т</t>
  </si>
  <si>
    <t>2720-2 Т</t>
  </si>
  <si>
    <t xml:space="preserve"> август-сентябрь  2013г.</t>
  </si>
  <si>
    <t>2719-2 Т</t>
  </si>
  <si>
    <t>2718-2 Т</t>
  </si>
  <si>
    <t>поставка оборудования  со дня заключения договора -15-20 календ. дн., монтаж и установка  со дня поставки в течение 30-45 кален.дней , и абонентское обслуживание на 12 мес.</t>
  </si>
  <si>
    <t xml:space="preserve">2840-1 Т </t>
  </si>
  <si>
    <t xml:space="preserve">Июль-август
2013 год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</si>
</sst>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3"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(* #,##0.00_);_(* \(#,##0.00\);_(* \-??_);_(@_)"/>
    <numFmt numFmtId="165" formatCode="_-* #,##0.00_р_._-;\-* #,##0.00_р_._-;_-* \-??_р_._-;_-@_-"/>
    <numFmt numFmtId="166" formatCode="\ #,##0.00&quot;    &quot;;\-#,##0.00&quot;    &quot;;&quot; -&quot;#&quot;    &quot;;@\ "/>
    <numFmt numFmtId="167" formatCode="_(* #,##0.00_);_(* \(#,##0.00\);_(* &quot;-&quot;??_);_(@_)"/>
    <numFmt numFmtId="168" formatCode="#,##0.0_);\(#,##0.0\)"/>
    <numFmt numFmtId="169" formatCode="&quot;$&quot;#,##0.0_);[Red]\(&quot;$&quot;#,##0.0\)"/>
    <numFmt numFmtId="170" formatCode="#\ ##0_.\ &quot;zі&quot;\ 00\ &quot;gr&quot;;\(#\ ##0.00\z\і\)"/>
    <numFmt numFmtId="171" formatCode="#\ ##0&quot;zі&quot;00&quot;gr&quot;;\(#\ ##0.00\z\і\)"/>
    <numFmt numFmtId="172" formatCode="_-&quot;$&quot;* #,##0.00_-;\-&quot;$&quot;* #,##0.00_-;_-&quot;$&quot;* &quot;-&quot;??_-;_-@_-"/>
    <numFmt numFmtId="173" formatCode="0.0%;\(0.0%\)"/>
    <numFmt numFmtId="174" formatCode="_(* #,##0_);_(* \(#,##0\);_(* &quot;-&quot;_);_(@_)"/>
    <numFmt numFmtId="175" formatCode="\60\4\7\:"/>
    <numFmt numFmtId="176" formatCode="&quot;$&quot;#,##0_);[Red]\(&quot;$&quot;#,##0\)"/>
    <numFmt numFmtId="177" formatCode="&quot;$&quot;#,\);\(&quot;$&quot;#,##0\)"/>
    <numFmt numFmtId="178" formatCode="[$-409]d\-mmm\-yy;@"/>
    <numFmt numFmtId="179" formatCode="[$-409]d\-mmm;@"/>
    <numFmt numFmtId="180" formatCode="[Magenta]&quot;Err&quot;;[Magenta]&quot;Err&quot;;[Blue]&quot;OK&quot;"/>
    <numFmt numFmtId="181" formatCode="[Blue]&quot;P&quot;;;[Red]&quot;O&quot;"/>
    <numFmt numFmtId="182" formatCode="#,##0_);[Red]\(#,##0\);\-_)"/>
    <numFmt numFmtId="183" formatCode="0.0_)%;[Red]\(0.0%\);0.0_)%"/>
    <numFmt numFmtId="184" formatCode="0.0_)%;[Red]\(0.0%\);&quot;-&quot;"/>
    <numFmt numFmtId="185" formatCode="[Red][&gt;1]&quot;&gt;100 %&quot;;[Red]\(0.0%\);0.0_)%"/>
    <numFmt numFmtId="186" formatCode="#,##0.00&quot; $&quot;;[Red]\-#,##0.00&quot; $&quot;"/>
    <numFmt numFmtId="187" formatCode="_(* #,##0,_);_(* \(#,##0,\);_(* &quot;-&quot;_);_(@_)"/>
    <numFmt numFmtId="188" formatCode="0%_);\(0%\)"/>
    <numFmt numFmtId="189" formatCode="_-* #,##0\ _$_-;\-* #,##0\ _$_-;_-* &quot;-&quot;\ _$_-;_-@_-"/>
    <numFmt numFmtId="190" formatCode="&quot;$&quot;#,\);\(&quot;$&quot;#,\)"/>
    <numFmt numFmtId="191" formatCode="\+0.0;\-0.0"/>
    <numFmt numFmtId="192" formatCode="\+0.0%;\-0.0%"/>
    <numFmt numFmtId="193" formatCode="&quot;$&quot;#,##0"/>
    <numFmt numFmtId="194" formatCode="#\ ##0&quot;zі&quot;_.00&quot;gr&quot;;\(#\ ##0.00\z\і\)"/>
    <numFmt numFmtId="195" formatCode="#\ ##0&quot;zі&quot;.00&quot;gr&quot;;\(#\ ##0&quot;zі&quot;.00&quot;gr&quot;\)"/>
    <numFmt numFmtId="196" formatCode="General_)"/>
    <numFmt numFmtId="197" formatCode="#,##0.0"/>
    <numFmt numFmtId="198" formatCode="#,##0.000"/>
    <numFmt numFmtId="199" formatCode="_-* #,##0.0_р_._-;\-* #,##0.0_р_._-;_-* &quot;-&quot;??_р_._-;_-@_-"/>
    <numFmt numFmtId="200" formatCode="0.0"/>
    <numFmt numFmtId="201" formatCode="\ #,##0&quot;    &quot;;\-#,##0&quot;    &quot;;&quot; -&quot;#&quot;    &quot;;@\ "/>
    <numFmt numFmtId="202" formatCode="#,##0_р_."/>
    <numFmt numFmtId="203" formatCode="#,##0.00_ ;\-#,##0.00\ "/>
  </numFmts>
  <fonts count="10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name val="Arial Cyr"/>
      <family val="2"/>
      <charset val="204"/>
    </font>
    <font>
      <sz val="8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Times New Roman"/>
      <family val="1"/>
      <charset val="204"/>
    </font>
    <font>
      <sz val="9"/>
      <name val="Arial"/>
      <family val="2"/>
      <charset val="204"/>
    </font>
    <font>
      <sz val="8"/>
      <name val="Arial"/>
      <family val="2"/>
    </font>
    <font>
      <sz val="10"/>
      <color indexed="8"/>
      <name val="Times New Roman"/>
      <family val="1"/>
      <charset val="204"/>
    </font>
    <font>
      <sz val="10"/>
      <name val="Arial Cyr"/>
      <charset val="204"/>
    </font>
    <font>
      <sz val="10"/>
      <name val="Helv"/>
      <charset val="204"/>
    </font>
    <font>
      <sz val="10"/>
      <color indexed="8"/>
      <name val="Arial"/>
      <family val="2"/>
      <charset val="204"/>
    </font>
    <font>
      <sz val="11"/>
      <name val="Times New Roman"/>
      <family val="1"/>
      <charset val="204"/>
    </font>
    <font>
      <sz val="10"/>
      <name val="Helv"/>
    </font>
    <font>
      <sz val="11"/>
      <color indexed="8"/>
      <name val="Calibri"/>
      <family val="2"/>
    </font>
    <font>
      <sz val="12"/>
      <name val="Times New Roman"/>
      <family val="1"/>
      <charset val="204"/>
    </font>
    <font>
      <b/>
      <sz val="8"/>
      <color indexed="8"/>
      <name val="Arial"/>
      <family val="2"/>
      <charset val="204"/>
    </font>
    <font>
      <sz val="10"/>
      <color indexed="8"/>
      <name val="Arial Cyr"/>
      <family val="2"/>
      <charset val="204"/>
    </font>
    <font>
      <sz val="10"/>
      <color indexed="8"/>
      <name val="MS Sans Serif"/>
      <family val="2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0"/>
      <color indexed="8"/>
      <name val="Arial"/>
      <family val="2"/>
    </font>
    <font>
      <sz val="10"/>
      <name val="Pragmatica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9"/>
      <name val="Times New Roman"/>
      <family val="1"/>
    </font>
    <font>
      <sz val="10"/>
      <name val="MS Sans Serif"/>
      <family val="2"/>
      <charset val="204"/>
    </font>
    <font>
      <sz val="10"/>
      <name val="Courier"/>
      <family val="1"/>
      <charset val="204"/>
    </font>
    <font>
      <sz val="12"/>
      <name val="Tms Rmn"/>
      <charset val="204"/>
    </font>
    <font>
      <i/>
      <sz val="11"/>
      <color indexed="23"/>
      <name val="Calibri"/>
      <family val="2"/>
    </font>
    <font>
      <sz val="9"/>
      <color indexed="12"/>
      <name val="Arial"/>
      <family val="2"/>
    </font>
    <font>
      <b/>
      <sz val="10"/>
      <color indexed="8"/>
      <name val="Wingdings 2"/>
      <family val="1"/>
      <charset val="2"/>
    </font>
    <font>
      <b/>
      <sz val="12"/>
      <color indexed="8"/>
      <name val="Arial"/>
      <family val="2"/>
    </font>
    <font>
      <b/>
      <sz val="10.5"/>
      <color indexed="8"/>
      <name val="Arial"/>
      <family val="2"/>
    </font>
    <font>
      <i/>
      <sz val="10"/>
      <color indexed="8"/>
      <name val="Arial"/>
      <family val="2"/>
    </font>
    <font>
      <sz val="10"/>
      <color indexed="12"/>
      <name val="Arial"/>
      <family val="2"/>
    </font>
    <font>
      <sz val="10"/>
      <color indexed="62"/>
      <name val="Arial"/>
      <family val="2"/>
    </font>
    <font>
      <sz val="11"/>
      <color indexed="17"/>
      <name val="Calibri"/>
      <family val="2"/>
    </font>
    <font>
      <sz val="12"/>
      <name val="Univers (WN)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  <charset val="204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8"/>
      <name val="Helv"/>
      <charset val="204"/>
    </font>
    <font>
      <b/>
      <sz val="11"/>
      <color indexed="63"/>
      <name val="Calibri"/>
      <family val="2"/>
    </font>
    <font>
      <sz val="12"/>
      <color indexed="8"/>
      <name val="Times New Roman"/>
      <family val="1"/>
    </font>
    <font>
      <sz val="8"/>
      <name val="Helv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10"/>
      <name val="NTHelvetica/Cyrillic"/>
      <charset val="204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color indexed="12"/>
      <name val="Arial Cyr"/>
      <family val="2"/>
      <charset val="204"/>
    </font>
    <font>
      <b/>
      <sz val="10"/>
      <name val="Arial Cyr"/>
      <charset val="204"/>
    </font>
    <font>
      <b/>
      <sz val="1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1"/>
      <name val="Calibri"/>
      <family val="2"/>
      <charset val="204"/>
    </font>
    <font>
      <sz val="10"/>
      <name val="MS Sans Serif"/>
      <family val="2"/>
    </font>
    <font>
      <u/>
      <sz val="10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u/>
      <sz val="12"/>
      <name val="Times New Roman"/>
      <family val="1"/>
      <charset val="204"/>
    </font>
    <font>
      <b/>
      <u/>
      <sz val="12"/>
      <color indexed="8"/>
      <name val="Times New Roman"/>
      <family val="1"/>
      <charset val="204"/>
    </font>
    <font>
      <b/>
      <u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vertAlign val="superscript"/>
      <sz val="10"/>
      <color indexed="8"/>
      <name val="Times New Roman"/>
      <family val="1"/>
      <charset val="204"/>
    </font>
    <font>
      <sz val="10"/>
      <color indexed="56"/>
      <name val="Times New Roman"/>
      <family val="1"/>
      <charset val="204"/>
    </font>
    <font>
      <sz val="8"/>
      <color indexed="8"/>
      <name val="Arial"/>
      <family val="2"/>
      <charset val="204"/>
    </font>
    <font>
      <sz val="9"/>
      <color theme="1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</fonts>
  <fills count="7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26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34"/>
      </patternFill>
    </fill>
    <fill>
      <patternFill patternType="solid">
        <fgColor theme="0"/>
        <bgColor rgb="FF000000"/>
      </patternFill>
    </fill>
  </fills>
  <borders count="41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84">
    <xf numFmtId="0" fontId="0" fillId="0" borderId="0"/>
    <xf numFmtId="0" fontId="2" fillId="0" borderId="0"/>
    <xf numFmtId="0" fontId="32" fillId="0" borderId="0"/>
    <xf numFmtId="0" fontId="37" fillId="0" borderId="0"/>
    <xf numFmtId="0" fontId="4" fillId="0" borderId="0"/>
    <xf numFmtId="0" fontId="29" fillId="0" borderId="0"/>
    <xf numFmtId="0" fontId="29" fillId="0" borderId="0"/>
    <xf numFmtId="0" fontId="32" fillId="0" borderId="0"/>
    <xf numFmtId="0" fontId="32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37" fillId="0" borderId="0"/>
    <xf numFmtId="0" fontId="29" fillId="0" borderId="0"/>
    <xf numFmtId="0" fontId="3" fillId="0" borderId="0"/>
    <xf numFmtId="0" fontId="32" fillId="0" borderId="0"/>
    <xf numFmtId="0" fontId="3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38" fillId="0" borderId="0">
      <protection locked="0"/>
    </xf>
    <xf numFmtId="44" fontId="38" fillId="0" borderId="0">
      <protection locked="0"/>
    </xf>
    <xf numFmtId="44" fontId="38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8" fillId="0" borderId="1">
      <protection locked="0"/>
    </xf>
    <xf numFmtId="0" fontId="33" fillId="2" borderId="0" applyNumberFormat="0" applyBorder="0" applyAlignment="0" applyProtection="0"/>
    <xf numFmtId="0" fontId="33" fillId="3" borderId="0" applyNumberFormat="0" applyBorder="0" applyAlignment="0" applyProtection="0"/>
    <xf numFmtId="0" fontId="33" fillId="4" borderId="0" applyNumberFormat="0" applyBorder="0" applyAlignment="0" applyProtection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5" borderId="0" applyNumberFormat="0" applyBorder="0" applyAlignment="0" applyProtection="0"/>
    <xf numFmtId="0" fontId="33" fillId="14" borderId="0" applyNumberFormat="0" applyBorder="0" applyAlignment="0" applyProtection="0"/>
    <xf numFmtId="0" fontId="33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8" borderId="0" applyNumberFormat="0" applyBorder="0" applyAlignment="0" applyProtection="0"/>
    <xf numFmtId="0" fontId="5" fillId="21" borderId="0" applyNumberFormat="0" applyBorder="0" applyAlignment="0" applyProtection="0"/>
    <xf numFmtId="0" fontId="40" fillId="22" borderId="0" applyNumberFormat="0" applyBorder="0" applyAlignment="0" applyProtection="0"/>
    <xf numFmtId="0" fontId="40" fillId="15" borderId="0" applyNumberFormat="0" applyBorder="0" applyAlignment="0" applyProtection="0"/>
    <xf numFmtId="0" fontId="40" fillId="16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33" borderId="0" applyNumberFormat="0" applyBorder="0" applyAlignment="0" applyProtection="0"/>
    <xf numFmtId="0" fontId="41" fillId="3" borderId="0" applyNumberFormat="0" applyBorder="0" applyAlignment="0" applyProtection="0"/>
    <xf numFmtId="0" fontId="42" fillId="0" borderId="0" applyFill="0" applyBorder="0" applyAlignment="0"/>
    <xf numFmtId="168" fontId="32" fillId="0" borderId="0" applyFill="0" applyBorder="0" applyAlignment="0"/>
    <xf numFmtId="169" fontId="3" fillId="0" borderId="0" applyFill="0" applyBorder="0" applyAlignment="0"/>
    <xf numFmtId="170" fontId="43" fillId="0" borderId="0" applyFill="0" applyBorder="0" applyAlignment="0"/>
    <xf numFmtId="171" fontId="43" fillId="0" borderId="0" applyFill="0" applyBorder="0" applyAlignment="0"/>
    <xf numFmtId="172" fontId="32" fillId="0" borderId="0" applyFill="0" applyBorder="0" applyAlignment="0"/>
    <xf numFmtId="173" fontId="32" fillId="0" borderId="0" applyFill="0" applyBorder="0" applyAlignment="0"/>
    <xf numFmtId="168" fontId="32" fillId="0" borderId="0" applyFill="0" applyBorder="0" applyAlignment="0"/>
    <xf numFmtId="0" fontId="44" fillId="34" borderId="2" applyNumberFormat="0" applyAlignment="0" applyProtection="0"/>
    <xf numFmtId="174" fontId="4" fillId="35" borderId="3">
      <alignment vertical="center"/>
    </xf>
    <xf numFmtId="0" fontId="45" fillId="36" borderId="4" applyNumberFormat="0" applyAlignment="0" applyProtection="0"/>
    <xf numFmtId="41" fontId="4" fillId="35" borderId="3">
      <alignment vertical="center"/>
    </xf>
    <xf numFmtId="41" fontId="28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32" fillId="0" borderId="0" applyFont="0" applyFill="0" applyBorder="0" applyAlignment="0" applyProtection="0"/>
    <xf numFmtId="175" fontId="46" fillId="0" borderId="0" applyFont="0" applyFill="0" applyBorder="0" applyAlignment="0" applyProtection="0"/>
    <xf numFmtId="176" fontId="47" fillId="0" borderId="0" applyFont="0" applyFill="0" applyBorder="0" applyAlignment="0" applyProtection="0"/>
    <xf numFmtId="168" fontId="32" fillId="0" borderId="0" applyFont="0" applyFill="0" applyBorder="0" applyAlignment="0" applyProtection="0"/>
    <xf numFmtId="177" fontId="48" fillId="0" borderId="0" applyFont="0" applyFill="0" applyBorder="0" applyAlignment="0" applyProtection="0"/>
    <xf numFmtId="178" fontId="3" fillId="37" borderId="0" applyFont="0" applyFill="0" applyBorder="0" applyAlignment="0" applyProtection="0"/>
    <xf numFmtId="14" fontId="42" fillId="0" borderId="0" applyFill="0" applyBorder="0" applyAlignment="0"/>
    <xf numFmtId="179" fontId="3" fillId="37" borderId="0" applyFont="0" applyFill="0" applyBorder="0" applyAlignment="0" applyProtection="0"/>
    <xf numFmtId="38" fontId="47" fillId="0" borderId="5">
      <alignment vertical="center"/>
    </xf>
    <xf numFmtId="0" fontId="49" fillId="0" borderId="0" applyNumberFormat="0" applyFill="0" applyBorder="0" applyAlignment="0" applyProtection="0"/>
    <xf numFmtId="172" fontId="32" fillId="0" borderId="0" applyFill="0" applyBorder="0" applyAlignment="0"/>
    <xf numFmtId="168" fontId="32" fillId="0" borderId="0" applyFill="0" applyBorder="0" applyAlignment="0"/>
    <xf numFmtId="172" fontId="32" fillId="0" borderId="0" applyFill="0" applyBorder="0" applyAlignment="0"/>
    <xf numFmtId="173" fontId="32" fillId="0" borderId="0" applyFill="0" applyBorder="0" applyAlignment="0"/>
    <xf numFmtId="168" fontId="32" fillId="0" borderId="0" applyFill="0" applyBorder="0" applyAlignment="0"/>
    <xf numFmtId="0" fontId="5" fillId="0" borderId="0"/>
    <xf numFmtId="0" fontId="5" fillId="0" borderId="0"/>
    <xf numFmtId="0" fontId="5" fillId="0" borderId="0" applyBorder="0" applyProtection="0"/>
    <xf numFmtId="0" fontId="5" fillId="0" borderId="0" applyBorder="0" applyProtection="0"/>
    <xf numFmtId="0" fontId="50" fillId="0" borderId="0" applyNumberFormat="0" applyFill="0" applyBorder="0" applyAlignment="0" applyProtection="0"/>
    <xf numFmtId="0" fontId="34" fillId="36" borderId="0" applyNumberFormat="0" applyFont="0" applyBorder="0" applyAlignment="0" applyProtection="0"/>
    <xf numFmtId="0" fontId="51" fillId="0" borderId="0" applyNumberFormat="0" applyFill="0" applyBorder="0" applyAlignment="0" applyProtection="0"/>
    <xf numFmtId="180" fontId="35" fillId="0" borderId="0" applyFill="0" applyBorder="0"/>
    <xf numFmtId="15" fontId="42" fillId="0" borderId="0" applyFill="0" applyBorder="0" applyProtection="0">
      <alignment horizontal="center"/>
    </xf>
    <xf numFmtId="0" fontId="34" fillId="3" borderId="0" applyNumberFormat="0" applyFont="0" applyBorder="0" applyAlignment="0" applyProtection="0"/>
    <xf numFmtId="181" fontId="52" fillId="0" borderId="0" applyFill="0" applyBorder="0" applyProtection="0"/>
    <xf numFmtId="0" fontId="53" fillId="38" borderId="6" applyAlignment="0" applyProtection="0"/>
    <xf numFmtId="182" fontId="54" fillId="0" borderId="0" applyNumberFormat="0" applyFill="0" applyBorder="0" applyAlignment="0" applyProtection="0"/>
    <xf numFmtId="182" fontId="55" fillId="0" borderId="0" applyNumberFormat="0" applyFill="0" applyBorder="0" applyAlignment="0" applyProtection="0"/>
    <xf numFmtId="15" fontId="56" fillId="39" borderId="7">
      <alignment horizontal="center"/>
      <protection locked="0"/>
    </xf>
    <xf numFmtId="183" fontId="56" fillId="39" borderId="8" applyAlignment="0">
      <protection locked="0"/>
    </xf>
    <xf numFmtId="182" fontId="56" fillId="39" borderId="8" applyAlignment="0">
      <protection locked="0"/>
    </xf>
    <xf numFmtId="182" fontId="42" fillId="0" borderId="0" applyFill="0" applyBorder="0" applyAlignment="0" applyProtection="0"/>
    <xf numFmtId="184" fontId="42" fillId="0" borderId="0" applyFill="0" applyBorder="0" applyAlignment="0" applyProtection="0"/>
    <xf numFmtId="185" fontId="42" fillId="0" borderId="0" applyFill="0" applyBorder="0" applyAlignment="0" applyProtection="0"/>
    <xf numFmtId="0" fontId="34" fillId="0" borderId="9" applyNumberFormat="0" applyFont="0" applyAlignment="0" applyProtection="0"/>
    <xf numFmtId="0" fontId="34" fillId="0" borderId="10" applyNumberFormat="0" applyFont="0" applyAlignment="0" applyProtection="0"/>
    <xf numFmtId="0" fontId="34" fillId="16" borderId="0" applyNumberFormat="0" applyFont="0" applyBorder="0" applyAlignment="0" applyProtection="0"/>
    <xf numFmtId="10" fontId="57" fillId="40" borderId="11" applyNumberFormat="0" applyFill="0" applyBorder="0" applyAlignment="0" applyProtection="0">
      <protection locked="0"/>
    </xf>
    <xf numFmtId="0" fontId="34" fillId="0" borderId="0" applyFont="0" applyFill="0" applyBorder="0" applyAlignment="0" applyProtection="0"/>
    <xf numFmtId="0" fontId="58" fillId="4" borderId="0" applyNumberFormat="0" applyBorder="0" applyAlignment="0" applyProtection="0"/>
    <xf numFmtId="38" fontId="26" fillId="38" borderId="0" applyNumberFormat="0" applyBorder="0" applyAlignment="0" applyProtection="0"/>
    <xf numFmtId="0" fontId="59" fillId="38" borderId="12" applyAlignment="0">
      <alignment vertical="center"/>
    </xf>
    <xf numFmtId="0" fontId="60" fillId="0" borderId="12" applyNumberFormat="0" applyAlignment="0" applyProtection="0">
      <alignment horizontal="left" vertical="center"/>
    </xf>
    <xf numFmtId="0" fontId="60" fillId="0" borderId="6">
      <alignment horizontal="left" vertical="center"/>
    </xf>
    <xf numFmtId="14" fontId="61" fillId="41" borderId="13">
      <alignment horizontal="center" vertical="center" wrapText="1"/>
    </xf>
    <xf numFmtId="0" fontId="62" fillId="0" borderId="14" applyNumberFormat="0" applyFill="0" applyAlignment="0" applyProtection="0"/>
    <xf numFmtId="182" fontId="10" fillId="0" borderId="14" applyFill="0" applyAlignment="0" applyProtection="0"/>
    <xf numFmtId="0" fontId="63" fillId="0" borderId="15" applyNumberFormat="0" applyFill="0" applyAlignment="0" applyProtection="0"/>
    <xf numFmtId="0" fontId="64" fillId="0" borderId="16" applyNumberFormat="0" applyFill="0" applyAlignment="0" applyProtection="0"/>
    <xf numFmtId="0" fontId="64" fillId="0" borderId="0" applyNumberFormat="0" applyFill="0" applyBorder="0" applyAlignment="0" applyProtection="0"/>
    <xf numFmtId="14" fontId="61" fillId="41" borderId="13">
      <alignment horizontal="center" vertical="center" wrapText="1"/>
    </xf>
    <xf numFmtId="0" fontId="53" fillId="0" borderId="6"/>
    <xf numFmtId="182" fontId="54" fillId="0" borderId="0">
      <alignment horizontal="left" vertical="top"/>
    </xf>
    <xf numFmtId="182" fontId="55" fillId="0" borderId="0" applyAlignment="0"/>
    <xf numFmtId="0" fontId="65" fillId="0" borderId="0" applyNumberFormat="0" applyFill="0" applyBorder="0" applyAlignment="0" applyProtection="0">
      <alignment vertical="top"/>
      <protection locked="0"/>
    </xf>
    <xf numFmtId="182" fontId="3" fillId="42" borderId="11" applyNumberFormat="0" applyFont="0" applyAlignment="0">
      <protection locked="0"/>
    </xf>
    <xf numFmtId="10" fontId="26" fillId="43" borderId="11" applyNumberFormat="0" applyBorder="0" applyAlignment="0" applyProtection="0"/>
    <xf numFmtId="0" fontId="66" fillId="7" borderId="2" applyNumberFormat="0" applyAlignment="0" applyProtection="0"/>
    <xf numFmtId="172" fontId="32" fillId="0" borderId="0" applyFill="0" applyBorder="0" applyAlignment="0"/>
    <xf numFmtId="168" fontId="32" fillId="0" borderId="0" applyFill="0" applyBorder="0" applyAlignment="0"/>
    <xf numFmtId="172" fontId="32" fillId="0" borderId="0" applyFill="0" applyBorder="0" applyAlignment="0"/>
    <xf numFmtId="173" fontId="32" fillId="0" borderId="0" applyFill="0" applyBorder="0" applyAlignment="0"/>
    <xf numFmtId="168" fontId="32" fillId="0" borderId="0" applyFill="0" applyBorder="0" applyAlignment="0"/>
    <xf numFmtId="0" fontId="67" fillId="0" borderId="17" applyNumberFormat="0" applyFill="0" applyAlignment="0" applyProtection="0"/>
    <xf numFmtId="0" fontId="68" fillId="39" borderId="0" applyNumberFormat="0" applyBorder="0" applyAlignment="0" applyProtection="0"/>
    <xf numFmtId="186" fontId="3" fillId="0" borderId="0"/>
    <xf numFmtId="0" fontId="3" fillId="0" borderId="0"/>
    <xf numFmtId="0" fontId="69" fillId="0" borderId="0"/>
    <xf numFmtId="0" fontId="32" fillId="0" borderId="0"/>
    <xf numFmtId="0" fontId="33" fillId="44" borderId="18" applyNumberFormat="0" applyFont="0" applyAlignment="0" applyProtection="0"/>
    <xf numFmtId="187" fontId="3" fillId="37" borderId="0"/>
    <xf numFmtId="0" fontId="70" fillId="34" borderId="19" applyNumberFormat="0" applyAlignment="0" applyProtection="0"/>
    <xf numFmtId="0" fontId="71" fillId="37" borderId="0"/>
    <xf numFmtId="188" fontId="3" fillId="0" borderId="0" applyFont="0" applyFill="0" applyBorder="0" applyAlignment="0" applyProtection="0"/>
    <xf numFmtId="171" fontId="43" fillId="0" borderId="0" applyFont="0" applyFill="0" applyBorder="0" applyAlignment="0" applyProtection="0"/>
    <xf numFmtId="189" fontId="43" fillId="0" borderId="0" applyFont="0" applyFill="0" applyBorder="0" applyAlignment="0" applyProtection="0"/>
    <xf numFmtId="10" fontId="3" fillId="0" borderId="0" applyFont="0" applyFill="0" applyBorder="0" applyAlignment="0" applyProtection="0"/>
    <xf numFmtId="190" fontId="48" fillId="0" borderId="0" applyFont="0" applyFill="0" applyBorder="0" applyAlignment="0" applyProtection="0"/>
    <xf numFmtId="191" fontId="32" fillId="0" borderId="0"/>
    <xf numFmtId="192" fontId="32" fillId="0" borderId="0"/>
    <xf numFmtId="172" fontId="32" fillId="0" borderId="0" applyFill="0" applyBorder="0" applyAlignment="0"/>
    <xf numFmtId="168" fontId="32" fillId="0" borderId="0" applyFill="0" applyBorder="0" applyAlignment="0"/>
    <xf numFmtId="172" fontId="32" fillId="0" borderId="0" applyFill="0" applyBorder="0" applyAlignment="0"/>
    <xf numFmtId="173" fontId="32" fillId="0" borderId="0" applyFill="0" applyBorder="0" applyAlignment="0"/>
    <xf numFmtId="168" fontId="32" fillId="0" borderId="0" applyFill="0" applyBorder="0" applyAlignment="0"/>
    <xf numFmtId="0" fontId="72" fillId="0" borderId="0" applyNumberFormat="0">
      <alignment horizontal="left"/>
    </xf>
    <xf numFmtId="3" fontId="4" fillId="0" borderId="0" applyFont="0" applyFill="0" applyBorder="0" applyAlignment="0"/>
    <xf numFmtId="4" fontId="42" fillId="42" borderId="19" applyNumberFormat="0" applyProtection="0">
      <alignment vertical="center"/>
    </xf>
    <xf numFmtId="4" fontId="73" fillId="42" borderId="19" applyNumberFormat="0" applyProtection="0">
      <alignment vertical="center"/>
    </xf>
    <xf numFmtId="4" fontId="42" fillId="42" borderId="19" applyNumberFormat="0" applyProtection="0">
      <alignment horizontal="left" vertical="center" indent="1"/>
    </xf>
    <xf numFmtId="4" fontId="42" fillId="42" borderId="19" applyNumberFormat="0" applyProtection="0">
      <alignment horizontal="left" vertical="center" indent="1"/>
    </xf>
    <xf numFmtId="0" fontId="3" fillId="45" borderId="19" applyNumberFormat="0" applyProtection="0">
      <alignment horizontal="left" vertical="center" indent="1"/>
    </xf>
    <xf numFmtId="4" fontId="42" fillId="46" borderId="19" applyNumberFormat="0" applyProtection="0">
      <alignment horizontal="right" vertical="center"/>
    </xf>
    <xf numFmtId="4" fontId="42" fillId="47" borderId="19" applyNumberFormat="0" applyProtection="0">
      <alignment horizontal="right" vertical="center"/>
    </xf>
    <xf numFmtId="4" fontId="42" fillId="48" borderId="19" applyNumberFormat="0" applyProtection="0">
      <alignment horizontal="right" vertical="center"/>
    </xf>
    <xf numFmtId="4" fontId="42" fillId="49" borderId="19" applyNumberFormat="0" applyProtection="0">
      <alignment horizontal="right" vertical="center"/>
    </xf>
    <xf numFmtId="4" fontId="42" fillId="50" borderId="19" applyNumberFormat="0" applyProtection="0">
      <alignment horizontal="right" vertical="center"/>
    </xf>
    <xf numFmtId="4" fontId="42" fillId="51" borderId="19" applyNumberFormat="0" applyProtection="0">
      <alignment horizontal="right" vertical="center"/>
    </xf>
    <xf numFmtId="4" fontId="42" fillId="52" borderId="19" applyNumberFormat="0" applyProtection="0">
      <alignment horizontal="right" vertical="center"/>
    </xf>
    <xf numFmtId="4" fontId="42" fillId="53" borderId="19" applyNumberFormat="0" applyProtection="0">
      <alignment horizontal="right" vertical="center"/>
    </xf>
    <xf numFmtId="4" fontId="42" fillId="54" borderId="19" applyNumberFormat="0" applyProtection="0">
      <alignment horizontal="right" vertical="center"/>
    </xf>
    <xf numFmtId="4" fontId="74" fillId="55" borderId="19" applyNumberFormat="0" applyProtection="0">
      <alignment horizontal="left" vertical="center" indent="1"/>
    </xf>
    <xf numFmtId="4" fontId="42" fillId="56" borderId="20" applyNumberFormat="0" applyProtection="0">
      <alignment horizontal="left" vertical="center" indent="1"/>
    </xf>
    <xf numFmtId="4" fontId="75" fillId="57" borderId="0" applyNumberFormat="0" applyProtection="0">
      <alignment horizontal="left" vertical="center" indent="1"/>
    </xf>
    <xf numFmtId="0" fontId="3" fillId="45" borderId="19" applyNumberFormat="0" applyProtection="0">
      <alignment horizontal="left" vertical="center" indent="1"/>
    </xf>
    <xf numFmtId="4" fontId="30" fillId="56" borderId="19" applyNumberFormat="0" applyProtection="0">
      <alignment horizontal="left" vertical="center" indent="1"/>
    </xf>
    <xf numFmtId="4" fontId="30" fillId="58" borderId="19" applyNumberFormat="0" applyProtection="0">
      <alignment horizontal="left" vertical="center" indent="1"/>
    </xf>
    <xf numFmtId="0" fontId="3" fillId="58" borderId="19" applyNumberFormat="0" applyProtection="0">
      <alignment horizontal="left" vertical="center" indent="1"/>
    </xf>
    <xf numFmtId="0" fontId="3" fillId="58" borderId="19" applyNumberFormat="0" applyProtection="0">
      <alignment horizontal="left" vertical="center" indent="1"/>
    </xf>
    <xf numFmtId="0" fontId="3" fillId="59" borderId="19" applyNumberFormat="0" applyProtection="0">
      <alignment horizontal="left" vertical="center" indent="1"/>
    </xf>
    <xf numFmtId="0" fontId="3" fillId="59" borderId="19" applyNumberFormat="0" applyProtection="0">
      <alignment horizontal="left" vertical="center" indent="1"/>
    </xf>
    <xf numFmtId="0" fontId="3" fillId="38" borderId="19" applyNumberFormat="0" applyProtection="0">
      <alignment horizontal="left" vertical="center" indent="1"/>
    </xf>
    <xf numFmtId="0" fontId="3" fillId="38" borderId="19" applyNumberFormat="0" applyProtection="0">
      <alignment horizontal="left" vertical="center" indent="1"/>
    </xf>
    <xf numFmtId="0" fontId="3" fillId="45" borderId="19" applyNumberFormat="0" applyProtection="0">
      <alignment horizontal="left" vertical="center" indent="1"/>
    </xf>
    <xf numFmtId="0" fontId="3" fillId="45" borderId="19" applyNumberFormat="0" applyProtection="0">
      <alignment horizontal="left" vertical="center" indent="1"/>
    </xf>
    <xf numFmtId="4" fontId="42" fillId="43" borderId="19" applyNumberFormat="0" applyProtection="0">
      <alignment vertical="center"/>
    </xf>
    <xf numFmtId="4" fontId="73" fillId="43" borderId="19" applyNumberFormat="0" applyProtection="0">
      <alignment vertical="center"/>
    </xf>
    <xf numFmtId="4" fontId="42" fillId="43" borderId="19" applyNumberFormat="0" applyProtection="0">
      <alignment horizontal="left" vertical="center" indent="1"/>
    </xf>
    <xf numFmtId="4" fontId="42" fillId="43" borderId="19" applyNumberFormat="0" applyProtection="0">
      <alignment horizontal="left" vertical="center" indent="1"/>
    </xf>
    <xf numFmtId="4" fontId="42" fillId="56" borderId="19" applyNumberFormat="0" applyProtection="0">
      <alignment horizontal="right" vertical="center"/>
    </xf>
    <xf numFmtId="4" fontId="73" fillId="56" borderId="19" applyNumberFormat="0" applyProtection="0">
      <alignment horizontal="right" vertical="center"/>
    </xf>
    <xf numFmtId="0" fontId="3" fillId="45" borderId="19" applyNumberFormat="0" applyProtection="0">
      <alignment horizontal="left" vertical="center" indent="1"/>
    </xf>
    <xf numFmtId="0" fontId="3" fillId="45" borderId="19" applyNumberFormat="0" applyProtection="0">
      <alignment horizontal="left" vertical="center" indent="1"/>
    </xf>
    <xf numFmtId="0" fontId="76" fillId="0" borderId="0"/>
    <xf numFmtId="4" fontId="77" fillId="56" borderId="19" applyNumberFormat="0" applyProtection="0">
      <alignment horizontal="right" vertical="center"/>
    </xf>
    <xf numFmtId="0" fontId="59" fillId="0" borderId="0"/>
    <xf numFmtId="193" fontId="78" fillId="0" borderId="11">
      <alignment horizontal="left" vertical="center"/>
      <protection locked="0"/>
    </xf>
    <xf numFmtId="0" fontId="32" fillId="0" borderId="0"/>
    <xf numFmtId="0" fontId="47" fillId="0" borderId="0" applyNumberFormat="0" applyFont="0" applyFill="0" applyBorder="0" applyAlignment="0" applyProtection="0">
      <alignment vertical="top"/>
    </xf>
    <xf numFmtId="49" fontId="31" fillId="0" borderId="0" applyFont="0" applyFill="0" applyBorder="0" applyAlignment="0" applyProtection="0"/>
    <xf numFmtId="49" fontId="42" fillId="0" borderId="0" applyFill="0" applyBorder="0" applyAlignment="0"/>
    <xf numFmtId="194" fontId="43" fillId="0" borderId="0" applyFill="0" applyBorder="0" applyAlignment="0"/>
    <xf numFmtId="195" fontId="43" fillId="0" borderId="0" applyFill="0" applyBorder="0" applyAlignment="0"/>
    <xf numFmtId="0" fontId="79" fillId="0" borderId="0" applyFill="0" applyBorder="0" applyProtection="0">
      <alignment horizontal="left" vertical="top"/>
    </xf>
    <xf numFmtId="0" fontId="80" fillId="0" borderId="0" applyNumberFormat="0" applyFill="0" applyBorder="0" applyAlignment="0" applyProtection="0"/>
    <xf numFmtId="0" fontId="81" fillId="0" borderId="21" applyNumberFormat="0" applyFill="0" applyAlignment="0" applyProtection="0"/>
    <xf numFmtId="0" fontId="82" fillId="0" borderId="0" applyNumberFormat="0" applyFill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63" borderId="0" applyNumberFormat="0" applyBorder="0" applyAlignment="0" applyProtection="0"/>
    <xf numFmtId="196" fontId="4" fillId="0" borderId="22">
      <protection locked="0"/>
    </xf>
    <xf numFmtId="0" fontId="7" fillId="13" borderId="2" applyNumberFormat="0" applyAlignment="0" applyProtection="0"/>
    <xf numFmtId="0" fontId="8" fillId="64" borderId="19" applyNumberFormat="0" applyAlignment="0" applyProtection="0"/>
    <xf numFmtId="0" fontId="9" fillId="64" borderId="2" applyNumberFormat="0" applyAlignment="0" applyProtection="0"/>
    <xf numFmtId="0" fontId="3" fillId="0" borderId="0" applyNumberForma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17" fillId="38" borderId="3"/>
    <xf numFmtId="14" fontId="4" fillId="0" borderId="0">
      <alignment horizontal="right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0" fillId="0" borderId="14" applyNumberFormat="0" applyFill="0" applyAlignment="0" applyProtection="0"/>
    <xf numFmtId="0" fontId="11" fillId="0" borderId="15" applyNumberFormat="0" applyFill="0" applyAlignment="0" applyProtection="0"/>
    <xf numFmtId="0" fontId="12" fillId="0" borderId="16" applyNumberFormat="0" applyFill="0" applyAlignment="0" applyProtection="0"/>
    <xf numFmtId="0" fontId="12" fillId="0" borderId="0" applyNumberFormat="0" applyFill="0" applyBorder="0" applyAlignment="0" applyProtection="0"/>
    <xf numFmtId="196" fontId="83" fillId="41" borderId="22"/>
    <xf numFmtId="0" fontId="3" fillId="0" borderId="11">
      <alignment horizontal="right"/>
    </xf>
    <xf numFmtId="0" fontId="13" fillId="0" borderId="21" applyNumberFormat="0" applyFill="0" applyAlignment="0" applyProtection="0"/>
    <xf numFmtId="0" fontId="3" fillId="0" borderId="0"/>
    <xf numFmtId="0" fontId="14" fillId="65" borderId="4" applyNumberFormat="0" applyAlignment="0" applyProtection="0"/>
    <xf numFmtId="0" fontId="15" fillId="0" borderId="0" applyNumberFormat="0" applyFill="0" applyBorder="0" applyAlignment="0" applyProtection="0"/>
    <xf numFmtId="0" fontId="3" fillId="0" borderId="11"/>
    <xf numFmtId="0" fontId="3" fillId="0" borderId="11"/>
    <xf numFmtId="0" fontId="3" fillId="0" borderId="11"/>
    <xf numFmtId="0" fontId="3" fillId="0" borderId="11"/>
    <xf numFmtId="0" fontId="3" fillId="0" borderId="11"/>
    <xf numFmtId="0" fontId="25" fillId="0" borderId="23" applyNumberFormat="0" applyFill="0" applyProtection="0">
      <alignment horizontal="left" vertical="top" wrapText="1"/>
    </xf>
    <xf numFmtId="0" fontId="16" fillId="66" borderId="0" applyNumberFormat="0" applyBorder="0" applyAlignment="0" applyProtection="0"/>
    <xf numFmtId="0" fontId="36" fillId="0" borderId="0"/>
    <xf numFmtId="0" fontId="36" fillId="0" borderId="0"/>
    <xf numFmtId="0" fontId="3" fillId="0" borderId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0" fontId="3" fillId="0" borderId="0"/>
    <xf numFmtId="0" fontId="4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" fillId="0" borderId="0"/>
    <xf numFmtId="0" fontId="28" fillId="0" borderId="0"/>
    <xf numFmtId="0" fontId="36" fillId="0" borderId="0"/>
    <xf numFmtId="0" fontId="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" fillId="0" borderId="0"/>
    <xf numFmtId="0" fontId="17" fillId="0" borderId="0"/>
    <xf numFmtId="0" fontId="17" fillId="0" borderId="0"/>
    <xf numFmtId="0" fontId="19" fillId="9" borderId="0" applyNumberFormat="0" applyBorder="0" applyAlignment="0" applyProtection="0"/>
    <xf numFmtId="0" fontId="20" fillId="0" borderId="0" applyNumberFormat="0" applyFill="0" applyBorder="0" applyAlignment="0" applyProtection="0"/>
    <xf numFmtId="0" fontId="2" fillId="67" borderId="18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1" fillId="0" borderId="17" applyNumberFormat="0" applyFill="0" applyAlignment="0" applyProtection="0"/>
    <xf numFmtId="0" fontId="17" fillId="0" borderId="0"/>
    <xf numFmtId="0" fontId="32" fillId="0" borderId="0"/>
    <xf numFmtId="0" fontId="84" fillId="0" borderId="0"/>
    <xf numFmtId="0" fontId="84" fillId="0" borderId="0"/>
    <xf numFmtId="0" fontId="47" fillId="0" borderId="0" applyNumberFormat="0" applyFont="0" applyFill="0" applyBorder="0" applyAlignment="0" applyProtection="0">
      <alignment vertical="top"/>
    </xf>
    <xf numFmtId="0" fontId="47" fillId="0" borderId="0" applyNumberFormat="0" applyFont="0" applyFill="0" applyBorder="0" applyAlignment="0" applyProtection="0">
      <alignment vertical="top"/>
    </xf>
    <xf numFmtId="0" fontId="28" fillId="0" borderId="0">
      <alignment vertical="justify"/>
    </xf>
    <xf numFmtId="0" fontId="4" fillId="68" borderId="24" applyNumberFormat="0" applyAlignment="0"/>
    <xf numFmtId="0" fontId="4" fillId="68" borderId="24" applyNumberFormat="0" applyAlignment="0"/>
    <xf numFmtId="0" fontId="22" fillId="0" borderId="0" applyNumberForma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164" fontId="2" fillId="0" borderId="0" applyFill="0" applyBorder="0" applyAlignment="0" applyProtection="0"/>
    <xf numFmtId="41" fontId="28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3" fillId="0" borderId="0" applyFill="0" applyBorder="0" applyAlignment="0" applyProtection="0"/>
    <xf numFmtId="43" fontId="3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ill="0" applyBorder="0" applyAlignment="0" applyProtection="0"/>
    <xf numFmtId="164" fontId="2" fillId="0" borderId="0" applyFill="0" applyBorder="0" applyAlignment="0" applyProtection="0"/>
    <xf numFmtId="43" fontId="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" fillId="0" borderId="0" applyFill="0" applyBorder="0" applyAlignment="0" applyProtection="0"/>
    <xf numFmtId="0" fontId="23" fillId="10" borderId="0" applyNumberFormat="0" applyBorder="0" applyAlignment="0" applyProtection="0"/>
    <xf numFmtId="4" fontId="3" fillId="0" borderId="11"/>
    <xf numFmtId="44" fontId="38" fillId="0" borderId="0">
      <protection locked="0"/>
    </xf>
    <xf numFmtId="0" fontId="2" fillId="0" borderId="0"/>
    <xf numFmtId="164" fontId="2" fillId="0" borderId="0" applyFill="0" applyBorder="0" applyAlignment="0" applyProtection="0"/>
    <xf numFmtId="0" fontId="2" fillId="0" borderId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164" fontId="2" fillId="0" borderId="0" applyFill="0" applyBorder="0" applyAlignment="0" applyProtection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ill="0" applyBorder="0" applyAlignment="0" applyProtection="0"/>
    <xf numFmtId="0" fontId="5" fillId="0" borderId="0"/>
    <xf numFmtId="0" fontId="84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9" fillId="0" borderId="0"/>
    <xf numFmtId="0" fontId="29" fillId="0" borderId="0"/>
    <xf numFmtId="0" fontId="29" fillId="0" borderId="0"/>
    <xf numFmtId="0" fontId="90" fillId="0" borderId="0"/>
    <xf numFmtId="0" fontId="89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28" fillId="0" borderId="0"/>
    <xf numFmtId="0" fontId="3" fillId="0" borderId="0"/>
    <xf numFmtId="0" fontId="3" fillId="0" borderId="0"/>
    <xf numFmtId="0" fontId="28" fillId="0" borderId="0"/>
    <xf numFmtId="0" fontId="28" fillId="0" borderId="0"/>
    <xf numFmtId="0" fontId="30" fillId="0" borderId="0"/>
    <xf numFmtId="9" fontId="5" fillId="0" borderId="0" applyFont="0" applyFill="0" applyBorder="0" applyAlignment="0" applyProtection="0"/>
    <xf numFmtId="0" fontId="3" fillId="0" borderId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9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5" fillId="0" borderId="0"/>
    <xf numFmtId="43" fontId="33" fillId="0" borderId="0" applyFont="0" applyFill="0" applyBorder="0" applyAlignment="0" applyProtection="0"/>
    <xf numFmtId="0" fontId="5" fillId="0" borderId="0"/>
    <xf numFmtId="0" fontId="30" fillId="0" borderId="0"/>
    <xf numFmtId="0" fontId="30" fillId="0" borderId="0"/>
    <xf numFmtId="0" fontId="89" fillId="0" borderId="0"/>
    <xf numFmtId="0" fontId="84" fillId="0" borderId="0"/>
    <xf numFmtId="0" fontId="30" fillId="0" borderId="0"/>
    <xf numFmtId="0" fontId="89" fillId="0" borderId="0"/>
    <xf numFmtId="0" fontId="28" fillId="0" borderId="0"/>
    <xf numFmtId="0" fontId="5" fillId="0" borderId="0"/>
    <xf numFmtId="0" fontId="30" fillId="0" borderId="0"/>
    <xf numFmtId="167" fontId="3" fillId="0" borderId="0" applyFont="0" applyFill="0" applyBorder="0" applyAlignment="0" applyProtection="0"/>
    <xf numFmtId="166" fontId="3" fillId="0" borderId="0" applyFill="0" applyBorder="0" applyAlignment="0" applyProtection="0"/>
    <xf numFmtId="0" fontId="84" fillId="0" borderId="0"/>
    <xf numFmtId="0" fontId="30" fillId="0" borderId="0"/>
    <xf numFmtId="0" fontId="28" fillId="0" borderId="0"/>
    <xf numFmtId="0" fontId="4" fillId="0" borderId="0"/>
    <xf numFmtId="0" fontId="18" fillId="0" borderId="0">
      <alignment horizontal="left"/>
    </xf>
    <xf numFmtId="0" fontId="28" fillId="0" borderId="0"/>
    <xf numFmtId="0" fontId="92" fillId="0" borderId="0" applyNumberFormat="0" applyFill="0" applyBorder="0" applyAlignment="0" applyProtection="0">
      <alignment vertical="top"/>
      <protection locked="0"/>
    </xf>
    <xf numFmtId="0" fontId="47" fillId="0" borderId="0"/>
    <xf numFmtId="0" fontId="89" fillId="0" borderId="0"/>
    <xf numFmtId="0" fontId="28" fillId="0" borderId="0"/>
    <xf numFmtId="0" fontId="47" fillId="0" borderId="0"/>
  </cellStyleXfs>
  <cellXfs count="569">
    <xf numFmtId="0" fontId="0" fillId="0" borderId="0" xfId="0"/>
    <xf numFmtId="0" fontId="24" fillId="69" borderId="11" xfId="0" applyFont="1" applyFill="1" applyBorder="1" applyAlignment="1">
      <alignment horizontal="center" vertical="center" wrapText="1"/>
    </xf>
    <xf numFmtId="0" fontId="27" fillId="69" borderId="11" xfId="525" applyFont="1" applyFill="1" applyBorder="1" applyAlignment="1">
      <alignment horizontal="center" vertical="center" wrapText="1"/>
    </xf>
    <xf numFmtId="0" fontId="87" fillId="69" borderId="11" xfId="0" applyFont="1" applyFill="1" applyBorder="1" applyAlignment="1">
      <alignment horizontal="center" vertical="center" wrapText="1"/>
    </xf>
    <xf numFmtId="4" fontId="87" fillId="69" borderId="11" xfId="0" applyNumberFormat="1" applyFont="1" applyFill="1" applyBorder="1" applyAlignment="1">
      <alignment horizontal="center" vertical="center"/>
    </xf>
    <xf numFmtId="4" fontId="87" fillId="69" borderId="11" xfId="0" applyNumberFormat="1" applyFont="1" applyFill="1" applyBorder="1" applyAlignment="1">
      <alignment horizontal="center" vertical="center" wrapText="1"/>
    </xf>
    <xf numFmtId="0" fontId="24" fillId="69" borderId="11" xfId="525" applyFont="1" applyFill="1" applyBorder="1" applyAlignment="1">
      <alignment horizontal="center" vertical="center" wrapText="1"/>
    </xf>
    <xf numFmtId="49" fontId="87" fillId="69" borderId="11" xfId="0" applyNumberFormat="1" applyFont="1" applyFill="1" applyBorder="1" applyAlignment="1">
      <alignment horizontal="center" vertical="center"/>
    </xf>
    <xf numFmtId="0" fontId="87" fillId="69" borderId="0" xfId="0" applyFont="1" applyFill="1" applyBorder="1" applyAlignment="1">
      <alignment horizontal="center" vertical="center"/>
    </xf>
    <xf numFmtId="0" fontId="87" fillId="69" borderId="11" xfId="0" applyFont="1" applyFill="1" applyBorder="1" applyAlignment="1">
      <alignment horizontal="center" vertical="center"/>
    </xf>
    <xf numFmtId="0" fontId="24" fillId="69" borderId="11" xfId="277" applyFont="1" applyFill="1" applyBorder="1" applyAlignment="1">
      <alignment horizontal="center" vertical="center" wrapText="1"/>
    </xf>
    <xf numFmtId="0" fontId="27" fillId="69" borderId="11" xfId="0" applyFont="1" applyFill="1" applyBorder="1" applyAlignment="1">
      <alignment horizontal="center" vertical="center" wrapText="1"/>
    </xf>
    <xf numFmtId="0" fontId="27" fillId="69" borderId="11" xfId="562" applyFont="1" applyFill="1" applyBorder="1" applyAlignment="1">
      <alignment horizontal="center" vertical="center" wrapText="1"/>
    </xf>
    <xf numFmtId="0" fontId="27" fillId="69" borderId="11" xfId="563" applyFont="1" applyFill="1" applyBorder="1" applyAlignment="1">
      <alignment horizontal="center" vertical="center" wrapText="1"/>
    </xf>
    <xf numFmtId="0" fontId="27" fillId="73" borderId="11" xfId="277" applyFont="1" applyFill="1" applyBorder="1" applyAlignment="1">
      <alignment horizontal="center" vertical="center" wrapText="1"/>
    </xf>
    <xf numFmtId="0" fontId="24" fillId="69" borderId="11" xfId="0" applyFont="1" applyFill="1" applyBorder="1" applyAlignment="1">
      <alignment horizontal="center" vertical="center"/>
    </xf>
    <xf numFmtId="0" fontId="27" fillId="74" borderId="11" xfId="0" applyFont="1" applyFill="1" applyBorder="1" applyAlignment="1">
      <alignment horizontal="center" vertical="center" wrapText="1"/>
    </xf>
    <xf numFmtId="0" fontId="24" fillId="69" borderId="11" xfId="279" applyFont="1" applyFill="1" applyBorder="1" applyAlignment="1">
      <alignment horizontal="center" vertical="center" wrapText="1"/>
    </xf>
    <xf numFmtId="43" fontId="87" fillId="69" borderId="11" xfId="366" applyFont="1" applyFill="1" applyBorder="1" applyAlignment="1">
      <alignment horizontal="center" vertical="center" wrapText="1"/>
    </xf>
    <xf numFmtId="43" fontId="87" fillId="69" borderId="11" xfId="364" applyFont="1" applyFill="1" applyBorder="1" applyAlignment="1">
      <alignment horizontal="center" vertical="center" wrapText="1"/>
    </xf>
    <xf numFmtId="9" fontId="87" fillId="69" borderId="11" xfId="0" applyNumberFormat="1" applyFont="1" applyFill="1" applyBorder="1" applyAlignment="1">
      <alignment horizontal="center" vertical="center"/>
    </xf>
    <xf numFmtId="0" fontId="87" fillId="73" borderId="11" xfId="277" applyFont="1" applyFill="1" applyBorder="1" applyAlignment="1">
      <alignment horizontal="center" vertical="center" wrapText="1"/>
    </xf>
    <xf numFmtId="0" fontId="24" fillId="73" borderId="11" xfId="277" applyFont="1" applyFill="1" applyBorder="1" applyAlignment="1">
      <alignment horizontal="center" vertical="center" wrapText="1"/>
    </xf>
    <xf numFmtId="0" fontId="27" fillId="69" borderId="11" xfId="0" applyFont="1" applyFill="1" applyBorder="1" applyAlignment="1">
      <alignment horizontal="center" vertical="center"/>
    </xf>
    <xf numFmtId="3" fontId="87" fillId="69" borderId="11" xfId="0" applyNumberFormat="1" applyFont="1" applyFill="1" applyBorder="1" applyAlignment="1">
      <alignment horizontal="center" vertical="center"/>
    </xf>
    <xf numFmtId="4" fontId="87" fillId="69" borderId="11" xfId="364" applyNumberFormat="1" applyFont="1" applyFill="1" applyBorder="1" applyAlignment="1">
      <alignment horizontal="center" vertical="center" wrapText="1"/>
    </xf>
    <xf numFmtId="0" fontId="24" fillId="69" borderId="11" xfId="289" applyFont="1" applyFill="1" applyBorder="1" applyAlignment="1">
      <alignment horizontal="center" vertical="center" wrapText="1"/>
    </xf>
    <xf numFmtId="0" fontId="24" fillId="69" borderId="11" xfId="564" applyFont="1" applyFill="1" applyBorder="1" applyAlignment="1">
      <alignment horizontal="center" vertical="center" wrapText="1"/>
    </xf>
    <xf numFmtId="0" fontId="87" fillId="69" borderId="0" xfId="279" applyFont="1" applyFill="1" applyAlignment="1">
      <alignment horizontal="center" vertical="center"/>
    </xf>
    <xf numFmtId="0" fontId="87" fillId="69" borderId="11" xfId="279" applyFont="1" applyFill="1" applyBorder="1" applyAlignment="1">
      <alignment horizontal="center" vertical="center"/>
    </xf>
    <xf numFmtId="0" fontId="87" fillId="69" borderId="11" xfId="279" applyFont="1" applyFill="1" applyBorder="1" applyAlignment="1">
      <alignment horizontal="center" vertical="center" wrapText="1"/>
    </xf>
    <xf numFmtId="0" fontId="87" fillId="69" borderId="11" xfId="449" applyNumberFormat="1" applyFont="1" applyFill="1" applyBorder="1" applyAlignment="1" applyProtection="1">
      <alignment horizontal="center" vertical="center" wrapText="1"/>
      <protection hidden="1"/>
    </xf>
    <xf numFmtId="2" fontId="87" fillId="69" borderId="11" xfId="0" applyNumberFormat="1" applyFont="1" applyFill="1" applyBorder="1" applyAlignment="1">
      <alignment horizontal="center" vertical="center"/>
    </xf>
    <xf numFmtId="0" fontId="87" fillId="73" borderId="11" xfId="279" applyFont="1" applyFill="1" applyBorder="1" applyAlignment="1">
      <alignment horizontal="center" vertical="center" wrapText="1"/>
    </xf>
    <xf numFmtId="0" fontId="87" fillId="74" borderId="11" xfId="0" applyFont="1" applyFill="1" applyBorder="1" applyAlignment="1">
      <alignment horizontal="center" vertical="center" wrapText="1"/>
    </xf>
    <xf numFmtId="0" fontId="87" fillId="69" borderId="11" xfId="565" applyNumberFormat="1" applyFont="1" applyFill="1" applyBorder="1" applyAlignment="1" applyProtection="1">
      <alignment horizontal="center" vertical="center" wrapText="1"/>
      <protection hidden="1"/>
    </xf>
    <xf numFmtId="0" fontId="87" fillId="69" borderId="11" xfId="565" applyNumberFormat="1" applyFont="1" applyFill="1" applyBorder="1" applyAlignment="1" applyProtection="1">
      <alignment horizontal="center" vertical="center"/>
      <protection hidden="1"/>
    </xf>
    <xf numFmtId="3" fontId="87" fillId="69" borderId="11" xfId="565" applyNumberFormat="1" applyFont="1" applyFill="1" applyBorder="1" applyAlignment="1" applyProtection="1">
      <alignment horizontal="center" vertical="center" wrapText="1"/>
      <protection hidden="1"/>
    </xf>
    <xf numFmtId="0" fontId="87" fillId="69" borderId="11" xfId="567" applyFont="1" applyFill="1" applyBorder="1" applyAlignment="1">
      <alignment horizontal="center" vertical="center" wrapText="1"/>
    </xf>
    <xf numFmtId="0" fontId="87" fillId="69" borderId="11" xfId="565" applyFont="1" applyFill="1" applyBorder="1" applyAlignment="1">
      <alignment horizontal="center" vertical="center" wrapText="1"/>
    </xf>
    <xf numFmtId="0" fontId="87" fillId="69" borderId="11" xfId="563" applyFont="1" applyFill="1" applyBorder="1" applyAlignment="1">
      <alignment horizontal="center" vertical="center" wrapText="1"/>
    </xf>
    <xf numFmtId="165" fontId="87" fillId="69" borderId="11" xfId="0" applyNumberFormat="1" applyFont="1" applyFill="1" applyBorder="1" applyAlignment="1">
      <alignment horizontal="center" vertical="center" wrapText="1"/>
    </xf>
    <xf numFmtId="3" fontId="87" fillId="69" borderId="11" xfId="0" applyNumberFormat="1" applyFont="1" applyFill="1" applyBorder="1" applyAlignment="1">
      <alignment horizontal="center" vertical="center" wrapText="1"/>
    </xf>
    <xf numFmtId="0" fontId="87" fillId="73" borderId="11" xfId="0" applyFont="1" applyFill="1" applyBorder="1" applyAlignment="1">
      <alignment horizontal="center" vertical="center" wrapText="1"/>
    </xf>
    <xf numFmtId="3" fontId="87" fillId="69" borderId="11" xfId="565" applyNumberFormat="1" applyFont="1" applyFill="1" applyBorder="1" applyAlignment="1" applyProtection="1">
      <alignment horizontal="center" vertical="center"/>
      <protection hidden="1"/>
    </xf>
    <xf numFmtId="49" fontId="87" fillId="69" borderId="11" xfId="565" applyNumberFormat="1" applyFont="1" applyFill="1" applyBorder="1" applyAlignment="1" applyProtection="1">
      <alignment horizontal="center" vertical="center" wrapText="1"/>
      <protection hidden="1"/>
    </xf>
    <xf numFmtId="0" fontId="87" fillId="69" borderId="11" xfId="449" applyNumberFormat="1" applyFont="1" applyFill="1" applyBorder="1" applyAlignment="1" applyProtection="1">
      <alignment horizontal="center" vertical="center"/>
      <protection hidden="1"/>
    </xf>
    <xf numFmtId="49" fontId="87" fillId="69" borderId="11" xfId="565" applyNumberFormat="1" applyFont="1" applyFill="1" applyBorder="1" applyAlignment="1" applyProtection="1">
      <alignment horizontal="center" vertical="center"/>
      <protection hidden="1"/>
    </xf>
    <xf numFmtId="0" fontId="87" fillId="69" borderId="11" xfId="332" applyNumberFormat="1" applyFont="1" applyFill="1" applyBorder="1" applyAlignment="1" applyProtection="1">
      <alignment horizontal="center" vertical="center" wrapText="1"/>
      <protection hidden="1"/>
    </xf>
    <xf numFmtId="0" fontId="87" fillId="69" borderId="11" xfId="568" applyNumberFormat="1" applyFont="1" applyFill="1" applyBorder="1" applyAlignment="1" applyProtection="1">
      <alignment horizontal="center" vertical="center" wrapText="1"/>
      <protection hidden="1"/>
    </xf>
    <xf numFmtId="0" fontId="87" fillId="69" borderId="11" xfId="568" applyNumberFormat="1" applyFont="1" applyFill="1" applyBorder="1" applyAlignment="1" applyProtection="1">
      <alignment horizontal="center" vertical="center"/>
      <protection hidden="1"/>
    </xf>
    <xf numFmtId="0" fontId="87" fillId="69" borderId="11" xfId="283" applyNumberFormat="1" applyFont="1" applyFill="1" applyBorder="1" applyAlignment="1">
      <alignment horizontal="center" vertical="center" wrapText="1"/>
    </xf>
    <xf numFmtId="0" fontId="87" fillId="69" borderId="11" xfId="283" applyNumberFormat="1" applyFont="1" applyFill="1" applyBorder="1" applyAlignment="1">
      <alignment horizontal="center" vertical="center"/>
    </xf>
    <xf numFmtId="43" fontId="87" fillId="69" borderId="11" xfId="0" applyNumberFormat="1" applyFont="1" applyFill="1" applyBorder="1" applyAlignment="1">
      <alignment horizontal="center" vertical="center" wrapText="1"/>
    </xf>
    <xf numFmtId="49" fontId="87" fillId="69" borderId="11" xfId="289" applyNumberFormat="1" applyFont="1" applyFill="1" applyBorder="1" applyAlignment="1">
      <alignment horizontal="center" vertical="center" wrapText="1"/>
    </xf>
    <xf numFmtId="0" fontId="87" fillId="69" borderId="11" xfId="570" applyFont="1" applyFill="1" applyBorder="1" applyAlignment="1">
      <alignment horizontal="center" vertical="center" wrapText="1"/>
    </xf>
    <xf numFmtId="0" fontId="87" fillId="69" borderId="11" xfId="289" applyFont="1" applyFill="1" applyBorder="1" applyAlignment="1">
      <alignment horizontal="center" vertical="center" wrapText="1"/>
    </xf>
    <xf numFmtId="0" fontId="87" fillId="69" borderId="11" xfId="566" applyFont="1" applyFill="1" applyBorder="1" applyAlignment="1">
      <alignment horizontal="center" vertical="center" wrapText="1"/>
    </xf>
    <xf numFmtId="0" fontId="87" fillId="69" borderId="11" xfId="564" applyFont="1" applyFill="1" applyBorder="1" applyAlignment="1" applyProtection="1">
      <alignment horizontal="center" vertical="center" wrapText="1"/>
    </xf>
    <xf numFmtId="0" fontId="87" fillId="69" borderId="11" xfId="567" applyFont="1" applyFill="1" applyBorder="1" applyAlignment="1">
      <alignment horizontal="center" vertical="center"/>
    </xf>
    <xf numFmtId="197" fontId="87" fillId="69" borderId="11" xfId="565" applyNumberFormat="1" applyFont="1" applyFill="1" applyBorder="1" applyAlignment="1" applyProtection="1">
      <alignment horizontal="center" vertical="center" wrapText="1"/>
      <protection hidden="1"/>
    </xf>
    <xf numFmtId="198" fontId="87" fillId="69" borderId="11" xfId="565" applyNumberFormat="1" applyFont="1" applyFill="1" applyBorder="1" applyAlignment="1" applyProtection="1">
      <alignment horizontal="center" vertical="center" wrapText="1"/>
      <protection hidden="1"/>
    </xf>
    <xf numFmtId="197" fontId="87" fillId="69" borderId="11" xfId="0" applyNumberFormat="1" applyFont="1" applyFill="1" applyBorder="1" applyAlignment="1">
      <alignment horizontal="center" vertical="center"/>
    </xf>
    <xf numFmtId="0" fontId="87" fillId="69" borderId="11" xfId="0" applyNumberFormat="1" applyFont="1" applyFill="1" applyBorder="1" applyAlignment="1" applyProtection="1">
      <alignment horizontal="center" vertical="center" wrapText="1"/>
      <protection hidden="1"/>
    </xf>
    <xf numFmtId="4" fontId="87" fillId="69" borderId="11" xfId="565" applyNumberFormat="1" applyFont="1" applyFill="1" applyBorder="1" applyAlignment="1" applyProtection="1">
      <alignment horizontal="center" vertical="center" wrapText="1"/>
      <protection hidden="1"/>
    </xf>
    <xf numFmtId="199" fontId="87" fillId="69" borderId="11" xfId="364" applyNumberFormat="1" applyFont="1" applyFill="1" applyBorder="1" applyAlignment="1">
      <alignment horizontal="center" vertical="center"/>
    </xf>
    <xf numFmtId="2" fontId="87" fillId="69" borderId="11" xfId="366" applyNumberFormat="1" applyFont="1" applyFill="1" applyBorder="1" applyAlignment="1">
      <alignment horizontal="center" vertical="center"/>
    </xf>
    <xf numFmtId="4" fontId="87" fillId="69" borderId="11" xfId="565" applyNumberFormat="1" applyFont="1" applyFill="1" applyBorder="1" applyAlignment="1" applyProtection="1">
      <alignment horizontal="center" vertical="center"/>
      <protection hidden="1"/>
    </xf>
    <xf numFmtId="0" fontId="87" fillId="69" borderId="11" xfId="449" applyNumberFormat="1" applyFont="1" applyFill="1" applyBorder="1" applyAlignment="1" applyProtection="1">
      <alignment horizontal="center" vertical="center" wrapText="1" shrinkToFit="1"/>
      <protection hidden="1"/>
    </xf>
    <xf numFmtId="197" fontId="87" fillId="69" borderId="11" xfId="0" applyNumberFormat="1" applyFont="1" applyFill="1" applyBorder="1" applyAlignment="1">
      <alignment horizontal="center" vertical="center" wrapText="1"/>
    </xf>
    <xf numFmtId="0" fontId="87" fillId="73" borderId="0" xfId="279" applyFont="1" applyFill="1" applyAlignment="1">
      <alignment horizontal="center" vertical="center"/>
    </xf>
    <xf numFmtId="0" fontId="87" fillId="73" borderId="11" xfId="279" applyFont="1" applyFill="1" applyBorder="1" applyAlignment="1">
      <alignment horizontal="center" vertical="center"/>
    </xf>
    <xf numFmtId="4" fontId="87" fillId="69" borderId="0" xfId="0" applyNumberFormat="1" applyFont="1" applyFill="1" applyBorder="1" applyAlignment="1">
      <alignment horizontal="center" vertical="center" wrapText="1"/>
    </xf>
    <xf numFmtId="0" fontId="87" fillId="69" borderId="0" xfId="0" applyFont="1" applyFill="1" applyBorder="1" applyAlignment="1">
      <alignment horizontal="center" vertical="center" wrapText="1"/>
    </xf>
    <xf numFmtId="4" fontId="87" fillId="73" borderId="0" xfId="277" applyNumberFormat="1" applyFont="1" applyFill="1" applyBorder="1" applyAlignment="1">
      <alignment horizontal="center" vertical="center"/>
    </xf>
    <xf numFmtId="1" fontId="87" fillId="69" borderId="11" xfId="0" applyNumberFormat="1" applyFont="1" applyFill="1" applyBorder="1" applyAlignment="1">
      <alignment horizontal="center" vertical="center"/>
    </xf>
    <xf numFmtId="3" fontId="87" fillId="69" borderId="11" xfId="308" applyNumberFormat="1" applyFont="1" applyFill="1" applyBorder="1" applyAlignment="1" applyProtection="1">
      <alignment horizontal="center" vertical="center"/>
      <protection hidden="1"/>
    </xf>
    <xf numFmtId="3" fontId="87" fillId="69" borderId="11" xfId="309" applyNumberFormat="1" applyFont="1" applyFill="1" applyBorder="1" applyAlignment="1" applyProtection="1">
      <alignment horizontal="center" vertical="center" wrapText="1"/>
      <protection hidden="1"/>
    </xf>
    <xf numFmtId="3" fontId="87" fillId="69" borderId="11" xfId="307" applyNumberFormat="1" applyFont="1" applyFill="1" applyBorder="1" applyAlignment="1" applyProtection="1">
      <alignment horizontal="center" vertical="center"/>
    </xf>
    <xf numFmtId="43" fontId="87" fillId="69" borderId="11" xfId="491" applyFont="1" applyFill="1" applyBorder="1" applyAlignment="1">
      <alignment horizontal="center" vertical="center" wrapText="1"/>
    </xf>
    <xf numFmtId="4" fontId="87" fillId="69" borderId="11" xfId="449" applyNumberFormat="1" applyFont="1" applyFill="1" applyBorder="1" applyAlignment="1" applyProtection="1">
      <alignment horizontal="center" vertical="center" wrapText="1"/>
      <protection hidden="1"/>
    </xf>
    <xf numFmtId="3" fontId="87" fillId="69" borderId="11" xfId="449" applyNumberFormat="1" applyFont="1" applyFill="1" applyBorder="1" applyAlignment="1" applyProtection="1">
      <alignment horizontal="center" vertical="center"/>
      <protection hidden="1"/>
    </xf>
    <xf numFmtId="43" fontId="87" fillId="69" borderId="11" xfId="0" applyNumberFormat="1" applyFont="1" applyFill="1" applyBorder="1" applyAlignment="1">
      <alignment horizontal="center" vertical="center"/>
    </xf>
    <xf numFmtId="3" fontId="87" fillId="69" borderId="11" xfId="364" applyNumberFormat="1" applyFont="1" applyFill="1" applyBorder="1" applyAlignment="1">
      <alignment horizontal="center" vertical="center" wrapText="1"/>
    </xf>
    <xf numFmtId="3" fontId="87" fillId="69" borderId="11" xfId="279" applyNumberFormat="1" applyFont="1" applyFill="1" applyBorder="1" applyAlignment="1">
      <alignment horizontal="center" vertical="center"/>
    </xf>
    <xf numFmtId="49" fontId="87" fillId="69" borderId="11" xfId="0" applyNumberFormat="1" applyFont="1" applyFill="1" applyBorder="1" applyAlignment="1" applyProtection="1">
      <alignment horizontal="center" vertical="center" wrapText="1"/>
    </xf>
    <xf numFmtId="0" fontId="87" fillId="69" borderId="11" xfId="0" applyFont="1" applyFill="1" applyBorder="1" applyAlignment="1" applyProtection="1">
      <alignment horizontal="center" vertical="center" wrapText="1"/>
    </xf>
    <xf numFmtId="0" fontId="87" fillId="75" borderId="11" xfId="0" applyFont="1" applyFill="1" applyBorder="1" applyAlignment="1" applyProtection="1">
      <alignment horizontal="center" vertical="center" wrapText="1"/>
    </xf>
    <xf numFmtId="3" fontId="87" fillId="69" borderId="11" xfId="309" applyNumberFormat="1" applyFont="1" applyFill="1" applyBorder="1" applyAlignment="1" applyProtection="1">
      <alignment horizontal="center" vertical="center"/>
      <protection hidden="1"/>
    </xf>
    <xf numFmtId="49" fontId="87" fillId="69" borderId="0" xfId="0" applyNumberFormat="1" applyFont="1" applyFill="1" applyAlignment="1">
      <alignment horizontal="center" vertical="center"/>
    </xf>
    <xf numFmtId="4" fontId="87" fillId="69" borderId="0" xfId="0" applyNumberFormat="1" applyFont="1" applyFill="1" applyAlignment="1">
      <alignment horizontal="center" vertical="center"/>
    </xf>
    <xf numFmtId="3" fontId="87" fillId="69" borderId="0" xfId="0" applyNumberFormat="1" applyFont="1" applyFill="1" applyAlignment="1">
      <alignment horizontal="center" vertical="center"/>
    </xf>
    <xf numFmtId="43" fontId="87" fillId="69" borderId="11" xfId="364" applyFont="1" applyFill="1" applyBorder="1" applyAlignment="1">
      <alignment vertical="center" wrapText="1"/>
    </xf>
    <xf numFmtId="49" fontId="87" fillId="69" borderId="11" xfId="283" applyNumberFormat="1" applyFont="1" applyFill="1" applyBorder="1" applyAlignment="1">
      <alignment horizontal="center" vertical="center"/>
    </xf>
    <xf numFmtId="43" fontId="87" fillId="69" borderId="11" xfId="463" applyFont="1" applyFill="1" applyBorder="1" applyAlignment="1">
      <alignment horizontal="center" vertical="center" wrapText="1"/>
    </xf>
    <xf numFmtId="43" fontId="87" fillId="69" borderId="11" xfId="463" applyNumberFormat="1" applyFont="1" applyFill="1" applyBorder="1" applyAlignment="1">
      <alignment horizontal="center" vertical="center" wrapText="1"/>
    </xf>
    <xf numFmtId="43" fontId="87" fillId="69" borderId="11" xfId="474" applyFont="1" applyFill="1" applyBorder="1" applyAlignment="1">
      <alignment horizontal="center" vertical="center" wrapText="1"/>
    </xf>
    <xf numFmtId="43" fontId="87" fillId="69" borderId="11" xfId="475" applyFont="1" applyFill="1" applyBorder="1" applyAlignment="1">
      <alignment horizontal="center" vertical="center" wrapText="1"/>
    </xf>
    <xf numFmtId="3" fontId="87" fillId="69" borderId="11" xfId="449" applyNumberFormat="1" applyFont="1" applyFill="1" applyBorder="1" applyAlignment="1" applyProtection="1">
      <alignment horizontal="center" vertical="center" wrapText="1"/>
      <protection hidden="1"/>
    </xf>
    <xf numFmtId="3" fontId="87" fillId="69" borderId="11" xfId="307" applyNumberFormat="1" applyFont="1" applyFill="1" applyBorder="1" applyAlignment="1" applyProtection="1">
      <alignment horizontal="center" vertical="center" wrapText="1"/>
      <protection hidden="1"/>
    </xf>
    <xf numFmtId="0" fontId="87" fillId="69" borderId="11" xfId="277" applyFont="1" applyFill="1" applyBorder="1" applyAlignment="1">
      <alignment horizontal="center" vertical="center" wrapText="1"/>
    </xf>
    <xf numFmtId="165" fontId="87" fillId="69" borderId="11" xfId="491" applyNumberFormat="1" applyFont="1" applyFill="1" applyBorder="1" applyAlignment="1">
      <alignment horizontal="center" vertical="center"/>
    </xf>
    <xf numFmtId="43" fontId="87" fillId="69" borderId="11" xfId="491" applyFont="1" applyFill="1" applyBorder="1" applyAlignment="1">
      <alignment horizontal="center" vertical="center"/>
    </xf>
    <xf numFmtId="0" fontId="87" fillId="69" borderId="11" xfId="449" applyNumberFormat="1" applyFont="1" applyFill="1" applyBorder="1" applyAlignment="1" applyProtection="1">
      <alignment horizontal="center" vertical="center"/>
      <protection locked="0" hidden="1"/>
    </xf>
    <xf numFmtId="0" fontId="87" fillId="69" borderId="11" xfId="543" applyFont="1" applyFill="1" applyBorder="1" applyAlignment="1">
      <alignment horizontal="center" vertical="center" wrapText="1"/>
    </xf>
    <xf numFmtId="0" fontId="87" fillId="69" borderId="11" xfId="544" applyFont="1" applyFill="1" applyBorder="1" applyAlignment="1">
      <alignment horizontal="center" vertical="center" wrapText="1"/>
    </xf>
    <xf numFmtId="0" fontId="87" fillId="69" borderId="11" xfId="548" applyFont="1" applyFill="1" applyBorder="1" applyAlignment="1">
      <alignment horizontal="center" vertical="center" wrapText="1"/>
    </xf>
    <xf numFmtId="0" fontId="87" fillId="69" borderId="11" xfId="549" applyFont="1" applyFill="1" applyBorder="1" applyAlignment="1">
      <alignment horizontal="center" vertical="center" wrapText="1"/>
    </xf>
    <xf numFmtId="0" fontId="87" fillId="69" borderId="11" xfId="550" applyFont="1" applyFill="1" applyBorder="1" applyAlignment="1">
      <alignment horizontal="center" vertical="center" wrapText="1"/>
    </xf>
    <xf numFmtId="0" fontId="87" fillId="69" borderId="11" xfId="536" applyFont="1" applyFill="1" applyBorder="1" applyAlignment="1">
      <alignment horizontal="center" vertical="center" wrapText="1"/>
    </xf>
    <xf numFmtId="0" fontId="87" fillId="69" borderId="11" xfId="552" applyFont="1" applyFill="1" applyBorder="1" applyAlignment="1">
      <alignment horizontal="center" vertical="center" wrapText="1"/>
    </xf>
    <xf numFmtId="0" fontId="87" fillId="69" borderId="11" xfId="525" applyFont="1" applyFill="1" applyBorder="1" applyAlignment="1">
      <alignment horizontal="center" vertical="center" wrapText="1"/>
    </xf>
    <xf numFmtId="0" fontId="87" fillId="69" borderId="11" xfId="555" applyFont="1" applyFill="1" applyBorder="1" applyAlignment="1">
      <alignment horizontal="center" vertical="center" wrapText="1"/>
    </xf>
    <xf numFmtId="49" fontId="87" fillId="69" borderId="11" xfId="364" applyNumberFormat="1" applyFont="1" applyFill="1" applyBorder="1" applyAlignment="1" applyProtection="1">
      <alignment horizontal="center" vertical="center" wrapText="1"/>
      <protection locked="0" hidden="1"/>
    </xf>
    <xf numFmtId="49" fontId="87" fillId="69" borderId="11" xfId="364" applyNumberFormat="1" applyFont="1" applyFill="1" applyBorder="1" applyAlignment="1">
      <alignment horizontal="center" vertical="center" wrapText="1"/>
    </xf>
    <xf numFmtId="0" fontId="87" fillId="69" borderId="11" xfId="0" applyNumberFormat="1" applyFont="1" applyFill="1" applyBorder="1" applyAlignment="1" applyProtection="1">
      <alignment horizontal="center" vertical="center" wrapText="1"/>
    </xf>
    <xf numFmtId="49" fontId="87" fillId="69" borderId="11" xfId="283" applyNumberFormat="1" applyFont="1" applyFill="1" applyBorder="1" applyAlignment="1">
      <alignment horizontal="center" vertical="center" wrapText="1"/>
    </xf>
    <xf numFmtId="0" fontId="87" fillId="69" borderId="11" xfId="309" applyNumberFormat="1" applyFont="1" applyFill="1" applyBorder="1" applyAlignment="1" applyProtection="1">
      <alignment horizontal="center" vertical="center"/>
      <protection locked="0" hidden="1"/>
    </xf>
    <xf numFmtId="0" fontId="87" fillId="69" borderId="11" xfId="562" applyFont="1" applyFill="1" applyBorder="1" applyAlignment="1">
      <alignment horizontal="center" vertical="center" wrapText="1"/>
    </xf>
    <xf numFmtId="0" fontId="87" fillId="69" borderId="11" xfId="307" applyNumberFormat="1" applyFont="1" applyFill="1" applyBorder="1" applyAlignment="1" applyProtection="1">
      <alignment horizontal="center" vertical="center"/>
    </xf>
    <xf numFmtId="49" fontId="87" fillId="69" borderId="11" xfId="564" applyNumberFormat="1" applyFont="1" applyFill="1" applyBorder="1" applyAlignment="1">
      <alignment horizontal="center" vertical="center" wrapText="1"/>
    </xf>
    <xf numFmtId="49" fontId="87" fillId="69" borderId="11" xfId="289" applyNumberFormat="1" applyFont="1" applyFill="1" applyBorder="1" applyAlignment="1">
      <alignment horizontal="center" vertical="center"/>
    </xf>
    <xf numFmtId="9" fontId="87" fillId="69" borderId="11" xfId="313" applyFont="1" applyFill="1" applyBorder="1" applyAlignment="1">
      <alignment horizontal="center" vertical="center" wrapText="1"/>
    </xf>
    <xf numFmtId="0" fontId="87" fillId="69" borderId="11" xfId="289" applyFont="1" applyFill="1" applyBorder="1" applyAlignment="1">
      <alignment horizontal="center" vertical="center"/>
    </xf>
    <xf numFmtId="49" fontId="87" fillId="69" borderId="11" xfId="564" applyNumberFormat="1" applyFont="1" applyFill="1" applyBorder="1" applyAlignment="1">
      <alignment horizontal="center" vertical="center"/>
    </xf>
    <xf numFmtId="0" fontId="87" fillId="69" borderId="11" xfId="564" applyFont="1" applyFill="1" applyBorder="1" applyAlignment="1">
      <alignment horizontal="center" vertical="center" wrapText="1"/>
    </xf>
    <xf numFmtId="0" fontId="87" fillId="69" borderId="11" xfId="500" applyFont="1" applyFill="1" applyBorder="1" applyAlignment="1">
      <alignment horizontal="center" vertical="center" wrapText="1"/>
    </xf>
    <xf numFmtId="3" fontId="87" fillId="69" borderId="0" xfId="0" applyNumberFormat="1" applyFont="1" applyFill="1" applyBorder="1" applyAlignment="1">
      <alignment horizontal="center" vertical="center" wrapText="1"/>
    </xf>
    <xf numFmtId="3" fontId="87" fillId="73" borderId="0" xfId="277" applyNumberFormat="1" applyFont="1" applyFill="1" applyBorder="1" applyAlignment="1">
      <alignment horizontal="center" vertical="center"/>
    </xf>
    <xf numFmtId="49" fontId="87" fillId="69" borderId="0" xfId="0" applyNumberFormat="1" applyFont="1" applyFill="1" applyBorder="1" applyAlignment="1">
      <alignment horizontal="center" vertical="center" wrapText="1"/>
    </xf>
    <xf numFmtId="49" fontId="87" fillId="73" borderId="0" xfId="277" applyNumberFormat="1" applyFont="1" applyFill="1" applyBorder="1" applyAlignment="1">
      <alignment horizontal="center" vertical="center"/>
    </xf>
    <xf numFmtId="49" fontId="87" fillId="69" borderId="11" xfId="364" applyNumberFormat="1" applyFont="1" applyFill="1" applyBorder="1" applyAlignment="1">
      <alignment horizontal="center" vertical="center"/>
    </xf>
    <xf numFmtId="197" fontId="87" fillId="69" borderId="11" xfId="279" applyNumberFormat="1" applyFont="1" applyFill="1" applyBorder="1" applyAlignment="1">
      <alignment horizontal="center" vertical="center"/>
    </xf>
    <xf numFmtId="197" fontId="87" fillId="69" borderId="11" xfId="307" applyNumberFormat="1" applyFont="1" applyFill="1" applyBorder="1" applyAlignment="1" applyProtection="1">
      <alignment horizontal="center" vertical="center"/>
    </xf>
    <xf numFmtId="197" fontId="87" fillId="69" borderId="11" xfId="309" applyNumberFormat="1" applyFont="1" applyFill="1" applyBorder="1" applyAlignment="1" applyProtection="1">
      <alignment horizontal="center" vertical="center" wrapText="1"/>
      <protection hidden="1"/>
    </xf>
    <xf numFmtId="197" fontId="87" fillId="69" borderId="11" xfId="307" applyNumberFormat="1" applyFont="1" applyFill="1" applyBorder="1" applyAlignment="1" applyProtection="1">
      <alignment horizontal="center" vertical="center" wrapText="1"/>
      <protection hidden="1"/>
    </xf>
    <xf numFmtId="197" fontId="87" fillId="69" borderId="11" xfId="0" applyNumberFormat="1" applyFont="1" applyFill="1" applyBorder="1" applyAlignment="1" applyProtection="1">
      <alignment horizontal="center" vertical="center" wrapText="1"/>
      <protection hidden="1"/>
    </xf>
    <xf numFmtId="0" fontId="87" fillId="73" borderId="0" xfId="277" applyFont="1" applyFill="1" applyBorder="1" applyAlignment="1">
      <alignment horizontal="center" vertical="center"/>
    </xf>
    <xf numFmtId="0" fontId="27" fillId="73" borderId="11" xfId="0" applyFont="1" applyFill="1" applyBorder="1" applyAlignment="1">
      <alignment horizontal="center" vertical="center" wrapText="1"/>
    </xf>
    <xf numFmtId="9" fontId="24" fillId="73" borderId="11" xfId="277" applyNumberFormat="1" applyFont="1" applyFill="1" applyBorder="1" applyAlignment="1">
      <alignment horizontal="center" vertical="center"/>
    </xf>
    <xf numFmtId="0" fontId="27" fillId="73" borderId="11" xfId="277" applyFont="1" applyFill="1" applyBorder="1" applyAlignment="1">
      <alignment horizontal="center" vertical="center"/>
    </xf>
    <xf numFmtId="0" fontId="27" fillId="69" borderId="11" xfId="0" applyFont="1" applyFill="1" applyBorder="1" applyAlignment="1" applyProtection="1">
      <alignment horizontal="center" vertical="center" wrapText="1"/>
      <protection locked="0"/>
    </xf>
    <xf numFmtId="3" fontId="24" fillId="69" borderId="11" xfId="277" applyNumberFormat="1" applyFont="1" applyFill="1" applyBorder="1" applyAlignment="1">
      <alignment horizontal="center" vertical="center"/>
    </xf>
    <xf numFmtId="4" fontId="27" fillId="73" borderId="11" xfId="572" applyNumberFormat="1" applyFont="1" applyFill="1" applyBorder="1" applyAlignment="1" applyProtection="1">
      <alignment horizontal="center" vertical="center"/>
    </xf>
    <xf numFmtId="43" fontId="27" fillId="73" borderId="11" xfId="491" applyFont="1" applyFill="1" applyBorder="1" applyAlignment="1" applyProtection="1">
      <alignment horizontal="center" vertical="center" wrapText="1"/>
    </xf>
    <xf numFmtId="0" fontId="24" fillId="69" borderId="0" xfId="0" applyFont="1" applyFill="1" applyAlignment="1">
      <alignment horizontal="center" vertical="center"/>
    </xf>
    <xf numFmtId="0" fontId="24" fillId="69" borderId="11" xfId="277" applyFont="1" applyFill="1" applyBorder="1" applyAlignment="1">
      <alignment horizontal="center" vertical="center"/>
    </xf>
    <xf numFmtId="17" fontId="27" fillId="73" borderId="11" xfId="277" applyNumberFormat="1" applyFont="1" applyFill="1" applyBorder="1" applyAlignment="1">
      <alignment horizontal="center" vertical="center"/>
    </xf>
    <xf numFmtId="1" fontId="24" fillId="69" borderId="11" xfId="277" applyNumberFormat="1" applyFont="1" applyFill="1" applyBorder="1" applyAlignment="1">
      <alignment horizontal="center" vertical="center" wrapText="1"/>
    </xf>
    <xf numFmtId="49" fontId="24" fillId="69" borderId="11" xfId="0" applyNumberFormat="1" applyFont="1" applyFill="1" applyBorder="1" applyAlignment="1">
      <alignment horizontal="center" vertical="center" wrapText="1"/>
    </xf>
    <xf numFmtId="4" fontId="24" fillId="69" borderId="11" xfId="277" applyNumberFormat="1" applyFont="1" applyFill="1" applyBorder="1" applyAlignment="1">
      <alignment horizontal="center" vertical="center"/>
    </xf>
    <xf numFmtId="197" fontId="24" fillId="69" borderId="11" xfId="277" applyNumberFormat="1" applyFont="1" applyFill="1" applyBorder="1" applyAlignment="1">
      <alignment horizontal="center" vertical="center"/>
    </xf>
    <xf numFmtId="0" fontId="24" fillId="69" borderId="11" xfId="0" applyFont="1" applyFill="1" applyBorder="1" applyAlignment="1">
      <alignment horizontal="left" vertical="top" wrapText="1"/>
    </xf>
    <xf numFmtId="9" fontId="27" fillId="73" borderId="11" xfId="277" applyNumberFormat="1" applyFont="1" applyFill="1" applyBorder="1" applyAlignment="1">
      <alignment horizontal="center" vertical="center"/>
    </xf>
    <xf numFmtId="0" fontId="27" fillId="73" borderId="11" xfId="565" applyNumberFormat="1" applyFont="1" applyFill="1" applyBorder="1" applyAlignment="1" applyProtection="1">
      <alignment horizontal="center" vertical="center" wrapText="1"/>
      <protection hidden="1"/>
    </xf>
    <xf numFmtId="4" fontId="27" fillId="73" borderId="11" xfId="362" applyNumberFormat="1" applyFont="1" applyFill="1" applyBorder="1" applyAlignment="1" applyProtection="1">
      <alignment horizontal="center" vertical="center" wrapText="1"/>
    </xf>
    <xf numFmtId="0" fontId="24" fillId="73" borderId="11" xfId="565" applyNumberFormat="1" applyFont="1" applyFill="1" applyBorder="1" applyAlignment="1" applyProtection="1">
      <alignment horizontal="center" vertical="center" wrapText="1"/>
      <protection hidden="1"/>
    </xf>
    <xf numFmtId="4" fontId="24" fillId="73" borderId="11" xfId="362" applyNumberFormat="1" applyFont="1" applyFill="1" applyBorder="1" applyAlignment="1" applyProtection="1">
      <alignment horizontal="center" vertical="center" wrapText="1"/>
    </xf>
    <xf numFmtId="0" fontId="27" fillId="69" borderId="11" xfId="449" applyNumberFormat="1" applyFont="1" applyFill="1" applyBorder="1" applyAlignment="1" applyProtection="1">
      <alignment horizontal="center" vertical="center"/>
      <protection hidden="1"/>
    </xf>
    <xf numFmtId="200" fontId="24" fillId="69" borderId="11" xfId="277" applyNumberFormat="1" applyFont="1" applyFill="1" applyBorder="1" applyAlignment="1">
      <alignment horizontal="center" vertical="center"/>
    </xf>
    <xf numFmtId="1" fontId="24" fillId="69" borderId="11" xfId="559" applyNumberFormat="1" applyFont="1" applyFill="1" applyBorder="1" applyAlignment="1" applyProtection="1">
      <alignment horizontal="center" vertical="center" wrapText="1"/>
    </xf>
    <xf numFmtId="1" fontId="24" fillId="69" borderId="11" xfId="561" applyNumberFormat="1" applyFont="1" applyFill="1" applyBorder="1" applyAlignment="1" applyProtection="1">
      <alignment horizontal="center" vertical="center" wrapText="1"/>
    </xf>
    <xf numFmtId="0" fontId="27" fillId="73" borderId="11" xfId="0" applyFont="1" applyFill="1" applyBorder="1" applyAlignment="1">
      <alignment horizontal="center" vertical="center"/>
    </xf>
    <xf numFmtId="4" fontId="24" fillId="69" borderId="11" xfId="0" applyNumberFormat="1" applyFont="1" applyFill="1" applyBorder="1" applyAlignment="1">
      <alignment horizontal="center" vertical="center" wrapText="1"/>
    </xf>
    <xf numFmtId="4" fontId="27" fillId="69" borderId="11" xfId="0" applyNumberFormat="1" applyFont="1" applyFill="1" applyBorder="1" applyAlignment="1">
      <alignment horizontal="center" vertical="center" wrapText="1"/>
    </xf>
    <xf numFmtId="4" fontId="24" fillId="69" borderId="11" xfId="277" applyNumberFormat="1" applyFont="1" applyFill="1" applyBorder="1" applyAlignment="1">
      <alignment horizontal="center" vertical="center" wrapText="1"/>
    </xf>
    <xf numFmtId="43" fontId="27" fillId="73" borderId="11" xfId="491" applyFont="1" applyFill="1" applyBorder="1" applyAlignment="1" applyProtection="1">
      <alignment horizontal="center" vertical="center"/>
    </xf>
    <xf numFmtId="0" fontId="24" fillId="73" borderId="11" xfId="277" applyFont="1" applyFill="1" applyBorder="1" applyAlignment="1">
      <alignment horizontal="center" vertical="center"/>
    </xf>
    <xf numFmtId="0" fontId="27" fillId="74" borderId="11" xfId="277" applyFont="1" applyFill="1" applyBorder="1" applyAlignment="1">
      <alignment horizontal="center" vertical="center"/>
    </xf>
    <xf numFmtId="9" fontId="27" fillId="73" borderId="11" xfId="0" applyNumberFormat="1" applyFont="1" applyFill="1" applyBorder="1" applyAlignment="1">
      <alignment horizontal="center" vertical="center" wrapText="1"/>
    </xf>
    <xf numFmtId="0" fontId="24" fillId="69" borderId="11" xfId="0" applyFont="1" applyFill="1" applyBorder="1" applyAlignment="1" applyProtection="1">
      <alignment horizontal="left" vertical="top" wrapText="1"/>
      <protection locked="0"/>
    </xf>
    <xf numFmtId="0" fontId="24" fillId="73" borderId="11" xfId="0" applyFont="1" applyFill="1" applyBorder="1" applyAlignment="1">
      <alignment horizontal="center" vertical="center" wrapText="1"/>
    </xf>
    <xf numFmtId="0" fontId="27" fillId="73" borderId="11" xfId="308" applyNumberFormat="1" applyFont="1" applyFill="1" applyBorder="1" applyAlignment="1" applyProtection="1">
      <alignment horizontal="center" vertical="center" wrapText="1"/>
      <protection hidden="1"/>
    </xf>
    <xf numFmtId="201" fontId="27" fillId="73" borderId="11" xfId="362" applyNumberFormat="1" applyFont="1" applyFill="1" applyBorder="1" applyAlignment="1" applyProtection="1">
      <alignment horizontal="center" vertical="center" wrapText="1"/>
    </xf>
    <xf numFmtId="9" fontId="27" fillId="74" borderId="11" xfId="277" applyNumberFormat="1" applyFont="1" applyFill="1" applyBorder="1" applyAlignment="1">
      <alignment horizontal="center" vertical="center"/>
    </xf>
    <xf numFmtId="4" fontId="24" fillId="69" borderId="11" xfId="571" applyNumberFormat="1" applyFont="1" applyFill="1" applyBorder="1" applyAlignment="1">
      <alignment horizontal="center" vertical="center" wrapText="1"/>
    </xf>
    <xf numFmtId="0" fontId="24" fillId="69" borderId="11" xfId="277" applyFont="1" applyFill="1" applyBorder="1" applyAlignment="1">
      <alignment horizontal="center"/>
    </xf>
    <xf numFmtId="0" fontId="24" fillId="74" borderId="11" xfId="0" applyFont="1" applyFill="1" applyBorder="1" applyAlignment="1">
      <alignment horizontal="center" vertical="center"/>
    </xf>
    <xf numFmtId="0" fontId="27" fillId="74" borderId="11" xfId="277" applyFont="1" applyFill="1" applyBorder="1" applyAlignment="1">
      <alignment horizontal="center" vertical="center" wrapText="1"/>
    </xf>
    <xf numFmtId="0" fontId="27" fillId="74" borderId="11" xfId="278" applyFont="1" applyFill="1" applyBorder="1" applyAlignment="1">
      <alignment horizontal="center" vertical="center" wrapText="1"/>
    </xf>
    <xf numFmtId="0" fontId="91" fillId="69" borderId="0" xfId="0" applyFont="1" applyFill="1" applyAlignment="1">
      <alignment horizontal="center" vertical="center"/>
    </xf>
    <xf numFmtId="0" fontId="24" fillId="69" borderId="11" xfId="0" applyFont="1" applyFill="1" applyBorder="1" applyAlignment="1">
      <alignment horizontal="left" vertical="center"/>
    </xf>
    <xf numFmtId="49" fontId="87" fillId="69" borderId="11" xfId="569" applyNumberFormat="1" applyFont="1" applyFill="1" applyBorder="1" applyAlignment="1">
      <alignment horizontal="center" vertical="center"/>
    </xf>
    <xf numFmtId="49" fontId="87" fillId="75" borderId="11" xfId="0" applyNumberFormat="1" applyFont="1" applyFill="1" applyBorder="1" applyAlignment="1" applyProtection="1">
      <alignment horizontal="center" vertical="center" wrapText="1"/>
    </xf>
    <xf numFmtId="4" fontId="24" fillId="69" borderId="11" xfId="0" applyNumberFormat="1" applyFont="1" applyFill="1" applyBorder="1" applyAlignment="1">
      <alignment horizontal="center" vertical="center"/>
    </xf>
    <xf numFmtId="0" fontId="24" fillId="69" borderId="11" xfId="568" applyNumberFormat="1" applyFont="1" applyFill="1" applyBorder="1" applyAlignment="1" applyProtection="1">
      <alignment horizontal="center" vertical="center" wrapText="1"/>
      <protection hidden="1"/>
    </xf>
    <xf numFmtId="0" fontId="24" fillId="69" borderId="11" xfId="565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565" applyFont="1" applyFill="1" applyBorder="1" applyAlignment="1">
      <alignment horizontal="center" vertical="center" wrapText="1"/>
    </xf>
    <xf numFmtId="0" fontId="24" fillId="69" borderId="11" xfId="573" applyNumberFormat="1" applyFont="1" applyFill="1" applyBorder="1" applyAlignment="1" applyProtection="1">
      <alignment horizontal="center" vertical="center" wrapText="1"/>
      <protection hidden="1"/>
    </xf>
    <xf numFmtId="0" fontId="24" fillId="69" borderId="11" xfId="449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574" applyFont="1" applyFill="1" applyBorder="1" applyAlignment="1">
      <alignment horizontal="center" vertical="center" wrapText="1"/>
    </xf>
    <xf numFmtId="0" fontId="24" fillId="69" borderId="11" xfId="283" applyNumberFormat="1" applyFont="1" applyFill="1" applyBorder="1" applyAlignment="1">
      <alignment horizontal="center" vertical="center" wrapText="1"/>
    </xf>
    <xf numFmtId="0" fontId="24" fillId="69" borderId="11" xfId="332" applyNumberFormat="1" applyFont="1" applyFill="1" applyBorder="1" applyAlignment="1" applyProtection="1">
      <alignment horizontal="center" vertical="center" wrapText="1"/>
      <protection hidden="1"/>
    </xf>
    <xf numFmtId="0" fontId="24" fillId="69" borderId="11" xfId="283" applyNumberFormat="1" applyFont="1" applyFill="1" applyBorder="1" applyAlignment="1">
      <alignment horizontal="center" vertical="center"/>
    </xf>
    <xf numFmtId="49" fontId="24" fillId="69" borderId="11" xfId="283" applyNumberFormat="1" applyFont="1" applyFill="1" applyBorder="1" applyAlignment="1">
      <alignment horizontal="center" vertical="center"/>
    </xf>
    <xf numFmtId="49" fontId="27" fillId="69" borderId="11" xfId="574" applyNumberFormat="1" applyFont="1" applyFill="1" applyBorder="1" applyAlignment="1">
      <alignment horizontal="center" vertical="center" wrapText="1"/>
    </xf>
    <xf numFmtId="0" fontId="24" fillId="69" borderId="11" xfId="449" applyNumberFormat="1" applyFont="1" applyFill="1" applyBorder="1" applyAlignment="1" applyProtection="1">
      <alignment horizontal="center" vertical="center" wrapText="1"/>
    </xf>
    <xf numFmtId="0" fontId="87" fillId="75" borderId="11" xfId="0" applyFont="1" applyFill="1" applyBorder="1" applyAlignment="1" applyProtection="1">
      <alignment vertical="center" wrapText="1"/>
    </xf>
    <xf numFmtId="0" fontId="27" fillId="69" borderId="11" xfId="562" applyFont="1" applyFill="1" applyBorder="1" applyAlignment="1">
      <alignment vertical="center" wrapText="1"/>
    </xf>
    <xf numFmtId="0" fontId="27" fillId="69" borderId="11" xfId="449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332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575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568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0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568" applyNumberFormat="1" applyFont="1" applyFill="1" applyBorder="1" applyAlignment="1" applyProtection="1">
      <alignment horizontal="center" vertical="center" wrapText="1"/>
      <protection locked="0" hidden="1"/>
    </xf>
    <xf numFmtId="0" fontId="27" fillId="69" borderId="11" xfId="576" applyNumberFormat="1" applyFont="1" applyFill="1" applyBorder="1" applyAlignment="1" applyProtection="1">
      <alignment horizontal="center" vertical="center" wrapText="1"/>
    </xf>
    <xf numFmtId="0" fontId="27" fillId="69" borderId="11" xfId="500" applyFont="1" applyFill="1" applyBorder="1" applyAlignment="1">
      <alignment horizontal="center" vertical="center"/>
    </xf>
    <xf numFmtId="0" fontId="27" fillId="69" borderId="11" xfId="0" applyNumberFormat="1" applyFont="1" applyFill="1" applyBorder="1" applyAlignment="1" applyProtection="1">
      <alignment horizontal="center" vertical="center"/>
      <protection hidden="1"/>
    </xf>
    <xf numFmtId="0" fontId="27" fillId="69" borderId="11" xfId="565" applyNumberFormat="1" applyFont="1" applyFill="1" applyBorder="1" applyAlignment="1" applyProtection="1">
      <alignment horizontal="center" vertical="center" wrapText="1"/>
      <protection locked="0" hidden="1"/>
    </xf>
    <xf numFmtId="0" fontId="27" fillId="69" borderId="11" xfId="565" applyNumberFormat="1" applyFont="1" applyFill="1" applyBorder="1" applyAlignment="1" applyProtection="1">
      <alignment horizontal="center" vertical="center" wrapText="1"/>
    </xf>
    <xf numFmtId="0" fontId="27" fillId="69" borderId="11" xfId="565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0" applyFont="1" applyFill="1" applyBorder="1" applyAlignment="1" applyProtection="1">
      <alignment horizontal="center" vertical="center"/>
      <protection hidden="1"/>
    </xf>
    <xf numFmtId="0" fontId="27" fillId="69" borderId="11" xfId="449" applyNumberFormat="1" applyFont="1" applyFill="1" applyBorder="1" applyAlignment="1" applyProtection="1">
      <alignment horizontal="center" vertical="center"/>
      <protection locked="0" hidden="1"/>
    </xf>
    <xf numFmtId="0" fontId="27" fillId="69" borderId="11" xfId="449" applyNumberFormat="1" applyFont="1" applyFill="1" applyBorder="1" applyAlignment="1" applyProtection="1">
      <alignment horizontal="center" vertical="center" wrapText="1"/>
      <protection locked="0" hidden="1"/>
    </xf>
    <xf numFmtId="0" fontId="24" fillId="69" borderId="11" xfId="283" applyNumberFormat="1" applyFont="1" applyFill="1" applyBorder="1" applyAlignment="1">
      <alignment horizontal="left" vertical="center" wrapText="1"/>
    </xf>
    <xf numFmtId="0" fontId="27" fillId="69" borderId="11" xfId="568" applyNumberFormat="1" applyFont="1" applyFill="1" applyBorder="1" applyAlignment="1" applyProtection="1">
      <alignment horizontal="center" vertical="center" wrapText="1"/>
    </xf>
    <xf numFmtId="0" fontId="27" fillId="69" borderId="11" xfId="0" applyFont="1" applyFill="1" applyBorder="1" applyAlignment="1" applyProtection="1">
      <alignment horizontal="center" vertical="center" wrapText="1"/>
      <protection hidden="1"/>
    </xf>
    <xf numFmtId="0" fontId="27" fillId="69" borderId="11" xfId="449" applyNumberFormat="1" applyFont="1" applyFill="1" applyBorder="1" applyAlignment="1" applyProtection="1">
      <alignment horizontal="center" vertical="center" wrapText="1" shrinkToFit="1"/>
      <protection hidden="1"/>
    </xf>
    <xf numFmtId="4" fontId="24" fillId="69" borderId="11" xfId="0" applyNumberFormat="1" applyFont="1" applyFill="1" applyBorder="1" applyAlignment="1">
      <alignment vertical="center"/>
    </xf>
    <xf numFmtId="49" fontId="87" fillId="75" borderId="11" xfId="0" applyNumberFormat="1" applyFont="1" applyFill="1" applyBorder="1" applyAlignment="1">
      <alignment horizontal="left" vertical="center" wrapText="1"/>
    </xf>
    <xf numFmtId="0" fontId="27" fillId="69" borderId="11" xfId="567" applyFont="1" applyFill="1" applyBorder="1" applyAlignment="1">
      <alignment horizontal="center" vertical="center" wrapText="1"/>
    </xf>
    <xf numFmtId="0" fontId="24" fillId="69" borderId="11" xfId="565" applyFont="1" applyFill="1" applyBorder="1" applyAlignment="1">
      <alignment horizontal="center" vertical="center" wrapText="1"/>
    </xf>
    <xf numFmtId="49" fontId="24" fillId="75" borderId="11" xfId="0" applyNumberFormat="1" applyFont="1" applyFill="1" applyBorder="1" applyAlignment="1" applyProtection="1">
      <alignment horizontal="center" vertical="center" wrapText="1"/>
    </xf>
    <xf numFmtId="0" fontId="24" fillId="69" borderId="11" xfId="0" applyFont="1" applyFill="1" applyBorder="1" applyAlignment="1" applyProtection="1">
      <alignment horizontal="center" vertical="center" wrapText="1"/>
      <protection hidden="1"/>
    </xf>
    <xf numFmtId="0" fontId="24" fillId="69" borderId="0" xfId="279" applyFont="1" applyFill="1" applyAlignment="1">
      <alignment vertical="center"/>
    </xf>
    <xf numFmtId="0" fontId="27" fillId="73" borderId="0" xfId="279" applyFont="1" applyFill="1" applyAlignment="1">
      <alignment horizontal="center" vertical="center"/>
    </xf>
    <xf numFmtId="0" fontId="27" fillId="73" borderId="0" xfId="279" applyFont="1" applyFill="1" applyBorder="1" applyAlignment="1">
      <alignment horizontal="center" vertical="center"/>
    </xf>
    <xf numFmtId="49" fontId="94" fillId="69" borderId="0" xfId="0" applyNumberFormat="1" applyFont="1" applyFill="1" applyAlignment="1">
      <alignment horizontal="center" vertical="center"/>
    </xf>
    <xf numFmtId="4" fontId="94" fillId="69" borderId="0" xfId="0" applyNumberFormat="1" applyFont="1" applyFill="1" applyAlignment="1">
      <alignment horizontal="center" vertical="center"/>
    </xf>
    <xf numFmtId="3" fontId="94" fillId="69" borderId="0" xfId="0" applyNumberFormat="1" applyFont="1" applyFill="1" applyAlignment="1">
      <alignment horizontal="center" vertical="center"/>
    </xf>
    <xf numFmtId="0" fontId="94" fillId="69" borderId="0" xfId="0" applyFont="1" applyFill="1" applyBorder="1" applyAlignment="1">
      <alignment horizontal="center" vertical="center"/>
    </xf>
    <xf numFmtId="0" fontId="87" fillId="69" borderId="29" xfId="0" applyFont="1" applyFill="1" applyBorder="1" applyAlignment="1">
      <alignment horizontal="center" vertical="center"/>
    </xf>
    <xf numFmtId="0" fontId="87" fillId="69" borderId="30" xfId="0" applyFont="1" applyFill="1" applyBorder="1" applyAlignment="1">
      <alignment horizontal="center" vertical="center"/>
    </xf>
    <xf numFmtId="49" fontId="87" fillId="69" borderId="30" xfId="0" applyNumberFormat="1" applyFont="1" applyFill="1" applyBorder="1" applyAlignment="1">
      <alignment horizontal="center" vertical="center"/>
    </xf>
    <xf numFmtId="0" fontId="87" fillId="69" borderId="11" xfId="309" applyNumberFormat="1" applyFont="1" applyFill="1" applyBorder="1" applyAlignment="1" applyProtection="1">
      <alignment horizontal="center" vertical="center" wrapText="1"/>
      <protection locked="0" hidden="1"/>
    </xf>
    <xf numFmtId="43" fontId="87" fillId="69" borderId="11" xfId="369" applyFont="1" applyFill="1" applyBorder="1" applyAlignment="1">
      <alignment horizontal="center" vertical="center" wrapText="1"/>
    </xf>
    <xf numFmtId="0" fontId="24" fillId="69" borderId="11" xfId="299" applyFont="1" applyFill="1" applyBorder="1" applyAlignment="1">
      <alignment horizontal="center" vertical="center" wrapText="1"/>
    </xf>
    <xf numFmtId="0" fontId="27" fillId="69" borderId="11" xfId="567" applyFont="1" applyFill="1" applyBorder="1" applyAlignment="1">
      <alignment horizontal="center" vertical="center"/>
    </xf>
    <xf numFmtId="4" fontId="27" fillId="73" borderId="11" xfId="0" applyNumberFormat="1" applyFont="1" applyFill="1" applyBorder="1" applyAlignment="1">
      <alignment horizontal="center" vertical="center"/>
    </xf>
    <xf numFmtId="0" fontId="27" fillId="74" borderId="11" xfId="449" applyNumberFormat="1" applyFont="1" applyFill="1" applyBorder="1" applyAlignment="1" applyProtection="1">
      <alignment horizontal="center" vertical="center"/>
      <protection hidden="1"/>
    </xf>
    <xf numFmtId="0" fontId="24" fillId="69" borderId="11" xfId="567" applyFont="1" applyFill="1" applyBorder="1" applyAlignment="1">
      <alignment horizontal="center" vertical="center" wrapText="1"/>
    </xf>
    <xf numFmtId="0" fontId="24" fillId="69" borderId="11" xfId="279" applyFont="1" applyFill="1" applyBorder="1" applyAlignment="1">
      <alignment horizontal="center" vertical="center"/>
    </xf>
    <xf numFmtId="9" fontId="24" fillId="69" borderId="11" xfId="279" applyNumberFormat="1" applyFont="1" applyFill="1" applyBorder="1" applyAlignment="1">
      <alignment horizontal="center" vertical="center"/>
    </xf>
    <xf numFmtId="167" fontId="24" fillId="69" borderId="11" xfId="571" applyFont="1" applyFill="1" applyBorder="1" applyAlignment="1">
      <alignment vertical="center" wrapText="1"/>
    </xf>
    <xf numFmtId="0" fontId="27" fillId="73" borderId="11" xfId="279" applyFont="1" applyFill="1" applyBorder="1" applyAlignment="1">
      <alignment horizontal="center" vertical="center"/>
    </xf>
    <xf numFmtId="0" fontId="24" fillId="73" borderId="11" xfId="279" applyFont="1" applyFill="1" applyBorder="1" applyAlignment="1">
      <alignment horizontal="center" vertical="center"/>
    </xf>
    <xf numFmtId="0" fontId="24" fillId="73" borderId="11" xfId="279" applyFont="1" applyFill="1" applyBorder="1" applyAlignment="1">
      <alignment horizontal="center" vertical="center" wrapText="1"/>
    </xf>
    <xf numFmtId="0" fontId="27" fillId="73" borderId="11" xfId="279" applyFont="1" applyFill="1" applyBorder="1" applyAlignment="1">
      <alignment horizontal="center" vertical="center" wrapText="1"/>
    </xf>
    <xf numFmtId="0" fontId="24" fillId="69" borderId="11" xfId="0" applyNumberFormat="1" applyFont="1" applyFill="1" applyBorder="1" applyAlignment="1">
      <alignment horizontal="center" vertical="center"/>
    </xf>
    <xf numFmtId="0" fontId="24" fillId="69" borderId="11" xfId="449" applyNumberFormat="1" applyFont="1" applyFill="1" applyBorder="1" applyAlignment="1" applyProtection="1">
      <alignment horizontal="center" vertical="center" wrapText="1"/>
      <protection locked="0" hidden="1"/>
    </xf>
    <xf numFmtId="0" fontId="24" fillId="69" borderId="11" xfId="449" applyNumberFormat="1" applyFont="1" applyFill="1" applyBorder="1" applyAlignment="1" applyProtection="1">
      <alignment horizontal="center" vertical="center"/>
      <protection locked="0" hidden="1"/>
    </xf>
    <xf numFmtId="0" fontId="27" fillId="69" borderId="11" xfId="564" applyFont="1" applyFill="1" applyBorder="1" applyAlignment="1" applyProtection="1">
      <alignment horizontal="center" vertical="center" wrapText="1"/>
    </xf>
    <xf numFmtId="0" fontId="24" fillId="69" borderId="11" xfId="573" applyNumberFormat="1" applyFont="1" applyFill="1" applyBorder="1" applyAlignment="1" applyProtection="1">
      <alignment horizontal="center" vertical="center" wrapText="1"/>
    </xf>
    <xf numFmtId="0" fontId="27" fillId="69" borderId="11" xfId="569" applyFont="1" applyFill="1" applyBorder="1" applyAlignment="1">
      <alignment horizontal="center" vertical="center" wrapText="1"/>
    </xf>
    <xf numFmtId="167" fontId="24" fillId="69" borderId="11" xfId="571" applyFont="1" applyFill="1" applyBorder="1" applyAlignment="1">
      <alignment horizontal="center" vertical="center" wrapText="1"/>
    </xf>
    <xf numFmtId="0" fontId="27" fillId="69" borderId="11" xfId="573" applyNumberFormat="1" applyFont="1" applyFill="1" applyBorder="1" applyAlignment="1" applyProtection="1">
      <alignment horizontal="center" vertical="center" wrapText="1"/>
      <protection hidden="1"/>
    </xf>
    <xf numFmtId="43" fontId="27" fillId="69" borderId="11" xfId="366" applyFont="1" applyFill="1" applyBorder="1" applyAlignment="1" applyProtection="1">
      <alignment horizontal="right" vertical="center"/>
      <protection hidden="1"/>
    </xf>
    <xf numFmtId="43" fontId="27" fillId="69" borderId="11" xfId="366" applyFont="1" applyFill="1" applyBorder="1" applyAlignment="1" applyProtection="1">
      <alignment horizontal="right" vertical="center" wrapText="1"/>
    </xf>
    <xf numFmtId="43" fontId="27" fillId="69" borderId="11" xfId="366" applyFont="1" applyFill="1" applyBorder="1" applyAlignment="1" applyProtection="1">
      <alignment vertical="center" wrapText="1"/>
      <protection hidden="1"/>
    </xf>
    <xf numFmtId="0" fontId="27" fillId="69" borderId="11" xfId="332" applyNumberFormat="1" applyFont="1" applyFill="1" applyBorder="1" applyAlignment="1" applyProtection="1">
      <alignment horizontal="center" vertical="center"/>
      <protection hidden="1"/>
    </xf>
    <xf numFmtId="0" fontId="27" fillId="69" borderId="11" xfId="565" applyNumberFormat="1" applyFont="1" applyFill="1" applyBorder="1" applyAlignment="1" applyProtection="1">
      <alignment horizontal="center" vertical="center"/>
      <protection hidden="1"/>
    </xf>
    <xf numFmtId="43" fontId="27" fillId="69" borderId="11" xfId="366" applyFont="1" applyFill="1" applyBorder="1" applyAlignment="1">
      <alignment horizontal="center" vertical="center" wrapText="1"/>
    </xf>
    <xf numFmtId="0" fontId="24" fillId="69" borderId="11" xfId="332" applyNumberFormat="1" applyFont="1" applyFill="1" applyBorder="1" applyAlignment="1" applyProtection="1">
      <alignment horizontal="center" vertical="center"/>
      <protection hidden="1"/>
    </xf>
    <xf numFmtId="0" fontId="24" fillId="69" borderId="11" xfId="449" applyNumberFormat="1" applyFont="1" applyFill="1" applyBorder="1" applyAlignment="1" applyProtection="1">
      <alignment horizontal="center" vertical="center"/>
      <protection hidden="1"/>
    </xf>
    <xf numFmtId="0" fontId="27" fillId="69" borderId="11" xfId="574" applyFont="1" applyFill="1" applyBorder="1" applyAlignment="1">
      <alignment vertical="center" wrapText="1"/>
    </xf>
    <xf numFmtId="0" fontId="27" fillId="69" borderId="11" xfId="577" applyFont="1" applyFill="1" applyBorder="1" applyAlignment="1" applyProtection="1">
      <alignment horizontal="center" vertical="center" wrapText="1"/>
      <protection hidden="1"/>
    </xf>
    <xf numFmtId="0" fontId="27" fillId="69" borderId="11" xfId="578" applyNumberFormat="1" applyFont="1" applyFill="1" applyBorder="1" applyAlignment="1" applyProtection="1">
      <alignment horizontal="center" vertical="center"/>
      <protection hidden="1"/>
    </xf>
    <xf numFmtId="43" fontId="87" fillId="69" borderId="11" xfId="491" applyFont="1" applyFill="1" applyBorder="1" applyAlignment="1">
      <alignment vertical="center"/>
    </xf>
    <xf numFmtId="0" fontId="27" fillId="69" borderId="11" xfId="449" applyNumberFormat="1" applyFont="1" applyFill="1" applyBorder="1" applyAlignment="1" applyProtection="1">
      <alignment horizontal="center" vertical="center" wrapText="1"/>
    </xf>
    <xf numFmtId="0" fontId="24" fillId="69" borderId="11" xfId="0" applyNumberFormat="1" applyFont="1" applyFill="1" applyBorder="1" applyAlignment="1" applyProtection="1">
      <alignment horizontal="center" vertical="center" wrapText="1"/>
      <protection hidden="1"/>
    </xf>
    <xf numFmtId="0" fontId="24" fillId="69" borderId="11" xfId="579" applyFont="1" applyFill="1" applyBorder="1" applyAlignment="1" applyProtection="1">
      <alignment horizontal="center" vertical="center"/>
    </xf>
    <xf numFmtId="0" fontId="24" fillId="69" borderId="11" xfId="579" applyFont="1" applyFill="1" applyBorder="1" applyAlignment="1" applyProtection="1">
      <alignment horizontal="center" vertical="center" wrapText="1"/>
    </xf>
    <xf numFmtId="0" fontId="27" fillId="69" borderId="11" xfId="500" applyFont="1" applyFill="1" applyBorder="1" applyAlignment="1">
      <alignment horizontal="center" vertical="center" wrapText="1"/>
    </xf>
    <xf numFmtId="9" fontId="27" fillId="73" borderId="11" xfId="279" applyNumberFormat="1" applyFont="1" applyFill="1" applyBorder="1" applyAlignment="1">
      <alignment horizontal="center" vertical="center"/>
    </xf>
    <xf numFmtId="0" fontId="27" fillId="69" borderId="11" xfId="500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331" applyNumberFormat="1" applyFont="1" applyFill="1" applyBorder="1" applyAlignment="1" applyProtection="1">
      <alignment horizontal="center" vertical="center" wrapText="1"/>
      <protection hidden="1"/>
    </xf>
    <xf numFmtId="0" fontId="27" fillId="73" borderId="11" xfId="0" applyFont="1" applyFill="1" applyBorder="1" applyAlignment="1">
      <alignment horizontal="center" vertical="top" wrapText="1"/>
    </xf>
    <xf numFmtId="1" fontId="27" fillId="69" borderId="11" xfId="572" applyNumberFormat="1" applyFont="1" applyFill="1" applyBorder="1" applyAlignment="1" applyProtection="1">
      <alignment horizontal="center" vertical="center"/>
    </xf>
    <xf numFmtId="3" fontId="27" fillId="73" borderId="11" xfId="572" applyNumberFormat="1" applyFont="1" applyFill="1" applyBorder="1" applyAlignment="1" applyProtection="1">
      <alignment horizontal="center" vertical="center"/>
    </xf>
    <xf numFmtId="0" fontId="27" fillId="69" borderId="11" xfId="0" applyFont="1" applyFill="1" applyBorder="1" applyAlignment="1">
      <alignment horizontal="left" vertical="top" wrapText="1"/>
    </xf>
    <xf numFmtId="0" fontId="24" fillId="69" borderId="11" xfId="0" applyFont="1" applyFill="1" applyBorder="1" applyAlignment="1">
      <alignment horizontal="left" vertical="center" wrapText="1"/>
    </xf>
    <xf numFmtId="0" fontId="27" fillId="69" borderId="11" xfId="0" applyFont="1" applyFill="1" applyBorder="1" applyAlignment="1">
      <alignment horizontal="left" wrapText="1"/>
    </xf>
    <xf numFmtId="0" fontId="27" fillId="69" borderId="11" xfId="0" applyFont="1" applyFill="1" applyBorder="1" applyAlignment="1">
      <alignment horizontal="left" vertical="center" wrapText="1"/>
    </xf>
    <xf numFmtId="0" fontId="24" fillId="69" borderId="11" xfId="277" applyNumberFormat="1" applyFont="1" applyFill="1" applyBorder="1" applyAlignment="1">
      <alignment horizontal="center" vertical="center" wrapText="1"/>
    </xf>
    <xf numFmtId="49" fontId="24" fillId="69" borderId="11" xfId="277" applyNumberFormat="1" applyFont="1" applyFill="1" applyBorder="1" applyAlignment="1">
      <alignment horizontal="left" vertical="top" wrapText="1"/>
    </xf>
    <xf numFmtId="1" fontId="24" fillId="69" borderId="11" xfId="497" applyNumberFormat="1" applyFont="1" applyFill="1" applyBorder="1" applyAlignment="1">
      <alignment horizontal="center" vertical="center" wrapText="1"/>
    </xf>
    <xf numFmtId="0" fontId="87" fillId="69" borderId="11" xfId="0" applyFont="1" applyFill="1" applyBorder="1" applyAlignment="1">
      <alignment vertical="justify" wrapText="1"/>
    </xf>
    <xf numFmtId="3" fontId="24" fillId="69" borderId="11" xfId="579" applyNumberFormat="1" applyFont="1" applyFill="1" applyBorder="1" applyAlignment="1" applyProtection="1">
      <alignment horizontal="center" vertical="center" wrapText="1"/>
    </xf>
    <xf numFmtId="0" fontId="93" fillId="69" borderId="0" xfId="0" applyFont="1" applyFill="1" applyBorder="1" applyAlignment="1">
      <alignment horizontal="center" vertical="center"/>
    </xf>
    <xf numFmtId="9" fontId="24" fillId="69" borderId="11" xfId="0" applyNumberFormat="1" applyFont="1" applyFill="1" applyBorder="1" applyAlignment="1">
      <alignment horizontal="center" vertical="center"/>
    </xf>
    <xf numFmtId="165" fontId="24" fillId="69" borderId="11" xfId="0" applyNumberFormat="1" applyFont="1" applyFill="1" applyBorder="1" applyAlignment="1">
      <alignment horizontal="center" vertical="center" wrapText="1"/>
    </xf>
    <xf numFmtId="43" fontId="24" fillId="69" borderId="11" xfId="491" applyFont="1" applyFill="1" applyBorder="1" applyAlignment="1">
      <alignment vertical="center"/>
    </xf>
    <xf numFmtId="0" fontId="27" fillId="69" borderId="11" xfId="308" applyFont="1" applyFill="1" applyBorder="1" applyAlignment="1">
      <alignment horizontal="center" vertical="center" wrapText="1"/>
    </xf>
    <xf numFmtId="49" fontId="24" fillId="69" borderId="11" xfId="580" applyNumberFormat="1" applyFont="1" applyFill="1" applyBorder="1" applyAlignment="1">
      <alignment horizontal="center" vertical="center"/>
    </xf>
    <xf numFmtId="49" fontId="24" fillId="69" borderId="11" xfId="580" applyNumberFormat="1" applyFont="1" applyFill="1" applyBorder="1" applyAlignment="1">
      <alignment horizontal="center" vertical="center" wrapText="1"/>
    </xf>
    <xf numFmtId="0" fontId="27" fillId="69" borderId="11" xfId="308" applyFont="1" applyFill="1" applyBorder="1" applyAlignment="1">
      <alignment horizontal="center" vertical="center" wrapText="1" shrinkToFit="1"/>
    </xf>
    <xf numFmtId="0" fontId="88" fillId="73" borderId="0" xfId="277" applyFont="1" applyFill="1" applyBorder="1" applyAlignment="1">
      <alignment horizontal="center" vertical="center"/>
    </xf>
    <xf numFmtId="0" fontId="94" fillId="69" borderId="0" xfId="0" applyFont="1" applyFill="1" applyAlignment="1">
      <alignment horizontal="center" vertical="center"/>
    </xf>
    <xf numFmtId="0" fontId="24" fillId="69" borderId="11" xfId="580" applyNumberFormat="1" applyFont="1" applyFill="1" applyBorder="1" applyAlignment="1">
      <alignment horizontal="center" vertical="center"/>
    </xf>
    <xf numFmtId="0" fontId="24" fillId="69" borderId="11" xfId="571" applyNumberFormat="1" applyFont="1" applyFill="1" applyBorder="1" applyAlignment="1">
      <alignment horizontal="center" vertical="center" wrapText="1"/>
    </xf>
    <xf numFmtId="3" fontId="24" fillId="69" borderId="11" xfId="0" applyNumberFormat="1" applyFont="1" applyFill="1" applyBorder="1" applyAlignment="1">
      <alignment horizontal="center" vertical="center" wrapText="1"/>
    </xf>
    <xf numFmtId="49" fontId="27" fillId="73" borderId="11" xfId="491" applyNumberFormat="1" applyFont="1" applyFill="1" applyBorder="1" applyAlignment="1" applyProtection="1">
      <alignment horizontal="center" vertical="center"/>
    </xf>
    <xf numFmtId="49" fontId="27" fillId="73" borderId="11" xfId="491" applyNumberFormat="1" applyFont="1" applyFill="1" applyBorder="1" applyAlignment="1" applyProtection="1">
      <alignment horizontal="center" vertical="center" wrapText="1"/>
    </xf>
    <xf numFmtId="0" fontId="87" fillId="69" borderId="11" xfId="364" applyNumberFormat="1" applyFont="1" applyFill="1" applyBorder="1" applyAlignment="1">
      <alignment horizontal="center" vertical="center" wrapText="1"/>
    </xf>
    <xf numFmtId="0" fontId="27" fillId="73" borderId="11" xfId="491" applyNumberFormat="1" applyFont="1" applyFill="1" applyBorder="1" applyAlignment="1" applyProtection="1">
      <alignment horizontal="center" vertical="center" wrapText="1"/>
    </xf>
    <xf numFmtId="0" fontId="95" fillId="73" borderId="0" xfId="277" applyFont="1" applyFill="1" applyBorder="1" applyAlignment="1">
      <alignment horizontal="center" vertical="center"/>
    </xf>
    <xf numFmtId="0" fontId="27" fillId="69" borderId="11" xfId="581" applyFont="1" applyFill="1" applyBorder="1" applyAlignment="1">
      <alignment horizontal="center" vertical="center" wrapText="1"/>
    </xf>
    <xf numFmtId="0" fontId="24" fillId="69" borderId="11" xfId="582" applyFont="1" applyFill="1" applyBorder="1" applyAlignment="1">
      <alignment horizontal="center" vertical="center" wrapText="1"/>
    </xf>
    <xf numFmtId="0" fontId="24" fillId="69" borderId="0" xfId="500" applyFont="1" applyFill="1" applyAlignment="1">
      <alignment horizontal="center" vertical="center" wrapText="1"/>
    </xf>
    <xf numFmtId="0" fontId="24" fillId="69" borderId="11" xfId="570" applyFont="1" applyFill="1" applyBorder="1" applyAlignment="1">
      <alignment horizontal="center" vertical="center" wrapText="1"/>
    </xf>
    <xf numFmtId="49" fontId="24" fillId="69" borderId="11" xfId="564" applyNumberFormat="1" applyFont="1" applyFill="1" applyBorder="1" applyAlignment="1">
      <alignment horizontal="center" vertical="center" wrapText="1"/>
    </xf>
    <xf numFmtId="0" fontId="24" fillId="69" borderId="37" xfId="582" applyFont="1" applyFill="1" applyBorder="1" applyAlignment="1">
      <alignment horizontal="center" vertical="center" wrapText="1"/>
    </xf>
    <xf numFmtId="0" fontId="24" fillId="69" borderId="11" xfId="564" applyFont="1" applyFill="1" applyBorder="1" applyAlignment="1">
      <alignment horizontal="center" vertical="center"/>
    </xf>
    <xf numFmtId="0" fontId="27" fillId="69" borderId="11" xfId="564" applyFont="1" applyFill="1" applyBorder="1" applyAlignment="1">
      <alignment horizontal="center" vertical="center" wrapText="1"/>
    </xf>
    <xf numFmtId="0" fontId="27" fillId="69" borderId="11" xfId="0" applyFont="1" applyFill="1" applyBorder="1" applyAlignment="1" applyProtection="1">
      <alignment horizontal="center" vertical="center" wrapText="1"/>
    </xf>
    <xf numFmtId="0" fontId="24" fillId="69" borderId="11" xfId="0" applyNumberFormat="1" applyFont="1" applyFill="1" applyBorder="1" applyAlignment="1">
      <alignment horizontal="center" vertical="center" wrapText="1"/>
    </xf>
    <xf numFmtId="165" fontId="24" fillId="69" borderId="11" xfId="491" applyNumberFormat="1" applyFont="1" applyFill="1" applyBorder="1" applyAlignment="1">
      <alignment vertical="center"/>
    </xf>
    <xf numFmtId="0" fontId="85" fillId="69" borderId="11" xfId="277" applyFont="1" applyFill="1" applyBorder="1" applyAlignment="1">
      <alignment horizontal="center" vertical="center"/>
    </xf>
    <xf numFmtId="3" fontId="87" fillId="69" borderId="11" xfId="364" applyNumberFormat="1" applyFont="1" applyFill="1" applyBorder="1" applyAlignment="1">
      <alignment vertical="center" wrapText="1"/>
    </xf>
    <xf numFmtId="43" fontId="24" fillId="69" borderId="11" xfId="491" applyFont="1" applyFill="1" applyBorder="1" applyAlignment="1">
      <alignment vertical="center" wrapText="1"/>
    </xf>
    <xf numFmtId="43" fontId="27" fillId="73" borderId="11" xfId="491" applyFont="1" applyFill="1" applyBorder="1" applyAlignment="1" applyProtection="1">
      <alignment vertical="center" wrapText="1"/>
    </xf>
    <xf numFmtId="43" fontId="27" fillId="69" borderId="11" xfId="364" applyFont="1" applyFill="1" applyBorder="1" applyAlignment="1">
      <alignment vertical="center" wrapText="1"/>
    </xf>
    <xf numFmtId="4" fontId="87" fillId="69" borderId="11" xfId="0" applyNumberFormat="1" applyFont="1" applyFill="1" applyBorder="1" applyAlignment="1">
      <alignment vertical="center"/>
    </xf>
    <xf numFmtId="49" fontId="27" fillId="69" borderId="11" xfId="0" applyNumberFormat="1" applyFont="1" applyFill="1" applyBorder="1" applyAlignment="1">
      <alignment horizontal="center" vertical="center" wrapText="1"/>
    </xf>
    <xf numFmtId="49" fontId="27" fillId="69" borderId="11" xfId="562" applyNumberFormat="1" applyFont="1" applyFill="1" applyBorder="1" applyAlignment="1">
      <alignment horizontal="center" vertical="center" wrapText="1"/>
    </xf>
    <xf numFmtId="200" fontId="87" fillId="69" borderId="11" xfId="0" applyNumberFormat="1" applyFont="1" applyFill="1" applyBorder="1" applyAlignment="1">
      <alignment horizontal="center" vertical="center"/>
    </xf>
    <xf numFmtId="49" fontId="27" fillId="69" borderId="11" xfId="581" applyNumberFormat="1" applyFont="1" applyFill="1" applyBorder="1" applyAlignment="1">
      <alignment horizontal="center" vertical="center" wrapText="1"/>
    </xf>
    <xf numFmtId="0" fontId="27" fillId="73" borderId="11" xfId="449" applyNumberFormat="1" applyFont="1" applyFill="1" applyBorder="1" applyAlignment="1" applyProtection="1">
      <alignment horizontal="center" vertical="center"/>
      <protection hidden="1"/>
    </xf>
    <xf numFmtId="0" fontId="87" fillId="73" borderId="11" xfId="0" applyFont="1" applyFill="1" applyBorder="1" applyAlignment="1">
      <alignment horizontal="center" vertical="center"/>
    </xf>
    <xf numFmtId="43" fontId="24" fillId="73" borderId="11" xfId="491" applyFont="1" applyFill="1" applyBorder="1" applyAlignment="1">
      <alignment horizontal="center" vertical="center"/>
    </xf>
    <xf numFmtId="165" fontId="27" fillId="73" borderId="11" xfId="0" applyNumberFormat="1" applyFont="1" applyFill="1" applyBorder="1" applyAlignment="1">
      <alignment horizontal="center" vertical="center"/>
    </xf>
    <xf numFmtId="0" fontId="27" fillId="69" borderId="11" xfId="299" applyFont="1" applyFill="1" applyBorder="1" applyAlignment="1">
      <alignment horizontal="center" vertical="center"/>
    </xf>
    <xf numFmtId="43" fontId="27" fillId="69" borderId="11" xfId="364" applyFont="1" applyFill="1" applyBorder="1" applyAlignment="1">
      <alignment horizontal="center" vertical="center" wrapText="1"/>
    </xf>
    <xf numFmtId="4" fontId="27" fillId="69" borderId="11" xfId="364" applyNumberFormat="1" applyFont="1" applyFill="1" applyBorder="1" applyAlignment="1">
      <alignment vertical="center" wrapText="1"/>
    </xf>
    <xf numFmtId="4" fontId="27" fillId="69" borderId="11" xfId="364" applyNumberFormat="1" applyFont="1" applyFill="1" applyBorder="1" applyAlignment="1">
      <alignment horizontal="center" vertical="center" wrapText="1"/>
    </xf>
    <xf numFmtId="49" fontId="27" fillId="69" borderId="11" xfId="569" applyNumberFormat="1" applyFont="1" applyFill="1" applyBorder="1" applyAlignment="1">
      <alignment horizontal="center" vertical="center" wrapText="1"/>
    </xf>
    <xf numFmtId="0" fontId="96" fillId="69" borderId="0" xfId="0" applyFont="1" applyFill="1" applyAlignment="1">
      <alignment horizontal="center" vertical="center"/>
    </xf>
    <xf numFmtId="0" fontId="96" fillId="70" borderId="11" xfId="0" applyFont="1" applyFill="1" applyBorder="1" applyAlignment="1">
      <alignment horizontal="center" vertical="center"/>
    </xf>
    <xf numFmtId="0" fontId="97" fillId="71" borderId="11" xfId="277" applyFont="1" applyFill="1" applyBorder="1" applyAlignment="1">
      <alignment horizontal="center" vertical="center" wrapText="1"/>
    </xf>
    <xf numFmtId="0" fontId="96" fillId="70" borderId="11" xfId="0" applyFont="1" applyFill="1" applyBorder="1" applyAlignment="1">
      <alignment horizontal="center" vertical="center" wrapText="1"/>
    </xf>
    <xf numFmtId="0" fontId="96" fillId="71" borderId="11" xfId="565" applyNumberFormat="1" applyFont="1" applyFill="1" applyBorder="1" applyAlignment="1" applyProtection="1">
      <alignment horizontal="center" vertical="center" wrapText="1"/>
      <protection hidden="1"/>
    </xf>
    <xf numFmtId="0" fontId="98" fillId="71" borderId="11" xfId="565" applyNumberFormat="1" applyFont="1" applyFill="1" applyBorder="1" applyAlignment="1" applyProtection="1">
      <alignment horizontal="center" vertical="center" wrapText="1"/>
      <protection hidden="1"/>
    </xf>
    <xf numFmtId="4" fontId="96" fillId="71" borderId="11" xfId="362" applyNumberFormat="1" applyFont="1" applyFill="1" applyBorder="1" applyAlignment="1" applyProtection="1">
      <alignment horizontal="right" vertical="center" wrapText="1"/>
    </xf>
    <xf numFmtId="165" fontId="96" fillId="70" borderId="11" xfId="0" applyNumberFormat="1" applyFont="1" applyFill="1" applyBorder="1" applyAlignment="1">
      <alignment horizontal="center" vertical="center" wrapText="1"/>
    </xf>
    <xf numFmtId="43" fontId="96" fillId="70" borderId="11" xfId="491" applyFont="1" applyFill="1" applyBorder="1" applyAlignment="1">
      <alignment vertical="center"/>
    </xf>
    <xf numFmtId="0" fontId="93" fillId="70" borderId="11" xfId="0" applyFont="1" applyFill="1" applyBorder="1" applyAlignment="1">
      <alignment horizontal="center" vertical="center"/>
    </xf>
    <xf numFmtId="49" fontId="93" fillId="70" borderId="11" xfId="0" applyNumberFormat="1" applyFont="1" applyFill="1" applyBorder="1" applyAlignment="1">
      <alignment horizontal="center" vertical="center"/>
    </xf>
    <xf numFmtId="4" fontId="93" fillId="70" borderId="11" xfId="0" applyNumberFormat="1" applyFont="1" applyFill="1" applyBorder="1" applyAlignment="1">
      <alignment horizontal="center" vertical="center"/>
    </xf>
    <xf numFmtId="3" fontId="93" fillId="70" borderId="11" xfId="0" applyNumberFormat="1" applyFont="1" applyFill="1" applyBorder="1" applyAlignment="1">
      <alignment horizontal="center" vertical="center"/>
    </xf>
    <xf numFmtId="0" fontId="93" fillId="69" borderId="0" xfId="0" applyFont="1" applyFill="1" applyAlignment="1">
      <alignment vertical="center"/>
    </xf>
    <xf numFmtId="0" fontId="87" fillId="69" borderId="11" xfId="0" applyNumberFormat="1" applyFont="1" applyFill="1" applyBorder="1" applyAlignment="1">
      <alignment horizontal="center" vertical="center" wrapText="1"/>
    </xf>
    <xf numFmtId="0" fontId="87" fillId="69" borderId="11" xfId="369" applyNumberFormat="1" applyFont="1" applyFill="1" applyBorder="1" applyAlignment="1">
      <alignment horizontal="center" vertical="center" wrapText="1"/>
    </xf>
    <xf numFmtId="4" fontId="87" fillId="69" borderId="11" xfId="309" applyNumberFormat="1" applyFont="1" applyFill="1" applyBorder="1" applyAlignment="1" applyProtection="1">
      <alignment horizontal="center" vertical="center" wrapText="1"/>
      <protection hidden="1"/>
    </xf>
    <xf numFmtId="49" fontId="24" fillId="69" borderId="11" xfId="277" applyNumberFormat="1" applyFont="1" applyFill="1" applyBorder="1" applyAlignment="1">
      <alignment horizontal="center" vertical="center"/>
    </xf>
    <xf numFmtId="0" fontId="94" fillId="69" borderId="0" xfId="0" applyFont="1" applyFill="1" applyAlignment="1">
      <alignment vertical="center"/>
    </xf>
    <xf numFmtId="0" fontId="87" fillId="69" borderId="0" xfId="0" applyFont="1" applyFill="1" applyBorder="1" applyAlignment="1">
      <alignment vertical="center" wrapText="1"/>
    </xf>
    <xf numFmtId="0" fontId="95" fillId="73" borderId="0" xfId="277" applyFont="1" applyFill="1" applyBorder="1" applyAlignment="1">
      <alignment vertical="center"/>
    </xf>
    <xf numFmtId="0" fontId="88" fillId="73" borderId="0" xfId="277" applyFont="1" applyFill="1" applyBorder="1" applyAlignment="1">
      <alignment vertical="center"/>
    </xf>
    <xf numFmtId="0" fontId="87" fillId="73" borderId="0" xfId="277" applyFont="1" applyFill="1" applyBorder="1" applyAlignment="1">
      <alignment vertical="center"/>
    </xf>
    <xf numFmtId="0" fontId="87" fillId="69" borderId="11" xfId="277" applyFont="1" applyFill="1" applyBorder="1" applyAlignment="1">
      <alignment vertical="center" wrapText="1"/>
    </xf>
    <xf numFmtId="0" fontId="87" fillId="69" borderId="11" xfId="0" applyFont="1" applyFill="1" applyBorder="1" applyAlignment="1">
      <alignment vertical="center" wrapText="1"/>
    </xf>
    <xf numFmtId="0" fontId="87" fillId="69" borderId="11" xfId="0" applyFont="1" applyFill="1" applyBorder="1" applyAlignment="1">
      <alignment vertical="center"/>
    </xf>
    <xf numFmtId="0" fontId="24" fillId="69" borderId="11" xfId="277" applyFont="1" applyFill="1" applyBorder="1" applyAlignment="1">
      <alignment vertical="center" wrapText="1"/>
    </xf>
    <xf numFmtId="0" fontId="24" fillId="69" borderId="11" xfId="279" applyFont="1" applyFill="1" applyBorder="1" applyAlignment="1">
      <alignment vertical="center" wrapText="1"/>
    </xf>
    <xf numFmtId="0" fontId="27" fillId="73" borderId="11" xfId="279" applyFont="1" applyFill="1" applyBorder="1" applyAlignment="1">
      <alignment vertical="center" wrapText="1"/>
    </xf>
    <xf numFmtId="0" fontId="27" fillId="73" borderId="11" xfId="277" applyFont="1" applyFill="1" applyBorder="1" applyAlignment="1">
      <alignment vertical="center" wrapText="1"/>
    </xf>
    <xf numFmtId="0" fontId="27" fillId="69" borderId="11" xfId="0" applyFont="1" applyFill="1" applyBorder="1" applyAlignment="1" applyProtection="1">
      <alignment vertical="center" wrapText="1"/>
      <protection locked="0"/>
    </xf>
    <xf numFmtId="0" fontId="27" fillId="73" borderId="11" xfId="277" applyFont="1" applyFill="1" applyBorder="1" applyAlignment="1">
      <alignment vertical="center"/>
    </xf>
    <xf numFmtId="0" fontId="96" fillId="70" borderId="11" xfId="277" applyFont="1" applyFill="1" applyBorder="1" applyAlignment="1">
      <alignment vertical="center" wrapText="1"/>
    </xf>
    <xf numFmtId="0" fontId="27" fillId="69" borderId="11" xfId="0" applyFont="1" applyFill="1" applyBorder="1" applyAlignment="1">
      <alignment vertical="center" wrapText="1"/>
    </xf>
    <xf numFmtId="0" fontId="24" fillId="73" borderId="11" xfId="277" applyFont="1" applyFill="1" applyBorder="1" applyAlignment="1">
      <alignment vertical="center" wrapText="1"/>
    </xf>
    <xf numFmtId="0" fontId="24" fillId="69" borderId="11" xfId="289" applyFont="1" applyFill="1" applyBorder="1" applyAlignment="1">
      <alignment vertical="center" wrapText="1"/>
    </xf>
    <xf numFmtId="0" fontId="93" fillId="70" borderId="11" xfId="0" applyFont="1" applyFill="1" applyBorder="1" applyAlignment="1">
      <alignment vertical="center"/>
    </xf>
    <xf numFmtId="0" fontId="87" fillId="69" borderId="0" xfId="0" applyFont="1" applyFill="1" applyAlignment="1">
      <alignment vertical="center"/>
    </xf>
    <xf numFmtId="0" fontId="24" fillId="69" borderId="11" xfId="0" applyFont="1" applyFill="1" applyBorder="1" applyAlignment="1">
      <alignment vertical="center" wrapText="1"/>
    </xf>
    <xf numFmtId="0" fontId="24" fillId="69" borderId="11" xfId="0" applyFont="1" applyFill="1" applyBorder="1" applyAlignment="1" applyProtection="1">
      <alignment vertical="center" wrapText="1"/>
      <protection locked="0"/>
    </xf>
    <xf numFmtId="43" fontId="27" fillId="69" borderId="11" xfId="364" applyFont="1" applyFill="1" applyBorder="1" applyAlignment="1">
      <alignment horizontal="right" vertical="center" wrapText="1"/>
    </xf>
    <xf numFmtId="3" fontId="87" fillId="69" borderId="11" xfId="364" applyNumberFormat="1" applyFont="1" applyFill="1" applyBorder="1" applyAlignment="1">
      <alignment horizontal="right" vertical="center" wrapText="1"/>
    </xf>
    <xf numFmtId="4" fontId="87" fillId="69" borderId="11" xfId="0" applyNumberFormat="1" applyFont="1" applyFill="1" applyBorder="1" applyAlignment="1">
      <alignment horizontal="right" vertical="center"/>
    </xf>
    <xf numFmtId="0" fontId="27" fillId="69" borderId="11" xfId="309" applyNumberFormat="1" applyFont="1" applyFill="1" applyBorder="1" applyAlignment="1" applyProtection="1">
      <alignment horizontal="center" vertical="center" wrapText="1"/>
      <protection hidden="1"/>
    </xf>
    <xf numFmtId="2" fontId="87" fillId="69" borderId="11" xfId="0" applyNumberFormat="1" applyFont="1" applyFill="1" applyBorder="1" applyAlignment="1">
      <alignment horizontal="right" vertical="center"/>
    </xf>
    <xf numFmtId="43" fontId="87" fillId="69" borderId="11" xfId="0" applyNumberFormat="1" applyFont="1" applyFill="1" applyBorder="1" applyAlignment="1">
      <alignment horizontal="right" vertical="center" wrapText="1"/>
    </xf>
    <xf numFmtId="0" fontId="27" fillId="73" borderId="38" xfId="0" applyFont="1" applyFill="1" applyBorder="1" applyAlignment="1">
      <alignment horizontal="center" vertical="center" wrapText="1"/>
    </xf>
    <xf numFmtId="0" fontId="87" fillId="69" borderId="0" xfId="0" applyFont="1" applyFill="1" applyAlignment="1">
      <alignment wrapText="1"/>
    </xf>
    <xf numFmtId="43" fontId="27" fillId="73" borderId="11" xfId="491" applyFont="1" applyFill="1" applyBorder="1" applyAlignment="1" applyProtection="1">
      <alignment horizontal="right" vertical="center" wrapText="1"/>
    </xf>
    <xf numFmtId="0" fontId="93" fillId="69" borderId="0" xfId="0" applyFont="1" applyFill="1" applyAlignment="1">
      <alignment horizontal="center" vertical="center"/>
    </xf>
    <xf numFmtId="0" fontId="87" fillId="69" borderId="0" xfId="0" applyFont="1" applyFill="1" applyAlignment="1">
      <alignment horizontal="center" vertical="center"/>
    </xf>
    <xf numFmtId="0" fontId="96" fillId="70" borderId="11" xfId="0" applyFont="1" applyFill="1" applyBorder="1" applyAlignment="1">
      <alignment horizontal="left" vertical="center"/>
    </xf>
    <xf numFmtId="0" fontId="87" fillId="69" borderId="11" xfId="551" applyFont="1" applyFill="1" applyBorder="1" applyAlignment="1">
      <alignment horizontal="center" vertical="center" wrapText="1"/>
    </xf>
    <xf numFmtId="0" fontId="87" fillId="69" borderId="11" xfId="553" applyFont="1" applyFill="1" applyBorder="1" applyAlignment="1">
      <alignment horizontal="center" vertical="center" wrapText="1"/>
    </xf>
    <xf numFmtId="4" fontId="87" fillId="69" borderId="11" xfId="307" applyNumberFormat="1" applyFont="1" applyFill="1" applyBorder="1" applyAlignment="1" applyProtection="1">
      <alignment horizontal="center" vertical="center"/>
    </xf>
    <xf numFmtId="49" fontId="24" fillId="69" borderId="11" xfId="1" applyNumberFormat="1" applyFont="1" applyFill="1" applyBorder="1" applyAlignment="1">
      <alignment horizontal="center" vertical="center"/>
    </xf>
    <xf numFmtId="49" fontId="24" fillId="69" borderId="11" xfId="1" applyNumberFormat="1" applyFont="1" applyFill="1" applyBorder="1" applyAlignment="1">
      <alignment horizontal="center" vertical="center" wrapText="1"/>
    </xf>
    <xf numFmtId="0" fontId="87" fillId="69" borderId="11" xfId="508" applyFont="1" applyFill="1" applyBorder="1" applyAlignment="1">
      <alignment horizontal="center" vertical="center"/>
    </xf>
    <xf numFmtId="0" fontId="24" fillId="69" borderId="11" xfId="565" applyNumberFormat="1" applyFont="1" applyFill="1" applyBorder="1" applyAlignment="1" applyProtection="1">
      <alignment horizontal="center" vertical="center" wrapText="1" shrinkToFit="1"/>
      <protection hidden="1"/>
    </xf>
    <xf numFmtId="1" fontId="87" fillId="69" borderId="11" xfId="0" applyNumberFormat="1" applyFont="1" applyFill="1" applyBorder="1" applyAlignment="1">
      <alignment horizontal="center" vertical="center" wrapText="1"/>
    </xf>
    <xf numFmtId="0" fontId="24" fillId="69" borderId="11" xfId="0" applyNumberFormat="1" applyFont="1" applyFill="1" applyBorder="1" applyAlignment="1" applyProtection="1">
      <alignment horizontal="center" vertical="center"/>
      <protection hidden="1"/>
    </xf>
    <xf numFmtId="1" fontId="24" fillId="69" borderId="11" xfId="560" applyNumberFormat="1" applyFont="1" applyFill="1" applyBorder="1" applyAlignment="1" applyProtection="1">
      <alignment horizontal="center" vertical="center" wrapText="1"/>
    </xf>
    <xf numFmtId="4" fontId="87" fillId="69" borderId="11" xfId="364" applyNumberFormat="1" applyFont="1" applyFill="1" applyBorder="1" applyAlignment="1">
      <alignment horizontal="right" vertical="center" wrapText="1"/>
    </xf>
    <xf numFmtId="0" fontId="24" fillId="69" borderId="11" xfId="581" applyFont="1" applyFill="1" applyBorder="1" applyAlignment="1">
      <alignment horizontal="center" vertical="center" wrapText="1"/>
    </xf>
    <xf numFmtId="0" fontId="87" fillId="69" borderId="11" xfId="581" applyFont="1" applyFill="1" applyBorder="1" applyAlignment="1" applyProtection="1">
      <alignment horizontal="center" vertical="center" wrapText="1"/>
    </xf>
    <xf numFmtId="0" fontId="27" fillId="69" borderId="11" xfId="581" applyFont="1" applyFill="1" applyBorder="1" applyAlignment="1" applyProtection="1">
      <alignment horizontal="center" vertical="center" wrapText="1"/>
    </xf>
    <xf numFmtId="49" fontId="24" fillId="69" borderId="11" xfId="0" applyNumberFormat="1" applyFont="1" applyFill="1" applyBorder="1" applyAlignment="1">
      <alignment horizontal="center" vertical="center"/>
    </xf>
    <xf numFmtId="43" fontId="24" fillId="69" borderId="11" xfId="491" applyFont="1" applyFill="1" applyBorder="1" applyAlignment="1">
      <alignment horizontal="right" vertical="center"/>
    </xf>
    <xf numFmtId="14" fontId="27" fillId="69" borderId="11" xfId="0" applyNumberFormat="1" applyFont="1" applyFill="1" applyBorder="1" applyAlignment="1">
      <alignment horizontal="center" vertical="center" wrapText="1"/>
    </xf>
    <xf numFmtId="43" fontId="87" fillId="69" borderId="11" xfId="491" applyFont="1" applyFill="1" applyBorder="1" applyAlignment="1">
      <alignment vertical="center" wrapText="1"/>
    </xf>
    <xf numFmtId="167" fontId="24" fillId="69" borderId="11" xfId="571" applyFont="1" applyFill="1" applyBorder="1" applyAlignment="1">
      <alignment horizontal="right" vertical="center" wrapText="1"/>
    </xf>
    <xf numFmtId="49" fontId="27" fillId="69" borderId="11" xfId="525" applyNumberFormat="1" applyFont="1" applyFill="1" applyBorder="1" applyAlignment="1">
      <alignment horizontal="center" vertical="center" wrapText="1"/>
    </xf>
    <xf numFmtId="0" fontId="27" fillId="69" borderId="37" xfId="0" applyFont="1" applyFill="1" applyBorder="1" applyAlignment="1">
      <alignment horizontal="center" vertical="center" wrapText="1"/>
    </xf>
    <xf numFmtId="49" fontId="24" fillId="69" borderId="11" xfId="308" applyNumberFormat="1" applyFont="1" applyFill="1" applyBorder="1" applyAlignment="1">
      <alignment horizontal="center" vertical="center"/>
    </xf>
    <xf numFmtId="0" fontId="24" fillId="69" borderId="11" xfId="308" applyFont="1" applyFill="1" applyBorder="1" applyAlignment="1">
      <alignment horizontal="center" vertical="center" wrapText="1"/>
    </xf>
    <xf numFmtId="49" fontId="24" fillId="69" borderId="11" xfId="0" applyNumberFormat="1" applyFont="1" applyFill="1" applyBorder="1" applyAlignment="1" applyProtection="1">
      <alignment horizontal="center" vertical="center" wrapText="1"/>
    </xf>
    <xf numFmtId="0" fontId="87" fillId="69" borderId="0" xfId="0" applyFont="1" applyFill="1" applyAlignment="1">
      <alignment horizontal="center" vertical="center" wrapText="1"/>
    </xf>
    <xf numFmtId="0" fontId="24" fillId="69" borderId="11" xfId="0" applyFont="1" applyFill="1" applyBorder="1" applyAlignment="1" applyProtection="1">
      <alignment horizontal="center" vertical="center" wrapText="1"/>
      <protection locked="0"/>
    </xf>
    <xf numFmtId="202" fontId="24" fillId="69" borderId="11" xfId="0" applyNumberFormat="1" applyFont="1" applyFill="1" applyBorder="1" applyAlignment="1">
      <alignment horizontal="center" vertical="center"/>
    </xf>
    <xf numFmtId="3" fontId="24" fillId="69" borderId="11" xfId="0" applyNumberFormat="1" applyFont="1" applyFill="1" applyBorder="1" applyAlignment="1" applyProtection="1">
      <alignment horizontal="center" vertical="center" wrapText="1"/>
      <protection locked="0"/>
    </xf>
    <xf numFmtId="202" fontId="24" fillId="69" borderId="11" xfId="0" applyNumberFormat="1" applyFont="1" applyFill="1" applyBorder="1" applyAlignment="1">
      <alignment horizontal="center" vertical="center" wrapText="1"/>
    </xf>
    <xf numFmtId="0" fontId="87" fillId="69" borderId="11" xfId="0" applyFont="1" applyFill="1" applyBorder="1" applyAlignment="1">
      <alignment wrapText="1"/>
    </xf>
    <xf numFmtId="49" fontId="24" fillId="69" borderId="37" xfId="0" applyNumberFormat="1" applyFont="1" applyFill="1" applyBorder="1" applyAlignment="1" applyProtection="1">
      <alignment horizontal="center" vertical="center" wrapText="1"/>
    </xf>
    <xf numFmtId="0" fontId="87" fillId="69" borderId="11" xfId="0" applyFont="1" applyFill="1" applyBorder="1" applyAlignment="1">
      <alignment horizontal="justify" vertical="center"/>
    </xf>
    <xf numFmtId="49" fontId="24" fillId="69" borderId="40" xfId="0" applyNumberFormat="1" applyFont="1" applyFill="1" applyBorder="1" applyAlignment="1" applyProtection="1">
      <alignment horizontal="center" vertical="center" wrapText="1"/>
    </xf>
    <xf numFmtId="0" fontId="24" fillId="69" borderId="11" xfId="0" applyFont="1" applyFill="1" applyBorder="1" applyAlignment="1">
      <alignment vertical="center"/>
    </xf>
    <xf numFmtId="0" fontId="93" fillId="73" borderId="0" xfId="277" applyFont="1" applyFill="1" applyBorder="1" applyAlignment="1">
      <alignment vertical="center"/>
    </xf>
    <xf numFmtId="0" fontId="93" fillId="72" borderId="11" xfId="0" applyFont="1" applyFill="1" applyBorder="1" applyAlignment="1">
      <alignment horizontal="center" vertical="center"/>
    </xf>
    <xf numFmtId="49" fontId="93" fillId="72" borderId="11" xfId="0" applyNumberFormat="1" applyFont="1" applyFill="1" applyBorder="1" applyAlignment="1">
      <alignment horizontal="center" vertical="center"/>
    </xf>
    <xf numFmtId="0" fontId="93" fillId="72" borderId="11" xfId="0" applyFont="1" applyFill="1" applyBorder="1" applyAlignment="1">
      <alignment vertical="center"/>
    </xf>
    <xf numFmtId="4" fontId="93" fillId="72" borderId="11" xfId="0" applyNumberFormat="1" applyFont="1" applyFill="1" applyBorder="1" applyAlignment="1">
      <alignment horizontal="center" vertical="center"/>
    </xf>
    <xf numFmtId="3" fontId="93" fillId="72" borderId="11" xfId="0" applyNumberFormat="1" applyFont="1" applyFill="1" applyBorder="1" applyAlignment="1">
      <alignment horizontal="center" vertical="center"/>
    </xf>
    <xf numFmtId="0" fontId="87" fillId="69" borderId="20" xfId="38" applyFont="1" applyFill="1" applyBorder="1" applyAlignment="1">
      <alignment horizontal="center" vertical="center"/>
    </xf>
    <xf numFmtId="0" fontId="93" fillId="73" borderId="0" xfId="277" applyFont="1" applyFill="1" applyBorder="1" applyAlignment="1">
      <alignment horizontal="left" vertical="center"/>
    </xf>
    <xf numFmtId="0" fontId="87" fillId="69" borderId="0" xfId="0" applyFont="1" applyFill="1" applyAlignment="1">
      <alignment horizontal="center" vertical="center"/>
    </xf>
    <xf numFmtId="0" fontId="0" fillId="69" borderId="11" xfId="0" applyFill="1" applyBorder="1"/>
    <xf numFmtId="9" fontId="27" fillId="73" borderId="38" xfId="277" applyNumberFormat="1" applyFont="1" applyFill="1" applyBorder="1" applyAlignment="1">
      <alignment horizontal="center" vertical="center"/>
    </xf>
    <xf numFmtId="197" fontId="87" fillId="69" borderId="11" xfId="449" applyNumberFormat="1" applyFont="1" applyFill="1" applyBorder="1" applyAlignment="1" applyProtection="1">
      <alignment horizontal="center" vertical="center"/>
      <protection hidden="1"/>
    </xf>
    <xf numFmtId="49" fontId="27" fillId="73" borderId="11" xfId="491" applyNumberFormat="1" applyFont="1" applyFill="1" applyBorder="1" applyAlignment="1" applyProtection="1">
      <alignment horizontal="right" vertical="center" wrapText="1"/>
    </xf>
    <xf numFmtId="0" fontId="87" fillId="69" borderId="0" xfId="0" applyFont="1" applyFill="1" applyAlignment="1">
      <alignment horizontal="center" vertical="center"/>
    </xf>
    <xf numFmtId="0" fontId="93" fillId="73" borderId="0" xfId="277" applyFont="1" applyFill="1" applyBorder="1" applyAlignment="1">
      <alignment horizontal="left" vertical="center"/>
    </xf>
    <xf numFmtId="0" fontId="0" fillId="69" borderId="11" xfId="0" applyFont="1" applyFill="1" applyBorder="1"/>
    <xf numFmtId="0" fontId="87" fillId="69" borderId="0" xfId="0" applyFont="1" applyFill="1" applyAlignment="1">
      <alignment horizontal="center" vertical="center"/>
    </xf>
    <xf numFmtId="49" fontId="24" fillId="69" borderId="11" xfId="571" applyNumberFormat="1" applyFont="1" applyFill="1" applyBorder="1" applyAlignment="1">
      <alignment horizontal="center" vertical="center" wrapText="1"/>
    </xf>
    <xf numFmtId="49" fontId="24" fillId="69" borderId="11" xfId="491" applyNumberFormat="1" applyFont="1" applyFill="1" applyBorder="1" applyAlignment="1">
      <alignment horizontal="center" vertical="center"/>
    </xf>
    <xf numFmtId="3" fontId="87" fillId="69" borderId="11" xfId="0" applyNumberFormat="1" applyFont="1" applyFill="1" applyBorder="1" applyAlignment="1">
      <alignment horizontal="right" vertical="center"/>
    </xf>
    <xf numFmtId="9" fontId="24" fillId="69" borderId="11" xfId="0" applyNumberFormat="1" applyFont="1" applyFill="1" applyBorder="1" applyAlignment="1">
      <alignment horizontal="center" vertical="center" wrapText="1"/>
    </xf>
    <xf numFmtId="43" fontId="27" fillId="73" borderId="11" xfId="491" applyNumberFormat="1" applyFont="1" applyFill="1" applyBorder="1" applyAlignment="1" applyProtection="1">
      <alignment horizontal="right" vertical="center" wrapText="1"/>
    </xf>
    <xf numFmtId="0" fontId="87" fillId="69" borderId="0" xfId="0" applyFont="1" applyFill="1" applyAlignment="1">
      <alignment horizontal="center" vertical="center"/>
    </xf>
    <xf numFmtId="0" fontId="102" fillId="69" borderId="11" xfId="308" applyFont="1" applyFill="1" applyBorder="1" applyAlignment="1">
      <alignment horizontal="center" vertical="center" wrapText="1"/>
    </xf>
    <xf numFmtId="49" fontId="87" fillId="69" borderId="11" xfId="0" applyNumberFormat="1" applyFont="1" applyFill="1" applyBorder="1" applyAlignment="1">
      <alignment horizontal="right" vertical="center" wrapText="1"/>
    </xf>
    <xf numFmtId="3" fontId="27" fillId="73" borderId="11" xfId="362" applyNumberFormat="1" applyFont="1" applyFill="1" applyBorder="1" applyAlignment="1" applyProtection="1">
      <alignment horizontal="center" vertical="center" wrapText="1"/>
    </xf>
    <xf numFmtId="0" fontId="87" fillId="69" borderId="0" xfId="0" applyFont="1" applyFill="1" applyAlignment="1">
      <alignment horizontal="center" vertical="center"/>
    </xf>
    <xf numFmtId="0" fontId="87" fillId="69" borderId="0" xfId="0" applyFont="1" applyFill="1" applyAlignment="1">
      <alignment horizontal="center" vertical="center"/>
    </xf>
    <xf numFmtId="0" fontId="103" fillId="69" borderId="11" xfId="0" applyFont="1" applyFill="1" applyBorder="1" applyAlignment="1">
      <alignment horizontal="center" vertical="center"/>
    </xf>
    <xf numFmtId="0" fontId="103" fillId="69" borderId="11" xfId="277" applyFont="1" applyFill="1" applyBorder="1" applyAlignment="1">
      <alignment horizontal="center" vertical="center" wrapText="1"/>
    </xf>
    <xf numFmtId="0" fontId="103" fillId="69" borderId="11" xfId="0" applyFont="1" applyFill="1" applyBorder="1" applyAlignment="1">
      <alignment horizontal="center" vertical="center" wrapText="1"/>
    </xf>
    <xf numFmtId="0" fontId="103" fillId="69" borderId="11" xfId="449" applyNumberFormat="1" applyFont="1" applyFill="1" applyBorder="1" applyAlignment="1" applyProtection="1">
      <alignment horizontal="center" vertical="center"/>
      <protection locked="0" hidden="1"/>
    </xf>
    <xf numFmtId="9" fontId="103" fillId="69" borderId="11" xfId="0" applyNumberFormat="1" applyFont="1" applyFill="1" applyBorder="1" applyAlignment="1">
      <alignment horizontal="center" vertical="center"/>
    </xf>
    <xf numFmtId="0" fontId="103" fillId="73" borderId="11" xfId="0" applyFont="1" applyFill="1" applyBorder="1" applyAlignment="1">
      <alignment horizontal="center" vertical="center" wrapText="1"/>
    </xf>
    <xf numFmtId="0" fontId="103" fillId="73" borderId="11" xfId="277" applyFont="1" applyFill="1" applyBorder="1" applyAlignment="1">
      <alignment horizontal="center" vertical="center" wrapText="1"/>
    </xf>
    <xf numFmtId="0" fontId="104" fillId="73" borderId="11" xfId="0" applyFont="1" applyFill="1" applyBorder="1" applyAlignment="1">
      <alignment horizontal="center" vertical="center" wrapText="1"/>
    </xf>
    <xf numFmtId="0" fontId="104" fillId="69" borderId="11" xfId="0" applyFont="1" applyFill="1" applyBorder="1" applyAlignment="1" applyProtection="1">
      <alignment horizontal="center" vertical="center" wrapText="1"/>
      <protection locked="0"/>
    </xf>
    <xf numFmtId="0" fontId="103" fillId="69" borderId="11" xfId="277" applyFont="1" applyFill="1" applyBorder="1" applyAlignment="1">
      <alignment vertical="center" wrapText="1"/>
    </xf>
    <xf numFmtId="49" fontId="103" fillId="69" borderId="11" xfId="0" applyNumberFormat="1" applyFont="1" applyFill="1" applyBorder="1" applyAlignment="1">
      <alignment horizontal="center" vertical="center"/>
    </xf>
    <xf numFmtId="4" fontId="103" fillId="69" borderId="11" xfId="0" applyNumberFormat="1" applyFont="1" applyFill="1" applyBorder="1" applyAlignment="1">
      <alignment horizontal="center" vertical="center"/>
    </xf>
    <xf numFmtId="43" fontId="103" fillId="69" borderId="11" xfId="364" applyFont="1" applyFill="1" applyBorder="1" applyAlignment="1">
      <alignment vertical="center" wrapText="1"/>
    </xf>
    <xf numFmtId="3" fontId="103" fillId="69" borderId="11" xfId="364" applyNumberFormat="1" applyFont="1" applyFill="1" applyBorder="1" applyAlignment="1">
      <alignment vertical="center" wrapText="1"/>
    </xf>
    <xf numFmtId="43" fontId="103" fillId="69" borderId="11" xfId="491" applyFont="1" applyFill="1" applyBorder="1" applyAlignment="1">
      <alignment horizontal="center" vertical="center"/>
    </xf>
    <xf numFmtId="9" fontId="104" fillId="73" borderId="11" xfId="277" applyNumberFormat="1" applyFont="1" applyFill="1" applyBorder="1" applyAlignment="1">
      <alignment horizontal="center" vertical="center"/>
    </xf>
    <xf numFmtId="3" fontId="103" fillId="69" borderId="11" xfId="0" applyNumberFormat="1" applyFont="1" applyFill="1" applyBorder="1" applyAlignment="1">
      <alignment horizontal="center" vertical="center"/>
    </xf>
    <xf numFmtId="0" fontId="103" fillId="69" borderId="11" xfId="525" applyFont="1" applyFill="1" applyBorder="1" applyAlignment="1">
      <alignment horizontal="center" vertical="center" wrapText="1"/>
    </xf>
    <xf numFmtId="0" fontId="103" fillId="74" borderId="11" xfId="0" applyFont="1" applyFill="1" applyBorder="1" applyAlignment="1">
      <alignment horizontal="center" vertical="center" wrapText="1"/>
    </xf>
    <xf numFmtId="43" fontId="103" fillId="69" borderId="11" xfId="364" applyFont="1" applyFill="1" applyBorder="1" applyAlignment="1">
      <alignment horizontal="center" vertical="center" wrapText="1"/>
    </xf>
    <xf numFmtId="0" fontId="103" fillId="69" borderId="11" xfId="0" applyFont="1" applyFill="1" applyBorder="1" applyAlignment="1">
      <alignment vertical="center" wrapText="1"/>
    </xf>
    <xf numFmtId="197" fontId="103" fillId="69" borderId="11" xfId="307" applyNumberFormat="1" applyFont="1" applyFill="1" applyBorder="1" applyAlignment="1" applyProtection="1">
      <alignment horizontal="center" vertical="center"/>
    </xf>
    <xf numFmtId="43" fontId="103" fillId="69" borderId="11" xfId="366" applyFont="1" applyFill="1" applyBorder="1" applyAlignment="1">
      <alignment vertical="center" wrapText="1"/>
    </xf>
    <xf numFmtId="1" fontId="105" fillId="69" borderId="11" xfId="277" applyNumberFormat="1" applyFont="1" applyFill="1" applyBorder="1" applyAlignment="1">
      <alignment horizontal="center" vertical="center" wrapText="1"/>
    </xf>
    <xf numFmtId="197" fontId="103" fillId="69" borderId="11" xfId="309" applyNumberFormat="1" applyFont="1" applyFill="1" applyBorder="1" applyAlignment="1" applyProtection="1">
      <alignment horizontal="center" vertical="center" wrapText="1"/>
      <protection hidden="1"/>
    </xf>
    <xf numFmtId="0" fontId="103" fillId="69" borderId="11" xfId="0" applyFont="1" applyFill="1" applyBorder="1" applyAlignment="1">
      <alignment vertical="center"/>
    </xf>
    <xf numFmtId="197" fontId="103" fillId="69" borderId="11" xfId="307" applyNumberFormat="1" applyFont="1" applyFill="1" applyBorder="1" applyAlignment="1" applyProtection="1">
      <alignment horizontal="center" vertical="center" wrapText="1"/>
      <protection hidden="1"/>
    </xf>
    <xf numFmtId="3" fontId="103" fillId="69" borderId="11" xfId="309" applyNumberFormat="1" applyFont="1" applyFill="1" applyBorder="1" applyAlignment="1" applyProtection="1">
      <alignment horizontal="center" vertical="center" wrapText="1"/>
      <protection hidden="1"/>
    </xf>
    <xf numFmtId="43" fontId="103" fillId="69" borderId="11" xfId="0" applyNumberFormat="1" applyFont="1" applyFill="1" applyBorder="1" applyAlignment="1">
      <alignment horizontal="center" vertical="center" wrapText="1"/>
    </xf>
    <xf numFmtId="3" fontId="103" fillId="69" borderId="11" xfId="307" applyNumberFormat="1" applyFont="1" applyFill="1" applyBorder="1" applyAlignment="1" applyProtection="1">
      <alignment horizontal="center" vertical="center"/>
    </xf>
    <xf numFmtId="49" fontId="103" fillId="69" borderId="11" xfId="364" applyNumberFormat="1" applyFont="1" applyFill="1" applyBorder="1" applyAlignment="1" applyProtection="1">
      <alignment horizontal="center" vertical="center" wrapText="1"/>
      <protection locked="0" hidden="1"/>
    </xf>
    <xf numFmtId="49" fontId="103" fillId="69" borderId="11" xfId="364" applyNumberFormat="1" applyFont="1" applyFill="1" applyBorder="1" applyAlignment="1">
      <alignment horizontal="center" vertical="center" wrapText="1"/>
    </xf>
    <xf numFmtId="49" fontId="104" fillId="69" borderId="11" xfId="0" applyNumberFormat="1" applyFont="1" applyFill="1" applyBorder="1" applyAlignment="1">
      <alignment horizontal="center" vertical="center" wrapText="1"/>
    </xf>
    <xf numFmtId="0" fontId="104" fillId="69" borderId="11" xfId="0" applyFont="1" applyFill="1" applyBorder="1" applyAlignment="1">
      <alignment horizontal="center" vertical="center" wrapText="1"/>
    </xf>
    <xf numFmtId="0" fontId="103" fillId="69" borderId="11" xfId="279" applyFont="1" applyFill="1" applyBorder="1" applyAlignment="1">
      <alignment horizontal="center" vertical="center" wrapText="1"/>
    </xf>
    <xf numFmtId="0" fontId="103" fillId="69" borderId="11" xfId="309" applyNumberFormat="1" applyFont="1" applyFill="1" applyBorder="1" applyAlignment="1" applyProtection="1">
      <alignment horizontal="center" vertical="center"/>
      <protection locked="0" hidden="1"/>
    </xf>
    <xf numFmtId="3" fontId="103" fillId="69" borderId="11" xfId="449" applyNumberFormat="1" applyFont="1" applyFill="1" applyBorder="1" applyAlignment="1" applyProtection="1">
      <alignment horizontal="center" vertical="center"/>
      <protection hidden="1"/>
    </xf>
    <xf numFmtId="3" fontId="103" fillId="69" borderId="11" xfId="0" applyNumberFormat="1" applyFont="1" applyFill="1" applyBorder="1" applyAlignment="1">
      <alignment horizontal="center" vertical="center" wrapText="1"/>
    </xf>
    <xf numFmtId="43" fontId="103" fillId="69" borderId="11" xfId="474" applyFont="1" applyFill="1" applyBorder="1" applyAlignment="1">
      <alignment vertical="center" wrapText="1"/>
    </xf>
    <xf numFmtId="0" fontId="103" fillId="69" borderId="11" xfId="279" applyFont="1" applyFill="1" applyBorder="1" applyAlignment="1">
      <alignment horizontal="center" vertical="center"/>
    </xf>
    <xf numFmtId="197" fontId="103" fillId="69" borderId="11" xfId="0" applyNumberFormat="1" applyFont="1" applyFill="1" applyBorder="1" applyAlignment="1">
      <alignment horizontal="center" vertical="center"/>
    </xf>
    <xf numFmtId="0" fontId="103" fillId="69" borderId="11" xfId="564" applyFont="1" applyFill="1" applyBorder="1" applyAlignment="1">
      <alignment horizontal="center" vertical="center" wrapText="1"/>
    </xf>
    <xf numFmtId="3" fontId="103" fillId="69" borderId="11" xfId="309" applyNumberFormat="1" applyFont="1" applyFill="1" applyBorder="1" applyAlignment="1" applyProtection="1">
      <alignment horizontal="center" vertical="center"/>
      <protection hidden="1"/>
    </xf>
    <xf numFmtId="4" fontId="103" fillId="69" borderId="11" xfId="364" applyNumberFormat="1" applyFont="1" applyFill="1" applyBorder="1" applyAlignment="1">
      <alignment vertical="center" wrapText="1"/>
    </xf>
    <xf numFmtId="4" fontId="103" fillId="69" borderId="11" xfId="364" applyNumberFormat="1" applyFont="1" applyFill="1" applyBorder="1" applyAlignment="1">
      <alignment horizontal="center" vertical="center" wrapText="1"/>
    </xf>
    <xf numFmtId="0" fontId="105" fillId="69" borderId="11" xfId="277" applyFont="1" applyFill="1" applyBorder="1" applyAlignment="1">
      <alignment horizontal="center" vertical="center"/>
    </xf>
    <xf numFmtId="0" fontId="104" fillId="73" borderId="11" xfId="277" applyFont="1" applyFill="1" applyBorder="1" applyAlignment="1">
      <alignment horizontal="center" vertical="center" wrapText="1"/>
    </xf>
    <xf numFmtId="0" fontId="104" fillId="69" borderId="11" xfId="564" applyFont="1" applyFill="1" applyBorder="1" applyAlignment="1" applyProtection="1">
      <alignment horizontal="center" vertical="center" wrapText="1"/>
    </xf>
    <xf numFmtId="0" fontId="105" fillId="69" borderId="11" xfId="582" applyFont="1" applyFill="1" applyBorder="1" applyAlignment="1">
      <alignment horizontal="center" vertical="center" wrapText="1"/>
    </xf>
    <xf numFmtId="0" fontId="105" fillId="69" borderId="11" xfId="289" applyFont="1" applyFill="1" applyBorder="1" applyAlignment="1">
      <alignment horizontal="center" vertical="center" wrapText="1"/>
    </xf>
    <xf numFmtId="0" fontId="105" fillId="69" borderId="11" xfId="0" applyFont="1" applyFill="1" applyBorder="1" applyAlignment="1">
      <alignment horizontal="center" vertical="center" wrapText="1"/>
    </xf>
    <xf numFmtId="0" fontId="105" fillId="69" borderId="11" xfId="299" applyFont="1" applyFill="1" applyBorder="1" applyAlignment="1">
      <alignment horizontal="center" vertical="center" wrapText="1"/>
    </xf>
    <xf numFmtId="0" fontId="104" fillId="69" borderId="11" xfId="299" applyFont="1" applyFill="1" applyBorder="1" applyAlignment="1">
      <alignment horizontal="center" vertical="center"/>
    </xf>
    <xf numFmtId="43" fontId="104" fillId="69" borderId="11" xfId="364" applyFont="1" applyFill="1" applyBorder="1" applyAlignment="1">
      <alignment vertical="center" wrapText="1"/>
    </xf>
    <xf numFmtId="0" fontId="105" fillId="69" borderId="11" xfId="0" applyFont="1" applyFill="1" applyBorder="1" applyAlignment="1">
      <alignment horizontal="center" vertical="center"/>
    </xf>
    <xf numFmtId="49" fontId="104" fillId="69" borderId="11" xfId="364" applyNumberFormat="1" applyFont="1" applyFill="1" applyBorder="1" applyAlignment="1">
      <alignment horizontal="center" vertical="center" wrapText="1"/>
    </xf>
    <xf numFmtId="0" fontId="104" fillId="69" borderId="11" xfId="0" applyFont="1" applyFill="1" applyBorder="1" applyAlignment="1" applyProtection="1">
      <alignment horizontal="center" vertical="center" wrapText="1"/>
    </xf>
    <xf numFmtId="0" fontId="104" fillId="69" borderId="11" xfId="525" applyFont="1" applyFill="1" applyBorder="1" applyAlignment="1">
      <alignment horizontal="center" vertical="center" wrapText="1"/>
    </xf>
    <xf numFmtId="0" fontId="104" fillId="69" borderId="11" xfId="581" applyFont="1" applyFill="1" applyBorder="1" applyAlignment="1">
      <alignment horizontal="center" vertical="center" wrapText="1"/>
    </xf>
    <xf numFmtId="49" fontId="105" fillId="69" borderId="11" xfId="0" applyNumberFormat="1" applyFont="1" applyFill="1" applyBorder="1" applyAlignment="1">
      <alignment horizontal="center" vertical="center"/>
    </xf>
    <xf numFmtId="49" fontId="105" fillId="69" borderId="11" xfId="0" applyNumberFormat="1" applyFont="1" applyFill="1" applyBorder="1" applyAlignment="1">
      <alignment horizontal="center" vertical="center" wrapText="1"/>
    </xf>
    <xf numFmtId="0" fontId="87" fillId="69" borderId="0" xfId="0" applyFont="1" applyFill="1" applyAlignment="1">
      <alignment horizontal="center" vertical="center"/>
    </xf>
    <xf numFmtId="0" fontId="31" fillId="69" borderId="11" xfId="0" applyFont="1" applyFill="1" applyBorder="1" applyAlignment="1">
      <alignment vertical="center" wrapText="1"/>
    </xf>
    <xf numFmtId="0" fontId="103" fillId="69" borderId="0" xfId="0" applyFont="1" applyFill="1" applyAlignment="1">
      <alignment horizontal="center" vertical="center"/>
    </xf>
    <xf numFmtId="0" fontId="104" fillId="69" borderId="11" xfId="307" applyNumberFormat="1" applyFont="1" applyFill="1" applyBorder="1" applyAlignment="1" applyProtection="1">
      <alignment horizontal="center" vertical="center"/>
    </xf>
    <xf numFmtId="43" fontId="104" fillId="69" borderId="11" xfId="364" applyFont="1" applyFill="1" applyBorder="1" applyAlignment="1">
      <alignment horizontal="center" vertical="center" wrapText="1"/>
    </xf>
    <xf numFmtId="197" fontId="103" fillId="69" borderId="11" xfId="0" applyNumberFormat="1" applyFont="1" applyFill="1" applyBorder="1" applyAlignment="1" applyProtection="1">
      <alignment horizontal="center" vertical="center" wrapText="1"/>
      <protection hidden="1"/>
    </xf>
    <xf numFmtId="4" fontId="103" fillId="69" borderId="11" xfId="309" applyNumberFormat="1" applyFont="1" applyFill="1" applyBorder="1" applyAlignment="1" applyProtection="1">
      <alignment horizontal="center" vertical="center" wrapText="1"/>
      <protection hidden="1"/>
    </xf>
    <xf numFmtId="3" fontId="103" fillId="69" borderId="11" xfId="364" applyNumberFormat="1" applyFont="1" applyFill="1" applyBorder="1" applyAlignment="1">
      <alignment horizontal="center" vertical="center" wrapText="1"/>
    </xf>
    <xf numFmtId="0" fontId="34" fillId="69" borderId="11" xfId="0" applyFont="1" applyFill="1" applyBorder="1" applyAlignment="1">
      <alignment horizontal="left" vertical="center" wrapText="1"/>
    </xf>
    <xf numFmtId="0" fontId="24" fillId="69" borderId="11" xfId="580" applyNumberFormat="1" applyFont="1" applyFill="1" applyBorder="1" applyAlignment="1">
      <alignment horizontal="center" vertical="center" wrapText="1"/>
    </xf>
    <xf numFmtId="49" fontId="27" fillId="69" borderId="11" xfId="364" applyNumberFormat="1" applyFont="1" applyFill="1" applyBorder="1" applyAlignment="1">
      <alignment horizontal="center" vertical="center" wrapText="1"/>
    </xf>
    <xf numFmtId="4" fontId="103" fillId="69" borderId="11" xfId="0" applyNumberFormat="1" applyFont="1" applyFill="1" applyBorder="1" applyAlignment="1">
      <alignment vertical="center"/>
    </xf>
    <xf numFmtId="203" fontId="104" fillId="69" borderId="11" xfId="364" applyNumberFormat="1" applyFont="1" applyFill="1" applyBorder="1" applyAlignment="1">
      <alignment vertical="center" wrapText="1"/>
    </xf>
    <xf numFmtId="0" fontId="105" fillId="69" borderId="0" xfId="0" applyFont="1" applyFill="1" applyAlignment="1">
      <alignment horizontal="center" vertical="center"/>
    </xf>
    <xf numFmtId="0" fontId="106" fillId="69" borderId="11" xfId="277" applyFont="1" applyFill="1" applyBorder="1" applyAlignment="1">
      <alignment horizontal="center" vertical="center"/>
    </xf>
    <xf numFmtId="49" fontId="87" fillId="69" borderId="11" xfId="0" applyNumberFormat="1" applyFont="1" applyFill="1" applyBorder="1" applyAlignment="1">
      <alignment horizontal="center" vertical="center" wrapText="1"/>
    </xf>
    <xf numFmtId="4" fontId="34" fillId="69" borderId="11" xfId="302" applyNumberFormat="1" applyFont="1" applyFill="1" applyBorder="1" applyAlignment="1">
      <alignment horizontal="center" vertical="center" wrapText="1"/>
    </xf>
    <xf numFmtId="0" fontId="34" fillId="69" borderId="11" xfId="0" applyFont="1" applyFill="1" applyBorder="1" applyAlignment="1">
      <alignment horizontal="center" vertical="center" wrapText="1"/>
    </xf>
    <xf numFmtId="198" fontId="87" fillId="69" borderId="11" xfId="0" applyNumberFormat="1" applyFont="1" applyFill="1" applyBorder="1" applyAlignment="1">
      <alignment horizontal="center" vertical="center"/>
    </xf>
    <xf numFmtId="0" fontId="31" fillId="69" borderId="11" xfId="0" applyFont="1" applyFill="1" applyBorder="1" applyAlignment="1">
      <alignment horizontal="left" vertical="center" wrapText="1"/>
    </xf>
    <xf numFmtId="0" fontId="87" fillId="69" borderId="0" xfId="0" applyFont="1" applyFill="1" applyAlignment="1">
      <alignment horizontal="center" vertical="center"/>
    </xf>
    <xf numFmtId="198" fontId="103" fillId="69" borderId="11" xfId="307" applyNumberFormat="1" applyFont="1" applyFill="1" applyBorder="1" applyAlignment="1" applyProtection="1">
      <alignment horizontal="center" vertical="center"/>
    </xf>
    <xf numFmtId="43" fontId="87" fillId="69" borderId="11" xfId="366" applyFont="1" applyFill="1" applyBorder="1" applyAlignment="1">
      <alignment vertical="center" wrapText="1"/>
    </xf>
    <xf numFmtId="0" fontId="87" fillId="0" borderId="11" xfId="0" applyFont="1" applyBorder="1" applyAlignment="1">
      <alignment horizontal="center" vertical="center" wrapText="1"/>
    </xf>
    <xf numFmtId="0" fontId="93" fillId="69" borderId="0" xfId="0" applyFont="1" applyFill="1" applyAlignment="1">
      <alignment horizontal="center" vertical="center"/>
    </xf>
    <xf numFmtId="0" fontId="87" fillId="69" borderId="25" xfId="0" applyFont="1" applyFill="1" applyBorder="1" applyAlignment="1">
      <alignment horizontal="center" vertical="center" wrapText="1"/>
    </xf>
    <xf numFmtId="0" fontId="87" fillId="69" borderId="31" xfId="0" applyFont="1" applyFill="1" applyBorder="1" applyAlignment="1">
      <alignment horizontal="center" vertical="center" wrapText="1"/>
    </xf>
    <xf numFmtId="0" fontId="27" fillId="69" borderId="25" xfId="277" applyFont="1" applyFill="1" applyBorder="1" applyAlignment="1">
      <alignment horizontal="center" vertical="center" wrapText="1"/>
    </xf>
    <xf numFmtId="0" fontId="27" fillId="69" borderId="28" xfId="277" applyFont="1" applyFill="1" applyBorder="1" applyAlignment="1">
      <alignment horizontal="center" vertical="center" wrapText="1"/>
    </xf>
    <xf numFmtId="4" fontId="87" fillId="69" borderId="25" xfId="0" applyNumberFormat="1" applyFont="1" applyFill="1" applyBorder="1" applyAlignment="1">
      <alignment horizontal="center" vertical="center" wrapText="1"/>
    </xf>
    <xf numFmtId="4" fontId="87" fillId="69" borderId="31" xfId="0" applyNumberFormat="1" applyFont="1" applyFill="1" applyBorder="1" applyAlignment="1">
      <alignment horizontal="center" vertical="center" wrapText="1"/>
    </xf>
    <xf numFmtId="0" fontId="87" fillId="69" borderId="27" xfId="0" applyFont="1" applyFill="1" applyBorder="1" applyAlignment="1">
      <alignment horizontal="center" vertical="center" wrapText="1"/>
    </xf>
    <xf numFmtId="0" fontId="87" fillId="69" borderId="34" xfId="0" applyFont="1" applyFill="1" applyBorder="1" applyAlignment="1">
      <alignment horizontal="center" vertical="center" wrapText="1"/>
    </xf>
    <xf numFmtId="49" fontId="87" fillId="69" borderId="25" xfId="0" applyNumberFormat="1" applyFont="1" applyFill="1" applyBorder="1" applyAlignment="1">
      <alignment horizontal="center" vertical="center" wrapText="1"/>
    </xf>
    <xf numFmtId="49" fontId="87" fillId="69" borderId="31" xfId="0" applyNumberFormat="1" applyFont="1" applyFill="1" applyBorder="1" applyAlignment="1">
      <alignment horizontal="center" vertical="center" wrapText="1"/>
    </xf>
    <xf numFmtId="0" fontId="27" fillId="69" borderId="35" xfId="277" applyFont="1" applyFill="1" applyBorder="1" applyAlignment="1">
      <alignment horizontal="center" vertical="center" wrapText="1"/>
    </xf>
    <xf numFmtId="0" fontId="27" fillId="69" borderId="36" xfId="277" applyFont="1" applyFill="1" applyBorder="1" applyAlignment="1">
      <alignment horizontal="center" vertical="center" wrapText="1"/>
    </xf>
    <xf numFmtId="0" fontId="87" fillId="69" borderId="26" xfId="0" applyFont="1" applyFill="1" applyBorder="1" applyAlignment="1">
      <alignment vertical="center" wrapText="1"/>
    </xf>
    <xf numFmtId="0" fontId="87" fillId="69" borderId="32" xfId="0" applyFont="1" applyFill="1" applyBorder="1" applyAlignment="1">
      <alignment vertical="center" wrapText="1"/>
    </xf>
    <xf numFmtId="0" fontId="93" fillId="73" borderId="0" xfId="277" applyFont="1" applyFill="1" applyBorder="1" applyAlignment="1">
      <alignment horizontal="center" vertical="center"/>
    </xf>
    <xf numFmtId="3" fontId="87" fillId="69" borderId="26" xfId="364" applyNumberFormat="1" applyFont="1" applyFill="1" applyBorder="1" applyAlignment="1">
      <alignment horizontal="center" vertical="center" wrapText="1"/>
    </xf>
    <xf numFmtId="3" fontId="87" fillId="69" borderId="32" xfId="364" applyNumberFormat="1" applyFont="1" applyFill="1" applyBorder="1" applyAlignment="1">
      <alignment horizontal="center" vertical="center" wrapText="1"/>
    </xf>
    <xf numFmtId="0" fontId="87" fillId="69" borderId="33" xfId="0" applyFont="1" applyFill="1" applyBorder="1" applyAlignment="1">
      <alignment horizontal="center" vertical="center" wrapText="1"/>
    </xf>
    <xf numFmtId="0" fontId="87" fillId="69" borderId="0" xfId="0" applyFont="1" applyFill="1" applyAlignment="1">
      <alignment horizontal="center" vertical="center"/>
    </xf>
    <xf numFmtId="3" fontId="87" fillId="69" borderId="25" xfId="364" applyNumberFormat="1" applyFont="1" applyFill="1" applyBorder="1" applyAlignment="1">
      <alignment horizontal="center" vertical="center" wrapText="1"/>
    </xf>
    <xf numFmtId="3" fontId="87" fillId="69" borderId="31" xfId="364" applyNumberFormat="1" applyFont="1" applyFill="1" applyBorder="1" applyAlignment="1">
      <alignment horizontal="center" vertical="center" wrapText="1"/>
    </xf>
    <xf numFmtId="4" fontId="87" fillId="69" borderId="27" xfId="364" applyNumberFormat="1" applyFont="1" applyFill="1" applyBorder="1" applyAlignment="1">
      <alignment horizontal="center" vertical="center" wrapText="1"/>
    </xf>
    <xf numFmtId="4" fontId="87" fillId="69" borderId="34" xfId="364" applyNumberFormat="1" applyFont="1" applyFill="1" applyBorder="1" applyAlignment="1">
      <alignment horizontal="center" vertical="center" wrapText="1"/>
    </xf>
    <xf numFmtId="0" fontId="99" fillId="72" borderId="11" xfId="0" applyFont="1" applyFill="1" applyBorder="1" applyAlignment="1">
      <alignment horizontal="left" vertical="center"/>
    </xf>
    <xf numFmtId="0" fontId="99" fillId="72" borderId="11" xfId="0" applyFont="1" applyFill="1" applyBorder="1" applyAlignment="1">
      <alignment horizontal="center" vertical="center"/>
    </xf>
    <xf numFmtId="0" fontId="99" fillId="70" borderId="11" xfId="0" applyFont="1" applyFill="1" applyBorder="1" applyAlignment="1">
      <alignment horizontal="left" vertical="center"/>
    </xf>
    <xf numFmtId="0" fontId="93" fillId="72" borderId="11" xfId="0" applyFont="1" applyFill="1" applyBorder="1" applyAlignment="1">
      <alignment horizontal="left" vertical="center"/>
    </xf>
    <xf numFmtId="0" fontId="96" fillId="70" borderId="11" xfId="0" applyFont="1" applyFill="1" applyBorder="1" applyAlignment="1">
      <alignment horizontal="left" vertical="center"/>
    </xf>
    <xf numFmtId="0" fontId="93" fillId="72" borderId="38" xfId="0" applyFont="1" applyFill="1" applyBorder="1" applyAlignment="1">
      <alignment horizontal="left" vertical="center"/>
    </xf>
    <xf numFmtId="0" fontId="93" fillId="72" borderId="6" xfId="0" applyFont="1" applyFill="1" applyBorder="1" applyAlignment="1">
      <alignment horizontal="left" vertical="center"/>
    </xf>
    <xf numFmtId="0" fontId="93" fillId="72" borderId="39" xfId="0" applyFont="1" applyFill="1" applyBorder="1" applyAlignment="1">
      <alignment horizontal="left" vertical="center"/>
    </xf>
    <xf numFmtId="0" fontId="93" fillId="73" borderId="0" xfId="277" applyFont="1" applyFill="1" applyBorder="1" applyAlignment="1">
      <alignment horizontal="left" vertical="center"/>
    </xf>
    <xf numFmtId="0" fontId="99" fillId="73" borderId="0" xfId="277" applyFont="1" applyFill="1" applyBorder="1" applyAlignment="1">
      <alignment horizontal="left" vertical="center"/>
    </xf>
  </cellXfs>
  <cellStyles count="584">
    <cellStyle name=" 1" xfId="2"/>
    <cellStyle name="_x000d__x000a_JournalTemplate=C:\COMFO\CTALK\JOURSTD.TPL_x000d__x000a_LbStateAddress=3 3 0 251 1 89 2 311_x000d__x000a_LbStateJou" xfId="3"/>
    <cellStyle name="_______ 2" xfId="4"/>
    <cellStyle name="_Consolidator V0.16" xfId="5"/>
    <cellStyle name="_CoSM_v504_Draft" xfId="6"/>
    <cellStyle name="_Inp_Co_Details" xfId="7"/>
    <cellStyle name="_Inp_Company details" xfId="8"/>
    <cellStyle name="_KMG_Forms_Sample Intergroup Operations_KMG Level_V01_sdb" xfId="9"/>
    <cellStyle name="_Matrix" xfId="10"/>
    <cellStyle name="_PRICE_1C" xfId="11"/>
    <cellStyle name="_Sub_01_JSC KazMunaiGaz E&amp;P_2008" xfId="12"/>
    <cellStyle name="_x005f_x000d__x000a_JournalTemplate=C:\COMFO\CTALK\JOURSTD.TPL_x005f_x000d__x000a_LbStateAddress=3 3 0 251 1 89 2 311_x005f_x000d__x000a_LbStateJou" xfId="13"/>
    <cellStyle name="_Автошин " xfId="14"/>
    <cellStyle name="_Автошин  2" xfId="15"/>
    <cellStyle name="_Бюдж.формы ЗАО АГ" xfId="16"/>
    <cellStyle name="_Книга2" xfId="17"/>
    <cellStyle name="_мебель, оборудование инвентарь1207" xfId="18"/>
    <cellStyle name="_ОТЧЕТ для ДКФ    06 04 05  (6)" xfId="19"/>
    <cellStyle name="_План развития ПТС на 2005-2010 (связи станционной части)" xfId="20"/>
    <cellStyle name="_произв.цели - приложение к СНР_айгерим_09.11" xfId="21"/>
    <cellStyle name="_Расчет себестоимости Аманегльдинского газа" xfId="22"/>
    <cellStyle name="_Расчетная потребность на 01.01.08" xfId="493"/>
    <cellStyle name="_Расчетная потребность на 01.01.09" xfId="494"/>
    <cellStyle name="_Регистрация договоров 2003" xfId="23"/>
    <cellStyle name="_Себестоимость" xfId="24"/>
    <cellStyle name="_Утв СД Бюджет расшиф 29 12 05" xfId="25"/>
    <cellStyle name="_Форма дуль 2" xfId="26"/>
    <cellStyle name="_Форма ФОТ" xfId="27"/>
    <cellStyle name="_Формы по инвестплану" xfId="28"/>
    <cellStyle name="_формы по ип (4)" xfId="29"/>
    <cellStyle name="_Формы по ип 17 окт  08 (2)" xfId="30"/>
    <cellStyle name="_формы по ип 22 сент 08" xfId="31"/>
    <cellStyle name="”ќђќ‘ћ‚›‰" xfId="32"/>
    <cellStyle name="”љ‘ђћ‚ђќќ›‰" xfId="33"/>
    <cellStyle name="„…ќ…†ќ›‰" xfId="34"/>
    <cellStyle name="‡ђѓћ‹ћ‚ћљ1" xfId="35"/>
    <cellStyle name="‡ђѓћ‹ћ‚ћљ2" xfId="36"/>
    <cellStyle name="’ћѓћ‚›‰" xfId="37"/>
    <cellStyle name="20% - Accent1" xfId="38"/>
    <cellStyle name="20% - Accent2" xfId="39"/>
    <cellStyle name="20% - Accent3" xfId="40"/>
    <cellStyle name="20% - Accent4" xfId="41"/>
    <cellStyle name="20% - Accent5" xfId="42"/>
    <cellStyle name="20% - Accent6" xfId="43"/>
    <cellStyle name="20% - Акцент1 2" xfId="44"/>
    <cellStyle name="20% - Акцент2 2" xfId="45"/>
    <cellStyle name="20% - Акцент3 2" xfId="46"/>
    <cellStyle name="20% - Акцент4 2" xfId="47"/>
    <cellStyle name="20% - Акцент5 2" xfId="48"/>
    <cellStyle name="20% - Акцент6 2" xfId="49"/>
    <cellStyle name="40% - Accent1" xfId="50"/>
    <cellStyle name="40% - Accent2" xfId="51"/>
    <cellStyle name="40% - Accent3" xfId="52"/>
    <cellStyle name="40% - Accent4" xfId="53"/>
    <cellStyle name="40% - Accent5" xfId="54"/>
    <cellStyle name="40% - Accent6" xfId="55"/>
    <cellStyle name="40% - Акцент1 2" xfId="56"/>
    <cellStyle name="40% - Акцент2 2" xfId="57"/>
    <cellStyle name="40% - Акцент3 2" xfId="58"/>
    <cellStyle name="40% - Акцент4 2" xfId="59"/>
    <cellStyle name="40% - Акцент5 2" xfId="60"/>
    <cellStyle name="40% - Акцент6 2" xfId="61"/>
    <cellStyle name="60% - Accent1" xfId="62"/>
    <cellStyle name="60% - Accent2" xfId="63"/>
    <cellStyle name="60% - Accent3" xfId="64"/>
    <cellStyle name="60% - Accent4" xfId="65"/>
    <cellStyle name="60% - Accent5" xfId="66"/>
    <cellStyle name="60% - Accent6" xfId="67"/>
    <cellStyle name="60% - Акцент1 2" xfId="68"/>
    <cellStyle name="60% - Акцент2 2" xfId="69"/>
    <cellStyle name="60% - Акцент3 2" xfId="70"/>
    <cellStyle name="60% - Акцент4 2" xfId="71"/>
    <cellStyle name="60% - Акцент5 2" xfId="72"/>
    <cellStyle name="60% - Акцент6 2" xfId="73"/>
    <cellStyle name="Accent1" xfId="74"/>
    <cellStyle name="Accent2" xfId="75"/>
    <cellStyle name="Accent3" xfId="76"/>
    <cellStyle name="Accent4" xfId="77"/>
    <cellStyle name="Accent5" xfId="78"/>
    <cellStyle name="Accent6" xfId="79"/>
    <cellStyle name="Bad" xfId="80"/>
    <cellStyle name="Calc Currency (0)" xfId="81"/>
    <cellStyle name="Calc Currency (2)" xfId="82"/>
    <cellStyle name="Calc Percent (0)" xfId="83"/>
    <cellStyle name="Calc Percent (1)" xfId="84"/>
    <cellStyle name="Calc Percent (2)" xfId="85"/>
    <cellStyle name="Calc Units (0)" xfId="86"/>
    <cellStyle name="Calc Units (1)" xfId="87"/>
    <cellStyle name="Calc Units (2)" xfId="88"/>
    <cellStyle name="Calculation" xfId="89"/>
    <cellStyle name="Check" xfId="90"/>
    <cellStyle name="Check Cell" xfId="91"/>
    <cellStyle name="Check_2009_09_22 Ежеквартальный отчет по заимствованиям (Самрук-Казына)" xfId="92"/>
    <cellStyle name="Comma [0] 2" xfId="93"/>
    <cellStyle name="Comma [0]_#6 Temps &amp; Contractors" xfId="94"/>
    <cellStyle name="Comma [00]" xfId="95"/>
    <cellStyle name="Comma_#6 Temps &amp; Contractors" xfId="96"/>
    <cellStyle name="Currency [0]" xfId="97"/>
    <cellStyle name="Currency [00]" xfId="98"/>
    <cellStyle name="Currency_#6 Temps &amp; Contractors" xfId="99"/>
    <cellStyle name="Date" xfId="100"/>
    <cellStyle name="Date Short" xfId="101"/>
    <cellStyle name="Date without year" xfId="102"/>
    <cellStyle name="DELTA" xfId="103"/>
    <cellStyle name="E&amp;Y House" xfId="104"/>
    <cellStyle name="Enter Currency (0)" xfId="105"/>
    <cellStyle name="Enter Currency (2)" xfId="106"/>
    <cellStyle name="Enter Units (0)" xfId="107"/>
    <cellStyle name="Enter Units (1)" xfId="108"/>
    <cellStyle name="Enter Units (2)" xfId="109"/>
    <cellStyle name="Excel Built-in Normal" xfId="110"/>
    <cellStyle name="Excel Built-in Normal 2" xfId="111"/>
    <cellStyle name="Excel Built-in Normal 3" xfId="112"/>
    <cellStyle name="Excel Built-in Normal 4" xfId="113"/>
    <cellStyle name="Explanatory Text" xfId="114"/>
    <cellStyle name="EYBlocked" xfId="115"/>
    <cellStyle name="EYCallUp" xfId="116"/>
    <cellStyle name="EYCheck" xfId="117"/>
    <cellStyle name="EYDate" xfId="118"/>
    <cellStyle name="EYDeviant" xfId="119"/>
    <cellStyle name="EYFlag" xfId="120"/>
    <cellStyle name="EYHeader1" xfId="121"/>
    <cellStyle name="EYHeader2" xfId="122"/>
    <cellStyle name="EYHeader3" xfId="123"/>
    <cellStyle name="EYInputDate" xfId="124"/>
    <cellStyle name="EYInputPercent" xfId="125"/>
    <cellStyle name="EYInputValue" xfId="126"/>
    <cellStyle name="EYNormal" xfId="127"/>
    <cellStyle name="EYPercent" xfId="128"/>
    <cellStyle name="EYPercentCapped" xfId="129"/>
    <cellStyle name="EYSubTotal" xfId="130"/>
    <cellStyle name="EYTotal" xfId="131"/>
    <cellStyle name="EYWIP" xfId="132"/>
    <cellStyle name="From" xfId="133"/>
    <cellStyle name="General" xfId="134"/>
    <cellStyle name="Good" xfId="135"/>
    <cellStyle name="Grey" xfId="136"/>
    <cellStyle name="header" xfId="137"/>
    <cellStyle name="Header1" xfId="138"/>
    <cellStyle name="Header2" xfId="139"/>
    <cellStyle name="Heading" xfId="140"/>
    <cellStyle name="Heading 1" xfId="141"/>
    <cellStyle name="Heading 1 1" xfId="142"/>
    <cellStyle name="Heading 2" xfId="143"/>
    <cellStyle name="Heading 3" xfId="144"/>
    <cellStyle name="Heading 4" xfId="145"/>
    <cellStyle name="Heading_2009_09_22 Ежеквартальный отчет по заимствованиям (Самрук-Казына)" xfId="146"/>
    <cellStyle name="HKHeader1" xfId="147"/>
    <cellStyle name="HKHeader2" xfId="148"/>
    <cellStyle name="HKHeader3" xfId="149"/>
    <cellStyle name="Hyperlink_RESULTS" xfId="150"/>
    <cellStyle name="Input" xfId="151"/>
    <cellStyle name="Input [yellow]" xfId="152"/>
    <cellStyle name="Input_2009_09_22 Ежеквартальный отчет по заимствованиям (Самрук-Казына)" xfId="153"/>
    <cellStyle name="Link Currency (0)" xfId="154"/>
    <cellStyle name="Link Currency (2)" xfId="155"/>
    <cellStyle name="Link Units (0)" xfId="156"/>
    <cellStyle name="Link Units (1)" xfId="157"/>
    <cellStyle name="Link Units (2)" xfId="158"/>
    <cellStyle name="Linked Cell" xfId="159"/>
    <cellStyle name="Neutral" xfId="160"/>
    <cellStyle name="Normal - Style1" xfId="161"/>
    <cellStyle name="Normal 5" xfId="495"/>
    <cellStyle name="Normal 6" xfId="496"/>
    <cellStyle name="Normal_# 41-Market &amp;Trends" xfId="162"/>
    <cellStyle name="Normal1" xfId="163"/>
    <cellStyle name="normбlnм_laroux" xfId="164"/>
    <cellStyle name="Note" xfId="165"/>
    <cellStyle name="numbers" xfId="166"/>
    <cellStyle name="Output" xfId="167"/>
    <cellStyle name="paint" xfId="168"/>
    <cellStyle name="Percent (0)" xfId="169"/>
    <cellStyle name="Percent [0]" xfId="170"/>
    <cellStyle name="Percent [00]" xfId="171"/>
    <cellStyle name="Percent [2]" xfId="172"/>
    <cellStyle name="Percent_#6 Temps &amp; Contractors" xfId="173"/>
    <cellStyle name="piw#" xfId="174"/>
    <cellStyle name="piw%" xfId="175"/>
    <cellStyle name="PrePop Currency (0)" xfId="176"/>
    <cellStyle name="PrePop Currency (2)" xfId="177"/>
    <cellStyle name="PrePop Units (0)" xfId="178"/>
    <cellStyle name="PrePop Units (1)" xfId="179"/>
    <cellStyle name="PrePop Units (2)" xfId="180"/>
    <cellStyle name="Price_Body" xfId="181"/>
    <cellStyle name="Rubles" xfId="182"/>
    <cellStyle name="SAPBEXaggData" xfId="183"/>
    <cellStyle name="SAPBEXaggDataEmph" xfId="184"/>
    <cellStyle name="SAPBEXaggItem" xfId="185"/>
    <cellStyle name="SAPBEXaggItemX" xfId="186"/>
    <cellStyle name="SAPBEXchaText" xfId="187"/>
    <cellStyle name="SAPBEXexcBad7" xfId="188"/>
    <cellStyle name="SAPBEXexcBad8" xfId="189"/>
    <cellStyle name="SAPBEXexcBad9" xfId="190"/>
    <cellStyle name="SAPBEXexcCritical4" xfId="191"/>
    <cellStyle name="SAPBEXexcCritical5" xfId="192"/>
    <cellStyle name="SAPBEXexcCritical6" xfId="193"/>
    <cellStyle name="SAPBEXexcGood1" xfId="194"/>
    <cellStyle name="SAPBEXexcGood2" xfId="195"/>
    <cellStyle name="SAPBEXexcGood3" xfId="196"/>
    <cellStyle name="SAPBEXfilterDrill" xfId="197"/>
    <cellStyle name="SAPBEXfilterItem" xfId="198"/>
    <cellStyle name="SAPBEXfilterText" xfId="199"/>
    <cellStyle name="SAPBEXformats" xfId="200"/>
    <cellStyle name="SAPBEXheaderItem" xfId="201"/>
    <cellStyle name="SAPBEXheaderText" xfId="202"/>
    <cellStyle name="SAPBEXHLevel0" xfId="203"/>
    <cellStyle name="SAPBEXHLevel0X" xfId="204"/>
    <cellStyle name="SAPBEXHLevel1" xfId="205"/>
    <cellStyle name="SAPBEXHLevel1X" xfId="206"/>
    <cellStyle name="SAPBEXHLevel2" xfId="207"/>
    <cellStyle name="SAPBEXHLevel2X" xfId="208"/>
    <cellStyle name="SAPBEXHLevel3" xfId="209"/>
    <cellStyle name="SAPBEXHLevel3X" xfId="210"/>
    <cellStyle name="SAPBEXresData" xfId="211"/>
    <cellStyle name="SAPBEXresDataEmph" xfId="212"/>
    <cellStyle name="SAPBEXresItem" xfId="213"/>
    <cellStyle name="SAPBEXresItemX" xfId="214"/>
    <cellStyle name="SAPBEXstdData" xfId="215"/>
    <cellStyle name="SAPBEXstdDataEmph" xfId="216"/>
    <cellStyle name="SAPBEXstdItem" xfId="217"/>
    <cellStyle name="SAPBEXstdItemX" xfId="218"/>
    <cellStyle name="SAPBEXtitle" xfId="219"/>
    <cellStyle name="SAPBEXundefined" xfId="220"/>
    <cellStyle name="SHEET" xfId="221"/>
    <cellStyle name="stand_bord" xfId="222"/>
    <cellStyle name="Style 1" xfId="223"/>
    <cellStyle name="Style 2" xfId="224"/>
    <cellStyle name="Text" xfId="225"/>
    <cellStyle name="Text Indent A" xfId="226"/>
    <cellStyle name="Text Indent B" xfId="227"/>
    <cellStyle name="Text Indent C" xfId="228"/>
    <cellStyle name="Tickmark" xfId="229"/>
    <cellStyle name="Title" xfId="230"/>
    <cellStyle name="Total" xfId="231"/>
    <cellStyle name="Warning Text" xfId="232"/>
    <cellStyle name="Акцент1 2" xfId="233"/>
    <cellStyle name="Акцент2 2" xfId="234"/>
    <cellStyle name="Акцент3 2" xfId="235"/>
    <cellStyle name="Акцент4 2" xfId="236"/>
    <cellStyle name="Акцент5 2" xfId="237"/>
    <cellStyle name="Акцент6 2" xfId="238"/>
    <cellStyle name="Беззащитный" xfId="239"/>
    <cellStyle name="Ввод  2" xfId="240"/>
    <cellStyle name="Вывод 2" xfId="241"/>
    <cellStyle name="Вычисление 2" xfId="242"/>
    <cellStyle name="Гиперссылка" xfId="579" builtinId="8"/>
    <cellStyle name="Гиперссылка 2" xfId="243"/>
    <cellStyle name="Гиперссылка 3" xfId="244"/>
    <cellStyle name="Группа" xfId="245"/>
    <cellStyle name="Дата" xfId="246"/>
    <cellStyle name="Денежный 2" xfId="247"/>
    <cellStyle name="Денежный 2 2" xfId="248"/>
    <cellStyle name="Заголовок 1 2" xfId="249"/>
    <cellStyle name="Заголовок 2 2" xfId="250"/>
    <cellStyle name="Заголовок 3 2" xfId="251"/>
    <cellStyle name="Заголовок 4 2" xfId="252"/>
    <cellStyle name="Защитный" xfId="253"/>
    <cellStyle name="Звезды" xfId="254"/>
    <cellStyle name="Итог 2" xfId="255"/>
    <cellStyle name="КАНДАГАЧ тел3-33-96" xfId="256"/>
    <cellStyle name="Контрольная ячейка 2" xfId="257"/>
    <cellStyle name="Название 2" xfId="259"/>
    <cellStyle name="Название 3" xfId="260"/>
    <cellStyle name="Название 4" xfId="261"/>
    <cellStyle name="Название 5" xfId="262"/>
    <cellStyle name="Название 6" xfId="263"/>
    <cellStyle name="Название 7" xfId="258"/>
    <cellStyle name="Наименование" xfId="264"/>
    <cellStyle name="Нейтральный 2" xfId="265"/>
    <cellStyle name="Обычный" xfId="0" builtinId="0"/>
    <cellStyle name="Обычный 10" xfId="266"/>
    <cellStyle name="Обычный 10 2" xfId="448"/>
    <cellStyle name="Обычный 10 3" xfId="497"/>
    <cellStyle name="Обычный 11" xfId="267"/>
    <cellStyle name="Обычный 11 2" xfId="498"/>
    <cellStyle name="Обычный 12" xfId="268"/>
    <cellStyle name="Обычный 12 2" xfId="499"/>
    <cellStyle name="Обычный 13" xfId="269"/>
    <cellStyle name="Обычный 13 2" xfId="500"/>
    <cellStyle name="Обычный 14" xfId="270"/>
    <cellStyle name="Обычный 14 2" xfId="501"/>
    <cellStyle name="Обычный 15" xfId="271"/>
    <cellStyle name="Обычный 15 2" xfId="502"/>
    <cellStyle name="Обычный 16" xfId="272"/>
    <cellStyle name="Обычный 16 2" xfId="503"/>
    <cellStyle name="Обычный 17" xfId="273"/>
    <cellStyle name="Обычный 17 2" xfId="504"/>
    <cellStyle name="Обычный 18" xfId="274"/>
    <cellStyle name="Обычный 18 2" xfId="505"/>
    <cellStyle name="Обычный 19" xfId="275"/>
    <cellStyle name="Обычный 19 2" xfId="276"/>
    <cellStyle name="Обычный 19 3" xfId="506"/>
    <cellStyle name="Обычный 2" xfId="277"/>
    <cellStyle name="Обычный 2 11" xfId="583"/>
    <cellStyle name="Обычный 2 2" xfId="278"/>
    <cellStyle name="Обычный 2 2 2" xfId="279"/>
    <cellStyle name="Обычный 2 2 6" xfId="567"/>
    <cellStyle name="Обычный 2 2 7" xfId="581"/>
    <cellStyle name="Обычный 2 3" xfId="280"/>
    <cellStyle name="Обычный 2 4" xfId="507"/>
    <cellStyle name="Обычный 2 5" xfId="564"/>
    <cellStyle name="Обычный 2_Формы 8НК_для КВЛ" xfId="281"/>
    <cellStyle name="Обычный 20" xfId="282"/>
    <cellStyle name="Обычный 21" xfId="283"/>
    <cellStyle name="Обычный 21 2" xfId="580"/>
    <cellStyle name="Обычный 22" xfId="284"/>
    <cellStyle name="Обычный 23" xfId="285"/>
    <cellStyle name="Обычный 24" xfId="286"/>
    <cellStyle name="Обычный 25" xfId="287"/>
    <cellStyle name="Обычный 26" xfId="288"/>
    <cellStyle name="Обычный 26 2" xfId="508"/>
    <cellStyle name="Обычный 27" xfId="1"/>
    <cellStyle name="Обычный 28" xfId="380"/>
    <cellStyle name="Обычный 29" xfId="396"/>
    <cellStyle name="Обычный 3" xfId="289"/>
    <cellStyle name="Обычный 3 11 2 2 3 2" xfId="559"/>
    <cellStyle name="Обычный 3 11 2 2 3 2 3" xfId="561"/>
    <cellStyle name="Обычный 3 2" xfId="290"/>
    <cellStyle name="Обычный 3 3" xfId="291"/>
    <cellStyle name="Обычный 3 4" xfId="292"/>
    <cellStyle name="Обычный 3 5" xfId="293"/>
    <cellStyle name="Обычный 3 6" xfId="294"/>
    <cellStyle name="Обычный 3 7" xfId="295"/>
    <cellStyle name="Обычный 3 8" xfId="296"/>
    <cellStyle name="Обычный 3_22.1 раздел" xfId="509"/>
    <cellStyle name="Обычный 30" xfId="382"/>
    <cellStyle name="Обычный 31" xfId="400"/>
    <cellStyle name="Обычный 32" xfId="383"/>
    <cellStyle name="Обычный 32 2" xfId="510"/>
    <cellStyle name="Обычный 33" xfId="402"/>
    <cellStyle name="Обычный 33 2" xfId="511"/>
    <cellStyle name="Обычный 34" xfId="386"/>
    <cellStyle name="Обычный 34 2" xfId="512"/>
    <cellStyle name="Обычный 35" xfId="297"/>
    <cellStyle name="Обычный 36" xfId="405"/>
    <cellStyle name="Обычный 37" xfId="406"/>
    <cellStyle name="Обычный 38" xfId="298"/>
    <cellStyle name="Обычный 39" xfId="401"/>
    <cellStyle name="Обычный 4" xfId="299"/>
    <cellStyle name="Обычный 4 2" xfId="300"/>
    <cellStyle name="Обычный 4 3" xfId="513"/>
    <cellStyle name="Обычный 4 5" xfId="514"/>
    <cellStyle name="Обычный 4_22.1 раздел" xfId="515"/>
    <cellStyle name="Обычный 40" xfId="409"/>
    <cellStyle name="Обычный 41" xfId="410"/>
    <cellStyle name="Обычный 42" xfId="388"/>
    <cellStyle name="Обычный 43" xfId="416"/>
    <cellStyle name="Обычный 44" xfId="417"/>
    <cellStyle name="Обычный 45" xfId="418"/>
    <cellStyle name="Обычный 46" xfId="301"/>
    <cellStyle name="Обычный 47" xfId="419"/>
    <cellStyle name="Обычный 48" xfId="420"/>
    <cellStyle name="Обычный 49" xfId="421"/>
    <cellStyle name="Обычный 5" xfId="302"/>
    <cellStyle name="Обычный 5 2" xfId="516"/>
    <cellStyle name="Обычный 5 3" xfId="582"/>
    <cellStyle name="Обычный 50" xfId="422"/>
    <cellStyle name="Обычный 51" xfId="393"/>
    <cellStyle name="Обычный 52" xfId="431"/>
    <cellStyle name="Обычный 53" xfId="432"/>
    <cellStyle name="Обычный 54" xfId="428"/>
    <cellStyle name="Обычный 55" xfId="438"/>
    <cellStyle name="Обычный 56" xfId="439"/>
    <cellStyle name="Обычный 57" xfId="440"/>
    <cellStyle name="Обычный 58" xfId="441"/>
    <cellStyle name="Обычный 59" xfId="442"/>
    <cellStyle name="Обычный 6" xfId="303"/>
    <cellStyle name="Обычный 6 2" xfId="517"/>
    <cellStyle name="Обычный 60" xfId="443"/>
    <cellStyle name="Обычный 61" xfId="444"/>
    <cellStyle name="Обычный 62" xfId="445"/>
    <cellStyle name="Обычный 63" xfId="446"/>
    <cellStyle name="Обычный 64" xfId="411"/>
    <cellStyle name="Обычный 65" xfId="492"/>
    <cellStyle name="Обычный 66" xfId="536"/>
    <cellStyle name="Обычный 67" xfId="543"/>
    <cellStyle name="Обычный 68" xfId="544"/>
    <cellStyle name="Обычный 69" xfId="545"/>
    <cellStyle name="Обычный 7" xfId="304"/>
    <cellStyle name="Обычный 7 2" xfId="518"/>
    <cellStyle name="Обычный 7 6" xfId="519"/>
    <cellStyle name="Обычный 7 7" xfId="520"/>
    <cellStyle name="Обычный 70" xfId="546"/>
    <cellStyle name="Обычный 71" xfId="547"/>
    <cellStyle name="Обычный 72" xfId="548"/>
    <cellStyle name="Обычный 73" xfId="549"/>
    <cellStyle name="Обычный 74" xfId="550"/>
    <cellStyle name="Обычный 75" xfId="551"/>
    <cellStyle name="Обычный 76" xfId="552"/>
    <cellStyle name="Обычный 77" xfId="553"/>
    <cellStyle name="Обычный 78" xfId="554"/>
    <cellStyle name="Обычный 79" xfId="555"/>
    <cellStyle name="Обычный 8" xfId="305"/>
    <cellStyle name="Обычный 8 2" xfId="521"/>
    <cellStyle name="Обычный 80" xfId="556"/>
    <cellStyle name="Обычный 81" xfId="557"/>
    <cellStyle name="Обычный 82" xfId="558"/>
    <cellStyle name="Обычный 9" xfId="306"/>
    <cellStyle name="Обычный 9 2" xfId="522"/>
    <cellStyle name="Обычный 9 8" xfId="523"/>
    <cellStyle name="Обычный 9 9" xfId="524"/>
    <cellStyle name="Обычный_20" xfId="562"/>
    <cellStyle name="Обычный_20 2" xfId="566"/>
    <cellStyle name="Обычный_Асхат ОТК-замена КамАЗ" xfId="575"/>
    <cellStyle name="Обычный_Дополнение_1" xfId="307"/>
    <cellStyle name="Обычный_Заявка 2005 г. приложение 1.1. 2" xfId="568"/>
    <cellStyle name="Обычный_Заявка ММГ-2005г.5 раздел11.10.04" xfId="573"/>
    <cellStyle name="Обычный_Книга1" xfId="578"/>
    <cellStyle name="Обычный_Лист1" xfId="308"/>
    <cellStyle name="Обычный_Лист1 12" xfId="525"/>
    <cellStyle name="Обычный_Лист1 13" xfId="569"/>
    <cellStyle name="Обычный_Лист1 2" xfId="565"/>
    <cellStyle name="Обычный_Лист2" xfId="576"/>
    <cellStyle name="Обычный_Лист2 2" xfId="574"/>
    <cellStyle name="Обычный_Лист3 2" xfId="563"/>
    <cellStyle name="Обычный_Лист4" xfId="570"/>
    <cellStyle name="Обычный_Прайс-лист  УАЗ" xfId="577"/>
    <cellStyle name="Обычный_Утв.заявка  (свод.)-2006  от 10 11 05.база xls (вар" xfId="309"/>
    <cellStyle name="Обычный_Утв.заявка  (свод.)-2006  от 10 11 05.база xls (вар 2" xfId="449"/>
    <cellStyle name="Плохой 2" xfId="310"/>
    <cellStyle name="Пояснение 2" xfId="311"/>
    <cellStyle name="Примечание 2" xfId="312"/>
    <cellStyle name="Процентный 2" xfId="313"/>
    <cellStyle name="Процентный 2 10" xfId="314"/>
    <cellStyle name="Процентный 2 11" xfId="315"/>
    <cellStyle name="Процентный 2 12" xfId="316"/>
    <cellStyle name="Процентный 2 13" xfId="317"/>
    <cellStyle name="Процентный 2 14" xfId="318"/>
    <cellStyle name="Процентный 2 2" xfId="319"/>
    <cellStyle name="Процентный 2 3" xfId="320"/>
    <cellStyle name="Процентный 2 4" xfId="321"/>
    <cellStyle name="Процентный 2 5" xfId="322"/>
    <cellStyle name="Процентный 2 6" xfId="323"/>
    <cellStyle name="Процентный 2 7" xfId="324"/>
    <cellStyle name="Процентный 2 8" xfId="325"/>
    <cellStyle name="Процентный 2 9" xfId="326"/>
    <cellStyle name="Процентный 3" xfId="327"/>
    <cellStyle name="Процентный 4" xfId="526"/>
    <cellStyle name="Связанная ячейка 2" xfId="328"/>
    <cellStyle name="Стиль 1" xfId="329"/>
    <cellStyle name="Стиль 1 2" xfId="330"/>
    <cellStyle name="Стиль 1 2 15" xfId="331"/>
    <cellStyle name="Стиль 1 3" xfId="332"/>
    <cellStyle name="Стиль 1 4" xfId="527"/>
    <cellStyle name="Стиль 2" xfId="333"/>
    <cellStyle name="Стиль 3" xfId="334"/>
    <cellStyle name="Стиль_названий" xfId="335"/>
    <cellStyle name="Строка нечётная" xfId="336"/>
    <cellStyle name="Строка чётная" xfId="337"/>
    <cellStyle name="Текст предупреждения 2" xfId="338"/>
    <cellStyle name="Тысячи [0]" xfId="339"/>
    <cellStyle name="Тысячи [0] 10" xfId="340"/>
    <cellStyle name="Тысячи [0] 11" xfId="341"/>
    <cellStyle name="Тысячи [0] 2" xfId="342"/>
    <cellStyle name="Тысячи [0] 3" xfId="343"/>
    <cellStyle name="Тысячи [0] 4" xfId="344"/>
    <cellStyle name="Тысячи [0] 5" xfId="345"/>
    <cellStyle name="Тысячи [0] 6" xfId="346"/>
    <cellStyle name="Тысячи [0] 7" xfId="347"/>
    <cellStyle name="Тысячи [0] 8" xfId="348"/>
    <cellStyle name="Тысячи [0] 9" xfId="349"/>
    <cellStyle name="Тысячи [0]_2009_09_22 Ежеквартальный отчет по заимствованиям (Самрук-Казына)" xfId="350"/>
    <cellStyle name="Тысячи_010SN05" xfId="351"/>
    <cellStyle name="Финансовый" xfId="491" builtinId="3"/>
    <cellStyle name="Финансовый [0] 3" xfId="353"/>
    <cellStyle name="Финансовый 10" xfId="354"/>
    <cellStyle name="Финансовый 10 2" xfId="528"/>
    <cellStyle name="Финансовый 100" xfId="560"/>
    <cellStyle name="Финансовый 11" xfId="355"/>
    <cellStyle name="Финансовый 11 2" xfId="530"/>
    <cellStyle name="Финансовый 11 3" xfId="531"/>
    <cellStyle name="Финансовый 11 4" xfId="532"/>
    <cellStyle name="Финансовый 11 5" xfId="533"/>
    <cellStyle name="Финансовый 11 6" xfId="534"/>
    <cellStyle name="Финансовый 11 7" xfId="535"/>
    <cellStyle name="Финансовый 11 8" xfId="529"/>
    <cellStyle name="Финансовый 12" xfId="356"/>
    <cellStyle name="Финансовый 13" xfId="357"/>
    <cellStyle name="Финансовый 14" xfId="358"/>
    <cellStyle name="Финансовый 15" xfId="359"/>
    <cellStyle name="Финансовый 16" xfId="360"/>
    <cellStyle name="Финансовый 17" xfId="361"/>
    <cellStyle name="Финансовый 18" xfId="352"/>
    <cellStyle name="Финансовый 19" xfId="394"/>
    <cellStyle name="Финансовый 2" xfId="362"/>
    <cellStyle name="Финансовый 2 2" xfId="363"/>
    <cellStyle name="Финансовый 2 2 3" xfId="364"/>
    <cellStyle name="Финансовый 2 3" xfId="365"/>
    <cellStyle name="Финансовый 2 36" xfId="366"/>
    <cellStyle name="Финансовый 2 4" xfId="367"/>
    <cellStyle name="Финансовый 20" xfId="381"/>
    <cellStyle name="Финансовый 21" xfId="397"/>
    <cellStyle name="Финансовый 22" xfId="384"/>
    <cellStyle name="Финансовый 23" xfId="399"/>
    <cellStyle name="Финансовый 24" xfId="385"/>
    <cellStyle name="Финансовый 25" xfId="404"/>
    <cellStyle name="Финансовый 26" xfId="387"/>
    <cellStyle name="Финансовый 27" xfId="403"/>
    <cellStyle name="Финансовый 28" xfId="407"/>
    <cellStyle name="Финансовый 29" xfId="368"/>
    <cellStyle name="Финансовый 3" xfId="369"/>
    <cellStyle name="Финансовый 3 2" xfId="571"/>
    <cellStyle name="Финансовый 30" xfId="398"/>
    <cellStyle name="Финансовый 31" xfId="408"/>
    <cellStyle name="Финансовый 32" xfId="412"/>
    <cellStyle name="Финансовый 33" xfId="391"/>
    <cellStyle name="Финансовый 34" xfId="413"/>
    <cellStyle name="Финансовый 35" xfId="392"/>
    <cellStyle name="Финансовый 36" xfId="414"/>
    <cellStyle name="Финансовый 37" xfId="390"/>
    <cellStyle name="Финансовый 38" xfId="415"/>
    <cellStyle name="Финансовый 39" xfId="389"/>
    <cellStyle name="Финансовый 4" xfId="370"/>
    <cellStyle name="Финансовый 4 2" xfId="371"/>
    <cellStyle name="Финансовый 4 3" xfId="537"/>
    <cellStyle name="Финансовый 40" xfId="429"/>
    <cellStyle name="Финансовый 41" xfId="395"/>
    <cellStyle name="Финансовый 42" xfId="430"/>
    <cellStyle name="Финансовый 43" xfId="436"/>
    <cellStyle name="Финансовый 44" xfId="423"/>
    <cellStyle name="Финансовый 45" xfId="433"/>
    <cellStyle name="Финансовый 46" xfId="424"/>
    <cellStyle name="Финансовый 47" xfId="434"/>
    <cellStyle name="Финансовый 48" xfId="425"/>
    <cellStyle name="Финансовый 49" xfId="435"/>
    <cellStyle name="Финансовый 5" xfId="372"/>
    <cellStyle name="Финансовый 5 2" xfId="538"/>
    <cellStyle name="Финансовый 50" xfId="426"/>
    <cellStyle name="Финансовый 51" xfId="437"/>
    <cellStyle name="Финансовый 52" xfId="427"/>
    <cellStyle name="Финансовый 53" xfId="447"/>
    <cellStyle name="Финансовый 54" xfId="451"/>
    <cellStyle name="Финансовый 55" xfId="454"/>
    <cellStyle name="Финансовый 56" xfId="450"/>
    <cellStyle name="Финансовый 57" xfId="453"/>
    <cellStyle name="Финансовый 58" xfId="452"/>
    <cellStyle name="Финансовый 59" xfId="455"/>
    <cellStyle name="Финансовый 6" xfId="373"/>
    <cellStyle name="Финансовый 6 2" xfId="539"/>
    <cellStyle name="Финансовый 60" xfId="456"/>
    <cellStyle name="Финансовый 61" xfId="458"/>
    <cellStyle name="Финансовый 62" xfId="457"/>
    <cellStyle name="Финансовый 63" xfId="462"/>
    <cellStyle name="Финансовый 64" xfId="460"/>
    <cellStyle name="Финансовый 65" xfId="461"/>
    <cellStyle name="Финансовый 66" xfId="459"/>
    <cellStyle name="Финансовый 67" xfId="463"/>
    <cellStyle name="Финансовый 68" xfId="467"/>
    <cellStyle name="Финансовый 69" xfId="465"/>
    <cellStyle name="Финансовый 7" xfId="374"/>
    <cellStyle name="Финансовый 7 2" xfId="540"/>
    <cellStyle name="Финансовый 70" xfId="466"/>
    <cellStyle name="Финансовый 71" xfId="464"/>
    <cellStyle name="Финансовый 72" xfId="468"/>
    <cellStyle name="Финансовый 73" xfId="472"/>
    <cellStyle name="Финансовый 74" xfId="470"/>
    <cellStyle name="Финансовый 75" xfId="471"/>
    <cellStyle name="Финансовый 76" xfId="469"/>
    <cellStyle name="Финансовый 77" xfId="473"/>
    <cellStyle name="Финансовый 78" xfId="474"/>
    <cellStyle name="Финансовый 79" xfId="481"/>
    <cellStyle name="Финансовый 8" xfId="375"/>
    <cellStyle name="Финансовый 8 2" xfId="541"/>
    <cellStyle name="Финансовый 80" xfId="475"/>
    <cellStyle name="Финансовый 81" xfId="483"/>
    <cellStyle name="Финансовый 82" xfId="477"/>
    <cellStyle name="Финансовый 83" xfId="484"/>
    <cellStyle name="Финансовый 84" xfId="478"/>
    <cellStyle name="Финансовый 85" xfId="482"/>
    <cellStyle name="Финансовый 86" xfId="476"/>
    <cellStyle name="Финансовый 87" xfId="485"/>
    <cellStyle name="Финансовый 88" xfId="486"/>
    <cellStyle name="Финансовый 89" xfId="488"/>
    <cellStyle name="Финансовый 9" xfId="376"/>
    <cellStyle name="Финансовый 9 2" xfId="542"/>
    <cellStyle name="Финансовый 90" xfId="480"/>
    <cellStyle name="Финансовый 91" xfId="487"/>
    <cellStyle name="Финансовый 92" xfId="479"/>
    <cellStyle name="Финансовый 93" xfId="489"/>
    <cellStyle name="Финансовый 94" xfId="490"/>
    <cellStyle name="Финансовый_13.Охрана труда ОТК" xfId="572"/>
    <cellStyle name="Хороший 2" xfId="377"/>
    <cellStyle name="Цена" xfId="378"/>
    <cellStyle name="Џђћ–…ќ’ќ›‰" xfId="379"/>
  </cellStyles>
  <dxfs count="3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acat.autodealer.ru/index.php?tree=23_2175" TargetMode="External"/><Relationship Id="rId2" Type="http://schemas.openxmlformats.org/officeDocument/2006/relationships/hyperlink" Target="http://acat.autodealer.ru/index.php?tree=21_4559" TargetMode="External"/><Relationship Id="rId1" Type="http://schemas.openxmlformats.org/officeDocument/2006/relationships/hyperlink" Target="http://acat.autodealer.ru/index.php?tree=23_2170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://acat.autodealer.ru/index.php?tree=23_2163" TargetMode="External"/><Relationship Id="rId4" Type="http://schemas.openxmlformats.org/officeDocument/2006/relationships/hyperlink" Target="http://acat.autodealer.ru/index.php?tree=23_216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Q3844"/>
  <sheetViews>
    <sheetView tabSelected="1" view="pageBreakPreview" zoomScale="75" zoomScaleNormal="75" zoomScaleSheetLayoutView="75" workbookViewId="0"/>
  </sheetViews>
  <sheetFormatPr defaultColWidth="16" defaultRowHeight="12.75"/>
  <cols>
    <col min="1" max="1" width="7.85546875" style="386" customWidth="1"/>
    <col min="2" max="2" width="23.85546875" style="386" bestFit="1" customWidth="1"/>
    <col min="3" max="3" width="24.85546875" style="386" customWidth="1"/>
    <col min="4" max="4" width="40.85546875" style="386" customWidth="1"/>
    <col min="5" max="5" width="59.85546875" style="386" customWidth="1"/>
    <col min="6" max="6" width="28.5703125" style="386" customWidth="1"/>
    <col min="7" max="8" width="16" style="386" customWidth="1"/>
    <col min="9" max="9" width="16" style="89" customWidth="1"/>
    <col min="10" max="10" width="16" style="386" customWidth="1"/>
    <col min="11" max="11" width="25.140625" style="386" customWidth="1"/>
    <col min="12" max="13" width="16" style="386" customWidth="1"/>
    <col min="14" max="14" width="22.85546875" style="373" customWidth="1"/>
    <col min="15" max="15" width="16" style="386" customWidth="1"/>
    <col min="16" max="16" width="11.7109375" style="89" customWidth="1"/>
    <col min="17" max="17" width="12.5703125" style="386" customWidth="1"/>
    <col min="18" max="18" width="16" style="90" customWidth="1"/>
    <col min="19" max="19" width="16.5703125" style="386" customWidth="1"/>
    <col min="20" max="21" width="19.85546875" style="91" customWidth="1"/>
    <col min="22" max="22" width="16.7109375" style="386" bestFit="1" customWidth="1"/>
    <col min="23" max="23" width="16" style="386" customWidth="1"/>
    <col min="24" max="24" width="24.140625" style="435" customWidth="1"/>
    <col min="25" max="1967" width="16" style="8"/>
    <col min="1968" max="16384" width="16" style="386"/>
  </cols>
  <sheetData>
    <row r="1" spans="1:1967" s="297" customFormat="1" ht="16.5">
      <c r="I1" s="227"/>
      <c r="N1" s="354"/>
      <c r="P1" s="227"/>
      <c r="R1" s="228"/>
      <c r="T1" s="229"/>
      <c r="U1" s="349"/>
      <c r="V1" s="535" t="s">
        <v>9488</v>
      </c>
      <c r="W1" s="535"/>
      <c r="X1" s="535"/>
      <c r="Y1" s="230"/>
      <c r="Z1" s="230"/>
      <c r="AA1" s="230"/>
      <c r="AB1" s="230"/>
      <c r="AC1" s="230"/>
      <c r="AD1" s="230"/>
      <c r="AE1" s="230"/>
      <c r="AF1" s="230"/>
      <c r="AG1" s="230"/>
      <c r="AH1" s="230"/>
      <c r="AI1" s="230"/>
      <c r="AJ1" s="230"/>
      <c r="AK1" s="230"/>
      <c r="AL1" s="230"/>
      <c r="AM1" s="230"/>
      <c r="AN1" s="230"/>
      <c r="AO1" s="230"/>
      <c r="AP1" s="230"/>
      <c r="AQ1" s="230"/>
      <c r="AR1" s="230"/>
      <c r="AS1" s="230"/>
      <c r="AT1" s="230"/>
      <c r="AU1" s="230"/>
      <c r="AV1" s="230"/>
      <c r="AW1" s="230"/>
      <c r="AX1" s="230"/>
      <c r="AY1" s="230"/>
      <c r="AZ1" s="230"/>
      <c r="BA1" s="230"/>
      <c r="BB1" s="230"/>
      <c r="BC1" s="230"/>
      <c r="BD1" s="230"/>
      <c r="BE1" s="230"/>
      <c r="BF1" s="230"/>
      <c r="BG1" s="230"/>
      <c r="BH1" s="230"/>
      <c r="BI1" s="230"/>
      <c r="BJ1" s="230"/>
      <c r="BK1" s="230"/>
      <c r="BL1" s="230"/>
      <c r="BM1" s="230"/>
      <c r="BN1" s="230"/>
      <c r="BO1" s="230"/>
      <c r="BP1" s="230"/>
      <c r="BQ1" s="230"/>
      <c r="BR1" s="230"/>
      <c r="BS1" s="230"/>
      <c r="BT1" s="230"/>
      <c r="BU1" s="230"/>
      <c r="BV1" s="230"/>
      <c r="BW1" s="230"/>
      <c r="BX1" s="230"/>
      <c r="BY1" s="230"/>
      <c r="BZ1" s="230"/>
      <c r="CA1" s="230"/>
      <c r="CB1" s="230"/>
      <c r="CC1" s="230"/>
      <c r="CD1" s="230"/>
      <c r="CE1" s="230"/>
      <c r="CF1" s="230"/>
      <c r="CG1" s="230"/>
      <c r="CH1" s="230"/>
      <c r="CI1" s="230"/>
      <c r="CJ1" s="230"/>
      <c r="CK1" s="230"/>
      <c r="CL1" s="230"/>
      <c r="CM1" s="230"/>
      <c r="CN1" s="230"/>
      <c r="CO1" s="230"/>
      <c r="CP1" s="230"/>
      <c r="CQ1" s="230"/>
      <c r="CR1" s="230"/>
      <c r="CS1" s="230"/>
      <c r="CT1" s="230"/>
      <c r="CU1" s="230"/>
      <c r="CV1" s="230"/>
      <c r="CW1" s="230"/>
      <c r="CX1" s="230"/>
      <c r="CY1" s="230"/>
      <c r="CZ1" s="230"/>
      <c r="DA1" s="230"/>
      <c r="DB1" s="230"/>
      <c r="DC1" s="230"/>
      <c r="DD1" s="230"/>
      <c r="DE1" s="230"/>
      <c r="DF1" s="230"/>
      <c r="DG1" s="230"/>
      <c r="DH1" s="230"/>
      <c r="DI1" s="230"/>
      <c r="DJ1" s="230"/>
      <c r="DK1" s="230"/>
      <c r="DL1" s="230"/>
      <c r="DM1" s="230"/>
      <c r="DN1" s="230"/>
      <c r="DO1" s="230"/>
      <c r="DP1" s="230"/>
      <c r="DQ1" s="230"/>
      <c r="DR1" s="230"/>
      <c r="DS1" s="230"/>
      <c r="DT1" s="230"/>
      <c r="DU1" s="230"/>
      <c r="DV1" s="230"/>
      <c r="DW1" s="230"/>
      <c r="DX1" s="230"/>
      <c r="DY1" s="230"/>
      <c r="DZ1" s="230"/>
      <c r="EA1" s="230"/>
      <c r="EB1" s="230"/>
      <c r="EC1" s="230"/>
      <c r="ED1" s="230"/>
      <c r="EE1" s="230"/>
      <c r="EF1" s="230"/>
      <c r="EG1" s="230"/>
      <c r="EH1" s="230"/>
      <c r="EI1" s="230"/>
      <c r="EJ1" s="230"/>
      <c r="EK1" s="230"/>
      <c r="EL1" s="230"/>
      <c r="EM1" s="230"/>
      <c r="EN1" s="230"/>
      <c r="EO1" s="230"/>
      <c r="EP1" s="230"/>
      <c r="EQ1" s="230"/>
      <c r="ER1" s="230"/>
      <c r="ES1" s="230"/>
      <c r="ET1" s="230"/>
      <c r="EU1" s="230"/>
      <c r="EV1" s="230"/>
      <c r="EW1" s="230"/>
      <c r="EX1" s="230"/>
      <c r="EY1" s="230"/>
      <c r="EZ1" s="230"/>
      <c r="FA1" s="230"/>
      <c r="FB1" s="230"/>
      <c r="FC1" s="230"/>
      <c r="FD1" s="230"/>
      <c r="FE1" s="230"/>
      <c r="FF1" s="230"/>
      <c r="FG1" s="230"/>
      <c r="FH1" s="230"/>
      <c r="FI1" s="230"/>
      <c r="FJ1" s="230"/>
      <c r="FK1" s="230"/>
      <c r="FL1" s="230"/>
      <c r="FM1" s="230"/>
      <c r="FN1" s="230"/>
      <c r="FO1" s="230"/>
      <c r="FP1" s="230"/>
      <c r="FQ1" s="230"/>
      <c r="FR1" s="230"/>
      <c r="FS1" s="230"/>
      <c r="FT1" s="230"/>
      <c r="FU1" s="230"/>
      <c r="FV1" s="230"/>
      <c r="FW1" s="230"/>
      <c r="FX1" s="230"/>
      <c r="FY1" s="230"/>
      <c r="FZ1" s="230"/>
      <c r="GA1" s="230"/>
      <c r="GB1" s="230"/>
      <c r="GC1" s="230"/>
      <c r="GD1" s="230"/>
      <c r="GE1" s="230"/>
      <c r="GF1" s="230"/>
      <c r="GG1" s="230"/>
      <c r="GH1" s="230"/>
      <c r="GI1" s="230"/>
      <c r="GJ1" s="230"/>
      <c r="GK1" s="230"/>
      <c r="GL1" s="230"/>
      <c r="GM1" s="230"/>
      <c r="GN1" s="230"/>
      <c r="GO1" s="230"/>
      <c r="GP1" s="230"/>
      <c r="GQ1" s="230"/>
      <c r="GR1" s="230"/>
      <c r="GS1" s="230"/>
      <c r="GT1" s="230"/>
      <c r="GU1" s="230"/>
      <c r="GV1" s="230"/>
      <c r="GW1" s="230"/>
      <c r="GX1" s="230"/>
      <c r="GY1" s="230"/>
      <c r="GZ1" s="230"/>
      <c r="HA1" s="230"/>
      <c r="HB1" s="230"/>
      <c r="HC1" s="230"/>
      <c r="HD1" s="230"/>
      <c r="HE1" s="230"/>
      <c r="HF1" s="230"/>
      <c r="HG1" s="230"/>
      <c r="HH1" s="230"/>
      <c r="HI1" s="230"/>
      <c r="HJ1" s="230"/>
      <c r="HK1" s="230"/>
      <c r="HL1" s="230"/>
      <c r="HM1" s="230"/>
      <c r="HN1" s="230"/>
      <c r="HO1" s="230"/>
      <c r="HP1" s="230"/>
      <c r="HQ1" s="230"/>
      <c r="HR1" s="230"/>
      <c r="HS1" s="230"/>
      <c r="HT1" s="230"/>
      <c r="HU1" s="230"/>
      <c r="HV1" s="230"/>
      <c r="HW1" s="230"/>
      <c r="HX1" s="230"/>
      <c r="HY1" s="230"/>
      <c r="HZ1" s="230"/>
      <c r="IA1" s="230"/>
      <c r="IB1" s="230"/>
      <c r="IC1" s="230"/>
      <c r="ID1" s="230"/>
      <c r="IE1" s="230"/>
      <c r="IF1" s="230"/>
      <c r="IG1" s="230"/>
      <c r="IH1" s="230"/>
      <c r="II1" s="230"/>
      <c r="IJ1" s="230"/>
      <c r="IK1" s="230"/>
      <c r="IL1" s="230"/>
      <c r="IM1" s="230"/>
      <c r="IN1" s="230"/>
      <c r="IO1" s="230"/>
      <c r="IP1" s="230"/>
      <c r="IQ1" s="230"/>
      <c r="IR1" s="230"/>
      <c r="IS1" s="230"/>
      <c r="IT1" s="230"/>
      <c r="IU1" s="230"/>
      <c r="IV1" s="230"/>
      <c r="IW1" s="230"/>
      <c r="IX1" s="230"/>
      <c r="IY1" s="230"/>
      <c r="IZ1" s="230"/>
      <c r="JA1" s="230"/>
      <c r="JB1" s="230"/>
      <c r="JC1" s="230"/>
      <c r="JD1" s="230"/>
      <c r="JE1" s="230"/>
      <c r="JF1" s="230"/>
      <c r="JG1" s="230"/>
      <c r="JH1" s="230"/>
      <c r="JI1" s="230"/>
      <c r="JJ1" s="230"/>
      <c r="JK1" s="230"/>
      <c r="JL1" s="230"/>
      <c r="JM1" s="230"/>
      <c r="JN1" s="230"/>
      <c r="JO1" s="230"/>
      <c r="JP1" s="230"/>
      <c r="JQ1" s="230"/>
      <c r="JR1" s="230"/>
      <c r="JS1" s="230"/>
      <c r="JT1" s="230"/>
      <c r="JU1" s="230"/>
      <c r="JV1" s="230"/>
      <c r="JW1" s="230"/>
      <c r="JX1" s="230"/>
      <c r="JY1" s="230"/>
      <c r="JZ1" s="230"/>
      <c r="KA1" s="230"/>
      <c r="KB1" s="230"/>
      <c r="KC1" s="230"/>
      <c r="KD1" s="230"/>
      <c r="KE1" s="230"/>
      <c r="KF1" s="230"/>
      <c r="KG1" s="230"/>
      <c r="KH1" s="230"/>
      <c r="KI1" s="230"/>
      <c r="KJ1" s="230"/>
      <c r="KK1" s="230"/>
      <c r="KL1" s="230"/>
      <c r="KM1" s="230"/>
      <c r="KN1" s="230"/>
      <c r="KO1" s="230"/>
      <c r="KP1" s="230"/>
      <c r="KQ1" s="230"/>
      <c r="KR1" s="230"/>
      <c r="KS1" s="230"/>
      <c r="KT1" s="230"/>
      <c r="KU1" s="230"/>
      <c r="KV1" s="230"/>
      <c r="KW1" s="230"/>
      <c r="KX1" s="230"/>
      <c r="KY1" s="230"/>
      <c r="KZ1" s="230"/>
      <c r="LA1" s="230"/>
      <c r="LB1" s="230"/>
      <c r="LC1" s="230"/>
      <c r="LD1" s="230"/>
      <c r="LE1" s="230"/>
      <c r="LF1" s="230"/>
      <c r="LG1" s="230"/>
      <c r="LH1" s="230"/>
      <c r="LI1" s="230"/>
      <c r="LJ1" s="230"/>
      <c r="LK1" s="230"/>
      <c r="LL1" s="230"/>
      <c r="LM1" s="230"/>
      <c r="LN1" s="230"/>
      <c r="LO1" s="230"/>
      <c r="LP1" s="230"/>
      <c r="LQ1" s="230"/>
      <c r="LR1" s="230"/>
      <c r="LS1" s="230"/>
      <c r="LT1" s="230"/>
      <c r="LU1" s="230"/>
      <c r="LV1" s="230"/>
      <c r="LW1" s="230"/>
      <c r="LX1" s="230"/>
      <c r="LY1" s="230"/>
      <c r="LZ1" s="230"/>
      <c r="MA1" s="230"/>
      <c r="MB1" s="230"/>
      <c r="MC1" s="230"/>
      <c r="MD1" s="230"/>
      <c r="ME1" s="230"/>
      <c r="MF1" s="230"/>
      <c r="MG1" s="230"/>
      <c r="MH1" s="230"/>
      <c r="MI1" s="230"/>
      <c r="MJ1" s="230"/>
      <c r="MK1" s="230"/>
      <c r="ML1" s="230"/>
      <c r="MM1" s="230"/>
      <c r="MN1" s="230"/>
      <c r="MO1" s="230"/>
      <c r="MP1" s="230"/>
      <c r="MQ1" s="230"/>
      <c r="MR1" s="230"/>
      <c r="MS1" s="230"/>
      <c r="MT1" s="230"/>
      <c r="MU1" s="230"/>
      <c r="MV1" s="230"/>
      <c r="MW1" s="230"/>
      <c r="MX1" s="230"/>
      <c r="MY1" s="230"/>
      <c r="MZ1" s="230"/>
      <c r="NA1" s="230"/>
      <c r="NB1" s="230"/>
      <c r="NC1" s="230"/>
      <c r="ND1" s="230"/>
      <c r="NE1" s="230"/>
      <c r="NF1" s="230"/>
      <c r="NG1" s="230"/>
      <c r="NH1" s="230"/>
      <c r="NI1" s="230"/>
      <c r="NJ1" s="230"/>
      <c r="NK1" s="230"/>
      <c r="NL1" s="230"/>
      <c r="NM1" s="230"/>
      <c r="NN1" s="230"/>
      <c r="NO1" s="230"/>
      <c r="NP1" s="230"/>
      <c r="NQ1" s="230"/>
      <c r="NR1" s="230"/>
      <c r="NS1" s="230"/>
      <c r="NT1" s="230"/>
      <c r="NU1" s="230"/>
      <c r="NV1" s="230"/>
      <c r="NW1" s="230"/>
      <c r="NX1" s="230"/>
      <c r="NY1" s="230"/>
      <c r="NZ1" s="230"/>
      <c r="OA1" s="230"/>
      <c r="OB1" s="230"/>
      <c r="OC1" s="230"/>
      <c r="OD1" s="230"/>
      <c r="OE1" s="230"/>
      <c r="OF1" s="230"/>
      <c r="OG1" s="230"/>
      <c r="OH1" s="230"/>
      <c r="OI1" s="230"/>
      <c r="OJ1" s="230"/>
      <c r="OK1" s="230"/>
      <c r="OL1" s="230"/>
      <c r="OM1" s="230"/>
      <c r="ON1" s="230"/>
      <c r="OO1" s="230"/>
      <c r="OP1" s="230"/>
      <c r="OQ1" s="230"/>
      <c r="OR1" s="230"/>
      <c r="OS1" s="230"/>
      <c r="OT1" s="230"/>
      <c r="OU1" s="230"/>
      <c r="OV1" s="230"/>
      <c r="OW1" s="230"/>
      <c r="OX1" s="230"/>
      <c r="OY1" s="230"/>
      <c r="OZ1" s="230"/>
      <c r="PA1" s="230"/>
      <c r="PB1" s="230"/>
      <c r="PC1" s="230"/>
      <c r="PD1" s="230"/>
      <c r="PE1" s="230"/>
      <c r="PF1" s="230"/>
      <c r="PG1" s="230"/>
      <c r="PH1" s="230"/>
      <c r="PI1" s="230"/>
      <c r="PJ1" s="230"/>
      <c r="PK1" s="230"/>
      <c r="PL1" s="230"/>
      <c r="PM1" s="230"/>
      <c r="PN1" s="230"/>
      <c r="PO1" s="230"/>
      <c r="PP1" s="230"/>
      <c r="PQ1" s="230"/>
      <c r="PR1" s="230"/>
      <c r="PS1" s="230"/>
      <c r="PT1" s="230"/>
      <c r="PU1" s="230"/>
      <c r="PV1" s="230"/>
      <c r="PW1" s="230"/>
      <c r="PX1" s="230"/>
      <c r="PY1" s="230"/>
      <c r="PZ1" s="230"/>
      <c r="QA1" s="230"/>
      <c r="QB1" s="230"/>
      <c r="QC1" s="230"/>
      <c r="QD1" s="230"/>
      <c r="QE1" s="230"/>
      <c r="QF1" s="230"/>
      <c r="QG1" s="230"/>
      <c r="QH1" s="230"/>
      <c r="QI1" s="230"/>
      <c r="QJ1" s="230"/>
      <c r="QK1" s="230"/>
      <c r="QL1" s="230"/>
      <c r="QM1" s="230"/>
      <c r="QN1" s="230"/>
      <c r="QO1" s="230"/>
      <c r="QP1" s="230"/>
      <c r="QQ1" s="230"/>
      <c r="QR1" s="230"/>
      <c r="QS1" s="230"/>
      <c r="QT1" s="230"/>
      <c r="QU1" s="230"/>
      <c r="QV1" s="230"/>
      <c r="QW1" s="230"/>
      <c r="QX1" s="230"/>
      <c r="QY1" s="230"/>
      <c r="QZ1" s="230"/>
      <c r="RA1" s="230"/>
      <c r="RB1" s="230"/>
      <c r="RC1" s="230"/>
      <c r="RD1" s="230"/>
      <c r="RE1" s="230"/>
      <c r="RF1" s="230"/>
      <c r="RG1" s="230"/>
      <c r="RH1" s="230"/>
      <c r="RI1" s="230"/>
      <c r="RJ1" s="230"/>
      <c r="RK1" s="230"/>
      <c r="RL1" s="230"/>
      <c r="RM1" s="230"/>
      <c r="RN1" s="230"/>
      <c r="RO1" s="230"/>
      <c r="RP1" s="230"/>
      <c r="RQ1" s="230"/>
      <c r="RR1" s="230"/>
      <c r="RS1" s="230"/>
      <c r="RT1" s="230"/>
      <c r="RU1" s="230"/>
      <c r="RV1" s="230"/>
      <c r="RW1" s="230"/>
      <c r="RX1" s="230"/>
      <c r="RY1" s="230"/>
      <c r="RZ1" s="230"/>
      <c r="SA1" s="230"/>
      <c r="SB1" s="230"/>
      <c r="SC1" s="230"/>
      <c r="SD1" s="230"/>
      <c r="SE1" s="230"/>
      <c r="SF1" s="230"/>
      <c r="SG1" s="230"/>
      <c r="SH1" s="230"/>
      <c r="SI1" s="230"/>
      <c r="SJ1" s="230"/>
      <c r="SK1" s="230"/>
      <c r="SL1" s="230"/>
      <c r="SM1" s="230"/>
      <c r="SN1" s="230"/>
      <c r="SO1" s="230"/>
      <c r="SP1" s="230"/>
      <c r="SQ1" s="230"/>
      <c r="SR1" s="230"/>
      <c r="SS1" s="230"/>
      <c r="ST1" s="230"/>
      <c r="SU1" s="230"/>
      <c r="SV1" s="230"/>
      <c r="SW1" s="230"/>
      <c r="SX1" s="230"/>
      <c r="SY1" s="230"/>
      <c r="SZ1" s="230"/>
      <c r="TA1" s="230"/>
      <c r="TB1" s="230"/>
      <c r="TC1" s="230"/>
      <c r="TD1" s="230"/>
      <c r="TE1" s="230"/>
      <c r="TF1" s="230"/>
      <c r="TG1" s="230"/>
      <c r="TH1" s="230"/>
      <c r="TI1" s="230"/>
      <c r="TJ1" s="230"/>
      <c r="TK1" s="230"/>
      <c r="TL1" s="230"/>
      <c r="TM1" s="230"/>
      <c r="TN1" s="230"/>
      <c r="TO1" s="230"/>
      <c r="TP1" s="230"/>
      <c r="TQ1" s="230"/>
      <c r="TR1" s="230"/>
      <c r="TS1" s="230"/>
      <c r="TT1" s="230"/>
      <c r="TU1" s="230"/>
      <c r="TV1" s="230"/>
      <c r="TW1" s="230"/>
      <c r="TX1" s="230"/>
      <c r="TY1" s="230"/>
      <c r="TZ1" s="230"/>
      <c r="UA1" s="230"/>
      <c r="UB1" s="230"/>
      <c r="UC1" s="230"/>
      <c r="UD1" s="230"/>
      <c r="UE1" s="230"/>
      <c r="UF1" s="230"/>
      <c r="UG1" s="230"/>
      <c r="UH1" s="230"/>
      <c r="UI1" s="230"/>
      <c r="UJ1" s="230"/>
      <c r="UK1" s="230"/>
      <c r="UL1" s="230"/>
      <c r="UM1" s="230"/>
      <c r="UN1" s="230"/>
      <c r="UO1" s="230"/>
      <c r="UP1" s="230"/>
      <c r="UQ1" s="230"/>
      <c r="UR1" s="230"/>
      <c r="US1" s="230"/>
      <c r="UT1" s="230"/>
      <c r="UU1" s="230"/>
      <c r="UV1" s="230"/>
      <c r="UW1" s="230"/>
      <c r="UX1" s="230"/>
      <c r="UY1" s="230"/>
      <c r="UZ1" s="230"/>
      <c r="VA1" s="230"/>
      <c r="VB1" s="230"/>
      <c r="VC1" s="230"/>
      <c r="VD1" s="230"/>
      <c r="VE1" s="230"/>
      <c r="VF1" s="230"/>
      <c r="VG1" s="230"/>
      <c r="VH1" s="230"/>
      <c r="VI1" s="230"/>
      <c r="VJ1" s="230"/>
      <c r="VK1" s="230"/>
      <c r="VL1" s="230"/>
      <c r="VM1" s="230"/>
      <c r="VN1" s="230"/>
      <c r="VO1" s="230"/>
      <c r="VP1" s="230"/>
      <c r="VQ1" s="230"/>
      <c r="VR1" s="230"/>
      <c r="VS1" s="230"/>
      <c r="VT1" s="230"/>
      <c r="VU1" s="230"/>
      <c r="VV1" s="230"/>
      <c r="VW1" s="230"/>
      <c r="VX1" s="230"/>
      <c r="VY1" s="230"/>
      <c r="VZ1" s="230"/>
      <c r="WA1" s="230"/>
      <c r="WB1" s="230"/>
      <c r="WC1" s="230"/>
      <c r="WD1" s="230"/>
      <c r="WE1" s="230"/>
      <c r="WF1" s="230"/>
      <c r="WG1" s="230"/>
      <c r="WH1" s="230"/>
      <c r="WI1" s="230"/>
      <c r="WJ1" s="230"/>
      <c r="WK1" s="230"/>
      <c r="WL1" s="230"/>
      <c r="WM1" s="230"/>
      <c r="WN1" s="230"/>
      <c r="WO1" s="230"/>
      <c r="WP1" s="230"/>
      <c r="WQ1" s="230"/>
      <c r="WR1" s="230"/>
      <c r="WS1" s="230"/>
      <c r="WT1" s="230"/>
      <c r="WU1" s="230"/>
      <c r="WV1" s="230"/>
      <c r="WW1" s="230"/>
      <c r="WX1" s="230"/>
      <c r="WY1" s="230"/>
      <c r="WZ1" s="230"/>
      <c r="XA1" s="230"/>
      <c r="XB1" s="230"/>
      <c r="XC1" s="230"/>
      <c r="XD1" s="230"/>
      <c r="XE1" s="230"/>
      <c r="XF1" s="230"/>
      <c r="XG1" s="230"/>
      <c r="XH1" s="230"/>
      <c r="XI1" s="230"/>
      <c r="XJ1" s="230"/>
      <c r="XK1" s="230"/>
      <c r="XL1" s="230"/>
      <c r="XM1" s="230"/>
      <c r="XN1" s="230"/>
      <c r="XO1" s="230"/>
      <c r="XP1" s="230"/>
      <c r="XQ1" s="230"/>
      <c r="XR1" s="230"/>
      <c r="XS1" s="230"/>
      <c r="XT1" s="230"/>
      <c r="XU1" s="230"/>
      <c r="XV1" s="230"/>
      <c r="XW1" s="230"/>
      <c r="XX1" s="230"/>
      <c r="XY1" s="230"/>
      <c r="XZ1" s="230"/>
      <c r="YA1" s="230"/>
      <c r="YB1" s="230"/>
      <c r="YC1" s="230"/>
      <c r="YD1" s="230"/>
      <c r="YE1" s="230"/>
      <c r="YF1" s="230"/>
      <c r="YG1" s="230"/>
      <c r="YH1" s="230"/>
      <c r="YI1" s="230"/>
      <c r="YJ1" s="230"/>
      <c r="YK1" s="230"/>
      <c r="YL1" s="230"/>
      <c r="YM1" s="230"/>
      <c r="YN1" s="230"/>
      <c r="YO1" s="230"/>
      <c r="YP1" s="230"/>
      <c r="YQ1" s="230"/>
      <c r="YR1" s="230"/>
      <c r="YS1" s="230"/>
      <c r="YT1" s="230"/>
      <c r="YU1" s="230"/>
      <c r="YV1" s="230"/>
      <c r="YW1" s="230"/>
      <c r="YX1" s="230"/>
      <c r="YY1" s="230"/>
      <c r="YZ1" s="230"/>
      <c r="ZA1" s="230"/>
      <c r="ZB1" s="230"/>
      <c r="ZC1" s="230"/>
      <c r="ZD1" s="230"/>
      <c r="ZE1" s="230"/>
      <c r="ZF1" s="230"/>
      <c r="ZG1" s="230"/>
      <c r="ZH1" s="230"/>
      <c r="ZI1" s="230"/>
      <c r="ZJ1" s="230"/>
      <c r="ZK1" s="230"/>
      <c r="ZL1" s="230"/>
      <c r="ZM1" s="230"/>
      <c r="ZN1" s="230"/>
      <c r="ZO1" s="230"/>
      <c r="ZP1" s="230"/>
      <c r="ZQ1" s="230"/>
      <c r="ZR1" s="230"/>
      <c r="ZS1" s="230"/>
      <c r="ZT1" s="230"/>
      <c r="ZU1" s="230"/>
      <c r="ZV1" s="230"/>
      <c r="ZW1" s="230"/>
      <c r="ZX1" s="230"/>
      <c r="ZY1" s="230"/>
      <c r="ZZ1" s="230"/>
      <c r="AAA1" s="230"/>
      <c r="AAB1" s="230"/>
      <c r="AAC1" s="230"/>
      <c r="AAD1" s="230"/>
      <c r="AAE1" s="230"/>
      <c r="AAF1" s="230"/>
      <c r="AAG1" s="230"/>
      <c r="AAH1" s="230"/>
      <c r="AAI1" s="230"/>
      <c r="AAJ1" s="230"/>
      <c r="AAK1" s="230"/>
      <c r="AAL1" s="230"/>
      <c r="AAM1" s="230"/>
      <c r="AAN1" s="230"/>
      <c r="AAO1" s="230"/>
      <c r="AAP1" s="230"/>
      <c r="AAQ1" s="230"/>
      <c r="AAR1" s="230"/>
      <c r="AAS1" s="230"/>
      <c r="AAT1" s="230"/>
      <c r="AAU1" s="230"/>
      <c r="AAV1" s="230"/>
      <c r="AAW1" s="230"/>
      <c r="AAX1" s="230"/>
      <c r="AAY1" s="230"/>
      <c r="AAZ1" s="230"/>
      <c r="ABA1" s="230"/>
      <c r="ABB1" s="230"/>
      <c r="ABC1" s="230"/>
      <c r="ABD1" s="230"/>
      <c r="ABE1" s="230"/>
      <c r="ABF1" s="230"/>
      <c r="ABG1" s="230"/>
      <c r="ABH1" s="230"/>
      <c r="ABI1" s="230"/>
      <c r="ABJ1" s="230"/>
      <c r="ABK1" s="230"/>
      <c r="ABL1" s="230"/>
      <c r="ABM1" s="230"/>
      <c r="ABN1" s="230"/>
      <c r="ABO1" s="230"/>
      <c r="ABP1" s="230"/>
      <c r="ABQ1" s="230"/>
      <c r="ABR1" s="230"/>
      <c r="ABS1" s="230"/>
      <c r="ABT1" s="230"/>
      <c r="ABU1" s="230"/>
      <c r="ABV1" s="230"/>
      <c r="ABW1" s="230"/>
      <c r="ABX1" s="230"/>
      <c r="ABY1" s="230"/>
      <c r="ABZ1" s="230"/>
      <c r="ACA1" s="230"/>
      <c r="ACB1" s="230"/>
      <c r="ACC1" s="230"/>
      <c r="ACD1" s="230"/>
      <c r="ACE1" s="230"/>
      <c r="ACF1" s="230"/>
      <c r="ACG1" s="230"/>
      <c r="ACH1" s="230"/>
      <c r="ACI1" s="230"/>
      <c r="ACJ1" s="230"/>
      <c r="ACK1" s="230"/>
      <c r="ACL1" s="230"/>
      <c r="ACM1" s="230"/>
      <c r="ACN1" s="230"/>
      <c r="ACO1" s="230"/>
      <c r="ACP1" s="230"/>
      <c r="ACQ1" s="230"/>
      <c r="ACR1" s="230"/>
      <c r="ACS1" s="230"/>
      <c r="ACT1" s="230"/>
      <c r="ACU1" s="230"/>
      <c r="ACV1" s="230"/>
      <c r="ACW1" s="230"/>
      <c r="ACX1" s="230"/>
      <c r="ACY1" s="230"/>
      <c r="ACZ1" s="230"/>
      <c r="ADA1" s="230"/>
      <c r="ADB1" s="230"/>
      <c r="ADC1" s="230"/>
      <c r="ADD1" s="230"/>
      <c r="ADE1" s="230"/>
      <c r="ADF1" s="230"/>
      <c r="ADG1" s="230"/>
      <c r="ADH1" s="230"/>
      <c r="ADI1" s="230"/>
      <c r="ADJ1" s="230"/>
      <c r="ADK1" s="230"/>
      <c r="ADL1" s="230"/>
      <c r="ADM1" s="230"/>
      <c r="ADN1" s="230"/>
      <c r="ADO1" s="230"/>
      <c r="ADP1" s="230"/>
      <c r="ADQ1" s="230"/>
      <c r="ADR1" s="230"/>
      <c r="ADS1" s="230"/>
      <c r="ADT1" s="230"/>
      <c r="ADU1" s="230"/>
      <c r="ADV1" s="230"/>
      <c r="ADW1" s="230"/>
      <c r="ADX1" s="230"/>
      <c r="ADY1" s="230"/>
      <c r="ADZ1" s="230"/>
      <c r="AEA1" s="230"/>
      <c r="AEB1" s="230"/>
      <c r="AEC1" s="230"/>
      <c r="AED1" s="230"/>
      <c r="AEE1" s="230"/>
      <c r="AEF1" s="230"/>
      <c r="AEG1" s="230"/>
      <c r="AEH1" s="230"/>
      <c r="AEI1" s="230"/>
      <c r="AEJ1" s="230"/>
      <c r="AEK1" s="230"/>
      <c r="AEL1" s="230"/>
      <c r="AEM1" s="230"/>
      <c r="AEN1" s="230"/>
      <c r="AEO1" s="230"/>
      <c r="AEP1" s="230"/>
      <c r="AEQ1" s="230"/>
      <c r="AER1" s="230"/>
      <c r="AES1" s="230"/>
      <c r="AET1" s="230"/>
      <c r="AEU1" s="230"/>
      <c r="AEV1" s="230"/>
      <c r="AEW1" s="230"/>
      <c r="AEX1" s="230"/>
      <c r="AEY1" s="230"/>
      <c r="AEZ1" s="230"/>
      <c r="AFA1" s="230"/>
      <c r="AFB1" s="230"/>
      <c r="AFC1" s="230"/>
      <c r="AFD1" s="230"/>
      <c r="AFE1" s="230"/>
      <c r="AFF1" s="230"/>
      <c r="AFG1" s="230"/>
      <c r="AFH1" s="230"/>
      <c r="AFI1" s="230"/>
      <c r="AFJ1" s="230"/>
      <c r="AFK1" s="230"/>
      <c r="AFL1" s="230"/>
      <c r="AFM1" s="230"/>
      <c r="AFN1" s="230"/>
      <c r="AFO1" s="230"/>
      <c r="AFP1" s="230"/>
      <c r="AFQ1" s="230"/>
      <c r="AFR1" s="230"/>
      <c r="AFS1" s="230"/>
      <c r="AFT1" s="230"/>
      <c r="AFU1" s="230"/>
      <c r="AFV1" s="230"/>
      <c r="AFW1" s="230"/>
      <c r="AFX1" s="230"/>
      <c r="AFY1" s="230"/>
      <c r="AFZ1" s="230"/>
      <c r="AGA1" s="230"/>
      <c r="AGB1" s="230"/>
      <c r="AGC1" s="230"/>
      <c r="AGD1" s="230"/>
      <c r="AGE1" s="230"/>
      <c r="AGF1" s="230"/>
      <c r="AGG1" s="230"/>
      <c r="AGH1" s="230"/>
      <c r="AGI1" s="230"/>
      <c r="AGJ1" s="230"/>
      <c r="AGK1" s="230"/>
      <c r="AGL1" s="230"/>
      <c r="AGM1" s="230"/>
      <c r="AGN1" s="230"/>
      <c r="AGO1" s="230"/>
      <c r="AGP1" s="230"/>
      <c r="AGQ1" s="230"/>
      <c r="AGR1" s="230"/>
      <c r="AGS1" s="230"/>
      <c r="AGT1" s="230"/>
      <c r="AGU1" s="230"/>
      <c r="AGV1" s="230"/>
      <c r="AGW1" s="230"/>
      <c r="AGX1" s="230"/>
      <c r="AGY1" s="230"/>
      <c r="AGZ1" s="230"/>
      <c r="AHA1" s="230"/>
      <c r="AHB1" s="230"/>
      <c r="AHC1" s="230"/>
      <c r="AHD1" s="230"/>
      <c r="AHE1" s="230"/>
      <c r="AHF1" s="230"/>
      <c r="AHG1" s="230"/>
      <c r="AHH1" s="230"/>
      <c r="AHI1" s="230"/>
      <c r="AHJ1" s="230"/>
      <c r="AHK1" s="230"/>
      <c r="AHL1" s="230"/>
      <c r="AHM1" s="230"/>
      <c r="AHN1" s="230"/>
      <c r="AHO1" s="230"/>
      <c r="AHP1" s="230"/>
      <c r="AHQ1" s="230"/>
      <c r="AHR1" s="230"/>
      <c r="AHS1" s="230"/>
      <c r="AHT1" s="230"/>
      <c r="AHU1" s="230"/>
      <c r="AHV1" s="230"/>
      <c r="AHW1" s="230"/>
      <c r="AHX1" s="230"/>
      <c r="AHY1" s="230"/>
      <c r="AHZ1" s="230"/>
      <c r="AIA1" s="230"/>
      <c r="AIB1" s="230"/>
      <c r="AIC1" s="230"/>
      <c r="AID1" s="230"/>
      <c r="AIE1" s="230"/>
      <c r="AIF1" s="230"/>
      <c r="AIG1" s="230"/>
      <c r="AIH1" s="230"/>
      <c r="AII1" s="230"/>
      <c r="AIJ1" s="230"/>
      <c r="AIK1" s="230"/>
      <c r="AIL1" s="230"/>
      <c r="AIM1" s="230"/>
      <c r="AIN1" s="230"/>
      <c r="AIO1" s="230"/>
      <c r="AIP1" s="230"/>
      <c r="AIQ1" s="230"/>
      <c r="AIR1" s="230"/>
      <c r="AIS1" s="230"/>
      <c r="AIT1" s="230"/>
      <c r="AIU1" s="230"/>
      <c r="AIV1" s="230"/>
      <c r="AIW1" s="230"/>
      <c r="AIX1" s="230"/>
      <c r="AIY1" s="230"/>
      <c r="AIZ1" s="230"/>
      <c r="AJA1" s="230"/>
      <c r="AJB1" s="230"/>
      <c r="AJC1" s="230"/>
      <c r="AJD1" s="230"/>
      <c r="AJE1" s="230"/>
      <c r="AJF1" s="230"/>
      <c r="AJG1" s="230"/>
      <c r="AJH1" s="230"/>
      <c r="AJI1" s="230"/>
      <c r="AJJ1" s="230"/>
      <c r="AJK1" s="230"/>
      <c r="AJL1" s="230"/>
      <c r="AJM1" s="230"/>
      <c r="AJN1" s="230"/>
      <c r="AJO1" s="230"/>
      <c r="AJP1" s="230"/>
      <c r="AJQ1" s="230"/>
      <c r="AJR1" s="230"/>
      <c r="AJS1" s="230"/>
      <c r="AJT1" s="230"/>
      <c r="AJU1" s="230"/>
      <c r="AJV1" s="230"/>
      <c r="AJW1" s="230"/>
      <c r="AJX1" s="230"/>
      <c r="AJY1" s="230"/>
      <c r="AJZ1" s="230"/>
      <c r="AKA1" s="230"/>
      <c r="AKB1" s="230"/>
      <c r="AKC1" s="230"/>
      <c r="AKD1" s="230"/>
      <c r="AKE1" s="230"/>
      <c r="AKF1" s="230"/>
      <c r="AKG1" s="230"/>
      <c r="AKH1" s="230"/>
      <c r="AKI1" s="230"/>
      <c r="AKJ1" s="230"/>
      <c r="AKK1" s="230"/>
      <c r="AKL1" s="230"/>
      <c r="AKM1" s="230"/>
      <c r="AKN1" s="230"/>
      <c r="AKO1" s="230"/>
      <c r="AKP1" s="230"/>
      <c r="AKQ1" s="230"/>
      <c r="AKR1" s="230"/>
      <c r="AKS1" s="230"/>
      <c r="AKT1" s="230"/>
      <c r="AKU1" s="230"/>
      <c r="AKV1" s="230"/>
      <c r="AKW1" s="230"/>
      <c r="AKX1" s="230"/>
      <c r="AKY1" s="230"/>
      <c r="AKZ1" s="230"/>
      <c r="ALA1" s="230"/>
      <c r="ALB1" s="230"/>
      <c r="ALC1" s="230"/>
      <c r="ALD1" s="230"/>
      <c r="ALE1" s="230"/>
      <c r="ALF1" s="230"/>
      <c r="ALG1" s="230"/>
      <c r="ALH1" s="230"/>
      <c r="ALI1" s="230"/>
      <c r="ALJ1" s="230"/>
      <c r="ALK1" s="230"/>
      <c r="ALL1" s="230"/>
      <c r="ALM1" s="230"/>
      <c r="ALN1" s="230"/>
      <c r="ALO1" s="230"/>
      <c r="ALP1" s="230"/>
      <c r="ALQ1" s="230"/>
      <c r="ALR1" s="230"/>
      <c r="ALS1" s="230"/>
      <c r="ALT1" s="230"/>
      <c r="ALU1" s="230"/>
      <c r="ALV1" s="230"/>
      <c r="ALW1" s="230"/>
      <c r="ALX1" s="230"/>
      <c r="ALY1" s="230"/>
      <c r="ALZ1" s="230"/>
      <c r="AMA1" s="230"/>
      <c r="AMB1" s="230"/>
      <c r="AMC1" s="230"/>
      <c r="AMD1" s="230"/>
      <c r="AME1" s="230"/>
      <c r="AMF1" s="230"/>
      <c r="AMG1" s="230"/>
      <c r="AMH1" s="230"/>
      <c r="AMI1" s="230"/>
      <c r="AMJ1" s="230"/>
      <c r="AMK1" s="230"/>
      <c r="AML1" s="230"/>
      <c r="AMM1" s="230"/>
      <c r="AMN1" s="230"/>
      <c r="AMO1" s="230"/>
      <c r="AMP1" s="230"/>
      <c r="AMQ1" s="230"/>
      <c r="AMR1" s="230"/>
      <c r="AMS1" s="230"/>
      <c r="AMT1" s="230"/>
      <c r="AMU1" s="230"/>
      <c r="AMV1" s="230"/>
      <c r="AMW1" s="230"/>
      <c r="AMX1" s="230"/>
      <c r="AMY1" s="230"/>
      <c r="AMZ1" s="230"/>
      <c r="ANA1" s="230"/>
      <c r="ANB1" s="230"/>
      <c r="ANC1" s="230"/>
      <c r="AND1" s="230"/>
      <c r="ANE1" s="230"/>
      <c r="ANF1" s="230"/>
      <c r="ANG1" s="230"/>
      <c r="ANH1" s="230"/>
      <c r="ANI1" s="230"/>
      <c r="ANJ1" s="230"/>
      <c r="ANK1" s="230"/>
      <c r="ANL1" s="230"/>
      <c r="ANM1" s="230"/>
      <c r="ANN1" s="230"/>
      <c r="ANO1" s="230"/>
      <c r="ANP1" s="230"/>
      <c r="ANQ1" s="230"/>
      <c r="ANR1" s="230"/>
      <c r="ANS1" s="230"/>
      <c r="ANT1" s="230"/>
      <c r="ANU1" s="230"/>
      <c r="ANV1" s="230"/>
      <c r="ANW1" s="230"/>
      <c r="ANX1" s="230"/>
      <c r="ANY1" s="230"/>
      <c r="ANZ1" s="230"/>
      <c r="AOA1" s="230"/>
      <c r="AOB1" s="230"/>
      <c r="AOC1" s="230"/>
      <c r="AOD1" s="230"/>
      <c r="AOE1" s="230"/>
      <c r="AOF1" s="230"/>
      <c r="AOG1" s="230"/>
      <c r="AOH1" s="230"/>
      <c r="AOI1" s="230"/>
      <c r="AOJ1" s="230"/>
      <c r="AOK1" s="230"/>
      <c r="AOL1" s="230"/>
      <c r="AOM1" s="230"/>
      <c r="AON1" s="230"/>
      <c r="AOO1" s="230"/>
      <c r="AOP1" s="230"/>
      <c r="AOQ1" s="230"/>
      <c r="AOR1" s="230"/>
      <c r="AOS1" s="230"/>
      <c r="AOT1" s="230"/>
      <c r="AOU1" s="230"/>
      <c r="AOV1" s="230"/>
      <c r="AOW1" s="230"/>
      <c r="AOX1" s="230"/>
      <c r="AOY1" s="230"/>
      <c r="AOZ1" s="230"/>
      <c r="APA1" s="230"/>
      <c r="APB1" s="230"/>
      <c r="APC1" s="230"/>
      <c r="APD1" s="230"/>
      <c r="APE1" s="230"/>
      <c r="APF1" s="230"/>
      <c r="APG1" s="230"/>
      <c r="APH1" s="230"/>
      <c r="API1" s="230"/>
      <c r="APJ1" s="230"/>
      <c r="APK1" s="230"/>
      <c r="APL1" s="230"/>
      <c r="APM1" s="230"/>
      <c r="APN1" s="230"/>
      <c r="APO1" s="230"/>
      <c r="APP1" s="230"/>
      <c r="APQ1" s="230"/>
      <c r="APR1" s="230"/>
      <c r="APS1" s="230"/>
      <c r="APT1" s="230"/>
      <c r="APU1" s="230"/>
      <c r="APV1" s="230"/>
      <c r="APW1" s="230"/>
      <c r="APX1" s="230"/>
      <c r="APY1" s="230"/>
      <c r="APZ1" s="230"/>
      <c r="AQA1" s="230"/>
      <c r="AQB1" s="230"/>
      <c r="AQC1" s="230"/>
      <c r="AQD1" s="230"/>
      <c r="AQE1" s="230"/>
      <c r="AQF1" s="230"/>
      <c r="AQG1" s="230"/>
      <c r="AQH1" s="230"/>
      <c r="AQI1" s="230"/>
      <c r="AQJ1" s="230"/>
      <c r="AQK1" s="230"/>
      <c r="AQL1" s="230"/>
      <c r="AQM1" s="230"/>
      <c r="AQN1" s="230"/>
      <c r="AQO1" s="230"/>
      <c r="AQP1" s="230"/>
      <c r="AQQ1" s="230"/>
      <c r="AQR1" s="230"/>
      <c r="AQS1" s="230"/>
      <c r="AQT1" s="230"/>
      <c r="AQU1" s="230"/>
      <c r="AQV1" s="230"/>
      <c r="AQW1" s="230"/>
      <c r="AQX1" s="230"/>
      <c r="AQY1" s="230"/>
      <c r="AQZ1" s="230"/>
      <c r="ARA1" s="230"/>
      <c r="ARB1" s="230"/>
      <c r="ARC1" s="230"/>
      <c r="ARD1" s="230"/>
      <c r="ARE1" s="230"/>
      <c r="ARF1" s="230"/>
      <c r="ARG1" s="230"/>
      <c r="ARH1" s="230"/>
      <c r="ARI1" s="230"/>
      <c r="ARJ1" s="230"/>
      <c r="ARK1" s="230"/>
      <c r="ARL1" s="230"/>
      <c r="ARM1" s="230"/>
      <c r="ARN1" s="230"/>
      <c r="ARO1" s="230"/>
      <c r="ARP1" s="230"/>
      <c r="ARQ1" s="230"/>
      <c r="ARR1" s="230"/>
      <c r="ARS1" s="230"/>
      <c r="ART1" s="230"/>
      <c r="ARU1" s="230"/>
      <c r="ARV1" s="230"/>
      <c r="ARW1" s="230"/>
      <c r="ARX1" s="230"/>
      <c r="ARY1" s="230"/>
      <c r="ARZ1" s="230"/>
      <c r="ASA1" s="230"/>
      <c r="ASB1" s="230"/>
      <c r="ASC1" s="230"/>
      <c r="ASD1" s="230"/>
      <c r="ASE1" s="230"/>
      <c r="ASF1" s="230"/>
      <c r="ASG1" s="230"/>
      <c r="ASH1" s="230"/>
      <c r="ASI1" s="230"/>
      <c r="ASJ1" s="230"/>
      <c r="ASK1" s="230"/>
      <c r="ASL1" s="230"/>
      <c r="ASM1" s="230"/>
      <c r="ASN1" s="230"/>
      <c r="ASO1" s="230"/>
      <c r="ASP1" s="230"/>
      <c r="ASQ1" s="230"/>
      <c r="ASR1" s="230"/>
      <c r="ASS1" s="230"/>
      <c r="AST1" s="230"/>
      <c r="ASU1" s="230"/>
      <c r="ASV1" s="230"/>
      <c r="ASW1" s="230"/>
      <c r="ASX1" s="230"/>
      <c r="ASY1" s="230"/>
      <c r="ASZ1" s="230"/>
      <c r="ATA1" s="230"/>
      <c r="ATB1" s="230"/>
      <c r="ATC1" s="230"/>
      <c r="ATD1" s="230"/>
      <c r="ATE1" s="230"/>
      <c r="ATF1" s="230"/>
      <c r="ATG1" s="230"/>
      <c r="ATH1" s="230"/>
      <c r="ATI1" s="230"/>
      <c r="ATJ1" s="230"/>
      <c r="ATK1" s="230"/>
      <c r="ATL1" s="230"/>
      <c r="ATM1" s="230"/>
      <c r="ATN1" s="230"/>
      <c r="ATO1" s="230"/>
      <c r="ATP1" s="230"/>
      <c r="ATQ1" s="230"/>
      <c r="ATR1" s="230"/>
      <c r="ATS1" s="230"/>
      <c r="ATT1" s="230"/>
      <c r="ATU1" s="230"/>
      <c r="ATV1" s="230"/>
      <c r="ATW1" s="230"/>
      <c r="ATX1" s="230"/>
      <c r="ATY1" s="230"/>
      <c r="ATZ1" s="230"/>
      <c r="AUA1" s="230"/>
      <c r="AUB1" s="230"/>
      <c r="AUC1" s="230"/>
      <c r="AUD1" s="230"/>
      <c r="AUE1" s="230"/>
      <c r="AUF1" s="230"/>
      <c r="AUG1" s="230"/>
      <c r="AUH1" s="230"/>
      <c r="AUI1" s="230"/>
      <c r="AUJ1" s="230"/>
      <c r="AUK1" s="230"/>
      <c r="AUL1" s="230"/>
      <c r="AUM1" s="230"/>
      <c r="AUN1" s="230"/>
      <c r="AUO1" s="230"/>
      <c r="AUP1" s="230"/>
      <c r="AUQ1" s="230"/>
      <c r="AUR1" s="230"/>
      <c r="AUS1" s="230"/>
      <c r="AUT1" s="230"/>
      <c r="AUU1" s="230"/>
      <c r="AUV1" s="230"/>
      <c r="AUW1" s="230"/>
      <c r="AUX1" s="230"/>
      <c r="AUY1" s="230"/>
      <c r="AUZ1" s="230"/>
      <c r="AVA1" s="230"/>
      <c r="AVB1" s="230"/>
      <c r="AVC1" s="230"/>
      <c r="AVD1" s="230"/>
      <c r="AVE1" s="230"/>
      <c r="AVF1" s="230"/>
      <c r="AVG1" s="230"/>
      <c r="AVH1" s="230"/>
      <c r="AVI1" s="230"/>
      <c r="AVJ1" s="230"/>
      <c r="AVK1" s="230"/>
      <c r="AVL1" s="230"/>
      <c r="AVM1" s="230"/>
      <c r="AVN1" s="230"/>
      <c r="AVO1" s="230"/>
      <c r="AVP1" s="230"/>
      <c r="AVQ1" s="230"/>
      <c r="AVR1" s="230"/>
      <c r="AVS1" s="230"/>
      <c r="AVT1" s="230"/>
      <c r="AVU1" s="230"/>
      <c r="AVV1" s="230"/>
      <c r="AVW1" s="230"/>
      <c r="AVX1" s="230"/>
      <c r="AVY1" s="230"/>
      <c r="AVZ1" s="230"/>
      <c r="AWA1" s="230"/>
      <c r="AWB1" s="230"/>
      <c r="AWC1" s="230"/>
      <c r="AWD1" s="230"/>
      <c r="AWE1" s="230"/>
      <c r="AWF1" s="230"/>
      <c r="AWG1" s="230"/>
      <c r="AWH1" s="230"/>
      <c r="AWI1" s="230"/>
      <c r="AWJ1" s="230"/>
      <c r="AWK1" s="230"/>
      <c r="AWL1" s="230"/>
      <c r="AWM1" s="230"/>
      <c r="AWN1" s="230"/>
      <c r="AWO1" s="230"/>
      <c r="AWP1" s="230"/>
      <c r="AWQ1" s="230"/>
      <c r="AWR1" s="230"/>
      <c r="AWS1" s="230"/>
      <c r="AWT1" s="230"/>
      <c r="AWU1" s="230"/>
      <c r="AWV1" s="230"/>
      <c r="AWW1" s="230"/>
      <c r="AWX1" s="230"/>
      <c r="AWY1" s="230"/>
      <c r="AWZ1" s="230"/>
      <c r="AXA1" s="230"/>
      <c r="AXB1" s="230"/>
      <c r="AXC1" s="230"/>
      <c r="AXD1" s="230"/>
      <c r="AXE1" s="230"/>
      <c r="AXF1" s="230"/>
      <c r="AXG1" s="230"/>
      <c r="AXH1" s="230"/>
      <c r="AXI1" s="230"/>
      <c r="AXJ1" s="230"/>
      <c r="AXK1" s="230"/>
      <c r="AXL1" s="230"/>
      <c r="AXM1" s="230"/>
      <c r="AXN1" s="230"/>
      <c r="AXO1" s="230"/>
      <c r="AXP1" s="230"/>
      <c r="AXQ1" s="230"/>
      <c r="AXR1" s="230"/>
      <c r="AXS1" s="230"/>
      <c r="AXT1" s="230"/>
      <c r="AXU1" s="230"/>
      <c r="AXV1" s="230"/>
      <c r="AXW1" s="230"/>
      <c r="AXX1" s="230"/>
      <c r="AXY1" s="230"/>
      <c r="AXZ1" s="230"/>
      <c r="AYA1" s="230"/>
      <c r="AYB1" s="230"/>
      <c r="AYC1" s="230"/>
      <c r="AYD1" s="230"/>
      <c r="AYE1" s="230"/>
      <c r="AYF1" s="230"/>
      <c r="AYG1" s="230"/>
      <c r="AYH1" s="230"/>
      <c r="AYI1" s="230"/>
      <c r="AYJ1" s="230"/>
      <c r="AYK1" s="230"/>
      <c r="AYL1" s="230"/>
      <c r="AYM1" s="230"/>
      <c r="AYN1" s="230"/>
      <c r="AYO1" s="230"/>
      <c r="AYP1" s="230"/>
      <c r="AYQ1" s="230"/>
      <c r="AYR1" s="230"/>
      <c r="AYS1" s="230"/>
      <c r="AYT1" s="230"/>
      <c r="AYU1" s="230"/>
      <c r="AYV1" s="230"/>
      <c r="AYW1" s="230"/>
      <c r="AYX1" s="230"/>
      <c r="AYY1" s="230"/>
      <c r="AYZ1" s="230"/>
      <c r="AZA1" s="230"/>
      <c r="AZB1" s="230"/>
      <c r="AZC1" s="230"/>
      <c r="AZD1" s="230"/>
      <c r="AZE1" s="230"/>
      <c r="AZF1" s="230"/>
      <c r="AZG1" s="230"/>
      <c r="AZH1" s="230"/>
      <c r="AZI1" s="230"/>
      <c r="AZJ1" s="230"/>
      <c r="AZK1" s="230"/>
      <c r="AZL1" s="230"/>
      <c r="AZM1" s="230"/>
      <c r="AZN1" s="230"/>
      <c r="AZO1" s="230"/>
      <c r="AZP1" s="230"/>
      <c r="AZQ1" s="230"/>
      <c r="AZR1" s="230"/>
      <c r="AZS1" s="230"/>
      <c r="AZT1" s="230"/>
      <c r="AZU1" s="230"/>
      <c r="AZV1" s="230"/>
      <c r="AZW1" s="230"/>
      <c r="AZX1" s="230"/>
      <c r="AZY1" s="230"/>
      <c r="AZZ1" s="230"/>
      <c r="BAA1" s="230"/>
      <c r="BAB1" s="230"/>
      <c r="BAC1" s="230"/>
      <c r="BAD1" s="230"/>
      <c r="BAE1" s="230"/>
      <c r="BAF1" s="230"/>
      <c r="BAG1" s="230"/>
      <c r="BAH1" s="230"/>
      <c r="BAI1" s="230"/>
      <c r="BAJ1" s="230"/>
      <c r="BAK1" s="230"/>
      <c r="BAL1" s="230"/>
      <c r="BAM1" s="230"/>
      <c r="BAN1" s="230"/>
      <c r="BAO1" s="230"/>
      <c r="BAP1" s="230"/>
      <c r="BAQ1" s="230"/>
      <c r="BAR1" s="230"/>
      <c r="BAS1" s="230"/>
      <c r="BAT1" s="230"/>
      <c r="BAU1" s="230"/>
      <c r="BAV1" s="230"/>
      <c r="BAW1" s="230"/>
      <c r="BAX1" s="230"/>
      <c r="BAY1" s="230"/>
      <c r="BAZ1" s="230"/>
      <c r="BBA1" s="230"/>
      <c r="BBB1" s="230"/>
      <c r="BBC1" s="230"/>
      <c r="BBD1" s="230"/>
      <c r="BBE1" s="230"/>
      <c r="BBF1" s="230"/>
      <c r="BBG1" s="230"/>
      <c r="BBH1" s="230"/>
      <c r="BBI1" s="230"/>
      <c r="BBJ1" s="230"/>
      <c r="BBK1" s="230"/>
      <c r="BBL1" s="230"/>
      <c r="BBM1" s="230"/>
      <c r="BBN1" s="230"/>
      <c r="BBO1" s="230"/>
      <c r="BBP1" s="230"/>
      <c r="BBQ1" s="230"/>
      <c r="BBR1" s="230"/>
      <c r="BBS1" s="230"/>
      <c r="BBT1" s="230"/>
      <c r="BBU1" s="230"/>
      <c r="BBV1" s="230"/>
      <c r="BBW1" s="230"/>
      <c r="BBX1" s="230"/>
      <c r="BBY1" s="230"/>
      <c r="BBZ1" s="230"/>
      <c r="BCA1" s="230"/>
      <c r="BCB1" s="230"/>
      <c r="BCC1" s="230"/>
      <c r="BCD1" s="230"/>
      <c r="BCE1" s="230"/>
      <c r="BCF1" s="230"/>
      <c r="BCG1" s="230"/>
      <c r="BCH1" s="230"/>
      <c r="BCI1" s="230"/>
      <c r="BCJ1" s="230"/>
      <c r="BCK1" s="230"/>
      <c r="BCL1" s="230"/>
      <c r="BCM1" s="230"/>
      <c r="BCN1" s="230"/>
      <c r="BCO1" s="230"/>
      <c r="BCP1" s="230"/>
      <c r="BCQ1" s="230"/>
      <c r="BCR1" s="230"/>
      <c r="BCS1" s="230"/>
      <c r="BCT1" s="230"/>
      <c r="BCU1" s="230"/>
      <c r="BCV1" s="230"/>
      <c r="BCW1" s="230"/>
      <c r="BCX1" s="230"/>
      <c r="BCY1" s="230"/>
      <c r="BCZ1" s="230"/>
      <c r="BDA1" s="230"/>
      <c r="BDB1" s="230"/>
      <c r="BDC1" s="230"/>
      <c r="BDD1" s="230"/>
      <c r="BDE1" s="230"/>
      <c r="BDF1" s="230"/>
      <c r="BDG1" s="230"/>
      <c r="BDH1" s="230"/>
      <c r="BDI1" s="230"/>
      <c r="BDJ1" s="230"/>
      <c r="BDK1" s="230"/>
      <c r="BDL1" s="230"/>
      <c r="BDM1" s="230"/>
      <c r="BDN1" s="230"/>
      <c r="BDO1" s="230"/>
      <c r="BDP1" s="230"/>
      <c r="BDQ1" s="230"/>
      <c r="BDR1" s="230"/>
      <c r="BDS1" s="230"/>
      <c r="BDT1" s="230"/>
      <c r="BDU1" s="230"/>
      <c r="BDV1" s="230"/>
      <c r="BDW1" s="230"/>
      <c r="BDX1" s="230"/>
      <c r="BDY1" s="230"/>
      <c r="BDZ1" s="230"/>
      <c r="BEA1" s="230"/>
      <c r="BEB1" s="230"/>
      <c r="BEC1" s="230"/>
      <c r="BED1" s="230"/>
      <c r="BEE1" s="230"/>
      <c r="BEF1" s="230"/>
      <c r="BEG1" s="230"/>
      <c r="BEH1" s="230"/>
      <c r="BEI1" s="230"/>
      <c r="BEJ1" s="230"/>
      <c r="BEK1" s="230"/>
      <c r="BEL1" s="230"/>
      <c r="BEM1" s="230"/>
      <c r="BEN1" s="230"/>
      <c r="BEO1" s="230"/>
      <c r="BEP1" s="230"/>
      <c r="BEQ1" s="230"/>
      <c r="BER1" s="230"/>
      <c r="BES1" s="230"/>
      <c r="BET1" s="230"/>
      <c r="BEU1" s="230"/>
      <c r="BEV1" s="230"/>
      <c r="BEW1" s="230"/>
      <c r="BEX1" s="230"/>
      <c r="BEY1" s="230"/>
      <c r="BEZ1" s="230"/>
      <c r="BFA1" s="230"/>
      <c r="BFB1" s="230"/>
      <c r="BFC1" s="230"/>
      <c r="BFD1" s="230"/>
      <c r="BFE1" s="230"/>
      <c r="BFF1" s="230"/>
      <c r="BFG1" s="230"/>
      <c r="BFH1" s="230"/>
      <c r="BFI1" s="230"/>
      <c r="BFJ1" s="230"/>
      <c r="BFK1" s="230"/>
      <c r="BFL1" s="230"/>
      <c r="BFM1" s="230"/>
      <c r="BFN1" s="230"/>
      <c r="BFO1" s="230"/>
      <c r="BFP1" s="230"/>
      <c r="BFQ1" s="230"/>
      <c r="BFR1" s="230"/>
      <c r="BFS1" s="230"/>
      <c r="BFT1" s="230"/>
      <c r="BFU1" s="230"/>
      <c r="BFV1" s="230"/>
      <c r="BFW1" s="230"/>
      <c r="BFX1" s="230"/>
      <c r="BFY1" s="230"/>
      <c r="BFZ1" s="230"/>
      <c r="BGA1" s="230"/>
      <c r="BGB1" s="230"/>
      <c r="BGC1" s="230"/>
      <c r="BGD1" s="230"/>
      <c r="BGE1" s="230"/>
      <c r="BGF1" s="230"/>
      <c r="BGG1" s="230"/>
      <c r="BGH1" s="230"/>
      <c r="BGI1" s="230"/>
      <c r="BGJ1" s="230"/>
      <c r="BGK1" s="230"/>
      <c r="BGL1" s="230"/>
      <c r="BGM1" s="230"/>
      <c r="BGN1" s="230"/>
      <c r="BGO1" s="230"/>
      <c r="BGP1" s="230"/>
      <c r="BGQ1" s="230"/>
      <c r="BGR1" s="230"/>
      <c r="BGS1" s="230"/>
      <c r="BGT1" s="230"/>
      <c r="BGU1" s="230"/>
      <c r="BGV1" s="230"/>
      <c r="BGW1" s="230"/>
      <c r="BGX1" s="230"/>
      <c r="BGY1" s="230"/>
      <c r="BGZ1" s="230"/>
      <c r="BHA1" s="230"/>
      <c r="BHB1" s="230"/>
      <c r="BHC1" s="230"/>
      <c r="BHD1" s="230"/>
      <c r="BHE1" s="230"/>
      <c r="BHF1" s="230"/>
      <c r="BHG1" s="230"/>
      <c r="BHH1" s="230"/>
      <c r="BHI1" s="230"/>
      <c r="BHJ1" s="230"/>
      <c r="BHK1" s="230"/>
      <c r="BHL1" s="230"/>
      <c r="BHM1" s="230"/>
      <c r="BHN1" s="230"/>
      <c r="BHO1" s="230"/>
      <c r="BHP1" s="230"/>
      <c r="BHQ1" s="230"/>
      <c r="BHR1" s="230"/>
      <c r="BHS1" s="230"/>
      <c r="BHT1" s="230"/>
      <c r="BHU1" s="230"/>
      <c r="BHV1" s="230"/>
      <c r="BHW1" s="230"/>
      <c r="BHX1" s="230"/>
      <c r="BHY1" s="230"/>
      <c r="BHZ1" s="230"/>
      <c r="BIA1" s="230"/>
      <c r="BIB1" s="230"/>
      <c r="BIC1" s="230"/>
      <c r="BID1" s="230"/>
      <c r="BIE1" s="230"/>
      <c r="BIF1" s="230"/>
      <c r="BIG1" s="230"/>
      <c r="BIH1" s="230"/>
      <c r="BII1" s="230"/>
      <c r="BIJ1" s="230"/>
      <c r="BIK1" s="230"/>
      <c r="BIL1" s="230"/>
      <c r="BIM1" s="230"/>
      <c r="BIN1" s="230"/>
      <c r="BIO1" s="230"/>
      <c r="BIP1" s="230"/>
      <c r="BIQ1" s="230"/>
      <c r="BIR1" s="230"/>
      <c r="BIS1" s="230"/>
      <c r="BIT1" s="230"/>
      <c r="BIU1" s="230"/>
      <c r="BIV1" s="230"/>
      <c r="BIW1" s="230"/>
      <c r="BIX1" s="230"/>
      <c r="BIY1" s="230"/>
      <c r="BIZ1" s="230"/>
      <c r="BJA1" s="230"/>
      <c r="BJB1" s="230"/>
      <c r="BJC1" s="230"/>
      <c r="BJD1" s="230"/>
      <c r="BJE1" s="230"/>
      <c r="BJF1" s="230"/>
      <c r="BJG1" s="230"/>
      <c r="BJH1" s="230"/>
      <c r="BJI1" s="230"/>
      <c r="BJJ1" s="230"/>
      <c r="BJK1" s="230"/>
      <c r="BJL1" s="230"/>
      <c r="BJM1" s="230"/>
      <c r="BJN1" s="230"/>
      <c r="BJO1" s="230"/>
      <c r="BJP1" s="230"/>
      <c r="BJQ1" s="230"/>
      <c r="BJR1" s="230"/>
      <c r="BJS1" s="230"/>
      <c r="BJT1" s="230"/>
      <c r="BJU1" s="230"/>
      <c r="BJV1" s="230"/>
      <c r="BJW1" s="230"/>
      <c r="BJX1" s="230"/>
      <c r="BJY1" s="230"/>
      <c r="BJZ1" s="230"/>
      <c r="BKA1" s="230"/>
      <c r="BKB1" s="230"/>
      <c r="BKC1" s="230"/>
      <c r="BKD1" s="230"/>
      <c r="BKE1" s="230"/>
      <c r="BKF1" s="230"/>
      <c r="BKG1" s="230"/>
      <c r="BKH1" s="230"/>
      <c r="BKI1" s="230"/>
      <c r="BKJ1" s="230"/>
      <c r="BKK1" s="230"/>
      <c r="BKL1" s="230"/>
      <c r="BKM1" s="230"/>
      <c r="BKN1" s="230"/>
      <c r="BKO1" s="230"/>
      <c r="BKP1" s="230"/>
      <c r="BKQ1" s="230"/>
      <c r="BKR1" s="230"/>
      <c r="BKS1" s="230"/>
      <c r="BKT1" s="230"/>
      <c r="BKU1" s="230"/>
      <c r="BKV1" s="230"/>
      <c r="BKW1" s="230"/>
      <c r="BKX1" s="230"/>
      <c r="BKY1" s="230"/>
      <c r="BKZ1" s="230"/>
      <c r="BLA1" s="230"/>
      <c r="BLB1" s="230"/>
      <c r="BLC1" s="230"/>
      <c r="BLD1" s="230"/>
      <c r="BLE1" s="230"/>
      <c r="BLF1" s="230"/>
      <c r="BLG1" s="230"/>
      <c r="BLH1" s="230"/>
      <c r="BLI1" s="230"/>
      <c r="BLJ1" s="230"/>
      <c r="BLK1" s="230"/>
      <c r="BLL1" s="230"/>
      <c r="BLM1" s="230"/>
      <c r="BLN1" s="230"/>
      <c r="BLO1" s="230"/>
      <c r="BLP1" s="230"/>
      <c r="BLQ1" s="230"/>
      <c r="BLR1" s="230"/>
      <c r="BLS1" s="230"/>
      <c r="BLT1" s="230"/>
      <c r="BLU1" s="230"/>
      <c r="BLV1" s="230"/>
      <c r="BLW1" s="230"/>
      <c r="BLX1" s="230"/>
      <c r="BLY1" s="230"/>
      <c r="BLZ1" s="230"/>
      <c r="BMA1" s="230"/>
      <c r="BMB1" s="230"/>
      <c r="BMC1" s="230"/>
      <c r="BMD1" s="230"/>
      <c r="BME1" s="230"/>
      <c r="BMF1" s="230"/>
      <c r="BMG1" s="230"/>
      <c r="BMH1" s="230"/>
      <c r="BMI1" s="230"/>
      <c r="BMJ1" s="230"/>
      <c r="BMK1" s="230"/>
      <c r="BML1" s="230"/>
      <c r="BMM1" s="230"/>
      <c r="BMN1" s="230"/>
      <c r="BMO1" s="230"/>
      <c r="BMP1" s="230"/>
      <c r="BMQ1" s="230"/>
      <c r="BMR1" s="230"/>
      <c r="BMS1" s="230"/>
      <c r="BMT1" s="230"/>
      <c r="BMU1" s="230"/>
      <c r="BMV1" s="230"/>
      <c r="BMW1" s="230"/>
      <c r="BMX1" s="230"/>
      <c r="BMY1" s="230"/>
      <c r="BMZ1" s="230"/>
      <c r="BNA1" s="230"/>
      <c r="BNB1" s="230"/>
      <c r="BNC1" s="230"/>
      <c r="BND1" s="230"/>
      <c r="BNE1" s="230"/>
      <c r="BNF1" s="230"/>
      <c r="BNG1" s="230"/>
      <c r="BNH1" s="230"/>
      <c r="BNI1" s="230"/>
      <c r="BNJ1" s="230"/>
      <c r="BNK1" s="230"/>
      <c r="BNL1" s="230"/>
      <c r="BNM1" s="230"/>
      <c r="BNN1" s="230"/>
      <c r="BNO1" s="230"/>
      <c r="BNP1" s="230"/>
      <c r="BNQ1" s="230"/>
      <c r="BNR1" s="230"/>
      <c r="BNS1" s="230"/>
      <c r="BNT1" s="230"/>
      <c r="BNU1" s="230"/>
      <c r="BNV1" s="230"/>
      <c r="BNW1" s="230"/>
      <c r="BNX1" s="230"/>
      <c r="BNY1" s="230"/>
      <c r="BNZ1" s="230"/>
      <c r="BOA1" s="230"/>
      <c r="BOB1" s="230"/>
      <c r="BOC1" s="230"/>
      <c r="BOD1" s="230"/>
      <c r="BOE1" s="230"/>
      <c r="BOF1" s="230"/>
      <c r="BOG1" s="230"/>
      <c r="BOH1" s="230"/>
      <c r="BOI1" s="230"/>
      <c r="BOJ1" s="230"/>
      <c r="BOK1" s="230"/>
      <c r="BOL1" s="230"/>
      <c r="BOM1" s="230"/>
      <c r="BON1" s="230"/>
      <c r="BOO1" s="230"/>
      <c r="BOP1" s="230"/>
      <c r="BOQ1" s="230"/>
      <c r="BOR1" s="230"/>
      <c r="BOS1" s="230"/>
      <c r="BOT1" s="230"/>
      <c r="BOU1" s="230"/>
      <c r="BOV1" s="230"/>
      <c r="BOW1" s="230"/>
      <c r="BOX1" s="230"/>
      <c r="BOY1" s="230"/>
      <c r="BOZ1" s="230"/>
      <c r="BPA1" s="230"/>
      <c r="BPB1" s="230"/>
      <c r="BPC1" s="230"/>
      <c r="BPD1" s="230"/>
      <c r="BPE1" s="230"/>
      <c r="BPF1" s="230"/>
      <c r="BPG1" s="230"/>
      <c r="BPH1" s="230"/>
      <c r="BPI1" s="230"/>
      <c r="BPJ1" s="230"/>
      <c r="BPK1" s="230"/>
      <c r="BPL1" s="230"/>
      <c r="BPM1" s="230"/>
      <c r="BPN1" s="230"/>
      <c r="BPO1" s="230"/>
      <c r="BPP1" s="230"/>
      <c r="BPQ1" s="230"/>
      <c r="BPR1" s="230"/>
      <c r="BPS1" s="230"/>
      <c r="BPT1" s="230"/>
      <c r="BPU1" s="230"/>
      <c r="BPV1" s="230"/>
      <c r="BPW1" s="230"/>
      <c r="BPX1" s="230"/>
      <c r="BPY1" s="230"/>
      <c r="BPZ1" s="230"/>
      <c r="BQA1" s="230"/>
      <c r="BQB1" s="230"/>
      <c r="BQC1" s="230"/>
      <c r="BQD1" s="230"/>
      <c r="BQE1" s="230"/>
      <c r="BQF1" s="230"/>
      <c r="BQG1" s="230"/>
      <c r="BQH1" s="230"/>
      <c r="BQI1" s="230"/>
      <c r="BQJ1" s="230"/>
      <c r="BQK1" s="230"/>
      <c r="BQL1" s="230"/>
      <c r="BQM1" s="230"/>
      <c r="BQN1" s="230"/>
      <c r="BQO1" s="230"/>
      <c r="BQP1" s="230"/>
      <c r="BQQ1" s="230"/>
      <c r="BQR1" s="230"/>
      <c r="BQS1" s="230"/>
      <c r="BQT1" s="230"/>
      <c r="BQU1" s="230"/>
      <c r="BQV1" s="230"/>
      <c r="BQW1" s="230"/>
      <c r="BQX1" s="230"/>
      <c r="BQY1" s="230"/>
      <c r="BQZ1" s="230"/>
      <c r="BRA1" s="230"/>
      <c r="BRB1" s="230"/>
      <c r="BRC1" s="230"/>
      <c r="BRD1" s="230"/>
      <c r="BRE1" s="230"/>
      <c r="BRF1" s="230"/>
      <c r="BRG1" s="230"/>
      <c r="BRH1" s="230"/>
      <c r="BRI1" s="230"/>
      <c r="BRJ1" s="230"/>
      <c r="BRK1" s="230"/>
      <c r="BRL1" s="230"/>
      <c r="BRM1" s="230"/>
      <c r="BRN1" s="230"/>
      <c r="BRO1" s="230"/>
      <c r="BRP1" s="230"/>
      <c r="BRQ1" s="230"/>
      <c r="BRR1" s="230"/>
      <c r="BRS1" s="230"/>
      <c r="BRT1" s="230"/>
      <c r="BRU1" s="230"/>
      <c r="BRV1" s="230"/>
      <c r="BRW1" s="230"/>
      <c r="BRX1" s="230"/>
      <c r="BRY1" s="230"/>
      <c r="BRZ1" s="230"/>
      <c r="BSA1" s="230"/>
      <c r="BSB1" s="230"/>
      <c r="BSC1" s="230"/>
      <c r="BSD1" s="230"/>
      <c r="BSE1" s="230"/>
      <c r="BSF1" s="230"/>
      <c r="BSG1" s="230"/>
      <c r="BSH1" s="230"/>
      <c r="BSI1" s="230"/>
      <c r="BSJ1" s="230"/>
      <c r="BSK1" s="230"/>
      <c r="BSL1" s="230"/>
      <c r="BSM1" s="230"/>
      <c r="BSN1" s="230"/>
      <c r="BSO1" s="230"/>
      <c r="BSP1" s="230"/>
      <c r="BSQ1" s="230"/>
      <c r="BSR1" s="230"/>
      <c r="BSS1" s="230"/>
      <c r="BST1" s="230"/>
      <c r="BSU1" s="230"/>
      <c r="BSV1" s="230"/>
      <c r="BSW1" s="230"/>
      <c r="BSX1" s="230"/>
      <c r="BSY1" s="230"/>
      <c r="BSZ1" s="230"/>
      <c r="BTA1" s="230"/>
      <c r="BTB1" s="230"/>
      <c r="BTC1" s="230"/>
      <c r="BTD1" s="230"/>
      <c r="BTE1" s="230"/>
      <c r="BTF1" s="230"/>
      <c r="BTG1" s="230"/>
      <c r="BTH1" s="230"/>
      <c r="BTI1" s="230"/>
      <c r="BTJ1" s="230"/>
      <c r="BTK1" s="230"/>
      <c r="BTL1" s="230"/>
      <c r="BTM1" s="230"/>
      <c r="BTN1" s="230"/>
      <c r="BTO1" s="230"/>
      <c r="BTP1" s="230"/>
      <c r="BTQ1" s="230"/>
      <c r="BTR1" s="230"/>
      <c r="BTS1" s="230"/>
      <c r="BTT1" s="230"/>
      <c r="BTU1" s="230"/>
      <c r="BTV1" s="230"/>
      <c r="BTW1" s="230"/>
      <c r="BTX1" s="230"/>
      <c r="BTY1" s="230"/>
      <c r="BTZ1" s="230"/>
      <c r="BUA1" s="230"/>
      <c r="BUB1" s="230"/>
      <c r="BUC1" s="230"/>
      <c r="BUD1" s="230"/>
      <c r="BUE1" s="230"/>
      <c r="BUF1" s="230"/>
      <c r="BUG1" s="230"/>
      <c r="BUH1" s="230"/>
      <c r="BUI1" s="230"/>
      <c r="BUJ1" s="230"/>
      <c r="BUK1" s="230"/>
      <c r="BUL1" s="230"/>
      <c r="BUM1" s="230"/>
      <c r="BUN1" s="230"/>
      <c r="BUO1" s="230"/>
      <c r="BUP1" s="230"/>
      <c r="BUQ1" s="230"/>
      <c r="BUR1" s="230"/>
      <c r="BUS1" s="230"/>
      <c r="BUT1" s="230"/>
      <c r="BUU1" s="230"/>
      <c r="BUV1" s="230"/>
      <c r="BUW1" s="230"/>
      <c r="BUX1" s="230"/>
      <c r="BUY1" s="230"/>
      <c r="BUZ1" s="230"/>
      <c r="BVA1" s="230"/>
      <c r="BVB1" s="230"/>
      <c r="BVC1" s="230"/>
      <c r="BVD1" s="230"/>
      <c r="BVE1" s="230"/>
      <c r="BVF1" s="230"/>
      <c r="BVG1" s="230"/>
      <c r="BVH1" s="230"/>
      <c r="BVI1" s="230"/>
      <c r="BVJ1" s="230"/>
      <c r="BVK1" s="230"/>
      <c r="BVL1" s="230"/>
      <c r="BVM1" s="230"/>
      <c r="BVN1" s="230"/>
      <c r="BVO1" s="230"/>
      <c r="BVP1" s="230"/>
      <c r="BVQ1" s="230"/>
      <c r="BVR1" s="230"/>
      <c r="BVS1" s="230"/>
      <c r="BVT1" s="230"/>
      <c r="BVU1" s="230"/>
      <c r="BVV1" s="230"/>
      <c r="BVW1" s="230"/>
      <c r="BVX1" s="230"/>
      <c r="BVY1" s="230"/>
      <c r="BVZ1" s="230"/>
      <c r="BWA1" s="230"/>
      <c r="BWB1" s="230"/>
      <c r="BWC1" s="230"/>
      <c r="BWD1" s="230"/>
      <c r="BWE1" s="230"/>
      <c r="BWF1" s="230"/>
      <c r="BWG1" s="230"/>
      <c r="BWH1" s="230"/>
      <c r="BWI1" s="230"/>
      <c r="BWJ1" s="230"/>
      <c r="BWK1" s="230"/>
      <c r="BWL1" s="230"/>
      <c r="BWM1" s="230"/>
      <c r="BWN1" s="230"/>
      <c r="BWO1" s="230"/>
      <c r="BWP1" s="230"/>
      <c r="BWQ1" s="230"/>
    </row>
    <row r="2" spans="1:1967" s="297" customFormat="1" ht="16.5">
      <c r="I2" s="227"/>
      <c r="N2" s="354"/>
      <c r="P2" s="227"/>
      <c r="R2" s="228"/>
      <c r="T2" s="229"/>
      <c r="U2" s="349"/>
      <c r="V2" s="535" t="s">
        <v>9489</v>
      </c>
      <c r="W2" s="535"/>
      <c r="X2" s="535"/>
      <c r="Y2" s="230"/>
      <c r="Z2" s="230"/>
      <c r="AA2" s="230"/>
      <c r="AB2" s="230"/>
      <c r="AC2" s="230"/>
      <c r="AD2" s="230"/>
      <c r="AE2" s="230"/>
      <c r="AF2" s="230"/>
      <c r="AG2" s="230"/>
      <c r="AH2" s="230"/>
      <c r="AI2" s="230"/>
      <c r="AJ2" s="230"/>
      <c r="AK2" s="230"/>
      <c r="AL2" s="230"/>
      <c r="AM2" s="230"/>
      <c r="AN2" s="230"/>
      <c r="AO2" s="230"/>
      <c r="AP2" s="230"/>
      <c r="AQ2" s="230"/>
      <c r="AR2" s="230"/>
      <c r="AS2" s="230"/>
      <c r="AT2" s="230"/>
      <c r="AU2" s="230"/>
      <c r="AV2" s="230"/>
      <c r="AW2" s="230"/>
      <c r="AX2" s="230"/>
      <c r="AY2" s="230"/>
      <c r="AZ2" s="230"/>
      <c r="BA2" s="230"/>
      <c r="BB2" s="230"/>
      <c r="BC2" s="230"/>
      <c r="BD2" s="230"/>
      <c r="BE2" s="230"/>
      <c r="BF2" s="230"/>
      <c r="BG2" s="230"/>
      <c r="BH2" s="230"/>
      <c r="BI2" s="230"/>
      <c r="BJ2" s="230"/>
      <c r="BK2" s="230"/>
      <c r="BL2" s="230"/>
      <c r="BM2" s="230"/>
      <c r="BN2" s="230"/>
      <c r="BO2" s="230"/>
      <c r="BP2" s="230"/>
      <c r="BQ2" s="230"/>
      <c r="BR2" s="230"/>
      <c r="BS2" s="230"/>
      <c r="BT2" s="230"/>
      <c r="BU2" s="230"/>
      <c r="BV2" s="230"/>
      <c r="BW2" s="230"/>
      <c r="BX2" s="230"/>
      <c r="BY2" s="230"/>
      <c r="BZ2" s="230"/>
      <c r="CA2" s="230"/>
      <c r="CB2" s="230"/>
      <c r="CC2" s="230"/>
      <c r="CD2" s="230"/>
      <c r="CE2" s="230"/>
      <c r="CF2" s="230"/>
      <c r="CG2" s="230"/>
      <c r="CH2" s="230"/>
      <c r="CI2" s="230"/>
      <c r="CJ2" s="230"/>
      <c r="CK2" s="230"/>
      <c r="CL2" s="230"/>
      <c r="CM2" s="230"/>
      <c r="CN2" s="230"/>
      <c r="CO2" s="230"/>
      <c r="CP2" s="230"/>
      <c r="CQ2" s="230"/>
      <c r="CR2" s="230"/>
      <c r="CS2" s="230"/>
      <c r="CT2" s="230"/>
      <c r="CU2" s="230"/>
      <c r="CV2" s="230"/>
      <c r="CW2" s="230"/>
      <c r="CX2" s="230"/>
      <c r="CY2" s="230"/>
      <c r="CZ2" s="230"/>
      <c r="DA2" s="230"/>
      <c r="DB2" s="230"/>
      <c r="DC2" s="230"/>
      <c r="DD2" s="230"/>
      <c r="DE2" s="230"/>
      <c r="DF2" s="230"/>
      <c r="DG2" s="230"/>
      <c r="DH2" s="230"/>
      <c r="DI2" s="230"/>
      <c r="DJ2" s="230"/>
      <c r="DK2" s="230"/>
      <c r="DL2" s="230"/>
      <c r="DM2" s="230"/>
      <c r="DN2" s="230"/>
      <c r="DO2" s="230"/>
      <c r="DP2" s="230"/>
      <c r="DQ2" s="230"/>
      <c r="DR2" s="230"/>
      <c r="DS2" s="230"/>
      <c r="DT2" s="230"/>
      <c r="DU2" s="230"/>
      <c r="DV2" s="230"/>
      <c r="DW2" s="230"/>
      <c r="DX2" s="230"/>
      <c r="DY2" s="230"/>
      <c r="DZ2" s="230"/>
      <c r="EA2" s="230"/>
      <c r="EB2" s="230"/>
      <c r="EC2" s="230"/>
      <c r="ED2" s="230"/>
      <c r="EE2" s="230"/>
      <c r="EF2" s="230"/>
      <c r="EG2" s="230"/>
      <c r="EH2" s="230"/>
      <c r="EI2" s="230"/>
      <c r="EJ2" s="230"/>
      <c r="EK2" s="230"/>
      <c r="EL2" s="230"/>
      <c r="EM2" s="230"/>
      <c r="EN2" s="230"/>
      <c r="EO2" s="230"/>
      <c r="EP2" s="230"/>
      <c r="EQ2" s="230"/>
      <c r="ER2" s="230"/>
      <c r="ES2" s="230"/>
      <c r="ET2" s="230"/>
      <c r="EU2" s="230"/>
      <c r="EV2" s="230"/>
      <c r="EW2" s="230"/>
      <c r="EX2" s="230"/>
      <c r="EY2" s="230"/>
      <c r="EZ2" s="230"/>
      <c r="FA2" s="230"/>
      <c r="FB2" s="230"/>
      <c r="FC2" s="230"/>
      <c r="FD2" s="230"/>
      <c r="FE2" s="230"/>
      <c r="FF2" s="230"/>
      <c r="FG2" s="230"/>
      <c r="FH2" s="230"/>
      <c r="FI2" s="230"/>
      <c r="FJ2" s="230"/>
      <c r="FK2" s="230"/>
      <c r="FL2" s="230"/>
      <c r="FM2" s="230"/>
      <c r="FN2" s="230"/>
      <c r="FO2" s="230"/>
      <c r="FP2" s="230"/>
      <c r="FQ2" s="230"/>
      <c r="FR2" s="230"/>
      <c r="FS2" s="230"/>
      <c r="FT2" s="230"/>
      <c r="FU2" s="230"/>
      <c r="FV2" s="230"/>
      <c r="FW2" s="230"/>
      <c r="FX2" s="230"/>
      <c r="FY2" s="230"/>
      <c r="FZ2" s="230"/>
      <c r="GA2" s="230"/>
      <c r="GB2" s="230"/>
      <c r="GC2" s="230"/>
      <c r="GD2" s="230"/>
      <c r="GE2" s="230"/>
      <c r="GF2" s="230"/>
      <c r="GG2" s="230"/>
      <c r="GH2" s="230"/>
      <c r="GI2" s="230"/>
      <c r="GJ2" s="230"/>
      <c r="GK2" s="230"/>
      <c r="GL2" s="230"/>
      <c r="GM2" s="230"/>
      <c r="GN2" s="230"/>
      <c r="GO2" s="230"/>
      <c r="GP2" s="230"/>
      <c r="GQ2" s="230"/>
      <c r="GR2" s="230"/>
      <c r="GS2" s="230"/>
      <c r="GT2" s="230"/>
      <c r="GU2" s="230"/>
      <c r="GV2" s="230"/>
      <c r="GW2" s="230"/>
      <c r="GX2" s="230"/>
      <c r="GY2" s="230"/>
      <c r="GZ2" s="230"/>
      <c r="HA2" s="230"/>
      <c r="HB2" s="230"/>
      <c r="HC2" s="230"/>
      <c r="HD2" s="230"/>
      <c r="HE2" s="230"/>
      <c r="HF2" s="230"/>
      <c r="HG2" s="230"/>
      <c r="HH2" s="230"/>
      <c r="HI2" s="230"/>
      <c r="HJ2" s="230"/>
      <c r="HK2" s="230"/>
      <c r="HL2" s="230"/>
      <c r="HM2" s="230"/>
      <c r="HN2" s="230"/>
      <c r="HO2" s="230"/>
      <c r="HP2" s="230"/>
      <c r="HQ2" s="230"/>
      <c r="HR2" s="230"/>
      <c r="HS2" s="230"/>
      <c r="HT2" s="230"/>
      <c r="HU2" s="230"/>
      <c r="HV2" s="230"/>
      <c r="HW2" s="230"/>
      <c r="HX2" s="230"/>
      <c r="HY2" s="230"/>
      <c r="HZ2" s="230"/>
      <c r="IA2" s="230"/>
      <c r="IB2" s="230"/>
      <c r="IC2" s="230"/>
      <c r="ID2" s="230"/>
      <c r="IE2" s="230"/>
      <c r="IF2" s="230"/>
      <c r="IG2" s="230"/>
      <c r="IH2" s="230"/>
      <c r="II2" s="230"/>
      <c r="IJ2" s="230"/>
      <c r="IK2" s="230"/>
      <c r="IL2" s="230"/>
      <c r="IM2" s="230"/>
      <c r="IN2" s="230"/>
      <c r="IO2" s="230"/>
      <c r="IP2" s="230"/>
      <c r="IQ2" s="230"/>
      <c r="IR2" s="230"/>
      <c r="IS2" s="230"/>
      <c r="IT2" s="230"/>
      <c r="IU2" s="230"/>
      <c r="IV2" s="230"/>
      <c r="IW2" s="230"/>
      <c r="IX2" s="230"/>
      <c r="IY2" s="230"/>
      <c r="IZ2" s="230"/>
      <c r="JA2" s="230"/>
      <c r="JB2" s="230"/>
      <c r="JC2" s="230"/>
      <c r="JD2" s="230"/>
      <c r="JE2" s="230"/>
      <c r="JF2" s="230"/>
      <c r="JG2" s="230"/>
      <c r="JH2" s="230"/>
      <c r="JI2" s="230"/>
      <c r="JJ2" s="230"/>
      <c r="JK2" s="230"/>
      <c r="JL2" s="230"/>
      <c r="JM2" s="230"/>
      <c r="JN2" s="230"/>
      <c r="JO2" s="230"/>
      <c r="JP2" s="230"/>
      <c r="JQ2" s="230"/>
      <c r="JR2" s="230"/>
      <c r="JS2" s="230"/>
      <c r="JT2" s="230"/>
      <c r="JU2" s="230"/>
      <c r="JV2" s="230"/>
      <c r="JW2" s="230"/>
      <c r="JX2" s="230"/>
      <c r="JY2" s="230"/>
      <c r="JZ2" s="230"/>
      <c r="KA2" s="230"/>
      <c r="KB2" s="230"/>
      <c r="KC2" s="230"/>
      <c r="KD2" s="230"/>
      <c r="KE2" s="230"/>
      <c r="KF2" s="230"/>
      <c r="KG2" s="230"/>
      <c r="KH2" s="230"/>
      <c r="KI2" s="230"/>
      <c r="KJ2" s="230"/>
      <c r="KK2" s="230"/>
      <c r="KL2" s="230"/>
      <c r="KM2" s="230"/>
      <c r="KN2" s="230"/>
      <c r="KO2" s="230"/>
      <c r="KP2" s="230"/>
      <c r="KQ2" s="230"/>
      <c r="KR2" s="230"/>
      <c r="KS2" s="230"/>
      <c r="KT2" s="230"/>
      <c r="KU2" s="230"/>
      <c r="KV2" s="230"/>
      <c r="KW2" s="230"/>
      <c r="KX2" s="230"/>
      <c r="KY2" s="230"/>
      <c r="KZ2" s="230"/>
      <c r="LA2" s="230"/>
      <c r="LB2" s="230"/>
      <c r="LC2" s="230"/>
      <c r="LD2" s="230"/>
      <c r="LE2" s="230"/>
      <c r="LF2" s="230"/>
      <c r="LG2" s="230"/>
      <c r="LH2" s="230"/>
      <c r="LI2" s="230"/>
      <c r="LJ2" s="230"/>
      <c r="LK2" s="230"/>
      <c r="LL2" s="230"/>
      <c r="LM2" s="230"/>
      <c r="LN2" s="230"/>
      <c r="LO2" s="230"/>
      <c r="LP2" s="230"/>
      <c r="LQ2" s="230"/>
      <c r="LR2" s="230"/>
      <c r="LS2" s="230"/>
      <c r="LT2" s="230"/>
      <c r="LU2" s="230"/>
      <c r="LV2" s="230"/>
      <c r="LW2" s="230"/>
      <c r="LX2" s="230"/>
      <c r="LY2" s="230"/>
      <c r="LZ2" s="230"/>
      <c r="MA2" s="230"/>
      <c r="MB2" s="230"/>
      <c r="MC2" s="230"/>
      <c r="MD2" s="230"/>
      <c r="ME2" s="230"/>
      <c r="MF2" s="230"/>
      <c r="MG2" s="230"/>
      <c r="MH2" s="230"/>
      <c r="MI2" s="230"/>
      <c r="MJ2" s="230"/>
      <c r="MK2" s="230"/>
      <c r="ML2" s="230"/>
      <c r="MM2" s="230"/>
      <c r="MN2" s="230"/>
      <c r="MO2" s="230"/>
      <c r="MP2" s="230"/>
      <c r="MQ2" s="230"/>
      <c r="MR2" s="230"/>
      <c r="MS2" s="230"/>
      <c r="MT2" s="230"/>
      <c r="MU2" s="230"/>
      <c r="MV2" s="230"/>
      <c r="MW2" s="230"/>
      <c r="MX2" s="230"/>
      <c r="MY2" s="230"/>
      <c r="MZ2" s="230"/>
      <c r="NA2" s="230"/>
      <c r="NB2" s="230"/>
      <c r="NC2" s="230"/>
      <c r="ND2" s="230"/>
      <c r="NE2" s="230"/>
      <c r="NF2" s="230"/>
      <c r="NG2" s="230"/>
      <c r="NH2" s="230"/>
      <c r="NI2" s="230"/>
      <c r="NJ2" s="230"/>
      <c r="NK2" s="230"/>
      <c r="NL2" s="230"/>
      <c r="NM2" s="230"/>
      <c r="NN2" s="230"/>
      <c r="NO2" s="230"/>
      <c r="NP2" s="230"/>
      <c r="NQ2" s="230"/>
      <c r="NR2" s="230"/>
      <c r="NS2" s="230"/>
      <c r="NT2" s="230"/>
      <c r="NU2" s="230"/>
      <c r="NV2" s="230"/>
      <c r="NW2" s="230"/>
      <c r="NX2" s="230"/>
      <c r="NY2" s="230"/>
      <c r="NZ2" s="230"/>
      <c r="OA2" s="230"/>
      <c r="OB2" s="230"/>
      <c r="OC2" s="230"/>
      <c r="OD2" s="230"/>
      <c r="OE2" s="230"/>
      <c r="OF2" s="230"/>
      <c r="OG2" s="230"/>
      <c r="OH2" s="230"/>
      <c r="OI2" s="230"/>
      <c r="OJ2" s="230"/>
      <c r="OK2" s="230"/>
      <c r="OL2" s="230"/>
      <c r="OM2" s="230"/>
      <c r="ON2" s="230"/>
      <c r="OO2" s="230"/>
      <c r="OP2" s="230"/>
      <c r="OQ2" s="230"/>
      <c r="OR2" s="230"/>
      <c r="OS2" s="230"/>
      <c r="OT2" s="230"/>
      <c r="OU2" s="230"/>
      <c r="OV2" s="230"/>
      <c r="OW2" s="230"/>
      <c r="OX2" s="230"/>
      <c r="OY2" s="230"/>
      <c r="OZ2" s="230"/>
      <c r="PA2" s="230"/>
      <c r="PB2" s="230"/>
      <c r="PC2" s="230"/>
      <c r="PD2" s="230"/>
      <c r="PE2" s="230"/>
      <c r="PF2" s="230"/>
      <c r="PG2" s="230"/>
      <c r="PH2" s="230"/>
      <c r="PI2" s="230"/>
      <c r="PJ2" s="230"/>
      <c r="PK2" s="230"/>
      <c r="PL2" s="230"/>
      <c r="PM2" s="230"/>
      <c r="PN2" s="230"/>
      <c r="PO2" s="230"/>
      <c r="PP2" s="230"/>
      <c r="PQ2" s="230"/>
      <c r="PR2" s="230"/>
      <c r="PS2" s="230"/>
      <c r="PT2" s="230"/>
      <c r="PU2" s="230"/>
      <c r="PV2" s="230"/>
      <c r="PW2" s="230"/>
      <c r="PX2" s="230"/>
      <c r="PY2" s="230"/>
      <c r="PZ2" s="230"/>
      <c r="QA2" s="230"/>
      <c r="QB2" s="230"/>
      <c r="QC2" s="230"/>
      <c r="QD2" s="230"/>
      <c r="QE2" s="230"/>
      <c r="QF2" s="230"/>
      <c r="QG2" s="230"/>
      <c r="QH2" s="230"/>
      <c r="QI2" s="230"/>
      <c r="QJ2" s="230"/>
      <c r="QK2" s="230"/>
      <c r="QL2" s="230"/>
      <c r="QM2" s="230"/>
      <c r="QN2" s="230"/>
      <c r="QO2" s="230"/>
      <c r="QP2" s="230"/>
      <c r="QQ2" s="230"/>
      <c r="QR2" s="230"/>
      <c r="QS2" s="230"/>
      <c r="QT2" s="230"/>
      <c r="QU2" s="230"/>
      <c r="QV2" s="230"/>
      <c r="QW2" s="230"/>
      <c r="QX2" s="230"/>
      <c r="QY2" s="230"/>
      <c r="QZ2" s="230"/>
      <c r="RA2" s="230"/>
      <c r="RB2" s="230"/>
      <c r="RC2" s="230"/>
      <c r="RD2" s="230"/>
      <c r="RE2" s="230"/>
      <c r="RF2" s="230"/>
      <c r="RG2" s="230"/>
      <c r="RH2" s="230"/>
      <c r="RI2" s="230"/>
      <c r="RJ2" s="230"/>
      <c r="RK2" s="230"/>
      <c r="RL2" s="230"/>
      <c r="RM2" s="230"/>
      <c r="RN2" s="230"/>
      <c r="RO2" s="230"/>
      <c r="RP2" s="230"/>
      <c r="RQ2" s="230"/>
      <c r="RR2" s="230"/>
      <c r="RS2" s="230"/>
      <c r="RT2" s="230"/>
      <c r="RU2" s="230"/>
      <c r="RV2" s="230"/>
      <c r="RW2" s="230"/>
      <c r="RX2" s="230"/>
      <c r="RY2" s="230"/>
      <c r="RZ2" s="230"/>
      <c r="SA2" s="230"/>
      <c r="SB2" s="230"/>
      <c r="SC2" s="230"/>
      <c r="SD2" s="230"/>
      <c r="SE2" s="230"/>
      <c r="SF2" s="230"/>
      <c r="SG2" s="230"/>
      <c r="SH2" s="230"/>
      <c r="SI2" s="230"/>
      <c r="SJ2" s="230"/>
      <c r="SK2" s="230"/>
      <c r="SL2" s="230"/>
      <c r="SM2" s="230"/>
      <c r="SN2" s="230"/>
      <c r="SO2" s="230"/>
      <c r="SP2" s="230"/>
      <c r="SQ2" s="230"/>
      <c r="SR2" s="230"/>
      <c r="SS2" s="230"/>
      <c r="ST2" s="230"/>
      <c r="SU2" s="230"/>
      <c r="SV2" s="230"/>
      <c r="SW2" s="230"/>
      <c r="SX2" s="230"/>
      <c r="SY2" s="230"/>
      <c r="SZ2" s="230"/>
      <c r="TA2" s="230"/>
      <c r="TB2" s="230"/>
      <c r="TC2" s="230"/>
      <c r="TD2" s="230"/>
      <c r="TE2" s="230"/>
      <c r="TF2" s="230"/>
      <c r="TG2" s="230"/>
      <c r="TH2" s="230"/>
      <c r="TI2" s="230"/>
      <c r="TJ2" s="230"/>
      <c r="TK2" s="230"/>
      <c r="TL2" s="230"/>
      <c r="TM2" s="230"/>
      <c r="TN2" s="230"/>
      <c r="TO2" s="230"/>
      <c r="TP2" s="230"/>
      <c r="TQ2" s="230"/>
      <c r="TR2" s="230"/>
      <c r="TS2" s="230"/>
      <c r="TT2" s="230"/>
      <c r="TU2" s="230"/>
      <c r="TV2" s="230"/>
      <c r="TW2" s="230"/>
      <c r="TX2" s="230"/>
      <c r="TY2" s="230"/>
      <c r="TZ2" s="230"/>
      <c r="UA2" s="230"/>
      <c r="UB2" s="230"/>
      <c r="UC2" s="230"/>
      <c r="UD2" s="230"/>
      <c r="UE2" s="230"/>
      <c r="UF2" s="230"/>
      <c r="UG2" s="230"/>
      <c r="UH2" s="230"/>
      <c r="UI2" s="230"/>
      <c r="UJ2" s="230"/>
      <c r="UK2" s="230"/>
      <c r="UL2" s="230"/>
      <c r="UM2" s="230"/>
      <c r="UN2" s="230"/>
      <c r="UO2" s="230"/>
      <c r="UP2" s="230"/>
      <c r="UQ2" s="230"/>
      <c r="UR2" s="230"/>
      <c r="US2" s="230"/>
      <c r="UT2" s="230"/>
      <c r="UU2" s="230"/>
      <c r="UV2" s="230"/>
      <c r="UW2" s="230"/>
      <c r="UX2" s="230"/>
      <c r="UY2" s="230"/>
      <c r="UZ2" s="230"/>
      <c r="VA2" s="230"/>
      <c r="VB2" s="230"/>
      <c r="VC2" s="230"/>
      <c r="VD2" s="230"/>
      <c r="VE2" s="230"/>
      <c r="VF2" s="230"/>
      <c r="VG2" s="230"/>
      <c r="VH2" s="230"/>
      <c r="VI2" s="230"/>
      <c r="VJ2" s="230"/>
      <c r="VK2" s="230"/>
      <c r="VL2" s="230"/>
      <c r="VM2" s="230"/>
      <c r="VN2" s="230"/>
      <c r="VO2" s="230"/>
      <c r="VP2" s="230"/>
      <c r="VQ2" s="230"/>
      <c r="VR2" s="230"/>
      <c r="VS2" s="230"/>
      <c r="VT2" s="230"/>
      <c r="VU2" s="230"/>
      <c r="VV2" s="230"/>
      <c r="VW2" s="230"/>
      <c r="VX2" s="230"/>
      <c r="VY2" s="230"/>
      <c r="VZ2" s="230"/>
      <c r="WA2" s="230"/>
      <c r="WB2" s="230"/>
      <c r="WC2" s="230"/>
      <c r="WD2" s="230"/>
      <c r="WE2" s="230"/>
      <c r="WF2" s="230"/>
      <c r="WG2" s="230"/>
      <c r="WH2" s="230"/>
      <c r="WI2" s="230"/>
      <c r="WJ2" s="230"/>
      <c r="WK2" s="230"/>
      <c r="WL2" s="230"/>
      <c r="WM2" s="230"/>
      <c r="WN2" s="230"/>
      <c r="WO2" s="230"/>
      <c r="WP2" s="230"/>
      <c r="WQ2" s="230"/>
      <c r="WR2" s="230"/>
      <c r="WS2" s="230"/>
      <c r="WT2" s="230"/>
      <c r="WU2" s="230"/>
      <c r="WV2" s="230"/>
      <c r="WW2" s="230"/>
      <c r="WX2" s="230"/>
      <c r="WY2" s="230"/>
      <c r="WZ2" s="230"/>
      <c r="XA2" s="230"/>
      <c r="XB2" s="230"/>
      <c r="XC2" s="230"/>
      <c r="XD2" s="230"/>
      <c r="XE2" s="230"/>
      <c r="XF2" s="230"/>
      <c r="XG2" s="230"/>
      <c r="XH2" s="230"/>
      <c r="XI2" s="230"/>
      <c r="XJ2" s="230"/>
      <c r="XK2" s="230"/>
      <c r="XL2" s="230"/>
      <c r="XM2" s="230"/>
      <c r="XN2" s="230"/>
      <c r="XO2" s="230"/>
      <c r="XP2" s="230"/>
      <c r="XQ2" s="230"/>
      <c r="XR2" s="230"/>
      <c r="XS2" s="230"/>
      <c r="XT2" s="230"/>
      <c r="XU2" s="230"/>
      <c r="XV2" s="230"/>
      <c r="XW2" s="230"/>
      <c r="XX2" s="230"/>
      <c r="XY2" s="230"/>
      <c r="XZ2" s="230"/>
      <c r="YA2" s="230"/>
      <c r="YB2" s="230"/>
      <c r="YC2" s="230"/>
      <c r="YD2" s="230"/>
      <c r="YE2" s="230"/>
      <c r="YF2" s="230"/>
      <c r="YG2" s="230"/>
      <c r="YH2" s="230"/>
      <c r="YI2" s="230"/>
      <c r="YJ2" s="230"/>
      <c r="YK2" s="230"/>
      <c r="YL2" s="230"/>
      <c r="YM2" s="230"/>
      <c r="YN2" s="230"/>
      <c r="YO2" s="230"/>
      <c r="YP2" s="230"/>
      <c r="YQ2" s="230"/>
      <c r="YR2" s="230"/>
      <c r="YS2" s="230"/>
      <c r="YT2" s="230"/>
      <c r="YU2" s="230"/>
      <c r="YV2" s="230"/>
      <c r="YW2" s="230"/>
      <c r="YX2" s="230"/>
      <c r="YY2" s="230"/>
      <c r="YZ2" s="230"/>
      <c r="ZA2" s="230"/>
      <c r="ZB2" s="230"/>
      <c r="ZC2" s="230"/>
      <c r="ZD2" s="230"/>
      <c r="ZE2" s="230"/>
      <c r="ZF2" s="230"/>
      <c r="ZG2" s="230"/>
      <c r="ZH2" s="230"/>
      <c r="ZI2" s="230"/>
      <c r="ZJ2" s="230"/>
      <c r="ZK2" s="230"/>
      <c r="ZL2" s="230"/>
      <c r="ZM2" s="230"/>
      <c r="ZN2" s="230"/>
      <c r="ZO2" s="230"/>
      <c r="ZP2" s="230"/>
      <c r="ZQ2" s="230"/>
      <c r="ZR2" s="230"/>
      <c r="ZS2" s="230"/>
      <c r="ZT2" s="230"/>
      <c r="ZU2" s="230"/>
      <c r="ZV2" s="230"/>
      <c r="ZW2" s="230"/>
      <c r="ZX2" s="230"/>
      <c r="ZY2" s="230"/>
      <c r="ZZ2" s="230"/>
      <c r="AAA2" s="230"/>
      <c r="AAB2" s="230"/>
      <c r="AAC2" s="230"/>
      <c r="AAD2" s="230"/>
      <c r="AAE2" s="230"/>
      <c r="AAF2" s="230"/>
      <c r="AAG2" s="230"/>
      <c r="AAH2" s="230"/>
      <c r="AAI2" s="230"/>
      <c r="AAJ2" s="230"/>
      <c r="AAK2" s="230"/>
      <c r="AAL2" s="230"/>
      <c r="AAM2" s="230"/>
      <c r="AAN2" s="230"/>
      <c r="AAO2" s="230"/>
      <c r="AAP2" s="230"/>
      <c r="AAQ2" s="230"/>
      <c r="AAR2" s="230"/>
      <c r="AAS2" s="230"/>
      <c r="AAT2" s="230"/>
      <c r="AAU2" s="230"/>
      <c r="AAV2" s="230"/>
      <c r="AAW2" s="230"/>
      <c r="AAX2" s="230"/>
      <c r="AAY2" s="230"/>
      <c r="AAZ2" s="230"/>
      <c r="ABA2" s="230"/>
      <c r="ABB2" s="230"/>
      <c r="ABC2" s="230"/>
      <c r="ABD2" s="230"/>
      <c r="ABE2" s="230"/>
      <c r="ABF2" s="230"/>
      <c r="ABG2" s="230"/>
      <c r="ABH2" s="230"/>
      <c r="ABI2" s="230"/>
      <c r="ABJ2" s="230"/>
      <c r="ABK2" s="230"/>
      <c r="ABL2" s="230"/>
      <c r="ABM2" s="230"/>
      <c r="ABN2" s="230"/>
      <c r="ABO2" s="230"/>
      <c r="ABP2" s="230"/>
      <c r="ABQ2" s="230"/>
      <c r="ABR2" s="230"/>
      <c r="ABS2" s="230"/>
      <c r="ABT2" s="230"/>
      <c r="ABU2" s="230"/>
      <c r="ABV2" s="230"/>
      <c r="ABW2" s="230"/>
      <c r="ABX2" s="230"/>
      <c r="ABY2" s="230"/>
      <c r="ABZ2" s="230"/>
      <c r="ACA2" s="230"/>
      <c r="ACB2" s="230"/>
      <c r="ACC2" s="230"/>
      <c r="ACD2" s="230"/>
      <c r="ACE2" s="230"/>
      <c r="ACF2" s="230"/>
      <c r="ACG2" s="230"/>
      <c r="ACH2" s="230"/>
      <c r="ACI2" s="230"/>
      <c r="ACJ2" s="230"/>
      <c r="ACK2" s="230"/>
      <c r="ACL2" s="230"/>
      <c r="ACM2" s="230"/>
      <c r="ACN2" s="230"/>
      <c r="ACO2" s="230"/>
      <c r="ACP2" s="230"/>
      <c r="ACQ2" s="230"/>
      <c r="ACR2" s="230"/>
      <c r="ACS2" s="230"/>
      <c r="ACT2" s="230"/>
      <c r="ACU2" s="230"/>
      <c r="ACV2" s="230"/>
      <c r="ACW2" s="230"/>
      <c r="ACX2" s="230"/>
      <c r="ACY2" s="230"/>
      <c r="ACZ2" s="230"/>
      <c r="ADA2" s="230"/>
      <c r="ADB2" s="230"/>
      <c r="ADC2" s="230"/>
      <c r="ADD2" s="230"/>
      <c r="ADE2" s="230"/>
      <c r="ADF2" s="230"/>
      <c r="ADG2" s="230"/>
      <c r="ADH2" s="230"/>
      <c r="ADI2" s="230"/>
      <c r="ADJ2" s="230"/>
      <c r="ADK2" s="230"/>
      <c r="ADL2" s="230"/>
      <c r="ADM2" s="230"/>
      <c r="ADN2" s="230"/>
      <c r="ADO2" s="230"/>
      <c r="ADP2" s="230"/>
      <c r="ADQ2" s="230"/>
      <c r="ADR2" s="230"/>
      <c r="ADS2" s="230"/>
      <c r="ADT2" s="230"/>
      <c r="ADU2" s="230"/>
      <c r="ADV2" s="230"/>
      <c r="ADW2" s="230"/>
      <c r="ADX2" s="230"/>
      <c r="ADY2" s="230"/>
      <c r="ADZ2" s="230"/>
      <c r="AEA2" s="230"/>
      <c r="AEB2" s="230"/>
      <c r="AEC2" s="230"/>
      <c r="AED2" s="230"/>
      <c r="AEE2" s="230"/>
      <c r="AEF2" s="230"/>
      <c r="AEG2" s="230"/>
      <c r="AEH2" s="230"/>
      <c r="AEI2" s="230"/>
      <c r="AEJ2" s="230"/>
      <c r="AEK2" s="230"/>
      <c r="AEL2" s="230"/>
      <c r="AEM2" s="230"/>
      <c r="AEN2" s="230"/>
      <c r="AEO2" s="230"/>
      <c r="AEP2" s="230"/>
      <c r="AEQ2" s="230"/>
      <c r="AER2" s="230"/>
      <c r="AES2" s="230"/>
      <c r="AET2" s="230"/>
      <c r="AEU2" s="230"/>
      <c r="AEV2" s="230"/>
      <c r="AEW2" s="230"/>
      <c r="AEX2" s="230"/>
      <c r="AEY2" s="230"/>
      <c r="AEZ2" s="230"/>
      <c r="AFA2" s="230"/>
      <c r="AFB2" s="230"/>
      <c r="AFC2" s="230"/>
      <c r="AFD2" s="230"/>
      <c r="AFE2" s="230"/>
      <c r="AFF2" s="230"/>
      <c r="AFG2" s="230"/>
      <c r="AFH2" s="230"/>
      <c r="AFI2" s="230"/>
      <c r="AFJ2" s="230"/>
      <c r="AFK2" s="230"/>
      <c r="AFL2" s="230"/>
      <c r="AFM2" s="230"/>
      <c r="AFN2" s="230"/>
      <c r="AFO2" s="230"/>
      <c r="AFP2" s="230"/>
      <c r="AFQ2" s="230"/>
      <c r="AFR2" s="230"/>
      <c r="AFS2" s="230"/>
      <c r="AFT2" s="230"/>
      <c r="AFU2" s="230"/>
      <c r="AFV2" s="230"/>
      <c r="AFW2" s="230"/>
      <c r="AFX2" s="230"/>
      <c r="AFY2" s="230"/>
      <c r="AFZ2" s="230"/>
      <c r="AGA2" s="230"/>
      <c r="AGB2" s="230"/>
      <c r="AGC2" s="230"/>
      <c r="AGD2" s="230"/>
      <c r="AGE2" s="230"/>
      <c r="AGF2" s="230"/>
      <c r="AGG2" s="230"/>
      <c r="AGH2" s="230"/>
      <c r="AGI2" s="230"/>
      <c r="AGJ2" s="230"/>
      <c r="AGK2" s="230"/>
      <c r="AGL2" s="230"/>
      <c r="AGM2" s="230"/>
      <c r="AGN2" s="230"/>
      <c r="AGO2" s="230"/>
      <c r="AGP2" s="230"/>
      <c r="AGQ2" s="230"/>
      <c r="AGR2" s="230"/>
      <c r="AGS2" s="230"/>
      <c r="AGT2" s="230"/>
      <c r="AGU2" s="230"/>
      <c r="AGV2" s="230"/>
      <c r="AGW2" s="230"/>
      <c r="AGX2" s="230"/>
      <c r="AGY2" s="230"/>
      <c r="AGZ2" s="230"/>
      <c r="AHA2" s="230"/>
      <c r="AHB2" s="230"/>
      <c r="AHC2" s="230"/>
      <c r="AHD2" s="230"/>
      <c r="AHE2" s="230"/>
      <c r="AHF2" s="230"/>
      <c r="AHG2" s="230"/>
      <c r="AHH2" s="230"/>
      <c r="AHI2" s="230"/>
      <c r="AHJ2" s="230"/>
      <c r="AHK2" s="230"/>
      <c r="AHL2" s="230"/>
      <c r="AHM2" s="230"/>
      <c r="AHN2" s="230"/>
      <c r="AHO2" s="230"/>
      <c r="AHP2" s="230"/>
      <c r="AHQ2" s="230"/>
      <c r="AHR2" s="230"/>
      <c r="AHS2" s="230"/>
      <c r="AHT2" s="230"/>
      <c r="AHU2" s="230"/>
      <c r="AHV2" s="230"/>
      <c r="AHW2" s="230"/>
      <c r="AHX2" s="230"/>
      <c r="AHY2" s="230"/>
      <c r="AHZ2" s="230"/>
      <c r="AIA2" s="230"/>
      <c r="AIB2" s="230"/>
      <c r="AIC2" s="230"/>
      <c r="AID2" s="230"/>
      <c r="AIE2" s="230"/>
      <c r="AIF2" s="230"/>
      <c r="AIG2" s="230"/>
      <c r="AIH2" s="230"/>
      <c r="AII2" s="230"/>
      <c r="AIJ2" s="230"/>
      <c r="AIK2" s="230"/>
      <c r="AIL2" s="230"/>
      <c r="AIM2" s="230"/>
      <c r="AIN2" s="230"/>
      <c r="AIO2" s="230"/>
      <c r="AIP2" s="230"/>
      <c r="AIQ2" s="230"/>
      <c r="AIR2" s="230"/>
      <c r="AIS2" s="230"/>
      <c r="AIT2" s="230"/>
      <c r="AIU2" s="230"/>
      <c r="AIV2" s="230"/>
      <c r="AIW2" s="230"/>
      <c r="AIX2" s="230"/>
      <c r="AIY2" s="230"/>
      <c r="AIZ2" s="230"/>
      <c r="AJA2" s="230"/>
      <c r="AJB2" s="230"/>
      <c r="AJC2" s="230"/>
      <c r="AJD2" s="230"/>
      <c r="AJE2" s="230"/>
      <c r="AJF2" s="230"/>
      <c r="AJG2" s="230"/>
      <c r="AJH2" s="230"/>
      <c r="AJI2" s="230"/>
      <c r="AJJ2" s="230"/>
      <c r="AJK2" s="230"/>
      <c r="AJL2" s="230"/>
      <c r="AJM2" s="230"/>
      <c r="AJN2" s="230"/>
      <c r="AJO2" s="230"/>
      <c r="AJP2" s="230"/>
      <c r="AJQ2" s="230"/>
      <c r="AJR2" s="230"/>
      <c r="AJS2" s="230"/>
      <c r="AJT2" s="230"/>
      <c r="AJU2" s="230"/>
      <c r="AJV2" s="230"/>
      <c r="AJW2" s="230"/>
      <c r="AJX2" s="230"/>
      <c r="AJY2" s="230"/>
      <c r="AJZ2" s="230"/>
      <c r="AKA2" s="230"/>
      <c r="AKB2" s="230"/>
      <c r="AKC2" s="230"/>
      <c r="AKD2" s="230"/>
      <c r="AKE2" s="230"/>
      <c r="AKF2" s="230"/>
      <c r="AKG2" s="230"/>
      <c r="AKH2" s="230"/>
      <c r="AKI2" s="230"/>
      <c r="AKJ2" s="230"/>
      <c r="AKK2" s="230"/>
      <c r="AKL2" s="230"/>
      <c r="AKM2" s="230"/>
      <c r="AKN2" s="230"/>
      <c r="AKO2" s="230"/>
      <c r="AKP2" s="230"/>
      <c r="AKQ2" s="230"/>
      <c r="AKR2" s="230"/>
      <c r="AKS2" s="230"/>
      <c r="AKT2" s="230"/>
      <c r="AKU2" s="230"/>
      <c r="AKV2" s="230"/>
      <c r="AKW2" s="230"/>
      <c r="AKX2" s="230"/>
      <c r="AKY2" s="230"/>
      <c r="AKZ2" s="230"/>
      <c r="ALA2" s="230"/>
      <c r="ALB2" s="230"/>
      <c r="ALC2" s="230"/>
      <c r="ALD2" s="230"/>
      <c r="ALE2" s="230"/>
      <c r="ALF2" s="230"/>
      <c r="ALG2" s="230"/>
      <c r="ALH2" s="230"/>
      <c r="ALI2" s="230"/>
      <c r="ALJ2" s="230"/>
      <c r="ALK2" s="230"/>
      <c r="ALL2" s="230"/>
      <c r="ALM2" s="230"/>
      <c r="ALN2" s="230"/>
      <c r="ALO2" s="230"/>
      <c r="ALP2" s="230"/>
      <c r="ALQ2" s="230"/>
      <c r="ALR2" s="230"/>
      <c r="ALS2" s="230"/>
      <c r="ALT2" s="230"/>
      <c r="ALU2" s="230"/>
      <c r="ALV2" s="230"/>
      <c r="ALW2" s="230"/>
      <c r="ALX2" s="230"/>
      <c r="ALY2" s="230"/>
      <c r="ALZ2" s="230"/>
      <c r="AMA2" s="230"/>
      <c r="AMB2" s="230"/>
      <c r="AMC2" s="230"/>
      <c r="AMD2" s="230"/>
      <c r="AME2" s="230"/>
      <c r="AMF2" s="230"/>
      <c r="AMG2" s="230"/>
      <c r="AMH2" s="230"/>
      <c r="AMI2" s="230"/>
      <c r="AMJ2" s="230"/>
      <c r="AMK2" s="230"/>
      <c r="AML2" s="230"/>
      <c r="AMM2" s="230"/>
      <c r="AMN2" s="230"/>
      <c r="AMO2" s="230"/>
      <c r="AMP2" s="230"/>
      <c r="AMQ2" s="230"/>
      <c r="AMR2" s="230"/>
      <c r="AMS2" s="230"/>
      <c r="AMT2" s="230"/>
      <c r="AMU2" s="230"/>
      <c r="AMV2" s="230"/>
      <c r="AMW2" s="230"/>
      <c r="AMX2" s="230"/>
      <c r="AMY2" s="230"/>
      <c r="AMZ2" s="230"/>
      <c r="ANA2" s="230"/>
      <c r="ANB2" s="230"/>
      <c r="ANC2" s="230"/>
      <c r="AND2" s="230"/>
      <c r="ANE2" s="230"/>
      <c r="ANF2" s="230"/>
      <c r="ANG2" s="230"/>
      <c r="ANH2" s="230"/>
      <c r="ANI2" s="230"/>
      <c r="ANJ2" s="230"/>
      <c r="ANK2" s="230"/>
      <c r="ANL2" s="230"/>
      <c r="ANM2" s="230"/>
      <c r="ANN2" s="230"/>
      <c r="ANO2" s="230"/>
      <c r="ANP2" s="230"/>
      <c r="ANQ2" s="230"/>
      <c r="ANR2" s="230"/>
      <c r="ANS2" s="230"/>
      <c r="ANT2" s="230"/>
      <c r="ANU2" s="230"/>
      <c r="ANV2" s="230"/>
      <c r="ANW2" s="230"/>
      <c r="ANX2" s="230"/>
      <c r="ANY2" s="230"/>
      <c r="ANZ2" s="230"/>
      <c r="AOA2" s="230"/>
      <c r="AOB2" s="230"/>
      <c r="AOC2" s="230"/>
      <c r="AOD2" s="230"/>
      <c r="AOE2" s="230"/>
      <c r="AOF2" s="230"/>
      <c r="AOG2" s="230"/>
      <c r="AOH2" s="230"/>
      <c r="AOI2" s="230"/>
      <c r="AOJ2" s="230"/>
      <c r="AOK2" s="230"/>
      <c r="AOL2" s="230"/>
      <c r="AOM2" s="230"/>
      <c r="AON2" s="230"/>
      <c r="AOO2" s="230"/>
      <c r="AOP2" s="230"/>
      <c r="AOQ2" s="230"/>
      <c r="AOR2" s="230"/>
      <c r="AOS2" s="230"/>
      <c r="AOT2" s="230"/>
      <c r="AOU2" s="230"/>
      <c r="AOV2" s="230"/>
      <c r="AOW2" s="230"/>
      <c r="AOX2" s="230"/>
      <c r="AOY2" s="230"/>
      <c r="AOZ2" s="230"/>
      <c r="APA2" s="230"/>
      <c r="APB2" s="230"/>
      <c r="APC2" s="230"/>
      <c r="APD2" s="230"/>
      <c r="APE2" s="230"/>
      <c r="APF2" s="230"/>
      <c r="APG2" s="230"/>
      <c r="APH2" s="230"/>
      <c r="API2" s="230"/>
      <c r="APJ2" s="230"/>
      <c r="APK2" s="230"/>
      <c r="APL2" s="230"/>
      <c r="APM2" s="230"/>
      <c r="APN2" s="230"/>
      <c r="APO2" s="230"/>
      <c r="APP2" s="230"/>
      <c r="APQ2" s="230"/>
      <c r="APR2" s="230"/>
      <c r="APS2" s="230"/>
      <c r="APT2" s="230"/>
      <c r="APU2" s="230"/>
      <c r="APV2" s="230"/>
      <c r="APW2" s="230"/>
      <c r="APX2" s="230"/>
      <c r="APY2" s="230"/>
      <c r="APZ2" s="230"/>
      <c r="AQA2" s="230"/>
      <c r="AQB2" s="230"/>
      <c r="AQC2" s="230"/>
      <c r="AQD2" s="230"/>
      <c r="AQE2" s="230"/>
      <c r="AQF2" s="230"/>
      <c r="AQG2" s="230"/>
      <c r="AQH2" s="230"/>
      <c r="AQI2" s="230"/>
      <c r="AQJ2" s="230"/>
      <c r="AQK2" s="230"/>
      <c r="AQL2" s="230"/>
      <c r="AQM2" s="230"/>
      <c r="AQN2" s="230"/>
      <c r="AQO2" s="230"/>
      <c r="AQP2" s="230"/>
      <c r="AQQ2" s="230"/>
      <c r="AQR2" s="230"/>
      <c r="AQS2" s="230"/>
      <c r="AQT2" s="230"/>
      <c r="AQU2" s="230"/>
      <c r="AQV2" s="230"/>
      <c r="AQW2" s="230"/>
      <c r="AQX2" s="230"/>
      <c r="AQY2" s="230"/>
      <c r="AQZ2" s="230"/>
      <c r="ARA2" s="230"/>
      <c r="ARB2" s="230"/>
      <c r="ARC2" s="230"/>
      <c r="ARD2" s="230"/>
      <c r="ARE2" s="230"/>
      <c r="ARF2" s="230"/>
      <c r="ARG2" s="230"/>
      <c r="ARH2" s="230"/>
      <c r="ARI2" s="230"/>
      <c r="ARJ2" s="230"/>
      <c r="ARK2" s="230"/>
      <c r="ARL2" s="230"/>
      <c r="ARM2" s="230"/>
      <c r="ARN2" s="230"/>
      <c r="ARO2" s="230"/>
      <c r="ARP2" s="230"/>
      <c r="ARQ2" s="230"/>
      <c r="ARR2" s="230"/>
      <c r="ARS2" s="230"/>
      <c r="ART2" s="230"/>
      <c r="ARU2" s="230"/>
      <c r="ARV2" s="230"/>
      <c r="ARW2" s="230"/>
      <c r="ARX2" s="230"/>
      <c r="ARY2" s="230"/>
      <c r="ARZ2" s="230"/>
      <c r="ASA2" s="230"/>
      <c r="ASB2" s="230"/>
      <c r="ASC2" s="230"/>
      <c r="ASD2" s="230"/>
      <c r="ASE2" s="230"/>
      <c r="ASF2" s="230"/>
      <c r="ASG2" s="230"/>
      <c r="ASH2" s="230"/>
      <c r="ASI2" s="230"/>
      <c r="ASJ2" s="230"/>
      <c r="ASK2" s="230"/>
      <c r="ASL2" s="230"/>
      <c r="ASM2" s="230"/>
      <c r="ASN2" s="230"/>
      <c r="ASO2" s="230"/>
      <c r="ASP2" s="230"/>
      <c r="ASQ2" s="230"/>
      <c r="ASR2" s="230"/>
      <c r="ASS2" s="230"/>
      <c r="AST2" s="230"/>
      <c r="ASU2" s="230"/>
      <c r="ASV2" s="230"/>
      <c r="ASW2" s="230"/>
      <c r="ASX2" s="230"/>
      <c r="ASY2" s="230"/>
      <c r="ASZ2" s="230"/>
      <c r="ATA2" s="230"/>
      <c r="ATB2" s="230"/>
      <c r="ATC2" s="230"/>
      <c r="ATD2" s="230"/>
      <c r="ATE2" s="230"/>
      <c r="ATF2" s="230"/>
      <c r="ATG2" s="230"/>
      <c r="ATH2" s="230"/>
      <c r="ATI2" s="230"/>
      <c r="ATJ2" s="230"/>
      <c r="ATK2" s="230"/>
      <c r="ATL2" s="230"/>
      <c r="ATM2" s="230"/>
      <c r="ATN2" s="230"/>
      <c r="ATO2" s="230"/>
      <c r="ATP2" s="230"/>
      <c r="ATQ2" s="230"/>
      <c r="ATR2" s="230"/>
      <c r="ATS2" s="230"/>
      <c r="ATT2" s="230"/>
      <c r="ATU2" s="230"/>
      <c r="ATV2" s="230"/>
      <c r="ATW2" s="230"/>
      <c r="ATX2" s="230"/>
      <c r="ATY2" s="230"/>
      <c r="ATZ2" s="230"/>
      <c r="AUA2" s="230"/>
      <c r="AUB2" s="230"/>
      <c r="AUC2" s="230"/>
      <c r="AUD2" s="230"/>
      <c r="AUE2" s="230"/>
      <c r="AUF2" s="230"/>
      <c r="AUG2" s="230"/>
      <c r="AUH2" s="230"/>
      <c r="AUI2" s="230"/>
      <c r="AUJ2" s="230"/>
      <c r="AUK2" s="230"/>
      <c r="AUL2" s="230"/>
      <c r="AUM2" s="230"/>
      <c r="AUN2" s="230"/>
      <c r="AUO2" s="230"/>
      <c r="AUP2" s="230"/>
      <c r="AUQ2" s="230"/>
      <c r="AUR2" s="230"/>
      <c r="AUS2" s="230"/>
      <c r="AUT2" s="230"/>
      <c r="AUU2" s="230"/>
      <c r="AUV2" s="230"/>
      <c r="AUW2" s="230"/>
      <c r="AUX2" s="230"/>
      <c r="AUY2" s="230"/>
      <c r="AUZ2" s="230"/>
      <c r="AVA2" s="230"/>
      <c r="AVB2" s="230"/>
      <c r="AVC2" s="230"/>
      <c r="AVD2" s="230"/>
      <c r="AVE2" s="230"/>
      <c r="AVF2" s="230"/>
      <c r="AVG2" s="230"/>
      <c r="AVH2" s="230"/>
      <c r="AVI2" s="230"/>
      <c r="AVJ2" s="230"/>
      <c r="AVK2" s="230"/>
      <c r="AVL2" s="230"/>
      <c r="AVM2" s="230"/>
      <c r="AVN2" s="230"/>
      <c r="AVO2" s="230"/>
      <c r="AVP2" s="230"/>
      <c r="AVQ2" s="230"/>
      <c r="AVR2" s="230"/>
      <c r="AVS2" s="230"/>
      <c r="AVT2" s="230"/>
      <c r="AVU2" s="230"/>
      <c r="AVV2" s="230"/>
      <c r="AVW2" s="230"/>
      <c r="AVX2" s="230"/>
      <c r="AVY2" s="230"/>
      <c r="AVZ2" s="230"/>
      <c r="AWA2" s="230"/>
      <c r="AWB2" s="230"/>
      <c r="AWC2" s="230"/>
      <c r="AWD2" s="230"/>
      <c r="AWE2" s="230"/>
      <c r="AWF2" s="230"/>
      <c r="AWG2" s="230"/>
      <c r="AWH2" s="230"/>
      <c r="AWI2" s="230"/>
      <c r="AWJ2" s="230"/>
      <c r="AWK2" s="230"/>
      <c r="AWL2" s="230"/>
      <c r="AWM2" s="230"/>
      <c r="AWN2" s="230"/>
      <c r="AWO2" s="230"/>
      <c r="AWP2" s="230"/>
      <c r="AWQ2" s="230"/>
      <c r="AWR2" s="230"/>
      <c r="AWS2" s="230"/>
      <c r="AWT2" s="230"/>
      <c r="AWU2" s="230"/>
      <c r="AWV2" s="230"/>
      <c r="AWW2" s="230"/>
      <c r="AWX2" s="230"/>
      <c r="AWY2" s="230"/>
      <c r="AWZ2" s="230"/>
      <c r="AXA2" s="230"/>
      <c r="AXB2" s="230"/>
      <c r="AXC2" s="230"/>
      <c r="AXD2" s="230"/>
      <c r="AXE2" s="230"/>
      <c r="AXF2" s="230"/>
      <c r="AXG2" s="230"/>
      <c r="AXH2" s="230"/>
      <c r="AXI2" s="230"/>
      <c r="AXJ2" s="230"/>
      <c r="AXK2" s="230"/>
      <c r="AXL2" s="230"/>
      <c r="AXM2" s="230"/>
      <c r="AXN2" s="230"/>
      <c r="AXO2" s="230"/>
      <c r="AXP2" s="230"/>
      <c r="AXQ2" s="230"/>
      <c r="AXR2" s="230"/>
      <c r="AXS2" s="230"/>
      <c r="AXT2" s="230"/>
      <c r="AXU2" s="230"/>
      <c r="AXV2" s="230"/>
      <c r="AXW2" s="230"/>
      <c r="AXX2" s="230"/>
      <c r="AXY2" s="230"/>
      <c r="AXZ2" s="230"/>
      <c r="AYA2" s="230"/>
      <c r="AYB2" s="230"/>
      <c r="AYC2" s="230"/>
      <c r="AYD2" s="230"/>
      <c r="AYE2" s="230"/>
      <c r="AYF2" s="230"/>
      <c r="AYG2" s="230"/>
      <c r="AYH2" s="230"/>
      <c r="AYI2" s="230"/>
      <c r="AYJ2" s="230"/>
      <c r="AYK2" s="230"/>
      <c r="AYL2" s="230"/>
      <c r="AYM2" s="230"/>
      <c r="AYN2" s="230"/>
      <c r="AYO2" s="230"/>
      <c r="AYP2" s="230"/>
      <c r="AYQ2" s="230"/>
      <c r="AYR2" s="230"/>
      <c r="AYS2" s="230"/>
      <c r="AYT2" s="230"/>
      <c r="AYU2" s="230"/>
      <c r="AYV2" s="230"/>
      <c r="AYW2" s="230"/>
      <c r="AYX2" s="230"/>
      <c r="AYY2" s="230"/>
      <c r="AYZ2" s="230"/>
      <c r="AZA2" s="230"/>
      <c r="AZB2" s="230"/>
      <c r="AZC2" s="230"/>
      <c r="AZD2" s="230"/>
      <c r="AZE2" s="230"/>
      <c r="AZF2" s="230"/>
      <c r="AZG2" s="230"/>
      <c r="AZH2" s="230"/>
      <c r="AZI2" s="230"/>
      <c r="AZJ2" s="230"/>
      <c r="AZK2" s="230"/>
      <c r="AZL2" s="230"/>
      <c r="AZM2" s="230"/>
      <c r="AZN2" s="230"/>
      <c r="AZO2" s="230"/>
      <c r="AZP2" s="230"/>
      <c r="AZQ2" s="230"/>
      <c r="AZR2" s="230"/>
      <c r="AZS2" s="230"/>
      <c r="AZT2" s="230"/>
      <c r="AZU2" s="230"/>
      <c r="AZV2" s="230"/>
      <c r="AZW2" s="230"/>
      <c r="AZX2" s="230"/>
      <c r="AZY2" s="230"/>
      <c r="AZZ2" s="230"/>
      <c r="BAA2" s="230"/>
      <c r="BAB2" s="230"/>
      <c r="BAC2" s="230"/>
      <c r="BAD2" s="230"/>
      <c r="BAE2" s="230"/>
      <c r="BAF2" s="230"/>
      <c r="BAG2" s="230"/>
      <c r="BAH2" s="230"/>
      <c r="BAI2" s="230"/>
      <c r="BAJ2" s="230"/>
      <c r="BAK2" s="230"/>
      <c r="BAL2" s="230"/>
      <c r="BAM2" s="230"/>
      <c r="BAN2" s="230"/>
      <c r="BAO2" s="230"/>
      <c r="BAP2" s="230"/>
      <c r="BAQ2" s="230"/>
      <c r="BAR2" s="230"/>
      <c r="BAS2" s="230"/>
      <c r="BAT2" s="230"/>
      <c r="BAU2" s="230"/>
      <c r="BAV2" s="230"/>
      <c r="BAW2" s="230"/>
      <c r="BAX2" s="230"/>
      <c r="BAY2" s="230"/>
      <c r="BAZ2" s="230"/>
      <c r="BBA2" s="230"/>
      <c r="BBB2" s="230"/>
      <c r="BBC2" s="230"/>
      <c r="BBD2" s="230"/>
      <c r="BBE2" s="230"/>
      <c r="BBF2" s="230"/>
      <c r="BBG2" s="230"/>
      <c r="BBH2" s="230"/>
      <c r="BBI2" s="230"/>
      <c r="BBJ2" s="230"/>
      <c r="BBK2" s="230"/>
      <c r="BBL2" s="230"/>
      <c r="BBM2" s="230"/>
      <c r="BBN2" s="230"/>
      <c r="BBO2" s="230"/>
      <c r="BBP2" s="230"/>
      <c r="BBQ2" s="230"/>
      <c r="BBR2" s="230"/>
      <c r="BBS2" s="230"/>
      <c r="BBT2" s="230"/>
      <c r="BBU2" s="230"/>
      <c r="BBV2" s="230"/>
      <c r="BBW2" s="230"/>
      <c r="BBX2" s="230"/>
      <c r="BBY2" s="230"/>
      <c r="BBZ2" s="230"/>
      <c r="BCA2" s="230"/>
      <c r="BCB2" s="230"/>
      <c r="BCC2" s="230"/>
      <c r="BCD2" s="230"/>
      <c r="BCE2" s="230"/>
      <c r="BCF2" s="230"/>
      <c r="BCG2" s="230"/>
      <c r="BCH2" s="230"/>
      <c r="BCI2" s="230"/>
      <c r="BCJ2" s="230"/>
      <c r="BCK2" s="230"/>
      <c r="BCL2" s="230"/>
      <c r="BCM2" s="230"/>
      <c r="BCN2" s="230"/>
      <c r="BCO2" s="230"/>
      <c r="BCP2" s="230"/>
      <c r="BCQ2" s="230"/>
      <c r="BCR2" s="230"/>
      <c r="BCS2" s="230"/>
      <c r="BCT2" s="230"/>
      <c r="BCU2" s="230"/>
      <c r="BCV2" s="230"/>
      <c r="BCW2" s="230"/>
      <c r="BCX2" s="230"/>
      <c r="BCY2" s="230"/>
      <c r="BCZ2" s="230"/>
      <c r="BDA2" s="230"/>
      <c r="BDB2" s="230"/>
      <c r="BDC2" s="230"/>
      <c r="BDD2" s="230"/>
      <c r="BDE2" s="230"/>
      <c r="BDF2" s="230"/>
      <c r="BDG2" s="230"/>
      <c r="BDH2" s="230"/>
      <c r="BDI2" s="230"/>
      <c r="BDJ2" s="230"/>
      <c r="BDK2" s="230"/>
      <c r="BDL2" s="230"/>
      <c r="BDM2" s="230"/>
      <c r="BDN2" s="230"/>
      <c r="BDO2" s="230"/>
      <c r="BDP2" s="230"/>
      <c r="BDQ2" s="230"/>
      <c r="BDR2" s="230"/>
      <c r="BDS2" s="230"/>
      <c r="BDT2" s="230"/>
      <c r="BDU2" s="230"/>
      <c r="BDV2" s="230"/>
      <c r="BDW2" s="230"/>
      <c r="BDX2" s="230"/>
      <c r="BDY2" s="230"/>
      <c r="BDZ2" s="230"/>
      <c r="BEA2" s="230"/>
      <c r="BEB2" s="230"/>
      <c r="BEC2" s="230"/>
      <c r="BED2" s="230"/>
      <c r="BEE2" s="230"/>
      <c r="BEF2" s="230"/>
      <c r="BEG2" s="230"/>
      <c r="BEH2" s="230"/>
      <c r="BEI2" s="230"/>
      <c r="BEJ2" s="230"/>
      <c r="BEK2" s="230"/>
      <c r="BEL2" s="230"/>
      <c r="BEM2" s="230"/>
      <c r="BEN2" s="230"/>
      <c r="BEO2" s="230"/>
      <c r="BEP2" s="230"/>
      <c r="BEQ2" s="230"/>
      <c r="BER2" s="230"/>
      <c r="BES2" s="230"/>
      <c r="BET2" s="230"/>
      <c r="BEU2" s="230"/>
      <c r="BEV2" s="230"/>
      <c r="BEW2" s="230"/>
      <c r="BEX2" s="230"/>
      <c r="BEY2" s="230"/>
      <c r="BEZ2" s="230"/>
      <c r="BFA2" s="230"/>
      <c r="BFB2" s="230"/>
      <c r="BFC2" s="230"/>
      <c r="BFD2" s="230"/>
      <c r="BFE2" s="230"/>
      <c r="BFF2" s="230"/>
      <c r="BFG2" s="230"/>
      <c r="BFH2" s="230"/>
      <c r="BFI2" s="230"/>
      <c r="BFJ2" s="230"/>
      <c r="BFK2" s="230"/>
      <c r="BFL2" s="230"/>
      <c r="BFM2" s="230"/>
      <c r="BFN2" s="230"/>
      <c r="BFO2" s="230"/>
      <c r="BFP2" s="230"/>
      <c r="BFQ2" s="230"/>
      <c r="BFR2" s="230"/>
      <c r="BFS2" s="230"/>
      <c r="BFT2" s="230"/>
      <c r="BFU2" s="230"/>
      <c r="BFV2" s="230"/>
      <c r="BFW2" s="230"/>
      <c r="BFX2" s="230"/>
      <c r="BFY2" s="230"/>
      <c r="BFZ2" s="230"/>
      <c r="BGA2" s="230"/>
      <c r="BGB2" s="230"/>
      <c r="BGC2" s="230"/>
      <c r="BGD2" s="230"/>
      <c r="BGE2" s="230"/>
      <c r="BGF2" s="230"/>
      <c r="BGG2" s="230"/>
      <c r="BGH2" s="230"/>
      <c r="BGI2" s="230"/>
      <c r="BGJ2" s="230"/>
      <c r="BGK2" s="230"/>
      <c r="BGL2" s="230"/>
      <c r="BGM2" s="230"/>
      <c r="BGN2" s="230"/>
      <c r="BGO2" s="230"/>
      <c r="BGP2" s="230"/>
      <c r="BGQ2" s="230"/>
      <c r="BGR2" s="230"/>
      <c r="BGS2" s="230"/>
      <c r="BGT2" s="230"/>
      <c r="BGU2" s="230"/>
      <c r="BGV2" s="230"/>
      <c r="BGW2" s="230"/>
      <c r="BGX2" s="230"/>
      <c r="BGY2" s="230"/>
      <c r="BGZ2" s="230"/>
      <c r="BHA2" s="230"/>
      <c r="BHB2" s="230"/>
      <c r="BHC2" s="230"/>
      <c r="BHD2" s="230"/>
      <c r="BHE2" s="230"/>
      <c r="BHF2" s="230"/>
      <c r="BHG2" s="230"/>
      <c r="BHH2" s="230"/>
      <c r="BHI2" s="230"/>
      <c r="BHJ2" s="230"/>
      <c r="BHK2" s="230"/>
      <c r="BHL2" s="230"/>
      <c r="BHM2" s="230"/>
      <c r="BHN2" s="230"/>
      <c r="BHO2" s="230"/>
      <c r="BHP2" s="230"/>
      <c r="BHQ2" s="230"/>
      <c r="BHR2" s="230"/>
      <c r="BHS2" s="230"/>
      <c r="BHT2" s="230"/>
      <c r="BHU2" s="230"/>
      <c r="BHV2" s="230"/>
      <c r="BHW2" s="230"/>
      <c r="BHX2" s="230"/>
      <c r="BHY2" s="230"/>
      <c r="BHZ2" s="230"/>
      <c r="BIA2" s="230"/>
      <c r="BIB2" s="230"/>
      <c r="BIC2" s="230"/>
      <c r="BID2" s="230"/>
      <c r="BIE2" s="230"/>
      <c r="BIF2" s="230"/>
      <c r="BIG2" s="230"/>
      <c r="BIH2" s="230"/>
      <c r="BII2" s="230"/>
      <c r="BIJ2" s="230"/>
      <c r="BIK2" s="230"/>
      <c r="BIL2" s="230"/>
      <c r="BIM2" s="230"/>
      <c r="BIN2" s="230"/>
      <c r="BIO2" s="230"/>
      <c r="BIP2" s="230"/>
      <c r="BIQ2" s="230"/>
      <c r="BIR2" s="230"/>
      <c r="BIS2" s="230"/>
      <c r="BIT2" s="230"/>
      <c r="BIU2" s="230"/>
      <c r="BIV2" s="230"/>
      <c r="BIW2" s="230"/>
      <c r="BIX2" s="230"/>
      <c r="BIY2" s="230"/>
      <c r="BIZ2" s="230"/>
      <c r="BJA2" s="230"/>
      <c r="BJB2" s="230"/>
      <c r="BJC2" s="230"/>
      <c r="BJD2" s="230"/>
      <c r="BJE2" s="230"/>
      <c r="BJF2" s="230"/>
      <c r="BJG2" s="230"/>
      <c r="BJH2" s="230"/>
      <c r="BJI2" s="230"/>
      <c r="BJJ2" s="230"/>
      <c r="BJK2" s="230"/>
      <c r="BJL2" s="230"/>
      <c r="BJM2" s="230"/>
      <c r="BJN2" s="230"/>
      <c r="BJO2" s="230"/>
      <c r="BJP2" s="230"/>
      <c r="BJQ2" s="230"/>
      <c r="BJR2" s="230"/>
      <c r="BJS2" s="230"/>
      <c r="BJT2" s="230"/>
      <c r="BJU2" s="230"/>
      <c r="BJV2" s="230"/>
      <c r="BJW2" s="230"/>
      <c r="BJX2" s="230"/>
      <c r="BJY2" s="230"/>
      <c r="BJZ2" s="230"/>
      <c r="BKA2" s="230"/>
      <c r="BKB2" s="230"/>
      <c r="BKC2" s="230"/>
      <c r="BKD2" s="230"/>
      <c r="BKE2" s="230"/>
      <c r="BKF2" s="230"/>
      <c r="BKG2" s="230"/>
      <c r="BKH2" s="230"/>
      <c r="BKI2" s="230"/>
      <c r="BKJ2" s="230"/>
      <c r="BKK2" s="230"/>
      <c r="BKL2" s="230"/>
      <c r="BKM2" s="230"/>
      <c r="BKN2" s="230"/>
      <c r="BKO2" s="230"/>
      <c r="BKP2" s="230"/>
      <c r="BKQ2" s="230"/>
      <c r="BKR2" s="230"/>
      <c r="BKS2" s="230"/>
      <c r="BKT2" s="230"/>
      <c r="BKU2" s="230"/>
      <c r="BKV2" s="230"/>
      <c r="BKW2" s="230"/>
      <c r="BKX2" s="230"/>
      <c r="BKY2" s="230"/>
      <c r="BKZ2" s="230"/>
      <c r="BLA2" s="230"/>
      <c r="BLB2" s="230"/>
      <c r="BLC2" s="230"/>
      <c r="BLD2" s="230"/>
      <c r="BLE2" s="230"/>
      <c r="BLF2" s="230"/>
      <c r="BLG2" s="230"/>
      <c r="BLH2" s="230"/>
      <c r="BLI2" s="230"/>
      <c r="BLJ2" s="230"/>
      <c r="BLK2" s="230"/>
      <c r="BLL2" s="230"/>
      <c r="BLM2" s="230"/>
      <c r="BLN2" s="230"/>
      <c r="BLO2" s="230"/>
      <c r="BLP2" s="230"/>
      <c r="BLQ2" s="230"/>
      <c r="BLR2" s="230"/>
      <c r="BLS2" s="230"/>
      <c r="BLT2" s="230"/>
      <c r="BLU2" s="230"/>
      <c r="BLV2" s="230"/>
      <c r="BLW2" s="230"/>
      <c r="BLX2" s="230"/>
      <c r="BLY2" s="230"/>
      <c r="BLZ2" s="230"/>
      <c r="BMA2" s="230"/>
      <c r="BMB2" s="230"/>
      <c r="BMC2" s="230"/>
      <c r="BMD2" s="230"/>
      <c r="BME2" s="230"/>
      <c r="BMF2" s="230"/>
      <c r="BMG2" s="230"/>
      <c r="BMH2" s="230"/>
      <c r="BMI2" s="230"/>
      <c r="BMJ2" s="230"/>
      <c r="BMK2" s="230"/>
      <c r="BML2" s="230"/>
      <c r="BMM2" s="230"/>
      <c r="BMN2" s="230"/>
      <c r="BMO2" s="230"/>
      <c r="BMP2" s="230"/>
      <c r="BMQ2" s="230"/>
      <c r="BMR2" s="230"/>
      <c r="BMS2" s="230"/>
      <c r="BMT2" s="230"/>
      <c r="BMU2" s="230"/>
      <c r="BMV2" s="230"/>
      <c r="BMW2" s="230"/>
      <c r="BMX2" s="230"/>
      <c r="BMY2" s="230"/>
      <c r="BMZ2" s="230"/>
      <c r="BNA2" s="230"/>
      <c r="BNB2" s="230"/>
      <c r="BNC2" s="230"/>
      <c r="BND2" s="230"/>
      <c r="BNE2" s="230"/>
      <c r="BNF2" s="230"/>
      <c r="BNG2" s="230"/>
      <c r="BNH2" s="230"/>
      <c r="BNI2" s="230"/>
      <c r="BNJ2" s="230"/>
      <c r="BNK2" s="230"/>
      <c r="BNL2" s="230"/>
      <c r="BNM2" s="230"/>
      <c r="BNN2" s="230"/>
      <c r="BNO2" s="230"/>
      <c r="BNP2" s="230"/>
      <c r="BNQ2" s="230"/>
      <c r="BNR2" s="230"/>
      <c r="BNS2" s="230"/>
      <c r="BNT2" s="230"/>
      <c r="BNU2" s="230"/>
      <c r="BNV2" s="230"/>
      <c r="BNW2" s="230"/>
      <c r="BNX2" s="230"/>
      <c r="BNY2" s="230"/>
      <c r="BNZ2" s="230"/>
      <c r="BOA2" s="230"/>
      <c r="BOB2" s="230"/>
      <c r="BOC2" s="230"/>
      <c r="BOD2" s="230"/>
      <c r="BOE2" s="230"/>
      <c r="BOF2" s="230"/>
      <c r="BOG2" s="230"/>
      <c r="BOH2" s="230"/>
      <c r="BOI2" s="230"/>
      <c r="BOJ2" s="230"/>
      <c r="BOK2" s="230"/>
      <c r="BOL2" s="230"/>
      <c r="BOM2" s="230"/>
      <c r="BON2" s="230"/>
      <c r="BOO2" s="230"/>
      <c r="BOP2" s="230"/>
      <c r="BOQ2" s="230"/>
      <c r="BOR2" s="230"/>
      <c r="BOS2" s="230"/>
      <c r="BOT2" s="230"/>
      <c r="BOU2" s="230"/>
      <c r="BOV2" s="230"/>
      <c r="BOW2" s="230"/>
      <c r="BOX2" s="230"/>
      <c r="BOY2" s="230"/>
      <c r="BOZ2" s="230"/>
      <c r="BPA2" s="230"/>
      <c r="BPB2" s="230"/>
      <c r="BPC2" s="230"/>
      <c r="BPD2" s="230"/>
      <c r="BPE2" s="230"/>
      <c r="BPF2" s="230"/>
      <c r="BPG2" s="230"/>
      <c r="BPH2" s="230"/>
      <c r="BPI2" s="230"/>
      <c r="BPJ2" s="230"/>
      <c r="BPK2" s="230"/>
      <c r="BPL2" s="230"/>
      <c r="BPM2" s="230"/>
      <c r="BPN2" s="230"/>
      <c r="BPO2" s="230"/>
      <c r="BPP2" s="230"/>
      <c r="BPQ2" s="230"/>
      <c r="BPR2" s="230"/>
      <c r="BPS2" s="230"/>
      <c r="BPT2" s="230"/>
      <c r="BPU2" s="230"/>
      <c r="BPV2" s="230"/>
      <c r="BPW2" s="230"/>
      <c r="BPX2" s="230"/>
      <c r="BPY2" s="230"/>
      <c r="BPZ2" s="230"/>
      <c r="BQA2" s="230"/>
      <c r="BQB2" s="230"/>
      <c r="BQC2" s="230"/>
      <c r="BQD2" s="230"/>
      <c r="BQE2" s="230"/>
      <c r="BQF2" s="230"/>
      <c r="BQG2" s="230"/>
      <c r="BQH2" s="230"/>
      <c r="BQI2" s="230"/>
      <c r="BQJ2" s="230"/>
      <c r="BQK2" s="230"/>
      <c r="BQL2" s="230"/>
      <c r="BQM2" s="230"/>
      <c r="BQN2" s="230"/>
      <c r="BQO2" s="230"/>
      <c r="BQP2" s="230"/>
      <c r="BQQ2" s="230"/>
      <c r="BQR2" s="230"/>
      <c r="BQS2" s="230"/>
      <c r="BQT2" s="230"/>
      <c r="BQU2" s="230"/>
      <c r="BQV2" s="230"/>
      <c r="BQW2" s="230"/>
      <c r="BQX2" s="230"/>
      <c r="BQY2" s="230"/>
      <c r="BQZ2" s="230"/>
      <c r="BRA2" s="230"/>
      <c r="BRB2" s="230"/>
      <c r="BRC2" s="230"/>
      <c r="BRD2" s="230"/>
      <c r="BRE2" s="230"/>
      <c r="BRF2" s="230"/>
      <c r="BRG2" s="230"/>
      <c r="BRH2" s="230"/>
      <c r="BRI2" s="230"/>
      <c r="BRJ2" s="230"/>
      <c r="BRK2" s="230"/>
      <c r="BRL2" s="230"/>
      <c r="BRM2" s="230"/>
      <c r="BRN2" s="230"/>
      <c r="BRO2" s="230"/>
      <c r="BRP2" s="230"/>
      <c r="BRQ2" s="230"/>
      <c r="BRR2" s="230"/>
      <c r="BRS2" s="230"/>
      <c r="BRT2" s="230"/>
      <c r="BRU2" s="230"/>
      <c r="BRV2" s="230"/>
      <c r="BRW2" s="230"/>
      <c r="BRX2" s="230"/>
      <c r="BRY2" s="230"/>
      <c r="BRZ2" s="230"/>
      <c r="BSA2" s="230"/>
      <c r="BSB2" s="230"/>
      <c r="BSC2" s="230"/>
      <c r="BSD2" s="230"/>
      <c r="BSE2" s="230"/>
      <c r="BSF2" s="230"/>
      <c r="BSG2" s="230"/>
      <c r="BSH2" s="230"/>
      <c r="BSI2" s="230"/>
      <c r="BSJ2" s="230"/>
      <c r="BSK2" s="230"/>
      <c r="BSL2" s="230"/>
      <c r="BSM2" s="230"/>
      <c r="BSN2" s="230"/>
      <c r="BSO2" s="230"/>
      <c r="BSP2" s="230"/>
      <c r="BSQ2" s="230"/>
      <c r="BSR2" s="230"/>
      <c r="BSS2" s="230"/>
      <c r="BST2" s="230"/>
      <c r="BSU2" s="230"/>
      <c r="BSV2" s="230"/>
      <c r="BSW2" s="230"/>
      <c r="BSX2" s="230"/>
      <c r="BSY2" s="230"/>
      <c r="BSZ2" s="230"/>
      <c r="BTA2" s="230"/>
      <c r="BTB2" s="230"/>
      <c r="BTC2" s="230"/>
      <c r="BTD2" s="230"/>
      <c r="BTE2" s="230"/>
      <c r="BTF2" s="230"/>
      <c r="BTG2" s="230"/>
      <c r="BTH2" s="230"/>
      <c r="BTI2" s="230"/>
      <c r="BTJ2" s="230"/>
      <c r="BTK2" s="230"/>
      <c r="BTL2" s="230"/>
      <c r="BTM2" s="230"/>
      <c r="BTN2" s="230"/>
      <c r="BTO2" s="230"/>
      <c r="BTP2" s="230"/>
      <c r="BTQ2" s="230"/>
      <c r="BTR2" s="230"/>
      <c r="BTS2" s="230"/>
      <c r="BTT2" s="230"/>
      <c r="BTU2" s="230"/>
      <c r="BTV2" s="230"/>
      <c r="BTW2" s="230"/>
      <c r="BTX2" s="230"/>
      <c r="BTY2" s="230"/>
      <c r="BTZ2" s="230"/>
      <c r="BUA2" s="230"/>
      <c r="BUB2" s="230"/>
      <c r="BUC2" s="230"/>
      <c r="BUD2" s="230"/>
      <c r="BUE2" s="230"/>
      <c r="BUF2" s="230"/>
      <c r="BUG2" s="230"/>
      <c r="BUH2" s="230"/>
      <c r="BUI2" s="230"/>
      <c r="BUJ2" s="230"/>
      <c r="BUK2" s="230"/>
      <c r="BUL2" s="230"/>
      <c r="BUM2" s="230"/>
      <c r="BUN2" s="230"/>
      <c r="BUO2" s="230"/>
      <c r="BUP2" s="230"/>
      <c r="BUQ2" s="230"/>
      <c r="BUR2" s="230"/>
      <c r="BUS2" s="230"/>
      <c r="BUT2" s="230"/>
      <c r="BUU2" s="230"/>
      <c r="BUV2" s="230"/>
      <c r="BUW2" s="230"/>
      <c r="BUX2" s="230"/>
      <c r="BUY2" s="230"/>
      <c r="BUZ2" s="230"/>
      <c r="BVA2" s="230"/>
      <c r="BVB2" s="230"/>
      <c r="BVC2" s="230"/>
      <c r="BVD2" s="230"/>
      <c r="BVE2" s="230"/>
      <c r="BVF2" s="230"/>
      <c r="BVG2" s="230"/>
      <c r="BVH2" s="230"/>
      <c r="BVI2" s="230"/>
      <c r="BVJ2" s="230"/>
      <c r="BVK2" s="230"/>
      <c r="BVL2" s="230"/>
      <c r="BVM2" s="230"/>
      <c r="BVN2" s="230"/>
      <c r="BVO2" s="230"/>
      <c r="BVP2" s="230"/>
      <c r="BVQ2" s="230"/>
      <c r="BVR2" s="230"/>
      <c r="BVS2" s="230"/>
      <c r="BVT2" s="230"/>
      <c r="BVU2" s="230"/>
      <c r="BVV2" s="230"/>
      <c r="BVW2" s="230"/>
      <c r="BVX2" s="230"/>
      <c r="BVY2" s="230"/>
      <c r="BVZ2" s="230"/>
      <c r="BWA2" s="230"/>
      <c r="BWB2" s="230"/>
      <c r="BWC2" s="230"/>
      <c r="BWD2" s="230"/>
      <c r="BWE2" s="230"/>
      <c r="BWF2" s="230"/>
      <c r="BWG2" s="230"/>
      <c r="BWH2" s="230"/>
      <c r="BWI2" s="230"/>
      <c r="BWJ2" s="230"/>
      <c r="BWK2" s="230"/>
      <c r="BWL2" s="230"/>
      <c r="BWM2" s="230"/>
      <c r="BWN2" s="230"/>
      <c r="BWO2" s="230"/>
      <c r="BWP2" s="230"/>
      <c r="BWQ2" s="230"/>
    </row>
    <row r="3" spans="1:1967" s="297" customFormat="1" ht="16.5">
      <c r="I3" s="227"/>
      <c r="N3" s="354"/>
      <c r="P3" s="227"/>
      <c r="R3" s="228"/>
      <c r="T3" s="229"/>
      <c r="U3" s="349"/>
      <c r="V3" s="535" t="s">
        <v>97</v>
      </c>
      <c r="W3" s="535"/>
      <c r="X3" s="535"/>
      <c r="Y3" s="230"/>
      <c r="Z3" s="230"/>
      <c r="AA3" s="230"/>
      <c r="AB3" s="230"/>
      <c r="AC3" s="230"/>
      <c r="AD3" s="230"/>
      <c r="AE3" s="230"/>
      <c r="AF3" s="230"/>
      <c r="AG3" s="230"/>
      <c r="AH3" s="230"/>
      <c r="AI3" s="230"/>
      <c r="AJ3" s="230"/>
      <c r="AK3" s="230"/>
      <c r="AL3" s="230"/>
      <c r="AM3" s="230"/>
      <c r="AN3" s="230"/>
      <c r="AO3" s="230"/>
    </row>
    <row r="4" spans="1:1967" s="297" customFormat="1" ht="16.5">
      <c r="I4" s="227"/>
      <c r="N4" s="354"/>
      <c r="P4" s="227"/>
      <c r="R4" s="228"/>
      <c r="T4" s="229"/>
      <c r="U4" s="349"/>
      <c r="V4" s="535" t="s">
        <v>9490</v>
      </c>
      <c r="W4" s="535"/>
      <c r="X4" s="535"/>
      <c r="Y4" s="230"/>
      <c r="Z4" s="230"/>
      <c r="AA4" s="230"/>
      <c r="AB4" s="230"/>
      <c r="AC4" s="230"/>
      <c r="AD4" s="230"/>
      <c r="AE4" s="230"/>
      <c r="AF4" s="230"/>
      <c r="AG4" s="230"/>
      <c r="AH4" s="230"/>
      <c r="AI4" s="230"/>
      <c r="AJ4" s="230"/>
      <c r="AK4" s="230"/>
      <c r="AL4" s="230"/>
      <c r="AM4" s="230"/>
      <c r="AN4" s="230"/>
      <c r="AO4" s="230"/>
      <c r="AP4" s="230"/>
      <c r="AQ4" s="230"/>
      <c r="AR4" s="230"/>
      <c r="AS4" s="230"/>
      <c r="AT4" s="230"/>
      <c r="AU4" s="230"/>
      <c r="AV4" s="230"/>
      <c r="AW4" s="230"/>
      <c r="AX4" s="230"/>
      <c r="AY4" s="230"/>
      <c r="AZ4" s="230"/>
      <c r="BA4" s="230"/>
      <c r="BB4" s="230"/>
      <c r="BC4" s="230"/>
      <c r="BD4" s="230"/>
      <c r="BE4" s="230"/>
      <c r="BF4" s="230"/>
      <c r="BG4" s="230"/>
      <c r="BH4" s="230"/>
      <c r="BI4" s="230"/>
      <c r="BJ4" s="230"/>
      <c r="BK4" s="230"/>
      <c r="BL4" s="230"/>
      <c r="BM4" s="230"/>
      <c r="BN4" s="230"/>
      <c r="BO4" s="230"/>
      <c r="BP4" s="230"/>
      <c r="BQ4" s="230"/>
      <c r="BR4" s="230"/>
      <c r="BS4" s="230"/>
      <c r="BT4" s="230"/>
      <c r="BU4" s="230"/>
      <c r="BV4" s="230"/>
      <c r="BW4" s="230"/>
      <c r="BX4" s="230"/>
      <c r="BY4" s="230"/>
      <c r="BZ4" s="230"/>
      <c r="CA4" s="230"/>
      <c r="CB4" s="230"/>
      <c r="CC4" s="230"/>
      <c r="CD4" s="230"/>
      <c r="CE4" s="230"/>
      <c r="CF4" s="230"/>
      <c r="CG4" s="230"/>
      <c r="CH4" s="230"/>
      <c r="CI4" s="230"/>
      <c r="CJ4" s="230"/>
      <c r="CK4" s="230"/>
      <c r="CL4" s="230"/>
      <c r="CM4" s="230"/>
      <c r="CN4" s="230"/>
      <c r="CO4" s="230"/>
      <c r="CP4" s="230"/>
      <c r="CQ4" s="230"/>
      <c r="CR4" s="230"/>
      <c r="CS4" s="230"/>
      <c r="CT4" s="230"/>
      <c r="CU4" s="230"/>
      <c r="CV4" s="230"/>
      <c r="CW4" s="230"/>
      <c r="CX4" s="230"/>
      <c r="CY4" s="230"/>
      <c r="CZ4" s="230"/>
      <c r="DA4" s="230"/>
      <c r="DB4" s="230"/>
      <c r="DC4" s="230"/>
      <c r="DD4" s="230"/>
      <c r="DE4" s="230"/>
      <c r="DF4" s="230"/>
      <c r="DG4" s="230"/>
      <c r="DH4" s="230"/>
      <c r="DI4" s="230"/>
      <c r="DJ4" s="230"/>
      <c r="DK4" s="230"/>
      <c r="DL4" s="230"/>
      <c r="DM4" s="230"/>
      <c r="DN4" s="230"/>
      <c r="DO4" s="230"/>
      <c r="DP4" s="230"/>
      <c r="DQ4" s="230"/>
      <c r="DR4" s="230"/>
      <c r="DS4" s="230"/>
      <c r="DT4" s="230"/>
      <c r="DU4" s="230"/>
      <c r="DV4" s="230"/>
      <c r="DW4" s="230"/>
      <c r="DX4" s="230"/>
      <c r="DY4" s="230"/>
      <c r="DZ4" s="230"/>
      <c r="EA4" s="230"/>
      <c r="EB4" s="230"/>
      <c r="EC4" s="230"/>
      <c r="ED4" s="230"/>
      <c r="EE4" s="230"/>
      <c r="EF4" s="230"/>
      <c r="EG4" s="230"/>
      <c r="EH4" s="230"/>
      <c r="EI4" s="230"/>
      <c r="EJ4" s="230"/>
      <c r="EK4" s="230"/>
      <c r="EL4" s="230"/>
      <c r="EM4" s="230"/>
      <c r="EN4" s="230"/>
      <c r="EO4" s="230"/>
      <c r="EP4" s="230"/>
      <c r="EQ4" s="230"/>
      <c r="ER4" s="230"/>
      <c r="ES4" s="230"/>
      <c r="ET4" s="230"/>
      <c r="EU4" s="230"/>
      <c r="EV4" s="230"/>
      <c r="EW4" s="230"/>
      <c r="EX4" s="230"/>
      <c r="EY4" s="230"/>
      <c r="EZ4" s="230"/>
      <c r="FA4" s="230"/>
      <c r="FB4" s="230"/>
      <c r="FC4" s="230"/>
      <c r="FD4" s="230"/>
      <c r="FE4" s="230"/>
      <c r="FF4" s="230"/>
      <c r="FG4" s="230"/>
      <c r="FH4" s="230"/>
      <c r="FI4" s="230"/>
      <c r="FJ4" s="230"/>
      <c r="FK4" s="230"/>
      <c r="FL4" s="230"/>
      <c r="FM4" s="230"/>
      <c r="FN4" s="230"/>
      <c r="FO4" s="230"/>
      <c r="FP4" s="230"/>
      <c r="FQ4" s="230"/>
      <c r="FR4" s="230"/>
      <c r="FS4" s="230"/>
      <c r="FT4" s="230"/>
      <c r="FU4" s="230"/>
      <c r="FV4" s="230"/>
      <c r="FW4" s="230"/>
      <c r="FX4" s="230"/>
      <c r="FY4" s="230"/>
      <c r="FZ4" s="230"/>
      <c r="GA4" s="230"/>
      <c r="GB4" s="230"/>
      <c r="GC4" s="230"/>
      <c r="GD4" s="230"/>
      <c r="GE4" s="230"/>
      <c r="GF4" s="230"/>
      <c r="GG4" s="230"/>
      <c r="GH4" s="230"/>
      <c r="GI4" s="230"/>
      <c r="GJ4" s="230"/>
      <c r="GK4" s="230"/>
      <c r="GL4" s="230"/>
      <c r="GM4" s="230"/>
      <c r="GN4" s="230"/>
      <c r="GO4" s="230"/>
      <c r="GP4" s="230"/>
      <c r="GQ4" s="230"/>
      <c r="GR4" s="230"/>
      <c r="GS4" s="230"/>
      <c r="GT4" s="230"/>
      <c r="GU4" s="230"/>
      <c r="GV4" s="230"/>
      <c r="GW4" s="230"/>
      <c r="GX4" s="230"/>
      <c r="GY4" s="230"/>
      <c r="GZ4" s="230"/>
      <c r="HA4" s="230"/>
      <c r="HB4" s="230"/>
      <c r="HC4" s="230"/>
      <c r="HD4" s="230"/>
      <c r="HE4" s="230"/>
      <c r="HF4" s="230"/>
      <c r="HG4" s="230"/>
      <c r="HH4" s="230"/>
      <c r="HI4" s="230"/>
      <c r="HJ4" s="230"/>
      <c r="HK4" s="230"/>
      <c r="HL4" s="230"/>
      <c r="HM4" s="230"/>
      <c r="HN4" s="230"/>
      <c r="HO4" s="230"/>
      <c r="HP4" s="230"/>
      <c r="HQ4" s="230"/>
      <c r="HR4" s="230"/>
      <c r="HS4" s="230"/>
      <c r="HT4" s="230"/>
      <c r="HU4" s="230"/>
      <c r="HV4" s="230"/>
      <c r="HW4" s="230"/>
      <c r="HX4" s="230"/>
      <c r="HY4" s="230"/>
      <c r="HZ4" s="230"/>
      <c r="IA4" s="230"/>
      <c r="IB4" s="230"/>
      <c r="IC4" s="230"/>
      <c r="ID4" s="230"/>
      <c r="IE4" s="230"/>
      <c r="IF4" s="230"/>
      <c r="IG4" s="230"/>
      <c r="IH4" s="230"/>
      <c r="II4" s="230"/>
      <c r="IJ4" s="230"/>
      <c r="IK4" s="230"/>
      <c r="IL4" s="230"/>
      <c r="IM4" s="230"/>
      <c r="IN4" s="230"/>
      <c r="IO4" s="230"/>
      <c r="IP4" s="230"/>
      <c r="IQ4" s="230"/>
      <c r="IR4" s="230"/>
      <c r="IS4" s="230"/>
      <c r="IT4" s="230"/>
      <c r="IU4" s="230"/>
      <c r="IV4" s="230"/>
      <c r="IW4" s="230"/>
      <c r="IX4" s="230"/>
      <c r="IY4" s="230"/>
      <c r="IZ4" s="230"/>
      <c r="JA4" s="230"/>
      <c r="JB4" s="230"/>
      <c r="JC4" s="230"/>
      <c r="JD4" s="230"/>
      <c r="JE4" s="230"/>
      <c r="JF4" s="230"/>
      <c r="JG4" s="230"/>
      <c r="JH4" s="230"/>
      <c r="JI4" s="230"/>
      <c r="JJ4" s="230"/>
      <c r="JK4" s="230"/>
      <c r="JL4" s="230"/>
      <c r="JM4" s="230"/>
      <c r="JN4" s="230"/>
      <c r="JO4" s="230"/>
      <c r="JP4" s="230"/>
      <c r="JQ4" s="230"/>
      <c r="JR4" s="230"/>
      <c r="JS4" s="230"/>
      <c r="JT4" s="230"/>
      <c r="JU4" s="230"/>
      <c r="JV4" s="230"/>
      <c r="JW4" s="230"/>
      <c r="JX4" s="230"/>
      <c r="JY4" s="230"/>
      <c r="JZ4" s="230"/>
      <c r="KA4" s="230"/>
      <c r="KB4" s="230"/>
      <c r="KC4" s="230"/>
      <c r="KD4" s="230"/>
      <c r="KE4" s="230"/>
      <c r="KF4" s="230"/>
      <c r="KG4" s="230"/>
      <c r="KH4" s="230"/>
      <c r="KI4" s="230"/>
      <c r="KJ4" s="230"/>
      <c r="KK4" s="230"/>
      <c r="KL4" s="230"/>
      <c r="KM4" s="230"/>
      <c r="KN4" s="230"/>
      <c r="KO4" s="230"/>
      <c r="KP4" s="230"/>
      <c r="KQ4" s="230"/>
      <c r="KR4" s="230"/>
      <c r="KS4" s="230"/>
      <c r="KT4" s="230"/>
      <c r="KU4" s="230"/>
      <c r="KV4" s="230"/>
      <c r="KW4" s="230"/>
      <c r="KX4" s="230"/>
      <c r="KY4" s="230"/>
      <c r="KZ4" s="230"/>
      <c r="LA4" s="230"/>
      <c r="LB4" s="230"/>
      <c r="LC4" s="230"/>
      <c r="LD4" s="230"/>
      <c r="LE4" s="230"/>
      <c r="LF4" s="230"/>
      <c r="LG4" s="230"/>
      <c r="LH4" s="230"/>
      <c r="LI4" s="230"/>
      <c r="LJ4" s="230"/>
      <c r="LK4" s="230"/>
      <c r="LL4" s="230"/>
      <c r="LM4" s="230"/>
      <c r="LN4" s="230"/>
      <c r="LO4" s="230"/>
      <c r="LP4" s="230"/>
      <c r="LQ4" s="230"/>
      <c r="LR4" s="230"/>
      <c r="LS4" s="230"/>
      <c r="LT4" s="230"/>
      <c r="LU4" s="230"/>
      <c r="LV4" s="230"/>
      <c r="LW4" s="230"/>
      <c r="LX4" s="230"/>
      <c r="LY4" s="230"/>
      <c r="LZ4" s="230"/>
      <c r="MA4" s="230"/>
      <c r="MB4" s="230"/>
      <c r="MC4" s="230"/>
      <c r="MD4" s="230"/>
      <c r="ME4" s="230"/>
      <c r="MF4" s="230"/>
      <c r="MG4" s="230"/>
      <c r="MH4" s="230"/>
      <c r="MI4" s="230"/>
      <c r="MJ4" s="230"/>
      <c r="MK4" s="230"/>
      <c r="ML4" s="230"/>
      <c r="MM4" s="230"/>
      <c r="MN4" s="230"/>
      <c r="MO4" s="230"/>
      <c r="MP4" s="230"/>
      <c r="MQ4" s="230"/>
      <c r="MR4" s="230"/>
      <c r="MS4" s="230"/>
      <c r="MT4" s="230"/>
      <c r="MU4" s="230"/>
      <c r="MV4" s="230"/>
      <c r="MW4" s="230"/>
      <c r="MX4" s="230"/>
      <c r="MY4" s="230"/>
      <c r="MZ4" s="230"/>
      <c r="NA4" s="230"/>
      <c r="NB4" s="230"/>
      <c r="NC4" s="230"/>
      <c r="ND4" s="230"/>
      <c r="NE4" s="230"/>
      <c r="NF4" s="230"/>
      <c r="NG4" s="230"/>
      <c r="NH4" s="230"/>
      <c r="NI4" s="230"/>
      <c r="NJ4" s="230"/>
      <c r="NK4" s="230"/>
      <c r="NL4" s="230"/>
      <c r="NM4" s="230"/>
      <c r="NN4" s="230"/>
      <c r="NO4" s="230"/>
      <c r="NP4" s="230"/>
      <c r="NQ4" s="230"/>
      <c r="NR4" s="230"/>
      <c r="NS4" s="230"/>
      <c r="NT4" s="230"/>
      <c r="NU4" s="230"/>
      <c r="NV4" s="230"/>
      <c r="NW4" s="230"/>
      <c r="NX4" s="230"/>
      <c r="NY4" s="230"/>
      <c r="NZ4" s="230"/>
      <c r="OA4" s="230"/>
      <c r="OB4" s="230"/>
      <c r="OC4" s="230"/>
      <c r="OD4" s="230"/>
      <c r="OE4" s="230"/>
      <c r="OF4" s="230"/>
      <c r="OG4" s="230"/>
      <c r="OH4" s="230"/>
      <c r="OI4" s="230"/>
      <c r="OJ4" s="230"/>
      <c r="OK4" s="230"/>
      <c r="OL4" s="230"/>
      <c r="OM4" s="230"/>
      <c r="ON4" s="230"/>
      <c r="OO4" s="230"/>
      <c r="OP4" s="230"/>
      <c r="OQ4" s="230"/>
      <c r="OR4" s="230"/>
      <c r="OS4" s="230"/>
      <c r="OT4" s="230"/>
      <c r="OU4" s="230"/>
      <c r="OV4" s="230"/>
      <c r="OW4" s="230"/>
      <c r="OX4" s="230"/>
      <c r="OY4" s="230"/>
      <c r="OZ4" s="230"/>
      <c r="PA4" s="230"/>
      <c r="PB4" s="230"/>
      <c r="PC4" s="230"/>
      <c r="PD4" s="230"/>
      <c r="PE4" s="230"/>
      <c r="PF4" s="230"/>
      <c r="PG4" s="230"/>
      <c r="PH4" s="230"/>
      <c r="PI4" s="230"/>
      <c r="PJ4" s="230"/>
      <c r="PK4" s="230"/>
      <c r="PL4" s="230"/>
      <c r="PM4" s="230"/>
      <c r="PN4" s="230"/>
      <c r="PO4" s="230"/>
      <c r="PP4" s="230"/>
      <c r="PQ4" s="230"/>
      <c r="PR4" s="230"/>
      <c r="PS4" s="230"/>
      <c r="PT4" s="230"/>
      <c r="PU4" s="230"/>
      <c r="PV4" s="230"/>
      <c r="PW4" s="230"/>
      <c r="PX4" s="230"/>
      <c r="PY4" s="230"/>
      <c r="PZ4" s="230"/>
      <c r="QA4" s="230"/>
      <c r="QB4" s="230"/>
      <c r="QC4" s="230"/>
      <c r="QD4" s="230"/>
      <c r="QE4" s="230"/>
      <c r="QF4" s="230"/>
      <c r="QG4" s="230"/>
      <c r="QH4" s="230"/>
      <c r="QI4" s="230"/>
      <c r="QJ4" s="230"/>
      <c r="QK4" s="230"/>
      <c r="QL4" s="230"/>
      <c r="QM4" s="230"/>
      <c r="QN4" s="230"/>
      <c r="QO4" s="230"/>
      <c r="QP4" s="230"/>
      <c r="QQ4" s="230"/>
      <c r="QR4" s="230"/>
      <c r="QS4" s="230"/>
      <c r="QT4" s="230"/>
      <c r="QU4" s="230"/>
      <c r="QV4" s="230"/>
      <c r="QW4" s="230"/>
      <c r="QX4" s="230"/>
      <c r="QY4" s="230"/>
      <c r="QZ4" s="230"/>
      <c r="RA4" s="230"/>
      <c r="RB4" s="230"/>
      <c r="RC4" s="230"/>
      <c r="RD4" s="230"/>
      <c r="RE4" s="230"/>
      <c r="RF4" s="230"/>
      <c r="RG4" s="230"/>
      <c r="RH4" s="230"/>
      <c r="RI4" s="230"/>
      <c r="RJ4" s="230"/>
      <c r="RK4" s="230"/>
      <c r="RL4" s="230"/>
      <c r="RM4" s="230"/>
      <c r="RN4" s="230"/>
      <c r="RO4" s="230"/>
      <c r="RP4" s="230"/>
      <c r="RQ4" s="230"/>
      <c r="RR4" s="230"/>
      <c r="RS4" s="230"/>
      <c r="RT4" s="230"/>
      <c r="RU4" s="230"/>
      <c r="RV4" s="230"/>
      <c r="RW4" s="230"/>
      <c r="RX4" s="230"/>
      <c r="RY4" s="230"/>
      <c r="RZ4" s="230"/>
      <c r="SA4" s="230"/>
      <c r="SB4" s="230"/>
      <c r="SC4" s="230"/>
      <c r="SD4" s="230"/>
      <c r="SE4" s="230"/>
      <c r="SF4" s="230"/>
      <c r="SG4" s="230"/>
      <c r="SH4" s="230"/>
      <c r="SI4" s="230"/>
      <c r="SJ4" s="230"/>
      <c r="SK4" s="230"/>
      <c r="SL4" s="230"/>
      <c r="SM4" s="230"/>
      <c r="SN4" s="230"/>
      <c r="SO4" s="230"/>
      <c r="SP4" s="230"/>
      <c r="SQ4" s="230"/>
      <c r="SR4" s="230"/>
      <c r="SS4" s="230"/>
      <c r="ST4" s="230"/>
      <c r="SU4" s="230"/>
      <c r="SV4" s="230"/>
      <c r="SW4" s="230"/>
      <c r="SX4" s="230"/>
      <c r="SY4" s="230"/>
      <c r="SZ4" s="230"/>
      <c r="TA4" s="230"/>
      <c r="TB4" s="230"/>
      <c r="TC4" s="230"/>
      <c r="TD4" s="230"/>
      <c r="TE4" s="230"/>
      <c r="TF4" s="230"/>
      <c r="TG4" s="230"/>
      <c r="TH4" s="230"/>
      <c r="TI4" s="230"/>
      <c r="TJ4" s="230"/>
      <c r="TK4" s="230"/>
      <c r="TL4" s="230"/>
      <c r="TM4" s="230"/>
      <c r="TN4" s="230"/>
      <c r="TO4" s="230"/>
      <c r="TP4" s="230"/>
      <c r="TQ4" s="230"/>
      <c r="TR4" s="230"/>
      <c r="TS4" s="230"/>
      <c r="TT4" s="230"/>
      <c r="TU4" s="230"/>
      <c r="TV4" s="230"/>
      <c r="TW4" s="230"/>
      <c r="TX4" s="230"/>
      <c r="TY4" s="230"/>
      <c r="TZ4" s="230"/>
      <c r="UA4" s="230"/>
      <c r="UB4" s="230"/>
      <c r="UC4" s="230"/>
      <c r="UD4" s="230"/>
      <c r="UE4" s="230"/>
      <c r="UF4" s="230"/>
      <c r="UG4" s="230"/>
      <c r="UH4" s="230"/>
      <c r="UI4" s="230"/>
      <c r="UJ4" s="230"/>
      <c r="UK4" s="230"/>
      <c r="UL4" s="230"/>
      <c r="UM4" s="230"/>
      <c r="UN4" s="230"/>
      <c r="UO4" s="230"/>
      <c r="UP4" s="230"/>
      <c r="UQ4" s="230"/>
      <c r="UR4" s="230"/>
      <c r="US4" s="230"/>
      <c r="UT4" s="230"/>
      <c r="UU4" s="230"/>
      <c r="UV4" s="230"/>
      <c r="UW4" s="230"/>
      <c r="UX4" s="230"/>
      <c r="UY4" s="230"/>
      <c r="UZ4" s="230"/>
      <c r="VA4" s="230"/>
      <c r="VB4" s="230"/>
      <c r="VC4" s="230"/>
      <c r="VD4" s="230"/>
      <c r="VE4" s="230"/>
      <c r="VF4" s="230"/>
      <c r="VG4" s="230"/>
      <c r="VH4" s="230"/>
      <c r="VI4" s="230"/>
      <c r="VJ4" s="230"/>
      <c r="VK4" s="230"/>
      <c r="VL4" s="230"/>
      <c r="VM4" s="230"/>
      <c r="VN4" s="230"/>
      <c r="VO4" s="230"/>
      <c r="VP4" s="230"/>
      <c r="VQ4" s="230"/>
      <c r="VR4" s="230"/>
      <c r="VS4" s="230"/>
      <c r="VT4" s="230"/>
      <c r="VU4" s="230"/>
      <c r="VV4" s="230"/>
      <c r="VW4" s="230"/>
      <c r="VX4" s="230"/>
      <c r="VY4" s="230"/>
      <c r="VZ4" s="230"/>
      <c r="WA4" s="230"/>
      <c r="WB4" s="230"/>
      <c r="WC4" s="230"/>
      <c r="WD4" s="230"/>
      <c r="WE4" s="230"/>
      <c r="WF4" s="230"/>
      <c r="WG4" s="230"/>
      <c r="WH4" s="230"/>
      <c r="WI4" s="230"/>
      <c r="WJ4" s="230"/>
      <c r="WK4" s="230"/>
      <c r="WL4" s="230"/>
      <c r="WM4" s="230"/>
      <c r="WN4" s="230"/>
      <c r="WO4" s="230"/>
      <c r="WP4" s="230"/>
      <c r="WQ4" s="230"/>
      <c r="WR4" s="230"/>
      <c r="WS4" s="230"/>
      <c r="WT4" s="230"/>
      <c r="WU4" s="230"/>
      <c r="WV4" s="230"/>
      <c r="WW4" s="230"/>
      <c r="WX4" s="230"/>
      <c r="WY4" s="230"/>
      <c r="WZ4" s="230"/>
      <c r="XA4" s="230"/>
      <c r="XB4" s="230"/>
      <c r="XC4" s="230"/>
      <c r="XD4" s="230"/>
      <c r="XE4" s="230"/>
      <c r="XF4" s="230"/>
      <c r="XG4" s="230"/>
      <c r="XH4" s="230"/>
      <c r="XI4" s="230"/>
      <c r="XJ4" s="230"/>
      <c r="XK4" s="230"/>
      <c r="XL4" s="230"/>
      <c r="XM4" s="230"/>
      <c r="XN4" s="230"/>
      <c r="XO4" s="230"/>
      <c r="XP4" s="230"/>
      <c r="XQ4" s="230"/>
      <c r="XR4" s="230"/>
      <c r="XS4" s="230"/>
      <c r="XT4" s="230"/>
      <c r="XU4" s="230"/>
      <c r="XV4" s="230"/>
      <c r="XW4" s="230"/>
      <c r="XX4" s="230"/>
      <c r="XY4" s="230"/>
      <c r="XZ4" s="230"/>
      <c r="YA4" s="230"/>
      <c r="YB4" s="230"/>
      <c r="YC4" s="230"/>
      <c r="YD4" s="230"/>
      <c r="YE4" s="230"/>
      <c r="YF4" s="230"/>
      <c r="YG4" s="230"/>
      <c r="YH4" s="230"/>
      <c r="YI4" s="230"/>
      <c r="YJ4" s="230"/>
      <c r="YK4" s="230"/>
      <c r="YL4" s="230"/>
      <c r="YM4" s="230"/>
      <c r="YN4" s="230"/>
      <c r="YO4" s="230"/>
      <c r="YP4" s="230"/>
      <c r="YQ4" s="230"/>
      <c r="YR4" s="230"/>
      <c r="YS4" s="230"/>
      <c r="YT4" s="230"/>
      <c r="YU4" s="230"/>
      <c r="YV4" s="230"/>
      <c r="YW4" s="230"/>
      <c r="YX4" s="230"/>
      <c r="YY4" s="230"/>
      <c r="YZ4" s="230"/>
      <c r="ZA4" s="230"/>
      <c r="ZB4" s="230"/>
      <c r="ZC4" s="230"/>
      <c r="ZD4" s="230"/>
      <c r="ZE4" s="230"/>
      <c r="ZF4" s="230"/>
      <c r="ZG4" s="230"/>
      <c r="ZH4" s="230"/>
      <c r="ZI4" s="230"/>
      <c r="ZJ4" s="230"/>
      <c r="ZK4" s="230"/>
      <c r="ZL4" s="230"/>
      <c r="ZM4" s="230"/>
      <c r="ZN4" s="230"/>
      <c r="ZO4" s="230"/>
      <c r="ZP4" s="230"/>
      <c r="ZQ4" s="230"/>
      <c r="ZR4" s="230"/>
      <c r="ZS4" s="230"/>
      <c r="ZT4" s="230"/>
      <c r="ZU4" s="230"/>
      <c r="ZV4" s="230"/>
      <c r="ZW4" s="230"/>
      <c r="ZX4" s="230"/>
      <c r="ZY4" s="230"/>
      <c r="ZZ4" s="230"/>
      <c r="AAA4" s="230"/>
      <c r="AAB4" s="230"/>
      <c r="AAC4" s="230"/>
      <c r="AAD4" s="230"/>
      <c r="AAE4" s="230"/>
      <c r="AAF4" s="230"/>
      <c r="AAG4" s="230"/>
      <c r="AAH4" s="230"/>
      <c r="AAI4" s="230"/>
      <c r="AAJ4" s="230"/>
      <c r="AAK4" s="230"/>
      <c r="AAL4" s="230"/>
      <c r="AAM4" s="230"/>
      <c r="AAN4" s="230"/>
      <c r="AAO4" s="230"/>
      <c r="AAP4" s="230"/>
      <c r="AAQ4" s="230"/>
      <c r="AAR4" s="230"/>
      <c r="AAS4" s="230"/>
      <c r="AAT4" s="230"/>
      <c r="AAU4" s="230"/>
      <c r="AAV4" s="230"/>
      <c r="AAW4" s="230"/>
      <c r="AAX4" s="230"/>
      <c r="AAY4" s="230"/>
      <c r="AAZ4" s="230"/>
      <c r="ABA4" s="230"/>
      <c r="ABB4" s="230"/>
      <c r="ABC4" s="230"/>
      <c r="ABD4" s="230"/>
      <c r="ABE4" s="230"/>
      <c r="ABF4" s="230"/>
      <c r="ABG4" s="230"/>
      <c r="ABH4" s="230"/>
      <c r="ABI4" s="230"/>
      <c r="ABJ4" s="230"/>
      <c r="ABK4" s="230"/>
      <c r="ABL4" s="230"/>
      <c r="ABM4" s="230"/>
      <c r="ABN4" s="230"/>
      <c r="ABO4" s="230"/>
      <c r="ABP4" s="230"/>
      <c r="ABQ4" s="230"/>
      <c r="ABR4" s="230"/>
      <c r="ABS4" s="230"/>
      <c r="ABT4" s="230"/>
      <c r="ABU4" s="230"/>
      <c r="ABV4" s="230"/>
      <c r="ABW4" s="230"/>
      <c r="ABX4" s="230"/>
      <c r="ABY4" s="230"/>
      <c r="ABZ4" s="230"/>
      <c r="ACA4" s="230"/>
      <c r="ACB4" s="230"/>
      <c r="ACC4" s="230"/>
      <c r="ACD4" s="230"/>
      <c r="ACE4" s="230"/>
      <c r="ACF4" s="230"/>
      <c r="ACG4" s="230"/>
      <c r="ACH4" s="230"/>
      <c r="ACI4" s="230"/>
      <c r="ACJ4" s="230"/>
      <c r="ACK4" s="230"/>
      <c r="ACL4" s="230"/>
      <c r="ACM4" s="230"/>
      <c r="ACN4" s="230"/>
      <c r="ACO4" s="230"/>
      <c r="ACP4" s="230"/>
      <c r="ACQ4" s="230"/>
      <c r="ACR4" s="230"/>
      <c r="ACS4" s="230"/>
      <c r="ACT4" s="230"/>
      <c r="ACU4" s="230"/>
      <c r="ACV4" s="230"/>
      <c r="ACW4" s="230"/>
      <c r="ACX4" s="230"/>
      <c r="ACY4" s="230"/>
      <c r="ACZ4" s="230"/>
      <c r="ADA4" s="230"/>
      <c r="ADB4" s="230"/>
      <c r="ADC4" s="230"/>
      <c r="ADD4" s="230"/>
      <c r="ADE4" s="230"/>
      <c r="ADF4" s="230"/>
      <c r="ADG4" s="230"/>
      <c r="ADH4" s="230"/>
      <c r="ADI4" s="230"/>
      <c r="ADJ4" s="230"/>
      <c r="ADK4" s="230"/>
      <c r="ADL4" s="230"/>
      <c r="ADM4" s="230"/>
      <c r="ADN4" s="230"/>
      <c r="ADO4" s="230"/>
      <c r="ADP4" s="230"/>
      <c r="ADQ4" s="230"/>
      <c r="ADR4" s="230"/>
      <c r="ADS4" s="230"/>
      <c r="ADT4" s="230"/>
      <c r="ADU4" s="230"/>
      <c r="ADV4" s="230"/>
      <c r="ADW4" s="230"/>
      <c r="ADX4" s="230"/>
      <c r="ADY4" s="230"/>
      <c r="ADZ4" s="230"/>
      <c r="AEA4" s="230"/>
      <c r="AEB4" s="230"/>
      <c r="AEC4" s="230"/>
      <c r="AED4" s="230"/>
      <c r="AEE4" s="230"/>
      <c r="AEF4" s="230"/>
      <c r="AEG4" s="230"/>
      <c r="AEH4" s="230"/>
      <c r="AEI4" s="230"/>
      <c r="AEJ4" s="230"/>
      <c r="AEK4" s="230"/>
      <c r="AEL4" s="230"/>
      <c r="AEM4" s="230"/>
      <c r="AEN4" s="230"/>
      <c r="AEO4" s="230"/>
      <c r="AEP4" s="230"/>
      <c r="AEQ4" s="230"/>
      <c r="AER4" s="230"/>
      <c r="AES4" s="230"/>
      <c r="AET4" s="230"/>
      <c r="AEU4" s="230"/>
      <c r="AEV4" s="230"/>
      <c r="AEW4" s="230"/>
      <c r="AEX4" s="230"/>
      <c r="AEY4" s="230"/>
      <c r="AEZ4" s="230"/>
      <c r="AFA4" s="230"/>
      <c r="AFB4" s="230"/>
      <c r="AFC4" s="230"/>
      <c r="AFD4" s="230"/>
      <c r="AFE4" s="230"/>
      <c r="AFF4" s="230"/>
      <c r="AFG4" s="230"/>
      <c r="AFH4" s="230"/>
      <c r="AFI4" s="230"/>
      <c r="AFJ4" s="230"/>
      <c r="AFK4" s="230"/>
      <c r="AFL4" s="230"/>
      <c r="AFM4" s="230"/>
      <c r="AFN4" s="230"/>
      <c r="AFO4" s="230"/>
      <c r="AFP4" s="230"/>
      <c r="AFQ4" s="230"/>
      <c r="AFR4" s="230"/>
      <c r="AFS4" s="230"/>
      <c r="AFT4" s="230"/>
      <c r="AFU4" s="230"/>
      <c r="AFV4" s="230"/>
      <c r="AFW4" s="230"/>
      <c r="AFX4" s="230"/>
      <c r="AFY4" s="230"/>
      <c r="AFZ4" s="230"/>
      <c r="AGA4" s="230"/>
      <c r="AGB4" s="230"/>
      <c r="AGC4" s="230"/>
      <c r="AGD4" s="230"/>
      <c r="AGE4" s="230"/>
      <c r="AGF4" s="230"/>
      <c r="AGG4" s="230"/>
      <c r="AGH4" s="230"/>
      <c r="AGI4" s="230"/>
      <c r="AGJ4" s="230"/>
      <c r="AGK4" s="230"/>
      <c r="AGL4" s="230"/>
      <c r="AGM4" s="230"/>
      <c r="AGN4" s="230"/>
      <c r="AGO4" s="230"/>
      <c r="AGP4" s="230"/>
      <c r="AGQ4" s="230"/>
      <c r="AGR4" s="230"/>
      <c r="AGS4" s="230"/>
      <c r="AGT4" s="230"/>
      <c r="AGU4" s="230"/>
      <c r="AGV4" s="230"/>
      <c r="AGW4" s="230"/>
      <c r="AGX4" s="230"/>
      <c r="AGY4" s="230"/>
      <c r="AGZ4" s="230"/>
      <c r="AHA4" s="230"/>
      <c r="AHB4" s="230"/>
      <c r="AHC4" s="230"/>
      <c r="AHD4" s="230"/>
      <c r="AHE4" s="230"/>
      <c r="AHF4" s="230"/>
      <c r="AHG4" s="230"/>
      <c r="AHH4" s="230"/>
      <c r="AHI4" s="230"/>
      <c r="AHJ4" s="230"/>
      <c r="AHK4" s="230"/>
      <c r="AHL4" s="230"/>
      <c r="AHM4" s="230"/>
      <c r="AHN4" s="230"/>
      <c r="AHO4" s="230"/>
      <c r="AHP4" s="230"/>
      <c r="AHQ4" s="230"/>
      <c r="AHR4" s="230"/>
      <c r="AHS4" s="230"/>
      <c r="AHT4" s="230"/>
      <c r="AHU4" s="230"/>
      <c r="AHV4" s="230"/>
      <c r="AHW4" s="230"/>
      <c r="AHX4" s="230"/>
      <c r="AHY4" s="230"/>
      <c r="AHZ4" s="230"/>
      <c r="AIA4" s="230"/>
      <c r="AIB4" s="230"/>
      <c r="AIC4" s="230"/>
      <c r="AID4" s="230"/>
      <c r="AIE4" s="230"/>
      <c r="AIF4" s="230"/>
      <c r="AIG4" s="230"/>
      <c r="AIH4" s="230"/>
      <c r="AII4" s="230"/>
      <c r="AIJ4" s="230"/>
      <c r="AIK4" s="230"/>
      <c r="AIL4" s="230"/>
      <c r="AIM4" s="230"/>
      <c r="AIN4" s="230"/>
      <c r="AIO4" s="230"/>
      <c r="AIP4" s="230"/>
      <c r="AIQ4" s="230"/>
      <c r="AIR4" s="230"/>
      <c r="AIS4" s="230"/>
      <c r="AIT4" s="230"/>
      <c r="AIU4" s="230"/>
      <c r="AIV4" s="230"/>
      <c r="AIW4" s="230"/>
      <c r="AIX4" s="230"/>
      <c r="AIY4" s="230"/>
      <c r="AIZ4" s="230"/>
      <c r="AJA4" s="230"/>
      <c r="AJB4" s="230"/>
      <c r="AJC4" s="230"/>
      <c r="AJD4" s="230"/>
      <c r="AJE4" s="230"/>
      <c r="AJF4" s="230"/>
      <c r="AJG4" s="230"/>
      <c r="AJH4" s="230"/>
      <c r="AJI4" s="230"/>
      <c r="AJJ4" s="230"/>
      <c r="AJK4" s="230"/>
      <c r="AJL4" s="230"/>
      <c r="AJM4" s="230"/>
      <c r="AJN4" s="230"/>
      <c r="AJO4" s="230"/>
      <c r="AJP4" s="230"/>
      <c r="AJQ4" s="230"/>
      <c r="AJR4" s="230"/>
      <c r="AJS4" s="230"/>
      <c r="AJT4" s="230"/>
      <c r="AJU4" s="230"/>
      <c r="AJV4" s="230"/>
      <c r="AJW4" s="230"/>
      <c r="AJX4" s="230"/>
      <c r="AJY4" s="230"/>
      <c r="AJZ4" s="230"/>
      <c r="AKA4" s="230"/>
      <c r="AKB4" s="230"/>
      <c r="AKC4" s="230"/>
      <c r="AKD4" s="230"/>
      <c r="AKE4" s="230"/>
      <c r="AKF4" s="230"/>
      <c r="AKG4" s="230"/>
      <c r="AKH4" s="230"/>
      <c r="AKI4" s="230"/>
      <c r="AKJ4" s="230"/>
      <c r="AKK4" s="230"/>
      <c r="AKL4" s="230"/>
      <c r="AKM4" s="230"/>
      <c r="AKN4" s="230"/>
      <c r="AKO4" s="230"/>
      <c r="AKP4" s="230"/>
      <c r="AKQ4" s="230"/>
      <c r="AKR4" s="230"/>
      <c r="AKS4" s="230"/>
      <c r="AKT4" s="230"/>
      <c r="AKU4" s="230"/>
      <c r="AKV4" s="230"/>
      <c r="AKW4" s="230"/>
      <c r="AKX4" s="230"/>
      <c r="AKY4" s="230"/>
      <c r="AKZ4" s="230"/>
      <c r="ALA4" s="230"/>
      <c r="ALB4" s="230"/>
      <c r="ALC4" s="230"/>
      <c r="ALD4" s="230"/>
      <c r="ALE4" s="230"/>
      <c r="ALF4" s="230"/>
      <c r="ALG4" s="230"/>
      <c r="ALH4" s="230"/>
      <c r="ALI4" s="230"/>
      <c r="ALJ4" s="230"/>
      <c r="ALK4" s="230"/>
      <c r="ALL4" s="230"/>
      <c r="ALM4" s="230"/>
      <c r="ALN4" s="230"/>
      <c r="ALO4" s="230"/>
      <c r="ALP4" s="230"/>
      <c r="ALQ4" s="230"/>
      <c r="ALR4" s="230"/>
      <c r="ALS4" s="230"/>
      <c r="ALT4" s="230"/>
      <c r="ALU4" s="230"/>
      <c r="ALV4" s="230"/>
      <c r="ALW4" s="230"/>
      <c r="ALX4" s="230"/>
      <c r="ALY4" s="230"/>
      <c r="ALZ4" s="230"/>
      <c r="AMA4" s="230"/>
      <c r="AMB4" s="230"/>
      <c r="AMC4" s="230"/>
      <c r="AMD4" s="230"/>
      <c r="AME4" s="230"/>
      <c r="AMF4" s="230"/>
      <c r="AMG4" s="230"/>
      <c r="AMH4" s="230"/>
      <c r="AMI4" s="230"/>
      <c r="AMJ4" s="230"/>
      <c r="AMK4" s="230"/>
      <c r="AML4" s="230"/>
      <c r="AMM4" s="230"/>
      <c r="AMN4" s="230"/>
      <c r="AMO4" s="230"/>
      <c r="AMP4" s="230"/>
      <c r="AMQ4" s="230"/>
      <c r="AMR4" s="230"/>
      <c r="AMS4" s="230"/>
      <c r="AMT4" s="230"/>
      <c r="AMU4" s="230"/>
      <c r="AMV4" s="230"/>
      <c r="AMW4" s="230"/>
      <c r="AMX4" s="230"/>
      <c r="AMY4" s="230"/>
      <c r="AMZ4" s="230"/>
      <c r="ANA4" s="230"/>
      <c r="ANB4" s="230"/>
      <c r="ANC4" s="230"/>
      <c r="AND4" s="230"/>
      <c r="ANE4" s="230"/>
      <c r="ANF4" s="230"/>
      <c r="ANG4" s="230"/>
      <c r="ANH4" s="230"/>
      <c r="ANI4" s="230"/>
      <c r="ANJ4" s="230"/>
      <c r="ANK4" s="230"/>
      <c r="ANL4" s="230"/>
      <c r="ANM4" s="230"/>
      <c r="ANN4" s="230"/>
      <c r="ANO4" s="230"/>
      <c r="ANP4" s="230"/>
      <c r="ANQ4" s="230"/>
      <c r="ANR4" s="230"/>
      <c r="ANS4" s="230"/>
      <c r="ANT4" s="230"/>
      <c r="ANU4" s="230"/>
      <c r="ANV4" s="230"/>
      <c r="ANW4" s="230"/>
      <c r="ANX4" s="230"/>
      <c r="ANY4" s="230"/>
      <c r="ANZ4" s="230"/>
      <c r="AOA4" s="230"/>
      <c r="AOB4" s="230"/>
      <c r="AOC4" s="230"/>
      <c r="AOD4" s="230"/>
      <c r="AOE4" s="230"/>
      <c r="AOF4" s="230"/>
      <c r="AOG4" s="230"/>
      <c r="AOH4" s="230"/>
      <c r="AOI4" s="230"/>
      <c r="AOJ4" s="230"/>
      <c r="AOK4" s="230"/>
      <c r="AOL4" s="230"/>
      <c r="AOM4" s="230"/>
      <c r="AON4" s="230"/>
      <c r="AOO4" s="230"/>
      <c r="AOP4" s="230"/>
      <c r="AOQ4" s="230"/>
      <c r="AOR4" s="230"/>
      <c r="AOS4" s="230"/>
      <c r="AOT4" s="230"/>
      <c r="AOU4" s="230"/>
      <c r="AOV4" s="230"/>
      <c r="AOW4" s="230"/>
      <c r="AOX4" s="230"/>
      <c r="AOY4" s="230"/>
      <c r="AOZ4" s="230"/>
      <c r="APA4" s="230"/>
      <c r="APB4" s="230"/>
      <c r="APC4" s="230"/>
      <c r="APD4" s="230"/>
      <c r="APE4" s="230"/>
      <c r="APF4" s="230"/>
      <c r="APG4" s="230"/>
      <c r="APH4" s="230"/>
      <c r="API4" s="230"/>
      <c r="APJ4" s="230"/>
      <c r="APK4" s="230"/>
      <c r="APL4" s="230"/>
      <c r="APM4" s="230"/>
      <c r="APN4" s="230"/>
      <c r="APO4" s="230"/>
      <c r="APP4" s="230"/>
      <c r="APQ4" s="230"/>
      <c r="APR4" s="230"/>
      <c r="APS4" s="230"/>
      <c r="APT4" s="230"/>
      <c r="APU4" s="230"/>
      <c r="APV4" s="230"/>
      <c r="APW4" s="230"/>
      <c r="APX4" s="230"/>
      <c r="APY4" s="230"/>
      <c r="APZ4" s="230"/>
      <c r="AQA4" s="230"/>
      <c r="AQB4" s="230"/>
      <c r="AQC4" s="230"/>
      <c r="AQD4" s="230"/>
      <c r="AQE4" s="230"/>
      <c r="AQF4" s="230"/>
      <c r="AQG4" s="230"/>
      <c r="AQH4" s="230"/>
      <c r="AQI4" s="230"/>
      <c r="AQJ4" s="230"/>
      <c r="AQK4" s="230"/>
      <c r="AQL4" s="230"/>
      <c r="AQM4" s="230"/>
      <c r="AQN4" s="230"/>
      <c r="AQO4" s="230"/>
      <c r="AQP4" s="230"/>
      <c r="AQQ4" s="230"/>
      <c r="AQR4" s="230"/>
      <c r="AQS4" s="230"/>
      <c r="AQT4" s="230"/>
      <c r="AQU4" s="230"/>
      <c r="AQV4" s="230"/>
      <c r="AQW4" s="230"/>
      <c r="AQX4" s="230"/>
      <c r="AQY4" s="230"/>
      <c r="AQZ4" s="230"/>
      <c r="ARA4" s="230"/>
      <c r="ARB4" s="230"/>
      <c r="ARC4" s="230"/>
      <c r="ARD4" s="230"/>
      <c r="ARE4" s="230"/>
      <c r="ARF4" s="230"/>
      <c r="ARG4" s="230"/>
      <c r="ARH4" s="230"/>
      <c r="ARI4" s="230"/>
      <c r="ARJ4" s="230"/>
      <c r="ARK4" s="230"/>
      <c r="ARL4" s="230"/>
      <c r="ARM4" s="230"/>
      <c r="ARN4" s="230"/>
      <c r="ARO4" s="230"/>
      <c r="ARP4" s="230"/>
      <c r="ARQ4" s="230"/>
      <c r="ARR4" s="230"/>
      <c r="ARS4" s="230"/>
      <c r="ART4" s="230"/>
      <c r="ARU4" s="230"/>
      <c r="ARV4" s="230"/>
      <c r="ARW4" s="230"/>
      <c r="ARX4" s="230"/>
      <c r="ARY4" s="230"/>
      <c r="ARZ4" s="230"/>
      <c r="ASA4" s="230"/>
      <c r="ASB4" s="230"/>
      <c r="ASC4" s="230"/>
      <c r="ASD4" s="230"/>
      <c r="ASE4" s="230"/>
      <c r="ASF4" s="230"/>
      <c r="ASG4" s="230"/>
      <c r="ASH4" s="230"/>
      <c r="ASI4" s="230"/>
      <c r="ASJ4" s="230"/>
      <c r="ASK4" s="230"/>
      <c r="ASL4" s="230"/>
      <c r="ASM4" s="230"/>
      <c r="ASN4" s="230"/>
      <c r="ASO4" s="230"/>
      <c r="ASP4" s="230"/>
      <c r="ASQ4" s="230"/>
      <c r="ASR4" s="230"/>
      <c r="ASS4" s="230"/>
      <c r="AST4" s="230"/>
      <c r="ASU4" s="230"/>
      <c r="ASV4" s="230"/>
      <c r="ASW4" s="230"/>
      <c r="ASX4" s="230"/>
      <c r="ASY4" s="230"/>
      <c r="ASZ4" s="230"/>
      <c r="ATA4" s="230"/>
      <c r="ATB4" s="230"/>
      <c r="ATC4" s="230"/>
      <c r="ATD4" s="230"/>
      <c r="ATE4" s="230"/>
      <c r="ATF4" s="230"/>
      <c r="ATG4" s="230"/>
      <c r="ATH4" s="230"/>
      <c r="ATI4" s="230"/>
      <c r="ATJ4" s="230"/>
      <c r="ATK4" s="230"/>
      <c r="ATL4" s="230"/>
      <c r="ATM4" s="230"/>
      <c r="ATN4" s="230"/>
      <c r="ATO4" s="230"/>
      <c r="ATP4" s="230"/>
      <c r="ATQ4" s="230"/>
      <c r="ATR4" s="230"/>
      <c r="ATS4" s="230"/>
      <c r="ATT4" s="230"/>
      <c r="ATU4" s="230"/>
      <c r="ATV4" s="230"/>
      <c r="ATW4" s="230"/>
      <c r="ATX4" s="230"/>
      <c r="ATY4" s="230"/>
      <c r="ATZ4" s="230"/>
      <c r="AUA4" s="230"/>
      <c r="AUB4" s="230"/>
      <c r="AUC4" s="230"/>
      <c r="AUD4" s="230"/>
      <c r="AUE4" s="230"/>
      <c r="AUF4" s="230"/>
      <c r="AUG4" s="230"/>
      <c r="AUH4" s="230"/>
      <c r="AUI4" s="230"/>
      <c r="AUJ4" s="230"/>
      <c r="AUK4" s="230"/>
      <c r="AUL4" s="230"/>
      <c r="AUM4" s="230"/>
      <c r="AUN4" s="230"/>
      <c r="AUO4" s="230"/>
      <c r="AUP4" s="230"/>
      <c r="AUQ4" s="230"/>
      <c r="AUR4" s="230"/>
      <c r="AUS4" s="230"/>
      <c r="AUT4" s="230"/>
      <c r="AUU4" s="230"/>
      <c r="AUV4" s="230"/>
      <c r="AUW4" s="230"/>
      <c r="AUX4" s="230"/>
      <c r="AUY4" s="230"/>
      <c r="AUZ4" s="230"/>
      <c r="AVA4" s="230"/>
      <c r="AVB4" s="230"/>
      <c r="AVC4" s="230"/>
      <c r="AVD4" s="230"/>
      <c r="AVE4" s="230"/>
      <c r="AVF4" s="230"/>
      <c r="AVG4" s="230"/>
      <c r="AVH4" s="230"/>
      <c r="AVI4" s="230"/>
      <c r="AVJ4" s="230"/>
      <c r="AVK4" s="230"/>
      <c r="AVL4" s="230"/>
      <c r="AVM4" s="230"/>
      <c r="AVN4" s="230"/>
      <c r="AVO4" s="230"/>
      <c r="AVP4" s="230"/>
      <c r="AVQ4" s="230"/>
      <c r="AVR4" s="230"/>
      <c r="AVS4" s="230"/>
      <c r="AVT4" s="230"/>
      <c r="AVU4" s="230"/>
      <c r="AVV4" s="230"/>
      <c r="AVW4" s="230"/>
      <c r="AVX4" s="230"/>
      <c r="AVY4" s="230"/>
      <c r="AVZ4" s="230"/>
      <c r="AWA4" s="230"/>
      <c r="AWB4" s="230"/>
      <c r="AWC4" s="230"/>
      <c r="AWD4" s="230"/>
      <c r="AWE4" s="230"/>
      <c r="AWF4" s="230"/>
      <c r="AWG4" s="230"/>
      <c r="AWH4" s="230"/>
      <c r="AWI4" s="230"/>
      <c r="AWJ4" s="230"/>
      <c r="AWK4" s="230"/>
      <c r="AWL4" s="230"/>
      <c r="AWM4" s="230"/>
      <c r="AWN4" s="230"/>
      <c r="AWO4" s="230"/>
      <c r="AWP4" s="230"/>
      <c r="AWQ4" s="230"/>
      <c r="AWR4" s="230"/>
      <c r="AWS4" s="230"/>
      <c r="AWT4" s="230"/>
      <c r="AWU4" s="230"/>
      <c r="AWV4" s="230"/>
      <c r="AWW4" s="230"/>
      <c r="AWX4" s="230"/>
      <c r="AWY4" s="230"/>
      <c r="AWZ4" s="230"/>
      <c r="AXA4" s="230"/>
      <c r="AXB4" s="230"/>
      <c r="AXC4" s="230"/>
      <c r="AXD4" s="230"/>
      <c r="AXE4" s="230"/>
      <c r="AXF4" s="230"/>
      <c r="AXG4" s="230"/>
      <c r="AXH4" s="230"/>
      <c r="AXI4" s="230"/>
      <c r="AXJ4" s="230"/>
      <c r="AXK4" s="230"/>
      <c r="AXL4" s="230"/>
      <c r="AXM4" s="230"/>
      <c r="AXN4" s="230"/>
      <c r="AXO4" s="230"/>
      <c r="AXP4" s="230"/>
      <c r="AXQ4" s="230"/>
      <c r="AXR4" s="230"/>
      <c r="AXS4" s="230"/>
      <c r="AXT4" s="230"/>
      <c r="AXU4" s="230"/>
      <c r="AXV4" s="230"/>
      <c r="AXW4" s="230"/>
      <c r="AXX4" s="230"/>
      <c r="AXY4" s="230"/>
      <c r="AXZ4" s="230"/>
      <c r="AYA4" s="230"/>
      <c r="AYB4" s="230"/>
      <c r="AYC4" s="230"/>
      <c r="AYD4" s="230"/>
      <c r="AYE4" s="230"/>
      <c r="AYF4" s="230"/>
      <c r="AYG4" s="230"/>
      <c r="AYH4" s="230"/>
      <c r="AYI4" s="230"/>
      <c r="AYJ4" s="230"/>
      <c r="AYK4" s="230"/>
      <c r="AYL4" s="230"/>
      <c r="AYM4" s="230"/>
      <c r="AYN4" s="230"/>
      <c r="AYO4" s="230"/>
      <c r="AYP4" s="230"/>
      <c r="AYQ4" s="230"/>
      <c r="AYR4" s="230"/>
      <c r="AYS4" s="230"/>
      <c r="AYT4" s="230"/>
      <c r="AYU4" s="230"/>
      <c r="AYV4" s="230"/>
      <c r="AYW4" s="230"/>
      <c r="AYX4" s="230"/>
      <c r="AYY4" s="230"/>
      <c r="AYZ4" s="230"/>
      <c r="AZA4" s="230"/>
      <c r="AZB4" s="230"/>
      <c r="AZC4" s="230"/>
      <c r="AZD4" s="230"/>
      <c r="AZE4" s="230"/>
      <c r="AZF4" s="230"/>
      <c r="AZG4" s="230"/>
      <c r="AZH4" s="230"/>
      <c r="AZI4" s="230"/>
      <c r="AZJ4" s="230"/>
      <c r="AZK4" s="230"/>
      <c r="AZL4" s="230"/>
      <c r="AZM4" s="230"/>
      <c r="AZN4" s="230"/>
      <c r="AZO4" s="230"/>
      <c r="AZP4" s="230"/>
      <c r="AZQ4" s="230"/>
      <c r="AZR4" s="230"/>
      <c r="AZS4" s="230"/>
      <c r="AZT4" s="230"/>
      <c r="AZU4" s="230"/>
      <c r="AZV4" s="230"/>
      <c r="AZW4" s="230"/>
      <c r="AZX4" s="230"/>
      <c r="AZY4" s="230"/>
      <c r="AZZ4" s="230"/>
      <c r="BAA4" s="230"/>
      <c r="BAB4" s="230"/>
      <c r="BAC4" s="230"/>
      <c r="BAD4" s="230"/>
      <c r="BAE4" s="230"/>
      <c r="BAF4" s="230"/>
      <c r="BAG4" s="230"/>
      <c r="BAH4" s="230"/>
      <c r="BAI4" s="230"/>
      <c r="BAJ4" s="230"/>
      <c r="BAK4" s="230"/>
      <c r="BAL4" s="230"/>
      <c r="BAM4" s="230"/>
      <c r="BAN4" s="230"/>
      <c r="BAO4" s="230"/>
      <c r="BAP4" s="230"/>
      <c r="BAQ4" s="230"/>
      <c r="BAR4" s="230"/>
      <c r="BAS4" s="230"/>
      <c r="BAT4" s="230"/>
      <c r="BAU4" s="230"/>
      <c r="BAV4" s="230"/>
      <c r="BAW4" s="230"/>
      <c r="BAX4" s="230"/>
      <c r="BAY4" s="230"/>
      <c r="BAZ4" s="230"/>
      <c r="BBA4" s="230"/>
      <c r="BBB4" s="230"/>
      <c r="BBC4" s="230"/>
      <c r="BBD4" s="230"/>
      <c r="BBE4" s="230"/>
      <c r="BBF4" s="230"/>
      <c r="BBG4" s="230"/>
      <c r="BBH4" s="230"/>
      <c r="BBI4" s="230"/>
      <c r="BBJ4" s="230"/>
      <c r="BBK4" s="230"/>
      <c r="BBL4" s="230"/>
      <c r="BBM4" s="230"/>
      <c r="BBN4" s="230"/>
      <c r="BBO4" s="230"/>
      <c r="BBP4" s="230"/>
      <c r="BBQ4" s="230"/>
      <c r="BBR4" s="230"/>
      <c r="BBS4" s="230"/>
      <c r="BBT4" s="230"/>
      <c r="BBU4" s="230"/>
      <c r="BBV4" s="230"/>
      <c r="BBW4" s="230"/>
      <c r="BBX4" s="230"/>
      <c r="BBY4" s="230"/>
      <c r="BBZ4" s="230"/>
      <c r="BCA4" s="230"/>
      <c r="BCB4" s="230"/>
      <c r="BCC4" s="230"/>
      <c r="BCD4" s="230"/>
      <c r="BCE4" s="230"/>
      <c r="BCF4" s="230"/>
      <c r="BCG4" s="230"/>
      <c r="BCH4" s="230"/>
      <c r="BCI4" s="230"/>
      <c r="BCJ4" s="230"/>
      <c r="BCK4" s="230"/>
      <c r="BCL4" s="230"/>
      <c r="BCM4" s="230"/>
      <c r="BCN4" s="230"/>
      <c r="BCO4" s="230"/>
      <c r="BCP4" s="230"/>
      <c r="BCQ4" s="230"/>
      <c r="BCR4" s="230"/>
      <c r="BCS4" s="230"/>
      <c r="BCT4" s="230"/>
      <c r="BCU4" s="230"/>
      <c r="BCV4" s="230"/>
      <c r="BCW4" s="230"/>
      <c r="BCX4" s="230"/>
      <c r="BCY4" s="230"/>
      <c r="BCZ4" s="230"/>
      <c r="BDA4" s="230"/>
      <c r="BDB4" s="230"/>
      <c r="BDC4" s="230"/>
      <c r="BDD4" s="230"/>
      <c r="BDE4" s="230"/>
      <c r="BDF4" s="230"/>
      <c r="BDG4" s="230"/>
      <c r="BDH4" s="230"/>
      <c r="BDI4" s="230"/>
      <c r="BDJ4" s="230"/>
      <c r="BDK4" s="230"/>
      <c r="BDL4" s="230"/>
      <c r="BDM4" s="230"/>
      <c r="BDN4" s="230"/>
      <c r="BDO4" s="230"/>
      <c r="BDP4" s="230"/>
      <c r="BDQ4" s="230"/>
      <c r="BDR4" s="230"/>
      <c r="BDS4" s="230"/>
      <c r="BDT4" s="230"/>
      <c r="BDU4" s="230"/>
      <c r="BDV4" s="230"/>
      <c r="BDW4" s="230"/>
      <c r="BDX4" s="230"/>
      <c r="BDY4" s="230"/>
      <c r="BDZ4" s="230"/>
      <c r="BEA4" s="230"/>
      <c r="BEB4" s="230"/>
      <c r="BEC4" s="230"/>
      <c r="BED4" s="230"/>
      <c r="BEE4" s="230"/>
      <c r="BEF4" s="230"/>
      <c r="BEG4" s="230"/>
      <c r="BEH4" s="230"/>
      <c r="BEI4" s="230"/>
      <c r="BEJ4" s="230"/>
      <c r="BEK4" s="230"/>
      <c r="BEL4" s="230"/>
      <c r="BEM4" s="230"/>
      <c r="BEN4" s="230"/>
      <c r="BEO4" s="230"/>
      <c r="BEP4" s="230"/>
      <c r="BEQ4" s="230"/>
      <c r="BER4" s="230"/>
      <c r="BES4" s="230"/>
      <c r="BET4" s="230"/>
      <c r="BEU4" s="230"/>
      <c r="BEV4" s="230"/>
      <c r="BEW4" s="230"/>
      <c r="BEX4" s="230"/>
      <c r="BEY4" s="230"/>
      <c r="BEZ4" s="230"/>
      <c r="BFA4" s="230"/>
      <c r="BFB4" s="230"/>
      <c r="BFC4" s="230"/>
      <c r="BFD4" s="230"/>
      <c r="BFE4" s="230"/>
      <c r="BFF4" s="230"/>
      <c r="BFG4" s="230"/>
      <c r="BFH4" s="230"/>
      <c r="BFI4" s="230"/>
      <c r="BFJ4" s="230"/>
      <c r="BFK4" s="230"/>
      <c r="BFL4" s="230"/>
      <c r="BFM4" s="230"/>
      <c r="BFN4" s="230"/>
      <c r="BFO4" s="230"/>
      <c r="BFP4" s="230"/>
      <c r="BFQ4" s="230"/>
      <c r="BFR4" s="230"/>
      <c r="BFS4" s="230"/>
      <c r="BFT4" s="230"/>
      <c r="BFU4" s="230"/>
      <c r="BFV4" s="230"/>
      <c r="BFW4" s="230"/>
      <c r="BFX4" s="230"/>
      <c r="BFY4" s="230"/>
      <c r="BFZ4" s="230"/>
      <c r="BGA4" s="230"/>
      <c r="BGB4" s="230"/>
      <c r="BGC4" s="230"/>
      <c r="BGD4" s="230"/>
      <c r="BGE4" s="230"/>
      <c r="BGF4" s="230"/>
      <c r="BGG4" s="230"/>
      <c r="BGH4" s="230"/>
      <c r="BGI4" s="230"/>
      <c r="BGJ4" s="230"/>
      <c r="BGK4" s="230"/>
      <c r="BGL4" s="230"/>
      <c r="BGM4" s="230"/>
      <c r="BGN4" s="230"/>
      <c r="BGO4" s="230"/>
      <c r="BGP4" s="230"/>
      <c r="BGQ4" s="230"/>
      <c r="BGR4" s="230"/>
      <c r="BGS4" s="230"/>
      <c r="BGT4" s="230"/>
      <c r="BGU4" s="230"/>
      <c r="BGV4" s="230"/>
      <c r="BGW4" s="230"/>
      <c r="BGX4" s="230"/>
      <c r="BGY4" s="230"/>
      <c r="BGZ4" s="230"/>
      <c r="BHA4" s="230"/>
      <c r="BHB4" s="230"/>
      <c r="BHC4" s="230"/>
      <c r="BHD4" s="230"/>
      <c r="BHE4" s="230"/>
      <c r="BHF4" s="230"/>
      <c r="BHG4" s="230"/>
      <c r="BHH4" s="230"/>
      <c r="BHI4" s="230"/>
      <c r="BHJ4" s="230"/>
      <c r="BHK4" s="230"/>
      <c r="BHL4" s="230"/>
      <c r="BHM4" s="230"/>
      <c r="BHN4" s="230"/>
      <c r="BHO4" s="230"/>
      <c r="BHP4" s="230"/>
      <c r="BHQ4" s="230"/>
      <c r="BHR4" s="230"/>
      <c r="BHS4" s="230"/>
      <c r="BHT4" s="230"/>
      <c r="BHU4" s="230"/>
      <c r="BHV4" s="230"/>
      <c r="BHW4" s="230"/>
      <c r="BHX4" s="230"/>
      <c r="BHY4" s="230"/>
      <c r="BHZ4" s="230"/>
      <c r="BIA4" s="230"/>
      <c r="BIB4" s="230"/>
      <c r="BIC4" s="230"/>
      <c r="BID4" s="230"/>
      <c r="BIE4" s="230"/>
      <c r="BIF4" s="230"/>
      <c r="BIG4" s="230"/>
      <c r="BIH4" s="230"/>
      <c r="BII4" s="230"/>
      <c r="BIJ4" s="230"/>
      <c r="BIK4" s="230"/>
      <c r="BIL4" s="230"/>
      <c r="BIM4" s="230"/>
      <c r="BIN4" s="230"/>
      <c r="BIO4" s="230"/>
      <c r="BIP4" s="230"/>
      <c r="BIQ4" s="230"/>
      <c r="BIR4" s="230"/>
      <c r="BIS4" s="230"/>
      <c r="BIT4" s="230"/>
      <c r="BIU4" s="230"/>
      <c r="BIV4" s="230"/>
      <c r="BIW4" s="230"/>
      <c r="BIX4" s="230"/>
      <c r="BIY4" s="230"/>
      <c r="BIZ4" s="230"/>
      <c r="BJA4" s="230"/>
      <c r="BJB4" s="230"/>
      <c r="BJC4" s="230"/>
      <c r="BJD4" s="230"/>
      <c r="BJE4" s="230"/>
      <c r="BJF4" s="230"/>
      <c r="BJG4" s="230"/>
      <c r="BJH4" s="230"/>
      <c r="BJI4" s="230"/>
      <c r="BJJ4" s="230"/>
      <c r="BJK4" s="230"/>
      <c r="BJL4" s="230"/>
      <c r="BJM4" s="230"/>
      <c r="BJN4" s="230"/>
      <c r="BJO4" s="230"/>
      <c r="BJP4" s="230"/>
      <c r="BJQ4" s="230"/>
      <c r="BJR4" s="230"/>
      <c r="BJS4" s="230"/>
      <c r="BJT4" s="230"/>
      <c r="BJU4" s="230"/>
      <c r="BJV4" s="230"/>
      <c r="BJW4" s="230"/>
      <c r="BJX4" s="230"/>
      <c r="BJY4" s="230"/>
      <c r="BJZ4" s="230"/>
      <c r="BKA4" s="230"/>
      <c r="BKB4" s="230"/>
      <c r="BKC4" s="230"/>
      <c r="BKD4" s="230"/>
      <c r="BKE4" s="230"/>
      <c r="BKF4" s="230"/>
      <c r="BKG4" s="230"/>
      <c r="BKH4" s="230"/>
      <c r="BKI4" s="230"/>
      <c r="BKJ4" s="230"/>
      <c r="BKK4" s="230"/>
      <c r="BKL4" s="230"/>
      <c r="BKM4" s="230"/>
      <c r="BKN4" s="230"/>
      <c r="BKO4" s="230"/>
      <c r="BKP4" s="230"/>
      <c r="BKQ4" s="230"/>
      <c r="BKR4" s="230"/>
      <c r="BKS4" s="230"/>
      <c r="BKT4" s="230"/>
      <c r="BKU4" s="230"/>
      <c r="BKV4" s="230"/>
      <c r="BKW4" s="230"/>
      <c r="BKX4" s="230"/>
      <c r="BKY4" s="230"/>
      <c r="BKZ4" s="230"/>
      <c r="BLA4" s="230"/>
      <c r="BLB4" s="230"/>
      <c r="BLC4" s="230"/>
      <c r="BLD4" s="230"/>
      <c r="BLE4" s="230"/>
      <c r="BLF4" s="230"/>
      <c r="BLG4" s="230"/>
      <c r="BLH4" s="230"/>
      <c r="BLI4" s="230"/>
      <c r="BLJ4" s="230"/>
      <c r="BLK4" s="230"/>
      <c r="BLL4" s="230"/>
      <c r="BLM4" s="230"/>
      <c r="BLN4" s="230"/>
      <c r="BLO4" s="230"/>
      <c r="BLP4" s="230"/>
      <c r="BLQ4" s="230"/>
      <c r="BLR4" s="230"/>
      <c r="BLS4" s="230"/>
      <c r="BLT4" s="230"/>
      <c r="BLU4" s="230"/>
      <c r="BLV4" s="230"/>
      <c r="BLW4" s="230"/>
      <c r="BLX4" s="230"/>
      <c r="BLY4" s="230"/>
      <c r="BLZ4" s="230"/>
      <c r="BMA4" s="230"/>
      <c r="BMB4" s="230"/>
      <c r="BMC4" s="230"/>
      <c r="BMD4" s="230"/>
      <c r="BME4" s="230"/>
      <c r="BMF4" s="230"/>
      <c r="BMG4" s="230"/>
      <c r="BMH4" s="230"/>
      <c r="BMI4" s="230"/>
      <c r="BMJ4" s="230"/>
      <c r="BMK4" s="230"/>
      <c r="BML4" s="230"/>
      <c r="BMM4" s="230"/>
      <c r="BMN4" s="230"/>
      <c r="BMO4" s="230"/>
      <c r="BMP4" s="230"/>
      <c r="BMQ4" s="230"/>
      <c r="BMR4" s="230"/>
      <c r="BMS4" s="230"/>
      <c r="BMT4" s="230"/>
      <c r="BMU4" s="230"/>
      <c r="BMV4" s="230"/>
      <c r="BMW4" s="230"/>
      <c r="BMX4" s="230"/>
      <c r="BMY4" s="230"/>
      <c r="BMZ4" s="230"/>
      <c r="BNA4" s="230"/>
      <c r="BNB4" s="230"/>
      <c r="BNC4" s="230"/>
      <c r="BND4" s="230"/>
      <c r="BNE4" s="230"/>
      <c r="BNF4" s="230"/>
      <c r="BNG4" s="230"/>
      <c r="BNH4" s="230"/>
      <c r="BNI4" s="230"/>
      <c r="BNJ4" s="230"/>
      <c r="BNK4" s="230"/>
      <c r="BNL4" s="230"/>
      <c r="BNM4" s="230"/>
      <c r="BNN4" s="230"/>
      <c r="BNO4" s="230"/>
      <c r="BNP4" s="230"/>
      <c r="BNQ4" s="230"/>
      <c r="BNR4" s="230"/>
      <c r="BNS4" s="230"/>
      <c r="BNT4" s="230"/>
      <c r="BNU4" s="230"/>
      <c r="BNV4" s="230"/>
      <c r="BNW4" s="230"/>
      <c r="BNX4" s="230"/>
      <c r="BNY4" s="230"/>
      <c r="BNZ4" s="230"/>
      <c r="BOA4" s="230"/>
      <c r="BOB4" s="230"/>
      <c r="BOC4" s="230"/>
      <c r="BOD4" s="230"/>
      <c r="BOE4" s="230"/>
      <c r="BOF4" s="230"/>
      <c r="BOG4" s="230"/>
      <c r="BOH4" s="230"/>
      <c r="BOI4" s="230"/>
      <c r="BOJ4" s="230"/>
      <c r="BOK4" s="230"/>
      <c r="BOL4" s="230"/>
      <c r="BOM4" s="230"/>
      <c r="BON4" s="230"/>
      <c r="BOO4" s="230"/>
      <c r="BOP4" s="230"/>
      <c r="BOQ4" s="230"/>
      <c r="BOR4" s="230"/>
      <c r="BOS4" s="230"/>
      <c r="BOT4" s="230"/>
      <c r="BOU4" s="230"/>
      <c r="BOV4" s="230"/>
      <c r="BOW4" s="230"/>
      <c r="BOX4" s="230"/>
      <c r="BOY4" s="230"/>
      <c r="BOZ4" s="230"/>
      <c r="BPA4" s="230"/>
      <c r="BPB4" s="230"/>
      <c r="BPC4" s="230"/>
      <c r="BPD4" s="230"/>
      <c r="BPE4" s="230"/>
      <c r="BPF4" s="230"/>
      <c r="BPG4" s="230"/>
      <c r="BPH4" s="230"/>
      <c r="BPI4" s="230"/>
      <c r="BPJ4" s="230"/>
      <c r="BPK4" s="230"/>
      <c r="BPL4" s="230"/>
      <c r="BPM4" s="230"/>
      <c r="BPN4" s="230"/>
      <c r="BPO4" s="230"/>
      <c r="BPP4" s="230"/>
      <c r="BPQ4" s="230"/>
      <c r="BPR4" s="230"/>
      <c r="BPS4" s="230"/>
      <c r="BPT4" s="230"/>
      <c r="BPU4" s="230"/>
      <c r="BPV4" s="230"/>
      <c r="BPW4" s="230"/>
      <c r="BPX4" s="230"/>
      <c r="BPY4" s="230"/>
      <c r="BPZ4" s="230"/>
      <c r="BQA4" s="230"/>
      <c r="BQB4" s="230"/>
      <c r="BQC4" s="230"/>
      <c r="BQD4" s="230"/>
      <c r="BQE4" s="230"/>
      <c r="BQF4" s="230"/>
      <c r="BQG4" s="230"/>
      <c r="BQH4" s="230"/>
      <c r="BQI4" s="230"/>
      <c r="BQJ4" s="230"/>
      <c r="BQK4" s="230"/>
      <c r="BQL4" s="230"/>
      <c r="BQM4" s="230"/>
      <c r="BQN4" s="230"/>
      <c r="BQO4" s="230"/>
      <c r="BQP4" s="230"/>
      <c r="BQQ4" s="230"/>
      <c r="BQR4" s="230"/>
      <c r="BQS4" s="230"/>
      <c r="BQT4" s="230"/>
      <c r="BQU4" s="230"/>
      <c r="BQV4" s="230"/>
      <c r="BQW4" s="230"/>
      <c r="BQX4" s="230"/>
      <c r="BQY4" s="230"/>
      <c r="BQZ4" s="230"/>
      <c r="BRA4" s="230"/>
      <c r="BRB4" s="230"/>
      <c r="BRC4" s="230"/>
      <c r="BRD4" s="230"/>
      <c r="BRE4" s="230"/>
      <c r="BRF4" s="230"/>
      <c r="BRG4" s="230"/>
      <c r="BRH4" s="230"/>
      <c r="BRI4" s="230"/>
      <c r="BRJ4" s="230"/>
      <c r="BRK4" s="230"/>
      <c r="BRL4" s="230"/>
      <c r="BRM4" s="230"/>
      <c r="BRN4" s="230"/>
      <c r="BRO4" s="230"/>
      <c r="BRP4" s="230"/>
      <c r="BRQ4" s="230"/>
      <c r="BRR4" s="230"/>
      <c r="BRS4" s="230"/>
      <c r="BRT4" s="230"/>
      <c r="BRU4" s="230"/>
      <c r="BRV4" s="230"/>
      <c r="BRW4" s="230"/>
      <c r="BRX4" s="230"/>
      <c r="BRY4" s="230"/>
      <c r="BRZ4" s="230"/>
      <c r="BSA4" s="230"/>
      <c r="BSB4" s="230"/>
      <c r="BSC4" s="230"/>
      <c r="BSD4" s="230"/>
      <c r="BSE4" s="230"/>
      <c r="BSF4" s="230"/>
      <c r="BSG4" s="230"/>
      <c r="BSH4" s="230"/>
      <c r="BSI4" s="230"/>
      <c r="BSJ4" s="230"/>
      <c r="BSK4" s="230"/>
      <c r="BSL4" s="230"/>
      <c r="BSM4" s="230"/>
      <c r="BSN4" s="230"/>
      <c r="BSO4" s="230"/>
      <c r="BSP4" s="230"/>
      <c r="BSQ4" s="230"/>
      <c r="BSR4" s="230"/>
      <c r="BSS4" s="230"/>
      <c r="BST4" s="230"/>
      <c r="BSU4" s="230"/>
      <c r="BSV4" s="230"/>
      <c r="BSW4" s="230"/>
      <c r="BSX4" s="230"/>
      <c r="BSY4" s="230"/>
      <c r="BSZ4" s="230"/>
      <c r="BTA4" s="230"/>
      <c r="BTB4" s="230"/>
      <c r="BTC4" s="230"/>
      <c r="BTD4" s="230"/>
      <c r="BTE4" s="230"/>
      <c r="BTF4" s="230"/>
      <c r="BTG4" s="230"/>
      <c r="BTH4" s="230"/>
      <c r="BTI4" s="230"/>
      <c r="BTJ4" s="230"/>
      <c r="BTK4" s="230"/>
      <c r="BTL4" s="230"/>
      <c r="BTM4" s="230"/>
      <c r="BTN4" s="230"/>
      <c r="BTO4" s="230"/>
      <c r="BTP4" s="230"/>
      <c r="BTQ4" s="230"/>
      <c r="BTR4" s="230"/>
      <c r="BTS4" s="230"/>
      <c r="BTT4" s="230"/>
      <c r="BTU4" s="230"/>
      <c r="BTV4" s="230"/>
      <c r="BTW4" s="230"/>
      <c r="BTX4" s="230"/>
      <c r="BTY4" s="230"/>
      <c r="BTZ4" s="230"/>
      <c r="BUA4" s="230"/>
      <c r="BUB4" s="230"/>
      <c r="BUC4" s="230"/>
      <c r="BUD4" s="230"/>
      <c r="BUE4" s="230"/>
      <c r="BUF4" s="230"/>
      <c r="BUG4" s="230"/>
      <c r="BUH4" s="230"/>
      <c r="BUI4" s="230"/>
      <c r="BUJ4" s="230"/>
      <c r="BUK4" s="230"/>
      <c r="BUL4" s="230"/>
      <c r="BUM4" s="230"/>
      <c r="BUN4" s="230"/>
      <c r="BUO4" s="230"/>
      <c r="BUP4" s="230"/>
      <c r="BUQ4" s="230"/>
      <c r="BUR4" s="230"/>
      <c r="BUS4" s="230"/>
      <c r="BUT4" s="230"/>
      <c r="BUU4" s="230"/>
      <c r="BUV4" s="230"/>
      <c r="BUW4" s="230"/>
      <c r="BUX4" s="230"/>
      <c r="BUY4" s="230"/>
      <c r="BUZ4" s="230"/>
      <c r="BVA4" s="230"/>
      <c r="BVB4" s="230"/>
      <c r="BVC4" s="230"/>
      <c r="BVD4" s="230"/>
      <c r="BVE4" s="230"/>
      <c r="BVF4" s="230"/>
      <c r="BVG4" s="230"/>
      <c r="BVH4" s="230"/>
      <c r="BVI4" s="230"/>
      <c r="BVJ4" s="230"/>
      <c r="BVK4" s="230"/>
      <c r="BVL4" s="230"/>
      <c r="BVM4" s="230"/>
      <c r="BVN4" s="230"/>
      <c r="BVO4" s="230"/>
      <c r="BVP4" s="230"/>
      <c r="BVQ4" s="230"/>
      <c r="BVR4" s="230"/>
      <c r="BVS4" s="230"/>
      <c r="BVT4" s="230"/>
      <c r="BVU4" s="230"/>
      <c r="BVV4" s="230"/>
      <c r="BVW4" s="230"/>
      <c r="BVX4" s="230"/>
      <c r="BVY4" s="230"/>
      <c r="BVZ4" s="230"/>
      <c r="BWA4" s="230"/>
      <c r="BWB4" s="230"/>
      <c r="BWC4" s="230"/>
      <c r="BWD4" s="230"/>
      <c r="BWE4" s="230"/>
      <c r="BWF4" s="230"/>
      <c r="BWG4" s="230"/>
      <c r="BWH4" s="230"/>
      <c r="BWI4" s="230"/>
      <c r="BWJ4" s="230"/>
      <c r="BWK4" s="230"/>
      <c r="BWL4" s="230"/>
      <c r="BWM4" s="230"/>
      <c r="BWN4" s="230"/>
      <c r="BWO4" s="230"/>
      <c r="BWP4" s="230"/>
      <c r="BWQ4" s="230"/>
    </row>
    <row r="5" spans="1:1967">
      <c r="A5" s="73"/>
      <c r="B5" s="73"/>
      <c r="C5" s="73"/>
      <c r="D5" s="73"/>
      <c r="E5" s="73"/>
      <c r="F5" s="73"/>
      <c r="G5" s="73"/>
      <c r="H5" s="73"/>
      <c r="I5" s="129"/>
      <c r="J5" s="73"/>
      <c r="K5" s="73"/>
      <c r="L5" s="73"/>
      <c r="M5" s="73"/>
      <c r="N5" s="355"/>
      <c r="O5" s="73"/>
      <c r="P5" s="129"/>
      <c r="Q5" s="73"/>
      <c r="R5" s="72"/>
      <c r="S5" s="73"/>
      <c r="T5" s="127"/>
      <c r="U5" s="127"/>
      <c r="V5" s="8"/>
      <c r="W5" s="8"/>
      <c r="X5" s="8"/>
      <c r="AP5" s="386"/>
      <c r="AQ5" s="386"/>
      <c r="AR5" s="386"/>
      <c r="AS5" s="386"/>
      <c r="AT5" s="386"/>
      <c r="AU5" s="386"/>
      <c r="AV5" s="386"/>
      <c r="AW5" s="386"/>
      <c r="AX5" s="386"/>
      <c r="AY5" s="386"/>
      <c r="AZ5" s="386"/>
      <c r="BA5" s="386"/>
      <c r="BB5" s="386"/>
      <c r="BC5" s="386"/>
      <c r="BD5" s="386"/>
      <c r="BE5" s="386"/>
      <c r="BF5" s="386"/>
      <c r="BG5" s="386"/>
      <c r="BH5" s="386"/>
      <c r="BI5" s="386"/>
      <c r="BJ5" s="386"/>
      <c r="BK5" s="386"/>
      <c r="BL5" s="386"/>
      <c r="BM5" s="386"/>
      <c r="BN5" s="386"/>
      <c r="BO5" s="386"/>
      <c r="BP5" s="386"/>
      <c r="BQ5" s="386"/>
      <c r="BR5" s="386"/>
      <c r="BS5" s="386"/>
      <c r="BT5" s="386"/>
      <c r="BU5" s="386"/>
      <c r="BV5" s="386"/>
      <c r="BW5" s="386"/>
      <c r="BX5" s="386"/>
      <c r="BY5" s="386"/>
      <c r="BZ5" s="386"/>
      <c r="CA5" s="386"/>
      <c r="CB5" s="386"/>
      <c r="CC5" s="386"/>
      <c r="CD5" s="386"/>
      <c r="CE5" s="386"/>
      <c r="CF5" s="386"/>
      <c r="CG5" s="386"/>
      <c r="CH5" s="386"/>
      <c r="CI5" s="386"/>
      <c r="CJ5" s="386"/>
      <c r="CK5" s="386"/>
      <c r="CL5" s="386"/>
      <c r="CM5" s="386"/>
      <c r="CN5" s="386"/>
      <c r="CO5" s="386"/>
      <c r="CP5" s="386"/>
      <c r="CQ5" s="386"/>
      <c r="CR5" s="386"/>
      <c r="CS5" s="386"/>
      <c r="CT5" s="386"/>
      <c r="CU5" s="386"/>
      <c r="CV5" s="386"/>
      <c r="CW5" s="386"/>
      <c r="CX5" s="386"/>
      <c r="CY5" s="386"/>
      <c r="CZ5" s="386"/>
      <c r="DA5" s="386"/>
      <c r="DB5" s="386"/>
      <c r="DC5" s="386"/>
      <c r="DD5" s="386"/>
      <c r="DE5" s="386"/>
      <c r="DF5" s="386"/>
      <c r="DG5" s="386"/>
      <c r="DH5" s="386"/>
      <c r="DI5" s="386"/>
      <c r="DJ5" s="386"/>
      <c r="DK5" s="386"/>
      <c r="DL5" s="386"/>
      <c r="DM5" s="386"/>
      <c r="DN5" s="386"/>
      <c r="DO5" s="386"/>
      <c r="DP5" s="386"/>
      <c r="DQ5" s="386"/>
      <c r="DR5" s="386"/>
      <c r="DS5" s="386"/>
      <c r="DT5" s="386"/>
      <c r="DU5" s="386"/>
      <c r="DV5" s="386"/>
      <c r="DW5" s="386"/>
      <c r="DX5" s="386"/>
      <c r="DY5" s="386"/>
      <c r="DZ5" s="386"/>
      <c r="EA5" s="386"/>
      <c r="EB5" s="386"/>
      <c r="EC5" s="386"/>
      <c r="ED5" s="386"/>
      <c r="EE5" s="386"/>
      <c r="EF5" s="386"/>
      <c r="EG5" s="386"/>
      <c r="EH5" s="386"/>
      <c r="EI5" s="386"/>
      <c r="EJ5" s="386"/>
      <c r="EK5" s="386"/>
      <c r="EL5" s="386"/>
      <c r="EM5" s="386"/>
      <c r="EN5" s="386"/>
      <c r="EO5" s="386"/>
      <c r="EP5" s="386"/>
      <c r="EQ5" s="386"/>
      <c r="ER5" s="386"/>
      <c r="ES5" s="386"/>
      <c r="ET5" s="386"/>
      <c r="EU5" s="386"/>
      <c r="EV5" s="386"/>
      <c r="EW5" s="386"/>
      <c r="EX5" s="386"/>
      <c r="EY5" s="386"/>
      <c r="EZ5" s="386"/>
      <c r="FA5" s="386"/>
      <c r="FB5" s="386"/>
      <c r="FC5" s="386"/>
      <c r="FD5" s="386"/>
      <c r="FE5" s="386"/>
      <c r="FF5" s="386"/>
      <c r="FG5" s="386"/>
      <c r="FH5" s="386"/>
      <c r="FI5" s="386"/>
      <c r="FJ5" s="386"/>
      <c r="FK5" s="386"/>
      <c r="FL5" s="386"/>
      <c r="FM5" s="386"/>
      <c r="FN5" s="386"/>
      <c r="FO5" s="386"/>
      <c r="FP5" s="386"/>
      <c r="FQ5" s="386"/>
      <c r="FR5" s="386"/>
      <c r="FS5" s="386"/>
      <c r="FT5" s="386"/>
      <c r="FU5" s="386"/>
      <c r="FV5" s="386"/>
      <c r="FW5" s="386"/>
      <c r="FX5" s="386"/>
      <c r="FY5" s="386"/>
      <c r="FZ5" s="386"/>
      <c r="GA5" s="386"/>
      <c r="GB5" s="386"/>
      <c r="GC5" s="386"/>
      <c r="GD5" s="386"/>
      <c r="GE5" s="386"/>
      <c r="GF5" s="386"/>
      <c r="GG5" s="386"/>
      <c r="GH5" s="386"/>
      <c r="GI5" s="386"/>
      <c r="GJ5" s="386"/>
      <c r="GK5" s="386"/>
      <c r="GL5" s="386"/>
      <c r="GM5" s="386"/>
      <c r="GN5" s="386"/>
      <c r="GO5" s="386"/>
      <c r="GP5" s="386"/>
      <c r="GQ5" s="386"/>
      <c r="GR5" s="386"/>
      <c r="GS5" s="386"/>
      <c r="GT5" s="386"/>
      <c r="GU5" s="386"/>
      <c r="GV5" s="386"/>
      <c r="GW5" s="386"/>
      <c r="GX5" s="386"/>
      <c r="GY5" s="386"/>
      <c r="GZ5" s="386"/>
      <c r="HA5" s="386"/>
      <c r="HB5" s="386"/>
      <c r="HC5" s="386"/>
      <c r="HD5" s="386"/>
      <c r="HE5" s="386"/>
      <c r="HF5" s="386"/>
      <c r="HG5" s="386"/>
      <c r="HH5" s="386"/>
      <c r="HI5" s="386"/>
      <c r="HJ5" s="386"/>
      <c r="HK5" s="386"/>
      <c r="HL5" s="386"/>
      <c r="HM5" s="386"/>
      <c r="HN5" s="386"/>
      <c r="HO5" s="386"/>
      <c r="HP5" s="386"/>
      <c r="HQ5" s="386"/>
      <c r="HR5" s="386"/>
      <c r="HS5" s="386"/>
      <c r="HT5" s="386"/>
      <c r="HU5" s="386"/>
      <c r="HV5" s="386"/>
      <c r="HW5" s="386"/>
      <c r="HX5" s="386"/>
      <c r="HY5" s="386"/>
      <c r="HZ5" s="386"/>
      <c r="IA5" s="386"/>
      <c r="IB5" s="386"/>
      <c r="IC5" s="386"/>
      <c r="ID5" s="386"/>
      <c r="IE5" s="386"/>
      <c r="IF5" s="386"/>
      <c r="IG5" s="386"/>
      <c r="IH5" s="386"/>
      <c r="II5" s="386"/>
      <c r="IJ5" s="386"/>
      <c r="IK5" s="386"/>
      <c r="IL5" s="386"/>
      <c r="IM5" s="386"/>
      <c r="IN5" s="386"/>
      <c r="IO5" s="386"/>
      <c r="IP5" s="386"/>
      <c r="IQ5" s="386"/>
      <c r="IR5" s="386"/>
      <c r="IS5" s="386"/>
      <c r="IT5" s="386"/>
      <c r="IU5" s="386"/>
      <c r="IV5" s="386"/>
      <c r="IW5" s="386"/>
      <c r="IX5" s="386"/>
      <c r="IY5" s="386"/>
      <c r="IZ5" s="386"/>
      <c r="JA5" s="386"/>
      <c r="JB5" s="386"/>
      <c r="JC5" s="386"/>
      <c r="JD5" s="386"/>
      <c r="JE5" s="386"/>
      <c r="JF5" s="386"/>
      <c r="JG5" s="386"/>
      <c r="JH5" s="386"/>
      <c r="JI5" s="386"/>
      <c r="JJ5" s="386"/>
      <c r="JK5" s="386"/>
      <c r="JL5" s="386"/>
      <c r="JM5" s="386"/>
      <c r="JN5" s="386"/>
      <c r="JO5" s="386"/>
      <c r="JP5" s="386"/>
      <c r="JQ5" s="386"/>
      <c r="JR5" s="386"/>
      <c r="JS5" s="386"/>
      <c r="JT5" s="386"/>
      <c r="JU5" s="386"/>
      <c r="JV5" s="386"/>
      <c r="JW5" s="386"/>
      <c r="JX5" s="386"/>
      <c r="JY5" s="386"/>
      <c r="JZ5" s="386"/>
      <c r="KA5" s="386"/>
      <c r="KB5" s="386"/>
      <c r="KC5" s="386"/>
      <c r="KD5" s="386"/>
      <c r="KE5" s="386"/>
      <c r="KF5" s="386"/>
      <c r="KG5" s="386"/>
      <c r="KH5" s="386"/>
      <c r="KI5" s="386"/>
      <c r="KJ5" s="386"/>
      <c r="KK5" s="386"/>
      <c r="KL5" s="386"/>
      <c r="KM5" s="386"/>
      <c r="KN5" s="386"/>
      <c r="KO5" s="386"/>
      <c r="KP5" s="386"/>
      <c r="KQ5" s="386"/>
      <c r="KR5" s="386"/>
      <c r="KS5" s="386"/>
      <c r="KT5" s="386"/>
      <c r="KU5" s="386"/>
      <c r="KV5" s="386"/>
      <c r="KW5" s="386"/>
      <c r="KX5" s="386"/>
      <c r="KY5" s="386"/>
      <c r="KZ5" s="386"/>
      <c r="LA5" s="386"/>
      <c r="LB5" s="386"/>
      <c r="LC5" s="386"/>
      <c r="LD5" s="386"/>
      <c r="LE5" s="386"/>
      <c r="LF5" s="386"/>
      <c r="LG5" s="386"/>
      <c r="LH5" s="386"/>
      <c r="LI5" s="386"/>
      <c r="LJ5" s="386"/>
      <c r="LK5" s="386"/>
      <c r="LL5" s="386"/>
      <c r="LM5" s="386"/>
      <c r="LN5" s="386"/>
      <c r="LO5" s="386"/>
      <c r="LP5" s="386"/>
      <c r="LQ5" s="386"/>
      <c r="LR5" s="386"/>
      <c r="LS5" s="386"/>
      <c r="LT5" s="386"/>
      <c r="LU5" s="386"/>
      <c r="LV5" s="386"/>
      <c r="LW5" s="386"/>
      <c r="LX5" s="386"/>
      <c r="LY5" s="386"/>
      <c r="LZ5" s="386"/>
      <c r="MA5" s="386"/>
      <c r="MB5" s="386"/>
      <c r="MC5" s="386"/>
      <c r="MD5" s="386"/>
      <c r="ME5" s="386"/>
      <c r="MF5" s="386"/>
      <c r="MG5" s="386"/>
      <c r="MH5" s="386"/>
      <c r="MI5" s="386"/>
      <c r="MJ5" s="386"/>
      <c r="MK5" s="386"/>
      <c r="ML5" s="386"/>
      <c r="MM5" s="386"/>
      <c r="MN5" s="386"/>
      <c r="MO5" s="386"/>
      <c r="MP5" s="386"/>
      <c r="MQ5" s="386"/>
      <c r="MR5" s="386"/>
      <c r="MS5" s="386"/>
      <c r="MT5" s="386"/>
      <c r="MU5" s="386"/>
      <c r="MV5" s="386"/>
      <c r="MW5" s="386"/>
      <c r="MX5" s="386"/>
      <c r="MY5" s="386"/>
      <c r="MZ5" s="386"/>
      <c r="NA5" s="386"/>
      <c r="NB5" s="386"/>
      <c r="NC5" s="386"/>
      <c r="ND5" s="386"/>
      <c r="NE5" s="386"/>
      <c r="NF5" s="386"/>
      <c r="NG5" s="386"/>
      <c r="NH5" s="386"/>
      <c r="NI5" s="386"/>
      <c r="NJ5" s="386"/>
      <c r="NK5" s="386"/>
      <c r="NL5" s="386"/>
      <c r="NM5" s="386"/>
      <c r="NN5" s="386"/>
      <c r="NO5" s="386"/>
      <c r="NP5" s="386"/>
      <c r="NQ5" s="386"/>
      <c r="NR5" s="386"/>
      <c r="NS5" s="386"/>
      <c r="NT5" s="386"/>
      <c r="NU5" s="386"/>
      <c r="NV5" s="386"/>
      <c r="NW5" s="386"/>
      <c r="NX5" s="386"/>
      <c r="NY5" s="386"/>
      <c r="NZ5" s="386"/>
      <c r="OA5" s="386"/>
      <c r="OB5" s="386"/>
      <c r="OC5" s="386"/>
      <c r="OD5" s="386"/>
      <c r="OE5" s="386"/>
      <c r="OF5" s="386"/>
      <c r="OG5" s="386"/>
      <c r="OH5" s="386"/>
      <c r="OI5" s="386"/>
      <c r="OJ5" s="386"/>
      <c r="OK5" s="386"/>
      <c r="OL5" s="386"/>
      <c r="OM5" s="386"/>
      <c r="ON5" s="386"/>
      <c r="OO5" s="386"/>
      <c r="OP5" s="386"/>
      <c r="OQ5" s="386"/>
      <c r="OR5" s="386"/>
      <c r="OS5" s="386"/>
      <c r="OT5" s="386"/>
      <c r="OU5" s="386"/>
      <c r="OV5" s="386"/>
      <c r="OW5" s="386"/>
      <c r="OX5" s="386"/>
      <c r="OY5" s="386"/>
      <c r="OZ5" s="386"/>
      <c r="PA5" s="386"/>
      <c r="PB5" s="386"/>
      <c r="PC5" s="386"/>
      <c r="PD5" s="386"/>
      <c r="PE5" s="386"/>
      <c r="PF5" s="386"/>
      <c r="PG5" s="386"/>
      <c r="PH5" s="386"/>
      <c r="PI5" s="386"/>
      <c r="PJ5" s="386"/>
      <c r="PK5" s="386"/>
      <c r="PL5" s="386"/>
      <c r="PM5" s="386"/>
      <c r="PN5" s="386"/>
      <c r="PO5" s="386"/>
      <c r="PP5" s="386"/>
      <c r="PQ5" s="386"/>
      <c r="PR5" s="386"/>
      <c r="PS5" s="386"/>
      <c r="PT5" s="386"/>
      <c r="PU5" s="386"/>
      <c r="PV5" s="386"/>
      <c r="PW5" s="386"/>
      <c r="PX5" s="386"/>
      <c r="PY5" s="386"/>
      <c r="PZ5" s="386"/>
      <c r="QA5" s="386"/>
      <c r="QB5" s="386"/>
      <c r="QC5" s="386"/>
      <c r="QD5" s="386"/>
      <c r="QE5" s="386"/>
      <c r="QF5" s="386"/>
      <c r="QG5" s="386"/>
      <c r="QH5" s="386"/>
      <c r="QI5" s="386"/>
      <c r="QJ5" s="386"/>
      <c r="QK5" s="386"/>
      <c r="QL5" s="386"/>
      <c r="QM5" s="386"/>
      <c r="QN5" s="386"/>
      <c r="QO5" s="386"/>
      <c r="QP5" s="386"/>
      <c r="QQ5" s="386"/>
      <c r="QR5" s="386"/>
      <c r="QS5" s="386"/>
      <c r="QT5" s="386"/>
      <c r="QU5" s="386"/>
      <c r="QV5" s="386"/>
      <c r="QW5" s="386"/>
      <c r="QX5" s="386"/>
      <c r="QY5" s="386"/>
      <c r="QZ5" s="386"/>
      <c r="RA5" s="386"/>
      <c r="RB5" s="386"/>
      <c r="RC5" s="386"/>
      <c r="RD5" s="386"/>
      <c r="RE5" s="386"/>
      <c r="RF5" s="386"/>
      <c r="RG5" s="386"/>
      <c r="RH5" s="386"/>
      <c r="RI5" s="386"/>
      <c r="RJ5" s="386"/>
      <c r="RK5" s="386"/>
      <c r="RL5" s="386"/>
      <c r="RM5" s="386"/>
      <c r="RN5" s="386"/>
      <c r="RO5" s="386"/>
      <c r="RP5" s="386"/>
      <c r="RQ5" s="386"/>
      <c r="RR5" s="386"/>
      <c r="RS5" s="386"/>
      <c r="RT5" s="386"/>
      <c r="RU5" s="386"/>
      <c r="RV5" s="386"/>
      <c r="RW5" s="386"/>
      <c r="RX5" s="386"/>
      <c r="RY5" s="386"/>
      <c r="RZ5" s="386"/>
      <c r="SA5" s="386"/>
      <c r="SB5" s="386"/>
      <c r="SC5" s="386"/>
      <c r="SD5" s="386"/>
      <c r="SE5" s="386"/>
      <c r="SF5" s="386"/>
      <c r="SG5" s="386"/>
      <c r="SH5" s="386"/>
      <c r="SI5" s="386"/>
      <c r="SJ5" s="386"/>
      <c r="SK5" s="386"/>
      <c r="SL5" s="386"/>
      <c r="SM5" s="386"/>
      <c r="SN5" s="386"/>
      <c r="SO5" s="386"/>
      <c r="SP5" s="386"/>
      <c r="SQ5" s="386"/>
      <c r="SR5" s="386"/>
      <c r="SS5" s="386"/>
      <c r="ST5" s="386"/>
      <c r="SU5" s="386"/>
      <c r="SV5" s="386"/>
      <c r="SW5" s="386"/>
      <c r="SX5" s="386"/>
      <c r="SY5" s="386"/>
      <c r="SZ5" s="386"/>
      <c r="TA5" s="386"/>
      <c r="TB5" s="386"/>
      <c r="TC5" s="386"/>
      <c r="TD5" s="386"/>
      <c r="TE5" s="386"/>
      <c r="TF5" s="386"/>
      <c r="TG5" s="386"/>
      <c r="TH5" s="386"/>
      <c r="TI5" s="386"/>
      <c r="TJ5" s="386"/>
      <c r="TK5" s="386"/>
      <c r="TL5" s="386"/>
      <c r="TM5" s="386"/>
      <c r="TN5" s="386"/>
      <c r="TO5" s="386"/>
      <c r="TP5" s="386"/>
      <c r="TQ5" s="386"/>
      <c r="TR5" s="386"/>
      <c r="TS5" s="386"/>
      <c r="TT5" s="386"/>
      <c r="TU5" s="386"/>
      <c r="TV5" s="386"/>
      <c r="TW5" s="386"/>
      <c r="TX5" s="386"/>
      <c r="TY5" s="386"/>
      <c r="TZ5" s="386"/>
      <c r="UA5" s="386"/>
      <c r="UB5" s="386"/>
      <c r="UC5" s="386"/>
      <c r="UD5" s="386"/>
      <c r="UE5" s="386"/>
      <c r="UF5" s="386"/>
      <c r="UG5" s="386"/>
      <c r="UH5" s="386"/>
      <c r="UI5" s="386"/>
      <c r="UJ5" s="386"/>
      <c r="UK5" s="386"/>
      <c r="UL5" s="386"/>
      <c r="UM5" s="386"/>
      <c r="UN5" s="386"/>
      <c r="UO5" s="386"/>
      <c r="UP5" s="386"/>
      <c r="UQ5" s="386"/>
      <c r="UR5" s="386"/>
      <c r="US5" s="386"/>
      <c r="UT5" s="386"/>
      <c r="UU5" s="386"/>
      <c r="UV5" s="386"/>
      <c r="UW5" s="386"/>
      <c r="UX5" s="386"/>
      <c r="UY5" s="386"/>
      <c r="UZ5" s="386"/>
      <c r="VA5" s="386"/>
      <c r="VB5" s="386"/>
      <c r="VC5" s="386"/>
      <c r="VD5" s="386"/>
      <c r="VE5" s="386"/>
      <c r="VF5" s="386"/>
      <c r="VG5" s="386"/>
      <c r="VH5" s="386"/>
      <c r="VI5" s="386"/>
      <c r="VJ5" s="386"/>
      <c r="VK5" s="386"/>
      <c r="VL5" s="386"/>
      <c r="VM5" s="386"/>
      <c r="VN5" s="386"/>
      <c r="VO5" s="386"/>
      <c r="VP5" s="386"/>
      <c r="VQ5" s="386"/>
      <c r="VR5" s="386"/>
      <c r="VS5" s="386"/>
      <c r="VT5" s="386"/>
      <c r="VU5" s="386"/>
      <c r="VV5" s="386"/>
      <c r="VW5" s="386"/>
      <c r="VX5" s="386"/>
      <c r="VY5" s="386"/>
      <c r="VZ5" s="386"/>
      <c r="WA5" s="386"/>
      <c r="WB5" s="386"/>
      <c r="WC5" s="386"/>
      <c r="WD5" s="386"/>
      <c r="WE5" s="386"/>
      <c r="WF5" s="386"/>
      <c r="WG5" s="386"/>
      <c r="WH5" s="386"/>
      <c r="WI5" s="386"/>
      <c r="WJ5" s="386"/>
      <c r="WK5" s="386"/>
      <c r="WL5" s="386"/>
      <c r="WM5" s="386"/>
      <c r="WN5" s="386"/>
      <c r="WO5" s="386"/>
      <c r="WP5" s="386"/>
      <c r="WQ5" s="386"/>
      <c r="WR5" s="386"/>
      <c r="WS5" s="386"/>
      <c r="WT5" s="386"/>
      <c r="WU5" s="386"/>
      <c r="WV5" s="386"/>
      <c r="WW5" s="386"/>
      <c r="WX5" s="386"/>
      <c r="WY5" s="386"/>
      <c r="WZ5" s="386"/>
      <c r="XA5" s="386"/>
      <c r="XB5" s="386"/>
      <c r="XC5" s="386"/>
      <c r="XD5" s="386"/>
      <c r="XE5" s="386"/>
      <c r="XF5" s="386"/>
      <c r="XG5" s="386"/>
      <c r="XH5" s="386"/>
      <c r="XI5" s="386"/>
      <c r="XJ5" s="386"/>
      <c r="XK5" s="386"/>
      <c r="XL5" s="386"/>
      <c r="XM5" s="386"/>
      <c r="XN5" s="386"/>
      <c r="XO5" s="386"/>
      <c r="XP5" s="386"/>
      <c r="XQ5" s="386"/>
      <c r="XR5" s="386"/>
      <c r="XS5" s="386"/>
      <c r="XT5" s="386"/>
      <c r="XU5" s="386"/>
      <c r="XV5" s="386"/>
      <c r="XW5" s="386"/>
      <c r="XX5" s="386"/>
      <c r="XY5" s="386"/>
      <c r="XZ5" s="386"/>
      <c r="YA5" s="386"/>
      <c r="YB5" s="386"/>
      <c r="YC5" s="386"/>
      <c r="YD5" s="386"/>
      <c r="YE5" s="386"/>
      <c r="YF5" s="386"/>
      <c r="YG5" s="386"/>
      <c r="YH5" s="386"/>
      <c r="YI5" s="386"/>
      <c r="YJ5" s="386"/>
      <c r="YK5" s="386"/>
      <c r="YL5" s="386"/>
      <c r="YM5" s="386"/>
      <c r="YN5" s="386"/>
      <c r="YO5" s="386"/>
      <c r="YP5" s="386"/>
      <c r="YQ5" s="386"/>
      <c r="YR5" s="386"/>
      <c r="YS5" s="386"/>
      <c r="YT5" s="386"/>
      <c r="YU5" s="386"/>
      <c r="YV5" s="386"/>
      <c r="YW5" s="386"/>
      <c r="YX5" s="386"/>
      <c r="YY5" s="386"/>
      <c r="YZ5" s="386"/>
      <c r="ZA5" s="386"/>
      <c r="ZB5" s="386"/>
      <c r="ZC5" s="386"/>
      <c r="ZD5" s="386"/>
      <c r="ZE5" s="386"/>
      <c r="ZF5" s="386"/>
      <c r="ZG5" s="386"/>
      <c r="ZH5" s="386"/>
      <c r="ZI5" s="386"/>
      <c r="ZJ5" s="386"/>
      <c r="ZK5" s="386"/>
      <c r="ZL5" s="386"/>
      <c r="ZM5" s="386"/>
      <c r="ZN5" s="386"/>
      <c r="ZO5" s="386"/>
      <c r="ZP5" s="386"/>
      <c r="ZQ5" s="386"/>
      <c r="ZR5" s="386"/>
      <c r="ZS5" s="386"/>
      <c r="ZT5" s="386"/>
      <c r="ZU5" s="386"/>
      <c r="ZV5" s="386"/>
      <c r="ZW5" s="386"/>
      <c r="ZX5" s="386"/>
      <c r="ZY5" s="386"/>
      <c r="ZZ5" s="386"/>
      <c r="AAA5" s="386"/>
      <c r="AAB5" s="386"/>
      <c r="AAC5" s="386"/>
      <c r="AAD5" s="386"/>
      <c r="AAE5" s="386"/>
      <c r="AAF5" s="386"/>
      <c r="AAG5" s="386"/>
      <c r="AAH5" s="386"/>
      <c r="AAI5" s="386"/>
      <c r="AAJ5" s="386"/>
      <c r="AAK5" s="386"/>
      <c r="AAL5" s="386"/>
      <c r="AAM5" s="386"/>
      <c r="AAN5" s="386"/>
      <c r="AAO5" s="386"/>
      <c r="AAP5" s="386"/>
      <c r="AAQ5" s="386"/>
      <c r="AAR5" s="386"/>
      <c r="AAS5" s="386"/>
      <c r="AAT5" s="386"/>
      <c r="AAU5" s="386"/>
      <c r="AAV5" s="386"/>
      <c r="AAW5" s="386"/>
      <c r="AAX5" s="386"/>
      <c r="AAY5" s="386"/>
      <c r="AAZ5" s="386"/>
      <c r="ABA5" s="386"/>
      <c r="ABB5" s="386"/>
      <c r="ABC5" s="386"/>
      <c r="ABD5" s="386"/>
      <c r="ABE5" s="386"/>
      <c r="ABF5" s="386"/>
      <c r="ABG5" s="386"/>
      <c r="ABH5" s="386"/>
      <c r="ABI5" s="386"/>
      <c r="ABJ5" s="386"/>
      <c r="ABK5" s="386"/>
      <c r="ABL5" s="386"/>
      <c r="ABM5" s="386"/>
      <c r="ABN5" s="386"/>
      <c r="ABO5" s="386"/>
      <c r="ABP5" s="386"/>
      <c r="ABQ5" s="386"/>
      <c r="ABR5" s="386"/>
      <c r="ABS5" s="386"/>
      <c r="ABT5" s="386"/>
      <c r="ABU5" s="386"/>
      <c r="ABV5" s="386"/>
      <c r="ABW5" s="386"/>
      <c r="ABX5" s="386"/>
      <c r="ABY5" s="386"/>
      <c r="ABZ5" s="386"/>
      <c r="ACA5" s="386"/>
      <c r="ACB5" s="386"/>
      <c r="ACC5" s="386"/>
      <c r="ACD5" s="386"/>
      <c r="ACE5" s="386"/>
      <c r="ACF5" s="386"/>
      <c r="ACG5" s="386"/>
      <c r="ACH5" s="386"/>
      <c r="ACI5" s="386"/>
      <c r="ACJ5" s="386"/>
      <c r="ACK5" s="386"/>
      <c r="ACL5" s="386"/>
      <c r="ACM5" s="386"/>
      <c r="ACN5" s="386"/>
      <c r="ACO5" s="386"/>
      <c r="ACP5" s="386"/>
      <c r="ACQ5" s="386"/>
      <c r="ACR5" s="386"/>
      <c r="ACS5" s="386"/>
      <c r="ACT5" s="386"/>
      <c r="ACU5" s="386"/>
      <c r="ACV5" s="386"/>
      <c r="ACW5" s="386"/>
      <c r="ACX5" s="386"/>
      <c r="ACY5" s="386"/>
      <c r="ACZ5" s="386"/>
      <c r="ADA5" s="386"/>
      <c r="ADB5" s="386"/>
      <c r="ADC5" s="386"/>
      <c r="ADD5" s="386"/>
      <c r="ADE5" s="386"/>
      <c r="ADF5" s="386"/>
      <c r="ADG5" s="386"/>
      <c r="ADH5" s="386"/>
      <c r="ADI5" s="386"/>
      <c r="ADJ5" s="386"/>
      <c r="ADK5" s="386"/>
      <c r="ADL5" s="386"/>
      <c r="ADM5" s="386"/>
      <c r="ADN5" s="386"/>
      <c r="ADO5" s="386"/>
      <c r="ADP5" s="386"/>
      <c r="ADQ5" s="386"/>
      <c r="ADR5" s="386"/>
      <c r="ADS5" s="386"/>
      <c r="ADT5" s="386"/>
      <c r="ADU5" s="386"/>
      <c r="ADV5" s="386"/>
      <c r="ADW5" s="386"/>
      <c r="ADX5" s="386"/>
      <c r="ADY5" s="386"/>
      <c r="ADZ5" s="386"/>
      <c r="AEA5" s="386"/>
      <c r="AEB5" s="386"/>
      <c r="AEC5" s="386"/>
      <c r="AED5" s="386"/>
      <c r="AEE5" s="386"/>
      <c r="AEF5" s="386"/>
      <c r="AEG5" s="386"/>
      <c r="AEH5" s="386"/>
      <c r="AEI5" s="386"/>
      <c r="AEJ5" s="386"/>
      <c r="AEK5" s="386"/>
      <c r="AEL5" s="386"/>
      <c r="AEM5" s="386"/>
      <c r="AEN5" s="386"/>
      <c r="AEO5" s="386"/>
      <c r="AEP5" s="386"/>
      <c r="AEQ5" s="386"/>
      <c r="AER5" s="386"/>
      <c r="AES5" s="386"/>
      <c r="AET5" s="386"/>
      <c r="AEU5" s="386"/>
      <c r="AEV5" s="386"/>
      <c r="AEW5" s="386"/>
      <c r="AEX5" s="386"/>
      <c r="AEY5" s="386"/>
      <c r="AEZ5" s="386"/>
      <c r="AFA5" s="386"/>
      <c r="AFB5" s="386"/>
      <c r="AFC5" s="386"/>
      <c r="AFD5" s="386"/>
      <c r="AFE5" s="386"/>
      <c r="AFF5" s="386"/>
      <c r="AFG5" s="386"/>
      <c r="AFH5" s="386"/>
      <c r="AFI5" s="386"/>
      <c r="AFJ5" s="386"/>
      <c r="AFK5" s="386"/>
      <c r="AFL5" s="386"/>
      <c r="AFM5" s="386"/>
      <c r="AFN5" s="386"/>
      <c r="AFO5" s="386"/>
      <c r="AFP5" s="386"/>
      <c r="AFQ5" s="386"/>
      <c r="AFR5" s="386"/>
      <c r="AFS5" s="386"/>
      <c r="AFT5" s="386"/>
      <c r="AFU5" s="386"/>
      <c r="AFV5" s="386"/>
      <c r="AFW5" s="386"/>
      <c r="AFX5" s="386"/>
      <c r="AFY5" s="386"/>
      <c r="AFZ5" s="386"/>
      <c r="AGA5" s="386"/>
      <c r="AGB5" s="386"/>
      <c r="AGC5" s="386"/>
      <c r="AGD5" s="386"/>
      <c r="AGE5" s="386"/>
      <c r="AGF5" s="386"/>
      <c r="AGG5" s="386"/>
      <c r="AGH5" s="386"/>
      <c r="AGI5" s="386"/>
      <c r="AGJ5" s="386"/>
      <c r="AGK5" s="386"/>
      <c r="AGL5" s="386"/>
      <c r="AGM5" s="386"/>
      <c r="AGN5" s="386"/>
      <c r="AGO5" s="386"/>
      <c r="AGP5" s="386"/>
      <c r="AGQ5" s="386"/>
      <c r="AGR5" s="386"/>
      <c r="AGS5" s="386"/>
      <c r="AGT5" s="386"/>
      <c r="AGU5" s="386"/>
      <c r="AGV5" s="386"/>
      <c r="AGW5" s="386"/>
      <c r="AGX5" s="386"/>
      <c r="AGY5" s="386"/>
      <c r="AGZ5" s="386"/>
      <c r="AHA5" s="386"/>
      <c r="AHB5" s="386"/>
      <c r="AHC5" s="386"/>
      <c r="AHD5" s="386"/>
      <c r="AHE5" s="386"/>
      <c r="AHF5" s="386"/>
      <c r="AHG5" s="386"/>
      <c r="AHH5" s="386"/>
      <c r="AHI5" s="386"/>
      <c r="AHJ5" s="386"/>
      <c r="AHK5" s="386"/>
      <c r="AHL5" s="386"/>
      <c r="AHM5" s="386"/>
      <c r="AHN5" s="386"/>
      <c r="AHO5" s="386"/>
      <c r="AHP5" s="386"/>
      <c r="AHQ5" s="386"/>
      <c r="AHR5" s="386"/>
      <c r="AHS5" s="386"/>
      <c r="AHT5" s="386"/>
      <c r="AHU5" s="386"/>
      <c r="AHV5" s="386"/>
      <c r="AHW5" s="386"/>
      <c r="AHX5" s="386"/>
      <c r="AHY5" s="386"/>
      <c r="AHZ5" s="386"/>
      <c r="AIA5" s="386"/>
      <c r="AIB5" s="386"/>
      <c r="AIC5" s="386"/>
      <c r="AID5" s="386"/>
      <c r="AIE5" s="386"/>
      <c r="AIF5" s="386"/>
      <c r="AIG5" s="386"/>
      <c r="AIH5" s="386"/>
      <c r="AII5" s="386"/>
      <c r="AIJ5" s="386"/>
      <c r="AIK5" s="386"/>
      <c r="AIL5" s="386"/>
      <c r="AIM5" s="386"/>
      <c r="AIN5" s="386"/>
      <c r="AIO5" s="386"/>
      <c r="AIP5" s="386"/>
      <c r="AIQ5" s="386"/>
      <c r="AIR5" s="386"/>
      <c r="AIS5" s="386"/>
      <c r="AIT5" s="386"/>
      <c r="AIU5" s="386"/>
      <c r="AIV5" s="386"/>
      <c r="AIW5" s="386"/>
      <c r="AIX5" s="386"/>
      <c r="AIY5" s="386"/>
      <c r="AIZ5" s="386"/>
      <c r="AJA5" s="386"/>
      <c r="AJB5" s="386"/>
      <c r="AJC5" s="386"/>
      <c r="AJD5" s="386"/>
      <c r="AJE5" s="386"/>
      <c r="AJF5" s="386"/>
      <c r="AJG5" s="386"/>
      <c r="AJH5" s="386"/>
      <c r="AJI5" s="386"/>
      <c r="AJJ5" s="386"/>
      <c r="AJK5" s="386"/>
      <c r="AJL5" s="386"/>
      <c r="AJM5" s="386"/>
      <c r="AJN5" s="386"/>
      <c r="AJO5" s="386"/>
      <c r="AJP5" s="386"/>
      <c r="AJQ5" s="386"/>
      <c r="AJR5" s="386"/>
      <c r="AJS5" s="386"/>
      <c r="AJT5" s="386"/>
      <c r="AJU5" s="386"/>
      <c r="AJV5" s="386"/>
      <c r="AJW5" s="386"/>
      <c r="AJX5" s="386"/>
      <c r="AJY5" s="386"/>
      <c r="AJZ5" s="386"/>
      <c r="AKA5" s="386"/>
      <c r="AKB5" s="386"/>
      <c r="AKC5" s="386"/>
      <c r="AKD5" s="386"/>
      <c r="AKE5" s="386"/>
      <c r="AKF5" s="386"/>
      <c r="AKG5" s="386"/>
      <c r="AKH5" s="386"/>
      <c r="AKI5" s="386"/>
      <c r="AKJ5" s="386"/>
      <c r="AKK5" s="386"/>
      <c r="AKL5" s="386"/>
      <c r="AKM5" s="386"/>
      <c r="AKN5" s="386"/>
      <c r="AKO5" s="386"/>
      <c r="AKP5" s="386"/>
      <c r="AKQ5" s="386"/>
      <c r="AKR5" s="386"/>
      <c r="AKS5" s="386"/>
      <c r="AKT5" s="386"/>
      <c r="AKU5" s="386"/>
      <c r="AKV5" s="386"/>
      <c r="AKW5" s="386"/>
      <c r="AKX5" s="386"/>
      <c r="AKY5" s="386"/>
      <c r="AKZ5" s="386"/>
      <c r="ALA5" s="386"/>
      <c r="ALB5" s="386"/>
      <c r="ALC5" s="386"/>
      <c r="ALD5" s="386"/>
      <c r="ALE5" s="386"/>
      <c r="ALF5" s="386"/>
      <c r="ALG5" s="386"/>
      <c r="ALH5" s="386"/>
      <c r="ALI5" s="386"/>
      <c r="ALJ5" s="386"/>
      <c r="ALK5" s="386"/>
      <c r="ALL5" s="386"/>
      <c r="ALM5" s="386"/>
      <c r="ALN5" s="386"/>
      <c r="ALO5" s="386"/>
      <c r="ALP5" s="386"/>
      <c r="ALQ5" s="386"/>
      <c r="ALR5" s="386"/>
      <c r="ALS5" s="386"/>
      <c r="ALT5" s="386"/>
      <c r="ALU5" s="386"/>
      <c r="ALV5" s="386"/>
      <c r="ALW5" s="386"/>
      <c r="ALX5" s="386"/>
      <c r="ALY5" s="386"/>
      <c r="ALZ5" s="386"/>
      <c r="AMA5" s="386"/>
      <c r="AMB5" s="386"/>
      <c r="AMC5" s="386"/>
      <c r="AMD5" s="386"/>
      <c r="AME5" s="386"/>
      <c r="AMF5" s="386"/>
      <c r="AMG5" s="386"/>
      <c r="AMH5" s="386"/>
      <c r="AMI5" s="386"/>
      <c r="AMJ5" s="386"/>
      <c r="AMK5" s="386"/>
      <c r="AML5" s="386"/>
      <c r="AMM5" s="386"/>
      <c r="AMN5" s="386"/>
      <c r="AMO5" s="386"/>
      <c r="AMP5" s="386"/>
      <c r="AMQ5" s="386"/>
      <c r="AMR5" s="386"/>
      <c r="AMS5" s="386"/>
      <c r="AMT5" s="386"/>
      <c r="AMU5" s="386"/>
      <c r="AMV5" s="386"/>
      <c r="AMW5" s="386"/>
      <c r="AMX5" s="386"/>
      <c r="AMY5" s="386"/>
      <c r="AMZ5" s="386"/>
      <c r="ANA5" s="386"/>
      <c r="ANB5" s="386"/>
      <c r="ANC5" s="386"/>
      <c r="AND5" s="386"/>
      <c r="ANE5" s="386"/>
      <c r="ANF5" s="386"/>
      <c r="ANG5" s="386"/>
      <c r="ANH5" s="386"/>
      <c r="ANI5" s="386"/>
      <c r="ANJ5" s="386"/>
      <c r="ANK5" s="386"/>
      <c r="ANL5" s="386"/>
      <c r="ANM5" s="386"/>
      <c r="ANN5" s="386"/>
      <c r="ANO5" s="386"/>
      <c r="ANP5" s="386"/>
      <c r="ANQ5" s="386"/>
      <c r="ANR5" s="386"/>
      <c r="ANS5" s="386"/>
      <c r="ANT5" s="386"/>
      <c r="ANU5" s="386"/>
      <c r="ANV5" s="386"/>
      <c r="ANW5" s="386"/>
      <c r="ANX5" s="386"/>
      <c r="ANY5" s="386"/>
      <c r="ANZ5" s="386"/>
      <c r="AOA5" s="386"/>
      <c r="AOB5" s="386"/>
      <c r="AOC5" s="386"/>
      <c r="AOD5" s="386"/>
      <c r="AOE5" s="386"/>
      <c r="AOF5" s="386"/>
      <c r="AOG5" s="386"/>
      <c r="AOH5" s="386"/>
      <c r="AOI5" s="386"/>
      <c r="AOJ5" s="386"/>
      <c r="AOK5" s="386"/>
      <c r="AOL5" s="386"/>
      <c r="AOM5" s="386"/>
      <c r="AON5" s="386"/>
      <c r="AOO5" s="386"/>
      <c r="AOP5" s="386"/>
      <c r="AOQ5" s="386"/>
      <c r="AOR5" s="386"/>
      <c r="AOS5" s="386"/>
      <c r="AOT5" s="386"/>
      <c r="AOU5" s="386"/>
      <c r="AOV5" s="386"/>
      <c r="AOW5" s="386"/>
      <c r="AOX5" s="386"/>
      <c r="AOY5" s="386"/>
      <c r="AOZ5" s="386"/>
      <c r="APA5" s="386"/>
      <c r="APB5" s="386"/>
      <c r="APC5" s="386"/>
      <c r="APD5" s="386"/>
      <c r="APE5" s="386"/>
      <c r="APF5" s="386"/>
      <c r="APG5" s="386"/>
      <c r="APH5" s="386"/>
      <c r="API5" s="386"/>
      <c r="APJ5" s="386"/>
      <c r="APK5" s="386"/>
      <c r="APL5" s="386"/>
      <c r="APM5" s="386"/>
      <c r="APN5" s="386"/>
      <c r="APO5" s="386"/>
      <c r="APP5" s="386"/>
      <c r="APQ5" s="386"/>
      <c r="APR5" s="386"/>
      <c r="APS5" s="386"/>
      <c r="APT5" s="386"/>
      <c r="APU5" s="386"/>
      <c r="APV5" s="386"/>
      <c r="APW5" s="386"/>
      <c r="APX5" s="386"/>
      <c r="APY5" s="386"/>
      <c r="APZ5" s="386"/>
      <c r="AQA5" s="386"/>
      <c r="AQB5" s="386"/>
      <c r="AQC5" s="386"/>
      <c r="AQD5" s="386"/>
      <c r="AQE5" s="386"/>
      <c r="AQF5" s="386"/>
      <c r="AQG5" s="386"/>
      <c r="AQH5" s="386"/>
      <c r="AQI5" s="386"/>
      <c r="AQJ5" s="386"/>
      <c r="AQK5" s="386"/>
      <c r="AQL5" s="386"/>
      <c r="AQM5" s="386"/>
      <c r="AQN5" s="386"/>
      <c r="AQO5" s="386"/>
      <c r="AQP5" s="386"/>
      <c r="AQQ5" s="386"/>
      <c r="AQR5" s="386"/>
      <c r="AQS5" s="386"/>
      <c r="AQT5" s="386"/>
      <c r="AQU5" s="386"/>
      <c r="AQV5" s="386"/>
      <c r="AQW5" s="386"/>
      <c r="AQX5" s="386"/>
      <c r="AQY5" s="386"/>
      <c r="AQZ5" s="386"/>
      <c r="ARA5" s="386"/>
      <c r="ARB5" s="386"/>
      <c r="ARC5" s="386"/>
      <c r="ARD5" s="386"/>
      <c r="ARE5" s="386"/>
      <c r="ARF5" s="386"/>
      <c r="ARG5" s="386"/>
      <c r="ARH5" s="386"/>
      <c r="ARI5" s="386"/>
      <c r="ARJ5" s="386"/>
      <c r="ARK5" s="386"/>
      <c r="ARL5" s="386"/>
      <c r="ARM5" s="386"/>
      <c r="ARN5" s="386"/>
      <c r="ARO5" s="386"/>
      <c r="ARP5" s="386"/>
      <c r="ARQ5" s="386"/>
      <c r="ARR5" s="386"/>
      <c r="ARS5" s="386"/>
      <c r="ART5" s="386"/>
      <c r="ARU5" s="386"/>
      <c r="ARV5" s="386"/>
      <c r="ARW5" s="386"/>
      <c r="ARX5" s="386"/>
      <c r="ARY5" s="386"/>
      <c r="ARZ5" s="386"/>
      <c r="ASA5" s="386"/>
      <c r="ASB5" s="386"/>
      <c r="ASC5" s="386"/>
      <c r="ASD5" s="386"/>
      <c r="ASE5" s="386"/>
      <c r="ASF5" s="386"/>
      <c r="ASG5" s="386"/>
      <c r="ASH5" s="386"/>
      <c r="ASI5" s="386"/>
      <c r="ASJ5" s="386"/>
      <c r="ASK5" s="386"/>
      <c r="ASL5" s="386"/>
      <c r="ASM5" s="386"/>
      <c r="ASN5" s="386"/>
      <c r="ASO5" s="386"/>
      <c r="ASP5" s="386"/>
      <c r="ASQ5" s="386"/>
      <c r="ASR5" s="386"/>
      <c r="ASS5" s="386"/>
      <c r="AST5" s="386"/>
      <c r="ASU5" s="386"/>
      <c r="ASV5" s="386"/>
      <c r="ASW5" s="386"/>
      <c r="ASX5" s="386"/>
      <c r="ASY5" s="386"/>
      <c r="ASZ5" s="386"/>
      <c r="ATA5" s="386"/>
      <c r="ATB5" s="386"/>
      <c r="ATC5" s="386"/>
      <c r="ATD5" s="386"/>
      <c r="ATE5" s="386"/>
      <c r="ATF5" s="386"/>
      <c r="ATG5" s="386"/>
      <c r="ATH5" s="386"/>
      <c r="ATI5" s="386"/>
      <c r="ATJ5" s="386"/>
      <c r="ATK5" s="386"/>
      <c r="ATL5" s="386"/>
      <c r="ATM5" s="386"/>
      <c r="ATN5" s="386"/>
      <c r="ATO5" s="386"/>
      <c r="ATP5" s="386"/>
      <c r="ATQ5" s="386"/>
      <c r="ATR5" s="386"/>
      <c r="ATS5" s="386"/>
      <c r="ATT5" s="386"/>
      <c r="ATU5" s="386"/>
      <c r="ATV5" s="386"/>
      <c r="ATW5" s="386"/>
      <c r="ATX5" s="386"/>
      <c r="ATY5" s="386"/>
      <c r="ATZ5" s="386"/>
      <c r="AUA5" s="386"/>
      <c r="AUB5" s="386"/>
      <c r="AUC5" s="386"/>
      <c r="AUD5" s="386"/>
      <c r="AUE5" s="386"/>
      <c r="AUF5" s="386"/>
      <c r="AUG5" s="386"/>
      <c r="AUH5" s="386"/>
      <c r="AUI5" s="386"/>
      <c r="AUJ5" s="386"/>
      <c r="AUK5" s="386"/>
      <c r="AUL5" s="386"/>
      <c r="AUM5" s="386"/>
      <c r="AUN5" s="386"/>
      <c r="AUO5" s="386"/>
      <c r="AUP5" s="386"/>
      <c r="AUQ5" s="386"/>
      <c r="AUR5" s="386"/>
      <c r="AUS5" s="386"/>
      <c r="AUT5" s="386"/>
      <c r="AUU5" s="386"/>
      <c r="AUV5" s="386"/>
      <c r="AUW5" s="386"/>
      <c r="AUX5" s="386"/>
      <c r="AUY5" s="386"/>
      <c r="AUZ5" s="386"/>
      <c r="AVA5" s="386"/>
      <c r="AVB5" s="386"/>
      <c r="AVC5" s="386"/>
      <c r="AVD5" s="386"/>
      <c r="AVE5" s="386"/>
      <c r="AVF5" s="386"/>
      <c r="AVG5" s="386"/>
      <c r="AVH5" s="386"/>
      <c r="AVI5" s="386"/>
      <c r="AVJ5" s="386"/>
      <c r="AVK5" s="386"/>
      <c r="AVL5" s="386"/>
      <c r="AVM5" s="386"/>
      <c r="AVN5" s="386"/>
      <c r="AVO5" s="386"/>
      <c r="AVP5" s="386"/>
      <c r="AVQ5" s="386"/>
      <c r="AVR5" s="386"/>
      <c r="AVS5" s="386"/>
      <c r="AVT5" s="386"/>
      <c r="AVU5" s="386"/>
      <c r="AVV5" s="386"/>
      <c r="AVW5" s="386"/>
      <c r="AVX5" s="386"/>
      <c r="AVY5" s="386"/>
      <c r="AVZ5" s="386"/>
      <c r="AWA5" s="386"/>
      <c r="AWB5" s="386"/>
      <c r="AWC5" s="386"/>
      <c r="AWD5" s="386"/>
      <c r="AWE5" s="386"/>
      <c r="AWF5" s="386"/>
      <c r="AWG5" s="386"/>
      <c r="AWH5" s="386"/>
      <c r="AWI5" s="386"/>
      <c r="AWJ5" s="386"/>
      <c r="AWK5" s="386"/>
      <c r="AWL5" s="386"/>
      <c r="AWM5" s="386"/>
      <c r="AWN5" s="386"/>
      <c r="AWO5" s="386"/>
      <c r="AWP5" s="386"/>
      <c r="AWQ5" s="386"/>
      <c r="AWR5" s="386"/>
      <c r="AWS5" s="386"/>
      <c r="AWT5" s="386"/>
      <c r="AWU5" s="386"/>
      <c r="AWV5" s="386"/>
      <c r="AWW5" s="386"/>
      <c r="AWX5" s="386"/>
      <c r="AWY5" s="386"/>
      <c r="AWZ5" s="386"/>
      <c r="AXA5" s="386"/>
      <c r="AXB5" s="386"/>
      <c r="AXC5" s="386"/>
      <c r="AXD5" s="386"/>
      <c r="AXE5" s="386"/>
      <c r="AXF5" s="386"/>
      <c r="AXG5" s="386"/>
      <c r="AXH5" s="386"/>
      <c r="AXI5" s="386"/>
      <c r="AXJ5" s="386"/>
      <c r="AXK5" s="386"/>
      <c r="AXL5" s="386"/>
      <c r="AXM5" s="386"/>
      <c r="AXN5" s="386"/>
      <c r="AXO5" s="386"/>
      <c r="AXP5" s="386"/>
      <c r="AXQ5" s="386"/>
      <c r="AXR5" s="386"/>
      <c r="AXS5" s="386"/>
      <c r="AXT5" s="386"/>
      <c r="AXU5" s="386"/>
      <c r="AXV5" s="386"/>
      <c r="AXW5" s="386"/>
      <c r="AXX5" s="386"/>
      <c r="AXY5" s="386"/>
      <c r="AXZ5" s="386"/>
      <c r="AYA5" s="386"/>
      <c r="AYB5" s="386"/>
      <c r="AYC5" s="386"/>
      <c r="AYD5" s="386"/>
      <c r="AYE5" s="386"/>
      <c r="AYF5" s="386"/>
      <c r="AYG5" s="386"/>
      <c r="AYH5" s="386"/>
      <c r="AYI5" s="386"/>
      <c r="AYJ5" s="386"/>
      <c r="AYK5" s="386"/>
      <c r="AYL5" s="386"/>
      <c r="AYM5" s="386"/>
      <c r="AYN5" s="386"/>
      <c r="AYO5" s="386"/>
      <c r="AYP5" s="386"/>
      <c r="AYQ5" s="386"/>
      <c r="AYR5" s="386"/>
      <c r="AYS5" s="386"/>
      <c r="AYT5" s="386"/>
      <c r="AYU5" s="386"/>
      <c r="AYV5" s="386"/>
      <c r="AYW5" s="386"/>
      <c r="AYX5" s="386"/>
      <c r="AYY5" s="386"/>
      <c r="AYZ5" s="386"/>
      <c r="AZA5" s="386"/>
      <c r="AZB5" s="386"/>
      <c r="AZC5" s="386"/>
      <c r="AZD5" s="386"/>
      <c r="AZE5" s="386"/>
      <c r="AZF5" s="386"/>
      <c r="AZG5" s="386"/>
      <c r="AZH5" s="386"/>
      <c r="AZI5" s="386"/>
      <c r="AZJ5" s="386"/>
      <c r="AZK5" s="386"/>
      <c r="AZL5" s="386"/>
      <c r="AZM5" s="386"/>
      <c r="AZN5" s="386"/>
      <c r="AZO5" s="386"/>
      <c r="AZP5" s="386"/>
      <c r="AZQ5" s="386"/>
      <c r="AZR5" s="386"/>
      <c r="AZS5" s="386"/>
      <c r="AZT5" s="386"/>
      <c r="AZU5" s="386"/>
      <c r="AZV5" s="386"/>
      <c r="AZW5" s="386"/>
      <c r="AZX5" s="386"/>
      <c r="AZY5" s="386"/>
      <c r="AZZ5" s="386"/>
      <c r="BAA5" s="386"/>
      <c r="BAB5" s="386"/>
      <c r="BAC5" s="386"/>
      <c r="BAD5" s="386"/>
      <c r="BAE5" s="386"/>
      <c r="BAF5" s="386"/>
      <c r="BAG5" s="386"/>
      <c r="BAH5" s="386"/>
      <c r="BAI5" s="386"/>
      <c r="BAJ5" s="386"/>
      <c r="BAK5" s="386"/>
      <c r="BAL5" s="386"/>
      <c r="BAM5" s="386"/>
      <c r="BAN5" s="386"/>
      <c r="BAO5" s="386"/>
      <c r="BAP5" s="386"/>
      <c r="BAQ5" s="386"/>
      <c r="BAR5" s="386"/>
      <c r="BAS5" s="386"/>
      <c r="BAT5" s="386"/>
      <c r="BAU5" s="386"/>
      <c r="BAV5" s="386"/>
      <c r="BAW5" s="386"/>
      <c r="BAX5" s="386"/>
      <c r="BAY5" s="386"/>
      <c r="BAZ5" s="386"/>
      <c r="BBA5" s="386"/>
      <c r="BBB5" s="386"/>
      <c r="BBC5" s="386"/>
      <c r="BBD5" s="386"/>
      <c r="BBE5" s="386"/>
      <c r="BBF5" s="386"/>
      <c r="BBG5" s="386"/>
      <c r="BBH5" s="386"/>
      <c r="BBI5" s="386"/>
      <c r="BBJ5" s="386"/>
      <c r="BBK5" s="386"/>
      <c r="BBL5" s="386"/>
      <c r="BBM5" s="386"/>
      <c r="BBN5" s="386"/>
      <c r="BBO5" s="386"/>
      <c r="BBP5" s="386"/>
      <c r="BBQ5" s="386"/>
      <c r="BBR5" s="386"/>
      <c r="BBS5" s="386"/>
      <c r="BBT5" s="386"/>
      <c r="BBU5" s="386"/>
      <c r="BBV5" s="386"/>
      <c r="BBW5" s="386"/>
      <c r="BBX5" s="386"/>
      <c r="BBY5" s="386"/>
      <c r="BBZ5" s="386"/>
      <c r="BCA5" s="386"/>
      <c r="BCB5" s="386"/>
      <c r="BCC5" s="386"/>
      <c r="BCD5" s="386"/>
      <c r="BCE5" s="386"/>
      <c r="BCF5" s="386"/>
      <c r="BCG5" s="386"/>
      <c r="BCH5" s="386"/>
      <c r="BCI5" s="386"/>
      <c r="BCJ5" s="386"/>
      <c r="BCK5" s="386"/>
      <c r="BCL5" s="386"/>
      <c r="BCM5" s="386"/>
      <c r="BCN5" s="386"/>
      <c r="BCO5" s="386"/>
      <c r="BCP5" s="386"/>
      <c r="BCQ5" s="386"/>
      <c r="BCR5" s="386"/>
      <c r="BCS5" s="386"/>
      <c r="BCT5" s="386"/>
      <c r="BCU5" s="386"/>
      <c r="BCV5" s="386"/>
      <c r="BCW5" s="386"/>
      <c r="BCX5" s="386"/>
      <c r="BCY5" s="386"/>
      <c r="BCZ5" s="386"/>
      <c r="BDA5" s="386"/>
      <c r="BDB5" s="386"/>
      <c r="BDC5" s="386"/>
      <c r="BDD5" s="386"/>
      <c r="BDE5" s="386"/>
      <c r="BDF5" s="386"/>
      <c r="BDG5" s="386"/>
      <c r="BDH5" s="386"/>
      <c r="BDI5" s="386"/>
      <c r="BDJ5" s="386"/>
      <c r="BDK5" s="386"/>
      <c r="BDL5" s="386"/>
      <c r="BDM5" s="386"/>
      <c r="BDN5" s="386"/>
      <c r="BDO5" s="386"/>
      <c r="BDP5" s="386"/>
      <c r="BDQ5" s="386"/>
      <c r="BDR5" s="386"/>
      <c r="BDS5" s="386"/>
      <c r="BDT5" s="386"/>
      <c r="BDU5" s="386"/>
      <c r="BDV5" s="386"/>
      <c r="BDW5" s="386"/>
      <c r="BDX5" s="386"/>
      <c r="BDY5" s="386"/>
      <c r="BDZ5" s="386"/>
      <c r="BEA5" s="386"/>
      <c r="BEB5" s="386"/>
      <c r="BEC5" s="386"/>
      <c r="BED5" s="386"/>
      <c r="BEE5" s="386"/>
      <c r="BEF5" s="386"/>
      <c r="BEG5" s="386"/>
      <c r="BEH5" s="386"/>
      <c r="BEI5" s="386"/>
      <c r="BEJ5" s="386"/>
      <c r="BEK5" s="386"/>
      <c r="BEL5" s="386"/>
      <c r="BEM5" s="386"/>
      <c r="BEN5" s="386"/>
      <c r="BEO5" s="386"/>
      <c r="BEP5" s="386"/>
      <c r="BEQ5" s="386"/>
      <c r="BER5" s="386"/>
      <c r="BES5" s="386"/>
      <c r="BET5" s="386"/>
      <c r="BEU5" s="386"/>
      <c r="BEV5" s="386"/>
      <c r="BEW5" s="386"/>
      <c r="BEX5" s="386"/>
      <c r="BEY5" s="386"/>
      <c r="BEZ5" s="386"/>
      <c r="BFA5" s="386"/>
      <c r="BFB5" s="386"/>
      <c r="BFC5" s="386"/>
      <c r="BFD5" s="386"/>
      <c r="BFE5" s="386"/>
      <c r="BFF5" s="386"/>
      <c r="BFG5" s="386"/>
      <c r="BFH5" s="386"/>
      <c r="BFI5" s="386"/>
      <c r="BFJ5" s="386"/>
      <c r="BFK5" s="386"/>
      <c r="BFL5" s="386"/>
      <c r="BFM5" s="386"/>
      <c r="BFN5" s="386"/>
      <c r="BFO5" s="386"/>
      <c r="BFP5" s="386"/>
      <c r="BFQ5" s="386"/>
      <c r="BFR5" s="386"/>
      <c r="BFS5" s="386"/>
      <c r="BFT5" s="386"/>
      <c r="BFU5" s="386"/>
      <c r="BFV5" s="386"/>
      <c r="BFW5" s="386"/>
      <c r="BFX5" s="386"/>
      <c r="BFY5" s="386"/>
      <c r="BFZ5" s="386"/>
      <c r="BGA5" s="386"/>
      <c r="BGB5" s="386"/>
      <c r="BGC5" s="386"/>
      <c r="BGD5" s="386"/>
      <c r="BGE5" s="386"/>
      <c r="BGF5" s="386"/>
      <c r="BGG5" s="386"/>
      <c r="BGH5" s="386"/>
      <c r="BGI5" s="386"/>
      <c r="BGJ5" s="386"/>
      <c r="BGK5" s="386"/>
      <c r="BGL5" s="386"/>
      <c r="BGM5" s="386"/>
      <c r="BGN5" s="386"/>
      <c r="BGO5" s="386"/>
      <c r="BGP5" s="386"/>
      <c r="BGQ5" s="386"/>
      <c r="BGR5" s="386"/>
      <c r="BGS5" s="386"/>
      <c r="BGT5" s="386"/>
      <c r="BGU5" s="386"/>
      <c r="BGV5" s="386"/>
      <c r="BGW5" s="386"/>
      <c r="BGX5" s="386"/>
      <c r="BGY5" s="386"/>
      <c r="BGZ5" s="386"/>
      <c r="BHA5" s="386"/>
      <c r="BHB5" s="386"/>
      <c r="BHC5" s="386"/>
      <c r="BHD5" s="386"/>
      <c r="BHE5" s="386"/>
      <c r="BHF5" s="386"/>
      <c r="BHG5" s="386"/>
      <c r="BHH5" s="386"/>
      <c r="BHI5" s="386"/>
      <c r="BHJ5" s="386"/>
      <c r="BHK5" s="386"/>
      <c r="BHL5" s="386"/>
      <c r="BHM5" s="386"/>
      <c r="BHN5" s="386"/>
      <c r="BHO5" s="386"/>
      <c r="BHP5" s="386"/>
      <c r="BHQ5" s="386"/>
      <c r="BHR5" s="386"/>
      <c r="BHS5" s="386"/>
      <c r="BHT5" s="386"/>
      <c r="BHU5" s="386"/>
      <c r="BHV5" s="386"/>
      <c r="BHW5" s="386"/>
      <c r="BHX5" s="386"/>
      <c r="BHY5" s="386"/>
      <c r="BHZ5" s="386"/>
      <c r="BIA5" s="386"/>
      <c r="BIB5" s="386"/>
      <c r="BIC5" s="386"/>
      <c r="BID5" s="386"/>
      <c r="BIE5" s="386"/>
      <c r="BIF5" s="386"/>
      <c r="BIG5" s="386"/>
      <c r="BIH5" s="386"/>
      <c r="BII5" s="386"/>
      <c r="BIJ5" s="386"/>
      <c r="BIK5" s="386"/>
      <c r="BIL5" s="386"/>
      <c r="BIM5" s="386"/>
      <c r="BIN5" s="386"/>
      <c r="BIO5" s="386"/>
      <c r="BIP5" s="386"/>
      <c r="BIQ5" s="386"/>
      <c r="BIR5" s="386"/>
      <c r="BIS5" s="386"/>
      <c r="BIT5" s="386"/>
      <c r="BIU5" s="386"/>
      <c r="BIV5" s="386"/>
      <c r="BIW5" s="386"/>
      <c r="BIX5" s="386"/>
      <c r="BIY5" s="386"/>
      <c r="BIZ5" s="386"/>
      <c r="BJA5" s="386"/>
      <c r="BJB5" s="386"/>
      <c r="BJC5" s="386"/>
      <c r="BJD5" s="386"/>
      <c r="BJE5" s="386"/>
      <c r="BJF5" s="386"/>
      <c r="BJG5" s="386"/>
      <c r="BJH5" s="386"/>
      <c r="BJI5" s="386"/>
      <c r="BJJ5" s="386"/>
      <c r="BJK5" s="386"/>
      <c r="BJL5" s="386"/>
      <c r="BJM5" s="386"/>
      <c r="BJN5" s="386"/>
      <c r="BJO5" s="386"/>
      <c r="BJP5" s="386"/>
      <c r="BJQ5" s="386"/>
      <c r="BJR5" s="386"/>
      <c r="BJS5" s="386"/>
      <c r="BJT5" s="386"/>
      <c r="BJU5" s="386"/>
      <c r="BJV5" s="386"/>
      <c r="BJW5" s="386"/>
      <c r="BJX5" s="386"/>
      <c r="BJY5" s="386"/>
      <c r="BJZ5" s="386"/>
      <c r="BKA5" s="386"/>
      <c r="BKB5" s="386"/>
      <c r="BKC5" s="386"/>
      <c r="BKD5" s="386"/>
      <c r="BKE5" s="386"/>
      <c r="BKF5" s="386"/>
      <c r="BKG5" s="386"/>
      <c r="BKH5" s="386"/>
      <c r="BKI5" s="386"/>
      <c r="BKJ5" s="386"/>
      <c r="BKK5" s="386"/>
      <c r="BKL5" s="386"/>
      <c r="BKM5" s="386"/>
      <c r="BKN5" s="386"/>
      <c r="BKO5" s="386"/>
      <c r="BKP5" s="386"/>
      <c r="BKQ5" s="386"/>
      <c r="BKR5" s="386"/>
      <c r="BKS5" s="386"/>
      <c r="BKT5" s="386"/>
      <c r="BKU5" s="386"/>
      <c r="BKV5" s="386"/>
      <c r="BKW5" s="386"/>
      <c r="BKX5" s="386"/>
      <c r="BKY5" s="386"/>
      <c r="BKZ5" s="386"/>
      <c r="BLA5" s="386"/>
      <c r="BLB5" s="386"/>
      <c r="BLC5" s="386"/>
      <c r="BLD5" s="386"/>
      <c r="BLE5" s="386"/>
      <c r="BLF5" s="386"/>
      <c r="BLG5" s="386"/>
      <c r="BLH5" s="386"/>
      <c r="BLI5" s="386"/>
      <c r="BLJ5" s="386"/>
      <c r="BLK5" s="386"/>
      <c r="BLL5" s="386"/>
      <c r="BLM5" s="386"/>
      <c r="BLN5" s="386"/>
      <c r="BLO5" s="386"/>
      <c r="BLP5" s="386"/>
      <c r="BLQ5" s="386"/>
      <c r="BLR5" s="386"/>
      <c r="BLS5" s="386"/>
      <c r="BLT5" s="386"/>
      <c r="BLU5" s="386"/>
      <c r="BLV5" s="386"/>
      <c r="BLW5" s="386"/>
      <c r="BLX5" s="386"/>
      <c r="BLY5" s="386"/>
      <c r="BLZ5" s="386"/>
      <c r="BMA5" s="386"/>
      <c r="BMB5" s="386"/>
      <c r="BMC5" s="386"/>
      <c r="BMD5" s="386"/>
      <c r="BME5" s="386"/>
      <c r="BMF5" s="386"/>
      <c r="BMG5" s="386"/>
      <c r="BMH5" s="386"/>
      <c r="BMI5" s="386"/>
      <c r="BMJ5" s="386"/>
      <c r="BMK5" s="386"/>
      <c r="BML5" s="386"/>
      <c r="BMM5" s="386"/>
      <c r="BMN5" s="386"/>
      <c r="BMO5" s="386"/>
      <c r="BMP5" s="386"/>
      <c r="BMQ5" s="386"/>
      <c r="BMR5" s="386"/>
      <c r="BMS5" s="386"/>
      <c r="BMT5" s="386"/>
      <c r="BMU5" s="386"/>
      <c r="BMV5" s="386"/>
      <c r="BMW5" s="386"/>
      <c r="BMX5" s="386"/>
      <c r="BMY5" s="386"/>
      <c r="BMZ5" s="386"/>
      <c r="BNA5" s="386"/>
      <c r="BNB5" s="386"/>
      <c r="BNC5" s="386"/>
      <c r="BND5" s="386"/>
      <c r="BNE5" s="386"/>
      <c r="BNF5" s="386"/>
      <c r="BNG5" s="386"/>
      <c r="BNH5" s="386"/>
      <c r="BNI5" s="386"/>
      <c r="BNJ5" s="386"/>
      <c r="BNK5" s="386"/>
      <c r="BNL5" s="386"/>
      <c r="BNM5" s="386"/>
      <c r="BNN5" s="386"/>
      <c r="BNO5" s="386"/>
      <c r="BNP5" s="386"/>
      <c r="BNQ5" s="386"/>
      <c r="BNR5" s="386"/>
      <c r="BNS5" s="386"/>
      <c r="BNT5" s="386"/>
      <c r="BNU5" s="386"/>
      <c r="BNV5" s="386"/>
      <c r="BNW5" s="386"/>
      <c r="BNX5" s="386"/>
      <c r="BNY5" s="386"/>
      <c r="BNZ5" s="386"/>
      <c r="BOA5" s="386"/>
      <c r="BOB5" s="386"/>
      <c r="BOC5" s="386"/>
      <c r="BOD5" s="386"/>
      <c r="BOE5" s="386"/>
      <c r="BOF5" s="386"/>
      <c r="BOG5" s="386"/>
      <c r="BOH5" s="386"/>
      <c r="BOI5" s="386"/>
      <c r="BOJ5" s="386"/>
      <c r="BOK5" s="386"/>
      <c r="BOL5" s="386"/>
      <c r="BOM5" s="386"/>
      <c r="BON5" s="386"/>
      <c r="BOO5" s="386"/>
      <c r="BOP5" s="386"/>
      <c r="BOQ5" s="386"/>
      <c r="BOR5" s="386"/>
      <c r="BOS5" s="386"/>
      <c r="BOT5" s="386"/>
      <c r="BOU5" s="386"/>
      <c r="BOV5" s="386"/>
      <c r="BOW5" s="386"/>
      <c r="BOX5" s="386"/>
      <c r="BOY5" s="386"/>
      <c r="BOZ5" s="386"/>
      <c r="BPA5" s="386"/>
      <c r="BPB5" s="386"/>
      <c r="BPC5" s="386"/>
      <c r="BPD5" s="386"/>
      <c r="BPE5" s="386"/>
      <c r="BPF5" s="386"/>
      <c r="BPG5" s="386"/>
      <c r="BPH5" s="386"/>
      <c r="BPI5" s="386"/>
      <c r="BPJ5" s="386"/>
      <c r="BPK5" s="386"/>
      <c r="BPL5" s="386"/>
      <c r="BPM5" s="386"/>
      <c r="BPN5" s="386"/>
      <c r="BPO5" s="386"/>
      <c r="BPP5" s="386"/>
      <c r="BPQ5" s="386"/>
      <c r="BPR5" s="386"/>
      <c r="BPS5" s="386"/>
      <c r="BPT5" s="386"/>
      <c r="BPU5" s="386"/>
      <c r="BPV5" s="386"/>
      <c r="BPW5" s="386"/>
      <c r="BPX5" s="386"/>
      <c r="BPY5" s="386"/>
      <c r="BPZ5" s="386"/>
      <c r="BQA5" s="386"/>
      <c r="BQB5" s="386"/>
      <c r="BQC5" s="386"/>
      <c r="BQD5" s="386"/>
      <c r="BQE5" s="386"/>
      <c r="BQF5" s="386"/>
      <c r="BQG5" s="386"/>
      <c r="BQH5" s="386"/>
      <c r="BQI5" s="386"/>
      <c r="BQJ5" s="386"/>
      <c r="BQK5" s="386"/>
      <c r="BQL5" s="386"/>
      <c r="BQM5" s="386"/>
      <c r="BQN5" s="386"/>
      <c r="BQO5" s="386"/>
      <c r="BQP5" s="386"/>
      <c r="BQQ5" s="386"/>
      <c r="BQR5" s="386"/>
      <c r="BQS5" s="386"/>
      <c r="BQT5" s="386"/>
      <c r="BQU5" s="386"/>
      <c r="BQV5" s="386"/>
      <c r="BQW5" s="386"/>
      <c r="BQX5" s="386"/>
      <c r="BQY5" s="386"/>
      <c r="BQZ5" s="386"/>
      <c r="BRA5" s="386"/>
      <c r="BRB5" s="386"/>
      <c r="BRC5" s="386"/>
      <c r="BRD5" s="386"/>
      <c r="BRE5" s="386"/>
      <c r="BRF5" s="386"/>
      <c r="BRG5" s="386"/>
      <c r="BRH5" s="386"/>
      <c r="BRI5" s="386"/>
      <c r="BRJ5" s="386"/>
      <c r="BRK5" s="386"/>
      <c r="BRL5" s="386"/>
      <c r="BRM5" s="386"/>
      <c r="BRN5" s="386"/>
      <c r="BRO5" s="386"/>
      <c r="BRP5" s="386"/>
      <c r="BRQ5" s="386"/>
      <c r="BRR5" s="386"/>
      <c r="BRS5" s="386"/>
      <c r="BRT5" s="386"/>
      <c r="BRU5" s="386"/>
      <c r="BRV5" s="386"/>
      <c r="BRW5" s="386"/>
      <c r="BRX5" s="386"/>
      <c r="BRY5" s="386"/>
      <c r="BRZ5" s="386"/>
      <c r="BSA5" s="386"/>
      <c r="BSB5" s="386"/>
      <c r="BSC5" s="386"/>
      <c r="BSD5" s="386"/>
      <c r="BSE5" s="386"/>
      <c r="BSF5" s="386"/>
      <c r="BSG5" s="386"/>
      <c r="BSH5" s="386"/>
      <c r="BSI5" s="386"/>
      <c r="BSJ5" s="386"/>
      <c r="BSK5" s="386"/>
      <c r="BSL5" s="386"/>
      <c r="BSM5" s="386"/>
      <c r="BSN5" s="386"/>
      <c r="BSO5" s="386"/>
      <c r="BSP5" s="386"/>
      <c r="BSQ5" s="386"/>
      <c r="BSR5" s="386"/>
      <c r="BSS5" s="386"/>
      <c r="BST5" s="386"/>
      <c r="BSU5" s="386"/>
      <c r="BSV5" s="386"/>
      <c r="BSW5" s="386"/>
      <c r="BSX5" s="386"/>
      <c r="BSY5" s="386"/>
      <c r="BSZ5" s="386"/>
      <c r="BTA5" s="386"/>
      <c r="BTB5" s="386"/>
      <c r="BTC5" s="386"/>
      <c r="BTD5" s="386"/>
      <c r="BTE5" s="386"/>
      <c r="BTF5" s="386"/>
      <c r="BTG5" s="386"/>
      <c r="BTH5" s="386"/>
      <c r="BTI5" s="386"/>
      <c r="BTJ5" s="386"/>
      <c r="BTK5" s="386"/>
      <c r="BTL5" s="386"/>
      <c r="BTM5" s="386"/>
      <c r="BTN5" s="386"/>
      <c r="BTO5" s="386"/>
      <c r="BTP5" s="386"/>
      <c r="BTQ5" s="386"/>
      <c r="BTR5" s="386"/>
      <c r="BTS5" s="386"/>
      <c r="BTT5" s="386"/>
      <c r="BTU5" s="386"/>
      <c r="BTV5" s="386"/>
      <c r="BTW5" s="386"/>
      <c r="BTX5" s="386"/>
      <c r="BTY5" s="386"/>
      <c r="BTZ5" s="386"/>
      <c r="BUA5" s="386"/>
      <c r="BUB5" s="386"/>
      <c r="BUC5" s="386"/>
      <c r="BUD5" s="386"/>
      <c r="BUE5" s="386"/>
      <c r="BUF5" s="386"/>
      <c r="BUG5" s="386"/>
      <c r="BUH5" s="386"/>
      <c r="BUI5" s="386"/>
      <c r="BUJ5" s="386"/>
      <c r="BUK5" s="386"/>
      <c r="BUL5" s="386"/>
      <c r="BUM5" s="386"/>
      <c r="BUN5" s="386"/>
      <c r="BUO5" s="386"/>
      <c r="BUP5" s="386"/>
      <c r="BUQ5" s="386"/>
      <c r="BUR5" s="386"/>
      <c r="BUS5" s="386"/>
      <c r="BUT5" s="386"/>
      <c r="BUU5" s="386"/>
      <c r="BUV5" s="386"/>
      <c r="BUW5" s="386"/>
      <c r="BUX5" s="386"/>
      <c r="BUY5" s="386"/>
      <c r="BUZ5" s="386"/>
      <c r="BVA5" s="386"/>
      <c r="BVB5" s="386"/>
      <c r="BVC5" s="386"/>
      <c r="BVD5" s="386"/>
      <c r="BVE5" s="386"/>
      <c r="BVF5" s="386"/>
      <c r="BVG5" s="386"/>
      <c r="BVH5" s="386"/>
      <c r="BVI5" s="386"/>
      <c r="BVJ5" s="386"/>
      <c r="BVK5" s="386"/>
      <c r="BVL5" s="386"/>
      <c r="BVM5" s="386"/>
      <c r="BVN5" s="386"/>
      <c r="BVO5" s="386"/>
      <c r="BVP5" s="386"/>
      <c r="BVQ5" s="386"/>
      <c r="BVR5" s="386"/>
      <c r="BVS5" s="386"/>
      <c r="BVT5" s="386"/>
      <c r="BVU5" s="386"/>
      <c r="BVV5" s="386"/>
      <c r="BVW5" s="386"/>
      <c r="BVX5" s="386"/>
      <c r="BVY5" s="386"/>
      <c r="BVZ5" s="386"/>
      <c r="BWA5" s="386"/>
      <c r="BWB5" s="386"/>
      <c r="BWC5" s="386"/>
      <c r="BWD5" s="386"/>
      <c r="BWE5" s="386"/>
      <c r="BWF5" s="386"/>
      <c r="BWG5" s="386"/>
      <c r="BWH5" s="386"/>
      <c r="BWI5" s="386"/>
      <c r="BWJ5" s="386"/>
      <c r="BWK5" s="386"/>
      <c r="BWL5" s="386"/>
      <c r="BWM5" s="386"/>
      <c r="BWN5" s="386"/>
      <c r="BWO5" s="386"/>
      <c r="BWP5" s="386"/>
      <c r="BWQ5" s="386"/>
    </row>
    <row r="6" spans="1:1967" ht="15.75">
      <c r="A6" s="550" t="s">
        <v>8956</v>
      </c>
      <c r="B6" s="550"/>
      <c r="C6" s="550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0"/>
      <c r="P6" s="550"/>
      <c r="Q6" s="550"/>
      <c r="R6" s="550"/>
      <c r="S6" s="550"/>
      <c r="T6" s="550"/>
      <c r="U6" s="550"/>
      <c r="V6" s="550"/>
      <c r="W6" s="550"/>
      <c r="X6" s="550"/>
      <c r="AP6" s="386"/>
      <c r="AQ6" s="386"/>
      <c r="AR6" s="386"/>
      <c r="AS6" s="386"/>
      <c r="AT6" s="386"/>
      <c r="AU6" s="386"/>
      <c r="AV6" s="386"/>
      <c r="AW6" s="386"/>
      <c r="AX6" s="386"/>
      <c r="AY6" s="386"/>
      <c r="AZ6" s="386"/>
      <c r="BA6" s="386"/>
      <c r="BB6" s="386"/>
      <c r="BC6" s="386"/>
      <c r="BD6" s="386"/>
      <c r="BE6" s="386"/>
      <c r="BF6" s="386"/>
      <c r="BG6" s="386"/>
      <c r="BH6" s="386"/>
      <c r="BI6" s="386"/>
      <c r="BJ6" s="386"/>
      <c r="BK6" s="386"/>
      <c r="BL6" s="386"/>
      <c r="BM6" s="386"/>
      <c r="BN6" s="386"/>
      <c r="BO6" s="386"/>
      <c r="BP6" s="386"/>
      <c r="BQ6" s="386"/>
      <c r="BR6" s="386"/>
      <c r="BS6" s="386"/>
      <c r="BT6" s="386"/>
      <c r="BU6" s="386"/>
      <c r="BV6" s="386"/>
      <c r="BW6" s="386"/>
      <c r="BX6" s="386"/>
      <c r="BY6" s="386"/>
      <c r="BZ6" s="386"/>
      <c r="CA6" s="386"/>
      <c r="CB6" s="386"/>
      <c r="CC6" s="386"/>
      <c r="CD6" s="386"/>
      <c r="CE6" s="386"/>
      <c r="CF6" s="386"/>
      <c r="CG6" s="386"/>
      <c r="CH6" s="386"/>
      <c r="CI6" s="386"/>
      <c r="CJ6" s="386"/>
      <c r="CK6" s="386"/>
      <c r="CL6" s="386"/>
      <c r="CM6" s="386"/>
      <c r="CN6" s="386"/>
      <c r="CO6" s="386"/>
      <c r="CP6" s="386"/>
      <c r="CQ6" s="386"/>
      <c r="CR6" s="386"/>
      <c r="CS6" s="386"/>
      <c r="CT6" s="386"/>
      <c r="CU6" s="386"/>
      <c r="CV6" s="386"/>
      <c r="CW6" s="386"/>
      <c r="CX6" s="386"/>
      <c r="CY6" s="386"/>
      <c r="CZ6" s="386"/>
      <c r="DA6" s="386"/>
      <c r="DB6" s="386"/>
      <c r="DC6" s="386"/>
      <c r="DD6" s="386"/>
      <c r="DE6" s="386"/>
      <c r="DF6" s="386"/>
      <c r="DG6" s="386"/>
      <c r="DH6" s="386"/>
      <c r="DI6" s="386"/>
      <c r="DJ6" s="386"/>
      <c r="DK6" s="386"/>
      <c r="DL6" s="386"/>
      <c r="DM6" s="386"/>
      <c r="DN6" s="386"/>
      <c r="DO6" s="386"/>
      <c r="DP6" s="386"/>
      <c r="DQ6" s="386"/>
      <c r="DR6" s="386"/>
      <c r="DS6" s="386"/>
      <c r="DT6" s="386"/>
      <c r="DU6" s="386"/>
      <c r="DV6" s="386"/>
      <c r="DW6" s="386"/>
      <c r="DX6" s="386"/>
      <c r="DY6" s="386"/>
      <c r="DZ6" s="386"/>
      <c r="EA6" s="386"/>
      <c r="EB6" s="386"/>
      <c r="EC6" s="386"/>
      <c r="ED6" s="386"/>
      <c r="EE6" s="386"/>
      <c r="EF6" s="386"/>
      <c r="EG6" s="386"/>
      <c r="EH6" s="386"/>
      <c r="EI6" s="386"/>
      <c r="EJ6" s="386"/>
      <c r="EK6" s="386"/>
      <c r="EL6" s="386"/>
      <c r="EM6" s="386"/>
      <c r="EN6" s="386"/>
      <c r="EO6" s="386"/>
      <c r="EP6" s="386"/>
      <c r="EQ6" s="386"/>
      <c r="ER6" s="386"/>
      <c r="ES6" s="386"/>
      <c r="ET6" s="386"/>
      <c r="EU6" s="386"/>
      <c r="EV6" s="386"/>
      <c r="EW6" s="386"/>
      <c r="EX6" s="386"/>
      <c r="EY6" s="386"/>
      <c r="EZ6" s="386"/>
      <c r="FA6" s="386"/>
      <c r="FB6" s="386"/>
      <c r="FC6" s="386"/>
      <c r="FD6" s="386"/>
      <c r="FE6" s="386"/>
      <c r="FF6" s="386"/>
      <c r="FG6" s="386"/>
      <c r="FH6" s="386"/>
      <c r="FI6" s="386"/>
      <c r="FJ6" s="386"/>
      <c r="FK6" s="386"/>
      <c r="FL6" s="386"/>
      <c r="FM6" s="386"/>
      <c r="FN6" s="386"/>
      <c r="FO6" s="386"/>
      <c r="FP6" s="386"/>
      <c r="FQ6" s="386"/>
      <c r="FR6" s="386"/>
      <c r="FS6" s="386"/>
      <c r="FT6" s="386"/>
      <c r="FU6" s="386"/>
      <c r="FV6" s="386"/>
      <c r="FW6" s="386"/>
      <c r="FX6" s="386"/>
      <c r="FY6" s="386"/>
      <c r="FZ6" s="386"/>
      <c r="GA6" s="386"/>
      <c r="GB6" s="386"/>
      <c r="GC6" s="386"/>
      <c r="GD6" s="386"/>
      <c r="GE6" s="386"/>
      <c r="GF6" s="386"/>
      <c r="GG6" s="386"/>
      <c r="GH6" s="386"/>
      <c r="GI6" s="386"/>
      <c r="GJ6" s="386"/>
      <c r="GK6" s="386"/>
      <c r="GL6" s="386"/>
      <c r="GM6" s="386"/>
      <c r="GN6" s="386"/>
      <c r="GO6" s="386"/>
      <c r="GP6" s="386"/>
      <c r="GQ6" s="386"/>
      <c r="GR6" s="386"/>
      <c r="GS6" s="386"/>
      <c r="GT6" s="386"/>
      <c r="GU6" s="386"/>
      <c r="GV6" s="386"/>
      <c r="GW6" s="386"/>
      <c r="GX6" s="386"/>
      <c r="GY6" s="386"/>
      <c r="GZ6" s="386"/>
      <c r="HA6" s="386"/>
      <c r="HB6" s="386"/>
      <c r="HC6" s="386"/>
      <c r="HD6" s="386"/>
      <c r="HE6" s="386"/>
      <c r="HF6" s="386"/>
      <c r="HG6" s="386"/>
      <c r="HH6" s="386"/>
      <c r="HI6" s="386"/>
      <c r="HJ6" s="386"/>
      <c r="HK6" s="386"/>
      <c r="HL6" s="386"/>
      <c r="HM6" s="386"/>
      <c r="HN6" s="386"/>
      <c r="HO6" s="386"/>
      <c r="HP6" s="386"/>
      <c r="HQ6" s="386"/>
      <c r="HR6" s="386"/>
      <c r="HS6" s="386"/>
      <c r="HT6" s="386"/>
      <c r="HU6" s="386"/>
      <c r="HV6" s="386"/>
      <c r="HW6" s="386"/>
      <c r="HX6" s="386"/>
      <c r="HY6" s="386"/>
      <c r="HZ6" s="386"/>
      <c r="IA6" s="386"/>
      <c r="IB6" s="386"/>
      <c r="IC6" s="386"/>
      <c r="ID6" s="386"/>
      <c r="IE6" s="386"/>
      <c r="IF6" s="386"/>
      <c r="IG6" s="386"/>
      <c r="IH6" s="386"/>
      <c r="II6" s="386"/>
      <c r="IJ6" s="386"/>
      <c r="IK6" s="386"/>
      <c r="IL6" s="386"/>
      <c r="IM6" s="386"/>
      <c r="IN6" s="386"/>
      <c r="IO6" s="386"/>
      <c r="IP6" s="386"/>
      <c r="IQ6" s="386"/>
      <c r="IR6" s="386"/>
      <c r="IS6" s="386"/>
      <c r="IT6" s="386"/>
      <c r="IU6" s="386"/>
      <c r="IV6" s="386"/>
      <c r="IW6" s="386"/>
      <c r="IX6" s="386"/>
      <c r="IY6" s="386"/>
      <c r="IZ6" s="386"/>
      <c r="JA6" s="386"/>
      <c r="JB6" s="386"/>
      <c r="JC6" s="386"/>
      <c r="JD6" s="386"/>
      <c r="JE6" s="386"/>
      <c r="JF6" s="386"/>
      <c r="JG6" s="386"/>
      <c r="JH6" s="386"/>
      <c r="JI6" s="386"/>
      <c r="JJ6" s="386"/>
      <c r="JK6" s="386"/>
      <c r="JL6" s="386"/>
      <c r="JM6" s="386"/>
      <c r="JN6" s="386"/>
      <c r="JO6" s="386"/>
      <c r="JP6" s="386"/>
      <c r="JQ6" s="386"/>
      <c r="JR6" s="386"/>
      <c r="JS6" s="386"/>
      <c r="JT6" s="386"/>
      <c r="JU6" s="386"/>
      <c r="JV6" s="386"/>
      <c r="JW6" s="386"/>
      <c r="JX6" s="386"/>
      <c r="JY6" s="386"/>
      <c r="JZ6" s="386"/>
      <c r="KA6" s="386"/>
      <c r="KB6" s="386"/>
      <c r="KC6" s="386"/>
      <c r="KD6" s="386"/>
      <c r="KE6" s="386"/>
      <c r="KF6" s="386"/>
      <c r="KG6" s="386"/>
      <c r="KH6" s="386"/>
      <c r="KI6" s="386"/>
      <c r="KJ6" s="386"/>
      <c r="KK6" s="386"/>
      <c r="KL6" s="386"/>
      <c r="KM6" s="386"/>
      <c r="KN6" s="386"/>
      <c r="KO6" s="386"/>
      <c r="KP6" s="386"/>
      <c r="KQ6" s="386"/>
      <c r="KR6" s="386"/>
      <c r="KS6" s="386"/>
      <c r="KT6" s="386"/>
      <c r="KU6" s="386"/>
      <c r="KV6" s="386"/>
      <c r="KW6" s="386"/>
      <c r="KX6" s="386"/>
      <c r="KY6" s="386"/>
      <c r="KZ6" s="386"/>
      <c r="LA6" s="386"/>
      <c r="LB6" s="386"/>
      <c r="LC6" s="386"/>
      <c r="LD6" s="386"/>
      <c r="LE6" s="386"/>
      <c r="LF6" s="386"/>
      <c r="LG6" s="386"/>
      <c r="LH6" s="386"/>
      <c r="LI6" s="386"/>
      <c r="LJ6" s="386"/>
      <c r="LK6" s="386"/>
      <c r="LL6" s="386"/>
      <c r="LM6" s="386"/>
      <c r="LN6" s="386"/>
      <c r="LO6" s="386"/>
      <c r="LP6" s="386"/>
      <c r="LQ6" s="386"/>
      <c r="LR6" s="386"/>
      <c r="LS6" s="386"/>
      <c r="LT6" s="386"/>
      <c r="LU6" s="386"/>
      <c r="LV6" s="386"/>
      <c r="LW6" s="386"/>
      <c r="LX6" s="386"/>
      <c r="LY6" s="386"/>
      <c r="LZ6" s="386"/>
      <c r="MA6" s="386"/>
      <c r="MB6" s="386"/>
      <c r="MC6" s="386"/>
      <c r="MD6" s="386"/>
      <c r="ME6" s="386"/>
      <c r="MF6" s="386"/>
      <c r="MG6" s="386"/>
      <c r="MH6" s="386"/>
      <c r="MI6" s="386"/>
      <c r="MJ6" s="386"/>
      <c r="MK6" s="386"/>
      <c r="ML6" s="386"/>
      <c r="MM6" s="386"/>
      <c r="MN6" s="386"/>
      <c r="MO6" s="386"/>
      <c r="MP6" s="386"/>
      <c r="MQ6" s="386"/>
      <c r="MR6" s="386"/>
      <c r="MS6" s="386"/>
      <c r="MT6" s="386"/>
      <c r="MU6" s="386"/>
      <c r="MV6" s="386"/>
      <c r="MW6" s="386"/>
      <c r="MX6" s="386"/>
      <c r="MY6" s="386"/>
      <c r="MZ6" s="386"/>
      <c r="NA6" s="386"/>
      <c r="NB6" s="386"/>
      <c r="NC6" s="386"/>
      <c r="ND6" s="386"/>
      <c r="NE6" s="386"/>
      <c r="NF6" s="386"/>
      <c r="NG6" s="386"/>
      <c r="NH6" s="386"/>
      <c r="NI6" s="386"/>
      <c r="NJ6" s="386"/>
      <c r="NK6" s="386"/>
      <c r="NL6" s="386"/>
      <c r="NM6" s="386"/>
      <c r="NN6" s="386"/>
      <c r="NO6" s="386"/>
      <c r="NP6" s="386"/>
      <c r="NQ6" s="386"/>
      <c r="NR6" s="386"/>
      <c r="NS6" s="386"/>
      <c r="NT6" s="386"/>
      <c r="NU6" s="386"/>
      <c r="NV6" s="386"/>
      <c r="NW6" s="386"/>
      <c r="NX6" s="386"/>
      <c r="NY6" s="386"/>
      <c r="NZ6" s="386"/>
      <c r="OA6" s="386"/>
      <c r="OB6" s="386"/>
      <c r="OC6" s="386"/>
      <c r="OD6" s="386"/>
      <c r="OE6" s="386"/>
      <c r="OF6" s="386"/>
      <c r="OG6" s="386"/>
      <c r="OH6" s="386"/>
      <c r="OI6" s="386"/>
      <c r="OJ6" s="386"/>
      <c r="OK6" s="386"/>
      <c r="OL6" s="386"/>
      <c r="OM6" s="386"/>
      <c r="ON6" s="386"/>
      <c r="OO6" s="386"/>
      <c r="OP6" s="386"/>
      <c r="OQ6" s="386"/>
      <c r="OR6" s="386"/>
      <c r="OS6" s="386"/>
      <c r="OT6" s="386"/>
      <c r="OU6" s="386"/>
      <c r="OV6" s="386"/>
      <c r="OW6" s="386"/>
      <c r="OX6" s="386"/>
      <c r="OY6" s="386"/>
      <c r="OZ6" s="386"/>
      <c r="PA6" s="386"/>
      <c r="PB6" s="386"/>
      <c r="PC6" s="386"/>
      <c r="PD6" s="386"/>
      <c r="PE6" s="386"/>
      <c r="PF6" s="386"/>
      <c r="PG6" s="386"/>
      <c r="PH6" s="386"/>
      <c r="PI6" s="386"/>
      <c r="PJ6" s="386"/>
      <c r="PK6" s="386"/>
      <c r="PL6" s="386"/>
      <c r="PM6" s="386"/>
      <c r="PN6" s="386"/>
      <c r="PO6" s="386"/>
      <c r="PP6" s="386"/>
      <c r="PQ6" s="386"/>
      <c r="PR6" s="386"/>
      <c r="PS6" s="386"/>
      <c r="PT6" s="386"/>
      <c r="PU6" s="386"/>
      <c r="PV6" s="386"/>
      <c r="PW6" s="386"/>
      <c r="PX6" s="386"/>
      <c r="PY6" s="386"/>
      <c r="PZ6" s="386"/>
      <c r="QA6" s="386"/>
      <c r="QB6" s="386"/>
      <c r="QC6" s="386"/>
      <c r="QD6" s="386"/>
      <c r="QE6" s="386"/>
      <c r="QF6" s="386"/>
      <c r="QG6" s="386"/>
      <c r="QH6" s="386"/>
      <c r="QI6" s="386"/>
      <c r="QJ6" s="386"/>
      <c r="QK6" s="386"/>
      <c r="QL6" s="386"/>
      <c r="QM6" s="386"/>
      <c r="QN6" s="386"/>
      <c r="QO6" s="386"/>
      <c r="QP6" s="386"/>
      <c r="QQ6" s="386"/>
      <c r="QR6" s="386"/>
      <c r="QS6" s="386"/>
      <c r="QT6" s="386"/>
      <c r="QU6" s="386"/>
      <c r="QV6" s="386"/>
      <c r="QW6" s="386"/>
      <c r="QX6" s="386"/>
      <c r="QY6" s="386"/>
      <c r="QZ6" s="386"/>
      <c r="RA6" s="386"/>
      <c r="RB6" s="386"/>
      <c r="RC6" s="386"/>
      <c r="RD6" s="386"/>
      <c r="RE6" s="386"/>
      <c r="RF6" s="386"/>
      <c r="RG6" s="386"/>
      <c r="RH6" s="386"/>
      <c r="RI6" s="386"/>
      <c r="RJ6" s="386"/>
      <c r="RK6" s="386"/>
      <c r="RL6" s="386"/>
      <c r="RM6" s="386"/>
      <c r="RN6" s="386"/>
      <c r="RO6" s="386"/>
      <c r="RP6" s="386"/>
      <c r="RQ6" s="386"/>
      <c r="RR6" s="386"/>
      <c r="RS6" s="386"/>
      <c r="RT6" s="386"/>
      <c r="RU6" s="386"/>
      <c r="RV6" s="386"/>
      <c r="RW6" s="386"/>
      <c r="RX6" s="386"/>
      <c r="RY6" s="386"/>
      <c r="RZ6" s="386"/>
      <c r="SA6" s="386"/>
      <c r="SB6" s="386"/>
      <c r="SC6" s="386"/>
      <c r="SD6" s="386"/>
      <c r="SE6" s="386"/>
      <c r="SF6" s="386"/>
      <c r="SG6" s="386"/>
      <c r="SH6" s="386"/>
      <c r="SI6" s="386"/>
      <c r="SJ6" s="386"/>
      <c r="SK6" s="386"/>
      <c r="SL6" s="386"/>
      <c r="SM6" s="386"/>
      <c r="SN6" s="386"/>
      <c r="SO6" s="386"/>
      <c r="SP6" s="386"/>
      <c r="SQ6" s="386"/>
      <c r="SR6" s="386"/>
      <c r="SS6" s="386"/>
      <c r="ST6" s="386"/>
      <c r="SU6" s="386"/>
      <c r="SV6" s="386"/>
      <c r="SW6" s="386"/>
      <c r="SX6" s="386"/>
      <c r="SY6" s="386"/>
      <c r="SZ6" s="386"/>
      <c r="TA6" s="386"/>
      <c r="TB6" s="386"/>
      <c r="TC6" s="386"/>
      <c r="TD6" s="386"/>
      <c r="TE6" s="386"/>
      <c r="TF6" s="386"/>
      <c r="TG6" s="386"/>
      <c r="TH6" s="386"/>
      <c r="TI6" s="386"/>
      <c r="TJ6" s="386"/>
      <c r="TK6" s="386"/>
      <c r="TL6" s="386"/>
      <c r="TM6" s="386"/>
      <c r="TN6" s="386"/>
      <c r="TO6" s="386"/>
      <c r="TP6" s="386"/>
      <c r="TQ6" s="386"/>
      <c r="TR6" s="386"/>
      <c r="TS6" s="386"/>
      <c r="TT6" s="386"/>
      <c r="TU6" s="386"/>
      <c r="TV6" s="386"/>
      <c r="TW6" s="386"/>
      <c r="TX6" s="386"/>
      <c r="TY6" s="386"/>
      <c r="TZ6" s="386"/>
      <c r="UA6" s="386"/>
      <c r="UB6" s="386"/>
      <c r="UC6" s="386"/>
      <c r="UD6" s="386"/>
      <c r="UE6" s="386"/>
      <c r="UF6" s="386"/>
      <c r="UG6" s="386"/>
      <c r="UH6" s="386"/>
      <c r="UI6" s="386"/>
      <c r="UJ6" s="386"/>
      <c r="UK6" s="386"/>
      <c r="UL6" s="386"/>
      <c r="UM6" s="386"/>
      <c r="UN6" s="386"/>
      <c r="UO6" s="386"/>
      <c r="UP6" s="386"/>
      <c r="UQ6" s="386"/>
      <c r="UR6" s="386"/>
      <c r="US6" s="386"/>
      <c r="UT6" s="386"/>
      <c r="UU6" s="386"/>
      <c r="UV6" s="386"/>
      <c r="UW6" s="386"/>
      <c r="UX6" s="386"/>
      <c r="UY6" s="386"/>
      <c r="UZ6" s="386"/>
      <c r="VA6" s="386"/>
      <c r="VB6" s="386"/>
      <c r="VC6" s="386"/>
      <c r="VD6" s="386"/>
      <c r="VE6" s="386"/>
      <c r="VF6" s="386"/>
      <c r="VG6" s="386"/>
      <c r="VH6" s="386"/>
      <c r="VI6" s="386"/>
      <c r="VJ6" s="386"/>
      <c r="VK6" s="386"/>
      <c r="VL6" s="386"/>
      <c r="VM6" s="386"/>
      <c r="VN6" s="386"/>
      <c r="VO6" s="386"/>
      <c r="VP6" s="386"/>
      <c r="VQ6" s="386"/>
      <c r="VR6" s="386"/>
      <c r="VS6" s="386"/>
      <c r="VT6" s="386"/>
      <c r="VU6" s="386"/>
      <c r="VV6" s="386"/>
      <c r="VW6" s="386"/>
      <c r="VX6" s="386"/>
      <c r="VY6" s="386"/>
      <c r="VZ6" s="386"/>
      <c r="WA6" s="386"/>
      <c r="WB6" s="386"/>
      <c r="WC6" s="386"/>
      <c r="WD6" s="386"/>
      <c r="WE6" s="386"/>
      <c r="WF6" s="386"/>
      <c r="WG6" s="386"/>
      <c r="WH6" s="386"/>
      <c r="WI6" s="386"/>
      <c r="WJ6" s="386"/>
      <c r="WK6" s="386"/>
      <c r="WL6" s="386"/>
      <c r="WM6" s="386"/>
      <c r="WN6" s="386"/>
      <c r="WO6" s="386"/>
      <c r="WP6" s="386"/>
      <c r="WQ6" s="386"/>
      <c r="WR6" s="386"/>
      <c r="WS6" s="386"/>
      <c r="WT6" s="386"/>
      <c r="WU6" s="386"/>
      <c r="WV6" s="386"/>
      <c r="WW6" s="386"/>
      <c r="WX6" s="386"/>
      <c r="WY6" s="386"/>
      <c r="WZ6" s="386"/>
      <c r="XA6" s="386"/>
      <c r="XB6" s="386"/>
      <c r="XC6" s="386"/>
      <c r="XD6" s="386"/>
      <c r="XE6" s="386"/>
      <c r="XF6" s="386"/>
      <c r="XG6" s="386"/>
      <c r="XH6" s="386"/>
      <c r="XI6" s="386"/>
      <c r="XJ6" s="386"/>
      <c r="XK6" s="386"/>
      <c r="XL6" s="386"/>
      <c r="XM6" s="386"/>
      <c r="XN6" s="386"/>
      <c r="XO6" s="386"/>
      <c r="XP6" s="386"/>
      <c r="XQ6" s="386"/>
      <c r="XR6" s="386"/>
      <c r="XS6" s="386"/>
      <c r="XT6" s="386"/>
      <c r="XU6" s="386"/>
      <c r="XV6" s="386"/>
      <c r="XW6" s="386"/>
      <c r="XX6" s="386"/>
      <c r="XY6" s="386"/>
      <c r="XZ6" s="386"/>
      <c r="YA6" s="386"/>
      <c r="YB6" s="386"/>
      <c r="YC6" s="386"/>
      <c r="YD6" s="386"/>
      <c r="YE6" s="386"/>
      <c r="YF6" s="386"/>
      <c r="YG6" s="386"/>
      <c r="YH6" s="386"/>
      <c r="YI6" s="386"/>
      <c r="YJ6" s="386"/>
      <c r="YK6" s="386"/>
      <c r="YL6" s="386"/>
      <c r="YM6" s="386"/>
      <c r="YN6" s="386"/>
      <c r="YO6" s="386"/>
      <c r="YP6" s="386"/>
      <c r="YQ6" s="386"/>
      <c r="YR6" s="386"/>
      <c r="YS6" s="386"/>
      <c r="YT6" s="386"/>
      <c r="YU6" s="386"/>
      <c r="YV6" s="386"/>
      <c r="YW6" s="386"/>
      <c r="YX6" s="386"/>
      <c r="YY6" s="386"/>
      <c r="YZ6" s="386"/>
      <c r="ZA6" s="386"/>
      <c r="ZB6" s="386"/>
      <c r="ZC6" s="386"/>
      <c r="ZD6" s="386"/>
      <c r="ZE6" s="386"/>
      <c r="ZF6" s="386"/>
      <c r="ZG6" s="386"/>
      <c r="ZH6" s="386"/>
      <c r="ZI6" s="386"/>
      <c r="ZJ6" s="386"/>
      <c r="ZK6" s="386"/>
      <c r="ZL6" s="386"/>
      <c r="ZM6" s="386"/>
      <c r="ZN6" s="386"/>
      <c r="ZO6" s="386"/>
      <c r="ZP6" s="386"/>
      <c r="ZQ6" s="386"/>
      <c r="ZR6" s="386"/>
      <c r="ZS6" s="386"/>
      <c r="ZT6" s="386"/>
      <c r="ZU6" s="386"/>
      <c r="ZV6" s="386"/>
      <c r="ZW6" s="386"/>
      <c r="ZX6" s="386"/>
      <c r="ZY6" s="386"/>
      <c r="ZZ6" s="386"/>
      <c r="AAA6" s="386"/>
      <c r="AAB6" s="386"/>
      <c r="AAC6" s="386"/>
      <c r="AAD6" s="386"/>
      <c r="AAE6" s="386"/>
      <c r="AAF6" s="386"/>
      <c r="AAG6" s="386"/>
      <c r="AAH6" s="386"/>
      <c r="AAI6" s="386"/>
      <c r="AAJ6" s="386"/>
      <c r="AAK6" s="386"/>
      <c r="AAL6" s="386"/>
      <c r="AAM6" s="386"/>
      <c r="AAN6" s="386"/>
      <c r="AAO6" s="386"/>
      <c r="AAP6" s="386"/>
      <c r="AAQ6" s="386"/>
      <c r="AAR6" s="386"/>
      <c r="AAS6" s="386"/>
      <c r="AAT6" s="386"/>
      <c r="AAU6" s="386"/>
      <c r="AAV6" s="386"/>
      <c r="AAW6" s="386"/>
      <c r="AAX6" s="386"/>
      <c r="AAY6" s="386"/>
      <c r="AAZ6" s="386"/>
      <c r="ABA6" s="386"/>
      <c r="ABB6" s="386"/>
      <c r="ABC6" s="386"/>
      <c r="ABD6" s="386"/>
      <c r="ABE6" s="386"/>
      <c r="ABF6" s="386"/>
      <c r="ABG6" s="386"/>
      <c r="ABH6" s="386"/>
      <c r="ABI6" s="386"/>
      <c r="ABJ6" s="386"/>
      <c r="ABK6" s="386"/>
      <c r="ABL6" s="386"/>
      <c r="ABM6" s="386"/>
      <c r="ABN6" s="386"/>
      <c r="ABO6" s="386"/>
      <c r="ABP6" s="386"/>
      <c r="ABQ6" s="386"/>
      <c r="ABR6" s="386"/>
      <c r="ABS6" s="386"/>
      <c r="ABT6" s="386"/>
      <c r="ABU6" s="386"/>
      <c r="ABV6" s="386"/>
      <c r="ABW6" s="386"/>
      <c r="ABX6" s="386"/>
      <c r="ABY6" s="386"/>
      <c r="ABZ6" s="386"/>
      <c r="ACA6" s="386"/>
      <c r="ACB6" s="386"/>
      <c r="ACC6" s="386"/>
      <c r="ACD6" s="386"/>
      <c r="ACE6" s="386"/>
      <c r="ACF6" s="386"/>
      <c r="ACG6" s="386"/>
      <c r="ACH6" s="386"/>
      <c r="ACI6" s="386"/>
      <c r="ACJ6" s="386"/>
      <c r="ACK6" s="386"/>
      <c r="ACL6" s="386"/>
      <c r="ACM6" s="386"/>
      <c r="ACN6" s="386"/>
      <c r="ACO6" s="386"/>
      <c r="ACP6" s="386"/>
      <c r="ACQ6" s="386"/>
      <c r="ACR6" s="386"/>
      <c r="ACS6" s="386"/>
      <c r="ACT6" s="386"/>
      <c r="ACU6" s="386"/>
      <c r="ACV6" s="386"/>
      <c r="ACW6" s="386"/>
      <c r="ACX6" s="386"/>
      <c r="ACY6" s="386"/>
      <c r="ACZ6" s="386"/>
      <c r="ADA6" s="386"/>
      <c r="ADB6" s="386"/>
      <c r="ADC6" s="386"/>
      <c r="ADD6" s="386"/>
      <c r="ADE6" s="386"/>
      <c r="ADF6" s="386"/>
      <c r="ADG6" s="386"/>
      <c r="ADH6" s="386"/>
      <c r="ADI6" s="386"/>
      <c r="ADJ6" s="386"/>
      <c r="ADK6" s="386"/>
      <c r="ADL6" s="386"/>
      <c r="ADM6" s="386"/>
      <c r="ADN6" s="386"/>
      <c r="ADO6" s="386"/>
      <c r="ADP6" s="386"/>
      <c r="ADQ6" s="386"/>
      <c r="ADR6" s="386"/>
      <c r="ADS6" s="386"/>
      <c r="ADT6" s="386"/>
      <c r="ADU6" s="386"/>
      <c r="ADV6" s="386"/>
      <c r="ADW6" s="386"/>
      <c r="ADX6" s="386"/>
      <c r="ADY6" s="386"/>
      <c r="ADZ6" s="386"/>
      <c r="AEA6" s="386"/>
      <c r="AEB6" s="386"/>
      <c r="AEC6" s="386"/>
      <c r="AED6" s="386"/>
      <c r="AEE6" s="386"/>
      <c r="AEF6" s="386"/>
      <c r="AEG6" s="386"/>
      <c r="AEH6" s="386"/>
      <c r="AEI6" s="386"/>
      <c r="AEJ6" s="386"/>
      <c r="AEK6" s="386"/>
      <c r="AEL6" s="386"/>
      <c r="AEM6" s="386"/>
      <c r="AEN6" s="386"/>
      <c r="AEO6" s="386"/>
      <c r="AEP6" s="386"/>
      <c r="AEQ6" s="386"/>
      <c r="AER6" s="386"/>
      <c r="AES6" s="386"/>
      <c r="AET6" s="386"/>
      <c r="AEU6" s="386"/>
      <c r="AEV6" s="386"/>
      <c r="AEW6" s="386"/>
      <c r="AEX6" s="386"/>
      <c r="AEY6" s="386"/>
      <c r="AEZ6" s="386"/>
      <c r="AFA6" s="386"/>
      <c r="AFB6" s="386"/>
      <c r="AFC6" s="386"/>
      <c r="AFD6" s="386"/>
      <c r="AFE6" s="386"/>
      <c r="AFF6" s="386"/>
      <c r="AFG6" s="386"/>
      <c r="AFH6" s="386"/>
      <c r="AFI6" s="386"/>
      <c r="AFJ6" s="386"/>
      <c r="AFK6" s="386"/>
      <c r="AFL6" s="386"/>
      <c r="AFM6" s="386"/>
      <c r="AFN6" s="386"/>
      <c r="AFO6" s="386"/>
      <c r="AFP6" s="386"/>
      <c r="AFQ6" s="386"/>
      <c r="AFR6" s="386"/>
      <c r="AFS6" s="386"/>
      <c r="AFT6" s="386"/>
      <c r="AFU6" s="386"/>
      <c r="AFV6" s="386"/>
      <c r="AFW6" s="386"/>
      <c r="AFX6" s="386"/>
      <c r="AFY6" s="386"/>
      <c r="AFZ6" s="386"/>
      <c r="AGA6" s="386"/>
      <c r="AGB6" s="386"/>
      <c r="AGC6" s="386"/>
      <c r="AGD6" s="386"/>
      <c r="AGE6" s="386"/>
      <c r="AGF6" s="386"/>
      <c r="AGG6" s="386"/>
      <c r="AGH6" s="386"/>
      <c r="AGI6" s="386"/>
      <c r="AGJ6" s="386"/>
      <c r="AGK6" s="386"/>
      <c r="AGL6" s="386"/>
      <c r="AGM6" s="386"/>
      <c r="AGN6" s="386"/>
      <c r="AGO6" s="386"/>
      <c r="AGP6" s="386"/>
      <c r="AGQ6" s="386"/>
      <c r="AGR6" s="386"/>
      <c r="AGS6" s="386"/>
      <c r="AGT6" s="386"/>
      <c r="AGU6" s="386"/>
      <c r="AGV6" s="386"/>
      <c r="AGW6" s="386"/>
      <c r="AGX6" s="386"/>
      <c r="AGY6" s="386"/>
      <c r="AGZ6" s="386"/>
      <c r="AHA6" s="386"/>
      <c r="AHB6" s="386"/>
      <c r="AHC6" s="386"/>
      <c r="AHD6" s="386"/>
      <c r="AHE6" s="386"/>
      <c r="AHF6" s="386"/>
      <c r="AHG6" s="386"/>
      <c r="AHH6" s="386"/>
      <c r="AHI6" s="386"/>
      <c r="AHJ6" s="386"/>
      <c r="AHK6" s="386"/>
      <c r="AHL6" s="386"/>
      <c r="AHM6" s="386"/>
      <c r="AHN6" s="386"/>
      <c r="AHO6" s="386"/>
      <c r="AHP6" s="386"/>
      <c r="AHQ6" s="386"/>
      <c r="AHR6" s="386"/>
      <c r="AHS6" s="386"/>
      <c r="AHT6" s="386"/>
      <c r="AHU6" s="386"/>
      <c r="AHV6" s="386"/>
      <c r="AHW6" s="386"/>
      <c r="AHX6" s="386"/>
      <c r="AHY6" s="386"/>
      <c r="AHZ6" s="386"/>
      <c r="AIA6" s="386"/>
      <c r="AIB6" s="386"/>
      <c r="AIC6" s="386"/>
      <c r="AID6" s="386"/>
      <c r="AIE6" s="386"/>
      <c r="AIF6" s="386"/>
      <c r="AIG6" s="386"/>
      <c r="AIH6" s="386"/>
      <c r="AII6" s="386"/>
      <c r="AIJ6" s="386"/>
      <c r="AIK6" s="386"/>
      <c r="AIL6" s="386"/>
      <c r="AIM6" s="386"/>
      <c r="AIN6" s="386"/>
      <c r="AIO6" s="386"/>
      <c r="AIP6" s="386"/>
      <c r="AIQ6" s="386"/>
      <c r="AIR6" s="386"/>
      <c r="AIS6" s="386"/>
      <c r="AIT6" s="386"/>
      <c r="AIU6" s="386"/>
      <c r="AIV6" s="386"/>
      <c r="AIW6" s="386"/>
      <c r="AIX6" s="386"/>
      <c r="AIY6" s="386"/>
      <c r="AIZ6" s="386"/>
      <c r="AJA6" s="386"/>
      <c r="AJB6" s="386"/>
      <c r="AJC6" s="386"/>
      <c r="AJD6" s="386"/>
      <c r="AJE6" s="386"/>
      <c r="AJF6" s="386"/>
      <c r="AJG6" s="386"/>
      <c r="AJH6" s="386"/>
      <c r="AJI6" s="386"/>
      <c r="AJJ6" s="386"/>
      <c r="AJK6" s="386"/>
      <c r="AJL6" s="386"/>
      <c r="AJM6" s="386"/>
      <c r="AJN6" s="386"/>
      <c r="AJO6" s="386"/>
      <c r="AJP6" s="386"/>
      <c r="AJQ6" s="386"/>
      <c r="AJR6" s="386"/>
      <c r="AJS6" s="386"/>
      <c r="AJT6" s="386"/>
      <c r="AJU6" s="386"/>
      <c r="AJV6" s="386"/>
      <c r="AJW6" s="386"/>
      <c r="AJX6" s="386"/>
      <c r="AJY6" s="386"/>
      <c r="AJZ6" s="386"/>
      <c r="AKA6" s="386"/>
      <c r="AKB6" s="386"/>
      <c r="AKC6" s="386"/>
      <c r="AKD6" s="386"/>
      <c r="AKE6" s="386"/>
      <c r="AKF6" s="386"/>
      <c r="AKG6" s="386"/>
      <c r="AKH6" s="386"/>
      <c r="AKI6" s="386"/>
      <c r="AKJ6" s="386"/>
      <c r="AKK6" s="386"/>
      <c r="AKL6" s="386"/>
      <c r="AKM6" s="386"/>
      <c r="AKN6" s="386"/>
      <c r="AKO6" s="386"/>
      <c r="AKP6" s="386"/>
      <c r="AKQ6" s="386"/>
      <c r="AKR6" s="386"/>
      <c r="AKS6" s="386"/>
      <c r="AKT6" s="386"/>
      <c r="AKU6" s="386"/>
      <c r="AKV6" s="386"/>
      <c r="AKW6" s="386"/>
      <c r="AKX6" s="386"/>
      <c r="AKY6" s="386"/>
      <c r="AKZ6" s="386"/>
      <c r="ALA6" s="386"/>
      <c r="ALB6" s="386"/>
      <c r="ALC6" s="386"/>
      <c r="ALD6" s="386"/>
      <c r="ALE6" s="386"/>
      <c r="ALF6" s="386"/>
      <c r="ALG6" s="386"/>
      <c r="ALH6" s="386"/>
      <c r="ALI6" s="386"/>
      <c r="ALJ6" s="386"/>
      <c r="ALK6" s="386"/>
      <c r="ALL6" s="386"/>
      <c r="ALM6" s="386"/>
      <c r="ALN6" s="386"/>
      <c r="ALO6" s="386"/>
      <c r="ALP6" s="386"/>
      <c r="ALQ6" s="386"/>
      <c r="ALR6" s="386"/>
      <c r="ALS6" s="386"/>
      <c r="ALT6" s="386"/>
      <c r="ALU6" s="386"/>
      <c r="ALV6" s="386"/>
      <c r="ALW6" s="386"/>
      <c r="ALX6" s="386"/>
      <c r="ALY6" s="386"/>
      <c r="ALZ6" s="386"/>
      <c r="AMA6" s="386"/>
      <c r="AMB6" s="386"/>
      <c r="AMC6" s="386"/>
      <c r="AMD6" s="386"/>
      <c r="AME6" s="386"/>
      <c r="AMF6" s="386"/>
      <c r="AMG6" s="386"/>
      <c r="AMH6" s="386"/>
      <c r="AMI6" s="386"/>
      <c r="AMJ6" s="386"/>
      <c r="AMK6" s="386"/>
      <c r="AML6" s="386"/>
      <c r="AMM6" s="386"/>
      <c r="AMN6" s="386"/>
      <c r="AMO6" s="386"/>
      <c r="AMP6" s="386"/>
      <c r="AMQ6" s="386"/>
      <c r="AMR6" s="386"/>
      <c r="AMS6" s="386"/>
      <c r="AMT6" s="386"/>
      <c r="AMU6" s="386"/>
      <c r="AMV6" s="386"/>
      <c r="AMW6" s="386"/>
      <c r="AMX6" s="386"/>
      <c r="AMY6" s="386"/>
      <c r="AMZ6" s="386"/>
      <c r="ANA6" s="386"/>
      <c r="ANB6" s="386"/>
      <c r="ANC6" s="386"/>
      <c r="AND6" s="386"/>
      <c r="ANE6" s="386"/>
      <c r="ANF6" s="386"/>
      <c r="ANG6" s="386"/>
      <c r="ANH6" s="386"/>
      <c r="ANI6" s="386"/>
      <c r="ANJ6" s="386"/>
      <c r="ANK6" s="386"/>
      <c r="ANL6" s="386"/>
      <c r="ANM6" s="386"/>
      <c r="ANN6" s="386"/>
      <c r="ANO6" s="386"/>
      <c r="ANP6" s="386"/>
      <c r="ANQ6" s="386"/>
      <c r="ANR6" s="386"/>
      <c r="ANS6" s="386"/>
      <c r="ANT6" s="386"/>
      <c r="ANU6" s="386"/>
      <c r="ANV6" s="386"/>
      <c r="ANW6" s="386"/>
      <c r="ANX6" s="386"/>
      <c r="ANY6" s="386"/>
      <c r="ANZ6" s="386"/>
      <c r="AOA6" s="386"/>
      <c r="AOB6" s="386"/>
      <c r="AOC6" s="386"/>
      <c r="AOD6" s="386"/>
      <c r="AOE6" s="386"/>
      <c r="AOF6" s="386"/>
      <c r="AOG6" s="386"/>
      <c r="AOH6" s="386"/>
      <c r="AOI6" s="386"/>
      <c r="AOJ6" s="386"/>
      <c r="AOK6" s="386"/>
      <c r="AOL6" s="386"/>
      <c r="AOM6" s="386"/>
      <c r="AON6" s="386"/>
      <c r="AOO6" s="386"/>
      <c r="AOP6" s="386"/>
      <c r="AOQ6" s="386"/>
      <c r="AOR6" s="386"/>
      <c r="AOS6" s="386"/>
      <c r="AOT6" s="386"/>
      <c r="AOU6" s="386"/>
      <c r="AOV6" s="386"/>
      <c r="AOW6" s="386"/>
      <c r="AOX6" s="386"/>
      <c r="AOY6" s="386"/>
      <c r="AOZ6" s="386"/>
      <c r="APA6" s="386"/>
      <c r="APB6" s="386"/>
      <c r="APC6" s="386"/>
      <c r="APD6" s="386"/>
      <c r="APE6" s="386"/>
      <c r="APF6" s="386"/>
      <c r="APG6" s="386"/>
      <c r="APH6" s="386"/>
      <c r="API6" s="386"/>
      <c r="APJ6" s="386"/>
      <c r="APK6" s="386"/>
      <c r="APL6" s="386"/>
      <c r="APM6" s="386"/>
      <c r="APN6" s="386"/>
      <c r="APO6" s="386"/>
      <c r="APP6" s="386"/>
      <c r="APQ6" s="386"/>
      <c r="APR6" s="386"/>
      <c r="APS6" s="386"/>
      <c r="APT6" s="386"/>
      <c r="APU6" s="386"/>
      <c r="APV6" s="386"/>
      <c r="APW6" s="386"/>
      <c r="APX6" s="386"/>
      <c r="APY6" s="386"/>
      <c r="APZ6" s="386"/>
      <c r="AQA6" s="386"/>
      <c r="AQB6" s="386"/>
      <c r="AQC6" s="386"/>
      <c r="AQD6" s="386"/>
      <c r="AQE6" s="386"/>
      <c r="AQF6" s="386"/>
      <c r="AQG6" s="386"/>
      <c r="AQH6" s="386"/>
      <c r="AQI6" s="386"/>
      <c r="AQJ6" s="386"/>
      <c r="AQK6" s="386"/>
      <c r="AQL6" s="386"/>
      <c r="AQM6" s="386"/>
      <c r="AQN6" s="386"/>
      <c r="AQO6" s="386"/>
      <c r="AQP6" s="386"/>
      <c r="AQQ6" s="386"/>
      <c r="AQR6" s="386"/>
      <c r="AQS6" s="386"/>
      <c r="AQT6" s="386"/>
      <c r="AQU6" s="386"/>
      <c r="AQV6" s="386"/>
      <c r="AQW6" s="386"/>
      <c r="AQX6" s="386"/>
      <c r="AQY6" s="386"/>
      <c r="AQZ6" s="386"/>
      <c r="ARA6" s="386"/>
      <c r="ARB6" s="386"/>
      <c r="ARC6" s="386"/>
      <c r="ARD6" s="386"/>
      <c r="ARE6" s="386"/>
      <c r="ARF6" s="386"/>
      <c r="ARG6" s="386"/>
      <c r="ARH6" s="386"/>
      <c r="ARI6" s="386"/>
      <c r="ARJ6" s="386"/>
      <c r="ARK6" s="386"/>
      <c r="ARL6" s="386"/>
      <c r="ARM6" s="386"/>
      <c r="ARN6" s="386"/>
      <c r="ARO6" s="386"/>
      <c r="ARP6" s="386"/>
      <c r="ARQ6" s="386"/>
      <c r="ARR6" s="386"/>
      <c r="ARS6" s="386"/>
      <c r="ART6" s="386"/>
      <c r="ARU6" s="386"/>
      <c r="ARV6" s="386"/>
      <c r="ARW6" s="386"/>
      <c r="ARX6" s="386"/>
      <c r="ARY6" s="386"/>
      <c r="ARZ6" s="386"/>
      <c r="ASA6" s="386"/>
      <c r="ASB6" s="386"/>
      <c r="ASC6" s="386"/>
      <c r="ASD6" s="386"/>
      <c r="ASE6" s="386"/>
      <c r="ASF6" s="386"/>
      <c r="ASG6" s="386"/>
      <c r="ASH6" s="386"/>
      <c r="ASI6" s="386"/>
      <c r="ASJ6" s="386"/>
      <c r="ASK6" s="386"/>
      <c r="ASL6" s="386"/>
      <c r="ASM6" s="386"/>
      <c r="ASN6" s="386"/>
      <c r="ASO6" s="386"/>
      <c r="ASP6" s="386"/>
      <c r="ASQ6" s="386"/>
      <c r="ASR6" s="386"/>
      <c r="ASS6" s="386"/>
      <c r="AST6" s="386"/>
      <c r="ASU6" s="386"/>
      <c r="ASV6" s="386"/>
      <c r="ASW6" s="386"/>
      <c r="ASX6" s="386"/>
      <c r="ASY6" s="386"/>
      <c r="ASZ6" s="386"/>
      <c r="ATA6" s="386"/>
      <c r="ATB6" s="386"/>
      <c r="ATC6" s="386"/>
      <c r="ATD6" s="386"/>
      <c r="ATE6" s="386"/>
      <c r="ATF6" s="386"/>
      <c r="ATG6" s="386"/>
      <c r="ATH6" s="386"/>
      <c r="ATI6" s="386"/>
      <c r="ATJ6" s="386"/>
      <c r="ATK6" s="386"/>
      <c r="ATL6" s="386"/>
      <c r="ATM6" s="386"/>
      <c r="ATN6" s="386"/>
      <c r="ATO6" s="386"/>
      <c r="ATP6" s="386"/>
      <c r="ATQ6" s="386"/>
      <c r="ATR6" s="386"/>
      <c r="ATS6" s="386"/>
      <c r="ATT6" s="386"/>
      <c r="ATU6" s="386"/>
      <c r="ATV6" s="386"/>
      <c r="ATW6" s="386"/>
      <c r="ATX6" s="386"/>
      <c r="ATY6" s="386"/>
      <c r="ATZ6" s="386"/>
      <c r="AUA6" s="386"/>
      <c r="AUB6" s="386"/>
      <c r="AUC6" s="386"/>
      <c r="AUD6" s="386"/>
      <c r="AUE6" s="386"/>
      <c r="AUF6" s="386"/>
      <c r="AUG6" s="386"/>
      <c r="AUH6" s="386"/>
      <c r="AUI6" s="386"/>
      <c r="AUJ6" s="386"/>
      <c r="AUK6" s="386"/>
      <c r="AUL6" s="386"/>
      <c r="AUM6" s="386"/>
      <c r="AUN6" s="386"/>
      <c r="AUO6" s="386"/>
      <c r="AUP6" s="386"/>
      <c r="AUQ6" s="386"/>
      <c r="AUR6" s="386"/>
      <c r="AUS6" s="386"/>
      <c r="AUT6" s="386"/>
      <c r="AUU6" s="386"/>
      <c r="AUV6" s="386"/>
      <c r="AUW6" s="386"/>
      <c r="AUX6" s="386"/>
      <c r="AUY6" s="386"/>
      <c r="AUZ6" s="386"/>
      <c r="AVA6" s="386"/>
      <c r="AVB6" s="386"/>
      <c r="AVC6" s="386"/>
      <c r="AVD6" s="386"/>
      <c r="AVE6" s="386"/>
      <c r="AVF6" s="386"/>
      <c r="AVG6" s="386"/>
      <c r="AVH6" s="386"/>
      <c r="AVI6" s="386"/>
      <c r="AVJ6" s="386"/>
      <c r="AVK6" s="386"/>
      <c r="AVL6" s="386"/>
      <c r="AVM6" s="386"/>
      <c r="AVN6" s="386"/>
      <c r="AVO6" s="386"/>
      <c r="AVP6" s="386"/>
      <c r="AVQ6" s="386"/>
      <c r="AVR6" s="386"/>
      <c r="AVS6" s="386"/>
      <c r="AVT6" s="386"/>
      <c r="AVU6" s="386"/>
      <c r="AVV6" s="386"/>
      <c r="AVW6" s="386"/>
      <c r="AVX6" s="386"/>
      <c r="AVY6" s="386"/>
      <c r="AVZ6" s="386"/>
      <c r="AWA6" s="386"/>
      <c r="AWB6" s="386"/>
      <c r="AWC6" s="386"/>
      <c r="AWD6" s="386"/>
      <c r="AWE6" s="386"/>
      <c r="AWF6" s="386"/>
      <c r="AWG6" s="386"/>
      <c r="AWH6" s="386"/>
      <c r="AWI6" s="386"/>
      <c r="AWJ6" s="386"/>
      <c r="AWK6" s="386"/>
      <c r="AWL6" s="386"/>
      <c r="AWM6" s="386"/>
      <c r="AWN6" s="386"/>
      <c r="AWO6" s="386"/>
      <c r="AWP6" s="386"/>
      <c r="AWQ6" s="386"/>
      <c r="AWR6" s="386"/>
      <c r="AWS6" s="386"/>
      <c r="AWT6" s="386"/>
      <c r="AWU6" s="386"/>
      <c r="AWV6" s="386"/>
      <c r="AWW6" s="386"/>
      <c r="AWX6" s="386"/>
      <c r="AWY6" s="386"/>
      <c r="AWZ6" s="386"/>
      <c r="AXA6" s="386"/>
      <c r="AXB6" s="386"/>
      <c r="AXC6" s="386"/>
      <c r="AXD6" s="386"/>
      <c r="AXE6" s="386"/>
      <c r="AXF6" s="386"/>
      <c r="AXG6" s="386"/>
      <c r="AXH6" s="386"/>
      <c r="AXI6" s="386"/>
      <c r="AXJ6" s="386"/>
      <c r="AXK6" s="386"/>
      <c r="AXL6" s="386"/>
      <c r="AXM6" s="386"/>
      <c r="AXN6" s="386"/>
      <c r="AXO6" s="386"/>
      <c r="AXP6" s="386"/>
      <c r="AXQ6" s="386"/>
      <c r="AXR6" s="386"/>
      <c r="AXS6" s="386"/>
      <c r="AXT6" s="386"/>
      <c r="AXU6" s="386"/>
      <c r="AXV6" s="386"/>
      <c r="AXW6" s="386"/>
      <c r="AXX6" s="386"/>
      <c r="AXY6" s="386"/>
      <c r="AXZ6" s="386"/>
      <c r="AYA6" s="386"/>
      <c r="AYB6" s="386"/>
      <c r="AYC6" s="386"/>
      <c r="AYD6" s="386"/>
      <c r="AYE6" s="386"/>
      <c r="AYF6" s="386"/>
      <c r="AYG6" s="386"/>
      <c r="AYH6" s="386"/>
      <c r="AYI6" s="386"/>
      <c r="AYJ6" s="386"/>
      <c r="AYK6" s="386"/>
      <c r="AYL6" s="386"/>
      <c r="AYM6" s="386"/>
      <c r="AYN6" s="386"/>
      <c r="AYO6" s="386"/>
      <c r="AYP6" s="386"/>
      <c r="AYQ6" s="386"/>
      <c r="AYR6" s="386"/>
      <c r="AYS6" s="386"/>
      <c r="AYT6" s="386"/>
      <c r="AYU6" s="386"/>
      <c r="AYV6" s="386"/>
      <c r="AYW6" s="386"/>
      <c r="AYX6" s="386"/>
      <c r="AYY6" s="386"/>
      <c r="AYZ6" s="386"/>
      <c r="AZA6" s="386"/>
      <c r="AZB6" s="386"/>
      <c r="AZC6" s="386"/>
      <c r="AZD6" s="386"/>
      <c r="AZE6" s="386"/>
      <c r="AZF6" s="386"/>
      <c r="AZG6" s="386"/>
      <c r="AZH6" s="386"/>
      <c r="AZI6" s="386"/>
      <c r="AZJ6" s="386"/>
      <c r="AZK6" s="386"/>
      <c r="AZL6" s="386"/>
      <c r="AZM6" s="386"/>
      <c r="AZN6" s="386"/>
      <c r="AZO6" s="386"/>
      <c r="AZP6" s="386"/>
      <c r="AZQ6" s="386"/>
      <c r="AZR6" s="386"/>
      <c r="AZS6" s="386"/>
      <c r="AZT6" s="386"/>
      <c r="AZU6" s="386"/>
      <c r="AZV6" s="386"/>
      <c r="AZW6" s="386"/>
      <c r="AZX6" s="386"/>
      <c r="AZY6" s="386"/>
      <c r="AZZ6" s="386"/>
      <c r="BAA6" s="386"/>
      <c r="BAB6" s="386"/>
      <c r="BAC6" s="386"/>
      <c r="BAD6" s="386"/>
      <c r="BAE6" s="386"/>
      <c r="BAF6" s="386"/>
      <c r="BAG6" s="386"/>
      <c r="BAH6" s="386"/>
      <c r="BAI6" s="386"/>
      <c r="BAJ6" s="386"/>
      <c r="BAK6" s="386"/>
      <c r="BAL6" s="386"/>
      <c r="BAM6" s="386"/>
      <c r="BAN6" s="386"/>
      <c r="BAO6" s="386"/>
      <c r="BAP6" s="386"/>
      <c r="BAQ6" s="386"/>
      <c r="BAR6" s="386"/>
      <c r="BAS6" s="386"/>
      <c r="BAT6" s="386"/>
      <c r="BAU6" s="386"/>
      <c r="BAV6" s="386"/>
      <c r="BAW6" s="386"/>
      <c r="BAX6" s="386"/>
      <c r="BAY6" s="386"/>
      <c r="BAZ6" s="386"/>
      <c r="BBA6" s="386"/>
      <c r="BBB6" s="386"/>
      <c r="BBC6" s="386"/>
      <c r="BBD6" s="386"/>
      <c r="BBE6" s="386"/>
      <c r="BBF6" s="386"/>
      <c r="BBG6" s="386"/>
      <c r="BBH6" s="386"/>
      <c r="BBI6" s="386"/>
      <c r="BBJ6" s="386"/>
      <c r="BBK6" s="386"/>
      <c r="BBL6" s="386"/>
      <c r="BBM6" s="386"/>
      <c r="BBN6" s="386"/>
      <c r="BBO6" s="386"/>
      <c r="BBP6" s="386"/>
      <c r="BBQ6" s="386"/>
      <c r="BBR6" s="386"/>
      <c r="BBS6" s="386"/>
      <c r="BBT6" s="386"/>
      <c r="BBU6" s="386"/>
      <c r="BBV6" s="386"/>
      <c r="BBW6" s="386"/>
      <c r="BBX6" s="386"/>
      <c r="BBY6" s="386"/>
      <c r="BBZ6" s="386"/>
      <c r="BCA6" s="386"/>
      <c r="BCB6" s="386"/>
      <c r="BCC6" s="386"/>
      <c r="BCD6" s="386"/>
      <c r="BCE6" s="386"/>
      <c r="BCF6" s="386"/>
      <c r="BCG6" s="386"/>
      <c r="BCH6" s="386"/>
      <c r="BCI6" s="386"/>
      <c r="BCJ6" s="386"/>
      <c r="BCK6" s="386"/>
      <c r="BCL6" s="386"/>
      <c r="BCM6" s="386"/>
      <c r="BCN6" s="386"/>
      <c r="BCO6" s="386"/>
      <c r="BCP6" s="386"/>
      <c r="BCQ6" s="386"/>
      <c r="BCR6" s="386"/>
      <c r="BCS6" s="386"/>
      <c r="BCT6" s="386"/>
      <c r="BCU6" s="386"/>
      <c r="BCV6" s="386"/>
      <c r="BCW6" s="386"/>
      <c r="BCX6" s="386"/>
      <c r="BCY6" s="386"/>
      <c r="BCZ6" s="386"/>
      <c r="BDA6" s="386"/>
      <c r="BDB6" s="386"/>
      <c r="BDC6" s="386"/>
      <c r="BDD6" s="386"/>
      <c r="BDE6" s="386"/>
      <c r="BDF6" s="386"/>
      <c r="BDG6" s="386"/>
      <c r="BDH6" s="386"/>
      <c r="BDI6" s="386"/>
      <c r="BDJ6" s="386"/>
      <c r="BDK6" s="386"/>
      <c r="BDL6" s="386"/>
      <c r="BDM6" s="386"/>
      <c r="BDN6" s="386"/>
      <c r="BDO6" s="386"/>
      <c r="BDP6" s="386"/>
      <c r="BDQ6" s="386"/>
      <c r="BDR6" s="386"/>
      <c r="BDS6" s="386"/>
      <c r="BDT6" s="386"/>
      <c r="BDU6" s="386"/>
      <c r="BDV6" s="386"/>
      <c r="BDW6" s="386"/>
      <c r="BDX6" s="386"/>
      <c r="BDY6" s="386"/>
      <c r="BDZ6" s="386"/>
      <c r="BEA6" s="386"/>
      <c r="BEB6" s="386"/>
      <c r="BEC6" s="386"/>
      <c r="BED6" s="386"/>
      <c r="BEE6" s="386"/>
      <c r="BEF6" s="386"/>
      <c r="BEG6" s="386"/>
      <c r="BEH6" s="386"/>
      <c r="BEI6" s="386"/>
      <c r="BEJ6" s="386"/>
      <c r="BEK6" s="386"/>
      <c r="BEL6" s="386"/>
      <c r="BEM6" s="386"/>
      <c r="BEN6" s="386"/>
      <c r="BEO6" s="386"/>
      <c r="BEP6" s="386"/>
      <c r="BEQ6" s="386"/>
      <c r="BER6" s="386"/>
      <c r="BES6" s="386"/>
      <c r="BET6" s="386"/>
      <c r="BEU6" s="386"/>
      <c r="BEV6" s="386"/>
      <c r="BEW6" s="386"/>
      <c r="BEX6" s="386"/>
      <c r="BEY6" s="386"/>
      <c r="BEZ6" s="386"/>
      <c r="BFA6" s="386"/>
      <c r="BFB6" s="386"/>
      <c r="BFC6" s="386"/>
      <c r="BFD6" s="386"/>
      <c r="BFE6" s="386"/>
      <c r="BFF6" s="386"/>
      <c r="BFG6" s="386"/>
      <c r="BFH6" s="386"/>
      <c r="BFI6" s="386"/>
      <c r="BFJ6" s="386"/>
      <c r="BFK6" s="386"/>
      <c r="BFL6" s="386"/>
      <c r="BFM6" s="386"/>
      <c r="BFN6" s="386"/>
      <c r="BFO6" s="386"/>
      <c r="BFP6" s="386"/>
      <c r="BFQ6" s="386"/>
      <c r="BFR6" s="386"/>
      <c r="BFS6" s="386"/>
      <c r="BFT6" s="386"/>
      <c r="BFU6" s="386"/>
      <c r="BFV6" s="386"/>
      <c r="BFW6" s="386"/>
      <c r="BFX6" s="386"/>
      <c r="BFY6" s="386"/>
      <c r="BFZ6" s="386"/>
      <c r="BGA6" s="386"/>
      <c r="BGB6" s="386"/>
      <c r="BGC6" s="386"/>
      <c r="BGD6" s="386"/>
      <c r="BGE6" s="386"/>
      <c r="BGF6" s="386"/>
      <c r="BGG6" s="386"/>
      <c r="BGH6" s="386"/>
      <c r="BGI6" s="386"/>
      <c r="BGJ6" s="386"/>
      <c r="BGK6" s="386"/>
      <c r="BGL6" s="386"/>
      <c r="BGM6" s="386"/>
      <c r="BGN6" s="386"/>
      <c r="BGO6" s="386"/>
      <c r="BGP6" s="386"/>
      <c r="BGQ6" s="386"/>
      <c r="BGR6" s="386"/>
      <c r="BGS6" s="386"/>
      <c r="BGT6" s="386"/>
      <c r="BGU6" s="386"/>
      <c r="BGV6" s="386"/>
      <c r="BGW6" s="386"/>
      <c r="BGX6" s="386"/>
      <c r="BGY6" s="386"/>
      <c r="BGZ6" s="386"/>
      <c r="BHA6" s="386"/>
      <c r="BHB6" s="386"/>
      <c r="BHC6" s="386"/>
      <c r="BHD6" s="386"/>
      <c r="BHE6" s="386"/>
      <c r="BHF6" s="386"/>
      <c r="BHG6" s="386"/>
      <c r="BHH6" s="386"/>
      <c r="BHI6" s="386"/>
      <c r="BHJ6" s="386"/>
      <c r="BHK6" s="386"/>
      <c r="BHL6" s="386"/>
      <c r="BHM6" s="386"/>
      <c r="BHN6" s="386"/>
      <c r="BHO6" s="386"/>
      <c r="BHP6" s="386"/>
      <c r="BHQ6" s="386"/>
      <c r="BHR6" s="386"/>
      <c r="BHS6" s="386"/>
      <c r="BHT6" s="386"/>
      <c r="BHU6" s="386"/>
      <c r="BHV6" s="386"/>
      <c r="BHW6" s="386"/>
      <c r="BHX6" s="386"/>
      <c r="BHY6" s="386"/>
      <c r="BHZ6" s="386"/>
      <c r="BIA6" s="386"/>
      <c r="BIB6" s="386"/>
      <c r="BIC6" s="386"/>
      <c r="BID6" s="386"/>
      <c r="BIE6" s="386"/>
      <c r="BIF6" s="386"/>
      <c r="BIG6" s="386"/>
      <c r="BIH6" s="386"/>
      <c r="BII6" s="386"/>
      <c r="BIJ6" s="386"/>
      <c r="BIK6" s="386"/>
      <c r="BIL6" s="386"/>
      <c r="BIM6" s="386"/>
      <c r="BIN6" s="386"/>
      <c r="BIO6" s="386"/>
      <c r="BIP6" s="386"/>
      <c r="BIQ6" s="386"/>
      <c r="BIR6" s="386"/>
      <c r="BIS6" s="386"/>
      <c r="BIT6" s="386"/>
      <c r="BIU6" s="386"/>
      <c r="BIV6" s="386"/>
      <c r="BIW6" s="386"/>
      <c r="BIX6" s="386"/>
      <c r="BIY6" s="386"/>
      <c r="BIZ6" s="386"/>
      <c r="BJA6" s="386"/>
      <c r="BJB6" s="386"/>
      <c r="BJC6" s="386"/>
      <c r="BJD6" s="386"/>
      <c r="BJE6" s="386"/>
      <c r="BJF6" s="386"/>
      <c r="BJG6" s="386"/>
      <c r="BJH6" s="386"/>
      <c r="BJI6" s="386"/>
      <c r="BJJ6" s="386"/>
      <c r="BJK6" s="386"/>
      <c r="BJL6" s="386"/>
      <c r="BJM6" s="386"/>
      <c r="BJN6" s="386"/>
      <c r="BJO6" s="386"/>
      <c r="BJP6" s="386"/>
      <c r="BJQ6" s="386"/>
      <c r="BJR6" s="386"/>
      <c r="BJS6" s="386"/>
      <c r="BJT6" s="386"/>
      <c r="BJU6" s="386"/>
      <c r="BJV6" s="386"/>
      <c r="BJW6" s="386"/>
      <c r="BJX6" s="386"/>
      <c r="BJY6" s="386"/>
      <c r="BJZ6" s="386"/>
      <c r="BKA6" s="386"/>
      <c r="BKB6" s="386"/>
      <c r="BKC6" s="386"/>
      <c r="BKD6" s="386"/>
      <c r="BKE6" s="386"/>
      <c r="BKF6" s="386"/>
      <c r="BKG6" s="386"/>
      <c r="BKH6" s="386"/>
      <c r="BKI6" s="386"/>
      <c r="BKJ6" s="386"/>
      <c r="BKK6" s="386"/>
      <c r="BKL6" s="386"/>
      <c r="BKM6" s="386"/>
      <c r="BKN6" s="386"/>
      <c r="BKO6" s="386"/>
      <c r="BKP6" s="386"/>
      <c r="BKQ6" s="386"/>
      <c r="BKR6" s="386"/>
      <c r="BKS6" s="386"/>
      <c r="BKT6" s="386"/>
      <c r="BKU6" s="386"/>
      <c r="BKV6" s="386"/>
      <c r="BKW6" s="386"/>
      <c r="BKX6" s="386"/>
      <c r="BKY6" s="386"/>
      <c r="BKZ6" s="386"/>
      <c r="BLA6" s="386"/>
      <c r="BLB6" s="386"/>
      <c r="BLC6" s="386"/>
      <c r="BLD6" s="386"/>
      <c r="BLE6" s="386"/>
      <c r="BLF6" s="386"/>
      <c r="BLG6" s="386"/>
      <c r="BLH6" s="386"/>
      <c r="BLI6" s="386"/>
      <c r="BLJ6" s="386"/>
      <c r="BLK6" s="386"/>
      <c r="BLL6" s="386"/>
      <c r="BLM6" s="386"/>
      <c r="BLN6" s="386"/>
      <c r="BLO6" s="386"/>
      <c r="BLP6" s="386"/>
      <c r="BLQ6" s="386"/>
      <c r="BLR6" s="386"/>
      <c r="BLS6" s="386"/>
      <c r="BLT6" s="386"/>
      <c r="BLU6" s="386"/>
      <c r="BLV6" s="386"/>
      <c r="BLW6" s="386"/>
      <c r="BLX6" s="386"/>
      <c r="BLY6" s="386"/>
      <c r="BLZ6" s="386"/>
      <c r="BMA6" s="386"/>
      <c r="BMB6" s="386"/>
      <c r="BMC6" s="386"/>
      <c r="BMD6" s="386"/>
      <c r="BME6" s="386"/>
      <c r="BMF6" s="386"/>
      <c r="BMG6" s="386"/>
      <c r="BMH6" s="386"/>
      <c r="BMI6" s="386"/>
      <c r="BMJ6" s="386"/>
      <c r="BMK6" s="386"/>
      <c r="BML6" s="386"/>
      <c r="BMM6" s="386"/>
      <c r="BMN6" s="386"/>
      <c r="BMO6" s="386"/>
      <c r="BMP6" s="386"/>
      <c r="BMQ6" s="386"/>
      <c r="BMR6" s="386"/>
      <c r="BMS6" s="386"/>
      <c r="BMT6" s="386"/>
      <c r="BMU6" s="386"/>
      <c r="BMV6" s="386"/>
      <c r="BMW6" s="386"/>
      <c r="BMX6" s="386"/>
      <c r="BMY6" s="386"/>
      <c r="BMZ6" s="386"/>
      <c r="BNA6" s="386"/>
      <c r="BNB6" s="386"/>
      <c r="BNC6" s="386"/>
      <c r="BND6" s="386"/>
      <c r="BNE6" s="386"/>
      <c r="BNF6" s="386"/>
      <c r="BNG6" s="386"/>
      <c r="BNH6" s="386"/>
      <c r="BNI6" s="386"/>
      <c r="BNJ6" s="386"/>
      <c r="BNK6" s="386"/>
      <c r="BNL6" s="386"/>
      <c r="BNM6" s="386"/>
      <c r="BNN6" s="386"/>
      <c r="BNO6" s="386"/>
      <c r="BNP6" s="386"/>
      <c r="BNQ6" s="386"/>
      <c r="BNR6" s="386"/>
      <c r="BNS6" s="386"/>
      <c r="BNT6" s="386"/>
      <c r="BNU6" s="386"/>
      <c r="BNV6" s="386"/>
      <c r="BNW6" s="386"/>
      <c r="BNX6" s="386"/>
      <c r="BNY6" s="386"/>
      <c r="BNZ6" s="386"/>
      <c r="BOA6" s="386"/>
      <c r="BOB6" s="386"/>
      <c r="BOC6" s="386"/>
      <c r="BOD6" s="386"/>
      <c r="BOE6" s="386"/>
      <c r="BOF6" s="386"/>
      <c r="BOG6" s="386"/>
      <c r="BOH6" s="386"/>
      <c r="BOI6" s="386"/>
      <c r="BOJ6" s="386"/>
      <c r="BOK6" s="386"/>
      <c r="BOL6" s="386"/>
      <c r="BOM6" s="386"/>
      <c r="BON6" s="386"/>
      <c r="BOO6" s="386"/>
      <c r="BOP6" s="386"/>
      <c r="BOQ6" s="386"/>
      <c r="BOR6" s="386"/>
      <c r="BOS6" s="386"/>
      <c r="BOT6" s="386"/>
      <c r="BOU6" s="386"/>
      <c r="BOV6" s="386"/>
      <c r="BOW6" s="386"/>
      <c r="BOX6" s="386"/>
      <c r="BOY6" s="386"/>
      <c r="BOZ6" s="386"/>
      <c r="BPA6" s="386"/>
      <c r="BPB6" s="386"/>
      <c r="BPC6" s="386"/>
      <c r="BPD6" s="386"/>
      <c r="BPE6" s="386"/>
      <c r="BPF6" s="386"/>
      <c r="BPG6" s="386"/>
      <c r="BPH6" s="386"/>
      <c r="BPI6" s="386"/>
      <c r="BPJ6" s="386"/>
      <c r="BPK6" s="386"/>
      <c r="BPL6" s="386"/>
      <c r="BPM6" s="386"/>
      <c r="BPN6" s="386"/>
      <c r="BPO6" s="386"/>
      <c r="BPP6" s="386"/>
      <c r="BPQ6" s="386"/>
      <c r="BPR6" s="386"/>
      <c r="BPS6" s="386"/>
      <c r="BPT6" s="386"/>
      <c r="BPU6" s="386"/>
      <c r="BPV6" s="386"/>
      <c r="BPW6" s="386"/>
      <c r="BPX6" s="386"/>
      <c r="BPY6" s="386"/>
      <c r="BPZ6" s="386"/>
      <c r="BQA6" s="386"/>
      <c r="BQB6" s="386"/>
      <c r="BQC6" s="386"/>
      <c r="BQD6" s="386"/>
      <c r="BQE6" s="386"/>
      <c r="BQF6" s="386"/>
      <c r="BQG6" s="386"/>
      <c r="BQH6" s="386"/>
      <c r="BQI6" s="386"/>
      <c r="BQJ6" s="386"/>
      <c r="BQK6" s="386"/>
      <c r="BQL6" s="386"/>
      <c r="BQM6" s="386"/>
      <c r="BQN6" s="386"/>
      <c r="BQO6" s="386"/>
      <c r="BQP6" s="386"/>
      <c r="BQQ6" s="386"/>
      <c r="BQR6" s="386"/>
      <c r="BQS6" s="386"/>
      <c r="BQT6" s="386"/>
      <c r="BQU6" s="386"/>
      <c r="BQV6" s="386"/>
      <c r="BQW6" s="386"/>
      <c r="BQX6" s="386"/>
      <c r="BQY6" s="386"/>
      <c r="BQZ6" s="386"/>
      <c r="BRA6" s="386"/>
      <c r="BRB6" s="386"/>
      <c r="BRC6" s="386"/>
      <c r="BRD6" s="386"/>
      <c r="BRE6" s="386"/>
      <c r="BRF6" s="386"/>
      <c r="BRG6" s="386"/>
      <c r="BRH6" s="386"/>
      <c r="BRI6" s="386"/>
      <c r="BRJ6" s="386"/>
      <c r="BRK6" s="386"/>
      <c r="BRL6" s="386"/>
      <c r="BRM6" s="386"/>
      <c r="BRN6" s="386"/>
      <c r="BRO6" s="386"/>
      <c r="BRP6" s="386"/>
      <c r="BRQ6" s="386"/>
      <c r="BRR6" s="386"/>
      <c r="BRS6" s="386"/>
      <c r="BRT6" s="386"/>
      <c r="BRU6" s="386"/>
      <c r="BRV6" s="386"/>
      <c r="BRW6" s="386"/>
      <c r="BRX6" s="386"/>
      <c r="BRY6" s="386"/>
      <c r="BRZ6" s="386"/>
      <c r="BSA6" s="386"/>
      <c r="BSB6" s="386"/>
      <c r="BSC6" s="386"/>
      <c r="BSD6" s="386"/>
      <c r="BSE6" s="386"/>
      <c r="BSF6" s="386"/>
      <c r="BSG6" s="386"/>
      <c r="BSH6" s="386"/>
      <c r="BSI6" s="386"/>
      <c r="BSJ6" s="386"/>
      <c r="BSK6" s="386"/>
      <c r="BSL6" s="386"/>
      <c r="BSM6" s="386"/>
      <c r="BSN6" s="386"/>
      <c r="BSO6" s="386"/>
      <c r="BSP6" s="386"/>
      <c r="BSQ6" s="386"/>
      <c r="BSR6" s="386"/>
      <c r="BSS6" s="386"/>
      <c r="BST6" s="386"/>
      <c r="BSU6" s="386"/>
      <c r="BSV6" s="386"/>
      <c r="BSW6" s="386"/>
      <c r="BSX6" s="386"/>
      <c r="BSY6" s="386"/>
      <c r="BSZ6" s="386"/>
      <c r="BTA6" s="386"/>
      <c r="BTB6" s="386"/>
      <c r="BTC6" s="386"/>
      <c r="BTD6" s="386"/>
      <c r="BTE6" s="386"/>
      <c r="BTF6" s="386"/>
      <c r="BTG6" s="386"/>
      <c r="BTH6" s="386"/>
      <c r="BTI6" s="386"/>
      <c r="BTJ6" s="386"/>
      <c r="BTK6" s="386"/>
      <c r="BTL6" s="386"/>
      <c r="BTM6" s="386"/>
      <c r="BTN6" s="386"/>
      <c r="BTO6" s="386"/>
      <c r="BTP6" s="386"/>
      <c r="BTQ6" s="386"/>
      <c r="BTR6" s="386"/>
      <c r="BTS6" s="386"/>
      <c r="BTT6" s="386"/>
      <c r="BTU6" s="386"/>
      <c r="BTV6" s="386"/>
      <c r="BTW6" s="386"/>
      <c r="BTX6" s="386"/>
      <c r="BTY6" s="386"/>
      <c r="BTZ6" s="386"/>
      <c r="BUA6" s="386"/>
      <c r="BUB6" s="386"/>
      <c r="BUC6" s="386"/>
      <c r="BUD6" s="386"/>
      <c r="BUE6" s="386"/>
      <c r="BUF6" s="386"/>
      <c r="BUG6" s="386"/>
      <c r="BUH6" s="386"/>
      <c r="BUI6" s="386"/>
      <c r="BUJ6" s="386"/>
      <c r="BUK6" s="386"/>
      <c r="BUL6" s="386"/>
      <c r="BUM6" s="386"/>
      <c r="BUN6" s="386"/>
      <c r="BUO6" s="386"/>
      <c r="BUP6" s="386"/>
      <c r="BUQ6" s="386"/>
      <c r="BUR6" s="386"/>
      <c r="BUS6" s="386"/>
      <c r="BUT6" s="386"/>
      <c r="BUU6" s="386"/>
      <c r="BUV6" s="386"/>
      <c r="BUW6" s="386"/>
      <c r="BUX6" s="386"/>
      <c r="BUY6" s="386"/>
      <c r="BUZ6" s="386"/>
      <c r="BVA6" s="386"/>
      <c r="BVB6" s="386"/>
      <c r="BVC6" s="386"/>
      <c r="BVD6" s="386"/>
      <c r="BVE6" s="386"/>
      <c r="BVF6" s="386"/>
      <c r="BVG6" s="386"/>
      <c r="BVH6" s="386"/>
      <c r="BVI6" s="386"/>
      <c r="BVJ6" s="386"/>
      <c r="BVK6" s="386"/>
      <c r="BVL6" s="386"/>
      <c r="BVM6" s="386"/>
      <c r="BVN6" s="386"/>
      <c r="BVO6" s="386"/>
      <c r="BVP6" s="386"/>
      <c r="BVQ6" s="386"/>
      <c r="BVR6" s="386"/>
      <c r="BVS6" s="386"/>
      <c r="BVT6" s="386"/>
      <c r="BVU6" s="386"/>
      <c r="BVV6" s="386"/>
      <c r="BVW6" s="386"/>
      <c r="BVX6" s="386"/>
      <c r="BVY6" s="386"/>
      <c r="BVZ6" s="386"/>
      <c r="BWA6" s="386"/>
      <c r="BWB6" s="386"/>
      <c r="BWC6" s="386"/>
      <c r="BWD6" s="386"/>
      <c r="BWE6" s="386"/>
      <c r="BWF6" s="386"/>
      <c r="BWG6" s="386"/>
      <c r="BWH6" s="386"/>
      <c r="BWI6" s="386"/>
      <c r="BWJ6" s="386"/>
      <c r="BWK6" s="386"/>
      <c r="BWL6" s="386"/>
      <c r="BWM6" s="386"/>
      <c r="BWN6" s="386"/>
      <c r="BWO6" s="386"/>
      <c r="BWP6" s="386"/>
      <c r="BWQ6" s="386"/>
    </row>
    <row r="7" spans="1:1967" ht="22.5">
      <c r="A7" s="305"/>
      <c r="B7" s="305"/>
      <c r="C7" s="305"/>
      <c r="D7" s="305"/>
      <c r="E7" s="305"/>
      <c r="F7" s="305"/>
      <c r="G7" s="305"/>
      <c r="H7" s="305"/>
      <c r="I7" s="305"/>
      <c r="J7" s="305"/>
      <c r="K7" s="305"/>
      <c r="L7" s="305"/>
      <c r="M7" s="305"/>
      <c r="N7" s="356"/>
      <c r="O7" s="305"/>
      <c r="P7" s="305"/>
      <c r="Q7" s="305"/>
      <c r="R7" s="305"/>
      <c r="S7" s="305"/>
      <c r="T7" s="305"/>
      <c r="U7" s="305"/>
      <c r="V7" s="305"/>
      <c r="W7" s="305"/>
      <c r="X7" s="305"/>
      <c r="AP7" s="386"/>
      <c r="AQ7" s="386"/>
      <c r="AR7" s="386"/>
      <c r="AS7" s="386"/>
      <c r="AT7" s="386"/>
      <c r="AU7" s="386"/>
      <c r="AV7" s="386"/>
      <c r="AW7" s="386"/>
      <c r="AX7" s="386"/>
      <c r="AY7" s="386"/>
      <c r="AZ7" s="386"/>
      <c r="BA7" s="386"/>
      <c r="BB7" s="386"/>
      <c r="BC7" s="386"/>
      <c r="BD7" s="386"/>
      <c r="BE7" s="386"/>
      <c r="BF7" s="386"/>
      <c r="BG7" s="386"/>
      <c r="BH7" s="386"/>
      <c r="BI7" s="386"/>
      <c r="BJ7" s="386"/>
      <c r="BK7" s="386"/>
      <c r="BL7" s="386"/>
      <c r="BM7" s="386"/>
      <c r="BN7" s="386"/>
      <c r="BO7" s="386"/>
      <c r="BP7" s="386"/>
      <c r="BQ7" s="386"/>
      <c r="BR7" s="386"/>
      <c r="BS7" s="386"/>
      <c r="BT7" s="386"/>
      <c r="BU7" s="386"/>
      <c r="BV7" s="386"/>
      <c r="BW7" s="386"/>
      <c r="BX7" s="386"/>
      <c r="BY7" s="386"/>
      <c r="BZ7" s="386"/>
      <c r="CA7" s="386"/>
      <c r="CB7" s="386"/>
      <c r="CC7" s="386"/>
      <c r="CD7" s="386"/>
      <c r="CE7" s="386"/>
      <c r="CF7" s="386"/>
      <c r="CG7" s="386"/>
      <c r="CH7" s="386"/>
      <c r="CI7" s="386"/>
      <c r="CJ7" s="386"/>
      <c r="CK7" s="386"/>
      <c r="CL7" s="386"/>
      <c r="CM7" s="386"/>
      <c r="CN7" s="386"/>
      <c r="CO7" s="386"/>
      <c r="CP7" s="386"/>
      <c r="CQ7" s="386"/>
      <c r="CR7" s="386"/>
      <c r="CS7" s="386"/>
      <c r="CT7" s="386"/>
      <c r="CU7" s="386"/>
      <c r="CV7" s="386"/>
      <c r="CW7" s="386"/>
      <c r="CX7" s="386"/>
      <c r="CY7" s="386"/>
      <c r="CZ7" s="386"/>
      <c r="DA7" s="386"/>
      <c r="DB7" s="386"/>
      <c r="DC7" s="386"/>
      <c r="DD7" s="386"/>
      <c r="DE7" s="386"/>
      <c r="DF7" s="386"/>
      <c r="DG7" s="386"/>
      <c r="DH7" s="386"/>
      <c r="DI7" s="386"/>
      <c r="DJ7" s="386"/>
      <c r="DK7" s="386"/>
      <c r="DL7" s="386"/>
      <c r="DM7" s="386"/>
      <c r="DN7" s="386"/>
      <c r="DO7" s="386"/>
      <c r="DP7" s="386"/>
      <c r="DQ7" s="386"/>
      <c r="DR7" s="386"/>
      <c r="DS7" s="386"/>
      <c r="DT7" s="386"/>
      <c r="DU7" s="386"/>
      <c r="DV7" s="386"/>
      <c r="DW7" s="386"/>
      <c r="DX7" s="386"/>
      <c r="DY7" s="386"/>
      <c r="DZ7" s="386"/>
      <c r="EA7" s="386"/>
      <c r="EB7" s="386"/>
      <c r="EC7" s="386"/>
      <c r="ED7" s="386"/>
      <c r="EE7" s="386"/>
      <c r="EF7" s="386"/>
      <c r="EG7" s="386"/>
      <c r="EH7" s="386"/>
      <c r="EI7" s="386"/>
      <c r="EJ7" s="386"/>
      <c r="EK7" s="386"/>
      <c r="EL7" s="386"/>
      <c r="EM7" s="386"/>
      <c r="EN7" s="386"/>
      <c r="EO7" s="386"/>
      <c r="EP7" s="386"/>
      <c r="EQ7" s="386"/>
      <c r="ER7" s="386"/>
      <c r="ES7" s="386"/>
      <c r="ET7" s="386"/>
      <c r="EU7" s="386"/>
      <c r="EV7" s="386"/>
      <c r="EW7" s="386"/>
      <c r="EX7" s="386"/>
      <c r="EY7" s="386"/>
      <c r="EZ7" s="386"/>
      <c r="FA7" s="386"/>
      <c r="FB7" s="386"/>
      <c r="FC7" s="386"/>
      <c r="FD7" s="386"/>
      <c r="FE7" s="386"/>
      <c r="FF7" s="386"/>
      <c r="FG7" s="386"/>
      <c r="FH7" s="386"/>
      <c r="FI7" s="386"/>
      <c r="FJ7" s="386"/>
      <c r="FK7" s="386"/>
      <c r="FL7" s="386"/>
      <c r="FM7" s="386"/>
      <c r="FN7" s="386"/>
      <c r="FO7" s="386"/>
      <c r="FP7" s="386"/>
      <c r="FQ7" s="386"/>
      <c r="FR7" s="386"/>
      <c r="FS7" s="386"/>
      <c r="FT7" s="386"/>
      <c r="FU7" s="386"/>
      <c r="FV7" s="386"/>
      <c r="FW7" s="386"/>
      <c r="FX7" s="386"/>
      <c r="FY7" s="386"/>
      <c r="FZ7" s="386"/>
      <c r="GA7" s="386"/>
      <c r="GB7" s="386"/>
      <c r="GC7" s="386"/>
      <c r="GD7" s="386"/>
      <c r="GE7" s="386"/>
      <c r="GF7" s="386"/>
      <c r="GG7" s="386"/>
      <c r="GH7" s="386"/>
      <c r="GI7" s="386"/>
      <c r="GJ7" s="386"/>
      <c r="GK7" s="386"/>
      <c r="GL7" s="386"/>
      <c r="GM7" s="386"/>
      <c r="GN7" s="386"/>
      <c r="GO7" s="386"/>
      <c r="GP7" s="386"/>
      <c r="GQ7" s="386"/>
      <c r="GR7" s="386"/>
      <c r="GS7" s="386"/>
      <c r="GT7" s="386"/>
      <c r="GU7" s="386"/>
      <c r="GV7" s="386"/>
      <c r="GW7" s="386"/>
      <c r="GX7" s="386"/>
      <c r="GY7" s="386"/>
      <c r="GZ7" s="386"/>
      <c r="HA7" s="386"/>
      <c r="HB7" s="386"/>
      <c r="HC7" s="386"/>
      <c r="HD7" s="386"/>
      <c r="HE7" s="386"/>
      <c r="HF7" s="386"/>
      <c r="HG7" s="386"/>
      <c r="HH7" s="386"/>
      <c r="HI7" s="386"/>
      <c r="HJ7" s="386"/>
      <c r="HK7" s="386"/>
      <c r="HL7" s="386"/>
      <c r="HM7" s="386"/>
      <c r="HN7" s="386"/>
      <c r="HO7" s="386"/>
      <c r="HP7" s="386"/>
      <c r="HQ7" s="386"/>
      <c r="HR7" s="386"/>
      <c r="HS7" s="386"/>
      <c r="HT7" s="386"/>
      <c r="HU7" s="386"/>
      <c r="HV7" s="386"/>
      <c r="HW7" s="386"/>
      <c r="HX7" s="386"/>
      <c r="HY7" s="386"/>
      <c r="HZ7" s="386"/>
      <c r="IA7" s="386"/>
      <c r="IB7" s="386"/>
      <c r="IC7" s="386"/>
      <c r="ID7" s="386"/>
      <c r="IE7" s="386"/>
      <c r="IF7" s="386"/>
      <c r="IG7" s="386"/>
      <c r="IH7" s="386"/>
      <c r="II7" s="386"/>
      <c r="IJ7" s="386"/>
      <c r="IK7" s="386"/>
      <c r="IL7" s="386"/>
      <c r="IM7" s="386"/>
      <c r="IN7" s="386"/>
      <c r="IO7" s="386"/>
      <c r="IP7" s="386"/>
      <c r="IQ7" s="386"/>
      <c r="IR7" s="386"/>
      <c r="IS7" s="386"/>
      <c r="IT7" s="386"/>
      <c r="IU7" s="386"/>
      <c r="IV7" s="386"/>
      <c r="IW7" s="386"/>
      <c r="IX7" s="386"/>
      <c r="IY7" s="386"/>
      <c r="IZ7" s="386"/>
      <c r="JA7" s="386"/>
      <c r="JB7" s="386"/>
      <c r="JC7" s="386"/>
      <c r="JD7" s="386"/>
      <c r="JE7" s="386"/>
      <c r="JF7" s="386"/>
      <c r="JG7" s="386"/>
      <c r="JH7" s="386"/>
      <c r="JI7" s="386"/>
      <c r="JJ7" s="386"/>
      <c r="JK7" s="386"/>
      <c r="JL7" s="386"/>
      <c r="JM7" s="386"/>
      <c r="JN7" s="386"/>
      <c r="JO7" s="386"/>
      <c r="JP7" s="386"/>
      <c r="JQ7" s="386"/>
      <c r="JR7" s="386"/>
      <c r="JS7" s="386"/>
      <c r="JT7" s="386"/>
      <c r="JU7" s="386"/>
      <c r="JV7" s="386"/>
      <c r="JW7" s="386"/>
      <c r="JX7" s="386"/>
      <c r="JY7" s="386"/>
      <c r="JZ7" s="386"/>
      <c r="KA7" s="386"/>
      <c r="KB7" s="386"/>
      <c r="KC7" s="386"/>
      <c r="KD7" s="386"/>
      <c r="KE7" s="386"/>
      <c r="KF7" s="386"/>
      <c r="KG7" s="386"/>
      <c r="KH7" s="386"/>
      <c r="KI7" s="386"/>
      <c r="KJ7" s="386"/>
      <c r="KK7" s="386"/>
      <c r="KL7" s="386"/>
      <c r="KM7" s="386"/>
      <c r="KN7" s="386"/>
      <c r="KO7" s="386"/>
      <c r="KP7" s="386"/>
      <c r="KQ7" s="386"/>
      <c r="KR7" s="386"/>
      <c r="KS7" s="386"/>
      <c r="KT7" s="386"/>
      <c r="KU7" s="386"/>
      <c r="KV7" s="386"/>
      <c r="KW7" s="386"/>
      <c r="KX7" s="386"/>
      <c r="KY7" s="386"/>
      <c r="KZ7" s="386"/>
      <c r="LA7" s="386"/>
      <c r="LB7" s="386"/>
      <c r="LC7" s="386"/>
      <c r="LD7" s="386"/>
      <c r="LE7" s="386"/>
      <c r="LF7" s="386"/>
      <c r="LG7" s="386"/>
      <c r="LH7" s="386"/>
      <c r="LI7" s="386"/>
      <c r="LJ7" s="386"/>
      <c r="LK7" s="386"/>
      <c r="LL7" s="386"/>
      <c r="LM7" s="386"/>
      <c r="LN7" s="386"/>
      <c r="LO7" s="386"/>
      <c r="LP7" s="386"/>
      <c r="LQ7" s="386"/>
      <c r="LR7" s="386"/>
      <c r="LS7" s="386"/>
      <c r="LT7" s="386"/>
      <c r="LU7" s="386"/>
      <c r="LV7" s="386"/>
      <c r="LW7" s="386"/>
      <c r="LX7" s="386"/>
      <c r="LY7" s="386"/>
      <c r="LZ7" s="386"/>
      <c r="MA7" s="386"/>
      <c r="MB7" s="386"/>
      <c r="MC7" s="386"/>
      <c r="MD7" s="386"/>
      <c r="ME7" s="386"/>
      <c r="MF7" s="386"/>
      <c r="MG7" s="386"/>
      <c r="MH7" s="386"/>
      <c r="MI7" s="386"/>
      <c r="MJ7" s="386"/>
      <c r="MK7" s="386"/>
      <c r="ML7" s="386"/>
      <c r="MM7" s="386"/>
      <c r="MN7" s="386"/>
      <c r="MO7" s="386"/>
      <c r="MP7" s="386"/>
      <c r="MQ7" s="386"/>
      <c r="MR7" s="386"/>
      <c r="MS7" s="386"/>
      <c r="MT7" s="386"/>
      <c r="MU7" s="386"/>
      <c r="MV7" s="386"/>
      <c r="MW7" s="386"/>
      <c r="MX7" s="386"/>
      <c r="MY7" s="386"/>
      <c r="MZ7" s="386"/>
      <c r="NA7" s="386"/>
      <c r="NB7" s="386"/>
      <c r="NC7" s="386"/>
      <c r="ND7" s="386"/>
      <c r="NE7" s="386"/>
      <c r="NF7" s="386"/>
      <c r="NG7" s="386"/>
      <c r="NH7" s="386"/>
      <c r="NI7" s="386"/>
      <c r="NJ7" s="386"/>
      <c r="NK7" s="386"/>
      <c r="NL7" s="386"/>
      <c r="NM7" s="386"/>
      <c r="NN7" s="386"/>
      <c r="NO7" s="386"/>
      <c r="NP7" s="386"/>
      <c r="NQ7" s="386"/>
      <c r="NR7" s="386"/>
      <c r="NS7" s="386"/>
      <c r="NT7" s="386"/>
      <c r="NU7" s="386"/>
      <c r="NV7" s="386"/>
      <c r="NW7" s="386"/>
      <c r="NX7" s="386"/>
      <c r="NY7" s="386"/>
      <c r="NZ7" s="386"/>
      <c r="OA7" s="386"/>
      <c r="OB7" s="386"/>
      <c r="OC7" s="386"/>
      <c r="OD7" s="386"/>
      <c r="OE7" s="386"/>
      <c r="OF7" s="386"/>
      <c r="OG7" s="386"/>
      <c r="OH7" s="386"/>
      <c r="OI7" s="386"/>
      <c r="OJ7" s="386"/>
      <c r="OK7" s="386"/>
      <c r="OL7" s="386"/>
      <c r="OM7" s="386"/>
      <c r="ON7" s="386"/>
      <c r="OO7" s="386"/>
      <c r="OP7" s="386"/>
      <c r="OQ7" s="386"/>
      <c r="OR7" s="386"/>
      <c r="OS7" s="386"/>
      <c r="OT7" s="386"/>
      <c r="OU7" s="386"/>
      <c r="OV7" s="386"/>
      <c r="OW7" s="386"/>
      <c r="OX7" s="386"/>
      <c r="OY7" s="386"/>
      <c r="OZ7" s="386"/>
      <c r="PA7" s="386"/>
      <c r="PB7" s="386"/>
      <c r="PC7" s="386"/>
      <c r="PD7" s="386"/>
      <c r="PE7" s="386"/>
      <c r="PF7" s="386"/>
      <c r="PG7" s="386"/>
      <c r="PH7" s="386"/>
      <c r="PI7" s="386"/>
      <c r="PJ7" s="386"/>
      <c r="PK7" s="386"/>
      <c r="PL7" s="386"/>
      <c r="PM7" s="386"/>
      <c r="PN7" s="386"/>
      <c r="PO7" s="386"/>
      <c r="PP7" s="386"/>
      <c r="PQ7" s="386"/>
      <c r="PR7" s="386"/>
      <c r="PS7" s="386"/>
      <c r="PT7" s="386"/>
      <c r="PU7" s="386"/>
      <c r="PV7" s="386"/>
      <c r="PW7" s="386"/>
      <c r="PX7" s="386"/>
      <c r="PY7" s="386"/>
      <c r="PZ7" s="386"/>
      <c r="QA7" s="386"/>
      <c r="QB7" s="386"/>
      <c r="QC7" s="386"/>
      <c r="QD7" s="386"/>
      <c r="QE7" s="386"/>
      <c r="QF7" s="386"/>
      <c r="QG7" s="386"/>
      <c r="QH7" s="386"/>
      <c r="QI7" s="386"/>
      <c r="QJ7" s="386"/>
      <c r="QK7" s="386"/>
      <c r="QL7" s="386"/>
      <c r="QM7" s="386"/>
      <c r="QN7" s="386"/>
      <c r="QO7" s="386"/>
      <c r="QP7" s="386"/>
      <c r="QQ7" s="386"/>
      <c r="QR7" s="386"/>
      <c r="QS7" s="386"/>
      <c r="QT7" s="386"/>
      <c r="QU7" s="386"/>
      <c r="QV7" s="386"/>
      <c r="QW7" s="386"/>
      <c r="QX7" s="386"/>
      <c r="QY7" s="386"/>
      <c r="QZ7" s="386"/>
      <c r="RA7" s="386"/>
      <c r="RB7" s="386"/>
      <c r="RC7" s="386"/>
      <c r="RD7" s="386"/>
      <c r="RE7" s="386"/>
      <c r="RF7" s="386"/>
      <c r="RG7" s="386"/>
      <c r="RH7" s="386"/>
      <c r="RI7" s="386"/>
      <c r="RJ7" s="386"/>
      <c r="RK7" s="386"/>
      <c r="RL7" s="386"/>
      <c r="RM7" s="386"/>
      <c r="RN7" s="386"/>
      <c r="RO7" s="386"/>
      <c r="RP7" s="386"/>
      <c r="RQ7" s="386"/>
      <c r="RR7" s="386"/>
      <c r="RS7" s="386"/>
      <c r="RT7" s="386"/>
      <c r="RU7" s="386"/>
      <c r="RV7" s="386"/>
      <c r="RW7" s="386"/>
      <c r="RX7" s="386"/>
      <c r="RY7" s="386"/>
      <c r="RZ7" s="386"/>
      <c r="SA7" s="386"/>
      <c r="SB7" s="386"/>
      <c r="SC7" s="386"/>
      <c r="SD7" s="386"/>
      <c r="SE7" s="386"/>
      <c r="SF7" s="386"/>
      <c r="SG7" s="386"/>
      <c r="SH7" s="386"/>
      <c r="SI7" s="386"/>
      <c r="SJ7" s="386"/>
      <c r="SK7" s="386"/>
      <c r="SL7" s="386"/>
      <c r="SM7" s="386"/>
      <c r="SN7" s="386"/>
      <c r="SO7" s="386"/>
      <c r="SP7" s="386"/>
      <c r="SQ7" s="386"/>
      <c r="SR7" s="386"/>
      <c r="SS7" s="386"/>
      <c r="ST7" s="386"/>
      <c r="SU7" s="386"/>
      <c r="SV7" s="386"/>
      <c r="SW7" s="386"/>
      <c r="SX7" s="386"/>
      <c r="SY7" s="386"/>
      <c r="SZ7" s="386"/>
      <c r="TA7" s="386"/>
      <c r="TB7" s="386"/>
      <c r="TC7" s="386"/>
      <c r="TD7" s="386"/>
      <c r="TE7" s="386"/>
      <c r="TF7" s="386"/>
      <c r="TG7" s="386"/>
      <c r="TH7" s="386"/>
      <c r="TI7" s="386"/>
      <c r="TJ7" s="386"/>
      <c r="TK7" s="386"/>
      <c r="TL7" s="386"/>
      <c r="TM7" s="386"/>
      <c r="TN7" s="386"/>
      <c r="TO7" s="386"/>
      <c r="TP7" s="386"/>
      <c r="TQ7" s="386"/>
      <c r="TR7" s="386"/>
      <c r="TS7" s="386"/>
      <c r="TT7" s="386"/>
      <c r="TU7" s="386"/>
      <c r="TV7" s="386"/>
      <c r="TW7" s="386"/>
      <c r="TX7" s="386"/>
      <c r="TY7" s="386"/>
      <c r="TZ7" s="386"/>
      <c r="UA7" s="386"/>
      <c r="UB7" s="386"/>
      <c r="UC7" s="386"/>
      <c r="UD7" s="386"/>
      <c r="UE7" s="386"/>
      <c r="UF7" s="386"/>
      <c r="UG7" s="386"/>
      <c r="UH7" s="386"/>
      <c r="UI7" s="386"/>
      <c r="UJ7" s="386"/>
      <c r="UK7" s="386"/>
      <c r="UL7" s="386"/>
      <c r="UM7" s="386"/>
      <c r="UN7" s="386"/>
      <c r="UO7" s="386"/>
      <c r="UP7" s="386"/>
      <c r="UQ7" s="386"/>
      <c r="UR7" s="386"/>
      <c r="US7" s="386"/>
      <c r="UT7" s="386"/>
      <c r="UU7" s="386"/>
      <c r="UV7" s="386"/>
      <c r="UW7" s="386"/>
      <c r="UX7" s="386"/>
      <c r="UY7" s="386"/>
      <c r="UZ7" s="386"/>
      <c r="VA7" s="386"/>
      <c r="VB7" s="386"/>
      <c r="VC7" s="386"/>
      <c r="VD7" s="386"/>
      <c r="VE7" s="386"/>
      <c r="VF7" s="386"/>
      <c r="VG7" s="386"/>
      <c r="VH7" s="386"/>
      <c r="VI7" s="386"/>
      <c r="VJ7" s="386"/>
      <c r="VK7" s="386"/>
      <c r="VL7" s="386"/>
      <c r="VM7" s="386"/>
      <c r="VN7" s="386"/>
      <c r="VO7" s="386"/>
      <c r="VP7" s="386"/>
      <c r="VQ7" s="386"/>
      <c r="VR7" s="386"/>
      <c r="VS7" s="386"/>
      <c r="VT7" s="386"/>
      <c r="VU7" s="386"/>
      <c r="VV7" s="386"/>
      <c r="VW7" s="386"/>
      <c r="VX7" s="386"/>
      <c r="VY7" s="386"/>
      <c r="VZ7" s="386"/>
      <c r="WA7" s="386"/>
      <c r="WB7" s="386"/>
      <c r="WC7" s="386"/>
      <c r="WD7" s="386"/>
      <c r="WE7" s="386"/>
      <c r="WF7" s="386"/>
      <c r="WG7" s="386"/>
      <c r="WH7" s="386"/>
      <c r="WI7" s="386"/>
      <c r="WJ7" s="386"/>
      <c r="WK7" s="386"/>
      <c r="WL7" s="386"/>
      <c r="WM7" s="386"/>
      <c r="WN7" s="386"/>
      <c r="WO7" s="386"/>
      <c r="WP7" s="386"/>
      <c r="WQ7" s="386"/>
      <c r="WR7" s="386"/>
      <c r="WS7" s="386"/>
      <c r="WT7" s="386"/>
      <c r="WU7" s="386"/>
      <c r="WV7" s="386"/>
      <c r="WW7" s="386"/>
      <c r="WX7" s="386"/>
      <c r="WY7" s="386"/>
      <c r="WZ7" s="386"/>
      <c r="XA7" s="386"/>
      <c r="XB7" s="386"/>
      <c r="XC7" s="386"/>
      <c r="XD7" s="386"/>
      <c r="XE7" s="386"/>
      <c r="XF7" s="386"/>
      <c r="XG7" s="386"/>
      <c r="XH7" s="386"/>
      <c r="XI7" s="386"/>
      <c r="XJ7" s="386"/>
      <c r="XK7" s="386"/>
      <c r="XL7" s="386"/>
      <c r="XM7" s="386"/>
      <c r="XN7" s="386"/>
      <c r="XO7" s="386"/>
      <c r="XP7" s="386"/>
      <c r="XQ7" s="386"/>
      <c r="XR7" s="386"/>
      <c r="XS7" s="386"/>
      <c r="XT7" s="386"/>
      <c r="XU7" s="386"/>
      <c r="XV7" s="386"/>
      <c r="XW7" s="386"/>
      <c r="XX7" s="386"/>
      <c r="XY7" s="386"/>
      <c r="XZ7" s="386"/>
      <c r="YA7" s="386"/>
      <c r="YB7" s="386"/>
      <c r="YC7" s="386"/>
      <c r="YD7" s="386"/>
      <c r="YE7" s="386"/>
      <c r="YF7" s="386"/>
      <c r="YG7" s="386"/>
      <c r="YH7" s="386"/>
      <c r="YI7" s="386"/>
      <c r="YJ7" s="386"/>
      <c r="YK7" s="386"/>
      <c r="YL7" s="386"/>
      <c r="YM7" s="386"/>
      <c r="YN7" s="386"/>
      <c r="YO7" s="386"/>
      <c r="YP7" s="386"/>
      <c r="YQ7" s="386"/>
      <c r="YR7" s="386"/>
      <c r="YS7" s="386"/>
      <c r="YT7" s="386"/>
      <c r="YU7" s="386"/>
      <c r="YV7" s="386"/>
      <c r="YW7" s="386"/>
      <c r="YX7" s="386"/>
      <c r="YY7" s="386"/>
      <c r="YZ7" s="386"/>
      <c r="ZA7" s="386"/>
      <c r="ZB7" s="386"/>
      <c r="ZC7" s="386"/>
      <c r="ZD7" s="386"/>
      <c r="ZE7" s="386"/>
      <c r="ZF7" s="386"/>
      <c r="ZG7" s="386"/>
      <c r="ZH7" s="386"/>
      <c r="ZI7" s="386"/>
      <c r="ZJ7" s="386"/>
      <c r="ZK7" s="386"/>
      <c r="ZL7" s="386"/>
      <c r="ZM7" s="386"/>
      <c r="ZN7" s="386"/>
      <c r="ZO7" s="386"/>
      <c r="ZP7" s="386"/>
      <c r="ZQ7" s="386"/>
      <c r="ZR7" s="386"/>
      <c r="ZS7" s="386"/>
      <c r="ZT7" s="386"/>
      <c r="ZU7" s="386"/>
      <c r="ZV7" s="386"/>
      <c r="ZW7" s="386"/>
      <c r="ZX7" s="386"/>
      <c r="ZY7" s="386"/>
      <c r="ZZ7" s="386"/>
      <c r="AAA7" s="386"/>
      <c r="AAB7" s="386"/>
      <c r="AAC7" s="386"/>
      <c r="AAD7" s="386"/>
      <c r="AAE7" s="386"/>
      <c r="AAF7" s="386"/>
      <c r="AAG7" s="386"/>
      <c r="AAH7" s="386"/>
      <c r="AAI7" s="386"/>
      <c r="AAJ7" s="386"/>
      <c r="AAK7" s="386"/>
      <c r="AAL7" s="386"/>
      <c r="AAM7" s="386"/>
      <c r="AAN7" s="386"/>
      <c r="AAO7" s="386"/>
      <c r="AAP7" s="386"/>
      <c r="AAQ7" s="386"/>
      <c r="AAR7" s="386"/>
      <c r="AAS7" s="386"/>
      <c r="AAT7" s="386"/>
      <c r="AAU7" s="386"/>
      <c r="AAV7" s="386"/>
      <c r="AAW7" s="386"/>
      <c r="AAX7" s="386"/>
      <c r="AAY7" s="386"/>
      <c r="AAZ7" s="386"/>
      <c r="ABA7" s="386"/>
      <c r="ABB7" s="386"/>
      <c r="ABC7" s="386"/>
      <c r="ABD7" s="386"/>
      <c r="ABE7" s="386"/>
      <c r="ABF7" s="386"/>
      <c r="ABG7" s="386"/>
      <c r="ABH7" s="386"/>
      <c r="ABI7" s="386"/>
      <c r="ABJ7" s="386"/>
      <c r="ABK7" s="386"/>
      <c r="ABL7" s="386"/>
      <c r="ABM7" s="386"/>
      <c r="ABN7" s="386"/>
      <c r="ABO7" s="386"/>
      <c r="ABP7" s="386"/>
      <c r="ABQ7" s="386"/>
      <c r="ABR7" s="386"/>
      <c r="ABS7" s="386"/>
      <c r="ABT7" s="386"/>
      <c r="ABU7" s="386"/>
      <c r="ABV7" s="386"/>
      <c r="ABW7" s="386"/>
      <c r="ABX7" s="386"/>
      <c r="ABY7" s="386"/>
      <c r="ABZ7" s="386"/>
      <c r="ACA7" s="386"/>
      <c r="ACB7" s="386"/>
      <c r="ACC7" s="386"/>
      <c r="ACD7" s="386"/>
      <c r="ACE7" s="386"/>
      <c r="ACF7" s="386"/>
      <c r="ACG7" s="386"/>
      <c r="ACH7" s="386"/>
      <c r="ACI7" s="386"/>
      <c r="ACJ7" s="386"/>
      <c r="ACK7" s="386"/>
      <c r="ACL7" s="386"/>
      <c r="ACM7" s="386"/>
      <c r="ACN7" s="386"/>
      <c r="ACO7" s="386"/>
      <c r="ACP7" s="386"/>
      <c r="ACQ7" s="386"/>
      <c r="ACR7" s="386"/>
      <c r="ACS7" s="386"/>
      <c r="ACT7" s="386"/>
      <c r="ACU7" s="386"/>
      <c r="ACV7" s="386"/>
      <c r="ACW7" s="386"/>
      <c r="ACX7" s="386"/>
      <c r="ACY7" s="386"/>
      <c r="ACZ7" s="386"/>
      <c r="ADA7" s="386"/>
      <c r="ADB7" s="386"/>
      <c r="ADC7" s="386"/>
      <c r="ADD7" s="386"/>
      <c r="ADE7" s="386"/>
      <c r="ADF7" s="386"/>
      <c r="ADG7" s="386"/>
      <c r="ADH7" s="386"/>
      <c r="ADI7" s="386"/>
      <c r="ADJ7" s="386"/>
      <c r="ADK7" s="386"/>
      <c r="ADL7" s="386"/>
      <c r="ADM7" s="386"/>
      <c r="ADN7" s="386"/>
      <c r="ADO7" s="386"/>
      <c r="ADP7" s="386"/>
      <c r="ADQ7" s="386"/>
      <c r="ADR7" s="386"/>
      <c r="ADS7" s="386"/>
      <c r="ADT7" s="386"/>
      <c r="ADU7" s="386"/>
      <c r="ADV7" s="386"/>
      <c r="ADW7" s="386"/>
      <c r="ADX7" s="386"/>
      <c r="ADY7" s="386"/>
      <c r="ADZ7" s="386"/>
      <c r="AEA7" s="386"/>
      <c r="AEB7" s="386"/>
      <c r="AEC7" s="386"/>
      <c r="AED7" s="386"/>
      <c r="AEE7" s="386"/>
      <c r="AEF7" s="386"/>
      <c r="AEG7" s="386"/>
      <c r="AEH7" s="386"/>
      <c r="AEI7" s="386"/>
      <c r="AEJ7" s="386"/>
      <c r="AEK7" s="386"/>
      <c r="AEL7" s="386"/>
      <c r="AEM7" s="386"/>
      <c r="AEN7" s="386"/>
      <c r="AEO7" s="386"/>
      <c r="AEP7" s="386"/>
      <c r="AEQ7" s="386"/>
      <c r="AER7" s="386"/>
      <c r="AES7" s="386"/>
      <c r="AET7" s="386"/>
      <c r="AEU7" s="386"/>
      <c r="AEV7" s="386"/>
      <c r="AEW7" s="386"/>
      <c r="AEX7" s="386"/>
      <c r="AEY7" s="386"/>
      <c r="AEZ7" s="386"/>
      <c r="AFA7" s="386"/>
      <c r="AFB7" s="386"/>
      <c r="AFC7" s="386"/>
      <c r="AFD7" s="386"/>
      <c r="AFE7" s="386"/>
      <c r="AFF7" s="386"/>
      <c r="AFG7" s="386"/>
      <c r="AFH7" s="386"/>
      <c r="AFI7" s="386"/>
      <c r="AFJ7" s="386"/>
      <c r="AFK7" s="386"/>
      <c r="AFL7" s="386"/>
      <c r="AFM7" s="386"/>
      <c r="AFN7" s="386"/>
      <c r="AFO7" s="386"/>
      <c r="AFP7" s="386"/>
      <c r="AFQ7" s="386"/>
      <c r="AFR7" s="386"/>
      <c r="AFS7" s="386"/>
      <c r="AFT7" s="386"/>
      <c r="AFU7" s="386"/>
      <c r="AFV7" s="386"/>
      <c r="AFW7" s="386"/>
      <c r="AFX7" s="386"/>
      <c r="AFY7" s="386"/>
      <c r="AFZ7" s="386"/>
      <c r="AGA7" s="386"/>
      <c r="AGB7" s="386"/>
      <c r="AGC7" s="386"/>
      <c r="AGD7" s="386"/>
      <c r="AGE7" s="386"/>
      <c r="AGF7" s="386"/>
      <c r="AGG7" s="386"/>
      <c r="AGH7" s="386"/>
      <c r="AGI7" s="386"/>
      <c r="AGJ7" s="386"/>
      <c r="AGK7" s="386"/>
      <c r="AGL7" s="386"/>
      <c r="AGM7" s="386"/>
      <c r="AGN7" s="386"/>
      <c r="AGO7" s="386"/>
      <c r="AGP7" s="386"/>
      <c r="AGQ7" s="386"/>
      <c r="AGR7" s="386"/>
      <c r="AGS7" s="386"/>
      <c r="AGT7" s="386"/>
      <c r="AGU7" s="386"/>
      <c r="AGV7" s="386"/>
      <c r="AGW7" s="386"/>
      <c r="AGX7" s="386"/>
      <c r="AGY7" s="386"/>
      <c r="AGZ7" s="386"/>
      <c r="AHA7" s="386"/>
      <c r="AHB7" s="386"/>
      <c r="AHC7" s="386"/>
      <c r="AHD7" s="386"/>
      <c r="AHE7" s="386"/>
      <c r="AHF7" s="386"/>
      <c r="AHG7" s="386"/>
      <c r="AHH7" s="386"/>
      <c r="AHI7" s="386"/>
      <c r="AHJ7" s="386"/>
      <c r="AHK7" s="386"/>
      <c r="AHL7" s="386"/>
      <c r="AHM7" s="386"/>
      <c r="AHN7" s="386"/>
      <c r="AHO7" s="386"/>
      <c r="AHP7" s="386"/>
      <c r="AHQ7" s="386"/>
      <c r="AHR7" s="386"/>
      <c r="AHS7" s="386"/>
      <c r="AHT7" s="386"/>
      <c r="AHU7" s="386"/>
      <c r="AHV7" s="386"/>
      <c r="AHW7" s="386"/>
      <c r="AHX7" s="386"/>
      <c r="AHY7" s="386"/>
      <c r="AHZ7" s="386"/>
      <c r="AIA7" s="386"/>
      <c r="AIB7" s="386"/>
      <c r="AIC7" s="386"/>
      <c r="AID7" s="386"/>
      <c r="AIE7" s="386"/>
      <c r="AIF7" s="386"/>
      <c r="AIG7" s="386"/>
      <c r="AIH7" s="386"/>
      <c r="AII7" s="386"/>
      <c r="AIJ7" s="386"/>
      <c r="AIK7" s="386"/>
      <c r="AIL7" s="386"/>
      <c r="AIM7" s="386"/>
      <c r="AIN7" s="386"/>
      <c r="AIO7" s="386"/>
      <c r="AIP7" s="386"/>
      <c r="AIQ7" s="386"/>
      <c r="AIR7" s="386"/>
      <c r="AIS7" s="386"/>
      <c r="AIT7" s="386"/>
      <c r="AIU7" s="386"/>
      <c r="AIV7" s="386"/>
      <c r="AIW7" s="386"/>
      <c r="AIX7" s="386"/>
      <c r="AIY7" s="386"/>
      <c r="AIZ7" s="386"/>
      <c r="AJA7" s="386"/>
      <c r="AJB7" s="386"/>
      <c r="AJC7" s="386"/>
      <c r="AJD7" s="386"/>
      <c r="AJE7" s="386"/>
      <c r="AJF7" s="386"/>
      <c r="AJG7" s="386"/>
      <c r="AJH7" s="386"/>
      <c r="AJI7" s="386"/>
      <c r="AJJ7" s="386"/>
      <c r="AJK7" s="386"/>
      <c r="AJL7" s="386"/>
      <c r="AJM7" s="386"/>
      <c r="AJN7" s="386"/>
      <c r="AJO7" s="386"/>
      <c r="AJP7" s="386"/>
      <c r="AJQ7" s="386"/>
      <c r="AJR7" s="386"/>
      <c r="AJS7" s="386"/>
      <c r="AJT7" s="386"/>
      <c r="AJU7" s="386"/>
      <c r="AJV7" s="386"/>
      <c r="AJW7" s="386"/>
      <c r="AJX7" s="386"/>
      <c r="AJY7" s="386"/>
      <c r="AJZ7" s="386"/>
      <c r="AKA7" s="386"/>
      <c r="AKB7" s="386"/>
      <c r="AKC7" s="386"/>
      <c r="AKD7" s="386"/>
      <c r="AKE7" s="386"/>
      <c r="AKF7" s="386"/>
      <c r="AKG7" s="386"/>
      <c r="AKH7" s="386"/>
      <c r="AKI7" s="386"/>
      <c r="AKJ7" s="386"/>
      <c r="AKK7" s="386"/>
      <c r="AKL7" s="386"/>
      <c r="AKM7" s="386"/>
      <c r="AKN7" s="386"/>
      <c r="AKO7" s="386"/>
      <c r="AKP7" s="386"/>
      <c r="AKQ7" s="386"/>
      <c r="AKR7" s="386"/>
      <c r="AKS7" s="386"/>
      <c r="AKT7" s="386"/>
      <c r="AKU7" s="386"/>
      <c r="AKV7" s="386"/>
      <c r="AKW7" s="386"/>
      <c r="AKX7" s="386"/>
      <c r="AKY7" s="386"/>
      <c r="AKZ7" s="386"/>
      <c r="ALA7" s="386"/>
      <c r="ALB7" s="386"/>
      <c r="ALC7" s="386"/>
      <c r="ALD7" s="386"/>
      <c r="ALE7" s="386"/>
      <c r="ALF7" s="386"/>
      <c r="ALG7" s="386"/>
      <c r="ALH7" s="386"/>
      <c r="ALI7" s="386"/>
      <c r="ALJ7" s="386"/>
      <c r="ALK7" s="386"/>
      <c r="ALL7" s="386"/>
      <c r="ALM7" s="386"/>
      <c r="ALN7" s="386"/>
      <c r="ALO7" s="386"/>
      <c r="ALP7" s="386"/>
      <c r="ALQ7" s="386"/>
      <c r="ALR7" s="386"/>
      <c r="ALS7" s="386"/>
      <c r="ALT7" s="386"/>
      <c r="ALU7" s="386"/>
      <c r="ALV7" s="386"/>
      <c r="ALW7" s="386"/>
      <c r="ALX7" s="386"/>
      <c r="ALY7" s="386"/>
      <c r="ALZ7" s="386"/>
      <c r="AMA7" s="386"/>
      <c r="AMB7" s="386"/>
      <c r="AMC7" s="386"/>
      <c r="AMD7" s="386"/>
      <c r="AME7" s="386"/>
      <c r="AMF7" s="386"/>
      <c r="AMG7" s="386"/>
      <c r="AMH7" s="386"/>
      <c r="AMI7" s="386"/>
      <c r="AMJ7" s="386"/>
      <c r="AMK7" s="386"/>
      <c r="AML7" s="386"/>
      <c r="AMM7" s="386"/>
      <c r="AMN7" s="386"/>
      <c r="AMO7" s="386"/>
      <c r="AMP7" s="386"/>
      <c r="AMQ7" s="386"/>
      <c r="AMR7" s="386"/>
      <c r="AMS7" s="386"/>
      <c r="AMT7" s="386"/>
      <c r="AMU7" s="386"/>
      <c r="AMV7" s="386"/>
      <c r="AMW7" s="386"/>
      <c r="AMX7" s="386"/>
      <c r="AMY7" s="386"/>
      <c r="AMZ7" s="386"/>
      <c r="ANA7" s="386"/>
      <c r="ANB7" s="386"/>
      <c r="ANC7" s="386"/>
      <c r="AND7" s="386"/>
      <c r="ANE7" s="386"/>
      <c r="ANF7" s="386"/>
      <c r="ANG7" s="386"/>
      <c r="ANH7" s="386"/>
      <c r="ANI7" s="386"/>
      <c r="ANJ7" s="386"/>
      <c r="ANK7" s="386"/>
      <c r="ANL7" s="386"/>
      <c r="ANM7" s="386"/>
      <c r="ANN7" s="386"/>
      <c r="ANO7" s="386"/>
      <c r="ANP7" s="386"/>
      <c r="ANQ7" s="386"/>
      <c r="ANR7" s="386"/>
      <c r="ANS7" s="386"/>
      <c r="ANT7" s="386"/>
      <c r="ANU7" s="386"/>
      <c r="ANV7" s="386"/>
      <c r="ANW7" s="386"/>
      <c r="ANX7" s="386"/>
      <c r="ANY7" s="386"/>
      <c r="ANZ7" s="386"/>
      <c r="AOA7" s="386"/>
      <c r="AOB7" s="386"/>
      <c r="AOC7" s="386"/>
      <c r="AOD7" s="386"/>
      <c r="AOE7" s="386"/>
      <c r="AOF7" s="386"/>
      <c r="AOG7" s="386"/>
      <c r="AOH7" s="386"/>
      <c r="AOI7" s="386"/>
      <c r="AOJ7" s="386"/>
      <c r="AOK7" s="386"/>
      <c r="AOL7" s="386"/>
      <c r="AOM7" s="386"/>
      <c r="AON7" s="386"/>
      <c r="AOO7" s="386"/>
      <c r="AOP7" s="386"/>
      <c r="AOQ7" s="386"/>
      <c r="AOR7" s="386"/>
      <c r="AOS7" s="386"/>
      <c r="AOT7" s="386"/>
      <c r="AOU7" s="386"/>
      <c r="AOV7" s="386"/>
      <c r="AOW7" s="386"/>
      <c r="AOX7" s="386"/>
      <c r="AOY7" s="386"/>
      <c r="AOZ7" s="386"/>
      <c r="APA7" s="386"/>
      <c r="APB7" s="386"/>
      <c r="APC7" s="386"/>
      <c r="APD7" s="386"/>
      <c r="APE7" s="386"/>
      <c r="APF7" s="386"/>
      <c r="APG7" s="386"/>
      <c r="APH7" s="386"/>
      <c r="API7" s="386"/>
      <c r="APJ7" s="386"/>
      <c r="APK7" s="386"/>
      <c r="APL7" s="386"/>
      <c r="APM7" s="386"/>
      <c r="APN7" s="386"/>
      <c r="APO7" s="386"/>
      <c r="APP7" s="386"/>
      <c r="APQ7" s="386"/>
      <c r="APR7" s="386"/>
      <c r="APS7" s="386"/>
      <c r="APT7" s="386"/>
      <c r="APU7" s="386"/>
      <c r="APV7" s="386"/>
      <c r="APW7" s="386"/>
      <c r="APX7" s="386"/>
      <c r="APY7" s="386"/>
      <c r="APZ7" s="386"/>
      <c r="AQA7" s="386"/>
      <c r="AQB7" s="386"/>
      <c r="AQC7" s="386"/>
      <c r="AQD7" s="386"/>
      <c r="AQE7" s="386"/>
      <c r="AQF7" s="386"/>
      <c r="AQG7" s="386"/>
      <c r="AQH7" s="386"/>
      <c r="AQI7" s="386"/>
      <c r="AQJ7" s="386"/>
      <c r="AQK7" s="386"/>
      <c r="AQL7" s="386"/>
      <c r="AQM7" s="386"/>
      <c r="AQN7" s="386"/>
      <c r="AQO7" s="386"/>
      <c r="AQP7" s="386"/>
      <c r="AQQ7" s="386"/>
      <c r="AQR7" s="386"/>
      <c r="AQS7" s="386"/>
      <c r="AQT7" s="386"/>
      <c r="AQU7" s="386"/>
      <c r="AQV7" s="386"/>
      <c r="AQW7" s="386"/>
      <c r="AQX7" s="386"/>
      <c r="AQY7" s="386"/>
      <c r="AQZ7" s="386"/>
      <c r="ARA7" s="386"/>
      <c r="ARB7" s="386"/>
      <c r="ARC7" s="386"/>
      <c r="ARD7" s="386"/>
      <c r="ARE7" s="386"/>
      <c r="ARF7" s="386"/>
      <c r="ARG7" s="386"/>
      <c r="ARH7" s="386"/>
      <c r="ARI7" s="386"/>
      <c r="ARJ7" s="386"/>
      <c r="ARK7" s="386"/>
      <c r="ARL7" s="386"/>
      <c r="ARM7" s="386"/>
      <c r="ARN7" s="386"/>
      <c r="ARO7" s="386"/>
      <c r="ARP7" s="386"/>
      <c r="ARQ7" s="386"/>
      <c r="ARR7" s="386"/>
      <c r="ARS7" s="386"/>
      <c r="ART7" s="386"/>
      <c r="ARU7" s="386"/>
      <c r="ARV7" s="386"/>
      <c r="ARW7" s="386"/>
      <c r="ARX7" s="386"/>
      <c r="ARY7" s="386"/>
      <c r="ARZ7" s="386"/>
      <c r="ASA7" s="386"/>
      <c r="ASB7" s="386"/>
      <c r="ASC7" s="386"/>
      <c r="ASD7" s="386"/>
      <c r="ASE7" s="386"/>
      <c r="ASF7" s="386"/>
      <c r="ASG7" s="386"/>
      <c r="ASH7" s="386"/>
      <c r="ASI7" s="386"/>
      <c r="ASJ7" s="386"/>
      <c r="ASK7" s="386"/>
      <c r="ASL7" s="386"/>
      <c r="ASM7" s="386"/>
      <c r="ASN7" s="386"/>
      <c r="ASO7" s="386"/>
      <c r="ASP7" s="386"/>
      <c r="ASQ7" s="386"/>
      <c r="ASR7" s="386"/>
      <c r="ASS7" s="386"/>
      <c r="AST7" s="386"/>
      <c r="ASU7" s="386"/>
      <c r="ASV7" s="386"/>
      <c r="ASW7" s="386"/>
      <c r="ASX7" s="386"/>
      <c r="ASY7" s="386"/>
      <c r="ASZ7" s="386"/>
      <c r="ATA7" s="386"/>
      <c r="ATB7" s="386"/>
      <c r="ATC7" s="386"/>
      <c r="ATD7" s="386"/>
      <c r="ATE7" s="386"/>
      <c r="ATF7" s="386"/>
      <c r="ATG7" s="386"/>
      <c r="ATH7" s="386"/>
      <c r="ATI7" s="386"/>
      <c r="ATJ7" s="386"/>
      <c r="ATK7" s="386"/>
      <c r="ATL7" s="386"/>
      <c r="ATM7" s="386"/>
      <c r="ATN7" s="386"/>
      <c r="ATO7" s="386"/>
      <c r="ATP7" s="386"/>
      <c r="ATQ7" s="386"/>
      <c r="ATR7" s="386"/>
      <c r="ATS7" s="386"/>
      <c r="ATT7" s="386"/>
      <c r="ATU7" s="386"/>
      <c r="ATV7" s="386"/>
      <c r="ATW7" s="386"/>
      <c r="ATX7" s="386"/>
      <c r="ATY7" s="386"/>
      <c r="ATZ7" s="386"/>
      <c r="AUA7" s="386"/>
      <c r="AUB7" s="386"/>
      <c r="AUC7" s="386"/>
      <c r="AUD7" s="386"/>
      <c r="AUE7" s="386"/>
      <c r="AUF7" s="386"/>
      <c r="AUG7" s="386"/>
      <c r="AUH7" s="386"/>
      <c r="AUI7" s="386"/>
      <c r="AUJ7" s="386"/>
      <c r="AUK7" s="386"/>
      <c r="AUL7" s="386"/>
      <c r="AUM7" s="386"/>
      <c r="AUN7" s="386"/>
      <c r="AUO7" s="386"/>
      <c r="AUP7" s="386"/>
      <c r="AUQ7" s="386"/>
      <c r="AUR7" s="386"/>
      <c r="AUS7" s="386"/>
      <c r="AUT7" s="386"/>
      <c r="AUU7" s="386"/>
      <c r="AUV7" s="386"/>
      <c r="AUW7" s="386"/>
      <c r="AUX7" s="386"/>
      <c r="AUY7" s="386"/>
      <c r="AUZ7" s="386"/>
      <c r="AVA7" s="386"/>
      <c r="AVB7" s="386"/>
      <c r="AVC7" s="386"/>
      <c r="AVD7" s="386"/>
      <c r="AVE7" s="386"/>
      <c r="AVF7" s="386"/>
      <c r="AVG7" s="386"/>
      <c r="AVH7" s="386"/>
      <c r="AVI7" s="386"/>
      <c r="AVJ7" s="386"/>
      <c r="AVK7" s="386"/>
      <c r="AVL7" s="386"/>
      <c r="AVM7" s="386"/>
      <c r="AVN7" s="386"/>
      <c r="AVO7" s="386"/>
      <c r="AVP7" s="386"/>
      <c r="AVQ7" s="386"/>
      <c r="AVR7" s="386"/>
      <c r="AVS7" s="386"/>
      <c r="AVT7" s="386"/>
      <c r="AVU7" s="386"/>
      <c r="AVV7" s="386"/>
      <c r="AVW7" s="386"/>
      <c r="AVX7" s="386"/>
      <c r="AVY7" s="386"/>
      <c r="AVZ7" s="386"/>
      <c r="AWA7" s="386"/>
      <c r="AWB7" s="386"/>
      <c r="AWC7" s="386"/>
      <c r="AWD7" s="386"/>
      <c r="AWE7" s="386"/>
      <c r="AWF7" s="386"/>
      <c r="AWG7" s="386"/>
      <c r="AWH7" s="386"/>
      <c r="AWI7" s="386"/>
      <c r="AWJ7" s="386"/>
      <c r="AWK7" s="386"/>
      <c r="AWL7" s="386"/>
      <c r="AWM7" s="386"/>
      <c r="AWN7" s="386"/>
      <c r="AWO7" s="386"/>
      <c r="AWP7" s="386"/>
      <c r="AWQ7" s="386"/>
      <c r="AWR7" s="386"/>
      <c r="AWS7" s="386"/>
      <c r="AWT7" s="386"/>
      <c r="AWU7" s="386"/>
      <c r="AWV7" s="386"/>
      <c r="AWW7" s="386"/>
      <c r="AWX7" s="386"/>
      <c r="AWY7" s="386"/>
      <c r="AWZ7" s="386"/>
      <c r="AXA7" s="386"/>
      <c r="AXB7" s="386"/>
      <c r="AXC7" s="386"/>
      <c r="AXD7" s="386"/>
      <c r="AXE7" s="386"/>
      <c r="AXF7" s="386"/>
      <c r="AXG7" s="386"/>
      <c r="AXH7" s="386"/>
      <c r="AXI7" s="386"/>
      <c r="AXJ7" s="386"/>
      <c r="AXK7" s="386"/>
      <c r="AXL7" s="386"/>
      <c r="AXM7" s="386"/>
      <c r="AXN7" s="386"/>
      <c r="AXO7" s="386"/>
      <c r="AXP7" s="386"/>
      <c r="AXQ7" s="386"/>
      <c r="AXR7" s="386"/>
      <c r="AXS7" s="386"/>
      <c r="AXT7" s="386"/>
      <c r="AXU7" s="386"/>
      <c r="AXV7" s="386"/>
      <c r="AXW7" s="386"/>
      <c r="AXX7" s="386"/>
      <c r="AXY7" s="386"/>
      <c r="AXZ7" s="386"/>
      <c r="AYA7" s="386"/>
      <c r="AYB7" s="386"/>
      <c r="AYC7" s="386"/>
      <c r="AYD7" s="386"/>
      <c r="AYE7" s="386"/>
      <c r="AYF7" s="386"/>
      <c r="AYG7" s="386"/>
      <c r="AYH7" s="386"/>
      <c r="AYI7" s="386"/>
      <c r="AYJ7" s="386"/>
      <c r="AYK7" s="386"/>
      <c r="AYL7" s="386"/>
      <c r="AYM7" s="386"/>
      <c r="AYN7" s="386"/>
      <c r="AYO7" s="386"/>
      <c r="AYP7" s="386"/>
      <c r="AYQ7" s="386"/>
      <c r="AYR7" s="386"/>
      <c r="AYS7" s="386"/>
      <c r="AYT7" s="386"/>
      <c r="AYU7" s="386"/>
      <c r="AYV7" s="386"/>
      <c r="AYW7" s="386"/>
      <c r="AYX7" s="386"/>
      <c r="AYY7" s="386"/>
      <c r="AYZ7" s="386"/>
      <c r="AZA7" s="386"/>
      <c r="AZB7" s="386"/>
      <c r="AZC7" s="386"/>
      <c r="AZD7" s="386"/>
      <c r="AZE7" s="386"/>
      <c r="AZF7" s="386"/>
      <c r="AZG7" s="386"/>
      <c r="AZH7" s="386"/>
      <c r="AZI7" s="386"/>
      <c r="AZJ7" s="386"/>
      <c r="AZK7" s="386"/>
      <c r="AZL7" s="386"/>
      <c r="AZM7" s="386"/>
      <c r="AZN7" s="386"/>
      <c r="AZO7" s="386"/>
      <c r="AZP7" s="386"/>
      <c r="AZQ7" s="386"/>
      <c r="AZR7" s="386"/>
      <c r="AZS7" s="386"/>
      <c r="AZT7" s="386"/>
      <c r="AZU7" s="386"/>
      <c r="AZV7" s="386"/>
      <c r="AZW7" s="386"/>
      <c r="AZX7" s="386"/>
      <c r="AZY7" s="386"/>
      <c r="AZZ7" s="386"/>
      <c r="BAA7" s="386"/>
      <c r="BAB7" s="386"/>
      <c r="BAC7" s="386"/>
      <c r="BAD7" s="386"/>
      <c r="BAE7" s="386"/>
      <c r="BAF7" s="386"/>
      <c r="BAG7" s="386"/>
      <c r="BAH7" s="386"/>
      <c r="BAI7" s="386"/>
      <c r="BAJ7" s="386"/>
      <c r="BAK7" s="386"/>
      <c r="BAL7" s="386"/>
      <c r="BAM7" s="386"/>
      <c r="BAN7" s="386"/>
      <c r="BAO7" s="386"/>
      <c r="BAP7" s="386"/>
      <c r="BAQ7" s="386"/>
      <c r="BAR7" s="386"/>
      <c r="BAS7" s="386"/>
      <c r="BAT7" s="386"/>
      <c r="BAU7" s="386"/>
      <c r="BAV7" s="386"/>
      <c r="BAW7" s="386"/>
      <c r="BAX7" s="386"/>
      <c r="BAY7" s="386"/>
      <c r="BAZ7" s="386"/>
      <c r="BBA7" s="386"/>
      <c r="BBB7" s="386"/>
      <c r="BBC7" s="386"/>
      <c r="BBD7" s="386"/>
      <c r="BBE7" s="386"/>
      <c r="BBF7" s="386"/>
      <c r="BBG7" s="386"/>
      <c r="BBH7" s="386"/>
      <c r="BBI7" s="386"/>
      <c r="BBJ7" s="386"/>
      <c r="BBK7" s="386"/>
      <c r="BBL7" s="386"/>
      <c r="BBM7" s="386"/>
      <c r="BBN7" s="386"/>
      <c r="BBO7" s="386"/>
      <c r="BBP7" s="386"/>
      <c r="BBQ7" s="386"/>
      <c r="BBR7" s="386"/>
      <c r="BBS7" s="386"/>
      <c r="BBT7" s="386"/>
      <c r="BBU7" s="386"/>
      <c r="BBV7" s="386"/>
      <c r="BBW7" s="386"/>
      <c r="BBX7" s="386"/>
      <c r="BBY7" s="386"/>
      <c r="BBZ7" s="386"/>
      <c r="BCA7" s="386"/>
      <c r="BCB7" s="386"/>
      <c r="BCC7" s="386"/>
      <c r="BCD7" s="386"/>
      <c r="BCE7" s="386"/>
      <c r="BCF7" s="386"/>
      <c r="BCG7" s="386"/>
      <c r="BCH7" s="386"/>
      <c r="BCI7" s="386"/>
      <c r="BCJ7" s="386"/>
      <c r="BCK7" s="386"/>
      <c r="BCL7" s="386"/>
      <c r="BCM7" s="386"/>
      <c r="BCN7" s="386"/>
      <c r="BCO7" s="386"/>
      <c r="BCP7" s="386"/>
      <c r="BCQ7" s="386"/>
      <c r="BCR7" s="386"/>
      <c r="BCS7" s="386"/>
      <c r="BCT7" s="386"/>
      <c r="BCU7" s="386"/>
      <c r="BCV7" s="386"/>
      <c r="BCW7" s="386"/>
      <c r="BCX7" s="386"/>
      <c r="BCY7" s="386"/>
      <c r="BCZ7" s="386"/>
      <c r="BDA7" s="386"/>
      <c r="BDB7" s="386"/>
      <c r="BDC7" s="386"/>
      <c r="BDD7" s="386"/>
      <c r="BDE7" s="386"/>
      <c r="BDF7" s="386"/>
      <c r="BDG7" s="386"/>
      <c r="BDH7" s="386"/>
      <c r="BDI7" s="386"/>
      <c r="BDJ7" s="386"/>
      <c r="BDK7" s="386"/>
      <c r="BDL7" s="386"/>
      <c r="BDM7" s="386"/>
      <c r="BDN7" s="386"/>
      <c r="BDO7" s="386"/>
      <c r="BDP7" s="386"/>
      <c r="BDQ7" s="386"/>
      <c r="BDR7" s="386"/>
      <c r="BDS7" s="386"/>
      <c r="BDT7" s="386"/>
      <c r="BDU7" s="386"/>
      <c r="BDV7" s="386"/>
      <c r="BDW7" s="386"/>
      <c r="BDX7" s="386"/>
      <c r="BDY7" s="386"/>
      <c r="BDZ7" s="386"/>
      <c r="BEA7" s="386"/>
      <c r="BEB7" s="386"/>
      <c r="BEC7" s="386"/>
      <c r="BED7" s="386"/>
      <c r="BEE7" s="386"/>
      <c r="BEF7" s="386"/>
      <c r="BEG7" s="386"/>
      <c r="BEH7" s="386"/>
      <c r="BEI7" s="386"/>
      <c r="BEJ7" s="386"/>
      <c r="BEK7" s="386"/>
      <c r="BEL7" s="386"/>
      <c r="BEM7" s="386"/>
      <c r="BEN7" s="386"/>
      <c r="BEO7" s="386"/>
      <c r="BEP7" s="386"/>
      <c r="BEQ7" s="386"/>
      <c r="BER7" s="386"/>
      <c r="BES7" s="386"/>
      <c r="BET7" s="386"/>
      <c r="BEU7" s="386"/>
      <c r="BEV7" s="386"/>
      <c r="BEW7" s="386"/>
      <c r="BEX7" s="386"/>
      <c r="BEY7" s="386"/>
      <c r="BEZ7" s="386"/>
      <c r="BFA7" s="386"/>
      <c r="BFB7" s="386"/>
      <c r="BFC7" s="386"/>
      <c r="BFD7" s="386"/>
      <c r="BFE7" s="386"/>
      <c r="BFF7" s="386"/>
      <c r="BFG7" s="386"/>
      <c r="BFH7" s="386"/>
      <c r="BFI7" s="386"/>
      <c r="BFJ7" s="386"/>
      <c r="BFK7" s="386"/>
      <c r="BFL7" s="386"/>
      <c r="BFM7" s="386"/>
      <c r="BFN7" s="386"/>
      <c r="BFO7" s="386"/>
      <c r="BFP7" s="386"/>
      <c r="BFQ7" s="386"/>
      <c r="BFR7" s="386"/>
      <c r="BFS7" s="386"/>
      <c r="BFT7" s="386"/>
      <c r="BFU7" s="386"/>
      <c r="BFV7" s="386"/>
      <c r="BFW7" s="386"/>
      <c r="BFX7" s="386"/>
      <c r="BFY7" s="386"/>
      <c r="BFZ7" s="386"/>
      <c r="BGA7" s="386"/>
      <c r="BGB7" s="386"/>
      <c r="BGC7" s="386"/>
      <c r="BGD7" s="386"/>
      <c r="BGE7" s="386"/>
      <c r="BGF7" s="386"/>
      <c r="BGG7" s="386"/>
      <c r="BGH7" s="386"/>
      <c r="BGI7" s="386"/>
      <c r="BGJ7" s="386"/>
      <c r="BGK7" s="386"/>
      <c r="BGL7" s="386"/>
      <c r="BGM7" s="386"/>
      <c r="BGN7" s="386"/>
      <c r="BGO7" s="386"/>
      <c r="BGP7" s="386"/>
      <c r="BGQ7" s="386"/>
      <c r="BGR7" s="386"/>
      <c r="BGS7" s="386"/>
      <c r="BGT7" s="386"/>
      <c r="BGU7" s="386"/>
      <c r="BGV7" s="386"/>
      <c r="BGW7" s="386"/>
      <c r="BGX7" s="386"/>
      <c r="BGY7" s="386"/>
      <c r="BGZ7" s="386"/>
      <c r="BHA7" s="386"/>
      <c r="BHB7" s="386"/>
      <c r="BHC7" s="386"/>
      <c r="BHD7" s="386"/>
      <c r="BHE7" s="386"/>
      <c r="BHF7" s="386"/>
      <c r="BHG7" s="386"/>
      <c r="BHH7" s="386"/>
      <c r="BHI7" s="386"/>
      <c r="BHJ7" s="386"/>
      <c r="BHK7" s="386"/>
      <c r="BHL7" s="386"/>
      <c r="BHM7" s="386"/>
      <c r="BHN7" s="386"/>
      <c r="BHO7" s="386"/>
      <c r="BHP7" s="386"/>
      <c r="BHQ7" s="386"/>
      <c r="BHR7" s="386"/>
      <c r="BHS7" s="386"/>
      <c r="BHT7" s="386"/>
      <c r="BHU7" s="386"/>
      <c r="BHV7" s="386"/>
      <c r="BHW7" s="386"/>
      <c r="BHX7" s="386"/>
      <c r="BHY7" s="386"/>
      <c r="BHZ7" s="386"/>
      <c r="BIA7" s="386"/>
      <c r="BIB7" s="386"/>
      <c r="BIC7" s="386"/>
      <c r="BID7" s="386"/>
      <c r="BIE7" s="386"/>
      <c r="BIF7" s="386"/>
      <c r="BIG7" s="386"/>
      <c r="BIH7" s="386"/>
      <c r="BII7" s="386"/>
      <c r="BIJ7" s="386"/>
      <c r="BIK7" s="386"/>
      <c r="BIL7" s="386"/>
      <c r="BIM7" s="386"/>
      <c r="BIN7" s="386"/>
      <c r="BIO7" s="386"/>
      <c r="BIP7" s="386"/>
      <c r="BIQ7" s="386"/>
      <c r="BIR7" s="386"/>
      <c r="BIS7" s="386"/>
      <c r="BIT7" s="386"/>
      <c r="BIU7" s="386"/>
      <c r="BIV7" s="386"/>
      <c r="BIW7" s="386"/>
      <c r="BIX7" s="386"/>
      <c r="BIY7" s="386"/>
      <c r="BIZ7" s="386"/>
      <c r="BJA7" s="386"/>
      <c r="BJB7" s="386"/>
      <c r="BJC7" s="386"/>
      <c r="BJD7" s="386"/>
      <c r="BJE7" s="386"/>
      <c r="BJF7" s="386"/>
      <c r="BJG7" s="386"/>
      <c r="BJH7" s="386"/>
      <c r="BJI7" s="386"/>
      <c r="BJJ7" s="386"/>
      <c r="BJK7" s="386"/>
      <c r="BJL7" s="386"/>
      <c r="BJM7" s="386"/>
      <c r="BJN7" s="386"/>
      <c r="BJO7" s="386"/>
      <c r="BJP7" s="386"/>
      <c r="BJQ7" s="386"/>
      <c r="BJR7" s="386"/>
      <c r="BJS7" s="386"/>
      <c r="BJT7" s="386"/>
      <c r="BJU7" s="386"/>
      <c r="BJV7" s="386"/>
      <c r="BJW7" s="386"/>
      <c r="BJX7" s="386"/>
      <c r="BJY7" s="386"/>
      <c r="BJZ7" s="386"/>
      <c r="BKA7" s="386"/>
      <c r="BKB7" s="386"/>
      <c r="BKC7" s="386"/>
      <c r="BKD7" s="386"/>
      <c r="BKE7" s="386"/>
      <c r="BKF7" s="386"/>
      <c r="BKG7" s="386"/>
      <c r="BKH7" s="386"/>
      <c r="BKI7" s="386"/>
      <c r="BKJ7" s="386"/>
      <c r="BKK7" s="386"/>
      <c r="BKL7" s="386"/>
      <c r="BKM7" s="386"/>
      <c r="BKN7" s="386"/>
      <c r="BKO7" s="386"/>
      <c r="BKP7" s="386"/>
      <c r="BKQ7" s="386"/>
      <c r="BKR7" s="386"/>
      <c r="BKS7" s="386"/>
      <c r="BKT7" s="386"/>
      <c r="BKU7" s="386"/>
      <c r="BKV7" s="386"/>
      <c r="BKW7" s="386"/>
      <c r="BKX7" s="386"/>
      <c r="BKY7" s="386"/>
      <c r="BKZ7" s="386"/>
      <c r="BLA7" s="386"/>
      <c r="BLB7" s="386"/>
      <c r="BLC7" s="386"/>
      <c r="BLD7" s="386"/>
      <c r="BLE7" s="386"/>
      <c r="BLF7" s="386"/>
      <c r="BLG7" s="386"/>
      <c r="BLH7" s="386"/>
      <c r="BLI7" s="386"/>
      <c r="BLJ7" s="386"/>
      <c r="BLK7" s="386"/>
      <c r="BLL7" s="386"/>
      <c r="BLM7" s="386"/>
      <c r="BLN7" s="386"/>
      <c r="BLO7" s="386"/>
      <c r="BLP7" s="386"/>
      <c r="BLQ7" s="386"/>
      <c r="BLR7" s="386"/>
      <c r="BLS7" s="386"/>
      <c r="BLT7" s="386"/>
      <c r="BLU7" s="386"/>
      <c r="BLV7" s="386"/>
      <c r="BLW7" s="386"/>
      <c r="BLX7" s="386"/>
      <c r="BLY7" s="386"/>
      <c r="BLZ7" s="386"/>
      <c r="BMA7" s="386"/>
      <c r="BMB7" s="386"/>
      <c r="BMC7" s="386"/>
      <c r="BMD7" s="386"/>
      <c r="BME7" s="386"/>
      <c r="BMF7" s="386"/>
      <c r="BMG7" s="386"/>
      <c r="BMH7" s="386"/>
      <c r="BMI7" s="386"/>
      <c r="BMJ7" s="386"/>
      <c r="BMK7" s="386"/>
      <c r="BML7" s="386"/>
      <c r="BMM7" s="386"/>
      <c r="BMN7" s="386"/>
      <c r="BMO7" s="386"/>
      <c r="BMP7" s="386"/>
      <c r="BMQ7" s="386"/>
      <c r="BMR7" s="386"/>
      <c r="BMS7" s="386"/>
      <c r="BMT7" s="386"/>
      <c r="BMU7" s="386"/>
      <c r="BMV7" s="386"/>
      <c r="BMW7" s="386"/>
      <c r="BMX7" s="386"/>
      <c r="BMY7" s="386"/>
      <c r="BMZ7" s="386"/>
      <c r="BNA7" s="386"/>
      <c r="BNB7" s="386"/>
      <c r="BNC7" s="386"/>
      <c r="BND7" s="386"/>
      <c r="BNE7" s="386"/>
      <c r="BNF7" s="386"/>
      <c r="BNG7" s="386"/>
      <c r="BNH7" s="386"/>
      <c r="BNI7" s="386"/>
      <c r="BNJ7" s="386"/>
      <c r="BNK7" s="386"/>
      <c r="BNL7" s="386"/>
      <c r="BNM7" s="386"/>
      <c r="BNN7" s="386"/>
      <c r="BNO7" s="386"/>
      <c r="BNP7" s="386"/>
      <c r="BNQ7" s="386"/>
      <c r="BNR7" s="386"/>
      <c r="BNS7" s="386"/>
      <c r="BNT7" s="386"/>
      <c r="BNU7" s="386"/>
      <c r="BNV7" s="386"/>
      <c r="BNW7" s="386"/>
      <c r="BNX7" s="386"/>
      <c r="BNY7" s="386"/>
      <c r="BNZ7" s="386"/>
      <c r="BOA7" s="386"/>
      <c r="BOB7" s="386"/>
      <c r="BOC7" s="386"/>
      <c r="BOD7" s="386"/>
      <c r="BOE7" s="386"/>
      <c r="BOF7" s="386"/>
      <c r="BOG7" s="386"/>
      <c r="BOH7" s="386"/>
      <c r="BOI7" s="386"/>
      <c r="BOJ7" s="386"/>
      <c r="BOK7" s="386"/>
      <c r="BOL7" s="386"/>
      <c r="BOM7" s="386"/>
      <c r="BON7" s="386"/>
      <c r="BOO7" s="386"/>
      <c r="BOP7" s="386"/>
      <c r="BOQ7" s="386"/>
      <c r="BOR7" s="386"/>
      <c r="BOS7" s="386"/>
      <c r="BOT7" s="386"/>
      <c r="BOU7" s="386"/>
      <c r="BOV7" s="386"/>
      <c r="BOW7" s="386"/>
      <c r="BOX7" s="386"/>
      <c r="BOY7" s="386"/>
      <c r="BOZ7" s="386"/>
      <c r="BPA7" s="386"/>
      <c r="BPB7" s="386"/>
      <c r="BPC7" s="386"/>
      <c r="BPD7" s="386"/>
      <c r="BPE7" s="386"/>
      <c r="BPF7" s="386"/>
      <c r="BPG7" s="386"/>
      <c r="BPH7" s="386"/>
      <c r="BPI7" s="386"/>
      <c r="BPJ7" s="386"/>
      <c r="BPK7" s="386"/>
      <c r="BPL7" s="386"/>
      <c r="BPM7" s="386"/>
      <c r="BPN7" s="386"/>
      <c r="BPO7" s="386"/>
      <c r="BPP7" s="386"/>
      <c r="BPQ7" s="386"/>
      <c r="BPR7" s="386"/>
      <c r="BPS7" s="386"/>
      <c r="BPT7" s="386"/>
      <c r="BPU7" s="386"/>
      <c r="BPV7" s="386"/>
      <c r="BPW7" s="386"/>
      <c r="BPX7" s="386"/>
      <c r="BPY7" s="386"/>
      <c r="BPZ7" s="386"/>
      <c r="BQA7" s="386"/>
      <c r="BQB7" s="386"/>
      <c r="BQC7" s="386"/>
      <c r="BQD7" s="386"/>
      <c r="BQE7" s="386"/>
      <c r="BQF7" s="386"/>
      <c r="BQG7" s="386"/>
      <c r="BQH7" s="386"/>
      <c r="BQI7" s="386"/>
      <c r="BQJ7" s="386"/>
      <c r="BQK7" s="386"/>
      <c r="BQL7" s="386"/>
      <c r="BQM7" s="386"/>
      <c r="BQN7" s="386"/>
      <c r="BQO7" s="386"/>
      <c r="BQP7" s="386"/>
      <c r="BQQ7" s="386"/>
      <c r="BQR7" s="386"/>
      <c r="BQS7" s="386"/>
      <c r="BQT7" s="386"/>
      <c r="BQU7" s="386"/>
      <c r="BQV7" s="386"/>
      <c r="BQW7" s="386"/>
      <c r="BQX7" s="386"/>
      <c r="BQY7" s="386"/>
      <c r="BQZ7" s="386"/>
      <c r="BRA7" s="386"/>
      <c r="BRB7" s="386"/>
      <c r="BRC7" s="386"/>
      <c r="BRD7" s="386"/>
      <c r="BRE7" s="386"/>
      <c r="BRF7" s="386"/>
      <c r="BRG7" s="386"/>
      <c r="BRH7" s="386"/>
      <c r="BRI7" s="386"/>
      <c r="BRJ7" s="386"/>
      <c r="BRK7" s="386"/>
      <c r="BRL7" s="386"/>
      <c r="BRM7" s="386"/>
      <c r="BRN7" s="386"/>
      <c r="BRO7" s="386"/>
      <c r="BRP7" s="386"/>
      <c r="BRQ7" s="386"/>
      <c r="BRR7" s="386"/>
      <c r="BRS7" s="386"/>
      <c r="BRT7" s="386"/>
      <c r="BRU7" s="386"/>
      <c r="BRV7" s="386"/>
      <c r="BRW7" s="386"/>
      <c r="BRX7" s="386"/>
      <c r="BRY7" s="386"/>
      <c r="BRZ7" s="386"/>
      <c r="BSA7" s="386"/>
      <c r="BSB7" s="386"/>
      <c r="BSC7" s="386"/>
      <c r="BSD7" s="386"/>
      <c r="BSE7" s="386"/>
      <c r="BSF7" s="386"/>
      <c r="BSG7" s="386"/>
      <c r="BSH7" s="386"/>
      <c r="BSI7" s="386"/>
      <c r="BSJ7" s="386"/>
      <c r="BSK7" s="386"/>
      <c r="BSL7" s="386"/>
      <c r="BSM7" s="386"/>
      <c r="BSN7" s="386"/>
      <c r="BSO7" s="386"/>
      <c r="BSP7" s="386"/>
      <c r="BSQ7" s="386"/>
      <c r="BSR7" s="386"/>
      <c r="BSS7" s="386"/>
      <c r="BST7" s="386"/>
      <c r="BSU7" s="386"/>
      <c r="BSV7" s="386"/>
      <c r="BSW7" s="386"/>
      <c r="BSX7" s="386"/>
      <c r="BSY7" s="386"/>
      <c r="BSZ7" s="386"/>
      <c r="BTA7" s="386"/>
      <c r="BTB7" s="386"/>
      <c r="BTC7" s="386"/>
      <c r="BTD7" s="386"/>
      <c r="BTE7" s="386"/>
      <c r="BTF7" s="386"/>
      <c r="BTG7" s="386"/>
      <c r="BTH7" s="386"/>
      <c r="BTI7" s="386"/>
      <c r="BTJ7" s="386"/>
      <c r="BTK7" s="386"/>
      <c r="BTL7" s="386"/>
      <c r="BTM7" s="386"/>
      <c r="BTN7" s="386"/>
      <c r="BTO7" s="386"/>
      <c r="BTP7" s="386"/>
      <c r="BTQ7" s="386"/>
      <c r="BTR7" s="386"/>
      <c r="BTS7" s="386"/>
      <c r="BTT7" s="386"/>
      <c r="BTU7" s="386"/>
      <c r="BTV7" s="386"/>
      <c r="BTW7" s="386"/>
      <c r="BTX7" s="386"/>
      <c r="BTY7" s="386"/>
      <c r="BTZ7" s="386"/>
      <c r="BUA7" s="386"/>
      <c r="BUB7" s="386"/>
      <c r="BUC7" s="386"/>
      <c r="BUD7" s="386"/>
      <c r="BUE7" s="386"/>
      <c r="BUF7" s="386"/>
      <c r="BUG7" s="386"/>
      <c r="BUH7" s="386"/>
      <c r="BUI7" s="386"/>
      <c r="BUJ7" s="386"/>
      <c r="BUK7" s="386"/>
      <c r="BUL7" s="386"/>
      <c r="BUM7" s="386"/>
      <c r="BUN7" s="386"/>
      <c r="BUO7" s="386"/>
      <c r="BUP7" s="386"/>
      <c r="BUQ7" s="386"/>
      <c r="BUR7" s="386"/>
      <c r="BUS7" s="386"/>
      <c r="BUT7" s="386"/>
      <c r="BUU7" s="386"/>
      <c r="BUV7" s="386"/>
      <c r="BUW7" s="386"/>
      <c r="BUX7" s="386"/>
      <c r="BUY7" s="386"/>
      <c r="BUZ7" s="386"/>
      <c r="BVA7" s="386"/>
      <c r="BVB7" s="386"/>
      <c r="BVC7" s="386"/>
      <c r="BVD7" s="386"/>
      <c r="BVE7" s="386"/>
      <c r="BVF7" s="386"/>
      <c r="BVG7" s="386"/>
      <c r="BVH7" s="386"/>
      <c r="BVI7" s="386"/>
      <c r="BVJ7" s="386"/>
      <c r="BVK7" s="386"/>
      <c r="BVL7" s="386"/>
      <c r="BVM7" s="386"/>
      <c r="BVN7" s="386"/>
      <c r="BVO7" s="386"/>
      <c r="BVP7" s="386"/>
      <c r="BVQ7" s="386"/>
      <c r="BVR7" s="386"/>
      <c r="BVS7" s="386"/>
      <c r="BVT7" s="386"/>
      <c r="BVU7" s="386"/>
      <c r="BVV7" s="386"/>
      <c r="BVW7" s="386"/>
      <c r="BVX7" s="386"/>
      <c r="BVY7" s="386"/>
      <c r="BVZ7" s="386"/>
      <c r="BWA7" s="386"/>
      <c r="BWB7" s="386"/>
      <c r="BWC7" s="386"/>
      <c r="BWD7" s="386"/>
      <c r="BWE7" s="386"/>
      <c r="BWF7" s="386"/>
      <c r="BWG7" s="386"/>
      <c r="BWH7" s="386"/>
      <c r="BWI7" s="386"/>
      <c r="BWJ7" s="386"/>
      <c r="BWK7" s="386"/>
      <c r="BWL7" s="386"/>
      <c r="BWM7" s="386"/>
      <c r="BWN7" s="386"/>
      <c r="BWO7" s="386"/>
      <c r="BWP7" s="386"/>
      <c r="BWQ7" s="386"/>
    </row>
    <row r="8" spans="1:1967" ht="15.75">
      <c r="A8" s="296"/>
      <c r="B8" s="296"/>
      <c r="C8" s="296"/>
      <c r="D8" s="296"/>
      <c r="E8" s="296"/>
      <c r="F8" s="296"/>
      <c r="G8" s="296"/>
      <c r="H8" s="296"/>
      <c r="I8" s="296"/>
      <c r="J8" s="296"/>
      <c r="K8" s="296"/>
      <c r="L8" s="296"/>
      <c r="M8" s="296"/>
      <c r="N8" s="357"/>
      <c r="O8" s="296"/>
      <c r="P8" s="296"/>
      <c r="Q8" s="296"/>
      <c r="R8" s="296"/>
      <c r="S8" s="296"/>
      <c r="T8" s="296"/>
      <c r="U8" s="296"/>
      <c r="V8" s="422"/>
      <c r="W8" s="567" t="s">
        <v>9491</v>
      </c>
      <c r="X8" s="567"/>
      <c r="AP8" s="386"/>
      <c r="AQ8" s="386"/>
      <c r="AR8" s="386"/>
      <c r="AS8" s="386"/>
      <c r="AT8" s="386"/>
      <c r="AU8" s="386"/>
      <c r="AV8" s="386"/>
      <c r="AW8" s="386"/>
      <c r="AX8" s="386"/>
      <c r="AY8" s="386"/>
      <c r="AZ8" s="386"/>
      <c r="BA8" s="386"/>
      <c r="BB8" s="386"/>
      <c r="BC8" s="386"/>
      <c r="BD8" s="386"/>
      <c r="BE8" s="386"/>
      <c r="BF8" s="386"/>
      <c r="BG8" s="386"/>
      <c r="BH8" s="386"/>
      <c r="BI8" s="386"/>
      <c r="BJ8" s="386"/>
      <c r="BK8" s="386"/>
      <c r="BL8" s="386"/>
      <c r="BM8" s="386"/>
      <c r="BN8" s="386"/>
      <c r="BO8" s="386"/>
      <c r="BP8" s="386"/>
      <c r="BQ8" s="386"/>
      <c r="BR8" s="386"/>
      <c r="BS8" s="386"/>
      <c r="BT8" s="386"/>
      <c r="BU8" s="386"/>
      <c r="BV8" s="386"/>
      <c r="BW8" s="386"/>
      <c r="BX8" s="386"/>
      <c r="BY8" s="386"/>
      <c r="BZ8" s="386"/>
      <c r="CA8" s="386"/>
      <c r="CB8" s="386"/>
      <c r="CC8" s="386"/>
      <c r="CD8" s="386"/>
      <c r="CE8" s="386"/>
      <c r="CF8" s="386"/>
      <c r="CG8" s="386"/>
      <c r="CH8" s="386"/>
      <c r="CI8" s="386"/>
      <c r="CJ8" s="386"/>
      <c r="CK8" s="386"/>
      <c r="CL8" s="386"/>
      <c r="CM8" s="386"/>
      <c r="CN8" s="386"/>
      <c r="CO8" s="386"/>
      <c r="CP8" s="386"/>
      <c r="CQ8" s="386"/>
      <c r="CR8" s="386"/>
      <c r="CS8" s="386"/>
      <c r="CT8" s="386"/>
      <c r="CU8" s="386"/>
      <c r="CV8" s="386"/>
      <c r="CW8" s="386"/>
      <c r="CX8" s="386"/>
      <c r="CY8" s="386"/>
      <c r="CZ8" s="386"/>
      <c r="DA8" s="386"/>
      <c r="DB8" s="386"/>
      <c r="DC8" s="386"/>
      <c r="DD8" s="386"/>
      <c r="DE8" s="386"/>
      <c r="DF8" s="386"/>
      <c r="DG8" s="386"/>
      <c r="DH8" s="386"/>
      <c r="DI8" s="386"/>
      <c r="DJ8" s="386"/>
      <c r="DK8" s="386"/>
      <c r="DL8" s="386"/>
      <c r="DM8" s="386"/>
      <c r="DN8" s="386"/>
      <c r="DO8" s="386"/>
      <c r="DP8" s="386"/>
      <c r="DQ8" s="386"/>
      <c r="DR8" s="386"/>
      <c r="DS8" s="386"/>
      <c r="DT8" s="386"/>
      <c r="DU8" s="386"/>
      <c r="DV8" s="386"/>
      <c r="DW8" s="386"/>
      <c r="DX8" s="386"/>
      <c r="DY8" s="386"/>
      <c r="DZ8" s="386"/>
      <c r="EA8" s="386"/>
      <c r="EB8" s="386"/>
      <c r="EC8" s="386"/>
      <c r="ED8" s="386"/>
      <c r="EE8" s="386"/>
      <c r="EF8" s="386"/>
      <c r="EG8" s="386"/>
      <c r="EH8" s="386"/>
      <c r="EI8" s="386"/>
      <c r="EJ8" s="386"/>
      <c r="EK8" s="386"/>
      <c r="EL8" s="386"/>
      <c r="EM8" s="386"/>
      <c r="EN8" s="386"/>
      <c r="EO8" s="386"/>
      <c r="EP8" s="386"/>
      <c r="EQ8" s="386"/>
      <c r="ER8" s="386"/>
      <c r="ES8" s="386"/>
      <c r="ET8" s="386"/>
      <c r="EU8" s="386"/>
      <c r="EV8" s="386"/>
      <c r="EW8" s="386"/>
      <c r="EX8" s="386"/>
      <c r="EY8" s="386"/>
      <c r="EZ8" s="386"/>
      <c r="FA8" s="386"/>
      <c r="FB8" s="386"/>
      <c r="FC8" s="386"/>
      <c r="FD8" s="386"/>
      <c r="FE8" s="386"/>
      <c r="FF8" s="386"/>
      <c r="FG8" s="386"/>
      <c r="FH8" s="386"/>
      <c r="FI8" s="386"/>
      <c r="FJ8" s="386"/>
      <c r="FK8" s="386"/>
      <c r="FL8" s="386"/>
      <c r="FM8" s="386"/>
      <c r="FN8" s="386"/>
      <c r="FO8" s="386"/>
      <c r="FP8" s="386"/>
      <c r="FQ8" s="386"/>
      <c r="FR8" s="386"/>
      <c r="FS8" s="386"/>
      <c r="FT8" s="386"/>
      <c r="FU8" s="386"/>
      <c r="FV8" s="386"/>
      <c r="FW8" s="386"/>
      <c r="FX8" s="386"/>
      <c r="FY8" s="386"/>
      <c r="FZ8" s="386"/>
      <c r="GA8" s="386"/>
      <c r="GB8" s="386"/>
      <c r="GC8" s="386"/>
      <c r="GD8" s="386"/>
      <c r="GE8" s="386"/>
      <c r="GF8" s="386"/>
      <c r="GG8" s="386"/>
      <c r="GH8" s="386"/>
      <c r="GI8" s="386"/>
      <c r="GJ8" s="386"/>
      <c r="GK8" s="386"/>
      <c r="GL8" s="386"/>
      <c r="GM8" s="386"/>
      <c r="GN8" s="386"/>
      <c r="GO8" s="386"/>
      <c r="GP8" s="386"/>
      <c r="GQ8" s="386"/>
      <c r="GR8" s="386"/>
      <c r="GS8" s="386"/>
      <c r="GT8" s="386"/>
      <c r="GU8" s="386"/>
      <c r="GV8" s="386"/>
      <c r="GW8" s="386"/>
      <c r="GX8" s="386"/>
      <c r="GY8" s="386"/>
      <c r="GZ8" s="386"/>
      <c r="HA8" s="386"/>
      <c r="HB8" s="386"/>
      <c r="HC8" s="386"/>
      <c r="HD8" s="386"/>
      <c r="HE8" s="386"/>
      <c r="HF8" s="386"/>
      <c r="HG8" s="386"/>
      <c r="HH8" s="386"/>
      <c r="HI8" s="386"/>
      <c r="HJ8" s="386"/>
      <c r="HK8" s="386"/>
      <c r="HL8" s="386"/>
      <c r="HM8" s="386"/>
      <c r="HN8" s="386"/>
      <c r="HO8" s="386"/>
      <c r="HP8" s="386"/>
      <c r="HQ8" s="386"/>
      <c r="HR8" s="386"/>
      <c r="HS8" s="386"/>
      <c r="HT8" s="386"/>
      <c r="HU8" s="386"/>
      <c r="HV8" s="386"/>
      <c r="HW8" s="386"/>
      <c r="HX8" s="386"/>
      <c r="HY8" s="386"/>
      <c r="HZ8" s="386"/>
      <c r="IA8" s="386"/>
      <c r="IB8" s="386"/>
      <c r="IC8" s="386"/>
      <c r="ID8" s="386"/>
      <c r="IE8" s="386"/>
      <c r="IF8" s="386"/>
      <c r="IG8" s="386"/>
      <c r="IH8" s="386"/>
      <c r="II8" s="386"/>
      <c r="IJ8" s="386"/>
      <c r="IK8" s="386"/>
      <c r="IL8" s="386"/>
      <c r="IM8" s="386"/>
      <c r="IN8" s="386"/>
      <c r="IO8" s="386"/>
      <c r="IP8" s="386"/>
      <c r="IQ8" s="386"/>
      <c r="IR8" s="386"/>
      <c r="IS8" s="386"/>
      <c r="IT8" s="386"/>
      <c r="IU8" s="386"/>
      <c r="IV8" s="386"/>
      <c r="IW8" s="386"/>
      <c r="IX8" s="386"/>
      <c r="IY8" s="386"/>
      <c r="IZ8" s="386"/>
      <c r="JA8" s="386"/>
      <c r="JB8" s="386"/>
      <c r="JC8" s="386"/>
      <c r="JD8" s="386"/>
      <c r="JE8" s="386"/>
      <c r="JF8" s="386"/>
      <c r="JG8" s="386"/>
      <c r="JH8" s="386"/>
      <c r="JI8" s="386"/>
      <c r="JJ8" s="386"/>
      <c r="JK8" s="386"/>
      <c r="JL8" s="386"/>
      <c r="JM8" s="386"/>
      <c r="JN8" s="386"/>
      <c r="JO8" s="386"/>
      <c r="JP8" s="386"/>
      <c r="JQ8" s="386"/>
      <c r="JR8" s="386"/>
      <c r="JS8" s="386"/>
      <c r="JT8" s="386"/>
      <c r="JU8" s="386"/>
      <c r="JV8" s="386"/>
      <c r="JW8" s="386"/>
      <c r="JX8" s="386"/>
      <c r="JY8" s="386"/>
      <c r="JZ8" s="386"/>
      <c r="KA8" s="386"/>
      <c r="KB8" s="386"/>
      <c r="KC8" s="386"/>
      <c r="KD8" s="386"/>
      <c r="KE8" s="386"/>
      <c r="KF8" s="386"/>
      <c r="KG8" s="386"/>
      <c r="KH8" s="386"/>
      <c r="KI8" s="386"/>
      <c r="KJ8" s="386"/>
      <c r="KK8" s="386"/>
      <c r="KL8" s="386"/>
      <c r="KM8" s="386"/>
      <c r="KN8" s="386"/>
      <c r="KO8" s="386"/>
      <c r="KP8" s="386"/>
      <c r="KQ8" s="386"/>
      <c r="KR8" s="386"/>
      <c r="KS8" s="386"/>
      <c r="KT8" s="386"/>
      <c r="KU8" s="386"/>
      <c r="KV8" s="386"/>
      <c r="KW8" s="386"/>
      <c r="KX8" s="386"/>
      <c r="KY8" s="386"/>
      <c r="KZ8" s="386"/>
      <c r="LA8" s="386"/>
      <c r="LB8" s="386"/>
      <c r="LC8" s="386"/>
      <c r="LD8" s="386"/>
      <c r="LE8" s="386"/>
      <c r="LF8" s="386"/>
      <c r="LG8" s="386"/>
      <c r="LH8" s="386"/>
      <c r="LI8" s="386"/>
      <c r="LJ8" s="386"/>
      <c r="LK8" s="386"/>
      <c r="LL8" s="386"/>
      <c r="LM8" s="386"/>
      <c r="LN8" s="386"/>
      <c r="LO8" s="386"/>
      <c r="LP8" s="386"/>
      <c r="LQ8" s="386"/>
      <c r="LR8" s="386"/>
      <c r="LS8" s="386"/>
      <c r="LT8" s="386"/>
      <c r="LU8" s="386"/>
      <c r="LV8" s="386"/>
      <c r="LW8" s="386"/>
      <c r="LX8" s="386"/>
      <c r="LY8" s="386"/>
      <c r="LZ8" s="386"/>
      <c r="MA8" s="386"/>
      <c r="MB8" s="386"/>
      <c r="MC8" s="386"/>
      <c r="MD8" s="386"/>
      <c r="ME8" s="386"/>
      <c r="MF8" s="386"/>
      <c r="MG8" s="386"/>
      <c r="MH8" s="386"/>
      <c r="MI8" s="386"/>
      <c r="MJ8" s="386"/>
      <c r="MK8" s="386"/>
      <c r="ML8" s="386"/>
      <c r="MM8" s="386"/>
      <c r="MN8" s="386"/>
      <c r="MO8" s="386"/>
      <c r="MP8" s="386"/>
      <c r="MQ8" s="386"/>
      <c r="MR8" s="386"/>
      <c r="MS8" s="386"/>
      <c r="MT8" s="386"/>
      <c r="MU8" s="386"/>
      <c r="MV8" s="386"/>
      <c r="MW8" s="386"/>
      <c r="MX8" s="386"/>
      <c r="MY8" s="386"/>
      <c r="MZ8" s="386"/>
      <c r="NA8" s="386"/>
      <c r="NB8" s="386"/>
      <c r="NC8" s="386"/>
      <c r="ND8" s="386"/>
      <c r="NE8" s="386"/>
      <c r="NF8" s="386"/>
      <c r="NG8" s="386"/>
      <c r="NH8" s="386"/>
      <c r="NI8" s="386"/>
      <c r="NJ8" s="386"/>
      <c r="NK8" s="386"/>
      <c r="NL8" s="386"/>
      <c r="NM8" s="386"/>
      <c r="NN8" s="386"/>
      <c r="NO8" s="386"/>
      <c r="NP8" s="386"/>
      <c r="NQ8" s="386"/>
      <c r="NR8" s="386"/>
      <c r="NS8" s="386"/>
      <c r="NT8" s="386"/>
      <c r="NU8" s="386"/>
      <c r="NV8" s="386"/>
      <c r="NW8" s="386"/>
      <c r="NX8" s="386"/>
      <c r="NY8" s="386"/>
      <c r="NZ8" s="386"/>
      <c r="OA8" s="386"/>
      <c r="OB8" s="386"/>
      <c r="OC8" s="386"/>
      <c r="OD8" s="386"/>
      <c r="OE8" s="386"/>
      <c r="OF8" s="386"/>
      <c r="OG8" s="386"/>
      <c r="OH8" s="386"/>
      <c r="OI8" s="386"/>
      <c r="OJ8" s="386"/>
      <c r="OK8" s="386"/>
      <c r="OL8" s="386"/>
      <c r="OM8" s="386"/>
      <c r="ON8" s="386"/>
      <c r="OO8" s="386"/>
      <c r="OP8" s="386"/>
      <c r="OQ8" s="386"/>
      <c r="OR8" s="386"/>
      <c r="OS8" s="386"/>
      <c r="OT8" s="386"/>
      <c r="OU8" s="386"/>
      <c r="OV8" s="386"/>
      <c r="OW8" s="386"/>
      <c r="OX8" s="386"/>
      <c r="OY8" s="386"/>
      <c r="OZ8" s="386"/>
      <c r="PA8" s="386"/>
      <c r="PB8" s="386"/>
      <c r="PC8" s="386"/>
      <c r="PD8" s="386"/>
      <c r="PE8" s="386"/>
      <c r="PF8" s="386"/>
      <c r="PG8" s="386"/>
      <c r="PH8" s="386"/>
      <c r="PI8" s="386"/>
      <c r="PJ8" s="386"/>
      <c r="PK8" s="386"/>
      <c r="PL8" s="386"/>
      <c r="PM8" s="386"/>
      <c r="PN8" s="386"/>
      <c r="PO8" s="386"/>
      <c r="PP8" s="386"/>
      <c r="PQ8" s="386"/>
      <c r="PR8" s="386"/>
      <c r="PS8" s="386"/>
      <c r="PT8" s="386"/>
      <c r="PU8" s="386"/>
      <c r="PV8" s="386"/>
      <c r="PW8" s="386"/>
      <c r="PX8" s="386"/>
      <c r="PY8" s="386"/>
      <c r="PZ8" s="386"/>
      <c r="QA8" s="386"/>
      <c r="QB8" s="386"/>
      <c r="QC8" s="386"/>
      <c r="QD8" s="386"/>
      <c r="QE8" s="386"/>
      <c r="QF8" s="386"/>
      <c r="QG8" s="386"/>
      <c r="QH8" s="386"/>
      <c r="QI8" s="386"/>
      <c r="QJ8" s="386"/>
      <c r="QK8" s="386"/>
      <c r="QL8" s="386"/>
      <c r="QM8" s="386"/>
      <c r="QN8" s="386"/>
      <c r="QO8" s="386"/>
      <c r="QP8" s="386"/>
      <c r="QQ8" s="386"/>
      <c r="QR8" s="386"/>
      <c r="QS8" s="386"/>
      <c r="QT8" s="386"/>
      <c r="QU8" s="386"/>
      <c r="QV8" s="386"/>
      <c r="QW8" s="386"/>
      <c r="QX8" s="386"/>
      <c r="QY8" s="386"/>
      <c r="QZ8" s="386"/>
      <c r="RA8" s="386"/>
      <c r="RB8" s="386"/>
      <c r="RC8" s="386"/>
      <c r="RD8" s="386"/>
      <c r="RE8" s="386"/>
      <c r="RF8" s="386"/>
      <c r="RG8" s="386"/>
      <c r="RH8" s="386"/>
      <c r="RI8" s="386"/>
      <c r="RJ8" s="386"/>
      <c r="RK8" s="386"/>
      <c r="RL8" s="386"/>
      <c r="RM8" s="386"/>
      <c r="RN8" s="386"/>
      <c r="RO8" s="386"/>
      <c r="RP8" s="386"/>
      <c r="RQ8" s="386"/>
      <c r="RR8" s="386"/>
      <c r="RS8" s="386"/>
      <c r="RT8" s="386"/>
      <c r="RU8" s="386"/>
      <c r="RV8" s="386"/>
      <c r="RW8" s="386"/>
      <c r="RX8" s="386"/>
      <c r="RY8" s="386"/>
      <c r="RZ8" s="386"/>
      <c r="SA8" s="386"/>
      <c r="SB8" s="386"/>
      <c r="SC8" s="386"/>
      <c r="SD8" s="386"/>
      <c r="SE8" s="386"/>
      <c r="SF8" s="386"/>
      <c r="SG8" s="386"/>
      <c r="SH8" s="386"/>
      <c r="SI8" s="386"/>
      <c r="SJ8" s="386"/>
      <c r="SK8" s="386"/>
      <c r="SL8" s="386"/>
      <c r="SM8" s="386"/>
      <c r="SN8" s="386"/>
      <c r="SO8" s="386"/>
      <c r="SP8" s="386"/>
      <c r="SQ8" s="386"/>
      <c r="SR8" s="386"/>
      <c r="SS8" s="386"/>
      <c r="ST8" s="386"/>
      <c r="SU8" s="386"/>
      <c r="SV8" s="386"/>
      <c r="SW8" s="386"/>
      <c r="SX8" s="386"/>
      <c r="SY8" s="386"/>
      <c r="SZ8" s="386"/>
      <c r="TA8" s="386"/>
      <c r="TB8" s="386"/>
      <c r="TC8" s="386"/>
      <c r="TD8" s="386"/>
      <c r="TE8" s="386"/>
      <c r="TF8" s="386"/>
      <c r="TG8" s="386"/>
      <c r="TH8" s="386"/>
      <c r="TI8" s="386"/>
      <c r="TJ8" s="386"/>
      <c r="TK8" s="386"/>
      <c r="TL8" s="386"/>
      <c r="TM8" s="386"/>
      <c r="TN8" s="386"/>
      <c r="TO8" s="386"/>
      <c r="TP8" s="386"/>
      <c r="TQ8" s="386"/>
      <c r="TR8" s="386"/>
      <c r="TS8" s="386"/>
      <c r="TT8" s="386"/>
      <c r="TU8" s="386"/>
      <c r="TV8" s="386"/>
      <c r="TW8" s="386"/>
      <c r="TX8" s="386"/>
      <c r="TY8" s="386"/>
      <c r="TZ8" s="386"/>
      <c r="UA8" s="386"/>
      <c r="UB8" s="386"/>
      <c r="UC8" s="386"/>
      <c r="UD8" s="386"/>
      <c r="UE8" s="386"/>
      <c r="UF8" s="386"/>
      <c r="UG8" s="386"/>
      <c r="UH8" s="386"/>
      <c r="UI8" s="386"/>
      <c r="UJ8" s="386"/>
      <c r="UK8" s="386"/>
      <c r="UL8" s="386"/>
      <c r="UM8" s="386"/>
      <c r="UN8" s="386"/>
      <c r="UO8" s="386"/>
      <c r="UP8" s="386"/>
      <c r="UQ8" s="386"/>
      <c r="UR8" s="386"/>
      <c r="US8" s="386"/>
      <c r="UT8" s="386"/>
      <c r="UU8" s="386"/>
      <c r="UV8" s="386"/>
      <c r="UW8" s="386"/>
      <c r="UX8" s="386"/>
      <c r="UY8" s="386"/>
      <c r="UZ8" s="386"/>
      <c r="VA8" s="386"/>
      <c r="VB8" s="386"/>
      <c r="VC8" s="386"/>
      <c r="VD8" s="386"/>
      <c r="VE8" s="386"/>
      <c r="VF8" s="386"/>
      <c r="VG8" s="386"/>
      <c r="VH8" s="386"/>
      <c r="VI8" s="386"/>
      <c r="VJ8" s="386"/>
      <c r="VK8" s="386"/>
      <c r="VL8" s="386"/>
      <c r="VM8" s="386"/>
      <c r="VN8" s="386"/>
      <c r="VO8" s="386"/>
      <c r="VP8" s="386"/>
      <c r="VQ8" s="386"/>
      <c r="VR8" s="386"/>
      <c r="VS8" s="386"/>
      <c r="VT8" s="386"/>
      <c r="VU8" s="386"/>
      <c r="VV8" s="386"/>
      <c r="VW8" s="386"/>
      <c r="VX8" s="386"/>
      <c r="VY8" s="386"/>
      <c r="VZ8" s="386"/>
      <c r="WA8" s="386"/>
      <c r="WB8" s="386"/>
      <c r="WC8" s="386"/>
      <c r="WD8" s="386"/>
      <c r="WE8" s="386"/>
      <c r="WF8" s="386"/>
      <c r="WG8" s="386"/>
      <c r="WH8" s="386"/>
      <c r="WI8" s="386"/>
      <c r="WJ8" s="386"/>
      <c r="WK8" s="386"/>
      <c r="WL8" s="386"/>
      <c r="WM8" s="386"/>
      <c r="WN8" s="386"/>
      <c r="WO8" s="386"/>
      <c r="WP8" s="386"/>
      <c r="WQ8" s="386"/>
      <c r="WR8" s="386"/>
      <c r="WS8" s="386"/>
      <c r="WT8" s="386"/>
      <c r="WU8" s="386"/>
      <c r="WV8" s="386"/>
      <c r="WW8" s="386"/>
      <c r="WX8" s="386"/>
      <c r="WY8" s="386"/>
      <c r="WZ8" s="386"/>
      <c r="XA8" s="386"/>
      <c r="XB8" s="386"/>
      <c r="XC8" s="386"/>
      <c r="XD8" s="386"/>
      <c r="XE8" s="386"/>
      <c r="XF8" s="386"/>
      <c r="XG8" s="386"/>
      <c r="XH8" s="386"/>
      <c r="XI8" s="386"/>
      <c r="XJ8" s="386"/>
      <c r="XK8" s="386"/>
      <c r="XL8" s="386"/>
      <c r="XM8" s="386"/>
      <c r="XN8" s="386"/>
      <c r="XO8" s="386"/>
      <c r="XP8" s="386"/>
      <c r="XQ8" s="386"/>
      <c r="XR8" s="386"/>
      <c r="XS8" s="386"/>
      <c r="XT8" s="386"/>
      <c r="XU8" s="386"/>
      <c r="XV8" s="386"/>
      <c r="XW8" s="386"/>
      <c r="XX8" s="386"/>
      <c r="XY8" s="386"/>
      <c r="XZ8" s="386"/>
      <c r="YA8" s="386"/>
      <c r="YB8" s="386"/>
      <c r="YC8" s="386"/>
      <c r="YD8" s="386"/>
      <c r="YE8" s="386"/>
      <c r="YF8" s="386"/>
      <c r="YG8" s="386"/>
      <c r="YH8" s="386"/>
      <c r="YI8" s="386"/>
      <c r="YJ8" s="386"/>
      <c r="YK8" s="386"/>
      <c r="YL8" s="386"/>
      <c r="YM8" s="386"/>
      <c r="YN8" s="386"/>
      <c r="YO8" s="386"/>
      <c r="YP8" s="386"/>
      <c r="YQ8" s="386"/>
      <c r="YR8" s="386"/>
      <c r="YS8" s="386"/>
      <c r="YT8" s="386"/>
      <c r="YU8" s="386"/>
      <c r="YV8" s="386"/>
      <c r="YW8" s="386"/>
      <c r="YX8" s="386"/>
      <c r="YY8" s="386"/>
      <c r="YZ8" s="386"/>
      <c r="ZA8" s="386"/>
      <c r="ZB8" s="386"/>
      <c r="ZC8" s="386"/>
      <c r="ZD8" s="386"/>
      <c r="ZE8" s="386"/>
      <c r="ZF8" s="386"/>
      <c r="ZG8" s="386"/>
      <c r="ZH8" s="386"/>
      <c r="ZI8" s="386"/>
      <c r="ZJ8" s="386"/>
      <c r="ZK8" s="386"/>
      <c r="ZL8" s="386"/>
      <c r="ZM8" s="386"/>
      <c r="ZN8" s="386"/>
      <c r="ZO8" s="386"/>
      <c r="ZP8" s="386"/>
      <c r="ZQ8" s="386"/>
      <c r="ZR8" s="386"/>
      <c r="ZS8" s="386"/>
      <c r="ZT8" s="386"/>
      <c r="ZU8" s="386"/>
      <c r="ZV8" s="386"/>
      <c r="ZW8" s="386"/>
      <c r="ZX8" s="386"/>
      <c r="ZY8" s="386"/>
      <c r="ZZ8" s="386"/>
      <c r="AAA8" s="386"/>
      <c r="AAB8" s="386"/>
      <c r="AAC8" s="386"/>
      <c r="AAD8" s="386"/>
      <c r="AAE8" s="386"/>
      <c r="AAF8" s="386"/>
      <c r="AAG8" s="386"/>
      <c r="AAH8" s="386"/>
      <c r="AAI8" s="386"/>
      <c r="AAJ8" s="386"/>
      <c r="AAK8" s="386"/>
      <c r="AAL8" s="386"/>
      <c r="AAM8" s="386"/>
      <c r="AAN8" s="386"/>
      <c r="AAO8" s="386"/>
      <c r="AAP8" s="386"/>
      <c r="AAQ8" s="386"/>
      <c r="AAR8" s="386"/>
      <c r="AAS8" s="386"/>
      <c r="AAT8" s="386"/>
      <c r="AAU8" s="386"/>
      <c r="AAV8" s="386"/>
      <c r="AAW8" s="386"/>
      <c r="AAX8" s="386"/>
      <c r="AAY8" s="386"/>
      <c r="AAZ8" s="386"/>
      <c r="ABA8" s="386"/>
      <c r="ABB8" s="386"/>
      <c r="ABC8" s="386"/>
      <c r="ABD8" s="386"/>
      <c r="ABE8" s="386"/>
      <c r="ABF8" s="386"/>
      <c r="ABG8" s="386"/>
      <c r="ABH8" s="386"/>
      <c r="ABI8" s="386"/>
      <c r="ABJ8" s="386"/>
      <c r="ABK8" s="386"/>
      <c r="ABL8" s="386"/>
      <c r="ABM8" s="386"/>
      <c r="ABN8" s="386"/>
      <c r="ABO8" s="386"/>
      <c r="ABP8" s="386"/>
      <c r="ABQ8" s="386"/>
      <c r="ABR8" s="386"/>
      <c r="ABS8" s="386"/>
      <c r="ABT8" s="386"/>
      <c r="ABU8" s="386"/>
      <c r="ABV8" s="386"/>
      <c r="ABW8" s="386"/>
      <c r="ABX8" s="386"/>
      <c r="ABY8" s="386"/>
      <c r="ABZ8" s="386"/>
      <c r="ACA8" s="386"/>
      <c r="ACB8" s="386"/>
      <c r="ACC8" s="386"/>
      <c r="ACD8" s="386"/>
      <c r="ACE8" s="386"/>
      <c r="ACF8" s="386"/>
      <c r="ACG8" s="386"/>
      <c r="ACH8" s="386"/>
      <c r="ACI8" s="386"/>
      <c r="ACJ8" s="386"/>
      <c r="ACK8" s="386"/>
      <c r="ACL8" s="386"/>
      <c r="ACM8" s="386"/>
      <c r="ACN8" s="386"/>
      <c r="ACO8" s="386"/>
      <c r="ACP8" s="386"/>
      <c r="ACQ8" s="386"/>
      <c r="ACR8" s="386"/>
      <c r="ACS8" s="386"/>
      <c r="ACT8" s="386"/>
      <c r="ACU8" s="386"/>
      <c r="ACV8" s="386"/>
      <c r="ACW8" s="386"/>
      <c r="ACX8" s="386"/>
      <c r="ACY8" s="386"/>
      <c r="ACZ8" s="386"/>
      <c r="ADA8" s="386"/>
      <c r="ADB8" s="386"/>
      <c r="ADC8" s="386"/>
      <c r="ADD8" s="386"/>
      <c r="ADE8" s="386"/>
      <c r="ADF8" s="386"/>
      <c r="ADG8" s="386"/>
      <c r="ADH8" s="386"/>
      <c r="ADI8" s="386"/>
      <c r="ADJ8" s="386"/>
      <c r="ADK8" s="386"/>
      <c r="ADL8" s="386"/>
      <c r="ADM8" s="386"/>
      <c r="ADN8" s="386"/>
      <c r="ADO8" s="386"/>
      <c r="ADP8" s="386"/>
      <c r="ADQ8" s="386"/>
      <c r="ADR8" s="386"/>
      <c r="ADS8" s="386"/>
      <c r="ADT8" s="386"/>
      <c r="ADU8" s="386"/>
      <c r="ADV8" s="386"/>
      <c r="ADW8" s="386"/>
      <c r="ADX8" s="386"/>
      <c r="ADY8" s="386"/>
      <c r="ADZ8" s="386"/>
      <c r="AEA8" s="386"/>
      <c r="AEB8" s="386"/>
      <c r="AEC8" s="386"/>
      <c r="AED8" s="386"/>
      <c r="AEE8" s="386"/>
      <c r="AEF8" s="386"/>
      <c r="AEG8" s="386"/>
      <c r="AEH8" s="386"/>
      <c r="AEI8" s="386"/>
      <c r="AEJ8" s="386"/>
      <c r="AEK8" s="386"/>
      <c r="AEL8" s="386"/>
      <c r="AEM8" s="386"/>
      <c r="AEN8" s="386"/>
      <c r="AEO8" s="386"/>
      <c r="AEP8" s="386"/>
      <c r="AEQ8" s="386"/>
      <c r="AER8" s="386"/>
      <c r="AES8" s="386"/>
      <c r="AET8" s="386"/>
      <c r="AEU8" s="386"/>
      <c r="AEV8" s="386"/>
      <c r="AEW8" s="386"/>
      <c r="AEX8" s="386"/>
      <c r="AEY8" s="386"/>
      <c r="AEZ8" s="386"/>
      <c r="AFA8" s="386"/>
      <c r="AFB8" s="386"/>
      <c r="AFC8" s="386"/>
      <c r="AFD8" s="386"/>
      <c r="AFE8" s="386"/>
      <c r="AFF8" s="386"/>
      <c r="AFG8" s="386"/>
      <c r="AFH8" s="386"/>
      <c r="AFI8" s="386"/>
      <c r="AFJ8" s="386"/>
      <c r="AFK8" s="386"/>
      <c r="AFL8" s="386"/>
      <c r="AFM8" s="386"/>
      <c r="AFN8" s="386"/>
      <c r="AFO8" s="386"/>
      <c r="AFP8" s="386"/>
      <c r="AFQ8" s="386"/>
      <c r="AFR8" s="386"/>
      <c r="AFS8" s="386"/>
      <c r="AFT8" s="386"/>
      <c r="AFU8" s="386"/>
      <c r="AFV8" s="386"/>
      <c r="AFW8" s="386"/>
      <c r="AFX8" s="386"/>
      <c r="AFY8" s="386"/>
      <c r="AFZ8" s="386"/>
      <c r="AGA8" s="386"/>
      <c r="AGB8" s="386"/>
      <c r="AGC8" s="386"/>
      <c r="AGD8" s="386"/>
      <c r="AGE8" s="386"/>
      <c r="AGF8" s="386"/>
      <c r="AGG8" s="386"/>
      <c r="AGH8" s="386"/>
      <c r="AGI8" s="386"/>
      <c r="AGJ8" s="386"/>
      <c r="AGK8" s="386"/>
      <c r="AGL8" s="386"/>
      <c r="AGM8" s="386"/>
      <c r="AGN8" s="386"/>
      <c r="AGO8" s="386"/>
      <c r="AGP8" s="386"/>
      <c r="AGQ8" s="386"/>
      <c r="AGR8" s="386"/>
      <c r="AGS8" s="386"/>
      <c r="AGT8" s="386"/>
      <c r="AGU8" s="386"/>
      <c r="AGV8" s="386"/>
      <c r="AGW8" s="386"/>
      <c r="AGX8" s="386"/>
      <c r="AGY8" s="386"/>
      <c r="AGZ8" s="386"/>
      <c r="AHA8" s="386"/>
      <c r="AHB8" s="386"/>
      <c r="AHC8" s="386"/>
      <c r="AHD8" s="386"/>
      <c r="AHE8" s="386"/>
      <c r="AHF8" s="386"/>
      <c r="AHG8" s="386"/>
      <c r="AHH8" s="386"/>
      <c r="AHI8" s="386"/>
      <c r="AHJ8" s="386"/>
      <c r="AHK8" s="386"/>
      <c r="AHL8" s="386"/>
      <c r="AHM8" s="386"/>
      <c r="AHN8" s="386"/>
      <c r="AHO8" s="386"/>
      <c r="AHP8" s="386"/>
      <c r="AHQ8" s="386"/>
      <c r="AHR8" s="386"/>
      <c r="AHS8" s="386"/>
      <c r="AHT8" s="386"/>
      <c r="AHU8" s="386"/>
      <c r="AHV8" s="386"/>
      <c r="AHW8" s="386"/>
      <c r="AHX8" s="386"/>
      <c r="AHY8" s="386"/>
      <c r="AHZ8" s="386"/>
      <c r="AIA8" s="386"/>
      <c r="AIB8" s="386"/>
      <c r="AIC8" s="386"/>
      <c r="AID8" s="386"/>
      <c r="AIE8" s="386"/>
      <c r="AIF8" s="386"/>
      <c r="AIG8" s="386"/>
      <c r="AIH8" s="386"/>
      <c r="AII8" s="386"/>
      <c r="AIJ8" s="386"/>
      <c r="AIK8" s="386"/>
      <c r="AIL8" s="386"/>
      <c r="AIM8" s="386"/>
      <c r="AIN8" s="386"/>
      <c r="AIO8" s="386"/>
      <c r="AIP8" s="386"/>
      <c r="AIQ8" s="386"/>
      <c r="AIR8" s="386"/>
      <c r="AIS8" s="386"/>
      <c r="AIT8" s="386"/>
      <c r="AIU8" s="386"/>
      <c r="AIV8" s="386"/>
      <c r="AIW8" s="386"/>
      <c r="AIX8" s="386"/>
      <c r="AIY8" s="386"/>
      <c r="AIZ8" s="386"/>
      <c r="AJA8" s="386"/>
      <c r="AJB8" s="386"/>
      <c r="AJC8" s="386"/>
      <c r="AJD8" s="386"/>
      <c r="AJE8" s="386"/>
      <c r="AJF8" s="386"/>
      <c r="AJG8" s="386"/>
      <c r="AJH8" s="386"/>
      <c r="AJI8" s="386"/>
      <c r="AJJ8" s="386"/>
      <c r="AJK8" s="386"/>
      <c r="AJL8" s="386"/>
      <c r="AJM8" s="386"/>
      <c r="AJN8" s="386"/>
      <c r="AJO8" s="386"/>
      <c r="AJP8" s="386"/>
      <c r="AJQ8" s="386"/>
      <c r="AJR8" s="386"/>
      <c r="AJS8" s="386"/>
      <c r="AJT8" s="386"/>
      <c r="AJU8" s="386"/>
      <c r="AJV8" s="386"/>
      <c r="AJW8" s="386"/>
      <c r="AJX8" s="386"/>
      <c r="AJY8" s="386"/>
      <c r="AJZ8" s="386"/>
      <c r="AKA8" s="386"/>
      <c r="AKB8" s="386"/>
      <c r="AKC8" s="386"/>
      <c r="AKD8" s="386"/>
      <c r="AKE8" s="386"/>
      <c r="AKF8" s="386"/>
      <c r="AKG8" s="386"/>
      <c r="AKH8" s="386"/>
      <c r="AKI8" s="386"/>
      <c r="AKJ8" s="386"/>
      <c r="AKK8" s="386"/>
      <c r="AKL8" s="386"/>
      <c r="AKM8" s="386"/>
      <c r="AKN8" s="386"/>
      <c r="AKO8" s="386"/>
      <c r="AKP8" s="386"/>
      <c r="AKQ8" s="386"/>
      <c r="AKR8" s="386"/>
      <c r="AKS8" s="386"/>
      <c r="AKT8" s="386"/>
      <c r="AKU8" s="386"/>
      <c r="AKV8" s="386"/>
      <c r="AKW8" s="386"/>
      <c r="AKX8" s="386"/>
      <c r="AKY8" s="386"/>
      <c r="AKZ8" s="386"/>
      <c r="ALA8" s="386"/>
      <c r="ALB8" s="386"/>
      <c r="ALC8" s="386"/>
      <c r="ALD8" s="386"/>
      <c r="ALE8" s="386"/>
      <c r="ALF8" s="386"/>
      <c r="ALG8" s="386"/>
      <c r="ALH8" s="386"/>
      <c r="ALI8" s="386"/>
      <c r="ALJ8" s="386"/>
      <c r="ALK8" s="386"/>
      <c r="ALL8" s="386"/>
      <c r="ALM8" s="386"/>
      <c r="ALN8" s="386"/>
      <c r="ALO8" s="386"/>
      <c r="ALP8" s="386"/>
      <c r="ALQ8" s="386"/>
      <c r="ALR8" s="386"/>
      <c r="ALS8" s="386"/>
      <c r="ALT8" s="386"/>
      <c r="ALU8" s="386"/>
      <c r="ALV8" s="386"/>
      <c r="ALW8" s="386"/>
      <c r="ALX8" s="386"/>
      <c r="ALY8" s="386"/>
      <c r="ALZ8" s="386"/>
      <c r="AMA8" s="386"/>
      <c r="AMB8" s="386"/>
      <c r="AMC8" s="386"/>
      <c r="AMD8" s="386"/>
      <c r="AME8" s="386"/>
      <c r="AMF8" s="386"/>
      <c r="AMG8" s="386"/>
      <c r="AMH8" s="386"/>
      <c r="AMI8" s="386"/>
      <c r="AMJ8" s="386"/>
      <c r="AMK8" s="386"/>
      <c r="AML8" s="386"/>
      <c r="AMM8" s="386"/>
      <c r="AMN8" s="386"/>
      <c r="AMO8" s="386"/>
      <c r="AMP8" s="386"/>
      <c r="AMQ8" s="386"/>
      <c r="AMR8" s="386"/>
      <c r="AMS8" s="386"/>
      <c r="AMT8" s="386"/>
      <c r="AMU8" s="386"/>
      <c r="AMV8" s="386"/>
      <c r="AMW8" s="386"/>
      <c r="AMX8" s="386"/>
      <c r="AMY8" s="386"/>
      <c r="AMZ8" s="386"/>
      <c r="ANA8" s="386"/>
      <c r="ANB8" s="386"/>
      <c r="ANC8" s="386"/>
      <c r="AND8" s="386"/>
      <c r="ANE8" s="386"/>
      <c r="ANF8" s="386"/>
      <c r="ANG8" s="386"/>
      <c r="ANH8" s="386"/>
      <c r="ANI8" s="386"/>
      <c r="ANJ8" s="386"/>
      <c r="ANK8" s="386"/>
      <c r="ANL8" s="386"/>
      <c r="ANM8" s="386"/>
      <c r="ANN8" s="386"/>
      <c r="ANO8" s="386"/>
      <c r="ANP8" s="386"/>
      <c r="ANQ8" s="386"/>
      <c r="ANR8" s="386"/>
      <c r="ANS8" s="386"/>
      <c r="ANT8" s="386"/>
      <c r="ANU8" s="386"/>
      <c r="ANV8" s="386"/>
      <c r="ANW8" s="386"/>
      <c r="ANX8" s="386"/>
      <c r="ANY8" s="386"/>
      <c r="ANZ8" s="386"/>
      <c r="AOA8" s="386"/>
      <c r="AOB8" s="386"/>
      <c r="AOC8" s="386"/>
      <c r="AOD8" s="386"/>
      <c r="AOE8" s="386"/>
      <c r="AOF8" s="386"/>
      <c r="AOG8" s="386"/>
      <c r="AOH8" s="386"/>
      <c r="AOI8" s="386"/>
      <c r="AOJ8" s="386"/>
      <c r="AOK8" s="386"/>
      <c r="AOL8" s="386"/>
      <c r="AOM8" s="386"/>
      <c r="AON8" s="386"/>
      <c r="AOO8" s="386"/>
      <c r="AOP8" s="386"/>
      <c r="AOQ8" s="386"/>
      <c r="AOR8" s="386"/>
      <c r="AOS8" s="386"/>
      <c r="AOT8" s="386"/>
      <c r="AOU8" s="386"/>
      <c r="AOV8" s="386"/>
      <c r="AOW8" s="386"/>
      <c r="AOX8" s="386"/>
      <c r="AOY8" s="386"/>
      <c r="AOZ8" s="386"/>
      <c r="APA8" s="386"/>
      <c r="APB8" s="386"/>
      <c r="APC8" s="386"/>
      <c r="APD8" s="386"/>
      <c r="APE8" s="386"/>
      <c r="APF8" s="386"/>
      <c r="APG8" s="386"/>
      <c r="APH8" s="386"/>
      <c r="API8" s="386"/>
      <c r="APJ8" s="386"/>
      <c r="APK8" s="386"/>
      <c r="APL8" s="386"/>
      <c r="APM8" s="386"/>
      <c r="APN8" s="386"/>
      <c r="APO8" s="386"/>
      <c r="APP8" s="386"/>
      <c r="APQ8" s="386"/>
      <c r="APR8" s="386"/>
      <c r="APS8" s="386"/>
      <c r="APT8" s="386"/>
      <c r="APU8" s="386"/>
      <c r="APV8" s="386"/>
      <c r="APW8" s="386"/>
      <c r="APX8" s="386"/>
      <c r="APY8" s="386"/>
      <c r="APZ8" s="386"/>
      <c r="AQA8" s="386"/>
      <c r="AQB8" s="386"/>
      <c r="AQC8" s="386"/>
      <c r="AQD8" s="386"/>
      <c r="AQE8" s="386"/>
      <c r="AQF8" s="386"/>
      <c r="AQG8" s="386"/>
      <c r="AQH8" s="386"/>
      <c r="AQI8" s="386"/>
      <c r="AQJ8" s="386"/>
      <c r="AQK8" s="386"/>
      <c r="AQL8" s="386"/>
      <c r="AQM8" s="386"/>
      <c r="AQN8" s="386"/>
      <c r="AQO8" s="386"/>
      <c r="AQP8" s="386"/>
      <c r="AQQ8" s="386"/>
      <c r="AQR8" s="386"/>
      <c r="AQS8" s="386"/>
      <c r="AQT8" s="386"/>
      <c r="AQU8" s="386"/>
      <c r="AQV8" s="386"/>
      <c r="AQW8" s="386"/>
      <c r="AQX8" s="386"/>
      <c r="AQY8" s="386"/>
      <c r="AQZ8" s="386"/>
      <c r="ARA8" s="386"/>
      <c r="ARB8" s="386"/>
      <c r="ARC8" s="386"/>
      <c r="ARD8" s="386"/>
      <c r="ARE8" s="386"/>
      <c r="ARF8" s="386"/>
      <c r="ARG8" s="386"/>
      <c r="ARH8" s="386"/>
      <c r="ARI8" s="386"/>
      <c r="ARJ8" s="386"/>
      <c r="ARK8" s="386"/>
      <c r="ARL8" s="386"/>
      <c r="ARM8" s="386"/>
      <c r="ARN8" s="386"/>
      <c r="ARO8" s="386"/>
      <c r="ARP8" s="386"/>
      <c r="ARQ8" s="386"/>
      <c r="ARR8" s="386"/>
      <c r="ARS8" s="386"/>
      <c r="ART8" s="386"/>
      <c r="ARU8" s="386"/>
      <c r="ARV8" s="386"/>
      <c r="ARW8" s="386"/>
      <c r="ARX8" s="386"/>
      <c r="ARY8" s="386"/>
      <c r="ARZ8" s="386"/>
      <c r="ASA8" s="386"/>
      <c r="ASB8" s="386"/>
      <c r="ASC8" s="386"/>
      <c r="ASD8" s="386"/>
      <c r="ASE8" s="386"/>
      <c r="ASF8" s="386"/>
      <c r="ASG8" s="386"/>
      <c r="ASH8" s="386"/>
      <c r="ASI8" s="386"/>
      <c r="ASJ8" s="386"/>
      <c r="ASK8" s="386"/>
      <c r="ASL8" s="386"/>
      <c r="ASM8" s="386"/>
      <c r="ASN8" s="386"/>
      <c r="ASO8" s="386"/>
      <c r="ASP8" s="386"/>
      <c r="ASQ8" s="386"/>
      <c r="ASR8" s="386"/>
      <c r="ASS8" s="386"/>
      <c r="AST8" s="386"/>
      <c r="ASU8" s="386"/>
      <c r="ASV8" s="386"/>
      <c r="ASW8" s="386"/>
      <c r="ASX8" s="386"/>
      <c r="ASY8" s="386"/>
      <c r="ASZ8" s="386"/>
      <c r="ATA8" s="386"/>
      <c r="ATB8" s="386"/>
      <c r="ATC8" s="386"/>
      <c r="ATD8" s="386"/>
      <c r="ATE8" s="386"/>
      <c r="ATF8" s="386"/>
      <c r="ATG8" s="386"/>
      <c r="ATH8" s="386"/>
      <c r="ATI8" s="386"/>
      <c r="ATJ8" s="386"/>
      <c r="ATK8" s="386"/>
      <c r="ATL8" s="386"/>
      <c r="ATM8" s="386"/>
      <c r="ATN8" s="386"/>
      <c r="ATO8" s="386"/>
      <c r="ATP8" s="386"/>
      <c r="ATQ8" s="386"/>
      <c r="ATR8" s="386"/>
      <c r="ATS8" s="386"/>
      <c r="ATT8" s="386"/>
      <c r="ATU8" s="386"/>
      <c r="ATV8" s="386"/>
      <c r="ATW8" s="386"/>
      <c r="ATX8" s="386"/>
      <c r="ATY8" s="386"/>
      <c r="ATZ8" s="386"/>
      <c r="AUA8" s="386"/>
      <c r="AUB8" s="386"/>
      <c r="AUC8" s="386"/>
      <c r="AUD8" s="386"/>
      <c r="AUE8" s="386"/>
      <c r="AUF8" s="386"/>
      <c r="AUG8" s="386"/>
      <c r="AUH8" s="386"/>
      <c r="AUI8" s="386"/>
      <c r="AUJ8" s="386"/>
      <c r="AUK8" s="386"/>
      <c r="AUL8" s="386"/>
      <c r="AUM8" s="386"/>
      <c r="AUN8" s="386"/>
      <c r="AUO8" s="386"/>
      <c r="AUP8" s="386"/>
      <c r="AUQ8" s="386"/>
      <c r="AUR8" s="386"/>
      <c r="AUS8" s="386"/>
      <c r="AUT8" s="386"/>
      <c r="AUU8" s="386"/>
      <c r="AUV8" s="386"/>
      <c r="AUW8" s="386"/>
      <c r="AUX8" s="386"/>
      <c r="AUY8" s="386"/>
      <c r="AUZ8" s="386"/>
      <c r="AVA8" s="386"/>
      <c r="AVB8" s="386"/>
      <c r="AVC8" s="386"/>
      <c r="AVD8" s="386"/>
      <c r="AVE8" s="386"/>
      <c r="AVF8" s="386"/>
      <c r="AVG8" s="386"/>
      <c r="AVH8" s="386"/>
      <c r="AVI8" s="386"/>
      <c r="AVJ8" s="386"/>
      <c r="AVK8" s="386"/>
      <c r="AVL8" s="386"/>
      <c r="AVM8" s="386"/>
      <c r="AVN8" s="386"/>
      <c r="AVO8" s="386"/>
      <c r="AVP8" s="386"/>
      <c r="AVQ8" s="386"/>
      <c r="AVR8" s="386"/>
      <c r="AVS8" s="386"/>
      <c r="AVT8" s="386"/>
      <c r="AVU8" s="386"/>
      <c r="AVV8" s="386"/>
      <c r="AVW8" s="386"/>
      <c r="AVX8" s="386"/>
      <c r="AVY8" s="386"/>
      <c r="AVZ8" s="386"/>
      <c r="AWA8" s="386"/>
      <c r="AWB8" s="386"/>
      <c r="AWC8" s="386"/>
      <c r="AWD8" s="386"/>
      <c r="AWE8" s="386"/>
      <c r="AWF8" s="386"/>
      <c r="AWG8" s="386"/>
      <c r="AWH8" s="386"/>
      <c r="AWI8" s="386"/>
      <c r="AWJ8" s="386"/>
      <c r="AWK8" s="386"/>
      <c r="AWL8" s="386"/>
      <c r="AWM8" s="386"/>
      <c r="AWN8" s="386"/>
      <c r="AWO8" s="386"/>
      <c r="AWP8" s="386"/>
      <c r="AWQ8" s="386"/>
      <c r="AWR8" s="386"/>
      <c r="AWS8" s="386"/>
      <c r="AWT8" s="386"/>
      <c r="AWU8" s="386"/>
      <c r="AWV8" s="386"/>
      <c r="AWW8" s="386"/>
      <c r="AWX8" s="386"/>
      <c r="AWY8" s="386"/>
      <c r="AWZ8" s="386"/>
      <c r="AXA8" s="386"/>
      <c r="AXB8" s="386"/>
      <c r="AXC8" s="386"/>
      <c r="AXD8" s="386"/>
      <c r="AXE8" s="386"/>
      <c r="AXF8" s="386"/>
      <c r="AXG8" s="386"/>
      <c r="AXH8" s="386"/>
      <c r="AXI8" s="386"/>
      <c r="AXJ8" s="386"/>
      <c r="AXK8" s="386"/>
      <c r="AXL8" s="386"/>
      <c r="AXM8" s="386"/>
      <c r="AXN8" s="386"/>
      <c r="AXO8" s="386"/>
      <c r="AXP8" s="386"/>
      <c r="AXQ8" s="386"/>
      <c r="AXR8" s="386"/>
      <c r="AXS8" s="386"/>
      <c r="AXT8" s="386"/>
      <c r="AXU8" s="386"/>
      <c r="AXV8" s="386"/>
      <c r="AXW8" s="386"/>
      <c r="AXX8" s="386"/>
      <c r="AXY8" s="386"/>
      <c r="AXZ8" s="386"/>
      <c r="AYA8" s="386"/>
      <c r="AYB8" s="386"/>
      <c r="AYC8" s="386"/>
      <c r="AYD8" s="386"/>
      <c r="AYE8" s="386"/>
      <c r="AYF8" s="386"/>
      <c r="AYG8" s="386"/>
      <c r="AYH8" s="386"/>
      <c r="AYI8" s="386"/>
      <c r="AYJ8" s="386"/>
      <c r="AYK8" s="386"/>
      <c r="AYL8" s="386"/>
      <c r="AYM8" s="386"/>
      <c r="AYN8" s="386"/>
      <c r="AYO8" s="386"/>
      <c r="AYP8" s="386"/>
      <c r="AYQ8" s="386"/>
      <c r="AYR8" s="386"/>
      <c r="AYS8" s="386"/>
      <c r="AYT8" s="386"/>
      <c r="AYU8" s="386"/>
      <c r="AYV8" s="386"/>
      <c r="AYW8" s="386"/>
      <c r="AYX8" s="386"/>
      <c r="AYY8" s="386"/>
      <c r="AYZ8" s="386"/>
      <c r="AZA8" s="386"/>
      <c r="AZB8" s="386"/>
      <c r="AZC8" s="386"/>
      <c r="AZD8" s="386"/>
      <c r="AZE8" s="386"/>
      <c r="AZF8" s="386"/>
      <c r="AZG8" s="386"/>
      <c r="AZH8" s="386"/>
      <c r="AZI8" s="386"/>
      <c r="AZJ8" s="386"/>
      <c r="AZK8" s="386"/>
      <c r="AZL8" s="386"/>
      <c r="AZM8" s="386"/>
      <c r="AZN8" s="386"/>
      <c r="AZO8" s="386"/>
      <c r="AZP8" s="386"/>
      <c r="AZQ8" s="386"/>
      <c r="AZR8" s="386"/>
      <c r="AZS8" s="386"/>
      <c r="AZT8" s="386"/>
      <c r="AZU8" s="386"/>
      <c r="AZV8" s="386"/>
      <c r="AZW8" s="386"/>
      <c r="AZX8" s="386"/>
      <c r="AZY8" s="386"/>
      <c r="AZZ8" s="386"/>
      <c r="BAA8" s="386"/>
      <c r="BAB8" s="386"/>
      <c r="BAC8" s="386"/>
      <c r="BAD8" s="386"/>
      <c r="BAE8" s="386"/>
      <c r="BAF8" s="386"/>
      <c r="BAG8" s="386"/>
      <c r="BAH8" s="386"/>
      <c r="BAI8" s="386"/>
      <c r="BAJ8" s="386"/>
      <c r="BAK8" s="386"/>
      <c r="BAL8" s="386"/>
      <c r="BAM8" s="386"/>
      <c r="BAN8" s="386"/>
      <c r="BAO8" s="386"/>
      <c r="BAP8" s="386"/>
      <c r="BAQ8" s="386"/>
      <c r="BAR8" s="386"/>
      <c r="BAS8" s="386"/>
      <c r="BAT8" s="386"/>
      <c r="BAU8" s="386"/>
      <c r="BAV8" s="386"/>
      <c r="BAW8" s="386"/>
      <c r="BAX8" s="386"/>
      <c r="BAY8" s="386"/>
      <c r="BAZ8" s="386"/>
      <c r="BBA8" s="386"/>
      <c r="BBB8" s="386"/>
      <c r="BBC8" s="386"/>
      <c r="BBD8" s="386"/>
      <c r="BBE8" s="386"/>
      <c r="BBF8" s="386"/>
      <c r="BBG8" s="386"/>
      <c r="BBH8" s="386"/>
      <c r="BBI8" s="386"/>
      <c r="BBJ8" s="386"/>
      <c r="BBK8" s="386"/>
      <c r="BBL8" s="386"/>
      <c r="BBM8" s="386"/>
      <c r="BBN8" s="386"/>
      <c r="BBO8" s="386"/>
      <c r="BBP8" s="386"/>
      <c r="BBQ8" s="386"/>
      <c r="BBR8" s="386"/>
      <c r="BBS8" s="386"/>
      <c r="BBT8" s="386"/>
      <c r="BBU8" s="386"/>
      <c r="BBV8" s="386"/>
      <c r="BBW8" s="386"/>
      <c r="BBX8" s="386"/>
      <c r="BBY8" s="386"/>
      <c r="BBZ8" s="386"/>
      <c r="BCA8" s="386"/>
      <c r="BCB8" s="386"/>
      <c r="BCC8" s="386"/>
      <c r="BCD8" s="386"/>
      <c r="BCE8" s="386"/>
      <c r="BCF8" s="386"/>
      <c r="BCG8" s="386"/>
      <c r="BCH8" s="386"/>
      <c r="BCI8" s="386"/>
      <c r="BCJ8" s="386"/>
      <c r="BCK8" s="386"/>
      <c r="BCL8" s="386"/>
      <c r="BCM8" s="386"/>
      <c r="BCN8" s="386"/>
      <c r="BCO8" s="386"/>
      <c r="BCP8" s="386"/>
      <c r="BCQ8" s="386"/>
      <c r="BCR8" s="386"/>
      <c r="BCS8" s="386"/>
      <c r="BCT8" s="386"/>
      <c r="BCU8" s="386"/>
      <c r="BCV8" s="386"/>
      <c r="BCW8" s="386"/>
      <c r="BCX8" s="386"/>
      <c r="BCY8" s="386"/>
      <c r="BCZ8" s="386"/>
      <c r="BDA8" s="386"/>
      <c r="BDB8" s="386"/>
      <c r="BDC8" s="386"/>
      <c r="BDD8" s="386"/>
      <c r="BDE8" s="386"/>
      <c r="BDF8" s="386"/>
      <c r="BDG8" s="386"/>
      <c r="BDH8" s="386"/>
      <c r="BDI8" s="386"/>
      <c r="BDJ8" s="386"/>
      <c r="BDK8" s="386"/>
      <c r="BDL8" s="386"/>
      <c r="BDM8" s="386"/>
      <c r="BDN8" s="386"/>
      <c r="BDO8" s="386"/>
      <c r="BDP8" s="386"/>
      <c r="BDQ8" s="386"/>
      <c r="BDR8" s="386"/>
      <c r="BDS8" s="386"/>
      <c r="BDT8" s="386"/>
      <c r="BDU8" s="386"/>
      <c r="BDV8" s="386"/>
      <c r="BDW8" s="386"/>
      <c r="BDX8" s="386"/>
      <c r="BDY8" s="386"/>
      <c r="BDZ8" s="386"/>
      <c r="BEA8" s="386"/>
      <c r="BEB8" s="386"/>
      <c r="BEC8" s="386"/>
      <c r="BED8" s="386"/>
      <c r="BEE8" s="386"/>
      <c r="BEF8" s="386"/>
      <c r="BEG8" s="386"/>
      <c r="BEH8" s="386"/>
      <c r="BEI8" s="386"/>
      <c r="BEJ8" s="386"/>
      <c r="BEK8" s="386"/>
      <c r="BEL8" s="386"/>
      <c r="BEM8" s="386"/>
      <c r="BEN8" s="386"/>
      <c r="BEO8" s="386"/>
      <c r="BEP8" s="386"/>
      <c r="BEQ8" s="386"/>
      <c r="BER8" s="386"/>
      <c r="BES8" s="386"/>
      <c r="BET8" s="386"/>
      <c r="BEU8" s="386"/>
      <c r="BEV8" s="386"/>
      <c r="BEW8" s="386"/>
      <c r="BEX8" s="386"/>
      <c r="BEY8" s="386"/>
      <c r="BEZ8" s="386"/>
      <c r="BFA8" s="386"/>
      <c r="BFB8" s="386"/>
      <c r="BFC8" s="386"/>
      <c r="BFD8" s="386"/>
      <c r="BFE8" s="386"/>
      <c r="BFF8" s="386"/>
      <c r="BFG8" s="386"/>
      <c r="BFH8" s="386"/>
      <c r="BFI8" s="386"/>
      <c r="BFJ8" s="386"/>
      <c r="BFK8" s="386"/>
      <c r="BFL8" s="386"/>
      <c r="BFM8" s="386"/>
      <c r="BFN8" s="386"/>
      <c r="BFO8" s="386"/>
      <c r="BFP8" s="386"/>
      <c r="BFQ8" s="386"/>
      <c r="BFR8" s="386"/>
      <c r="BFS8" s="386"/>
      <c r="BFT8" s="386"/>
      <c r="BFU8" s="386"/>
      <c r="BFV8" s="386"/>
      <c r="BFW8" s="386"/>
      <c r="BFX8" s="386"/>
      <c r="BFY8" s="386"/>
      <c r="BFZ8" s="386"/>
      <c r="BGA8" s="386"/>
      <c r="BGB8" s="386"/>
      <c r="BGC8" s="386"/>
      <c r="BGD8" s="386"/>
      <c r="BGE8" s="386"/>
      <c r="BGF8" s="386"/>
      <c r="BGG8" s="386"/>
      <c r="BGH8" s="386"/>
      <c r="BGI8" s="386"/>
      <c r="BGJ8" s="386"/>
      <c r="BGK8" s="386"/>
      <c r="BGL8" s="386"/>
      <c r="BGM8" s="386"/>
      <c r="BGN8" s="386"/>
      <c r="BGO8" s="386"/>
      <c r="BGP8" s="386"/>
      <c r="BGQ8" s="386"/>
      <c r="BGR8" s="386"/>
      <c r="BGS8" s="386"/>
      <c r="BGT8" s="386"/>
      <c r="BGU8" s="386"/>
      <c r="BGV8" s="386"/>
      <c r="BGW8" s="386"/>
      <c r="BGX8" s="386"/>
      <c r="BGY8" s="386"/>
      <c r="BGZ8" s="386"/>
      <c r="BHA8" s="386"/>
      <c r="BHB8" s="386"/>
      <c r="BHC8" s="386"/>
      <c r="BHD8" s="386"/>
      <c r="BHE8" s="386"/>
      <c r="BHF8" s="386"/>
      <c r="BHG8" s="386"/>
      <c r="BHH8" s="386"/>
      <c r="BHI8" s="386"/>
      <c r="BHJ8" s="386"/>
      <c r="BHK8" s="386"/>
      <c r="BHL8" s="386"/>
      <c r="BHM8" s="386"/>
      <c r="BHN8" s="386"/>
      <c r="BHO8" s="386"/>
      <c r="BHP8" s="386"/>
      <c r="BHQ8" s="386"/>
      <c r="BHR8" s="386"/>
      <c r="BHS8" s="386"/>
      <c r="BHT8" s="386"/>
      <c r="BHU8" s="386"/>
      <c r="BHV8" s="386"/>
      <c r="BHW8" s="386"/>
      <c r="BHX8" s="386"/>
      <c r="BHY8" s="386"/>
      <c r="BHZ8" s="386"/>
      <c r="BIA8" s="386"/>
      <c r="BIB8" s="386"/>
      <c r="BIC8" s="386"/>
      <c r="BID8" s="386"/>
      <c r="BIE8" s="386"/>
      <c r="BIF8" s="386"/>
      <c r="BIG8" s="386"/>
      <c r="BIH8" s="386"/>
      <c r="BII8" s="386"/>
      <c r="BIJ8" s="386"/>
      <c r="BIK8" s="386"/>
      <c r="BIL8" s="386"/>
      <c r="BIM8" s="386"/>
      <c r="BIN8" s="386"/>
      <c r="BIO8" s="386"/>
      <c r="BIP8" s="386"/>
      <c r="BIQ8" s="386"/>
      <c r="BIR8" s="386"/>
      <c r="BIS8" s="386"/>
      <c r="BIT8" s="386"/>
      <c r="BIU8" s="386"/>
      <c r="BIV8" s="386"/>
      <c r="BIW8" s="386"/>
      <c r="BIX8" s="386"/>
      <c r="BIY8" s="386"/>
      <c r="BIZ8" s="386"/>
      <c r="BJA8" s="386"/>
      <c r="BJB8" s="386"/>
      <c r="BJC8" s="386"/>
      <c r="BJD8" s="386"/>
      <c r="BJE8" s="386"/>
      <c r="BJF8" s="386"/>
      <c r="BJG8" s="386"/>
      <c r="BJH8" s="386"/>
      <c r="BJI8" s="386"/>
      <c r="BJJ8" s="386"/>
      <c r="BJK8" s="386"/>
      <c r="BJL8" s="386"/>
      <c r="BJM8" s="386"/>
      <c r="BJN8" s="386"/>
      <c r="BJO8" s="386"/>
      <c r="BJP8" s="386"/>
      <c r="BJQ8" s="386"/>
      <c r="BJR8" s="386"/>
      <c r="BJS8" s="386"/>
      <c r="BJT8" s="386"/>
      <c r="BJU8" s="386"/>
      <c r="BJV8" s="386"/>
      <c r="BJW8" s="386"/>
      <c r="BJX8" s="386"/>
      <c r="BJY8" s="386"/>
      <c r="BJZ8" s="386"/>
      <c r="BKA8" s="386"/>
      <c r="BKB8" s="386"/>
      <c r="BKC8" s="386"/>
      <c r="BKD8" s="386"/>
      <c r="BKE8" s="386"/>
      <c r="BKF8" s="386"/>
      <c r="BKG8" s="386"/>
      <c r="BKH8" s="386"/>
      <c r="BKI8" s="386"/>
      <c r="BKJ8" s="386"/>
      <c r="BKK8" s="386"/>
      <c r="BKL8" s="386"/>
      <c r="BKM8" s="386"/>
      <c r="BKN8" s="386"/>
      <c r="BKO8" s="386"/>
      <c r="BKP8" s="386"/>
      <c r="BKQ8" s="386"/>
      <c r="BKR8" s="386"/>
      <c r="BKS8" s="386"/>
      <c r="BKT8" s="386"/>
      <c r="BKU8" s="386"/>
      <c r="BKV8" s="386"/>
      <c r="BKW8" s="386"/>
      <c r="BKX8" s="386"/>
      <c r="BKY8" s="386"/>
      <c r="BKZ8" s="386"/>
      <c r="BLA8" s="386"/>
      <c r="BLB8" s="386"/>
      <c r="BLC8" s="386"/>
      <c r="BLD8" s="386"/>
      <c r="BLE8" s="386"/>
      <c r="BLF8" s="386"/>
      <c r="BLG8" s="386"/>
      <c r="BLH8" s="386"/>
      <c r="BLI8" s="386"/>
      <c r="BLJ8" s="386"/>
      <c r="BLK8" s="386"/>
      <c r="BLL8" s="386"/>
      <c r="BLM8" s="386"/>
      <c r="BLN8" s="386"/>
      <c r="BLO8" s="386"/>
      <c r="BLP8" s="386"/>
      <c r="BLQ8" s="386"/>
      <c r="BLR8" s="386"/>
      <c r="BLS8" s="386"/>
      <c r="BLT8" s="386"/>
      <c r="BLU8" s="386"/>
      <c r="BLV8" s="386"/>
      <c r="BLW8" s="386"/>
      <c r="BLX8" s="386"/>
      <c r="BLY8" s="386"/>
      <c r="BLZ8" s="386"/>
      <c r="BMA8" s="386"/>
      <c r="BMB8" s="386"/>
      <c r="BMC8" s="386"/>
      <c r="BMD8" s="386"/>
      <c r="BME8" s="386"/>
      <c r="BMF8" s="386"/>
      <c r="BMG8" s="386"/>
      <c r="BMH8" s="386"/>
      <c r="BMI8" s="386"/>
      <c r="BMJ8" s="386"/>
      <c r="BMK8" s="386"/>
      <c r="BML8" s="386"/>
      <c r="BMM8" s="386"/>
      <c r="BMN8" s="386"/>
      <c r="BMO8" s="386"/>
      <c r="BMP8" s="386"/>
      <c r="BMQ8" s="386"/>
      <c r="BMR8" s="386"/>
      <c r="BMS8" s="386"/>
      <c r="BMT8" s="386"/>
      <c r="BMU8" s="386"/>
      <c r="BMV8" s="386"/>
      <c r="BMW8" s="386"/>
      <c r="BMX8" s="386"/>
      <c r="BMY8" s="386"/>
      <c r="BMZ8" s="386"/>
      <c r="BNA8" s="386"/>
      <c r="BNB8" s="386"/>
      <c r="BNC8" s="386"/>
      <c r="BND8" s="386"/>
      <c r="BNE8" s="386"/>
      <c r="BNF8" s="386"/>
      <c r="BNG8" s="386"/>
      <c r="BNH8" s="386"/>
      <c r="BNI8" s="386"/>
      <c r="BNJ8" s="386"/>
      <c r="BNK8" s="386"/>
      <c r="BNL8" s="386"/>
      <c r="BNM8" s="386"/>
      <c r="BNN8" s="386"/>
      <c r="BNO8" s="386"/>
      <c r="BNP8" s="386"/>
      <c r="BNQ8" s="386"/>
      <c r="BNR8" s="386"/>
      <c r="BNS8" s="386"/>
      <c r="BNT8" s="386"/>
      <c r="BNU8" s="386"/>
      <c r="BNV8" s="386"/>
      <c r="BNW8" s="386"/>
      <c r="BNX8" s="386"/>
      <c r="BNY8" s="386"/>
      <c r="BNZ8" s="386"/>
      <c r="BOA8" s="386"/>
      <c r="BOB8" s="386"/>
      <c r="BOC8" s="386"/>
      <c r="BOD8" s="386"/>
      <c r="BOE8" s="386"/>
      <c r="BOF8" s="386"/>
      <c r="BOG8" s="386"/>
      <c r="BOH8" s="386"/>
      <c r="BOI8" s="386"/>
      <c r="BOJ8" s="386"/>
      <c r="BOK8" s="386"/>
      <c r="BOL8" s="386"/>
      <c r="BOM8" s="386"/>
      <c r="BON8" s="386"/>
      <c r="BOO8" s="386"/>
      <c r="BOP8" s="386"/>
      <c r="BOQ8" s="386"/>
      <c r="BOR8" s="386"/>
      <c r="BOS8" s="386"/>
      <c r="BOT8" s="386"/>
      <c r="BOU8" s="386"/>
      <c r="BOV8" s="386"/>
      <c r="BOW8" s="386"/>
      <c r="BOX8" s="386"/>
      <c r="BOY8" s="386"/>
      <c r="BOZ8" s="386"/>
      <c r="BPA8" s="386"/>
      <c r="BPB8" s="386"/>
      <c r="BPC8" s="386"/>
      <c r="BPD8" s="386"/>
      <c r="BPE8" s="386"/>
      <c r="BPF8" s="386"/>
      <c r="BPG8" s="386"/>
      <c r="BPH8" s="386"/>
      <c r="BPI8" s="386"/>
      <c r="BPJ8" s="386"/>
      <c r="BPK8" s="386"/>
      <c r="BPL8" s="386"/>
      <c r="BPM8" s="386"/>
      <c r="BPN8" s="386"/>
      <c r="BPO8" s="386"/>
      <c r="BPP8" s="386"/>
      <c r="BPQ8" s="386"/>
      <c r="BPR8" s="386"/>
      <c r="BPS8" s="386"/>
      <c r="BPT8" s="386"/>
      <c r="BPU8" s="386"/>
      <c r="BPV8" s="386"/>
      <c r="BPW8" s="386"/>
      <c r="BPX8" s="386"/>
      <c r="BPY8" s="386"/>
      <c r="BPZ8" s="386"/>
      <c r="BQA8" s="386"/>
      <c r="BQB8" s="386"/>
      <c r="BQC8" s="386"/>
      <c r="BQD8" s="386"/>
      <c r="BQE8" s="386"/>
      <c r="BQF8" s="386"/>
      <c r="BQG8" s="386"/>
      <c r="BQH8" s="386"/>
      <c r="BQI8" s="386"/>
      <c r="BQJ8" s="386"/>
      <c r="BQK8" s="386"/>
      <c r="BQL8" s="386"/>
      <c r="BQM8" s="386"/>
      <c r="BQN8" s="386"/>
      <c r="BQO8" s="386"/>
      <c r="BQP8" s="386"/>
      <c r="BQQ8" s="386"/>
      <c r="BQR8" s="386"/>
      <c r="BQS8" s="386"/>
      <c r="BQT8" s="386"/>
      <c r="BQU8" s="386"/>
      <c r="BQV8" s="386"/>
      <c r="BQW8" s="386"/>
      <c r="BQX8" s="386"/>
      <c r="BQY8" s="386"/>
      <c r="BQZ8" s="386"/>
      <c r="BRA8" s="386"/>
      <c r="BRB8" s="386"/>
      <c r="BRC8" s="386"/>
      <c r="BRD8" s="386"/>
      <c r="BRE8" s="386"/>
      <c r="BRF8" s="386"/>
      <c r="BRG8" s="386"/>
      <c r="BRH8" s="386"/>
      <c r="BRI8" s="386"/>
      <c r="BRJ8" s="386"/>
      <c r="BRK8" s="386"/>
      <c r="BRL8" s="386"/>
      <c r="BRM8" s="386"/>
      <c r="BRN8" s="386"/>
      <c r="BRO8" s="386"/>
      <c r="BRP8" s="386"/>
      <c r="BRQ8" s="386"/>
      <c r="BRR8" s="386"/>
      <c r="BRS8" s="386"/>
      <c r="BRT8" s="386"/>
      <c r="BRU8" s="386"/>
      <c r="BRV8" s="386"/>
      <c r="BRW8" s="386"/>
      <c r="BRX8" s="386"/>
      <c r="BRY8" s="386"/>
      <c r="BRZ8" s="386"/>
      <c r="BSA8" s="386"/>
      <c r="BSB8" s="386"/>
      <c r="BSC8" s="386"/>
      <c r="BSD8" s="386"/>
      <c r="BSE8" s="386"/>
      <c r="BSF8" s="386"/>
      <c r="BSG8" s="386"/>
      <c r="BSH8" s="386"/>
      <c r="BSI8" s="386"/>
      <c r="BSJ8" s="386"/>
      <c r="BSK8" s="386"/>
      <c r="BSL8" s="386"/>
      <c r="BSM8" s="386"/>
      <c r="BSN8" s="386"/>
      <c r="BSO8" s="386"/>
      <c r="BSP8" s="386"/>
      <c r="BSQ8" s="386"/>
      <c r="BSR8" s="386"/>
      <c r="BSS8" s="386"/>
      <c r="BST8" s="386"/>
      <c r="BSU8" s="386"/>
      <c r="BSV8" s="386"/>
      <c r="BSW8" s="386"/>
      <c r="BSX8" s="386"/>
      <c r="BSY8" s="386"/>
      <c r="BSZ8" s="386"/>
      <c r="BTA8" s="386"/>
      <c r="BTB8" s="386"/>
      <c r="BTC8" s="386"/>
      <c r="BTD8" s="386"/>
      <c r="BTE8" s="386"/>
      <c r="BTF8" s="386"/>
      <c r="BTG8" s="386"/>
      <c r="BTH8" s="386"/>
      <c r="BTI8" s="386"/>
      <c r="BTJ8" s="386"/>
      <c r="BTK8" s="386"/>
      <c r="BTL8" s="386"/>
      <c r="BTM8" s="386"/>
      <c r="BTN8" s="386"/>
      <c r="BTO8" s="386"/>
      <c r="BTP8" s="386"/>
      <c r="BTQ8" s="386"/>
      <c r="BTR8" s="386"/>
      <c r="BTS8" s="386"/>
      <c r="BTT8" s="386"/>
      <c r="BTU8" s="386"/>
      <c r="BTV8" s="386"/>
      <c r="BTW8" s="386"/>
      <c r="BTX8" s="386"/>
      <c r="BTY8" s="386"/>
      <c r="BTZ8" s="386"/>
      <c r="BUA8" s="386"/>
      <c r="BUB8" s="386"/>
      <c r="BUC8" s="386"/>
      <c r="BUD8" s="386"/>
      <c r="BUE8" s="386"/>
      <c r="BUF8" s="386"/>
      <c r="BUG8" s="386"/>
      <c r="BUH8" s="386"/>
      <c r="BUI8" s="386"/>
      <c r="BUJ8" s="386"/>
      <c r="BUK8" s="386"/>
      <c r="BUL8" s="386"/>
      <c r="BUM8" s="386"/>
      <c r="BUN8" s="386"/>
      <c r="BUO8" s="386"/>
      <c r="BUP8" s="386"/>
      <c r="BUQ8" s="386"/>
      <c r="BUR8" s="386"/>
      <c r="BUS8" s="386"/>
      <c r="BUT8" s="386"/>
      <c r="BUU8" s="386"/>
      <c r="BUV8" s="386"/>
      <c r="BUW8" s="386"/>
      <c r="BUX8" s="386"/>
      <c r="BUY8" s="386"/>
      <c r="BUZ8" s="386"/>
      <c r="BVA8" s="386"/>
      <c r="BVB8" s="386"/>
      <c r="BVC8" s="386"/>
      <c r="BVD8" s="386"/>
      <c r="BVE8" s="386"/>
      <c r="BVF8" s="386"/>
      <c r="BVG8" s="386"/>
      <c r="BVH8" s="386"/>
      <c r="BVI8" s="386"/>
      <c r="BVJ8" s="386"/>
      <c r="BVK8" s="386"/>
      <c r="BVL8" s="386"/>
      <c r="BVM8" s="386"/>
      <c r="BVN8" s="386"/>
      <c r="BVO8" s="386"/>
      <c r="BVP8" s="386"/>
      <c r="BVQ8" s="386"/>
      <c r="BVR8" s="386"/>
      <c r="BVS8" s="386"/>
      <c r="BVT8" s="386"/>
      <c r="BVU8" s="386"/>
      <c r="BVV8" s="386"/>
      <c r="BVW8" s="386"/>
      <c r="BVX8" s="386"/>
      <c r="BVY8" s="386"/>
      <c r="BVZ8" s="386"/>
      <c r="BWA8" s="386"/>
      <c r="BWB8" s="386"/>
      <c r="BWC8" s="386"/>
      <c r="BWD8" s="386"/>
      <c r="BWE8" s="386"/>
      <c r="BWF8" s="386"/>
      <c r="BWG8" s="386"/>
      <c r="BWH8" s="386"/>
      <c r="BWI8" s="386"/>
      <c r="BWJ8" s="386"/>
      <c r="BWK8" s="386"/>
      <c r="BWL8" s="386"/>
      <c r="BWM8" s="386"/>
      <c r="BWN8" s="386"/>
      <c r="BWO8" s="386"/>
      <c r="BWP8" s="386"/>
      <c r="BWQ8" s="386"/>
    </row>
    <row r="9" spans="1:1967" ht="15.75">
      <c r="A9" s="296"/>
      <c r="B9" s="296"/>
      <c r="C9" s="296"/>
      <c r="D9" s="296"/>
      <c r="E9" s="296"/>
      <c r="F9" s="296"/>
      <c r="G9" s="296"/>
      <c r="H9" s="296"/>
      <c r="I9" s="296"/>
      <c r="J9" s="296"/>
      <c r="K9" s="296"/>
      <c r="L9" s="296"/>
      <c r="M9" s="296"/>
      <c r="N9" s="357"/>
      <c r="O9" s="296"/>
      <c r="P9" s="296"/>
      <c r="Q9" s="296"/>
      <c r="R9" s="296"/>
      <c r="S9" s="296"/>
      <c r="T9" s="296"/>
      <c r="U9" s="296"/>
      <c r="V9" s="422"/>
      <c r="W9" s="567" t="s">
        <v>9492</v>
      </c>
      <c r="X9" s="567"/>
      <c r="AP9" s="386"/>
      <c r="AQ9" s="386"/>
      <c r="AR9" s="386"/>
      <c r="AS9" s="386"/>
      <c r="AT9" s="386"/>
      <c r="AU9" s="386"/>
      <c r="AV9" s="386"/>
      <c r="AW9" s="386"/>
      <c r="AX9" s="386"/>
      <c r="AY9" s="386"/>
      <c r="AZ9" s="386"/>
      <c r="BA9" s="386"/>
      <c r="BB9" s="386"/>
      <c r="BC9" s="386"/>
      <c r="BD9" s="386"/>
      <c r="BE9" s="386"/>
      <c r="BF9" s="386"/>
      <c r="BG9" s="386"/>
      <c r="BH9" s="386"/>
      <c r="BI9" s="386"/>
      <c r="BJ9" s="386"/>
      <c r="BK9" s="386"/>
      <c r="BL9" s="386"/>
      <c r="BM9" s="386"/>
      <c r="BN9" s="386"/>
      <c r="BO9" s="386"/>
      <c r="BP9" s="386"/>
      <c r="BQ9" s="386"/>
      <c r="BR9" s="386"/>
      <c r="BS9" s="386"/>
      <c r="BT9" s="386"/>
      <c r="BU9" s="386"/>
      <c r="BV9" s="386"/>
      <c r="BW9" s="386"/>
      <c r="BX9" s="386"/>
      <c r="BY9" s="386"/>
      <c r="BZ9" s="386"/>
      <c r="CA9" s="386"/>
      <c r="CB9" s="386"/>
      <c r="CC9" s="386"/>
      <c r="CD9" s="386"/>
      <c r="CE9" s="386"/>
      <c r="CF9" s="386"/>
      <c r="CG9" s="386"/>
      <c r="CH9" s="386"/>
      <c r="CI9" s="386"/>
      <c r="CJ9" s="386"/>
      <c r="CK9" s="386"/>
      <c r="CL9" s="386"/>
      <c r="CM9" s="386"/>
      <c r="CN9" s="386"/>
      <c r="CO9" s="386"/>
      <c r="CP9" s="386"/>
      <c r="CQ9" s="386"/>
      <c r="CR9" s="386"/>
      <c r="CS9" s="386"/>
      <c r="CT9" s="386"/>
      <c r="CU9" s="386"/>
      <c r="CV9" s="386"/>
      <c r="CW9" s="386"/>
      <c r="CX9" s="386"/>
      <c r="CY9" s="386"/>
      <c r="CZ9" s="386"/>
      <c r="DA9" s="386"/>
      <c r="DB9" s="386"/>
      <c r="DC9" s="386"/>
      <c r="DD9" s="386"/>
      <c r="DE9" s="386"/>
      <c r="DF9" s="386"/>
      <c r="DG9" s="386"/>
      <c r="DH9" s="386"/>
      <c r="DI9" s="386"/>
      <c r="DJ9" s="386"/>
      <c r="DK9" s="386"/>
      <c r="DL9" s="386"/>
      <c r="DM9" s="386"/>
      <c r="DN9" s="386"/>
      <c r="DO9" s="386"/>
      <c r="DP9" s="386"/>
      <c r="DQ9" s="386"/>
      <c r="DR9" s="386"/>
      <c r="DS9" s="386"/>
      <c r="DT9" s="386"/>
      <c r="DU9" s="386"/>
      <c r="DV9" s="386"/>
      <c r="DW9" s="386"/>
      <c r="DX9" s="386"/>
      <c r="DY9" s="386"/>
      <c r="DZ9" s="386"/>
      <c r="EA9" s="386"/>
      <c r="EB9" s="386"/>
      <c r="EC9" s="386"/>
      <c r="ED9" s="386"/>
      <c r="EE9" s="386"/>
      <c r="EF9" s="386"/>
      <c r="EG9" s="386"/>
      <c r="EH9" s="386"/>
      <c r="EI9" s="386"/>
      <c r="EJ9" s="386"/>
      <c r="EK9" s="386"/>
      <c r="EL9" s="386"/>
      <c r="EM9" s="386"/>
      <c r="EN9" s="386"/>
      <c r="EO9" s="386"/>
      <c r="EP9" s="386"/>
      <c r="EQ9" s="386"/>
      <c r="ER9" s="386"/>
      <c r="ES9" s="386"/>
      <c r="ET9" s="386"/>
      <c r="EU9" s="386"/>
      <c r="EV9" s="386"/>
      <c r="EW9" s="386"/>
      <c r="EX9" s="386"/>
      <c r="EY9" s="386"/>
      <c r="EZ9" s="386"/>
      <c r="FA9" s="386"/>
      <c r="FB9" s="386"/>
      <c r="FC9" s="386"/>
      <c r="FD9" s="386"/>
      <c r="FE9" s="386"/>
      <c r="FF9" s="386"/>
      <c r="FG9" s="386"/>
      <c r="FH9" s="386"/>
      <c r="FI9" s="386"/>
      <c r="FJ9" s="386"/>
      <c r="FK9" s="386"/>
      <c r="FL9" s="386"/>
      <c r="FM9" s="386"/>
      <c r="FN9" s="386"/>
      <c r="FO9" s="386"/>
      <c r="FP9" s="386"/>
      <c r="FQ9" s="386"/>
      <c r="FR9" s="386"/>
      <c r="FS9" s="386"/>
      <c r="FT9" s="386"/>
      <c r="FU9" s="386"/>
      <c r="FV9" s="386"/>
      <c r="FW9" s="386"/>
      <c r="FX9" s="386"/>
      <c r="FY9" s="386"/>
      <c r="FZ9" s="386"/>
      <c r="GA9" s="386"/>
      <c r="GB9" s="386"/>
      <c r="GC9" s="386"/>
      <c r="GD9" s="386"/>
      <c r="GE9" s="386"/>
      <c r="GF9" s="386"/>
      <c r="GG9" s="386"/>
      <c r="GH9" s="386"/>
      <c r="GI9" s="386"/>
      <c r="GJ9" s="386"/>
      <c r="GK9" s="386"/>
      <c r="GL9" s="386"/>
      <c r="GM9" s="386"/>
      <c r="GN9" s="386"/>
      <c r="GO9" s="386"/>
      <c r="GP9" s="386"/>
      <c r="GQ9" s="386"/>
      <c r="GR9" s="386"/>
      <c r="GS9" s="386"/>
      <c r="GT9" s="386"/>
      <c r="GU9" s="386"/>
      <c r="GV9" s="386"/>
      <c r="GW9" s="386"/>
      <c r="GX9" s="386"/>
      <c r="GY9" s="386"/>
      <c r="GZ9" s="386"/>
      <c r="HA9" s="386"/>
      <c r="HB9" s="386"/>
      <c r="HC9" s="386"/>
      <c r="HD9" s="386"/>
      <c r="HE9" s="386"/>
      <c r="HF9" s="386"/>
      <c r="HG9" s="386"/>
      <c r="HH9" s="386"/>
      <c r="HI9" s="386"/>
      <c r="HJ9" s="386"/>
      <c r="HK9" s="386"/>
      <c r="HL9" s="386"/>
      <c r="HM9" s="386"/>
      <c r="HN9" s="386"/>
      <c r="HO9" s="386"/>
      <c r="HP9" s="386"/>
      <c r="HQ9" s="386"/>
      <c r="HR9" s="386"/>
      <c r="HS9" s="386"/>
      <c r="HT9" s="386"/>
      <c r="HU9" s="386"/>
      <c r="HV9" s="386"/>
      <c r="HW9" s="386"/>
      <c r="HX9" s="386"/>
      <c r="HY9" s="386"/>
      <c r="HZ9" s="386"/>
      <c r="IA9" s="386"/>
      <c r="IB9" s="386"/>
      <c r="IC9" s="386"/>
      <c r="ID9" s="386"/>
      <c r="IE9" s="386"/>
      <c r="IF9" s="386"/>
      <c r="IG9" s="386"/>
      <c r="IH9" s="386"/>
      <c r="II9" s="386"/>
      <c r="IJ9" s="386"/>
      <c r="IK9" s="386"/>
      <c r="IL9" s="386"/>
      <c r="IM9" s="386"/>
      <c r="IN9" s="386"/>
      <c r="IO9" s="386"/>
      <c r="IP9" s="386"/>
      <c r="IQ9" s="386"/>
      <c r="IR9" s="386"/>
      <c r="IS9" s="386"/>
      <c r="IT9" s="386"/>
      <c r="IU9" s="386"/>
      <c r="IV9" s="386"/>
      <c r="IW9" s="386"/>
      <c r="IX9" s="386"/>
      <c r="IY9" s="386"/>
      <c r="IZ9" s="386"/>
      <c r="JA9" s="386"/>
      <c r="JB9" s="386"/>
      <c r="JC9" s="386"/>
      <c r="JD9" s="386"/>
      <c r="JE9" s="386"/>
      <c r="JF9" s="386"/>
      <c r="JG9" s="386"/>
      <c r="JH9" s="386"/>
      <c r="JI9" s="386"/>
      <c r="JJ9" s="386"/>
      <c r="JK9" s="386"/>
      <c r="JL9" s="386"/>
      <c r="JM9" s="386"/>
      <c r="JN9" s="386"/>
      <c r="JO9" s="386"/>
      <c r="JP9" s="386"/>
      <c r="JQ9" s="386"/>
      <c r="JR9" s="386"/>
      <c r="JS9" s="386"/>
      <c r="JT9" s="386"/>
      <c r="JU9" s="386"/>
      <c r="JV9" s="386"/>
      <c r="JW9" s="386"/>
      <c r="JX9" s="386"/>
      <c r="JY9" s="386"/>
      <c r="JZ9" s="386"/>
      <c r="KA9" s="386"/>
      <c r="KB9" s="386"/>
      <c r="KC9" s="386"/>
      <c r="KD9" s="386"/>
      <c r="KE9" s="386"/>
      <c r="KF9" s="386"/>
      <c r="KG9" s="386"/>
      <c r="KH9" s="386"/>
      <c r="KI9" s="386"/>
      <c r="KJ9" s="386"/>
      <c r="KK9" s="386"/>
      <c r="KL9" s="386"/>
      <c r="KM9" s="386"/>
      <c r="KN9" s="386"/>
      <c r="KO9" s="386"/>
      <c r="KP9" s="386"/>
      <c r="KQ9" s="386"/>
      <c r="KR9" s="386"/>
      <c r="KS9" s="386"/>
      <c r="KT9" s="386"/>
      <c r="KU9" s="386"/>
      <c r="KV9" s="386"/>
      <c r="KW9" s="386"/>
      <c r="KX9" s="386"/>
      <c r="KY9" s="386"/>
      <c r="KZ9" s="386"/>
      <c r="LA9" s="386"/>
      <c r="LB9" s="386"/>
      <c r="LC9" s="386"/>
      <c r="LD9" s="386"/>
      <c r="LE9" s="386"/>
      <c r="LF9" s="386"/>
      <c r="LG9" s="386"/>
      <c r="LH9" s="386"/>
      <c r="LI9" s="386"/>
      <c r="LJ9" s="386"/>
      <c r="LK9" s="386"/>
      <c r="LL9" s="386"/>
      <c r="LM9" s="386"/>
      <c r="LN9" s="386"/>
      <c r="LO9" s="386"/>
      <c r="LP9" s="386"/>
      <c r="LQ9" s="386"/>
      <c r="LR9" s="386"/>
      <c r="LS9" s="386"/>
      <c r="LT9" s="386"/>
      <c r="LU9" s="386"/>
      <c r="LV9" s="386"/>
      <c r="LW9" s="386"/>
      <c r="LX9" s="386"/>
      <c r="LY9" s="386"/>
      <c r="LZ9" s="386"/>
      <c r="MA9" s="386"/>
      <c r="MB9" s="386"/>
      <c r="MC9" s="386"/>
      <c r="MD9" s="386"/>
      <c r="ME9" s="386"/>
      <c r="MF9" s="386"/>
      <c r="MG9" s="386"/>
      <c r="MH9" s="386"/>
      <c r="MI9" s="386"/>
      <c r="MJ9" s="386"/>
      <c r="MK9" s="386"/>
      <c r="ML9" s="386"/>
      <c r="MM9" s="386"/>
      <c r="MN9" s="386"/>
      <c r="MO9" s="386"/>
      <c r="MP9" s="386"/>
      <c r="MQ9" s="386"/>
      <c r="MR9" s="386"/>
      <c r="MS9" s="386"/>
      <c r="MT9" s="386"/>
      <c r="MU9" s="386"/>
      <c r="MV9" s="386"/>
      <c r="MW9" s="386"/>
      <c r="MX9" s="386"/>
      <c r="MY9" s="386"/>
      <c r="MZ9" s="386"/>
      <c r="NA9" s="386"/>
      <c r="NB9" s="386"/>
      <c r="NC9" s="386"/>
      <c r="ND9" s="386"/>
      <c r="NE9" s="386"/>
      <c r="NF9" s="386"/>
      <c r="NG9" s="386"/>
      <c r="NH9" s="386"/>
      <c r="NI9" s="386"/>
      <c r="NJ9" s="386"/>
      <c r="NK9" s="386"/>
      <c r="NL9" s="386"/>
      <c r="NM9" s="386"/>
      <c r="NN9" s="386"/>
      <c r="NO9" s="386"/>
      <c r="NP9" s="386"/>
      <c r="NQ9" s="386"/>
      <c r="NR9" s="386"/>
      <c r="NS9" s="386"/>
      <c r="NT9" s="386"/>
      <c r="NU9" s="386"/>
      <c r="NV9" s="386"/>
      <c r="NW9" s="386"/>
      <c r="NX9" s="386"/>
      <c r="NY9" s="386"/>
      <c r="NZ9" s="386"/>
      <c r="OA9" s="386"/>
      <c r="OB9" s="386"/>
      <c r="OC9" s="386"/>
      <c r="OD9" s="386"/>
      <c r="OE9" s="386"/>
      <c r="OF9" s="386"/>
      <c r="OG9" s="386"/>
      <c r="OH9" s="386"/>
      <c r="OI9" s="386"/>
      <c r="OJ9" s="386"/>
      <c r="OK9" s="386"/>
      <c r="OL9" s="386"/>
      <c r="OM9" s="386"/>
      <c r="ON9" s="386"/>
      <c r="OO9" s="386"/>
      <c r="OP9" s="386"/>
      <c r="OQ9" s="386"/>
      <c r="OR9" s="386"/>
      <c r="OS9" s="386"/>
      <c r="OT9" s="386"/>
      <c r="OU9" s="386"/>
      <c r="OV9" s="386"/>
      <c r="OW9" s="386"/>
      <c r="OX9" s="386"/>
      <c r="OY9" s="386"/>
      <c r="OZ9" s="386"/>
      <c r="PA9" s="386"/>
      <c r="PB9" s="386"/>
      <c r="PC9" s="386"/>
      <c r="PD9" s="386"/>
      <c r="PE9" s="386"/>
      <c r="PF9" s="386"/>
      <c r="PG9" s="386"/>
      <c r="PH9" s="386"/>
      <c r="PI9" s="386"/>
      <c r="PJ9" s="386"/>
      <c r="PK9" s="386"/>
      <c r="PL9" s="386"/>
      <c r="PM9" s="386"/>
      <c r="PN9" s="386"/>
      <c r="PO9" s="386"/>
      <c r="PP9" s="386"/>
      <c r="PQ9" s="386"/>
      <c r="PR9" s="386"/>
      <c r="PS9" s="386"/>
      <c r="PT9" s="386"/>
      <c r="PU9" s="386"/>
      <c r="PV9" s="386"/>
      <c r="PW9" s="386"/>
      <c r="PX9" s="386"/>
      <c r="PY9" s="386"/>
      <c r="PZ9" s="386"/>
      <c r="QA9" s="386"/>
      <c r="QB9" s="386"/>
      <c r="QC9" s="386"/>
      <c r="QD9" s="386"/>
      <c r="QE9" s="386"/>
      <c r="QF9" s="386"/>
      <c r="QG9" s="386"/>
      <c r="QH9" s="386"/>
      <c r="QI9" s="386"/>
      <c r="QJ9" s="386"/>
      <c r="QK9" s="386"/>
      <c r="QL9" s="386"/>
      <c r="QM9" s="386"/>
      <c r="QN9" s="386"/>
      <c r="QO9" s="386"/>
      <c r="QP9" s="386"/>
      <c r="QQ9" s="386"/>
      <c r="QR9" s="386"/>
      <c r="QS9" s="386"/>
      <c r="QT9" s="386"/>
      <c r="QU9" s="386"/>
      <c r="QV9" s="386"/>
      <c r="QW9" s="386"/>
      <c r="QX9" s="386"/>
      <c r="QY9" s="386"/>
      <c r="QZ9" s="386"/>
      <c r="RA9" s="386"/>
      <c r="RB9" s="386"/>
      <c r="RC9" s="386"/>
      <c r="RD9" s="386"/>
      <c r="RE9" s="386"/>
      <c r="RF9" s="386"/>
      <c r="RG9" s="386"/>
      <c r="RH9" s="386"/>
      <c r="RI9" s="386"/>
      <c r="RJ9" s="386"/>
      <c r="RK9" s="386"/>
      <c r="RL9" s="386"/>
      <c r="RM9" s="386"/>
      <c r="RN9" s="386"/>
      <c r="RO9" s="386"/>
      <c r="RP9" s="386"/>
      <c r="RQ9" s="386"/>
      <c r="RR9" s="386"/>
      <c r="RS9" s="386"/>
      <c r="RT9" s="386"/>
      <c r="RU9" s="386"/>
      <c r="RV9" s="386"/>
      <c r="RW9" s="386"/>
      <c r="RX9" s="386"/>
      <c r="RY9" s="386"/>
      <c r="RZ9" s="386"/>
      <c r="SA9" s="386"/>
      <c r="SB9" s="386"/>
      <c r="SC9" s="386"/>
      <c r="SD9" s="386"/>
      <c r="SE9" s="386"/>
      <c r="SF9" s="386"/>
      <c r="SG9" s="386"/>
      <c r="SH9" s="386"/>
      <c r="SI9" s="386"/>
      <c r="SJ9" s="386"/>
      <c r="SK9" s="386"/>
      <c r="SL9" s="386"/>
      <c r="SM9" s="386"/>
      <c r="SN9" s="386"/>
      <c r="SO9" s="386"/>
      <c r="SP9" s="386"/>
      <c r="SQ9" s="386"/>
      <c r="SR9" s="386"/>
      <c r="SS9" s="386"/>
      <c r="ST9" s="386"/>
      <c r="SU9" s="386"/>
      <c r="SV9" s="386"/>
      <c r="SW9" s="386"/>
      <c r="SX9" s="386"/>
      <c r="SY9" s="386"/>
      <c r="SZ9" s="386"/>
      <c r="TA9" s="386"/>
      <c r="TB9" s="386"/>
      <c r="TC9" s="386"/>
      <c r="TD9" s="386"/>
      <c r="TE9" s="386"/>
      <c r="TF9" s="386"/>
      <c r="TG9" s="386"/>
      <c r="TH9" s="386"/>
      <c r="TI9" s="386"/>
      <c r="TJ9" s="386"/>
      <c r="TK9" s="386"/>
      <c r="TL9" s="386"/>
      <c r="TM9" s="386"/>
      <c r="TN9" s="386"/>
      <c r="TO9" s="386"/>
      <c r="TP9" s="386"/>
      <c r="TQ9" s="386"/>
      <c r="TR9" s="386"/>
      <c r="TS9" s="386"/>
      <c r="TT9" s="386"/>
      <c r="TU9" s="386"/>
      <c r="TV9" s="386"/>
      <c r="TW9" s="386"/>
      <c r="TX9" s="386"/>
      <c r="TY9" s="386"/>
      <c r="TZ9" s="386"/>
      <c r="UA9" s="386"/>
      <c r="UB9" s="386"/>
      <c r="UC9" s="386"/>
      <c r="UD9" s="386"/>
      <c r="UE9" s="386"/>
      <c r="UF9" s="386"/>
      <c r="UG9" s="386"/>
      <c r="UH9" s="386"/>
      <c r="UI9" s="386"/>
      <c r="UJ9" s="386"/>
      <c r="UK9" s="386"/>
      <c r="UL9" s="386"/>
      <c r="UM9" s="386"/>
      <c r="UN9" s="386"/>
      <c r="UO9" s="386"/>
      <c r="UP9" s="386"/>
      <c r="UQ9" s="386"/>
      <c r="UR9" s="386"/>
      <c r="US9" s="386"/>
      <c r="UT9" s="386"/>
      <c r="UU9" s="386"/>
      <c r="UV9" s="386"/>
      <c r="UW9" s="386"/>
      <c r="UX9" s="386"/>
      <c r="UY9" s="386"/>
      <c r="UZ9" s="386"/>
      <c r="VA9" s="386"/>
      <c r="VB9" s="386"/>
      <c r="VC9" s="386"/>
      <c r="VD9" s="386"/>
      <c r="VE9" s="386"/>
      <c r="VF9" s="386"/>
      <c r="VG9" s="386"/>
      <c r="VH9" s="386"/>
      <c r="VI9" s="386"/>
      <c r="VJ9" s="386"/>
      <c r="VK9" s="386"/>
      <c r="VL9" s="386"/>
      <c r="VM9" s="386"/>
      <c r="VN9" s="386"/>
      <c r="VO9" s="386"/>
      <c r="VP9" s="386"/>
      <c r="VQ9" s="386"/>
      <c r="VR9" s="386"/>
      <c r="VS9" s="386"/>
      <c r="VT9" s="386"/>
      <c r="VU9" s="386"/>
      <c r="VV9" s="386"/>
      <c r="VW9" s="386"/>
      <c r="VX9" s="386"/>
      <c r="VY9" s="386"/>
      <c r="VZ9" s="386"/>
      <c r="WA9" s="386"/>
      <c r="WB9" s="386"/>
      <c r="WC9" s="386"/>
      <c r="WD9" s="386"/>
      <c r="WE9" s="386"/>
      <c r="WF9" s="386"/>
      <c r="WG9" s="386"/>
      <c r="WH9" s="386"/>
      <c r="WI9" s="386"/>
      <c r="WJ9" s="386"/>
      <c r="WK9" s="386"/>
      <c r="WL9" s="386"/>
      <c r="WM9" s="386"/>
      <c r="WN9" s="386"/>
      <c r="WO9" s="386"/>
      <c r="WP9" s="386"/>
      <c r="WQ9" s="386"/>
      <c r="WR9" s="386"/>
      <c r="WS9" s="386"/>
      <c r="WT9" s="386"/>
      <c r="WU9" s="386"/>
      <c r="WV9" s="386"/>
      <c r="WW9" s="386"/>
      <c r="WX9" s="386"/>
      <c r="WY9" s="386"/>
      <c r="WZ9" s="386"/>
      <c r="XA9" s="386"/>
      <c r="XB9" s="386"/>
      <c r="XC9" s="386"/>
      <c r="XD9" s="386"/>
      <c r="XE9" s="386"/>
      <c r="XF9" s="386"/>
      <c r="XG9" s="386"/>
      <c r="XH9" s="386"/>
      <c r="XI9" s="386"/>
      <c r="XJ9" s="386"/>
      <c r="XK9" s="386"/>
      <c r="XL9" s="386"/>
      <c r="XM9" s="386"/>
      <c r="XN9" s="386"/>
      <c r="XO9" s="386"/>
      <c r="XP9" s="386"/>
      <c r="XQ9" s="386"/>
      <c r="XR9" s="386"/>
      <c r="XS9" s="386"/>
      <c r="XT9" s="386"/>
      <c r="XU9" s="386"/>
      <c r="XV9" s="386"/>
      <c r="XW9" s="386"/>
      <c r="XX9" s="386"/>
      <c r="XY9" s="386"/>
      <c r="XZ9" s="386"/>
      <c r="YA9" s="386"/>
      <c r="YB9" s="386"/>
      <c r="YC9" s="386"/>
      <c r="YD9" s="386"/>
      <c r="YE9" s="386"/>
      <c r="YF9" s="386"/>
      <c r="YG9" s="386"/>
      <c r="YH9" s="386"/>
      <c r="YI9" s="386"/>
      <c r="YJ9" s="386"/>
      <c r="YK9" s="386"/>
      <c r="YL9" s="386"/>
      <c r="YM9" s="386"/>
      <c r="YN9" s="386"/>
      <c r="YO9" s="386"/>
      <c r="YP9" s="386"/>
      <c r="YQ9" s="386"/>
      <c r="YR9" s="386"/>
      <c r="YS9" s="386"/>
      <c r="YT9" s="386"/>
      <c r="YU9" s="386"/>
      <c r="YV9" s="386"/>
      <c r="YW9" s="386"/>
      <c r="YX9" s="386"/>
      <c r="YY9" s="386"/>
      <c r="YZ9" s="386"/>
      <c r="ZA9" s="386"/>
      <c r="ZB9" s="386"/>
      <c r="ZC9" s="386"/>
      <c r="ZD9" s="386"/>
      <c r="ZE9" s="386"/>
      <c r="ZF9" s="386"/>
      <c r="ZG9" s="386"/>
      <c r="ZH9" s="386"/>
      <c r="ZI9" s="386"/>
      <c r="ZJ9" s="386"/>
      <c r="ZK9" s="386"/>
      <c r="ZL9" s="386"/>
      <c r="ZM9" s="386"/>
      <c r="ZN9" s="386"/>
      <c r="ZO9" s="386"/>
      <c r="ZP9" s="386"/>
      <c r="ZQ9" s="386"/>
      <c r="ZR9" s="386"/>
      <c r="ZS9" s="386"/>
      <c r="ZT9" s="386"/>
      <c r="ZU9" s="386"/>
      <c r="ZV9" s="386"/>
      <c r="ZW9" s="386"/>
      <c r="ZX9" s="386"/>
      <c r="ZY9" s="386"/>
      <c r="ZZ9" s="386"/>
      <c r="AAA9" s="386"/>
      <c r="AAB9" s="386"/>
      <c r="AAC9" s="386"/>
      <c r="AAD9" s="386"/>
      <c r="AAE9" s="386"/>
      <c r="AAF9" s="386"/>
      <c r="AAG9" s="386"/>
      <c r="AAH9" s="386"/>
      <c r="AAI9" s="386"/>
      <c r="AAJ9" s="386"/>
      <c r="AAK9" s="386"/>
      <c r="AAL9" s="386"/>
      <c r="AAM9" s="386"/>
      <c r="AAN9" s="386"/>
      <c r="AAO9" s="386"/>
      <c r="AAP9" s="386"/>
      <c r="AAQ9" s="386"/>
      <c r="AAR9" s="386"/>
      <c r="AAS9" s="386"/>
      <c r="AAT9" s="386"/>
      <c r="AAU9" s="386"/>
      <c r="AAV9" s="386"/>
      <c r="AAW9" s="386"/>
      <c r="AAX9" s="386"/>
      <c r="AAY9" s="386"/>
      <c r="AAZ9" s="386"/>
      <c r="ABA9" s="386"/>
      <c r="ABB9" s="386"/>
      <c r="ABC9" s="386"/>
      <c r="ABD9" s="386"/>
      <c r="ABE9" s="386"/>
      <c r="ABF9" s="386"/>
      <c r="ABG9" s="386"/>
      <c r="ABH9" s="386"/>
      <c r="ABI9" s="386"/>
      <c r="ABJ9" s="386"/>
      <c r="ABK9" s="386"/>
      <c r="ABL9" s="386"/>
      <c r="ABM9" s="386"/>
      <c r="ABN9" s="386"/>
      <c r="ABO9" s="386"/>
      <c r="ABP9" s="386"/>
      <c r="ABQ9" s="386"/>
      <c r="ABR9" s="386"/>
      <c r="ABS9" s="386"/>
      <c r="ABT9" s="386"/>
      <c r="ABU9" s="386"/>
      <c r="ABV9" s="386"/>
      <c r="ABW9" s="386"/>
      <c r="ABX9" s="386"/>
      <c r="ABY9" s="386"/>
      <c r="ABZ9" s="386"/>
      <c r="ACA9" s="386"/>
      <c r="ACB9" s="386"/>
      <c r="ACC9" s="386"/>
      <c r="ACD9" s="386"/>
      <c r="ACE9" s="386"/>
      <c r="ACF9" s="386"/>
      <c r="ACG9" s="386"/>
      <c r="ACH9" s="386"/>
      <c r="ACI9" s="386"/>
      <c r="ACJ9" s="386"/>
      <c r="ACK9" s="386"/>
      <c r="ACL9" s="386"/>
      <c r="ACM9" s="386"/>
      <c r="ACN9" s="386"/>
      <c r="ACO9" s="386"/>
      <c r="ACP9" s="386"/>
      <c r="ACQ9" s="386"/>
      <c r="ACR9" s="386"/>
      <c r="ACS9" s="386"/>
      <c r="ACT9" s="386"/>
      <c r="ACU9" s="386"/>
      <c r="ACV9" s="386"/>
      <c r="ACW9" s="386"/>
      <c r="ACX9" s="386"/>
      <c r="ACY9" s="386"/>
      <c r="ACZ9" s="386"/>
      <c r="ADA9" s="386"/>
      <c r="ADB9" s="386"/>
      <c r="ADC9" s="386"/>
      <c r="ADD9" s="386"/>
      <c r="ADE9" s="386"/>
      <c r="ADF9" s="386"/>
      <c r="ADG9" s="386"/>
      <c r="ADH9" s="386"/>
      <c r="ADI9" s="386"/>
      <c r="ADJ9" s="386"/>
      <c r="ADK9" s="386"/>
      <c r="ADL9" s="386"/>
      <c r="ADM9" s="386"/>
      <c r="ADN9" s="386"/>
      <c r="ADO9" s="386"/>
      <c r="ADP9" s="386"/>
      <c r="ADQ9" s="386"/>
      <c r="ADR9" s="386"/>
      <c r="ADS9" s="386"/>
      <c r="ADT9" s="386"/>
      <c r="ADU9" s="386"/>
      <c r="ADV9" s="386"/>
      <c r="ADW9" s="386"/>
      <c r="ADX9" s="386"/>
      <c r="ADY9" s="386"/>
      <c r="ADZ9" s="386"/>
      <c r="AEA9" s="386"/>
      <c r="AEB9" s="386"/>
      <c r="AEC9" s="386"/>
      <c r="AED9" s="386"/>
      <c r="AEE9" s="386"/>
      <c r="AEF9" s="386"/>
      <c r="AEG9" s="386"/>
      <c r="AEH9" s="386"/>
      <c r="AEI9" s="386"/>
      <c r="AEJ9" s="386"/>
      <c r="AEK9" s="386"/>
      <c r="AEL9" s="386"/>
      <c r="AEM9" s="386"/>
      <c r="AEN9" s="386"/>
      <c r="AEO9" s="386"/>
      <c r="AEP9" s="386"/>
      <c r="AEQ9" s="386"/>
      <c r="AER9" s="386"/>
      <c r="AES9" s="386"/>
      <c r="AET9" s="386"/>
      <c r="AEU9" s="386"/>
      <c r="AEV9" s="386"/>
      <c r="AEW9" s="386"/>
      <c r="AEX9" s="386"/>
      <c r="AEY9" s="386"/>
      <c r="AEZ9" s="386"/>
      <c r="AFA9" s="386"/>
      <c r="AFB9" s="386"/>
      <c r="AFC9" s="386"/>
      <c r="AFD9" s="386"/>
      <c r="AFE9" s="386"/>
      <c r="AFF9" s="386"/>
      <c r="AFG9" s="386"/>
      <c r="AFH9" s="386"/>
      <c r="AFI9" s="386"/>
      <c r="AFJ9" s="386"/>
      <c r="AFK9" s="386"/>
      <c r="AFL9" s="386"/>
      <c r="AFM9" s="386"/>
      <c r="AFN9" s="386"/>
      <c r="AFO9" s="386"/>
      <c r="AFP9" s="386"/>
      <c r="AFQ9" s="386"/>
      <c r="AFR9" s="386"/>
      <c r="AFS9" s="386"/>
      <c r="AFT9" s="386"/>
      <c r="AFU9" s="386"/>
      <c r="AFV9" s="386"/>
      <c r="AFW9" s="386"/>
      <c r="AFX9" s="386"/>
      <c r="AFY9" s="386"/>
      <c r="AFZ9" s="386"/>
      <c r="AGA9" s="386"/>
      <c r="AGB9" s="386"/>
      <c r="AGC9" s="386"/>
      <c r="AGD9" s="386"/>
      <c r="AGE9" s="386"/>
      <c r="AGF9" s="386"/>
      <c r="AGG9" s="386"/>
      <c r="AGH9" s="386"/>
      <c r="AGI9" s="386"/>
      <c r="AGJ9" s="386"/>
      <c r="AGK9" s="386"/>
      <c r="AGL9" s="386"/>
      <c r="AGM9" s="386"/>
      <c r="AGN9" s="386"/>
      <c r="AGO9" s="386"/>
      <c r="AGP9" s="386"/>
      <c r="AGQ9" s="386"/>
      <c r="AGR9" s="386"/>
      <c r="AGS9" s="386"/>
      <c r="AGT9" s="386"/>
      <c r="AGU9" s="386"/>
      <c r="AGV9" s="386"/>
      <c r="AGW9" s="386"/>
      <c r="AGX9" s="386"/>
      <c r="AGY9" s="386"/>
      <c r="AGZ9" s="386"/>
      <c r="AHA9" s="386"/>
      <c r="AHB9" s="386"/>
      <c r="AHC9" s="386"/>
      <c r="AHD9" s="386"/>
      <c r="AHE9" s="386"/>
      <c r="AHF9" s="386"/>
      <c r="AHG9" s="386"/>
      <c r="AHH9" s="386"/>
      <c r="AHI9" s="386"/>
      <c r="AHJ9" s="386"/>
      <c r="AHK9" s="386"/>
      <c r="AHL9" s="386"/>
      <c r="AHM9" s="386"/>
      <c r="AHN9" s="386"/>
      <c r="AHO9" s="386"/>
      <c r="AHP9" s="386"/>
      <c r="AHQ9" s="386"/>
      <c r="AHR9" s="386"/>
      <c r="AHS9" s="386"/>
      <c r="AHT9" s="386"/>
      <c r="AHU9" s="386"/>
      <c r="AHV9" s="386"/>
      <c r="AHW9" s="386"/>
      <c r="AHX9" s="386"/>
      <c r="AHY9" s="386"/>
      <c r="AHZ9" s="386"/>
      <c r="AIA9" s="386"/>
      <c r="AIB9" s="386"/>
      <c r="AIC9" s="386"/>
      <c r="AID9" s="386"/>
      <c r="AIE9" s="386"/>
      <c r="AIF9" s="386"/>
      <c r="AIG9" s="386"/>
      <c r="AIH9" s="386"/>
      <c r="AII9" s="386"/>
      <c r="AIJ9" s="386"/>
      <c r="AIK9" s="386"/>
      <c r="AIL9" s="386"/>
      <c r="AIM9" s="386"/>
      <c r="AIN9" s="386"/>
      <c r="AIO9" s="386"/>
      <c r="AIP9" s="386"/>
      <c r="AIQ9" s="386"/>
      <c r="AIR9" s="386"/>
      <c r="AIS9" s="386"/>
      <c r="AIT9" s="386"/>
      <c r="AIU9" s="386"/>
      <c r="AIV9" s="386"/>
      <c r="AIW9" s="386"/>
      <c r="AIX9" s="386"/>
      <c r="AIY9" s="386"/>
      <c r="AIZ9" s="386"/>
      <c r="AJA9" s="386"/>
      <c r="AJB9" s="386"/>
      <c r="AJC9" s="386"/>
      <c r="AJD9" s="386"/>
      <c r="AJE9" s="386"/>
      <c r="AJF9" s="386"/>
      <c r="AJG9" s="386"/>
      <c r="AJH9" s="386"/>
      <c r="AJI9" s="386"/>
      <c r="AJJ9" s="386"/>
      <c r="AJK9" s="386"/>
      <c r="AJL9" s="386"/>
      <c r="AJM9" s="386"/>
      <c r="AJN9" s="386"/>
      <c r="AJO9" s="386"/>
      <c r="AJP9" s="386"/>
      <c r="AJQ9" s="386"/>
      <c r="AJR9" s="386"/>
      <c r="AJS9" s="386"/>
      <c r="AJT9" s="386"/>
      <c r="AJU9" s="386"/>
      <c r="AJV9" s="386"/>
      <c r="AJW9" s="386"/>
      <c r="AJX9" s="386"/>
      <c r="AJY9" s="386"/>
      <c r="AJZ9" s="386"/>
      <c r="AKA9" s="386"/>
      <c r="AKB9" s="386"/>
      <c r="AKC9" s="386"/>
      <c r="AKD9" s="386"/>
      <c r="AKE9" s="386"/>
      <c r="AKF9" s="386"/>
      <c r="AKG9" s="386"/>
      <c r="AKH9" s="386"/>
      <c r="AKI9" s="386"/>
      <c r="AKJ9" s="386"/>
      <c r="AKK9" s="386"/>
      <c r="AKL9" s="386"/>
      <c r="AKM9" s="386"/>
      <c r="AKN9" s="386"/>
      <c r="AKO9" s="386"/>
      <c r="AKP9" s="386"/>
      <c r="AKQ9" s="386"/>
      <c r="AKR9" s="386"/>
      <c r="AKS9" s="386"/>
      <c r="AKT9" s="386"/>
      <c r="AKU9" s="386"/>
      <c r="AKV9" s="386"/>
      <c r="AKW9" s="386"/>
      <c r="AKX9" s="386"/>
      <c r="AKY9" s="386"/>
      <c r="AKZ9" s="386"/>
      <c r="ALA9" s="386"/>
      <c r="ALB9" s="386"/>
      <c r="ALC9" s="386"/>
      <c r="ALD9" s="386"/>
      <c r="ALE9" s="386"/>
      <c r="ALF9" s="386"/>
      <c r="ALG9" s="386"/>
      <c r="ALH9" s="386"/>
      <c r="ALI9" s="386"/>
      <c r="ALJ9" s="386"/>
      <c r="ALK9" s="386"/>
      <c r="ALL9" s="386"/>
      <c r="ALM9" s="386"/>
      <c r="ALN9" s="386"/>
      <c r="ALO9" s="386"/>
      <c r="ALP9" s="386"/>
      <c r="ALQ9" s="386"/>
      <c r="ALR9" s="386"/>
      <c r="ALS9" s="386"/>
      <c r="ALT9" s="386"/>
      <c r="ALU9" s="386"/>
      <c r="ALV9" s="386"/>
      <c r="ALW9" s="386"/>
      <c r="ALX9" s="386"/>
      <c r="ALY9" s="386"/>
      <c r="ALZ9" s="386"/>
      <c r="AMA9" s="386"/>
      <c r="AMB9" s="386"/>
      <c r="AMC9" s="386"/>
      <c r="AMD9" s="386"/>
      <c r="AME9" s="386"/>
      <c r="AMF9" s="386"/>
      <c r="AMG9" s="386"/>
      <c r="AMH9" s="386"/>
      <c r="AMI9" s="386"/>
      <c r="AMJ9" s="386"/>
      <c r="AMK9" s="386"/>
      <c r="AML9" s="386"/>
      <c r="AMM9" s="386"/>
      <c r="AMN9" s="386"/>
      <c r="AMO9" s="386"/>
      <c r="AMP9" s="386"/>
      <c r="AMQ9" s="386"/>
      <c r="AMR9" s="386"/>
      <c r="AMS9" s="386"/>
      <c r="AMT9" s="386"/>
      <c r="AMU9" s="386"/>
      <c r="AMV9" s="386"/>
      <c r="AMW9" s="386"/>
      <c r="AMX9" s="386"/>
      <c r="AMY9" s="386"/>
      <c r="AMZ9" s="386"/>
      <c r="ANA9" s="386"/>
      <c r="ANB9" s="386"/>
      <c r="ANC9" s="386"/>
      <c r="AND9" s="386"/>
      <c r="ANE9" s="386"/>
      <c r="ANF9" s="386"/>
      <c r="ANG9" s="386"/>
      <c r="ANH9" s="386"/>
      <c r="ANI9" s="386"/>
      <c r="ANJ9" s="386"/>
      <c r="ANK9" s="386"/>
      <c r="ANL9" s="386"/>
      <c r="ANM9" s="386"/>
      <c r="ANN9" s="386"/>
      <c r="ANO9" s="386"/>
      <c r="ANP9" s="386"/>
      <c r="ANQ9" s="386"/>
      <c r="ANR9" s="386"/>
      <c r="ANS9" s="386"/>
      <c r="ANT9" s="386"/>
      <c r="ANU9" s="386"/>
      <c r="ANV9" s="386"/>
      <c r="ANW9" s="386"/>
      <c r="ANX9" s="386"/>
      <c r="ANY9" s="386"/>
      <c r="ANZ9" s="386"/>
      <c r="AOA9" s="386"/>
      <c r="AOB9" s="386"/>
      <c r="AOC9" s="386"/>
      <c r="AOD9" s="386"/>
      <c r="AOE9" s="386"/>
      <c r="AOF9" s="386"/>
      <c r="AOG9" s="386"/>
      <c r="AOH9" s="386"/>
      <c r="AOI9" s="386"/>
      <c r="AOJ9" s="386"/>
      <c r="AOK9" s="386"/>
      <c r="AOL9" s="386"/>
      <c r="AOM9" s="386"/>
      <c r="AON9" s="386"/>
      <c r="AOO9" s="386"/>
      <c r="AOP9" s="386"/>
      <c r="AOQ9" s="386"/>
      <c r="AOR9" s="386"/>
      <c r="AOS9" s="386"/>
      <c r="AOT9" s="386"/>
      <c r="AOU9" s="386"/>
      <c r="AOV9" s="386"/>
      <c r="AOW9" s="386"/>
      <c r="AOX9" s="386"/>
      <c r="AOY9" s="386"/>
      <c r="AOZ9" s="386"/>
      <c r="APA9" s="386"/>
      <c r="APB9" s="386"/>
      <c r="APC9" s="386"/>
      <c r="APD9" s="386"/>
      <c r="APE9" s="386"/>
      <c r="APF9" s="386"/>
      <c r="APG9" s="386"/>
      <c r="APH9" s="386"/>
      <c r="API9" s="386"/>
      <c r="APJ9" s="386"/>
      <c r="APK9" s="386"/>
      <c r="APL9" s="386"/>
      <c r="APM9" s="386"/>
      <c r="APN9" s="386"/>
      <c r="APO9" s="386"/>
      <c r="APP9" s="386"/>
      <c r="APQ9" s="386"/>
      <c r="APR9" s="386"/>
      <c r="APS9" s="386"/>
      <c r="APT9" s="386"/>
      <c r="APU9" s="386"/>
      <c r="APV9" s="386"/>
      <c r="APW9" s="386"/>
      <c r="APX9" s="386"/>
      <c r="APY9" s="386"/>
      <c r="APZ9" s="386"/>
      <c r="AQA9" s="386"/>
      <c r="AQB9" s="386"/>
      <c r="AQC9" s="386"/>
      <c r="AQD9" s="386"/>
      <c r="AQE9" s="386"/>
      <c r="AQF9" s="386"/>
      <c r="AQG9" s="386"/>
      <c r="AQH9" s="386"/>
      <c r="AQI9" s="386"/>
      <c r="AQJ9" s="386"/>
      <c r="AQK9" s="386"/>
      <c r="AQL9" s="386"/>
      <c r="AQM9" s="386"/>
      <c r="AQN9" s="386"/>
      <c r="AQO9" s="386"/>
      <c r="AQP9" s="386"/>
      <c r="AQQ9" s="386"/>
      <c r="AQR9" s="386"/>
      <c r="AQS9" s="386"/>
      <c r="AQT9" s="386"/>
      <c r="AQU9" s="386"/>
      <c r="AQV9" s="386"/>
      <c r="AQW9" s="386"/>
      <c r="AQX9" s="386"/>
      <c r="AQY9" s="386"/>
      <c r="AQZ9" s="386"/>
      <c r="ARA9" s="386"/>
      <c r="ARB9" s="386"/>
      <c r="ARC9" s="386"/>
      <c r="ARD9" s="386"/>
      <c r="ARE9" s="386"/>
      <c r="ARF9" s="386"/>
      <c r="ARG9" s="386"/>
      <c r="ARH9" s="386"/>
      <c r="ARI9" s="386"/>
      <c r="ARJ9" s="386"/>
      <c r="ARK9" s="386"/>
      <c r="ARL9" s="386"/>
      <c r="ARM9" s="386"/>
      <c r="ARN9" s="386"/>
      <c r="ARO9" s="386"/>
      <c r="ARP9" s="386"/>
      <c r="ARQ9" s="386"/>
      <c r="ARR9" s="386"/>
      <c r="ARS9" s="386"/>
      <c r="ART9" s="386"/>
      <c r="ARU9" s="386"/>
      <c r="ARV9" s="386"/>
      <c r="ARW9" s="386"/>
      <c r="ARX9" s="386"/>
      <c r="ARY9" s="386"/>
      <c r="ARZ9" s="386"/>
      <c r="ASA9" s="386"/>
      <c r="ASB9" s="386"/>
      <c r="ASC9" s="386"/>
      <c r="ASD9" s="386"/>
      <c r="ASE9" s="386"/>
      <c r="ASF9" s="386"/>
      <c r="ASG9" s="386"/>
      <c r="ASH9" s="386"/>
      <c r="ASI9" s="386"/>
      <c r="ASJ9" s="386"/>
      <c r="ASK9" s="386"/>
      <c r="ASL9" s="386"/>
      <c r="ASM9" s="386"/>
      <c r="ASN9" s="386"/>
      <c r="ASO9" s="386"/>
      <c r="ASP9" s="386"/>
      <c r="ASQ9" s="386"/>
      <c r="ASR9" s="386"/>
      <c r="ASS9" s="386"/>
      <c r="AST9" s="386"/>
      <c r="ASU9" s="386"/>
      <c r="ASV9" s="386"/>
      <c r="ASW9" s="386"/>
      <c r="ASX9" s="386"/>
      <c r="ASY9" s="386"/>
      <c r="ASZ9" s="386"/>
      <c r="ATA9" s="386"/>
      <c r="ATB9" s="386"/>
      <c r="ATC9" s="386"/>
      <c r="ATD9" s="386"/>
      <c r="ATE9" s="386"/>
      <c r="ATF9" s="386"/>
      <c r="ATG9" s="386"/>
      <c r="ATH9" s="386"/>
      <c r="ATI9" s="386"/>
      <c r="ATJ9" s="386"/>
      <c r="ATK9" s="386"/>
      <c r="ATL9" s="386"/>
      <c r="ATM9" s="386"/>
      <c r="ATN9" s="386"/>
      <c r="ATO9" s="386"/>
      <c r="ATP9" s="386"/>
      <c r="ATQ9" s="386"/>
      <c r="ATR9" s="386"/>
      <c r="ATS9" s="386"/>
      <c r="ATT9" s="386"/>
      <c r="ATU9" s="386"/>
      <c r="ATV9" s="386"/>
      <c r="ATW9" s="386"/>
      <c r="ATX9" s="386"/>
      <c r="ATY9" s="386"/>
      <c r="ATZ9" s="386"/>
      <c r="AUA9" s="386"/>
      <c r="AUB9" s="386"/>
      <c r="AUC9" s="386"/>
      <c r="AUD9" s="386"/>
      <c r="AUE9" s="386"/>
      <c r="AUF9" s="386"/>
      <c r="AUG9" s="386"/>
      <c r="AUH9" s="386"/>
      <c r="AUI9" s="386"/>
      <c r="AUJ9" s="386"/>
      <c r="AUK9" s="386"/>
      <c r="AUL9" s="386"/>
      <c r="AUM9" s="386"/>
      <c r="AUN9" s="386"/>
      <c r="AUO9" s="386"/>
      <c r="AUP9" s="386"/>
      <c r="AUQ9" s="386"/>
      <c r="AUR9" s="386"/>
      <c r="AUS9" s="386"/>
      <c r="AUT9" s="386"/>
      <c r="AUU9" s="386"/>
      <c r="AUV9" s="386"/>
      <c r="AUW9" s="386"/>
      <c r="AUX9" s="386"/>
      <c r="AUY9" s="386"/>
      <c r="AUZ9" s="386"/>
      <c r="AVA9" s="386"/>
      <c r="AVB9" s="386"/>
      <c r="AVC9" s="386"/>
      <c r="AVD9" s="386"/>
      <c r="AVE9" s="386"/>
      <c r="AVF9" s="386"/>
      <c r="AVG9" s="386"/>
      <c r="AVH9" s="386"/>
      <c r="AVI9" s="386"/>
      <c r="AVJ9" s="386"/>
      <c r="AVK9" s="386"/>
      <c r="AVL9" s="386"/>
      <c r="AVM9" s="386"/>
      <c r="AVN9" s="386"/>
      <c r="AVO9" s="386"/>
      <c r="AVP9" s="386"/>
      <c r="AVQ9" s="386"/>
      <c r="AVR9" s="386"/>
      <c r="AVS9" s="386"/>
      <c r="AVT9" s="386"/>
      <c r="AVU9" s="386"/>
      <c r="AVV9" s="386"/>
      <c r="AVW9" s="386"/>
      <c r="AVX9" s="386"/>
      <c r="AVY9" s="386"/>
      <c r="AVZ9" s="386"/>
      <c r="AWA9" s="386"/>
      <c r="AWB9" s="386"/>
      <c r="AWC9" s="386"/>
      <c r="AWD9" s="386"/>
      <c r="AWE9" s="386"/>
      <c r="AWF9" s="386"/>
      <c r="AWG9" s="386"/>
      <c r="AWH9" s="386"/>
      <c r="AWI9" s="386"/>
      <c r="AWJ9" s="386"/>
      <c r="AWK9" s="386"/>
      <c r="AWL9" s="386"/>
      <c r="AWM9" s="386"/>
      <c r="AWN9" s="386"/>
      <c r="AWO9" s="386"/>
      <c r="AWP9" s="386"/>
      <c r="AWQ9" s="386"/>
      <c r="AWR9" s="386"/>
      <c r="AWS9" s="386"/>
      <c r="AWT9" s="386"/>
      <c r="AWU9" s="386"/>
      <c r="AWV9" s="386"/>
      <c r="AWW9" s="386"/>
      <c r="AWX9" s="386"/>
      <c r="AWY9" s="386"/>
      <c r="AWZ9" s="386"/>
      <c r="AXA9" s="386"/>
      <c r="AXB9" s="386"/>
      <c r="AXC9" s="386"/>
      <c r="AXD9" s="386"/>
      <c r="AXE9" s="386"/>
      <c r="AXF9" s="386"/>
      <c r="AXG9" s="386"/>
      <c r="AXH9" s="386"/>
      <c r="AXI9" s="386"/>
      <c r="AXJ9" s="386"/>
      <c r="AXK9" s="386"/>
      <c r="AXL9" s="386"/>
      <c r="AXM9" s="386"/>
      <c r="AXN9" s="386"/>
      <c r="AXO9" s="386"/>
      <c r="AXP9" s="386"/>
      <c r="AXQ9" s="386"/>
      <c r="AXR9" s="386"/>
      <c r="AXS9" s="386"/>
      <c r="AXT9" s="386"/>
      <c r="AXU9" s="386"/>
      <c r="AXV9" s="386"/>
      <c r="AXW9" s="386"/>
      <c r="AXX9" s="386"/>
      <c r="AXY9" s="386"/>
      <c r="AXZ9" s="386"/>
      <c r="AYA9" s="386"/>
      <c r="AYB9" s="386"/>
      <c r="AYC9" s="386"/>
      <c r="AYD9" s="386"/>
      <c r="AYE9" s="386"/>
      <c r="AYF9" s="386"/>
      <c r="AYG9" s="386"/>
      <c r="AYH9" s="386"/>
      <c r="AYI9" s="386"/>
      <c r="AYJ9" s="386"/>
      <c r="AYK9" s="386"/>
      <c r="AYL9" s="386"/>
      <c r="AYM9" s="386"/>
      <c r="AYN9" s="386"/>
      <c r="AYO9" s="386"/>
      <c r="AYP9" s="386"/>
      <c r="AYQ9" s="386"/>
      <c r="AYR9" s="386"/>
      <c r="AYS9" s="386"/>
      <c r="AYT9" s="386"/>
      <c r="AYU9" s="386"/>
      <c r="AYV9" s="386"/>
      <c r="AYW9" s="386"/>
      <c r="AYX9" s="386"/>
      <c r="AYY9" s="386"/>
      <c r="AYZ9" s="386"/>
      <c r="AZA9" s="386"/>
      <c r="AZB9" s="386"/>
      <c r="AZC9" s="386"/>
      <c r="AZD9" s="386"/>
      <c r="AZE9" s="386"/>
      <c r="AZF9" s="386"/>
      <c r="AZG9" s="386"/>
      <c r="AZH9" s="386"/>
      <c r="AZI9" s="386"/>
      <c r="AZJ9" s="386"/>
      <c r="AZK9" s="386"/>
      <c r="AZL9" s="386"/>
      <c r="AZM9" s="386"/>
      <c r="AZN9" s="386"/>
      <c r="AZO9" s="386"/>
      <c r="AZP9" s="386"/>
      <c r="AZQ9" s="386"/>
      <c r="AZR9" s="386"/>
      <c r="AZS9" s="386"/>
      <c r="AZT9" s="386"/>
      <c r="AZU9" s="386"/>
      <c r="AZV9" s="386"/>
      <c r="AZW9" s="386"/>
      <c r="AZX9" s="386"/>
      <c r="AZY9" s="386"/>
      <c r="AZZ9" s="386"/>
      <c r="BAA9" s="386"/>
      <c r="BAB9" s="386"/>
      <c r="BAC9" s="386"/>
      <c r="BAD9" s="386"/>
      <c r="BAE9" s="386"/>
      <c r="BAF9" s="386"/>
      <c r="BAG9" s="386"/>
      <c r="BAH9" s="386"/>
      <c r="BAI9" s="386"/>
      <c r="BAJ9" s="386"/>
      <c r="BAK9" s="386"/>
      <c r="BAL9" s="386"/>
      <c r="BAM9" s="386"/>
      <c r="BAN9" s="386"/>
      <c r="BAO9" s="386"/>
      <c r="BAP9" s="386"/>
      <c r="BAQ9" s="386"/>
      <c r="BAR9" s="386"/>
      <c r="BAS9" s="386"/>
      <c r="BAT9" s="386"/>
      <c r="BAU9" s="386"/>
      <c r="BAV9" s="386"/>
      <c r="BAW9" s="386"/>
      <c r="BAX9" s="386"/>
      <c r="BAY9" s="386"/>
      <c r="BAZ9" s="386"/>
      <c r="BBA9" s="386"/>
      <c r="BBB9" s="386"/>
      <c r="BBC9" s="386"/>
      <c r="BBD9" s="386"/>
      <c r="BBE9" s="386"/>
      <c r="BBF9" s="386"/>
      <c r="BBG9" s="386"/>
      <c r="BBH9" s="386"/>
      <c r="BBI9" s="386"/>
      <c r="BBJ9" s="386"/>
      <c r="BBK9" s="386"/>
      <c r="BBL9" s="386"/>
      <c r="BBM9" s="386"/>
      <c r="BBN9" s="386"/>
      <c r="BBO9" s="386"/>
      <c r="BBP9" s="386"/>
      <c r="BBQ9" s="386"/>
      <c r="BBR9" s="386"/>
      <c r="BBS9" s="386"/>
      <c r="BBT9" s="386"/>
      <c r="BBU9" s="386"/>
      <c r="BBV9" s="386"/>
      <c r="BBW9" s="386"/>
      <c r="BBX9" s="386"/>
      <c r="BBY9" s="386"/>
      <c r="BBZ9" s="386"/>
      <c r="BCA9" s="386"/>
      <c r="BCB9" s="386"/>
      <c r="BCC9" s="386"/>
      <c r="BCD9" s="386"/>
      <c r="BCE9" s="386"/>
      <c r="BCF9" s="386"/>
      <c r="BCG9" s="386"/>
      <c r="BCH9" s="386"/>
      <c r="BCI9" s="386"/>
      <c r="BCJ9" s="386"/>
      <c r="BCK9" s="386"/>
      <c r="BCL9" s="386"/>
      <c r="BCM9" s="386"/>
      <c r="BCN9" s="386"/>
      <c r="BCO9" s="386"/>
      <c r="BCP9" s="386"/>
      <c r="BCQ9" s="386"/>
      <c r="BCR9" s="386"/>
      <c r="BCS9" s="386"/>
      <c r="BCT9" s="386"/>
      <c r="BCU9" s="386"/>
      <c r="BCV9" s="386"/>
      <c r="BCW9" s="386"/>
      <c r="BCX9" s="386"/>
      <c r="BCY9" s="386"/>
      <c r="BCZ9" s="386"/>
      <c r="BDA9" s="386"/>
      <c r="BDB9" s="386"/>
      <c r="BDC9" s="386"/>
      <c r="BDD9" s="386"/>
      <c r="BDE9" s="386"/>
      <c r="BDF9" s="386"/>
      <c r="BDG9" s="386"/>
      <c r="BDH9" s="386"/>
      <c r="BDI9" s="386"/>
      <c r="BDJ9" s="386"/>
      <c r="BDK9" s="386"/>
      <c r="BDL9" s="386"/>
      <c r="BDM9" s="386"/>
      <c r="BDN9" s="386"/>
      <c r="BDO9" s="386"/>
      <c r="BDP9" s="386"/>
      <c r="BDQ9" s="386"/>
      <c r="BDR9" s="386"/>
      <c r="BDS9" s="386"/>
      <c r="BDT9" s="386"/>
      <c r="BDU9" s="386"/>
      <c r="BDV9" s="386"/>
      <c r="BDW9" s="386"/>
      <c r="BDX9" s="386"/>
      <c r="BDY9" s="386"/>
      <c r="BDZ9" s="386"/>
      <c r="BEA9" s="386"/>
      <c r="BEB9" s="386"/>
      <c r="BEC9" s="386"/>
      <c r="BED9" s="386"/>
      <c r="BEE9" s="386"/>
      <c r="BEF9" s="386"/>
      <c r="BEG9" s="386"/>
      <c r="BEH9" s="386"/>
      <c r="BEI9" s="386"/>
      <c r="BEJ9" s="386"/>
      <c r="BEK9" s="386"/>
      <c r="BEL9" s="386"/>
      <c r="BEM9" s="386"/>
      <c r="BEN9" s="386"/>
      <c r="BEO9" s="386"/>
      <c r="BEP9" s="386"/>
      <c r="BEQ9" s="386"/>
      <c r="BER9" s="386"/>
      <c r="BES9" s="386"/>
      <c r="BET9" s="386"/>
      <c r="BEU9" s="386"/>
      <c r="BEV9" s="386"/>
      <c r="BEW9" s="386"/>
      <c r="BEX9" s="386"/>
      <c r="BEY9" s="386"/>
      <c r="BEZ9" s="386"/>
      <c r="BFA9" s="386"/>
      <c r="BFB9" s="386"/>
      <c r="BFC9" s="386"/>
      <c r="BFD9" s="386"/>
      <c r="BFE9" s="386"/>
      <c r="BFF9" s="386"/>
      <c r="BFG9" s="386"/>
      <c r="BFH9" s="386"/>
      <c r="BFI9" s="386"/>
      <c r="BFJ9" s="386"/>
      <c r="BFK9" s="386"/>
      <c r="BFL9" s="386"/>
      <c r="BFM9" s="386"/>
      <c r="BFN9" s="386"/>
      <c r="BFO9" s="386"/>
      <c r="BFP9" s="386"/>
      <c r="BFQ9" s="386"/>
      <c r="BFR9" s="386"/>
      <c r="BFS9" s="386"/>
      <c r="BFT9" s="386"/>
      <c r="BFU9" s="386"/>
      <c r="BFV9" s="386"/>
      <c r="BFW9" s="386"/>
      <c r="BFX9" s="386"/>
      <c r="BFY9" s="386"/>
      <c r="BFZ9" s="386"/>
      <c r="BGA9" s="386"/>
      <c r="BGB9" s="386"/>
      <c r="BGC9" s="386"/>
      <c r="BGD9" s="386"/>
      <c r="BGE9" s="386"/>
      <c r="BGF9" s="386"/>
      <c r="BGG9" s="386"/>
      <c r="BGH9" s="386"/>
      <c r="BGI9" s="386"/>
      <c r="BGJ9" s="386"/>
      <c r="BGK9" s="386"/>
      <c r="BGL9" s="386"/>
      <c r="BGM9" s="386"/>
      <c r="BGN9" s="386"/>
      <c r="BGO9" s="386"/>
      <c r="BGP9" s="386"/>
      <c r="BGQ9" s="386"/>
      <c r="BGR9" s="386"/>
      <c r="BGS9" s="386"/>
      <c r="BGT9" s="386"/>
      <c r="BGU9" s="386"/>
      <c r="BGV9" s="386"/>
      <c r="BGW9" s="386"/>
      <c r="BGX9" s="386"/>
      <c r="BGY9" s="386"/>
      <c r="BGZ9" s="386"/>
      <c r="BHA9" s="386"/>
      <c r="BHB9" s="386"/>
      <c r="BHC9" s="386"/>
      <c r="BHD9" s="386"/>
      <c r="BHE9" s="386"/>
      <c r="BHF9" s="386"/>
      <c r="BHG9" s="386"/>
      <c r="BHH9" s="386"/>
      <c r="BHI9" s="386"/>
      <c r="BHJ9" s="386"/>
      <c r="BHK9" s="386"/>
      <c r="BHL9" s="386"/>
      <c r="BHM9" s="386"/>
      <c r="BHN9" s="386"/>
      <c r="BHO9" s="386"/>
      <c r="BHP9" s="386"/>
      <c r="BHQ9" s="386"/>
      <c r="BHR9" s="386"/>
      <c r="BHS9" s="386"/>
      <c r="BHT9" s="386"/>
      <c r="BHU9" s="386"/>
      <c r="BHV9" s="386"/>
      <c r="BHW9" s="386"/>
      <c r="BHX9" s="386"/>
      <c r="BHY9" s="386"/>
      <c r="BHZ9" s="386"/>
      <c r="BIA9" s="386"/>
      <c r="BIB9" s="386"/>
      <c r="BIC9" s="386"/>
      <c r="BID9" s="386"/>
      <c r="BIE9" s="386"/>
      <c r="BIF9" s="386"/>
      <c r="BIG9" s="386"/>
      <c r="BIH9" s="386"/>
      <c r="BII9" s="386"/>
      <c r="BIJ9" s="386"/>
      <c r="BIK9" s="386"/>
      <c r="BIL9" s="386"/>
      <c r="BIM9" s="386"/>
      <c r="BIN9" s="386"/>
      <c r="BIO9" s="386"/>
      <c r="BIP9" s="386"/>
      <c r="BIQ9" s="386"/>
      <c r="BIR9" s="386"/>
      <c r="BIS9" s="386"/>
      <c r="BIT9" s="386"/>
      <c r="BIU9" s="386"/>
      <c r="BIV9" s="386"/>
      <c r="BIW9" s="386"/>
      <c r="BIX9" s="386"/>
      <c r="BIY9" s="386"/>
      <c r="BIZ9" s="386"/>
      <c r="BJA9" s="386"/>
      <c r="BJB9" s="386"/>
      <c r="BJC9" s="386"/>
      <c r="BJD9" s="386"/>
      <c r="BJE9" s="386"/>
      <c r="BJF9" s="386"/>
      <c r="BJG9" s="386"/>
      <c r="BJH9" s="386"/>
      <c r="BJI9" s="386"/>
      <c r="BJJ9" s="386"/>
      <c r="BJK9" s="386"/>
      <c r="BJL9" s="386"/>
      <c r="BJM9" s="386"/>
      <c r="BJN9" s="386"/>
      <c r="BJO9" s="386"/>
      <c r="BJP9" s="386"/>
      <c r="BJQ9" s="386"/>
      <c r="BJR9" s="386"/>
      <c r="BJS9" s="386"/>
      <c r="BJT9" s="386"/>
      <c r="BJU9" s="386"/>
      <c r="BJV9" s="386"/>
      <c r="BJW9" s="386"/>
      <c r="BJX9" s="386"/>
      <c r="BJY9" s="386"/>
      <c r="BJZ9" s="386"/>
      <c r="BKA9" s="386"/>
      <c r="BKB9" s="386"/>
      <c r="BKC9" s="386"/>
      <c r="BKD9" s="386"/>
      <c r="BKE9" s="386"/>
      <c r="BKF9" s="386"/>
      <c r="BKG9" s="386"/>
      <c r="BKH9" s="386"/>
      <c r="BKI9" s="386"/>
      <c r="BKJ9" s="386"/>
      <c r="BKK9" s="386"/>
      <c r="BKL9" s="386"/>
      <c r="BKM9" s="386"/>
      <c r="BKN9" s="386"/>
      <c r="BKO9" s="386"/>
      <c r="BKP9" s="386"/>
      <c r="BKQ9" s="386"/>
      <c r="BKR9" s="386"/>
      <c r="BKS9" s="386"/>
      <c r="BKT9" s="386"/>
      <c r="BKU9" s="386"/>
      <c r="BKV9" s="386"/>
      <c r="BKW9" s="386"/>
      <c r="BKX9" s="386"/>
      <c r="BKY9" s="386"/>
      <c r="BKZ9" s="386"/>
      <c r="BLA9" s="386"/>
      <c r="BLB9" s="386"/>
      <c r="BLC9" s="386"/>
      <c r="BLD9" s="386"/>
      <c r="BLE9" s="386"/>
      <c r="BLF9" s="386"/>
      <c r="BLG9" s="386"/>
      <c r="BLH9" s="386"/>
      <c r="BLI9" s="386"/>
      <c r="BLJ9" s="386"/>
      <c r="BLK9" s="386"/>
      <c r="BLL9" s="386"/>
      <c r="BLM9" s="386"/>
      <c r="BLN9" s="386"/>
      <c r="BLO9" s="386"/>
      <c r="BLP9" s="386"/>
      <c r="BLQ9" s="386"/>
      <c r="BLR9" s="386"/>
      <c r="BLS9" s="386"/>
      <c r="BLT9" s="386"/>
      <c r="BLU9" s="386"/>
      <c r="BLV9" s="386"/>
      <c r="BLW9" s="386"/>
      <c r="BLX9" s="386"/>
      <c r="BLY9" s="386"/>
      <c r="BLZ9" s="386"/>
      <c r="BMA9" s="386"/>
      <c r="BMB9" s="386"/>
      <c r="BMC9" s="386"/>
      <c r="BMD9" s="386"/>
      <c r="BME9" s="386"/>
      <c r="BMF9" s="386"/>
      <c r="BMG9" s="386"/>
      <c r="BMH9" s="386"/>
      <c r="BMI9" s="386"/>
      <c r="BMJ9" s="386"/>
      <c r="BMK9" s="386"/>
      <c r="BML9" s="386"/>
      <c r="BMM9" s="386"/>
      <c r="BMN9" s="386"/>
      <c r="BMO9" s="386"/>
      <c r="BMP9" s="386"/>
      <c r="BMQ9" s="386"/>
      <c r="BMR9" s="386"/>
      <c r="BMS9" s="386"/>
      <c r="BMT9" s="386"/>
      <c r="BMU9" s="386"/>
      <c r="BMV9" s="386"/>
      <c r="BMW9" s="386"/>
      <c r="BMX9" s="386"/>
      <c r="BMY9" s="386"/>
      <c r="BMZ9" s="386"/>
      <c r="BNA9" s="386"/>
      <c r="BNB9" s="386"/>
      <c r="BNC9" s="386"/>
      <c r="BND9" s="386"/>
      <c r="BNE9" s="386"/>
      <c r="BNF9" s="386"/>
      <c r="BNG9" s="386"/>
      <c r="BNH9" s="386"/>
      <c r="BNI9" s="386"/>
      <c r="BNJ9" s="386"/>
      <c r="BNK9" s="386"/>
      <c r="BNL9" s="386"/>
      <c r="BNM9" s="386"/>
      <c r="BNN9" s="386"/>
      <c r="BNO9" s="386"/>
      <c r="BNP9" s="386"/>
      <c r="BNQ9" s="386"/>
      <c r="BNR9" s="386"/>
      <c r="BNS9" s="386"/>
      <c r="BNT9" s="386"/>
      <c r="BNU9" s="386"/>
      <c r="BNV9" s="386"/>
      <c r="BNW9" s="386"/>
      <c r="BNX9" s="386"/>
      <c r="BNY9" s="386"/>
      <c r="BNZ9" s="386"/>
      <c r="BOA9" s="386"/>
      <c r="BOB9" s="386"/>
      <c r="BOC9" s="386"/>
      <c r="BOD9" s="386"/>
      <c r="BOE9" s="386"/>
      <c r="BOF9" s="386"/>
      <c r="BOG9" s="386"/>
      <c r="BOH9" s="386"/>
      <c r="BOI9" s="386"/>
      <c r="BOJ9" s="386"/>
      <c r="BOK9" s="386"/>
      <c r="BOL9" s="386"/>
      <c r="BOM9" s="386"/>
      <c r="BON9" s="386"/>
      <c r="BOO9" s="386"/>
      <c r="BOP9" s="386"/>
      <c r="BOQ9" s="386"/>
      <c r="BOR9" s="386"/>
      <c r="BOS9" s="386"/>
      <c r="BOT9" s="386"/>
      <c r="BOU9" s="386"/>
      <c r="BOV9" s="386"/>
      <c r="BOW9" s="386"/>
      <c r="BOX9" s="386"/>
      <c r="BOY9" s="386"/>
      <c r="BOZ9" s="386"/>
      <c r="BPA9" s="386"/>
      <c r="BPB9" s="386"/>
      <c r="BPC9" s="386"/>
      <c r="BPD9" s="386"/>
      <c r="BPE9" s="386"/>
      <c r="BPF9" s="386"/>
      <c r="BPG9" s="386"/>
      <c r="BPH9" s="386"/>
      <c r="BPI9" s="386"/>
      <c r="BPJ9" s="386"/>
      <c r="BPK9" s="386"/>
      <c r="BPL9" s="386"/>
      <c r="BPM9" s="386"/>
      <c r="BPN9" s="386"/>
      <c r="BPO9" s="386"/>
      <c r="BPP9" s="386"/>
      <c r="BPQ9" s="386"/>
      <c r="BPR9" s="386"/>
      <c r="BPS9" s="386"/>
      <c r="BPT9" s="386"/>
      <c r="BPU9" s="386"/>
      <c r="BPV9" s="386"/>
      <c r="BPW9" s="386"/>
      <c r="BPX9" s="386"/>
      <c r="BPY9" s="386"/>
      <c r="BPZ9" s="386"/>
      <c r="BQA9" s="386"/>
      <c r="BQB9" s="386"/>
      <c r="BQC9" s="386"/>
      <c r="BQD9" s="386"/>
      <c r="BQE9" s="386"/>
      <c r="BQF9" s="386"/>
      <c r="BQG9" s="386"/>
      <c r="BQH9" s="386"/>
      <c r="BQI9" s="386"/>
      <c r="BQJ9" s="386"/>
      <c r="BQK9" s="386"/>
      <c r="BQL9" s="386"/>
      <c r="BQM9" s="386"/>
      <c r="BQN9" s="386"/>
      <c r="BQO9" s="386"/>
      <c r="BQP9" s="386"/>
      <c r="BQQ9" s="386"/>
      <c r="BQR9" s="386"/>
      <c r="BQS9" s="386"/>
      <c r="BQT9" s="386"/>
      <c r="BQU9" s="386"/>
      <c r="BQV9" s="386"/>
      <c r="BQW9" s="386"/>
      <c r="BQX9" s="386"/>
      <c r="BQY9" s="386"/>
      <c r="BQZ9" s="386"/>
      <c r="BRA9" s="386"/>
      <c r="BRB9" s="386"/>
      <c r="BRC9" s="386"/>
      <c r="BRD9" s="386"/>
      <c r="BRE9" s="386"/>
      <c r="BRF9" s="386"/>
      <c r="BRG9" s="386"/>
      <c r="BRH9" s="386"/>
      <c r="BRI9" s="386"/>
      <c r="BRJ9" s="386"/>
      <c r="BRK9" s="386"/>
      <c r="BRL9" s="386"/>
      <c r="BRM9" s="386"/>
      <c r="BRN9" s="386"/>
      <c r="BRO9" s="386"/>
      <c r="BRP9" s="386"/>
      <c r="BRQ9" s="386"/>
      <c r="BRR9" s="386"/>
      <c r="BRS9" s="386"/>
      <c r="BRT9" s="386"/>
      <c r="BRU9" s="386"/>
      <c r="BRV9" s="386"/>
      <c r="BRW9" s="386"/>
      <c r="BRX9" s="386"/>
      <c r="BRY9" s="386"/>
      <c r="BRZ9" s="386"/>
      <c r="BSA9" s="386"/>
      <c r="BSB9" s="386"/>
      <c r="BSC9" s="386"/>
      <c r="BSD9" s="386"/>
      <c r="BSE9" s="386"/>
      <c r="BSF9" s="386"/>
      <c r="BSG9" s="386"/>
      <c r="BSH9" s="386"/>
      <c r="BSI9" s="386"/>
      <c r="BSJ9" s="386"/>
      <c r="BSK9" s="386"/>
      <c r="BSL9" s="386"/>
      <c r="BSM9" s="386"/>
      <c r="BSN9" s="386"/>
      <c r="BSO9" s="386"/>
      <c r="BSP9" s="386"/>
      <c r="BSQ9" s="386"/>
      <c r="BSR9" s="386"/>
      <c r="BSS9" s="386"/>
      <c r="BST9" s="386"/>
      <c r="BSU9" s="386"/>
      <c r="BSV9" s="386"/>
      <c r="BSW9" s="386"/>
      <c r="BSX9" s="386"/>
      <c r="BSY9" s="386"/>
      <c r="BSZ9" s="386"/>
      <c r="BTA9" s="386"/>
      <c r="BTB9" s="386"/>
      <c r="BTC9" s="386"/>
      <c r="BTD9" s="386"/>
      <c r="BTE9" s="386"/>
      <c r="BTF9" s="386"/>
      <c r="BTG9" s="386"/>
      <c r="BTH9" s="386"/>
      <c r="BTI9" s="386"/>
      <c r="BTJ9" s="386"/>
      <c r="BTK9" s="386"/>
      <c r="BTL9" s="386"/>
      <c r="BTM9" s="386"/>
      <c r="BTN9" s="386"/>
      <c r="BTO9" s="386"/>
      <c r="BTP9" s="386"/>
      <c r="BTQ9" s="386"/>
      <c r="BTR9" s="386"/>
      <c r="BTS9" s="386"/>
      <c r="BTT9" s="386"/>
      <c r="BTU9" s="386"/>
      <c r="BTV9" s="386"/>
      <c r="BTW9" s="386"/>
      <c r="BTX9" s="386"/>
      <c r="BTY9" s="386"/>
      <c r="BTZ9" s="386"/>
      <c r="BUA9" s="386"/>
      <c r="BUB9" s="386"/>
      <c r="BUC9" s="386"/>
      <c r="BUD9" s="386"/>
      <c r="BUE9" s="386"/>
      <c r="BUF9" s="386"/>
      <c r="BUG9" s="386"/>
      <c r="BUH9" s="386"/>
      <c r="BUI9" s="386"/>
      <c r="BUJ9" s="386"/>
      <c r="BUK9" s="386"/>
      <c r="BUL9" s="386"/>
      <c r="BUM9" s="386"/>
      <c r="BUN9" s="386"/>
      <c r="BUO9" s="386"/>
      <c r="BUP9" s="386"/>
      <c r="BUQ9" s="386"/>
      <c r="BUR9" s="386"/>
      <c r="BUS9" s="386"/>
      <c r="BUT9" s="386"/>
      <c r="BUU9" s="386"/>
      <c r="BUV9" s="386"/>
      <c r="BUW9" s="386"/>
      <c r="BUX9" s="386"/>
      <c r="BUY9" s="386"/>
      <c r="BUZ9" s="386"/>
      <c r="BVA9" s="386"/>
      <c r="BVB9" s="386"/>
      <c r="BVC9" s="386"/>
      <c r="BVD9" s="386"/>
      <c r="BVE9" s="386"/>
      <c r="BVF9" s="386"/>
      <c r="BVG9" s="386"/>
      <c r="BVH9" s="386"/>
      <c r="BVI9" s="386"/>
      <c r="BVJ9" s="386"/>
      <c r="BVK9" s="386"/>
      <c r="BVL9" s="386"/>
      <c r="BVM9" s="386"/>
      <c r="BVN9" s="386"/>
      <c r="BVO9" s="386"/>
      <c r="BVP9" s="386"/>
      <c r="BVQ9" s="386"/>
      <c r="BVR9" s="386"/>
      <c r="BVS9" s="386"/>
      <c r="BVT9" s="386"/>
      <c r="BVU9" s="386"/>
      <c r="BVV9" s="386"/>
      <c r="BVW9" s="386"/>
      <c r="BVX9" s="386"/>
      <c r="BVY9" s="386"/>
      <c r="BVZ9" s="386"/>
      <c r="BWA9" s="386"/>
      <c r="BWB9" s="386"/>
      <c r="BWC9" s="386"/>
      <c r="BWD9" s="386"/>
      <c r="BWE9" s="386"/>
      <c r="BWF9" s="386"/>
      <c r="BWG9" s="386"/>
      <c r="BWH9" s="386"/>
      <c r="BWI9" s="386"/>
      <c r="BWJ9" s="386"/>
      <c r="BWK9" s="386"/>
      <c r="BWL9" s="386"/>
      <c r="BWM9" s="386"/>
      <c r="BWN9" s="386"/>
      <c r="BWO9" s="386"/>
      <c r="BWP9" s="386"/>
      <c r="BWQ9" s="386"/>
    </row>
    <row r="10" spans="1:1967" ht="15.75">
      <c r="A10" s="296"/>
      <c r="B10" s="296"/>
      <c r="C10" s="296"/>
      <c r="D10" s="296"/>
      <c r="E10" s="296"/>
      <c r="F10" s="296"/>
      <c r="G10" s="296"/>
      <c r="H10" s="296"/>
      <c r="I10" s="296"/>
      <c r="J10" s="296"/>
      <c r="K10" s="296"/>
      <c r="L10" s="296"/>
      <c r="M10" s="296"/>
      <c r="N10" s="357"/>
      <c r="O10" s="296"/>
      <c r="P10" s="296"/>
      <c r="Q10" s="296"/>
      <c r="R10" s="296"/>
      <c r="S10" s="296"/>
      <c r="T10" s="296"/>
      <c r="U10" s="296"/>
      <c r="V10" s="422"/>
      <c r="W10" s="567" t="s">
        <v>10287</v>
      </c>
      <c r="X10" s="567"/>
      <c r="AP10" s="386"/>
      <c r="AQ10" s="386"/>
      <c r="AR10" s="386"/>
      <c r="AS10" s="386"/>
      <c r="AT10" s="386"/>
      <c r="AU10" s="386"/>
      <c r="AV10" s="386"/>
      <c r="AW10" s="386"/>
      <c r="AX10" s="386"/>
      <c r="AY10" s="386"/>
      <c r="AZ10" s="386"/>
      <c r="BA10" s="386"/>
      <c r="BB10" s="386"/>
      <c r="BC10" s="386"/>
      <c r="BD10" s="386"/>
      <c r="BE10" s="386"/>
      <c r="BF10" s="386"/>
      <c r="BG10" s="386"/>
      <c r="BH10" s="386"/>
      <c r="BI10" s="386"/>
      <c r="BJ10" s="386"/>
      <c r="BK10" s="386"/>
      <c r="BL10" s="386"/>
      <c r="BM10" s="386"/>
      <c r="BN10" s="386"/>
      <c r="BO10" s="386"/>
      <c r="BP10" s="386"/>
      <c r="BQ10" s="386"/>
      <c r="BR10" s="386"/>
      <c r="BS10" s="386"/>
      <c r="BT10" s="386"/>
      <c r="BU10" s="386"/>
      <c r="BV10" s="386"/>
      <c r="BW10" s="386"/>
      <c r="BX10" s="386"/>
      <c r="BY10" s="386"/>
      <c r="BZ10" s="386"/>
      <c r="CA10" s="386"/>
      <c r="CB10" s="386"/>
      <c r="CC10" s="386"/>
      <c r="CD10" s="386"/>
      <c r="CE10" s="386"/>
      <c r="CF10" s="386"/>
      <c r="CG10" s="386"/>
      <c r="CH10" s="386"/>
      <c r="CI10" s="386"/>
      <c r="CJ10" s="386"/>
      <c r="CK10" s="386"/>
      <c r="CL10" s="386"/>
      <c r="CM10" s="386"/>
      <c r="CN10" s="386"/>
      <c r="CO10" s="386"/>
      <c r="CP10" s="386"/>
      <c r="CQ10" s="386"/>
      <c r="CR10" s="386"/>
      <c r="CS10" s="386"/>
      <c r="CT10" s="386"/>
      <c r="CU10" s="386"/>
      <c r="CV10" s="386"/>
      <c r="CW10" s="386"/>
      <c r="CX10" s="386"/>
      <c r="CY10" s="386"/>
      <c r="CZ10" s="386"/>
      <c r="DA10" s="386"/>
      <c r="DB10" s="386"/>
      <c r="DC10" s="386"/>
      <c r="DD10" s="386"/>
      <c r="DE10" s="386"/>
      <c r="DF10" s="386"/>
      <c r="DG10" s="386"/>
      <c r="DH10" s="386"/>
      <c r="DI10" s="386"/>
      <c r="DJ10" s="386"/>
      <c r="DK10" s="386"/>
      <c r="DL10" s="386"/>
      <c r="DM10" s="386"/>
      <c r="DN10" s="386"/>
      <c r="DO10" s="386"/>
      <c r="DP10" s="386"/>
      <c r="DQ10" s="386"/>
      <c r="DR10" s="386"/>
      <c r="DS10" s="386"/>
      <c r="DT10" s="386"/>
      <c r="DU10" s="386"/>
      <c r="DV10" s="386"/>
      <c r="DW10" s="386"/>
      <c r="DX10" s="386"/>
      <c r="DY10" s="386"/>
      <c r="DZ10" s="386"/>
      <c r="EA10" s="386"/>
      <c r="EB10" s="386"/>
      <c r="EC10" s="386"/>
      <c r="ED10" s="386"/>
      <c r="EE10" s="386"/>
      <c r="EF10" s="386"/>
      <c r="EG10" s="386"/>
      <c r="EH10" s="386"/>
      <c r="EI10" s="386"/>
      <c r="EJ10" s="386"/>
      <c r="EK10" s="386"/>
      <c r="EL10" s="386"/>
      <c r="EM10" s="386"/>
      <c r="EN10" s="386"/>
      <c r="EO10" s="386"/>
      <c r="EP10" s="386"/>
      <c r="EQ10" s="386"/>
      <c r="ER10" s="386"/>
      <c r="ES10" s="386"/>
      <c r="ET10" s="386"/>
      <c r="EU10" s="386"/>
      <c r="EV10" s="386"/>
      <c r="EW10" s="386"/>
      <c r="EX10" s="386"/>
      <c r="EY10" s="386"/>
      <c r="EZ10" s="386"/>
      <c r="FA10" s="386"/>
      <c r="FB10" s="386"/>
      <c r="FC10" s="386"/>
      <c r="FD10" s="386"/>
      <c r="FE10" s="386"/>
      <c r="FF10" s="386"/>
      <c r="FG10" s="386"/>
      <c r="FH10" s="386"/>
      <c r="FI10" s="386"/>
      <c r="FJ10" s="386"/>
      <c r="FK10" s="386"/>
      <c r="FL10" s="386"/>
      <c r="FM10" s="386"/>
      <c r="FN10" s="386"/>
      <c r="FO10" s="386"/>
      <c r="FP10" s="386"/>
      <c r="FQ10" s="386"/>
      <c r="FR10" s="386"/>
      <c r="FS10" s="386"/>
      <c r="FT10" s="386"/>
      <c r="FU10" s="386"/>
      <c r="FV10" s="386"/>
      <c r="FW10" s="386"/>
      <c r="FX10" s="386"/>
      <c r="FY10" s="386"/>
      <c r="FZ10" s="386"/>
      <c r="GA10" s="386"/>
      <c r="GB10" s="386"/>
      <c r="GC10" s="386"/>
      <c r="GD10" s="386"/>
      <c r="GE10" s="386"/>
      <c r="GF10" s="386"/>
      <c r="GG10" s="386"/>
      <c r="GH10" s="386"/>
      <c r="GI10" s="386"/>
      <c r="GJ10" s="386"/>
      <c r="GK10" s="386"/>
      <c r="GL10" s="386"/>
      <c r="GM10" s="386"/>
      <c r="GN10" s="386"/>
      <c r="GO10" s="386"/>
      <c r="GP10" s="386"/>
      <c r="GQ10" s="386"/>
      <c r="GR10" s="386"/>
      <c r="GS10" s="386"/>
      <c r="GT10" s="386"/>
      <c r="GU10" s="386"/>
      <c r="GV10" s="386"/>
      <c r="GW10" s="386"/>
      <c r="GX10" s="386"/>
      <c r="GY10" s="386"/>
      <c r="GZ10" s="386"/>
      <c r="HA10" s="386"/>
      <c r="HB10" s="386"/>
      <c r="HC10" s="386"/>
      <c r="HD10" s="386"/>
      <c r="HE10" s="386"/>
      <c r="HF10" s="386"/>
      <c r="HG10" s="386"/>
      <c r="HH10" s="386"/>
      <c r="HI10" s="386"/>
      <c r="HJ10" s="386"/>
      <c r="HK10" s="386"/>
      <c r="HL10" s="386"/>
      <c r="HM10" s="386"/>
      <c r="HN10" s="386"/>
      <c r="HO10" s="386"/>
      <c r="HP10" s="386"/>
      <c r="HQ10" s="386"/>
      <c r="HR10" s="386"/>
      <c r="HS10" s="386"/>
      <c r="HT10" s="386"/>
      <c r="HU10" s="386"/>
      <c r="HV10" s="386"/>
      <c r="HW10" s="386"/>
      <c r="HX10" s="386"/>
      <c r="HY10" s="386"/>
      <c r="HZ10" s="386"/>
      <c r="IA10" s="386"/>
      <c r="IB10" s="386"/>
      <c r="IC10" s="386"/>
      <c r="ID10" s="386"/>
      <c r="IE10" s="386"/>
      <c r="IF10" s="386"/>
      <c r="IG10" s="386"/>
      <c r="IH10" s="386"/>
      <c r="II10" s="386"/>
      <c r="IJ10" s="386"/>
      <c r="IK10" s="386"/>
      <c r="IL10" s="386"/>
      <c r="IM10" s="386"/>
      <c r="IN10" s="386"/>
      <c r="IO10" s="386"/>
      <c r="IP10" s="386"/>
      <c r="IQ10" s="386"/>
      <c r="IR10" s="386"/>
      <c r="IS10" s="386"/>
      <c r="IT10" s="386"/>
      <c r="IU10" s="386"/>
      <c r="IV10" s="386"/>
      <c r="IW10" s="386"/>
      <c r="IX10" s="386"/>
      <c r="IY10" s="386"/>
      <c r="IZ10" s="386"/>
      <c r="JA10" s="386"/>
      <c r="JB10" s="386"/>
      <c r="JC10" s="386"/>
      <c r="JD10" s="386"/>
      <c r="JE10" s="386"/>
      <c r="JF10" s="386"/>
      <c r="JG10" s="386"/>
      <c r="JH10" s="386"/>
      <c r="JI10" s="386"/>
      <c r="JJ10" s="386"/>
      <c r="JK10" s="386"/>
      <c r="JL10" s="386"/>
      <c r="JM10" s="386"/>
      <c r="JN10" s="386"/>
      <c r="JO10" s="386"/>
      <c r="JP10" s="386"/>
      <c r="JQ10" s="386"/>
      <c r="JR10" s="386"/>
      <c r="JS10" s="386"/>
      <c r="JT10" s="386"/>
      <c r="JU10" s="386"/>
      <c r="JV10" s="386"/>
      <c r="JW10" s="386"/>
      <c r="JX10" s="386"/>
      <c r="JY10" s="386"/>
      <c r="JZ10" s="386"/>
      <c r="KA10" s="386"/>
      <c r="KB10" s="386"/>
      <c r="KC10" s="386"/>
      <c r="KD10" s="386"/>
      <c r="KE10" s="386"/>
      <c r="KF10" s="386"/>
      <c r="KG10" s="386"/>
      <c r="KH10" s="386"/>
      <c r="KI10" s="386"/>
      <c r="KJ10" s="386"/>
      <c r="KK10" s="386"/>
      <c r="KL10" s="386"/>
      <c r="KM10" s="386"/>
      <c r="KN10" s="386"/>
      <c r="KO10" s="386"/>
      <c r="KP10" s="386"/>
      <c r="KQ10" s="386"/>
      <c r="KR10" s="386"/>
      <c r="KS10" s="386"/>
      <c r="KT10" s="386"/>
      <c r="KU10" s="386"/>
      <c r="KV10" s="386"/>
      <c r="KW10" s="386"/>
      <c r="KX10" s="386"/>
      <c r="KY10" s="386"/>
      <c r="KZ10" s="386"/>
      <c r="LA10" s="386"/>
      <c r="LB10" s="386"/>
      <c r="LC10" s="386"/>
      <c r="LD10" s="386"/>
      <c r="LE10" s="386"/>
      <c r="LF10" s="386"/>
      <c r="LG10" s="386"/>
      <c r="LH10" s="386"/>
      <c r="LI10" s="386"/>
      <c r="LJ10" s="386"/>
      <c r="LK10" s="386"/>
      <c r="LL10" s="386"/>
      <c r="LM10" s="386"/>
      <c r="LN10" s="386"/>
      <c r="LO10" s="386"/>
      <c r="LP10" s="386"/>
      <c r="LQ10" s="386"/>
      <c r="LR10" s="386"/>
      <c r="LS10" s="386"/>
      <c r="LT10" s="386"/>
      <c r="LU10" s="386"/>
      <c r="LV10" s="386"/>
      <c r="LW10" s="386"/>
      <c r="LX10" s="386"/>
      <c r="LY10" s="386"/>
      <c r="LZ10" s="386"/>
      <c r="MA10" s="386"/>
      <c r="MB10" s="386"/>
      <c r="MC10" s="386"/>
      <c r="MD10" s="386"/>
      <c r="ME10" s="386"/>
      <c r="MF10" s="386"/>
      <c r="MG10" s="386"/>
      <c r="MH10" s="386"/>
      <c r="MI10" s="386"/>
      <c r="MJ10" s="386"/>
      <c r="MK10" s="386"/>
      <c r="ML10" s="386"/>
      <c r="MM10" s="386"/>
      <c r="MN10" s="386"/>
      <c r="MO10" s="386"/>
      <c r="MP10" s="386"/>
      <c r="MQ10" s="386"/>
      <c r="MR10" s="386"/>
      <c r="MS10" s="386"/>
      <c r="MT10" s="386"/>
      <c r="MU10" s="386"/>
      <c r="MV10" s="386"/>
      <c r="MW10" s="386"/>
      <c r="MX10" s="386"/>
      <c r="MY10" s="386"/>
      <c r="MZ10" s="386"/>
      <c r="NA10" s="386"/>
      <c r="NB10" s="386"/>
      <c r="NC10" s="386"/>
      <c r="ND10" s="386"/>
      <c r="NE10" s="386"/>
      <c r="NF10" s="386"/>
      <c r="NG10" s="386"/>
      <c r="NH10" s="386"/>
      <c r="NI10" s="386"/>
      <c r="NJ10" s="386"/>
      <c r="NK10" s="386"/>
      <c r="NL10" s="386"/>
      <c r="NM10" s="386"/>
      <c r="NN10" s="386"/>
      <c r="NO10" s="386"/>
      <c r="NP10" s="386"/>
      <c r="NQ10" s="386"/>
      <c r="NR10" s="386"/>
      <c r="NS10" s="386"/>
      <c r="NT10" s="386"/>
      <c r="NU10" s="386"/>
      <c r="NV10" s="386"/>
      <c r="NW10" s="386"/>
      <c r="NX10" s="386"/>
      <c r="NY10" s="386"/>
      <c r="NZ10" s="386"/>
      <c r="OA10" s="386"/>
      <c r="OB10" s="386"/>
      <c r="OC10" s="386"/>
      <c r="OD10" s="386"/>
      <c r="OE10" s="386"/>
      <c r="OF10" s="386"/>
      <c r="OG10" s="386"/>
      <c r="OH10" s="386"/>
      <c r="OI10" s="386"/>
      <c r="OJ10" s="386"/>
      <c r="OK10" s="386"/>
      <c r="OL10" s="386"/>
      <c r="OM10" s="386"/>
      <c r="ON10" s="386"/>
      <c r="OO10" s="386"/>
      <c r="OP10" s="386"/>
      <c r="OQ10" s="386"/>
      <c r="OR10" s="386"/>
      <c r="OS10" s="386"/>
      <c r="OT10" s="386"/>
      <c r="OU10" s="386"/>
      <c r="OV10" s="386"/>
      <c r="OW10" s="386"/>
      <c r="OX10" s="386"/>
      <c r="OY10" s="386"/>
      <c r="OZ10" s="386"/>
      <c r="PA10" s="386"/>
      <c r="PB10" s="386"/>
      <c r="PC10" s="386"/>
      <c r="PD10" s="386"/>
      <c r="PE10" s="386"/>
      <c r="PF10" s="386"/>
      <c r="PG10" s="386"/>
      <c r="PH10" s="386"/>
      <c r="PI10" s="386"/>
      <c r="PJ10" s="386"/>
      <c r="PK10" s="386"/>
      <c r="PL10" s="386"/>
      <c r="PM10" s="386"/>
      <c r="PN10" s="386"/>
      <c r="PO10" s="386"/>
      <c r="PP10" s="386"/>
      <c r="PQ10" s="386"/>
      <c r="PR10" s="386"/>
      <c r="PS10" s="386"/>
      <c r="PT10" s="386"/>
      <c r="PU10" s="386"/>
      <c r="PV10" s="386"/>
      <c r="PW10" s="386"/>
      <c r="PX10" s="386"/>
      <c r="PY10" s="386"/>
      <c r="PZ10" s="386"/>
      <c r="QA10" s="386"/>
      <c r="QB10" s="386"/>
      <c r="QC10" s="386"/>
      <c r="QD10" s="386"/>
      <c r="QE10" s="386"/>
      <c r="QF10" s="386"/>
      <c r="QG10" s="386"/>
      <c r="QH10" s="386"/>
      <c r="QI10" s="386"/>
      <c r="QJ10" s="386"/>
      <c r="QK10" s="386"/>
      <c r="QL10" s="386"/>
      <c r="QM10" s="386"/>
      <c r="QN10" s="386"/>
      <c r="QO10" s="386"/>
      <c r="QP10" s="386"/>
      <c r="QQ10" s="386"/>
      <c r="QR10" s="386"/>
      <c r="QS10" s="386"/>
      <c r="QT10" s="386"/>
      <c r="QU10" s="386"/>
      <c r="QV10" s="386"/>
      <c r="QW10" s="386"/>
      <c r="QX10" s="386"/>
      <c r="QY10" s="386"/>
      <c r="QZ10" s="386"/>
      <c r="RA10" s="386"/>
      <c r="RB10" s="386"/>
      <c r="RC10" s="386"/>
      <c r="RD10" s="386"/>
      <c r="RE10" s="386"/>
      <c r="RF10" s="386"/>
      <c r="RG10" s="386"/>
      <c r="RH10" s="386"/>
      <c r="RI10" s="386"/>
      <c r="RJ10" s="386"/>
      <c r="RK10" s="386"/>
      <c r="RL10" s="386"/>
      <c r="RM10" s="386"/>
      <c r="RN10" s="386"/>
      <c r="RO10" s="386"/>
      <c r="RP10" s="386"/>
      <c r="RQ10" s="386"/>
      <c r="RR10" s="386"/>
      <c r="RS10" s="386"/>
      <c r="RT10" s="386"/>
      <c r="RU10" s="386"/>
      <c r="RV10" s="386"/>
      <c r="RW10" s="386"/>
      <c r="RX10" s="386"/>
      <c r="RY10" s="386"/>
      <c r="RZ10" s="386"/>
      <c r="SA10" s="386"/>
      <c r="SB10" s="386"/>
      <c r="SC10" s="386"/>
      <c r="SD10" s="386"/>
      <c r="SE10" s="386"/>
      <c r="SF10" s="386"/>
      <c r="SG10" s="386"/>
      <c r="SH10" s="386"/>
      <c r="SI10" s="386"/>
      <c r="SJ10" s="386"/>
      <c r="SK10" s="386"/>
      <c r="SL10" s="386"/>
      <c r="SM10" s="386"/>
      <c r="SN10" s="386"/>
      <c r="SO10" s="386"/>
      <c r="SP10" s="386"/>
      <c r="SQ10" s="386"/>
      <c r="SR10" s="386"/>
      <c r="SS10" s="386"/>
      <c r="ST10" s="386"/>
      <c r="SU10" s="386"/>
      <c r="SV10" s="386"/>
      <c r="SW10" s="386"/>
      <c r="SX10" s="386"/>
      <c r="SY10" s="386"/>
      <c r="SZ10" s="386"/>
      <c r="TA10" s="386"/>
      <c r="TB10" s="386"/>
      <c r="TC10" s="386"/>
      <c r="TD10" s="386"/>
      <c r="TE10" s="386"/>
      <c r="TF10" s="386"/>
      <c r="TG10" s="386"/>
      <c r="TH10" s="386"/>
      <c r="TI10" s="386"/>
      <c r="TJ10" s="386"/>
      <c r="TK10" s="386"/>
      <c r="TL10" s="386"/>
      <c r="TM10" s="386"/>
      <c r="TN10" s="386"/>
      <c r="TO10" s="386"/>
      <c r="TP10" s="386"/>
      <c r="TQ10" s="386"/>
      <c r="TR10" s="386"/>
      <c r="TS10" s="386"/>
      <c r="TT10" s="386"/>
      <c r="TU10" s="386"/>
      <c r="TV10" s="386"/>
      <c r="TW10" s="386"/>
      <c r="TX10" s="386"/>
      <c r="TY10" s="386"/>
      <c r="TZ10" s="386"/>
      <c r="UA10" s="386"/>
      <c r="UB10" s="386"/>
      <c r="UC10" s="386"/>
      <c r="UD10" s="386"/>
      <c r="UE10" s="386"/>
      <c r="UF10" s="386"/>
      <c r="UG10" s="386"/>
      <c r="UH10" s="386"/>
      <c r="UI10" s="386"/>
      <c r="UJ10" s="386"/>
      <c r="UK10" s="386"/>
      <c r="UL10" s="386"/>
      <c r="UM10" s="386"/>
      <c r="UN10" s="386"/>
      <c r="UO10" s="386"/>
      <c r="UP10" s="386"/>
      <c r="UQ10" s="386"/>
      <c r="UR10" s="386"/>
      <c r="US10" s="386"/>
      <c r="UT10" s="386"/>
      <c r="UU10" s="386"/>
      <c r="UV10" s="386"/>
      <c r="UW10" s="386"/>
      <c r="UX10" s="386"/>
      <c r="UY10" s="386"/>
      <c r="UZ10" s="386"/>
      <c r="VA10" s="386"/>
      <c r="VB10" s="386"/>
      <c r="VC10" s="386"/>
      <c r="VD10" s="386"/>
      <c r="VE10" s="386"/>
      <c r="VF10" s="386"/>
      <c r="VG10" s="386"/>
      <c r="VH10" s="386"/>
      <c r="VI10" s="386"/>
      <c r="VJ10" s="386"/>
      <c r="VK10" s="386"/>
      <c r="VL10" s="386"/>
      <c r="VM10" s="386"/>
      <c r="VN10" s="386"/>
      <c r="VO10" s="386"/>
      <c r="VP10" s="386"/>
      <c r="VQ10" s="386"/>
      <c r="VR10" s="386"/>
      <c r="VS10" s="386"/>
      <c r="VT10" s="386"/>
      <c r="VU10" s="386"/>
      <c r="VV10" s="386"/>
      <c r="VW10" s="386"/>
      <c r="VX10" s="386"/>
      <c r="VY10" s="386"/>
      <c r="VZ10" s="386"/>
      <c r="WA10" s="386"/>
      <c r="WB10" s="386"/>
      <c r="WC10" s="386"/>
      <c r="WD10" s="386"/>
      <c r="WE10" s="386"/>
      <c r="WF10" s="386"/>
      <c r="WG10" s="386"/>
      <c r="WH10" s="386"/>
      <c r="WI10" s="386"/>
      <c r="WJ10" s="386"/>
      <c r="WK10" s="386"/>
      <c r="WL10" s="386"/>
      <c r="WM10" s="386"/>
      <c r="WN10" s="386"/>
      <c r="WO10" s="386"/>
      <c r="WP10" s="386"/>
      <c r="WQ10" s="386"/>
      <c r="WR10" s="386"/>
      <c r="WS10" s="386"/>
      <c r="WT10" s="386"/>
      <c r="WU10" s="386"/>
      <c r="WV10" s="386"/>
      <c r="WW10" s="386"/>
      <c r="WX10" s="386"/>
      <c r="WY10" s="386"/>
      <c r="WZ10" s="386"/>
      <c r="XA10" s="386"/>
      <c r="XB10" s="386"/>
      <c r="XC10" s="386"/>
      <c r="XD10" s="386"/>
      <c r="XE10" s="386"/>
      <c r="XF10" s="386"/>
      <c r="XG10" s="386"/>
      <c r="XH10" s="386"/>
      <c r="XI10" s="386"/>
      <c r="XJ10" s="386"/>
      <c r="XK10" s="386"/>
      <c r="XL10" s="386"/>
      <c r="XM10" s="386"/>
      <c r="XN10" s="386"/>
      <c r="XO10" s="386"/>
      <c r="XP10" s="386"/>
      <c r="XQ10" s="386"/>
      <c r="XR10" s="386"/>
      <c r="XS10" s="386"/>
      <c r="XT10" s="386"/>
      <c r="XU10" s="386"/>
      <c r="XV10" s="386"/>
      <c r="XW10" s="386"/>
      <c r="XX10" s="386"/>
      <c r="XY10" s="386"/>
      <c r="XZ10" s="386"/>
      <c r="YA10" s="386"/>
      <c r="YB10" s="386"/>
      <c r="YC10" s="386"/>
      <c r="YD10" s="386"/>
      <c r="YE10" s="386"/>
      <c r="YF10" s="386"/>
      <c r="YG10" s="386"/>
      <c r="YH10" s="386"/>
      <c r="YI10" s="386"/>
      <c r="YJ10" s="386"/>
      <c r="YK10" s="386"/>
      <c r="YL10" s="386"/>
      <c r="YM10" s="386"/>
      <c r="YN10" s="386"/>
      <c r="YO10" s="386"/>
      <c r="YP10" s="386"/>
      <c r="YQ10" s="386"/>
      <c r="YR10" s="386"/>
      <c r="YS10" s="386"/>
      <c r="YT10" s="386"/>
      <c r="YU10" s="386"/>
      <c r="YV10" s="386"/>
      <c r="YW10" s="386"/>
      <c r="YX10" s="386"/>
      <c r="YY10" s="386"/>
      <c r="YZ10" s="386"/>
      <c r="ZA10" s="386"/>
      <c r="ZB10" s="386"/>
      <c r="ZC10" s="386"/>
      <c r="ZD10" s="386"/>
      <c r="ZE10" s="386"/>
      <c r="ZF10" s="386"/>
      <c r="ZG10" s="386"/>
      <c r="ZH10" s="386"/>
      <c r="ZI10" s="386"/>
      <c r="ZJ10" s="386"/>
      <c r="ZK10" s="386"/>
      <c r="ZL10" s="386"/>
      <c r="ZM10" s="386"/>
      <c r="ZN10" s="386"/>
      <c r="ZO10" s="386"/>
      <c r="ZP10" s="386"/>
      <c r="ZQ10" s="386"/>
      <c r="ZR10" s="386"/>
      <c r="ZS10" s="386"/>
      <c r="ZT10" s="386"/>
      <c r="ZU10" s="386"/>
      <c r="ZV10" s="386"/>
      <c r="ZW10" s="386"/>
      <c r="ZX10" s="386"/>
      <c r="ZY10" s="386"/>
      <c r="ZZ10" s="386"/>
      <c r="AAA10" s="386"/>
      <c r="AAB10" s="386"/>
      <c r="AAC10" s="386"/>
      <c r="AAD10" s="386"/>
      <c r="AAE10" s="386"/>
      <c r="AAF10" s="386"/>
      <c r="AAG10" s="386"/>
      <c r="AAH10" s="386"/>
      <c r="AAI10" s="386"/>
      <c r="AAJ10" s="386"/>
      <c r="AAK10" s="386"/>
      <c r="AAL10" s="386"/>
      <c r="AAM10" s="386"/>
      <c r="AAN10" s="386"/>
      <c r="AAO10" s="386"/>
      <c r="AAP10" s="386"/>
      <c r="AAQ10" s="386"/>
      <c r="AAR10" s="386"/>
      <c r="AAS10" s="386"/>
      <c r="AAT10" s="386"/>
      <c r="AAU10" s="386"/>
      <c r="AAV10" s="386"/>
      <c r="AAW10" s="386"/>
      <c r="AAX10" s="386"/>
      <c r="AAY10" s="386"/>
      <c r="AAZ10" s="386"/>
      <c r="ABA10" s="386"/>
      <c r="ABB10" s="386"/>
      <c r="ABC10" s="386"/>
      <c r="ABD10" s="386"/>
      <c r="ABE10" s="386"/>
      <c r="ABF10" s="386"/>
      <c r="ABG10" s="386"/>
      <c r="ABH10" s="386"/>
      <c r="ABI10" s="386"/>
      <c r="ABJ10" s="386"/>
      <c r="ABK10" s="386"/>
      <c r="ABL10" s="386"/>
      <c r="ABM10" s="386"/>
      <c r="ABN10" s="386"/>
      <c r="ABO10" s="386"/>
      <c r="ABP10" s="386"/>
      <c r="ABQ10" s="386"/>
      <c r="ABR10" s="386"/>
      <c r="ABS10" s="386"/>
      <c r="ABT10" s="386"/>
      <c r="ABU10" s="386"/>
      <c r="ABV10" s="386"/>
      <c r="ABW10" s="386"/>
      <c r="ABX10" s="386"/>
      <c r="ABY10" s="386"/>
      <c r="ABZ10" s="386"/>
      <c r="ACA10" s="386"/>
      <c r="ACB10" s="386"/>
      <c r="ACC10" s="386"/>
      <c r="ACD10" s="386"/>
      <c r="ACE10" s="386"/>
      <c r="ACF10" s="386"/>
      <c r="ACG10" s="386"/>
      <c r="ACH10" s="386"/>
      <c r="ACI10" s="386"/>
      <c r="ACJ10" s="386"/>
      <c r="ACK10" s="386"/>
      <c r="ACL10" s="386"/>
      <c r="ACM10" s="386"/>
      <c r="ACN10" s="386"/>
      <c r="ACO10" s="386"/>
      <c r="ACP10" s="386"/>
      <c r="ACQ10" s="386"/>
      <c r="ACR10" s="386"/>
      <c r="ACS10" s="386"/>
      <c r="ACT10" s="386"/>
      <c r="ACU10" s="386"/>
      <c r="ACV10" s="386"/>
      <c r="ACW10" s="386"/>
      <c r="ACX10" s="386"/>
      <c r="ACY10" s="386"/>
      <c r="ACZ10" s="386"/>
      <c r="ADA10" s="386"/>
      <c r="ADB10" s="386"/>
      <c r="ADC10" s="386"/>
      <c r="ADD10" s="386"/>
      <c r="ADE10" s="386"/>
      <c r="ADF10" s="386"/>
      <c r="ADG10" s="386"/>
      <c r="ADH10" s="386"/>
      <c r="ADI10" s="386"/>
      <c r="ADJ10" s="386"/>
      <c r="ADK10" s="386"/>
      <c r="ADL10" s="386"/>
      <c r="ADM10" s="386"/>
      <c r="ADN10" s="386"/>
      <c r="ADO10" s="386"/>
      <c r="ADP10" s="386"/>
      <c r="ADQ10" s="386"/>
      <c r="ADR10" s="386"/>
      <c r="ADS10" s="386"/>
      <c r="ADT10" s="386"/>
      <c r="ADU10" s="386"/>
      <c r="ADV10" s="386"/>
      <c r="ADW10" s="386"/>
      <c r="ADX10" s="386"/>
      <c r="ADY10" s="386"/>
      <c r="ADZ10" s="386"/>
      <c r="AEA10" s="386"/>
      <c r="AEB10" s="386"/>
      <c r="AEC10" s="386"/>
      <c r="AED10" s="386"/>
      <c r="AEE10" s="386"/>
      <c r="AEF10" s="386"/>
      <c r="AEG10" s="386"/>
      <c r="AEH10" s="386"/>
      <c r="AEI10" s="386"/>
      <c r="AEJ10" s="386"/>
      <c r="AEK10" s="386"/>
      <c r="AEL10" s="386"/>
      <c r="AEM10" s="386"/>
      <c r="AEN10" s="386"/>
      <c r="AEO10" s="386"/>
      <c r="AEP10" s="386"/>
      <c r="AEQ10" s="386"/>
      <c r="AER10" s="386"/>
      <c r="AES10" s="386"/>
      <c r="AET10" s="386"/>
      <c r="AEU10" s="386"/>
      <c r="AEV10" s="386"/>
      <c r="AEW10" s="386"/>
      <c r="AEX10" s="386"/>
      <c r="AEY10" s="386"/>
      <c r="AEZ10" s="386"/>
      <c r="AFA10" s="386"/>
      <c r="AFB10" s="386"/>
      <c r="AFC10" s="386"/>
      <c r="AFD10" s="386"/>
      <c r="AFE10" s="386"/>
      <c r="AFF10" s="386"/>
      <c r="AFG10" s="386"/>
      <c r="AFH10" s="386"/>
      <c r="AFI10" s="386"/>
      <c r="AFJ10" s="386"/>
      <c r="AFK10" s="386"/>
      <c r="AFL10" s="386"/>
      <c r="AFM10" s="386"/>
      <c r="AFN10" s="386"/>
      <c r="AFO10" s="386"/>
      <c r="AFP10" s="386"/>
      <c r="AFQ10" s="386"/>
      <c r="AFR10" s="386"/>
      <c r="AFS10" s="386"/>
      <c r="AFT10" s="386"/>
      <c r="AFU10" s="386"/>
      <c r="AFV10" s="386"/>
      <c r="AFW10" s="386"/>
      <c r="AFX10" s="386"/>
      <c r="AFY10" s="386"/>
      <c r="AFZ10" s="386"/>
      <c r="AGA10" s="386"/>
      <c r="AGB10" s="386"/>
      <c r="AGC10" s="386"/>
      <c r="AGD10" s="386"/>
      <c r="AGE10" s="386"/>
      <c r="AGF10" s="386"/>
      <c r="AGG10" s="386"/>
      <c r="AGH10" s="386"/>
      <c r="AGI10" s="386"/>
      <c r="AGJ10" s="386"/>
      <c r="AGK10" s="386"/>
      <c r="AGL10" s="386"/>
      <c r="AGM10" s="386"/>
      <c r="AGN10" s="386"/>
      <c r="AGO10" s="386"/>
      <c r="AGP10" s="386"/>
      <c r="AGQ10" s="386"/>
      <c r="AGR10" s="386"/>
      <c r="AGS10" s="386"/>
      <c r="AGT10" s="386"/>
      <c r="AGU10" s="386"/>
      <c r="AGV10" s="386"/>
      <c r="AGW10" s="386"/>
      <c r="AGX10" s="386"/>
      <c r="AGY10" s="386"/>
      <c r="AGZ10" s="386"/>
      <c r="AHA10" s="386"/>
      <c r="AHB10" s="386"/>
      <c r="AHC10" s="386"/>
      <c r="AHD10" s="386"/>
      <c r="AHE10" s="386"/>
      <c r="AHF10" s="386"/>
      <c r="AHG10" s="386"/>
      <c r="AHH10" s="386"/>
      <c r="AHI10" s="386"/>
      <c r="AHJ10" s="386"/>
      <c r="AHK10" s="386"/>
      <c r="AHL10" s="386"/>
      <c r="AHM10" s="386"/>
      <c r="AHN10" s="386"/>
      <c r="AHO10" s="386"/>
      <c r="AHP10" s="386"/>
      <c r="AHQ10" s="386"/>
      <c r="AHR10" s="386"/>
      <c r="AHS10" s="386"/>
      <c r="AHT10" s="386"/>
      <c r="AHU10" s="386"/>
      <c r="AHV10" s="386"/>
      <c r="AHW10" s="386"/>
      <c r="AHX10" s="386"/>
      <c r="AHY10" s="386"/>
      <c r="AHZ10" s="386"/>
      <c r="AIA10" s="386"/>
      <c r="AIB10" s="386"/>
      <c r="AIC10" s="386"/>
      <c r="AID10" s="386"/>
      <c r="AIE10" s="386"/>
      <c r="AIF10" s="386"/>
      <c r="AIG10" s="386"/>
      <c r="AIH10" s="386"/>
      <c r="AII10" s="386"/>
      <c r="AIJ10" s="386"/>
      <c r="AIK10" s="386"/>
      <c r="AIL10" s="386"/>
      <c r="AIM10" s="386"/>
      <c r="AIN10" s="386"/>
      <c r="AIO10" s="386"/>
      <c r="AIP10" s="386"/>
      <c r="AIQ10" s="386"/>
      <c r="AIR10" s="386"/>
      <c r="AIS10" s="386"/>
      <c r="AIT10" s="386"/>
      <c r="AIU10" s="386"/>
      <c r="AIV10" s="386"/>
      <c r="AIW10" s="386"/>
      <c r="AIX10" s="386"/>
      <c r="AIY10" s="386"/>
      <c r="AIZ10" s="386"/>
      <c r="AJA10" s="386"/>
      <c r="AJB10" s="386"/>
      <c r="AJC10" s="386"/>
      <c r="AJD10" s="386"/>
      <c r="AJE10" s="386"/>
      <c r="AJF10" s="386"/>
      <c r="AJG10" s="386"/>
      <c r="AJH10" s="386"/>
      <c r="AJI10" s="386"/>
      <c r="AJJ10" s="386"/>
      <c r="AJK10" s="386"/>
      <c r="AJL10" s="386"/>
      <c r="AJM10" s="386"/>
      <c r="AJN10" s="386"/>
      <c r="AJO10" s="386"/>
      <c r="AJP10" s="386"/>
      <c r="AJQ10" s="386"/>
      <c r="AJR10" s="386"/>
      <c r="AJS10" s="386"/>
      <c r="AJT10" s="386"/>
      <c r="AJU10" s="386"/>
      <c r="AJV10" s="386"/>
      <c r="AJW10" s="386"/>
      <c r="AJX10" s="386"/>
      <c r="AJY10" s="386"/>
      <c r="AJZ10" s="386"/>
      <c r="AKA10" s="386"/>
      <c r="AKB10" s="386"/>
      <c r="AKC10" s="386"/>
      <c r="AKD10" s="386"/>
      <c r="AKE10" s="386"/>
      <c r="AKF10" s="386"/>
      <c r="AKG10" s="386"/>
      <c r="AKH10" s="386"/>
      <c r="AKI10" s="386"/>
      <c r="AKJ10" s="386"/>
      <c r="AKK10" s="386"/>
      <c r="AKL10" s="386"/>
      <c r="AKM10" s="386"/>
      <c r="AKN10" s="386"/>
      <c r="AKO10" s="386"/>
      <c r="AKP10" s="386"/>
      <c r="AKQ10" s="386"/>
      <c r="AKR10" s="386"/>
      <c r="AKS10" s="386"/>
      <c r="AKT10" s="386"/>
      <c r="AKU10" s="386"/>
      <c r="AKV10" s="386"/>
      <c r="AKW10" s="386"/>
      <c r="AKX10" s="386"/>
      <c r="AKY10" s="386"/>
      <c r="AKZ10" s="386"/>
      <c r="ALA10" s="386"/>
      <c r="ALB10" s="386"/>
      <c r="ALC10" s="386"/>
      <c r="ALD10" s="386"/>
      <c r="ALE10" s="386"/>
      <c r="ALF10" s="386"/>
      <c r="ALG10" s="386"/>
      <c r="ALH10" s="386"/>
      <c r="ALI10" s="386"/>
      <c r="ALJ10" s="386"/>
      <c r="ALK10" s="386"/>
      <c r="ALL10" s="386"/>
      <c r="ALM10" s="386"/>
      <c r="ALN10" s="386"/>
      <c r="ALO10" s="386"/>
      <c r="ALP10" s="386"/>
      <c r="ALQ10" s="386"/>
      <c r="ALR10" s="386"/>
      <c r="ALS10" s="386"/>
      <c r="ALT10" s="386"/>
      <c r="ALU10" s="386"/>
      <c r="ALV10" s="386"/>
      <c r="ALW10" s="386"/>
      <c r="ALX10" s="386"/>
      <c r="ALY10" s="386"/>
      <c r="ALZ10" s="386"/>
      <c r="AMA10" s="386"/>
      <c r="AMB10" s="386"/>
      <c r="AMC10" s="386"/>
      <c r="AMD10" s="386"/>
      <c r="AME10" s="386"/>
      <c r="AMF10" s="386"/>
      <c r="AMG10" s="386"/>
      <c r="AMH10" s="386"/>
      <c r="AMI10" s="386"/>
      <c r="AMJ10" s="386"/>
      <c r="AMK10" s="386"/>
      <c r="AML10" s="386"/>
      <c r="AMM10" s="386"/>
      <c r="AMN10" s="386"/>
      <c r="AMO10" s="386"/>
      <c r="AMP10" s="386"/>
      <c r="AMQ10" s="386"/>
      <c r="AMR10" s="386"/>
      <c r="AMS10" s="386"/>
      <c r="AMT10" s="386"/>
      <c r="AMU10" s="386"/>
      <c r="AMV10" s="386"/>
      <c r="AMW10" s="386"/>
      <c r="AMX10" s="386"/>
      <c r="AMY10" s="386"/>
      <c r="AMZ10" s="386"/>
      <c r="ANA10" s="386"/>
      <c r="ANB10" s="386"/>
      <c r="ANC10" s="386"/>
      <c r="AND10" s="386"/>
      <c r="ANE10" s="386"/>
      <c r="ANF10" s="386"/>
      <c r="ANG10" s="386"/>
      <c r="ANH10" s="386"/>
      <c r="ANI10" s="386"/>
      <c r="ANJ10" s="386"/>
      <c r="ANK10" s="386"/>
      <c r="ANL10" s="386"/>
      <c r="ANM10" s="386"/>
      <c r="ANN10" s="386"/>
      <c r="ANO10" s="386"/>
      <c r="ANP10" s="386"/>
      <c r="ANQ10" s="386"/>
      <c r="ANR10" s="386"/>
      <c r="ANS10" s="386"/>
      <c r="ANT10" s="386"/>
      <c r="ANU10" s="386"/>
      <c r="ANV10" s="386"/>
      <c r="ANW10" s="386"/>
      <c r="ANX10" s="386"/>
      <c r="ANY10" s="386"/>
      <c r="ANZ10" s="386"/>
      <c r="AOA10" s="386"/>
      <c r="AOB10" s="386"/>
      <c r="AOC10" s="386"/>
      <c r="AOD10" s="386"/>
      <c r="AOE10" s="386"/>
      <c r="AOF10" s="386"/>
      <c r="AOG10" s="386"/>
      <c r="AOH10" s="386"/>
      <c r="AOI10" s="386"/>
      <c r="AOJ10" s="386"/>
      <c r="AOK10" s="386"/>
      <c r="AOL10" s="386"/>
      <c r="AOM10" s="386"/>
      <c r="AON10" s="386"/>
      <c r="AOO10" s="386"/>
      <c r="AOP10" s="386"/>
      <c r="AOQ10" s="386"/>
      <c r="AOR10" s="386"/>
      <c r="AOS10" s="386"/>
      <c r="AOT10" s="386"/>
      <c r="AOU10" s="386"/>
      <c r="AOV10" s="386"/>
      <c r="AOW10" s="386"/>
      <c r="AOX10" s="386"/>
      <c r="AOY10" s="386"/>
      <c r="AOZ10" s="386"/>
      <c r="APA10" s="386"/>
      <c r="APB10" s="386"/>
      <c r="APC10" s="386"/>
      <c r="APD10" s="386"/>
      <c r="APE10" s="386"/>
      <c r="APF10" s="386"/>
      <c r="APG10" s="386"/>
      <c r="APH10" s="386"/>
      <c r="API10" s="386"/>
      <c r="APJ10" s="386"/>
      <c r="APK10" s="386"/>
      <c r="APL10" s="386"/>
      <c r="APM10" s="386"/>
      <c r="APN10" s="386"/>
      <c r="APO10" s="386"/>
      <c r="APP10" s="386"/>
      <c r="APQ10" s="386"/>
      <c r="APR10" s="386"/>
      <c r="APS10" s="386"/>
      <c r="APT10" s="386"/>
      <c r="APU10" s="386"/>
      <c r="APV10" s="386"/>
      <c r="APW10" s="386"/>
      <c r="APX10" s="386"/>
      <c r="APY10" s="386"/>
      <c r="APZ10" s="386"/>
      <c r="AQA10" s="386"/>
      <c r="AQB10" s="386"/>
      <c r="AQC10" s="386"/>
      <c r="AQD10" s="386"/>
      <c r="AQE10" s="386"/>
      <c r="AQF10" s="386"/>
      <c r="AQG10" s="386"/>
      <c r="AQH10" s="386"/>
      <c r="AQI10" s="386"/>
      <c r="AQJ10" s="386"/>
      <c r="AQK10" s="386"/>
      <c r="AQL10" s="386"/>
      <c r="AQM10" s="386"/>
      <c r="AQN10" s="386"/>
      <c r="AQO10" s="386"/>
      <c r="AQP10" s="386"/>
      <c r="AQQ10" s="386"/>
      <c r="AQR10" s="386"/>
      <c r="AQS10" s="386"/>
      <c r="AQT10" s="386"/>
      <c r="AQU10" s="386"/>
      <c r="AQV10" s="386"/>
      <c r="AQW10" s="386"/>
      <c r="AQX10" s="386"/>
      <c r="AQY10" s="386"/>
      <c r="AQZ10" s="386"/>
      <c r="ARA10" s="386"/>
      <c r="ARB10" s="386"/>
      <c r="ARC10" s="386"/>
      <c r="ARD10" s="386"/>
      <c r="ARE10" s="386"/>
      <c r="ARF10" s="386"/>
      <c r="ARG10" s="386"/>
      <c r="ARH10" s="386"/>
      <c r="ARI10" s="386"/>
      <c r="ARJ10" s="386"/>
      <c r="ARK10" s="386"/>
      <c r="ARL10" s="386"/>
      <c r="ARM10" s="386"/>
      <c r="ARN10" s="386"/>
      <c r="ARO10" s="386"/>
      <c r="ARP10" s="386"/>
      <c r="ARQ10" s="386"/>
      <c r="ARR10" s="386"/>
      <c r="ARS10" s="386"/>
      <c r="ART10" s="386"/>
      <c r="ARU10" s="386"/>
      <c r="ARV10" s="386"/>
      <c r="ARW10" s="386"/>
      <c r="ARX10" s="386"/>
      <c r="ARY10" s="386"/>
      <c r="ARZ10" s="386"/>
      <c r="ASA10" s="386"/>
      <c r="ASB10" s="386"/>
      <c r="ASC10" s="386"/>
      <c r="ASD10" s="386"/>
      <c r="ASE10" s="386"/>
      <c r="ASF10" s="386"/>
      <c r="ASG10" s="386"/>
      <c r="ASH10" s="386"/>
      <c r="ASI10" s="386"/>
      <c r="ASJ10" s="386"/>
      <c r="ASK10" s="386"/>
      <c r="ASL10" s="386"/>
      <c r="ASM10" s="386"/>
      <c r="ASN10" s="386"/>
      <c r="ASO10" s="386"/>
      <c r="ASP10" s="386"/>
      <c r="ASQ10" s="386"/>
      <c r="ASR10" s="386"/>
      <c r="ASS10" s="386"/>
      <c r="AST10" s="386"/>
      <c r="ASU10" s="386"/>
      <c r="ASV10" s="386"/>
      <c r="ASW10" s="386"/>
      <c r="ASX10" s="386"/>
      <c r="ASY10" s="386"/>
      <c r="ASZ10" s="386"/>
      <c r="ATA10" s="386"/>
      <c r="ATB10" s="386"/>
      <c r="ATC10" s="386"/>
      <c r="ATD10" s="386"/>
      <c r="ATE10" s="386"/>
      <c r="ATF10" s="386"/>
      <c r="ATG10" s="386"/>
      <c r="ATH10" s="386"/>
      <c r="ATI10" s="386"/>
      <c r="ATJ10" s="386"/>
      <c r="ATK10" s="386"/>
      <c r="ATL10" s="386"/>
      <c r="ATM10" s="386"/>
      <c r="ATN10" s="386"/>
      <c r="ATO10" s="386"/>
      <c r="ATP10" s="386"/>
      <c r="ATQ10" s="386"/>
      <c r="ATR10" s="386"/>
      <c r="ATS10" s="386"/>
      <c r="ATT10" s="386"/>
      <c r="ATU10" s="386"/>
      <c r="ATV10" s="386"/>
      <c r="ATW10" s="386"/>
      <c r="ATX10" s="386"/>
      <c r="ATY10" s="386"/>
      <c r="ATZ10" s="386"/>
      <c r="AUA10" s="386"/>
      <c r="AUB10" s="386"/>
      <c r="AUC10" s="386"/>
      <c r="AUD10" s="386"/>
      <c r="AUE10" s="386"/>
      <c r="AUF10" s="386"/>
      <c r="AUG10" s="386"/>
      <c r="AUH10" s="386"/>
      <c r="AUI10" s="386"/>
      <c r="AUJ10" s="386"/>
      <c r="AUK10" s="386"/>
      <c r="AUL10" s="386"/>
      <c r="AUM10" s="386"/>
      <c r="AUN10" s="386"/>
      <c r="AUO10" s="386"/>
      <c r="AUP10" s="386"/>
      <c r="AUQ10" s="386"/>
      <c r="AUR10" s="386"/>
      <c r="AUS10" s="386"/>
      <c r="AUT10" s="386"/>
      <c r="AUU10" s="386"/>
      <c r="AUV10" s="386"/>
      <c r="AUW10" s="386"/>
      <c r="AUX10" s="386"/>
      <c r="AUY10" s="386"/>
      <c r="AUZ10" s="386"/>
      <c r="AVA10" s="386"/>
      <c r="AVB10" s="386"/>
      <c r="AVC10" s="386"/>
      <c r="AVD10" s="386"/>
      <c r="AVE10" s="386"/>
      <c r="AVF10" s="386"/>
      <c r="AVG10" s="386"/>
      <c r="AVH10" s="386"/>
      <c r="AVI10" s="386"/>
      <c r="AVJ10" s="386"/>
      <c r="AVK10" s="386"/>
      <c r="AVL10" s="386"/>
      <c r="AVM10" s="386"/>
      <c r="AVN10" s="386"/>
      <c r="AVO10" s="386"/>
      <c r="AVP10" s="386"/>
      <c r="AVQ10" s="386"/>
      <c r="AVR10" s="386"/>
      <c r="AVS10" s="386"/>
      <c r="AVT10" s="386"/>
      <c r="AVU10" s="386"/>
      <c r="AVV10" s="386"/>
      <c r="AVW10" s="386"/>
      <c r="AVX10" s="386"/>
      <c r="AVY10" s="386"/>
      <c r="AVZ10" s="386"/>
      <c r="AWA10" s="386"/>
      <c r="AWB10" s="386"/>
      <c r="AWC10" s="386"/>
      <c r="AWD10" s="386"/>
      <c r="AWE10" s="386"/>
      <c r="AWF10" s="386"/>
      <c r="AWG10" s="386"/>
      <c r="AWH10" s="386"/>
      <c r="AWI10" s="386"/>
      <c r="AWJ10" s="386"/>
      <c r="AWK10" s="386"/>
      <c r="AWL10" s="386"/>
      <c r="AWM10" s="386"/>
      <c r="AWN10" s="386"/>
      <c r="AWO10" s="386"/>
      <c r="AWP10" s="386"/>
      <c r="AWQ10" s="386"/>
      <c r="AWR10" s="386"/>
      <c r="AWS10" s="386"/>
      <c r="AWT10" s="386"/>
      <c r="AWU10" s="386"/>
      <c r="AWV10" s="386"/>
      <c r="AWW10" s="386"/>
      <c r="AWX10" s="386"/>
      <c r="AWY10" s="386"/>
      <c r="AWZ10" s="386"/>
      <c r="AXA10" s="386"/>
      <c r="AXB10" s="386"/>
      <c r="AXC10" s="386"/>
      <c r="AXD10" s="386"/>
      <c r="AXE10" s="386"/>
      <c r="AXF10" s="386"/>
      <c r="AXG10" s="386"/>
      <c r="AXH10" s="386"/>
      <c r="AXI10" s="386"/>
      <c r="AXJ10" s="386"/>
      <c r="AXK10" s="386"/>
      <c r="AXL10" s="386"/>
      <c r="AXM10" s="386"/>
      <c r="AXN10" s="386"/>
      <c r="AXO10" s="386"/>
      <c r="AXP10" s="386"/>
      <c r="AXQ10" s="386"/>
      <c r="AXR10" s="386"/>
      <c r="AXS10" s="386"/>
      <c r="AXT10" s="386"/>
      <c r="AXU10" s="386"/>
      <c r="AXV10" s="386"/>
      <c r="AXW10" s="386"/>
      <c r="AXX10" s="386"/>
      <c r="AXY10" s="386"/>
      <c r="AXZ10" s="386"/>
      <c r="AYA10" s="386"/>
      <c r="AYB10" s="386"/>
      <c r="AYC10" s="386"/>
      <c r="AYD10" s="386"/>
      <c r="AYE10" s="386"/>
      <c r="AYF10" s="386"/>
      <c r="AYG10" s="386"/>
      <c r="AYH10" s="386"/>
      <c r="AYI10" s="386"/>
      <c r="AYJ10" s="386"/>
      <c r="AYK10" s="386"/>
      <c r="AYL10" s="386"/>
      <c r="AYM10" s="386"/>
      <c r="AYN10" s="386"/>
      <c r="AYO10" s="386"/>
      <c r="AYP10" s="386"/>
      <c r="AYQ10" s="386"/>
      <c r="AYR10" s="386"/>
      <c r="AYS10" s="386"/>
      <c r="AYT10" s="386"/>
      <c r="AYU10" s="386"/>
      <c r="AYV10" s="386"/>
      <c r="AYW10" s="386"/>
      <c r="AYX10" s="386"/>
      <c r="AYY10" s="386"/>
      <c r="AYZ10" s="386"/>
      <c r="AZA10" s="386"/>
      <c r="AZB10" s="386"/>
      <c r="AZC10" s="386"/>
      <c r="AZD10" s="386"/>
      <c r="AZE10" s="386"/>
      <c r="AZF10" s="386"/>
      <c r="AZG10" s="386"/>
      <c r="AZH10" s="386"/>
      <c r="AZI10" s="386"/>
      <c r="AZJ10" s="386"/>
      <c r="AZK10" s="386"/>
      <c r="AZL10" s="386"/>
      <c r="AZM10" s="386"/>
      <c r="AZN10" s="386"/>
      <c r="AZO10" s="386"/>
      <c r="AZP10" s="386"/>
      <c r="AZQ10" s="386"/>
      <c r="AZR10" s="386"/>
      <c r="AZS10" s="386"/>
      <c r="AZT10" s="386"/>
      <c r="AZU10" s="386"/>
      <c r="AZV10" s="386"/>
      <c r="AZW10" s="386"/>
      <c r="AZX10" s="386"/>
      <c r="AZY10" s="386"/>
      <c r="AZZ10" s="386"/>
      <c r="BAA10" s="386"/>
      <c r="BAB10" s="386"/>
      <c r="BAC10" s="386"/>
      <c r="BAD10" s="386"/>
      <c r="BAE10" s="386"/>
      <c r="BAF10" s="386"/>
      <c r="BAG10" s="386"/>
      <c r="BAH10" s="386"/>
      <c r="BAI10" s="386"/>
      <c r="BAJ10" s="386"/>
      <c r="BAK10" s="386"/>
      <c r="BAL10" s="386"/>
      <c r="BAM10" s="386"/>
      <c r="BAN10" s="386"/>
      <c r="BAO10" s="386"/>
      <c r="BAP10" s="386"/>
      <c r="BAQ10" s="386"/>
      <c r="BAR10" s="386"/>
      <c r="BAS10" s="386"/>
      <c r="BAT10" s="386"/>
      <c r="BAU10" s="386"/>
      <c r="BAV10" s="386"/>
      <c r="BAW10" s="386"/>
      <c r="BAX10" s="386"/>
      <c r="BAY10" s="386"/>
      <c r="BAZ10" s="386"/>
      <c r="BBA10" s="386"/>
      <c r="BBB10" s="386"/>
      <c r="BBC10" s="386"/>
      <c r="BBD10" s="386"/>
      <c r="BBE10" s="386"/>
      <c r="BBF10" s="386"/>
      <c r="BBG10" s="386"/>
      <c r="BBH10" s="386"/>
      <c r="BBI10" s="386"/>
      <c r="BBJ10" s="386"/>
      <c r="BBK10" s="386"/>
      <c r="BBL10" s="386"/>
      <c r="BBM10" s="386"/>
      <c r="BBN10" s="386"/>
      <c r="BBO10" s="386"/>
      <c r="BBP10" s="386"/>
      <c r="BBQ10" s="386"/>
      <c r="BBR10" s="386"/>
      <c r="BBS10" s="386"/>
      <c r="BBT10" s="386"/>
      <c r="BBU10" s="386"/>
      <c r="BBV10" s="386"/>
      <c r="BBW10" s="386"/>
      <c r="BBX10" s="386"/>
      <c r="BBY10" s="386"/>
      <c r="BBZ10" s="386"/>
      <c r="BCA10" s="386"/>
      <c r="BCB10" s="386"/>
      <c r="BCC10" s="386"/>
      <c r="BCD10" s="386"/>
      <c r="BCE10" s="386"/>
      <c r="BCF10" s="386"/>
      <c r="BCG10" s="386"/>
      <c r="BCH10" s="386"/>
      <c r="BCI10" s="386"/>
      <c r="BCJ10" s="386"/>
      <c r="BCK10" s="386"/>
      <c r="BCL10" s="386"/>
      <c r="BCM10" s="386"/>
      <c r="BCN10" s="386"/>
      <c r="BCO10" s="386"/>
      <c r="BCP10" s="386"/>
      <c r="BCQ10" s="386"/>
      <c r="BCR10" s="386"/>
      <c r="BCS10" s="386"/>
      <c r="BCT10" s="386"/>
      <c r="BCU10" s="386"/>
      <c r="BCV10" s="386"/>
      <c r="BCW10" s="386"/>
      <c r="BCX10" s="386"/>
      <c r="BCY10" s="386"/>
      <c r="BCZ10" s="386"/>
      <c r="BDA10" s="386"/>
      <c r="BDB10" s="386"/>
      <c r="BDC10" s="386"/>
      <c r="BDD10" s="386"/>
      <c r="BDE10" s="386"/>
      <c r="BDF10" s="386"/>
      <c r="BDG10" s="386"/>
      <c r="BDH10" s="386"/>
      <c r="BDI10" s="386"/>
      <c r="BDJ10" s="386"/>
      <c r="BDK10" s="386"/>
      <c r="BDL10" s="386"/>
      <c r="BDM10" s="386"/>
      <c r="BDN10" s="386"/>
      <c r="BDO10" s="386"/>
      <c r="BDP10" s="386"/>
      <c r="BDQ10" s="386"/>
      <c r="BDR10" s="386"/>
      <c r="BDS10" s="386"/>
      <c r="BDT10" s="386"/>
      <c r="BDU10" s="386"/>
      <c r="BDV10" s="386"/>
      <c r="BDW10" s="386"/>
      <c r="BDX10" s="386"/>
      <c r="BDY10" s="386"/>
      <c r="BDZ10" s="386"/>
      <c r="BEA10" s="386"/>
      <c r="BEB10" s="386"/>
      <c r="BEC10" s="386"/>
      <c r="BED10" s="386"/>
      <c r="BEE10" s="386"/>
      <c r="BEF10" s="386"/>
      <c r="BEG10" s="386"/>
      <c r="BEH10" s="386"/>
      <c r="BEI10" s="386"/>
      <c r="BEJ10" s="386"/>
      <c r="BEK10" s="386"/>
      <c r="BEL10" s="386"/>
      <c r="BEM10" s="386"/>
      <c r="BEN10" s="386"/>
      <c r="BEO10" s="386"/>
      <c r="BEP10" s="386"/>
      <c r="BEQ10" s="386"/>
      <c r="BER10" s="386"/>
      <c r="BES10" s="386"/>
      <c r="BET10" s="386"/>
      <c r="BEU10" s="386"/>
      <c r="BEV10" s="386"/>
      <c r="BEW10" s="386"/>
      <c r="BEX10" s="386"/>
      <c r="BEY10" s="386"/>
      <c r="BEZ10" s="386"/>
      <c r="BFA10" s="386"/>
      <c r="BFB10" s="386"/>
      <c r="BFC10" s="386"/>
      <c r="BFD10" s="386"/>
      <c r="BFE10" s="386"/>
      <c r="BFF10" s="386"/>
      <c r="BFG10" s="386"/>
      <c r="BFH10" s="386"/>
      <c r="BFI10" s="386"/>
      <c r="BFJ10" s="386"/>
      <c r="BFK10" s="386"/>
      <c r="BFL10" s="386"/>
      <c r="BFM10" s="386"/>
      <c r="BFN10" s="386"/>
      <c r="BFO10" s="386"/>
      <c r="BFP10" s="386"/>
      <c r="BFQ10" s="386"/>
      <c r="BFR10" s="386"/>
      <c r="BFS10" s="386"/>
      <c r="BFT10" s="386"/>
      <c r="BFU10" s="386"/>
      <c r="BFV10" s="386"/>
      <c r="BFW10" s="386"/>
      <c r="BFX10" s="386"/>
      <c r="BFY10" s="386"/>
      <c r="BFZ10" s="386"/>
      <c r="BGA10" s="386"/>
      <c r="BGB10" s="386"/>
      <c r="BGC10" s="386"/>
      <c r="BGD10" s="386"/>
      <c r="BGE10" s="386"/>
      <c r="BGF10" s="386"/>
      <c r="BGG10" s="386"/>
      <c r="BGH10" s="386"/>
      <c r="BGI10" s="386"/>
      <c r="BGJ10" s="386"/>
      <c r="BGK10" s="386"/>
      <c r="BGL10" s="386"/>
      <c r="BGM10" s="386"/>
      <c r="BGN10" s="386"/>
      <c r="BGO10" s="386"/>
      <c r="BGP10" s="386"/>
      <c r="BGQ10" s="386"/>
      <c r="BGR10" s="386"/>
      <c r="BGS10" s="386"/>
      <c r="BGT10" s="386"/>
      <c r="BGU10" s="386"/>
      <c r="BGV10" s="386"/>
      <c r="BGW10" s="386"/>
      <c r="BGX10" s="386"/>
      <c r="BGY10" s="386"/>
      <c r="BGZ10" s="386"/>
      <c r="BHA10" s="386"/>
      <c r="BHB10" s="386"/>
      <c r="BHC10" s="386"/>
      <c r="BHD10" s="386"/>
      <c r="BHE10" s="386"/>
      <c r="BHF10" s="386"/>
      <c r="BHG10" s="386"/>
      <c r="BHH10" s="386"/>
      <c r="BHI10" s="386"/>
      <c r="BHJ10" s="386"/>
      <c r="BHK10" s="386"/>
      <c r="BHL10" s="386"/>
      <c r="BHM10" s="386"/>
      <c r="BHN10" s="386"/>
      <c r="BHO10" s="386"/>
      <c r="BHP10" s="386"/>
      <c r="BHQ10" s="386"/>
      <c r="BHR10" s="386"/>
      <c r="BHS10" s="386"/>
      <c r="BHT10" s="386"/>
      <c r="BHU10" s="386"/>
      <c r="BHV10" s="386"/>
      <c r="BHW10" s="386"/>
      <c r="BHX10" s="386"/>
      <c r="BHY10" s="386"/>
      <c r="BHZ10" s="386"/>
      <c r="BIA10" s="386"/>
      <c r="BIB10" s="386"/>
      <c r="BIC10" s="386"/>
      <c r="BID10" s="386"/>
      <c r="BIE10" s="386"/>
      <c r="BIF10" s="386"/>
      <c r="BIG10" s="386"/>
      <c r="BIH10" s="386"/>
      <c r="BII10" s="386"/>
      <c r="BIJ10" s="386"/>
      <c r="BIK10" s="386"/>
      <c r="BIL10" s="386"/>
      <c r="BIM10" s="386"/>
      <c r="BIN10" s="386"/>
      <c r="BIO10" s="386"/>
      <c r="BIP10" s="386"/>
      <c r="BIQ10" s="386"/>
      <c r="BIR10" s="386"/>
      <c r="BIS10" s="386"/>
      <c r="BIT10" s="386"/>
      <c r="BIU10" s="386"/>
      <c r="BIV10" s="386"/>
      <c r="BIW10" s="386"/>
      <c r="BIX10" s="386"/>
      <c r="BIY10" s="386"/>
      <c r="BIZ10" s="386"/>
      <c r="BJA10" s="386"/>
      <c r="BJB10" s="386"/>
      <c r="BJC10" s="386"/>
      <c r="BJD10" s="386"/>
      <c r="BJE10" s="386"/>
      <c r="BJF10" s="386"/>
      <c r="BJG10" s="386"/>
      <c r="BJH10" s="386"/>
      <c r="BJI10" s="386"/>
      <c r="BJJ10" s="386"/>
      <c r="BJK10" s="386"/>
      <c r="BJL10" s="386"/>
      <c r="BJM10" s="386"/>
      <c r="BJN10" s="386"/>
      <c r="BJO10" s="386"/>
      <c r="BJP10" s="386"/>
      <c r="BJQ10" s="386"/>
      <c r="BJR10" s="386"/>
      <c r="BJS10" s="386"/>
      <c r="BJT10" s="386"/>
      <c r="BJU10" s="386"/>
      <c r="BJV10" s="386"/>
      <c r="BJW10" s="386"/>
      <c r="BJX10" s="386"/>
      <c r="BJY10" s="386"/>
      <c r="BJZ10" s="386"/>
      <c r="BKA10" s="386"/>
      <c r="BKB10" s="386"/>
      <c r="BKC10" s="386"/>
      <c r="BKD10" s="386"/>
      <c r="BKE10" s="386"/>
      <c r="BKF10" s="386"/>
      <c r="BKG10" s="386"/>
      <c r="BKH10" s="386"/>
      <c r="BKI10" s="386"/>
      <c r="BKJ10" s="386"/>
      <c r="BKK10" s="386"/>
      <c r="BKL10" s="386"/>
      <c r="BKM10" s="386"/>
      <c r="BKN10" s="386"/>
      <c r="BKO10" s="386"/>
      <c r="BKP10" s="386"/>
      <c r="BKQ10" s="386"/>
      <c r="BKR10" s="386"/>
      <c r="BKS10" s="386"/>
      <c r="BKT10" s="386"/>
      <c r="BKU10" s="386"/>
      <c r="BKV10" s="386"/>
      <c r="BKW10" s="386"/>
      <c r="BKX10" s="386"/>
      <c r="BKY10" s="386"/>
      <c r="BKZ10" s="386"/>
      <c r="BLA10" s="386"/>
      <c r="BLB10" s="386"/>
      <c r="BLC10" s="386"/>
      <c r="BLD10" s="386"/>
      <c r="BLE10" s="386"/>
      <c r="BLF10" s="386"/>
      <c r="BLG10" s="386"/>
      <c r="BLH10" s="386"/>
      <c r="BLI10" s="386"/>
      <c r="BLJ10" s="386"/>
      <c r="BLK10" s="386"/>
      <c r="BLL10" s="386"/>
      <c r="BLM10" s="386"/>
      <c r="BLN10" s="386"/>
      <c r="BLO10" s="386"/>
      <c r="BLP10" s="386"/>
      <c r="BLQ10" s="386"/>
      <c r="BLR10" s="386"/>
      <c r="BLS10" s="386"/>
      <c r="BLT10" s="386"/>
      <c r="BLU10" s="386"/>
      <c r="BLV10" s="386"/>
      <c r="BLW10" s="386"/>
      <c r="BLX10" s="386"/>
      <c r="BLY10" s="386"/>
      <c r="BLZ10" s="386"/>
      <c r="BMA10" s="386"/>
      <c r="BMB10" s="386"/>
      <c r="BMC10" s="386"/>
      <c r="BMD10" s="386"/>
      <c r="BME10" s="386"/>
      <c r="BMF10" s="386"/>
      <c r="BMG10" s="386"/>
      <c r="BMH10" s="386"/>
      <c r="BMI10" s="386"/>
      <c r="BMJ10" s="386"/>
      <c r="BMK10" s="386"/>
      <c r="BML10" s="386"/>
      <c r="BMM10" s="386"/>
      <c r="BMN10" s="386"/>
      <c r="BMO10" s="386"/>
      <c r="BMP10" s="386"/>
      <c r="BMQ10" s="386"/>
      <c r="BMR10" s="386"/>
      <c r="BMS10" s="386"/>
      <c r="BMT10" s="386"/>
      <c r="BMU10" s="386"/>
      <c r="BMV10" s="386"/>
      <c r="BMW10" s="386"/>
      <c r="BMX10" s="386"/>
      <c r="BMY10" s="386"/>
      <c r="BMZ10" s="386"/>
      <c r="BNA10" s="386"/>
      <c r="BNB10" s="386"/>
      <c r="BNC10" s="386"/>
      <c r="BND10" s="386"/>
      <c r="BNE10" s="386"/>
      <c r="BNF10" s="386"/>
      <c r="BNG10" s="386"/>
      <c r="BNH10" s="386"/>
      <c r="BNI10" s="386"/>
      <c r="BNJ10" s="386"/>
      <c r="BNK10" s="386"/>
      <c r="BNL10" s="386"/>
      <c r="BNM10" s="386"/>
      <c r="BNN10" s="386"/>
      <c r="BNO10" s="386"/>
      <c r="BNP10" s="386"/>
      <c r="BNQ10" s="386"/>
      <c r="BNR10" s="386"/>
      <c r="BNS10" s="386"/>
      <c r="BNT10" s="386"/>
      <c r="BNU10" s="386"/>
      <c r="BNV10" s="386"/>
      <c r="BNW10" s="386"/>
      <c r="BNX10" s="386"/>
      <c r="BNY10" s="386"/>
      <c r="BNZ10" s="386"/>
      <c r="BOA10" s="386"/>
      <c r="BOB10" s="386"/>
      <c r="BOC10" s="386"/>
      <c r="BOD10" s="386"/>
      <c r="BOE10" s="386"/>
      <c r="BOF10" s="386"/>
      <c r="BOG10" s="386"/>
      <c r="BOH10" s="386"/>
      <c r="BOI10" s="386"/>
      <c r="BOJ10" s="386"/>
      <c r="BOK10" s="386"/>
      <c r="BOL10" s="386"/>
      <c r="BOM10" s="386"/>
      <c r="BON10" s="386"/>
      <c r="BOO10" s="386"/>
      <c r="BOP10" s="386"/>
      <c r="BOQ10" s="386"/>
      <c r="BOR10" s="386"/>
      <c r="BOS10" s="386"/>
      <c r="BOT10" s="386"/>
      <c r="BOU10" s="386"/>
      <c r="BOV10" s="386"/>
      <c r="BOW10" s="386"/>
      <c r="BOX10" s="386"/>
      <c r="BOY10" s="386"/>
      <c r="BOZ10" s="386"/>
      <c r="BPA10" s="386"/>
      <c r="BPB10" s="386"/>
      <c r="BPC10" s="386"/>
      <c r="BPD10" s="386"/>
      <c r="BPE10" s="386"/>
      <c r="BPF10" s="386"/>
      <c r="BPG10" s="386"/>
      <c r="BPH10" s="386"/>
      <c r="BPI10" s="386"/>
      <c r="BPJ10" s="386"/>
      <c r="BPK10" s="386"/>
      <c r="BPL10" s="386"/>
      <c r="BPM10" s="386"/>
      <c r="BPN10" s="386"/>
      <c r="BPO10" s="386"/>
      <c r="BPP10" s="386"/>
      <c r="BPQ10" s="386"/>
      <c r="BPR10" s="386"/>
      <c r="BPS10" s="386"/>
      <c r="BPT10" s="386"/>
      <c r="BPU10" s="386"/>
      <c r="BPV10" s="386"/>
      <c r="BPW10" s="386"/>
      <c r="BPX10" s="386"/>
      <c r="BPY10" s="386"/>
      <c r="BPZ10" s="386"/>
      <c r="BQA10" s="386"/>
      <c r="BQB10" s="386"/>
      <c r="BQC10" s="386"/>
      <c r="BQD10" s="386"/>
      <c r="BQE10" s="386"/>
      <c r="BQF10" s="386"/>
      <c r="BQG10" s="386"/>
      <c r="BQH10" s="386"/>
      <c r="BQI10" s="386"/>
      <c r="BQJ10" s="386"/>
      <c r="BQK10" s="386"/>
      <c r="BQL10" s="386"/>
      <c r="BQM10" s="386"/>
      <c r="BQN10" s="386"/>
      <c r="BQO10" s="386"/>
      <c r="BQP10" s="386"/>
      <c r="BQQ10" s="386"/>
      <c r="BQR10" s="386"/>
      <c r="BQS10" s="386"/>
      <c r="BQT10" s="386"/>
      <c r="BQU10" s="386"/>
      <c r="BQV10" s="386"/>
      <c r="BQW10" s="386"/>
      <c r="BQX10" s="386"/>
      <c r="BQY10" s="386"/>
      <c r="BQZ10" s="386"/>
      <c r="BRA10" s="386"/>
      <c r="BRB10" s="386"/>
      <c r="BRC10" s="386"/>
      <c r="BRD10" s="386"/>
      <c r="BRE10" s="386"/>
      <c r="BRF10" s="386"/>
      <c r="BRG10" s="386"/>
      <c r="BRH10" s="386"/>
      <c r="BRI10" s="386"/>
      <c r="BRJ10" s="386"/>
      <c r="BRK10" s="386"/>
      <c r="BRL10" s="386"/>
      <c r="BRM10" s="386"/>
      <c r="BRN10" s="386"/>
      <c r="BRO10" s="386"/>
      <c r="BRP10" s="386"/>
      <c r="BRQ10" s="386"/>
      <c r="BRR10" s="386"/>
      <c r="BRS10" s="386"/>
      <c r="BRT10" s="386"/>
      <c r="BRU10" s="386"/>
      <c r="BRV10" s="386"/>
      <c r="BRW10" s="386"/>
      <c r="BRX10" s="386"/>
      <c r="BRY10" s="386"/>
      <c r="BRZ10" s="386"/>
      <c r="BSA10" s="386"/>
      <c r="BSB10" s="386"/>
      <c r="BSC10" s="386"/>
      <c r="BSD10" s="386"/>
      <c r="BSE10" s="386"/>
      <c r="BSF10" s="386"/>
      <c r="BSG10" s="386"/>
      <c r="BSH10" s="386"/>
      <c r="BSI10" s="386"/>
      <c r="BSJ10" s="386"/>
      <c r="BSK10" s="386"/>
      <c r="BSL10" s="386"/>
      <c r="BSM10" s="386"/>
      <c r="BSN10" s="386"/>
      <c r="BSO10" s="386"/>
      <c r="BSP10" s="386"/>
      <c r="BSQ10" s="386"/>
      <c r="BSR10" s="386"/>
      <c r="BSS10" s="386"/>
      <c r="BST10" s="386"/>
      <c r="BSU10" s="386"/>
      <c r="BSV10" s="386"/>
      <c r="BSW10" s="386"/>
      <c r="BSX10" s="386"/>
      <c r="BSY10" s="386"/>
      <c r="BSZ10" s="386"/>
      <c r="BTA10" s="386"/>
      <c r="BTB10" s="386"/>
      <c r="BTC10" s="386"/>
      <c r="BTD10" s="386"/>
      <c r="BTE10" s="386"/>
      <c r="BTF10" s="386"/>
      <c r="BTG10" s="386"/>
      <c r="BTH10" s="386"/>
      <c r="BTI10" s="386"/>
      <c r="BTJ10" s="386"/>
      <c r="BTK10" s="386"/>
      <c r="BTL10" s="386"/>
      <c r="BTM10" s="386"/>
      <c r="BTN10" s="386"/>
      <c r="BTO10" s="386"/>
      <c r="BTP10" s="386"/>
      <c r="BTQ10" s="386"/>
      <c r="BTR10" s="386"/>
      <c r="BTS10" s="386"/>
      <c r="BTT10" s="386"/>
      <c r="BTU10" s="386"/>
      <c r="BTV10" s="386"/>
      <c r="BTW10" s="386"/>
      <c r="BTX10" s="386"/>
      <c r="BTY10" s="386"/>
      <c r="BTZ10" s="386"/>
      <c r="BUA10" s="386"/>
      <c r="BUB10" s="386"/>
      <c r="BUC10" s="386"/>
      <c r="BUD10" s="386"/>
      <c r="BUE10" s="386"/>
      <c r="BUF10" s="386"/>
      <c r="BUG10" s="386"/>
      <c r="BUH10" s="386"/>
      <c r="BUI10" s="386"/>
      <c r="BUJ10" s="386"/>
      <c r="BUK10" s="386"/>
      <c r="BUL10" s="386"/>
      <c r="BUM10" s="386"/>
      <c r="BUN10" s="386"/>
      <c r="BUO10" s="386"/>
      <c r="BUP10" s="386"/>
      <c r="BUQ10" s="386"/>
      <c r="BUR10" s="386"/>
      <c r="BUS10" s="386"/>
      <c r="BUT10" s="386"/>
      <c r="BUU10" s="386"/>
      <c r="BUV10" s="386"/>
      <c r="BUW10" s="386"/>
      <c r="BUX10" s="386"/>
      <c r="BUY10" s="386"/>
      <c r="BUZ10" s="386"/>
      <c r="BVA10" s="386"/>
      <c r="BVB10" s="386"/>
      <c r="BVC10" s="386"/>
      <c r="BVD10" s="386"/>
      <c r="BVE10" s="386"/>
      <c r="BVF10" s="386"/>
      <c r="BVG10" s="386"/>
      <c r="BVH10" s="386"/>
      <c r="BVI10" s="386"/>
      <c r="BVJ10" s="386"/>
      <c r="BVK10" s="386"/>
      <c r="BVL10" s="386"/>
      <c r="BVM10" s="386"/>
      <c r="BVN10" s="386"/>
      <c r="BVO10" s="386"/>
      <c r="BVP10" s="386"/>
      <c r="BVQ10" s="386"/>
      <c r="BVR10" s="386"/>
      <c r="BVS10" s="386"/>
      <c r="BVT10" s="386"/>
      <c r="BVU10" s="386"/>
      <c r="BVV10" s="386"/>
      <c r="BVW10" s="386"/>
      <c r="BVX10" s="386"/>
      <c r="BVY10" s="386"/>
      <c r="BVZ10" s="386"/>
      <c r="BWA10" s="386"/>
      <c r="BWB10" s="386"/>
      <c r="BWC10" s="386"/>
      <c r="BWD10" s="386"/>
      <c r="BWE10" s="386"/>
      <c r="BWF10" s="386"/>
      <c r="BWG10" s="386"/>
      <c r="BWH10" s="386"/>
      <c r="BWI10" s="386"/>
      <c r="BWJ10" s="386"/>
      <c r="BWK10" s="386"/>
      <c r="BWL10" s="386"/>
      <c r="BWM10" s="386"/>
      <c r="BWN10" s="386"/>
      <c r="BWO10" s="386"/>
      <c r="BWP10" s="386"/>
      <c r="BWQ10" s="386"/>
    </row>
    <row r="11" spans="1:1967" ht="15.75">
      <c r="A11" s="137"/>
      <c r="B11" s="137"/>
      <c r="C11" s="137"/>
      <c r="D11" s="137"/>
      <c r="E11" s="137"/>
      <c r="F11" s="137"/>
      <c r="G11" s="137"/>
      <c r="H11" s="137"/>
      <c r="I11" s="130"/>
      <c r="J11" s="137"/>
      <c r="K11" s="137"/>
      <c r="L11" s="137"/>
      <c r="M11" s="137"/>
      <c r="N11" s="358"/>
      <c r="O11" s="137"/>
      <c r="P11" s="130"/>
      <c r="Q11" s="137"/>
      <c r="R11" s="74"/>
      <c r="S11" s="137"/>
      <c r="T11" s="128"/>
      <c r="U11" s="128"/>
      <c r="V11" s="137"/>
      <c r="W11" s="567" t="s">
        <v>10310</v>
      </c>
      <c r="X11" s="567"/>
      <c r="AP11" s="386"/>
      <c r="AQ11" s="386"/>
      <c r="AR11" s="386"/>
      <c r="AS11" s="386"/>
      <c r="AT11" s="386"/>
      <c r="AU11" s="386"/>
      <c r="AV11" s="386"/>
      <c r="AW11" s="386"/>
      <c r="AX11" s="386"/>
      <c r="AY11" s="386"/>
      <c r="AZ11" s="386"/>
      <c r="BA11" s="386"/>
      <c r="BB11" s="386"/>
      <c r="BC11" s="386"/>
      <c r="BD11" s="386"/>
      <c r="BE11" s="386"/>
      <c r="BF11" s="386"/>
      <c r="BG11" s="386"/>
      <c r="BH11" s="386"/>
      <c r="BI11" s="386"/>
      <c r="BJ11" s="386"/>
      <c r="BK11" s="386"/>
      <c r="BL11" s="386"/>
      <c r="BM11" s="386"/>
      <c r="BN11" s="386"/>
      <c r="BO11" s="386"/>
      <c r="BP11" s="386"/>
      <c r="BQ11" s="386"/>
      <c r="BR11" s="386"/>
      <c r="BS11" s="386"/>
      <c r="BT11" s="386"/>
      <c r="BU11" s="386"/>
      <c r="BV11" s="386"/>
      <c r="BW11" s="386"/>
      <c r="BX11" s="386"/>
      <c r="BY11" s="386"/>
      <c r="BZ11" s="386"/>
      <c r="CA11" s="386"/>
      <c r="CB11" s="386"/>
      <c r="CC11" s="386"/>
      <c r="CD11" s="386"/>
      <c r="CE11" s="386"/>
      <c r="CF11" s="386"/>
      <c r="CG11" s="386"/>
      <c r="CH11" s="386"/>
      <c r="CI11" s="386"/>
      <c r="CJ11" s="386"/>
      <c r="CK11" s="386"/>
      <c r="CL11" s="386"/>
      <c r="CM11" s="386"/>
      <c r="CN11" s="386"/>
      <c r="CO11" s="386"/>
      <c r="CP11" s="386"/>
      <c r="CQ11" s="386"/>
      <c r="CR11" s="386"/>
      <c r="CS11" s="386"/>
      <c r="CT11" s="386"/>
      <c r="CU11" s="386"/>
      <c r="CV11" s="386"/>
      <c r="CW11" s="386"/>
      <c r="CX11" s="386"/>
      <c r="CY11" s="386"/>
      <c r="CZ11" s="386"/>
      <c r="DA11" s="386"/>
      <c r="DB11" s="386"/>
      <c r="DC11" s="386"/>
      <c r="DD11" s="386"/>
      <c r="DE11" s="386"/>
      <c r="DF11" s="386"/>
      <c r="DG11" s="386"/>
      <c r="DH11" s="386"/>
      <c r="DI11" s="386"/>
      <c r="DJ11" s="386"/>
      <c r="DK11" s="386"/>
      <c r="DL11" s="386"/>
      <c r="DM11" s="386"/>
      <c r="DN11" s="386"/>
      <c r="DO11" s="386"/>
      <c r="DP11" s="386"/>
      <c r="DQ11" s="386"/>
      <c r="DR11" s="386"/>
      <c r="DS11" s="386"/>
      <c r="DT11" s="386"/>
      <c r="DU11" s="386"/>
      <c r="DV11" s="386"/>
      <c r="DW11" s="386"/>
      <c r="DX11" s="386"/>
      <c r="DY11" s="386"/>
      <c r="DZ11" s="386"/>
      <c r="EA11" s="386"/>
      <c r="EB11" s="386"/>
      <c r="EC11" s="386"/>
      <c r="ED11" s="386"/>
      <c r="EE11" s="386"/>
      <c r="EF11" s="386"/>
      <c r="EG11" s="386"/>
      <c r="EH11" s="386"/>
      <c r="EI11" s="386"/>
      <c r="EJ11" s="386"/>
      <c r="EK11" s="386"/>
      <c r="EL11" s="386"/>
      <c r="EM11" s="386"/>
      <c r="EN11" s="386"/>
      <c r="EO11" s="386"/>
      <c r="EP11" s="386"/>
      <c r="EQ11" s="386"/>
      <c r="ER11" s="386"/>
      <c r="ES11" s="386"/>
      <c r="ET11" s="386"/>
      <c r="EU11" s="386"/>
      <c r="EV11" s="386"/>
      <c r="EW11" s="386"/>
      <c r="EX11" s="386"/>
      <c r="EY11" s="386"/>
      <c r="EZ11" s="386"/>
      <c r="FA11" s="386"/>
      <c r="FB11" s="386"/>
      <c r="FC11" s="386"/>
      <c r="FD11" s="386"/>
      <c r="FE11" s="386"/>
      <c r="FF11" s="386"/>
      <c r="FG11" s="386"/>
      <c r="FH11" s="386"/>
      <c r="FI11" s="386"/>
      <c r="FJ11" s="386"/>
      <c r="FK11" s="386"/>
      <c r="FL11" s="386"/>
      <c r="FM11" s="386"/>
      <c r="FN11" s="386"/>
      <c r="FO11" s="386"/>
      <c r="FP11" s="386"/>
      <c r="FQ11" s="386"/>
      <c r="FR11" s="386"/>
      <c r="FS11" s="386"/>
      <c r="FT11" s="386"/>
      <c r="FU11" s="386"/>
      <c r="FV11" s="386"/>
      <c r="FW11" s="386"/>
      <c r="FX11" s="386"/>
      <c r="FY11" s="386"/>
      <c r="FZ11" s="386"/>
      <c r="GA11" s="386"/>
      <c r="GB11" s="386"/>
      <c r="GC11" s="386"/>
      <c r="GD11" s="386"/>
      <c r="GE11" s="386"/>
      <c r="GF11" s="386"/>
      <c r="GG11" s="386"/>
      <c r="GH11" s="386"/>
      <c r="GI11" s="386"/>
      <c r="GJ11" s="386"/>
      <c r="GK11" s="386"/>
      <c r="GL11" s="386"/>
      <c r="GM11" s="386"/>
      <c r="GN11" s="386"/>
      <c r="GO11" s="386"/>
      <c r="GP11" s="386"/>
      <c r="GQ11" s="386"/>
      <c r="GR11" s="386"/>
      <c r="GS11" s="386"/>
      <c r="GT11" s="386"/>
      <c r="GU11" s="386"/>
      <c r="GV11" s="386"/>
      <c r="GW11" s="386"/>
      <c r="GX11" s="386"/>
      <c r="GY11" s="386"/>
      <c r="GZ11" s="386"/>
      <c r="HA11" s="386"/>
      <c r="HB11" s="386"/>
      <c r="HC11" s="386"/>
      <c r="HD11" s="386"/>
      <c r="HE11" s="386"/>
      <c r="HF11" s="386"/>
      <c r="HG11" s="386"/>
      <c r="HH11" s="386"/>
      <c r="HI11" s="386"/>
      <c r="HJ11" s="386"/>
      <c r="HK11" s="386"/>
      <c r="HL11" s="386"/>
      <c r="HM11" s="386"/>
      <c r="HN11" s="386"/>
      <c r="HO11" s="386"/>
      <c r="HP11" s="386"/>
      <c r="HQ11" s="386"/>
      <c r="HR11" s="386"/>
      <c r="HS11" s="386"/>
      <c r="HT11" s="386"/>
      <c r="HU11" s="386"/>
      <c r="HV11" s="386"/>
      <c r="HW11" s="386"/>
      <c r="HX11" s="386"/>
      <c r="HY11" s="386"/>
      <c r="HZ11" s="386"/>
      <c r="IA11" s="386"/>
      <c r="IB11" s="386"/>
      <c r="IC11" s="386"/>
      <c r="ID11" s="386"/>
      <c r="IE11" s="386"/>
      <c r="IF11" s="386"/>
      <c r="IG11" s="386"/>
      <c r="IH11" s="386"/>
      <c r="II11" s="386"/>
      <c r="IJ11" s="386"/>
      <c r="IK11" s="386"/>
      <c r="IL11" s="386"/>
      <c r="IM11" s="386"/>
      <c r="IN11" s="386"/>
      <c r="IO11" s="386"/>
      <c r="IP11" s="386"/>
      <c r="IQ11" s="386"/>
      <c r="IR11" s="386"/>
      <c r="IS11" s="386"/>
      <c r="IT11" s="386"/>
      <c r="IU11" s="386"/>
      <c r="IV11" s="386"/>
      <c r="IW11" s="386"/>
      <c r="IX11" s="386"/>
      <c r="IY11" s="386"/>
      <c r="IZ11" s="386"/>
      <c r="JA11" s="386"/>
      <c r="JB11" s="386"/>
      <c r="JC11" s="386"/>
      <c r="JD11" s="386"/>
      <c r="JE11" s="386"/>
      <c r="JF11" s="386"/>
      <c r="JG11" s="386"/>
      <c r="JH11" s="386"/>
      <c r="JI11" s="386"/>
      <c r="JJ11" s="386"/>
      <c r="JK11" s="386"/>
      <c r="JL11" s="386"/>
      <c r="JM11" s="386"/>
      <c r="JN11" s="386"/>
      <c r="JO11" s="386"/>
      <c r="JP11" s="386"/>
      <c r="JQ11" s="386"/>
      <c r="JR11" s="386"/>
      <c r="JS11" s="386"/>
      <c r="JT11" s="386"/>
      <c r="JU11" s="386"/>
      <c r="JV11" s="386"/>
      <c r="JW11" s="386"/>
      <c r="JX11" s="386"/>
      <c r="JY11" s="386"/>
      <c r="JZ11" s="386"/>
      <c r="KA11" s="386"/>
      <c r="KB11" s="386"/>
      <c r="KC11" s="386"/>
      <c r="KD11" s="386"/>
      <c r="KE11" s="386"/>
      <c r="KF11" s="386"/>
      <c r="KG11" s="386"/>
      <c r="KH11" s="386"/>
      <c r="KI11" s="386"/>
      <c r="KJ11" s="386"/>
      <c r="KK11" s="386"/>
      <c r="KL11" s="386"/>
      <c r="KM11" s="386"/>
      <c r="KN11" s="386"/>
      <c r="KO11" s="386"/>
      <c r="KP11" s="386"/>
      <c r="KQ11" s="386"/>
      <c r="KR11" s="386"/>
      <c r="KS11" s="386"/>
      <c r="KT11" s="386"/>
      <c r="KU11" s="386"/>
      <c r="KV11" s="386"/>
      <c r="KW11" s="386"/>
      <c r="KX11" s="386"/>
      <c r="KY11" s="386"/>
      <c r="KZ11" s="386"/>
      <c r="LA11" s="386"/>
      <c r="LB11" s="386"/>
      <c r="LC11" s="386"/>
      <c r="LD11" s="386"/>
      <c r="LE11" s="386"/>
      <c r="LF11" s="386"/>
      <c r="LG11" s="386"/>
      <c r="LH11" s="386"/>
      <c r="LI11" s="386"/>
      <c r="LJ11" s="386"/>
      <c r="LK11" s="386"/>
      <c r="LL11" s="386"/>
      <c r="LM11" s="386"/>
      <c r="LN11" s="386"/>
      <c r="LO11" s="386"/>
      <c r="LP11" s="386"/>
      <c r="LQ11" s="386"/>
      <c r="LR11" s="386"/>
      <c r="LS11" s="386"/>
      <c r="LT11" s="386"/>
      <c r="LU11" s="386"/>
      <c r="LV11" s="386"/>
      <c r="LW11" s="386"/>
      <c r="LX11" s="386"/>
      <c r="LY11" s="386"/>
      <c r="LZ11" s="386"/>
      <c r="MA11" s="386"/>
      <c r="MB11" s="386"/>
      <c r="MC11" s="386"/>
      <c r="MD11" s="386"/>
      <c r="ME11" s="386"/>
      <c r="MF11" s="386"/>
      <c r="MG11" s="386"/>
      <c r="MH11" s="386"/>
      <c r="MI11" s="386"/>
      <c r="MJ11" s="386"/>
      <c r="MK11" s="386"/>
      <c r="ML11" s="386"/>
      <c r="MM11" s="386"/>
      <c r="MN11" s="386"/>
      <c r="MO11" s="386"/>
      <c r="MP11" s="386"/>
      <c r="MQ11" s="386"/>
      <c r="MR11" s="386"/>
      <c r="MS11" s="386"/>
      <c r="MT11" s="386"/>
      <c r="MU11" s="386"/>
      <c r="MV11" s="386"/>
      <c r="MW11" s="386"/>
      <c r="MX11" s="386"/>
      <c r="MY11" s="386"/>
      <c r="MZ11" s="386"/>
      <c r="NA11" s="386"/>
      <c r="NB11" s="386"/>
      <c r="NC11" s="386"/>
      <c r="ND11" s="386"/>
      <c r="NE11" s="386"/>
      <c r="NF11" s="386"/>
      <c r="NG11" s="386"/>
      <c r="NH11" s="386"/>
      <c r="NI11" s="386"/>
      <c r="NJ11" s="386"/>
      <c r="NK11" s="386"/>
      <c r="NL11" s="386"/>
      <c r="NM11" s="386"/>
      <c r="NN11" s="386"/>
      <c r="NO11" s="386"/>
      <c r="NP11" s="386"/>
      <c r="NQ11" s="386"/>
      <c r="NR11" s="386"/>
      <c r="NS11" s="386"/>
      <c r="NT11" s="386"/>
      <c r="NU11" s="386"/>
      <c r="NV11" s="386"/>
      <c r="NW11" s="386"/>
      <c r="NX11" s="386"/>
      <c r="NY11" s="386"/>
      <c r="NZ11" s="386"/>
      <c r="OA11" s="386"/>
      <c r="OB11" s="386"/>
      <c r="OC11" s="386"/>
      <c r="OD11" s="386"/>
      <c r="OE11" s="386"/>
      <c r="OF11" s="386"/>
      <c r="OG11" s="386"/>
      <c r="OH11" s="386"/>
      <c r="OI11" s="386"/>
      <c r="OJ11" s="386"/>
      <c r="OK11" s="386"/>
      <c r="OL11" s="386"/>
      <c r="OM11" s="386"/>
      <c r="ON11" s="386"/>
      <c r="OO11" s="386"/>
      <c r="OP11" s="386"/>
      <c r="OQ11" s="386"/>
      <c r="OR11" s="386"/>
      <c r="OS11" s="386"/>
      <c r="OT11" s="386"/>
      <c r="OU11" s="386"/>
      <c r="OV11" s="386"/>
      <c r="OW11" s="386"/>
      <c r="OX11" s="386"/>
      <c r="OY11" s="386"/>
      <c r="OZ11" s="386"/>
      <c r="PA11" s="386"/>
      <c r="PB11" s="386"/>
      <c r="PC11" s="386"/>
      <c r="PD11" s="386"/>
      <c r="PE11" s="386"/>
      <c r="PF11" s="386"/>
      <c r="PG11" s="386"/>
      <c r="PH11" s="386"/>
      <c r="PI11" s="386"/>
      <c r="PJ11" s="386"/>
      <c r="PK11" s="386"/>
      <c r="PL11" s="386"/>
      <c r="PM11" s="386"/>
      <c r="PN11" s="386"/>
      <c r="PO11" s="386"/>
      <c r="PP11" s="386"/>
      <c r="PQ11" s="386"/>
      <c r="PR11" s="386"/>
      <c r="PS11" s="386"/>
      <c r="PT11" s="386"/>
      <c r="PU11" s="386"/>
      <c r="PV11" s="386"/>
      <c r="PW11" s="386"/>
      <c r="PX11" s="386"/>
      <c r="PY11" s="386"/>
      <c r="PZ11" s="386"/>
      <c r="QA11" s="386"/>
      <c r="QB11" s="386"/>
      <c r="QC11" s="386"/>
      <c r="QD11" s="386"/>
      <c r="QE11" s="386"/>
      <c r="QF11" s="386"/>
      <c r="QG11" s="386"/>
      <c r="QH11" s="386"/>
      <c r="QI11" s="386"/>
      <c r="QJ11" s="386"/>
      <c r="QK11" s="386"/>
      <c r="QL11" s="386"/>
      <c r="QM11" s="386"/>
      <c r="QN11" s="386"/>
      <c r="QO11" s="386"/>
      <c r="QP11" s="386"/>
      <c r="QQ11" s="386"/>
      <c r="QR11" s="386"/>
      <c r="QS11" s="386"/>
      <c r="QT11" s="386"/>
      <c r="QU11" s="386"/>
      <c r="QV11" s="386"/>
      <c r="QW11" s="386"/>
      <c r="QX11" s="386"/>
      <c r="QY11" s="386"/>
      <c r="QZ11" s="386"/>
      <c r="RA11" s="386"/>
      <c r="RB11" s="386"/>
      <c r="RC11" s="386"/>
      <c r="RD11" s="386"/>
      <c r="RE11" s="386"/>
      <c r="RF11" s="386"/>
      <c r="RG11" s="386"/>
      <c r="RH11" s="386"/>
      <c r="RI11" s="386"/>
      <c r="RJ11" s="386"/>
      <c r="RK11" s="386"/>
      <c r="RL11" s="386"/>
      <c r="RM11" s="386"/>
      <c r="RN11" s="386"/>
      <c r="RO11" s="386"/>
      <c r="RP11" s="386"/>
      <c r="RQ11" s="386"/>
      <c r="RR11" s="386"/>
      <c r="RS11" s="386"/>
      <c r="RT11" s="386"/>
      <c r="RU11" s="386"/>
      <c r="RV11" s="386"/>
      <c r="RW11" s="386"/>
      <c r="RX11" s="386"/>
      <c r="RY11" s="386"/>
      <c r="RZ11" s="386"/>
      <c r="SA11" s="386"/>
      <c r="SB11" s="386"/>
      <c r="SC11" s="386"/>
      <c r="SD11" s="386"/>
      <c r="SE11" s="386"/>
      <c r="SF11" s="386"/>
      <c r="SG11" s="386"/>
      <c r="SH11" s="386"/>
      <c r="SI11" s="386"/>
      <c r="SJ11" s="386"/>
      <c r="SK11" s="386"/>
      <c r="SL11" s="386"/>
      <c r="SM11" s="386"/>
      <c r="SN11" s="386"/>
      <c r="SO11" s="386"/>
      <c r="SP11" s="386"/>
      <c r="SQ11" s="386"/>
      <c r="SR11" s="386"/>
      <c r="SS11" s="386"/>
      <c r="ST11" s="386"/>
      <c r="SU11" s="386"/>
      <c r="SV11" s="386"/>
      <c r="SW11" s="386"/>
      <c r="SX11" s="386"/>
      <c r="SY11" s="386"/>
      <c r="SZ11" s="386"/>
      <c r="TA11" s="386"/>
      <c r="TB11" s="386"/>
      <c r="TC11" s="386"/>
      <c r="TD11" s="386"/>
      <c r="TE11" s="386"/>
      <c r="TF11" s="386"/>
      <c r="TG11" s="386"/>
      <c r="TH11" s="386"/>
      <c r="TI11" s="386"/>
      <c r="TJ11" s="386"/>
      <c r="TK11" s="386"/>
      <c r="TL11" s="386"/>
      <c r="TM11" s="386"/>
      <c r="TN11" s="386"/>
      <c r="TO11" s="386"/>
      <c r="TP11" s="386"/>
      <c r="TQ11" s="386"/>
      <c r="TR11" s="386"/>
      <c r="TS11" s="386"/>
      <c r="TT11" s="386"/>
      <c r="TU11" s="386"/>
      <c r="TV11" s="386"/>
      <c r="TW11" s="386"/>
      <c r="TX11" s="386"/>
      <c r="TY11" s="386"/>
      <c r="TZ11" s="386"/>
      <c r="UA11" s="386"/>
      <c r="UB11" s="386"/>
      <c r="UC11" s="386"/>
      <c r="UD11" s="386"/>
      <c r="UE11" s="386"/>
      <c r="UF11" s="386"/>
      <c r="UG11" s="386"/>
      <c r="UH11" s="386"/>
      <c r="UI11" s="386"/>
      <c r="UJ11" s="386"/>
      <c r="UK11" s="386"/>
      <c r="UL11" s="386"/>
      <c r="UM11" s="386"/>
      <c r="UN11" s="386"/>
      <c r="UO11" s="386"/>
      <c r="UP11" s="386"/>
      <c r="UQ11" s="386"/>
      <c r="UR11" s="386"/>
      <c r="US11" s="386"/>
      <c r="UT11" s="386"/>
      <c r="UU11" s="386"/>
      <c r="UV11" s="386"/>
      <c r="UW11" s="386"/>
      <c r="UX11" s="386"/>
      <c r="UY11" s="386"/>
      <c r="UZ11" s="386"/>
      <c r="VA11" s="386"/>
      <c r="VB11" s="386"/>
      <c r="VC11" s="386"/>
      <c r="VD11" s="386"/>
      <c r="VE11" s="386"/>
      <c r="VF11" s="386"/>
      <c r="VG11" s="386"/>
      <c r="VH11" s="386"/>
      <c r="VI11" s="386"/>
      <c r="VJ11" s="386"/>
      <c r="VK11" s="386"/>
      <c r="VL11" s="386"/>
      <c r="VM11" s="386"/>
      <c r="VN11" s="386"/>
      <c r="VO11" s="386"/>
      <c r="VP11" s="386"/>
      <c r="VQ11" s="386"/>
      <c r="VR11" s="386"/>
      <c r="VS11" s="386"/>
      <c r="VT11" s="386"/>
      <c r="VU11" s="386"/>
      <c r="VV11" s="386"/>
      <c r="VW11" s="386"/>
      <c r="VX11" s="386"/>
      <c r="VY11" s="386"/>
      <c r="VZ11" s="386"/>
      <c r="WA11" s="386"/>
      <c r="WB11" s="386"/>
      <c r="WC11" s="386"/>
      <c r="WD11" s="386"/>
      <c r="WE11" s="386"/>
      <c r="WF11" s="386"/>
      <c r="WG11" s="386"/>
      <c r="WH11" s="386"/>
      <c r="WI11" s="386"/>
      <c r="WJ11" s="386"/>
      <c r="WK11" s="386"/>
      <c r="WL11" s="386"/>
      <c r="WM11" s="386"/>
      <c r="WN11" s="386"/>
      <c r="WO11" s="386"/>
      <c r="WP11" s="386"/>
      <c r="WQ11" s="386"/>
      <c r="WR11" s="386"/>
      <c r="WS11" s="386"/>
      <c r="WT11" s="386"/>
      <c r="WU11" s="386"/>
      <c r="WV11" s="386"/>
      <c r="WW11" s="386"/>
      <c r="WX11" s="386"/>
      <c r="WY11" s="386"/>
      <c r="WZ11" s="386"/>
      <c r="XA11" s="386"/>
      <c r="XB11" s="386"/>
      <c r="XC11" s="386"/>
      <c r="XD11" s="386"/>
      <c r="XE11" s="386"/>
      <c r="XF11" s="386"/>
      <c r="XG11" s="386"/>
      <c r="XH11" s="386"/>
      <c r="XI11" s="386"/>
      <c r="XJ11" s="386"/>
      <c r="XK11" s="386"/>
      <c r="XL11" s="386"/>
      <c r="XM11" s="386"/>
      <c r="XN11" s="386"/>
      <c r="XO11" s="386"/>
      <c r="XP11" s="386"/>
      <c r="XQ11" s="386"/>
      <c r="XR11" s="386"/>
      <c r="XS11" s="386"/>
      <c r="XT11" s="386"/>
      <c r="XU11" s="386"/>
      <c r="XV11" s="386"/>
      <c r="XW11" s="386"/>
      <c r="XX11" s="386"/>
      <c r="XY11" s="386"/>
      <c r="XZ11" s="386"/>
      <c r="YA11" s="386"/>
      <c r="YB11" s="386"/>
      <c r="YC11" s="386"/>
      <c r="YD11" s="386"/>
      <c r="YE11" s="386"/>
      <c r="YF11" s="386"/>
      <c r="YG11" s="386"/>
      <c r="YH11" s="386"/>
      <c r="YI11" s="386"/>
      <c r="YJ11" s="386"/>
      <c r="YK11" s="386"/>
      <c r="YL11" s="386"/>
      <c r="YM11" s="386"/>
      <c r="YN11" s="386"/>
      <c r="YO11" s="386"/>
      <c r="YP11" s="386"/>
      <c r="YQ11" s="386"/>
      <c r="YR11" s="386"/>
      <c r="YS11" s="386"/>
      <c r="YT11" s="386"/>
      <c r="YU11" s="386"/>
      <c r="YV11" s="386"/>
      <c r="YW11" s="386"/>
      <c r="YX11" s="386"/>
      <c r="YY11" s="386"/>
      <c r="YZ11" s="386"/>
      <c r="ZA11" s="386"/>
      <c r="ZB11" s="386"/>
      <c r="ZC11" s="386"/>
      <c r="ZD11" s="386"/>
      <c r="ZE11" s="386"/>
      <c r="ZF11" s="386"/>
      <c r="ZG11" s="386"/>
      <c r="ZH11" s="386"/>
      <c r="ZI11" s="386"/>
      <c r="ZJ11" s="386"/>
      <c r="ZK11" s="386"/>
      <c r="ZL11" s="386"/>
      <c r="ZM11" s="386"/>
      <c r="ZN11" s="386"/>
      <c r="ZO11" s="386"/>
      <c r="ZP11" s="386"/>
      <c r="ZQ11" s="386"/>
      <c r="ZR11" s="386"/>
      <c r="ZS11" s="386"/>
      <c r="ZT11" s="386"/>
      <c r="ZU11" s="386"/>
      <c r="ZV11" s="386"/>
      <c r="ZW11" s="386"/>
      <c r="ZX11" s="386"/>
      <c r="ZY11" s="386"/>
      <c r="ZZ11" s="386"/>
      <c r="AAA11" s="386"/>
      <c r="AAB11" s="386"/>
      <c r="AAC11" s="386"/>
      <c r="AAD11" s="386"/>
      <c r="AAE11" s="386"/>
      <c r="AAF11" s="386"/>
      <c r="AAG11" s="386"/>
      <c r="AAH11" s="386"/>
      <c r="AAI11" s="386"/>
      <c r="AAJ11" s="386"/>
      <c r="AAK11" s="386"/>
      <c r="AAL11" s="386"/>
      <c r="AAM11" s="386"/>
      <c r="AAN11" s="386"/>
      <c r="AAO11" s="386"/>
      <c r="AAP11" s="386"/>
      <c r="AAQ11" s="386"/>
      <c r="AAR11" s="386"/>
      <c r="AAS11" s="386"/>
      <c r="AAT11" s="386"/>
      <c r="AAU11" s="386"/>
      <c r="AAV11" s="386"/>
      <c r="AAW11" s="386"/>
      <c r="AAX11" s="386"/>
      <c r="AAY11" s="386"/>
      <c r="AAZ11" s="386"/>
      <c r="ABA11" s="386"/>
      <c r="ABB11" s="386"/>
      <c r="ABC11" s="386"/>
      <c r="ABD11" s="386"/>
      <c r="ABE11" s="386"/>
      <c r="ABF11" s="386"/>
      <c r="ABG11" s="386"/>
      <c r="ABH11" s="386"/>
      <c r="ABI11" s="386"/>
      <c r="ABJ11" s="386"/>
      <c r="ABK11" s="386"/>
      <c r="ABL11" s="386"/>
      <c r="ABM11" s="386"/>
      <c r="ABN11" s="386"/>
      <c r="ABO11" s="386"/>
      <c r="ABP11" s="386"/>
      <c r="ABQ11" s="386"/>
      <c r="ABR11" s="386"/>
      <c r="ABS11" s="386"/>
      <c r="ABT11" s="386"/>
      <c r="ABU11" s="386"/>
      <c r="ABV11" s="386"/>
      <c r="ABW11" s="386"/>
      <c r="ABX11" s="386"/>
      <c r="ABY11" s="386"/>
      <c r="ABZ11" s="386"/>
      <c r="ACA11" s="386"/>
      <c r="ACB11" s="386"/>
      <c r="ACC11" s="386"/>
      <c r="ACD11" s="386"/>
      <c r="ACE11" s="386"/>
      <c r="ACF11" s="386"/>
      <c r="ACG11" s="386"/>
      <c r="ACH11" s="386"/>
      <c r="ACI11" s="386"/>
      <c r="ACJ11" s="386"/>
      <c r="ACK11" s="386"/>
      <c r="ACL11" s="386"/>
      <c r="ACM11" s="386"/>
      <c r="ACN11" s="386"/>
      <c r="ACO11" s="386"/>
      <c r="ACP11" s="386"/>
      <c r="ACQ11" s="386"/>
      <c r="ACR11" s="386"/>
      <c r="ACS11" s="386"/>
      <c r="ACT11" s="386"/>
      <c r="ACU11" s="386"/>
      <c r="ACV11" s="386"/>
      <c r="ACW11" s="386"/>
      <c r="ACX11" s="386"/>
      <c r="ACY11" s="386"/>
      <c r="ACZ11" s="386"/>
      <c r="ADA11" s="386"/>
      <c r="ADB11" s="386"/>
      <c r="ADC11" s="386"/>
      <c r="ADD11" s="386"/>
      <c r="ADE11" s="386"/>
      <c r="ADF11" s="386"/>
      <c r="ADG11" s="386"/>
      <c r="ADH11" s="386"/>
      <c r="ADI11" s="386"/>
      <c r="ADJ11" s="386"/>
      <c r="ADK11" s="386"/>
      <c r="ADL11" s="386"/>
      <c r="ADM11" s="386"/>
      <c r="ADN11" s="386"/>
      <c r="ADO11" s="386"/>
      <c r="ADP11" s="386"/>
      <c r="ADQ11" s="386"/>
      <c r="ADR11" s="386"/>
      <c r="ADS11" s="386"/>
      <c r="ADT11" s="386"/>
      <c r="ADU11" s="386"/>
      <c r="ADV11" s="386"/>
      <c r="ADW11" s="386"/>
      <c r="ADX11" s="386"/>
      <c r="ADY11" s="386"/>
      <c r="ADZ11" s="386"/>
      <c r="AEA11" s="386"/>
      <c r="AEB11" s="386"/>
      <c r="AEC11" s="386"/>
      <c r="AED11" s="386"/>
      <c r="AEE11" s="386"/>
      <c r="AEF11" s="386"/>
      <c r="AEG11" s="386"/>
      <c r="AEH11" s="386"/>
      <c r="AEI11" s="386"/>
      <c r="AEJ11" s="386"/>
      <c r="AEK11" s="386"/>
      <c r="AEL11" s="386"/>
      <c r="AEM11" s="386"/>
      <c r="AEN11" s="386"/>
      <c r="AEO11" s="386"/>
      <c r="AEP11" s="386"/>
      <c r="AEQ11" s="386"/>
      <c r="AER11" s="386"/>
      <c r="AES11" s="386"/>
      <c r="AET11" s="386"/>
      <c r="AEU11" s="386"/>
      <c r="AEV11" s="386"/>
      <c r="AEW11" s="386"/>
      <c r="AEX11" s="386"/>
      <c r="AEY11" s="386"/>
      <c r="AEZ11" s="386"/>
      <c r="AFA11" s="386"/>
      <c r="AFB11" s="386"/>
      <c r="AFC11" s="386"/>
      <c r="AFD11" s="386"/>
      <c r="AFE11" s="386"/>
      <c r="AFF11" s="386"/>
      <c r="AFG11" s="386"/>
      <c r="AFH11" s="386"/>
      <c r="AFI11" s="386"/>
      <c r="AFJ11" s="386"/>
      <c r="AFK11" s="386"/>
      <c r="AFL11" s="386"/>
      <c r="AFM11" s="386"/>
      <c r="AFN11" s="386"/>
      <c r="AFO11" s="386"/>
      <c r="AFP11" s="386"/>
      <c r="AFQ11" s="386"/>
      <c r="AFR11" s="386"/>
      <c r="AFS11" s="386"/>
      <c r="AFT11" s="386"/>
      <c r="AFU11" s="386"/>
      <c r="AFV11" s="386"/>
      <c r="AFW11" s="386"/>
      <c r="AFX11" s="386"/>
      <c r="AFY11" s="386"/>
      <c r="AFZ11" s="386"/>
      <c r="AGA11" s="386"/>
      <c r="AGB11" s="386"/>
      <c r="AGC11" s="386"/>
      <c r="AGD11" s="386"/>
      <c r="AGE11" s="386"/>
      <c r="AGF11" s="386"/>
      <c r="AGG11" s="386"/>
      <c r="AGH11" s="386"/>
      <c r="AGI11" s="386"/>
      <c r="AGJ11" s="386"/>
      <c r="AGK11" s="386"/>
      <c r="AGL11" s="386"/>
      <c r="AGM11" s="386"/>
      <c r="AGN11" s="386"/>
      <c r="AGO11" s="386"/>
      <c r="AGP11" s="386"/>
      <c r="AGQ11" s="386"/>
      <c r="AGR11" s="386"/>
      <c r="AGS11" s="386"/>
      <c r="AGT11" s="386"/>
      <c r="AGU11" s="386"/>
      <c r="AGV11" s="386"/>
      <c r="AGW11" s="386"/>
      <c r="AGX11" s="386"/>
      <c r="AGY11" s="386"/>
      <c r="AGZ11" s="386"/>
      <c r="AHA11" s="386"/>
      <c r="AHB11" s="386"/>
      <c r="AHC11" s="386"/>
      <c r="AHD11" s="386"/>
      <c r="AHE11" s="386"/>
      <c r="AHF11" s="386"/>
      <c r="AHG11" s="386"/>
      <c r="AHH11" s="386"/>
      <c r="AHI11" s="386"/>
      <c r="AHJ11" s="386"/>
      <c r="AHK11" s="386"/>
      <c r="AHL11" s="386"/>
      <c r="AHM11" s="386"/>
      <c r="AHN11" s="386"/>
      <c r="AHO11" s="386"/>
      <c r="AHP11" s="386"/>
      <c r="AHQ11" s="386"/>
      <c r="AHR11" s="386"/>
      <c r="AHS11" s="386"/>
      <c r="AHT11" s="386"/>
      <c r="AHU11" s="386"/>
      <c r="AHV11" s="386"/>
      <c r="AHW11" s="386"/>
      <c r="AHX11" s="386"/>
      <c r="AHY11" s="386"/>
      <c r="AHZ11" s="386"/>
      <c r="AIA11" s="386"/>
      <c r="AIB11" s="386"/>
      <c r="AIC11" s="386"/>
      <c r="AID11" s="386"/>
      <c r="AIE11" s="386"/>
      <c r="AIF11" s="386"/>
      <c r="AIG11" s="386"/>
      <c r="AIH11" s="386"/>
      <c r="AII11" s="386"/>
      <c r="AIJ11" s="386"/>
      <c r="AIK11" s="386"/>
      <c r="AIL11" s="386"/>
      <c r="AIM11" s="386"/>
      <c r="AIN11" s="386"/>
      <c r="AIO11" s="386"/>
      <c r="AIP11" s="386"/>
      <c r="AIQ11" s="386"/>
      <c r="AIR11" s="386"/>
      <c r="AIS11" s="386"/>
      <c r="AIT11" s="386"/>
      <c r="AIU11" s="386"/>
      <c r="AIV11" s="386"/>
      <c r="AIW11" s="386"/>
      <c r="AIX11" s="386"/>
      <c r="AIY11" s="386"/>
      <c r="AIZ11" s="386"/>
      <c r="AJA11" s="386"/>
      <c r="AJB11" s="386"/>
      <c r="AJC11" s="386"/>
      <c r="AJD11" s="386"/>
      <c r="AJE11" s="386"/>
      <c r="AJF11" s="386"/>
      <c r="AJG11" s="386"/>
      <c r="AJH11" s="386"/>
      <c r="AJI11" s="386"/>
      <c r="AJJ11" s="386"/>
      <c r="AJK11" s="386"/>
      <c r="AJL11" s="386"/>
      <c r="AJM11" s="386"/>
      <c r="AJN11" s="386"/>
      <c r="AJO11" s="386"/>
      <c r="AJP11" s="386"/>
      <c r="AJQ11" s="386"/>
      <c r="AJR11" s="386"/>
      <c r="AJS11" s="386"/>
      <c r="AJT11" s="386"/>
      <c r="AJU11" s="386"/>
      <c r="AJV11" s="386"/>
      <c r="AJW11" s="386"/>
      <c r="AJX11" s="386"/>
      <c r="AJY11" s="386"/>
      <c r="AJZ11" s="386"/>
      <c r="AKA11" s="386"/>
      <c r="AKB11" s="386"/>
      <c r="AKC11" s="386"/>
      <c r="AKD11" s="386"/>
      <c r="AKE11" s="386"/>
      <c r="AKF11" s="386"/>
      <c r="AKG11" s="386"/>
      <c r="AKH11" s="386"/>
      <c r="AKI11" s="386"/>
      <c r="AKJ11" s="386"/>
      <c r="AKK11" s="386"/>
      <c r="AKL11" s="386"/>
      <c r="AKM11" s="386"/>
      <c r="AKN11" s="386"/>
      <c r="AKO11" s="386"/>
      <c r="AKP11" s="386"/>
      <c r="AKQ11" s="386"/>
      <c r="AKR11" s="386"/>
      <c r="AKS11" s="386"/>
      <c r="AKT11" s="386"/>
      <c r="AKU11" s="386"/>
      <c r="AKV11" s="386"/>
      <c r="AKW11" s="386"/>
      <c r="AKX11" s="386"/>
      <c r="AKY11" s="386"/>
      <c r="AKZ11" s="386"/>
      <c r="ALA11" s="386"/>
      <c r="ALB11" s="386"/>
      <c r="ALC11" s="386"/>
      <c r="ALD11" s="386"/>
      <c r="ALE11" s="386"/>
      <c r="ALF11" s="386"/>
      <c r="ALG11" s="386"/>
      <c r="ALH11" s="386"/>
      <c r="ALI11" s="386"/>
      <c r="ALJ11" s="386"/>
      <c r="ALK11" s="386"/>
      <c r="ALL11" s="386"/>
      <c r="ALM11" s="386"/>
      <c r="ALN11" s="386"/>
      <c r="ALO11" s="386"/>
      <c r="ALP11" s="386"/>
      <c r="ALQ11" s="386"/>
      <c r="ALR11" s="386"/>
      <c r="ALS11" s="386"/>
      <c r="ALT11" s="386"/>
      <c r="ALU11" s="386"/>
      <c r="ALV11" s="386"/>
      <c r="ALW11" s="386"/>
      <c r="ALX11" s="386"/>
      <c r="ALY11" s="386"/>
      <c r="ALZ11" s="386"/>
      <c r="AMA11" s="386"/>
      <c r="AMB11" s="386"/>
      <c r="AMC11" s="386"/>
      <c r="AMD11" s="386"/>
      <c r="AME11" s="386"/>
      <c r="AMF11" s="386"/>
      <c r="AMG11" s="386"/>
      <c r="AMH11" s="386"/>
      <c r="AMI11" s="386"/>
      <c r="AMJ11" s="386"/>
      <c r="AMK11" s="386"/>
      <c r="AML11" s="386"/>
      <c r="AMM11" s="386"/>
      <c r="AMN11" s="386"/>
      <c r="AMO11" s="386"/>
      <c r="AMP11" s="386"/>
      <c r="AMQ11" s="386"/>
      <c r="AMR11" s="386"/>
      <c r="AMS11" s="386"/>
      <c r="AMT11" s="386"/>
      <c r="AMU11" s="386"/>
      <c r="AMV11" s="386"/>
      <c r="AMW11" s="386"/>
      <c r="AMX11" s="386"/>
      <c r="AMY11" s="386"/>
      <c r="AMZ11" s="386"/>
      <c r="ANA11" s="386"/>
      <c r="ANB11" s="386"/>
      <c r="ANC11" s="386"/>
      <c r="AND11" s="386"/>
      <c r="ANE11" s="386"/>
      <c r="ANF11" s="386"/>
      <c r="ANG11" s="386"/>
      <c r="ANH11" s="386"/>
      <c r="ANI11" s="386"/>
      <c r="ANJ11" s="386"/>
      <c r="ANK11" s="386"/>
      <c r="ANL11" s="386"/>
      <c r="ANM11" s="386"/>
      <c r="ANN11" s="386"/>
      <c r="ANO11" s="386"/>
      <c r="ANP11" s="386"/>
      <c r="ANQ11" s="386"/>
      <c r="ANR11" s="386"/>
      <c r="ANS11" s="386"/>
      <c r="ANT11" s="386"/>
      <c r="ANU11" s="386"/>
      <c r="ANV11" s="386"/>
      <c r="ANW11" s="386"/>
      <c r="ANX11" s="386"/>
      <c r="ANY11" s="386"/>
      <c r="ANZ11" s="386"/>
      <c r="AOA11" s="386"/>
      <c r="AOB11" s="386"/>
      <c r="AOC11" s="386"/>
      <c r="AOD11" s="386"/>
      <c r="AOE11" s="386"/>
      <c r="AOF11" s="386"/>
      <c r="AOG11" s="386"/>
      <c r="AOH11" s="386"/>
      <c r="AOI11" s="386"/>
      <c r="AOJ11" s="386"/>
      <c r="AOK11" s="386"/>
      <c r="AOL11" s="386"/>
      <c r="AOM11" s="386"/>
      <c r="AON11" s="386"/>
      <c r="AOO11" s="386"/>
      <c r="AOP11" s="386"/>
      <c r="AOQ11" s="386"/>
      <c r="AOR11" s="386"/>
      <c r="AOS11" s="386"/>
      <c r="AOT11" s="386"/>
      <c r="AOU11" s="386"/>
      <c r="AOV11" s="386"/>
      <c r="AOW11" s="386"/>
      <c r="AOX11" s="386"/>
      <c r="AOY11" s="386"/>
      <c r="AOZ11" s="386"/>
      <c r="APA11" s="386"/>
      <c r="APB11" s="386"/>
      <c r="APC11" s="386"/>
      <c r="APD11" s="386"/>
      <c r="APE11" s="386"/>
      <c r="APF11" s="386"/>
      <c r="APG11" s="386"/>
      <c r="APH11" s="386"/>
      <c r="API11" s="386"/>
      <c r="APJ11" s="386"/>
      <c r="APK11" s="386"/>
      <c r="APL11" s="386"/>
      <c r="APM11" s="386"/>
      <c r="APN11" s="386"/>
      <c r="APO11" s="386"/>
      <c r="APP11" s="386"/>
      <c r="APQ11" s="386"/>
      <c r="APR11" s="386"/>
      <c r="APS11" s="386"/>
      <c r="APT11" s="386"/>
      <c r="APU11" s="386"/>
      <c r="APV11" s="386"/>
      <c r="APW11" s="386"/>
      <c r="APX11" s="386"/>
      <c r="APY11" s="386"/>
      <c r="APZ11" s="386"/>
      <c r="AQA11" s="386"/>
      <c r="AQB11" s="386"/>
      <c r="AQC11" s="386"/>
      <c r="AQD11" s="386"/>
      <c r="AQE11" s="386"/>
      <c r="AQF11" s="386"/>
      <c r="AQG11" s="386"/>
      <c r="AQH11" s="386"/>
      <c r="AQI11" s="386"/>
      <c r="AQJ11" s="386"/>
      <c r="AQK11" s="386"/>
      <c r="AQL11" s="386"/>
      <c r="AQM11" s="386"/>
      <c r="AQN11" s="386"/>
      <c r="AQO11" s="386"/>
      <c r="AQP11" s="386"/>
      <c r="AQQ11" s="386"/>
      <c r="AQR11" s="386"/>
      <c r="AQS11" s="386"/>
      <c r="AQT11" s="386"/>
      <c r="AQU11" s="386"/>
      <c r="AQV11" s="386"/>
      <c r="AQW11" s="386"/>
      <c r="AQX11" s="386"/>
      <c r="AQY11" s="386"/>
      <c r="AQZ11" s="386"/>
      <c r="ARA11" s="386"/>
      <c r="ARB11" s="386"/>
      <c r="ARC11" s="386"/>
      <c r="ARD11" s="386"/>
      <c r="ARE11" s="386"/>
      <c r="ARF11" s="386"/>
      <c r="ARG11" s="386"/>
      <c r="ARH11" s="386"/>
      <c r="ARI11" s="386"/>
      <c r="ARJ11" s="386"/>
      <c r="ARK11" s="386"/>
      <c r="ARL11" s="386"/>
      <c r="ARM11" s="386"/>
      <c r="ARN11" s="386"/>
      <c r="ARO11" s="386"/>
      <c r="ARP11" s="386"/>
      <c r="ARQ11" s="386"/>
      <c r="ARR11" s="386"/>
      <c r="ARS11" s="386"/>
      <c r="ART11" s="386"/>
      <c r="ARU11" s="386"/>
      <c r="ARV11" s="386"/>
      <c r="ARW11" s="386"/>
      <c r="ARX11" s="386"/>
      <c r="ARY11" s="386"/>
      <c r="ARZ11" s="386"/>
      <c r="ASA11" s="386"/>
      <c r="ASB11" s="386"/>
      <c r="ASC11" s="386"/>
      <c r="ASD11" s="386"/>
      <c r="ASE11" s="386"/>
      <c r="ASF11" s="386"/>
      <c r="ASG11" s="386"/>
      <c r="ASH11" s="386"/>
      <c r="ASI11" s="386"/>
      <c r="ASJ11" s="386"/>
      <c r="ASK11" s="386"/>
      <c r="ASL11" s="386"/>
      <c r="ASM11" s="386"/>
      <c r="ASN11" s="386"/>
      <c r="ASO11" s="386"/>
      <c r="ASP11" s="386"/>
      <c r="ASQ11" s="386"/>
      <c r="ASR11" s="386"/>
      <c r="ASS11" s="386"/>
      <c r="AST11" s="386"/>
      <c r="ASU11" s="386"/>
      <c r="ASV11" s="386"/>
      <c r="ASW11" s="386"/>
      <c r="ASX11" s="386"/>
      <c r="ASY11" s="386"/>
      <c r="ASZ11" s="386"/>
      <c r="ATA11" s="386"/>
      <c r="ATB11" s="386"/>
      <c r="ATC11" s="386"/>
      <c r="ATD11" s="386"/>
      <c r="ATE11" s="386"/>
      <c r="ATF11" s="386"/>
      <c r="ATG11" s="386"/>
      <c r="ATH11" s="386"/>
      <c r="ATI11" s="386"/>
      <c r="ATJ11" s="386"/>
      <c r="ATK11" s="386"/>
      <c r="ATL11" s="386"/>
      <c r="ATM11" s="386"/>
      <c r="ATN11" s="386"/>
      <c r="ATO11" s="386"/>
      <c r="ATP11" s="386"/>
      <c r="ATQ11" s="386"/>
      <c r="ATR11" s="386"/>
      <c r="ATS11" s="386"/>
      <c r="ATT11" s="386"/>
      <c r="ATU11" s="386"/>
      <c r="ATV11" s="386"/>
      <c r="ATW11" s="386"/>
      <c r="ATX11" s="386"/>
      <c r="ATY11" s="386"/>
      <c r="ATZ11" s="386"/>
      <c r="AUA11" s="386"/>
      <c r="AUB11" s="386"/>
      <c r="AUC11" s="386"/>
      <c r="AUD11" s="386"/>
      <c r="AUE11" s="386"/>
      <c r="AUF11" s="386"/>
      <c r="AUG11" s="386"/>
      <c r="AUH11" s="386"/>
      <c r="AUI11" s="386"/>
      <c r="AUJ11" s="386"/>
      <c r="AUK11" s="386"/>
      <c r="AUL11" s="386"/>
      <c r="AUM11" s="386"/>
      <c r="AUN11" s="386"/>
      <c r="AUO11" s="386"/>
      <c r="AUP11" s="386"/>
      <c r="AUQ11" s="386"/>
      <c r="AUR11" s="386"/>
      <c r="AUS11" s="386"/>
      <c r="AUT11" s="386"/>
      <c r="AUU11" s="386"/>
      <c r="AUV11" s="386"/>
      <c r="AUW11" s="386"/>
      <c r="AUX11" s="386"/>
      <c r="AUY11" s="386"/>
      <c r="AUZ11" s="386"/>
      <c r="AVA11" s="386"/>
      <c r="AVB11" s="386"/>
      <c r="AVC11" s="386"/>
      <c r="AVD11" s="386"/>
      <c r="AVE11" s="386"/>
      <c r="AVF11" s="386"/>
      <c r="AVG11" s="386"/>
      <c r="AVH11" s="386"/>
      <c r="AVI11" s="386"/>
      <c r="AVJ11" s="386"/>
      <c r="AVK11" s="386"/>
      <c r="AVL11" s="386"/>
      <c r="AVM11" s="386"/>
      <c r="AVN11" s="386"/>
      <c r="AVO11" s="386"/>
      <c r="AVP11" s="386"/>
      <c r="AVQ11" s="386"/>
      <c r="AVR11" s="386"/>
      <c r="AVS11" s="386"/>
      <c r="AVT11" s="386"/>
      <c r="AVU11" s="386"/>
      <c r="AVV11" s="386"/>
      <c r="AVW11" s="386"/>
      <c r="AVX11" s="386"/>
      <c r="AVY11" s="386"/>
      <c r="AVZ11" s="386"/>
      <c r="AWA11" s="386"/>
      <c r="AWB11" s="386"/>
      <c r="AWC11" s="386"/>
      <c r="AWD11" s="386"/>
      <c r="AWE11" s="386"/>
      <c r="AWF11" s="386"/>
      <c r="AWG11" s="386"/>
      <c r="AWH11" s="386"/>
      <c r="AWI11" s="386"/>
      <c r="AWJ11" s="386"/>
      <c r="AWK11" s="386"/>
      <c r="AWL11" s="386"/>
      <c r="AWM11" s="386"/>
      <c r="AWN11" s="386"/>
      <c r="AWO11" s="386"/>
      <c r="AWP11" s="386"/>
      <c r="AWQ11" s="386"/>
      <c r="AWR11" s="386"/>
      <c r="AWS11" s="386"/>
      <c r="AWT11" s="386"/>
      <c r="AWU11" s="386"/>
      <c r="AWV11" s="386"/>
      <c r="AWW11" s="386"/>
      <c r="AWX11" s="386"/>
      <c r="AWY11" s="386"/>
      <c r="AWZ11" s="386"/>
      <c r="AXA11" s="386"/>
      <c r="AXB11" s="386"/>
      <c r="AXC11" s="386"/>
      <c r="AXD11" s="386"/>
      <c r="AXE11" s="386"/>
      <c r="AXF11" s="386"/>
      <c r="AXG11" s="386"/>
      <c r="AXH11" s="386"/>
      <c r="AXI11" s="386"/>
      <c r="AXJ11" s="386"/>
      <c r="AXK11" s="386"/>
      <c r="AXL11" s="386"/>
      <c r="AXM11" s="386"/>
      <c r="AXN11" s="386"/>
      <c r="AXO11" s="386"/>
      <c r="AXP11" s="386"/>
      <c r="AXQ11" s="386"/>
      <c r="AXR11" s="386"/>
      <c r="AXS11" s="386"/>
      <c r="AXT11" s="386"/>
      <c r="AXU11" s="386"/>
      <c r="AXV11" s="386"/>
      <c r="AXW11" s="386"/>
      <c r="AXX11" s="386"/>
      <c r="AXY11" s="386"/>
      <c r="AXZ11" s="386"/>
      <c r="AYA11" s="386"/>
      <c r="AYB11" s="386"/>
      <c r="AYC11" s="386"/>
      <c r="AYD11" s="386"/>
      <c r="AYE11" s="386"/>
      <c r="AYF11" s="386"/>
      <c r="AYG11" s="386"/>
      <c r="AYH11" s="386"/>
      <c r="AYI11" s="386"/>
      <c r="AYJ11" s="386"/>
      <c r="AYK11" s="386"/>
      <c r="AYL11" s="386"/>
      <c r="AYM11" s="386"/>
      <c r="AYN11" s="386"/>
      <c r="AYO11" s="386"/>
      <c r="AYP11" s="386"/>
      <c r="AYQ11" s="386"/>
      <c r="AYR11" s="386"/>
      <c r="AYS11" s="386"/>
      <c r="AYT11" s="386"/>
      <c r="AYU11" s="386"/>
      <c r="AYV11" s="386"/>
      <c r="AYW11" s="386"/>
      <c r="AYX11" s="386"/>
      <c r="AYY11" s="386"/>
      <c r="AYZ11" s="386"/>
      <c r="AZA11" s="386"/>
      <c r="AZB11" s="386"/>
      <c r="AZC11" s="386"/>
      <c r="AZD11" s="386"/>
      <c r="AZE11" s="386"/>
      <c r="AZF11" s="386"/>
      <c r="AZG11" s="386"/>
      <c r="AZH11" s="386"/>
      <c r="AZI11" s="386"/>
      <c r="AZJ11" s="386"/>
      <c r="AZK11" s="386"/>
      <c r="AZL11" s="386"/>
      <c r="AZM11" s="386"/>
      <c r="AZN11" s="386"/>
      <c r="AZO11" s="386"/>
      <c r="AZP11" s="386"/>
      <c r="AZQ11" s="386"/>
      <c r="AZR11" s="386"/>
      <c r="AZS11" s="386"/>
      <c r="AZT11" s="386"/>
      <c r="AZU11" s="386"/>
      <c r="AZV11" s="386"/>
      <c r="AZW11" s="386"/>
      <c r="AZX11" s="386"/>
      <c r="AZY11" s="386"/>
      <c r="AZZ11" s="386"/>
      <c r="BAA11" s="386"/>
      <c r="BAB11" s="386"/>
      <c r="BAC11" s="386"/>
      <c r="BAD11" s="386"/>
      <c r="BAE11" s="386"/>
      <c r="BAF11" s="386"/>
      <c r="BAG11" s="386"/>
      <c r="BAH11" s="386"/>
      <c r="BAI11" s="386"/>
      <c r="BAJ11" s="386"/>
      <c r="BAK11" s="386"/>
      <c r="BAL11" s="386"/>
      <c r="BAM11" s="386"/>
      <c r="BAN11" s="386"/>
      <c r="BAO11" s="386"/>
      <c r="BAP11" s="386"/>
      <c r="BAQ11" s="386"/>
      <c r="BAR11" s="386"/>
      <c r="BAS11" s="386"/>
      <c r="BAT11" s="386"/>
      <c r="BAU11" s="386"/>
      <c r="BAV11" s="386"/>
      <c r="BAW11" s="386"/>
      <c r="BAX11" s="386"/>
      <c r="BAY11" s="386"/>
      <c r="BAZ11" s="386"/>
      <c r="BBA11" s="386"/>
      <c r="BBB11" s="386"/>
      <c r="BBC11" s="386"/>
      <c r="BBD11" s="386"/>
      <c r="BBE11" s="386"/>
      <c r="BBF11" s="386"/>
      <c r="BBG11" s="386"/>
      <c r="BBH11" s="386"/>
      <c r="BBI11" s="386"/>
      <c r="BBJ11" s="386"/>
      <c r="BBK11" s="386"/>
      <c r="BBL11" s="386"/>
      <c r="BBM11" s="386"/>
      <c r="BBN11" s="386"/>
      <c r="BBO11" s="386"/>
      <c r="BBP11" s="386"/>
      <c r="BBQ11" s="386"/>
      <c r="BBR11" s="386"/>
      <c r="BBS11" s="386"/>
      <c r="BBT11" s="386"/>
      <c r="BBU11" s="386"/>
      <c r="BBV11" s="386"/>
      <c r="BBW11" s="386"/>
      <c r="BBX11" s="386"/>
      <c r="BBY11" s="386"/>
      <c r="BBZ11" s="386"/>
      <c r="BCA11" s="386"/>
      <c r="BCB11" s="386"/>
      <c r="BCC11" s="386"/>
      <c r="BCD11" s="386"/>
      <c r="BCE11" s="386"/>
      <c r="BCF11" s="386"/>
      <c r="BCG11" s="386"/>
      <c r="BCH11" s="386"/>
      <c r="BCI11" s="386"/>
      <c r="BCJ11" s="386"/>
      <c r="BCK11" s="386"/>
      <c r="BCL11" s="386"/>
      <c r="BCM11" s="386"/>
      <c r="BCN11" s="386"/>
      <c r="BCO11" s="386"/>
      <c r="BCP11" s="386"/>
      <c r="BCQ11" s="386"/>
      <c r="BCR11" s="386"/>
      <c r="BCS11" s="386"/>
      <c r="BCT11" s="386"/>
      <c r="BCU11" s="386"/>
      <c r="BCV11" s="386"/>
      <c r="BCW11" s="386"/>
      <c r="BCX11" s="386"/>
      <c r="BCY11" s="386"/>
      <c r="BCZ11" s="386"/>
      <c r="BDA11" s="386"/>
      <c r="BDB11" s="386"/>
      <c r="BDC11" s="386"/>
      <c r="BDD11" s="386"/>
      <c r="BDE11" s="386"/>
      <c r="BDF11" s="386"/>
      <c r="BDG11" s="386"/>
      <c r="BDH11" s="386"/>
      <c r="BDI11" s="386"/>
      <c r="BDJ11" s="386"/>
      <c r="BDK11" s="386"/>
      <c r="BDL11" s="386"/>
      <c r="BDM11" s="386"/>
      <c r="BDN11" s="386"/>
      <c r="BDO11" s="386"/>
      <c r="BDP11" s="386"/>
      <c r="BDQ11" s="386"/>
      <c r="BDR11" s="386"/>
      <c r="BDS11" s="386"/>
      <c r="BDT11" s="386"/>
      <c r="BDU11" s="386"/>
      <c r="BDV11" s="386"/>
      <c r="BDW11" s="386"/>
      <c r="BDX11" s="386"/>
      <c r="BDY11" s="386"/>
      <c r="BDZ11" s="386"/>
      <c r="BEA11" s="386"/>
      <c r="BEB11" s="386"/>
      <c r="BEC11" s="386"/>
      <c r="BED11" s="386"/>
      <c r="BEE11" s="386"/>
      <c r="BEF11" s="386"/>
      <c r="BEG11" s="386"/>
      <c r="BEH11" s="386"/>
      <c r="BEI11" s="386"/>
      <c r="BEJ11" s="386"/>
      <c r="BEK11" s="386"/>
      <c r="BEL11" s="386"/>
      <c r="BEM11" s="386"/>
      <c r="BEN11" s="386"/>
      <c r="BEO11" s="386"/>
      <c r="BEP11" s="386"/>
      <c r="BEQ11" s="386"/>
      <c r="BER11" s="386"/>
      <c r="BES11" s="386"/>
      <c r="BET11" s="386"/>
      <c r="BEU11" s="386"/>
      <c r="BEV11" s="386"/>
      <c r="BEW11" s="386"/>
      <c r="BEX11" s="386"/>
      <c r="BEY11" s="386"/>
      <c r="BEZ11" s="386"/>
      <c r="BFA11" s="386"/>
      <c r="BFB11" s="386"/>
      <c r="BFC11" s="386"/>
      <c r="BFD11" s="386"/>
      <c r="BFE11" s="386"/>
      <c r="BFF11" s="386"/>
      <c r="BFG11" s="386"/>
      <c r="BFH11" s="386"/>
      <c r="BFI11" s="386"/>
      <c r="BFJ11" s="386"/>
      <c r="BFK11" s="386"/>
      <c r="BFL11" s="386"/>
      <c r="BFM11" s="386"/>
      <c r="BFN11" s="386"/>
      <c r="BFO11" s="386"/>
      <c r="BFP11" s="386"/>
      <c r="BFQ11" s="386"/>
      <c r="BFR11" s="386"/>
      <c r="BFS11" s="386"/>
      <c r="BFT11" s="386"/>
      <c r="BFU11" s="386"/>
      <c r="BFV11" s="386"/>
      <c r="BFW11" s="386"/>
      <c r="BFX11" s="386"/>
      <c r="BFY11" s="386"/>
      <c r="BFZ11" s="386"/>
      <c r="BGA11" s="386"/>
      <c r="BGB11" s="386"/>
      <c r="BGC11" s="386"/>
      <c r="BGD11" s="386"/>
      <c r="BGE11" s="386"/>
      <c r="BGF11" s="386"/>
      <c r="BGG11" s="386"/>
      <c r="BGH11" s="386"/>
      <c r="BGI11" s="386"/>
      <c r="BGJ11" s="386"/>
      <c r="BGK11" s="386"/>
      <c r="BGL11" s="386"/>
      <c r="BGM11" s="386"/>
      <c r="BGN11" s="386"/>
      <c r="BGO11" s="386"/>
      <c r="BGP11" s="386"/>
      <c r="BGQ11" s="386"/>
      <c r="BGR11" s="386"/>
      <c r="BGS11" s="386"/>
      <c r="BGT11" s="386"/>
      <c r="BGU11" s="386"/>
      <c r="BGV11" s="386"/>
      <c r="BGW11" s="386"/>
      <c r="BGX11" s="386"/>
      <c r="BGY11" s="386"/>
      <c r="BGZ11" s="386"/>
      <c r="BHA11" s="386"/>
      <c r="BHB11" s="386"/>
      <c r="BHC11" s="386"/>
      <c r="BHD11" s="386"/>
      <c r="BHE11" s="386"/>
      <c r="BHF11" s="386"/>
      <c r="BHG11" s="386"/>
      <c r="BHH11" s="386"/>
      <c r="BHI11" s="386"/>
      <c r="BHJ11" s="386"/>
      <c r="BHK11" s="386"/>
      <c r="BHL11" s="386"/>
      <c r="BHM11" s="386"/>
      <c r="BHN11" s="386"/>
      <c r="BHO11" s="386"/>
      <c r="BHP11" s="386"/>
      <c r="BHQ11" s="386"/>
      <c r="BHR11" s="386"/>
      <c r="BHS11" s="386"/>
      <c r="BHT11" s="386"/>
      <c r="BHU11" s="386"/>
      <c r="BHV11" s="386"/>
      <c r="BHW11" s="386"/>
      <c r="BHX11" s="386"/>
      <c r="BHY11" s="386"/>
      <c r="BHZ11" s="386"/>
      <c r="BIA11" s="386"/>
      <c r="BIB11" s="386"/>
      <c r="BIC11" s="386"/>
      <c r="BID11" s="386"/>
      <c r="BIE11" s="386"/>
      <c r="BIF11" s="386"/>
      <c r="BIG11" s="386"/>
      <c r="BIH11" s="386"/>
      <c r="BII11" s="386"/>
      <c r="BIJ11" s="386"/>
      <c r="BIK11" s="386"/>
      <c r="BIL11" s="386"/>
      <c r="BIM11" s="386"/>
      <c r="BIN11" s="386"/>
      <c r="BIO11" s="386"/>
      <c r="BIP11" s="386"/>
      <c r="BIQ11" s="386"/>
      <c r="BIR11" s="386"/>
      <c r="BIS11" s="386"/>
      <c r="BIT11" s="386"/>
      <c r="BIU11" s="386"/>
      <c r="BIV11" s="386"/>
      <c r="BIW11" s="386"/>
      <c r="BIX11" s="386"/>
      <c r="BIY11" s="386"/>
      <c r="BIZ11" s="386"/>
      <c r="BJA11" s="386"/>
      <c r="BJB11" s="386"/>
      <c r="BJC11" s="386"/>
      <c r="BJD11" s="386"/>
      <c r="BJE11" s="386"/>
      <c r="BJF11" s="386"/>
      <c r="BJG11" s="386"/>
      <c r="BJH11" s="386"/>
      <c r="BJI11" s="386"/>
      <c r="BJJ11" s="386"/>
      <c r="BJK11" s="386"/>
      <c r="BJL11" s="386"/>
      <c r="BJM11" s="386"/>
      <c r="BJN11" s="386"/>
      <c r="BJO11" s="386"/>
      <c r="BJP11" s="386"/>
      <c r="BJQ11" s="386"/>
      <c r="BJR11" s="386"/>
      <c r="BJS11" s="386"/>
      <c r="BJT11" s="386"/>
      <c r="BJU11" s="386"/>
      <c r="BJV11" s="386"/>
      <c r="BJW11" s="386"/>
      <c r="BJX11" s="386"/>
      <c r="BJY11" s="386"/>
      <c r="BJZ11" s="386"/>
      <c r="BKA11" s="386"/>
      <c r="BKB11" s="386"/>
      <c r="BKC11" s="386"/>
      <c r="BKD11" s="386"/>
      <c r="BKE11" s="386"/>
      <c r="BKF11" s="386"/>
      <c r="BKG11" s="386"/>
      <c r="BKH11" s="386"/>
      <c r="BKI11" s="386"/>
      <c r="BKJ11" s="386"/>
      <c r="BKK11" s="386"/>
      <c r="BKL11" s="386"/>
      <c r="BKM11" s="386"/>
      <c r="BKN11" s="386"/>
      <c r="BKO11" s="386"/>
      <c r="BKP11" s="386"/>
      <c r="BKQ11" s="386"/>
      <c r="BKR11" s="386"/>
      <c r="BKS11" s="386"/>
      <c r="BKT11" s="386"/>
      <c r="BKU11" s="386"/>
      <c r="BKV11" s="386"/>
      <c r="BKW11" s="386"/>
      <c r="BKX11" s="386"/>
      <c r="BKY11" s="386"/>
      <c r="BKZ11" s="386"/>
      <c r="BLA11" s="386"/>
      <c r="BLB11" s="386"/>
      <c r="BLC11" s="386"/>
      <c r="BLD11" s="386"/>
      <c r="BLE11" s="386"/>
      <c r="BLF11" s="386"/>
      <c r="BLG11" s="386"/>
      <c r="BLH11" s="386"/>
      <c r="BLI11" s="386"/>
      <c r="BLJ11" s="386"/>
      <c r="BLK11" s="386"/>
      <c r="BLL11" s="386"/>
      <c r="BLM11" s="386"/>
      <c r="BLN11" s="386"/>
      <c r="BLO11" s="386"/>
      <c r="BLP11" s="386"/>
      <c r="BLQ11" s="386"/>
      <c r="BLR11" s="386"/>
      <c r="BLS11" s="386"/>
      <c r="BLT11" s="386"/>
      <c r="BLU11" s="386"/>
      <c r="BLV11" s="386"/>
      <c r="BLW11" s="386"/>
      <c r="BLX11" s="386"/>
      <c r="BLY11" s="386"/>
      <c r="BLZ11" s="386"/>
      <c r="BMA11" s="386"/>
      <c r="BMB11" s="386"/>
      <c r="BMC11" s="386"/>
      <c r="BMD11" s="386"/>
      <c r="BME11" s="386"/>
      <c r="BMF11" s="386"/>
      <c r="BMG11" s="386"/>
      <c r="BMH11" s="386"/>
      <c r="BMI11" s="386"/>
      <c r="BMJ11" s="386"/>
      <c r="BMK11" s="386"/>
      <c r="BML11" s="386"/>
      <c r="BMM11" s="386"/>
      <c r="BMN11" s="386"/>
      <c r="BMO11" s="386"/>
      <c r="BMP11" s="386"/>
      <c r="BMQ11" s="386"/>
      <c r="BMR11" s="386"/>
      <c r="BMS11" s="386"/>
      <c r="BMT11" s="386"/>
      <c r="BMU11" s="386"/>
      <c r="BMV11" s="386"/>
      <c r="BMW11" s="386"/>
      <c r="BMX11" s="386"/>
      <c r="BMY11" s="386"/>
      <c r="BMZ11" s="386"/>
      <c r="BNA11" s="386"/>
      <c r="BNB11" s="386"/>
      <c r="BNC11" s="386"/>
      <c r="BND11" s="386"/>
      <c r="BNE11" s="386"/>
      <c r="BNF11" s="386"/>
      <c r="BNG11" s="386"/>
      <c r="BNH11" s="386"/>
      <c r="BNI11" s="386"/>
      <c r="BNJ11" s="386"/>
      <c r="BNK11" s="386"/>
      <c r="BNL11" s="386"/>
      <c r="BNM11" s="386"/>
      <c r="BNN11" s="386"/>
      <c r="BNO11" s="386"/>
      <c r="BNP11" s="386"/>
      <c r="BNQ11" s="386"/>
      <c r="BNR11" s="386"/>
      <c r="BNS11" s="386"/>
      <c r="BNT11" s="386"/>
      <c r="BNU11" s="386"/>
      <c r="BNV11" s="386"/>
      <c r="BNW11" s="386"/>
      <c r="BNX11" s="386"/>
      <c r="BNY11" s="386"/>
      <c r="BNZ11" s="386"/>
      <c r="BOA11" s="386"/>
      <c r="BOB11" s="386"/>
      <c r="BOC11" s="386"/>
      <c r="BOD11" s="386"/>
      <c r="BOE11" s="386"/>
      <c r="BOF11" s="386"/>
      <c r="BOG11" s="386"/>
      <c r="BOH11" s="386"/>
      <c r="BOI11" s="386"/>
      <c r="BOJ11" s="386"/>
      <c r="BOK11" s="386"/>
      <c r="BOL11" s="386"/>
      <c r="BOM11" s="386"/>
      <c r="BON11" s="386"/>
      <c r="BOO11" s="386"/>
      <c r="BOP11" s="386"/>
      <c r="BOQ11" s="386"/>
      <c r="BOR11" s="386"/>
      <c r="BOS11" s="386"/>
      <c r="BOT11" s="386"/>
      <c r="BOU11" s="386"/>
      <c r="BOV11" s="386"/>
      <c r="BOW11" s="386"/>
      <c r="BOX11" s="386"/>
      <c r="BOY11" s="386"/>
      <c r="BOZ11" s="386"/>
      <c r="BPA11" s="386"/>
      <c r="BPB11" s="386"/>
      <c r="BPC11" s="386"/>
      <c r="BPD11" s="386"/>
      <c r="BPE11" s="386"/>
      <c r="BPF11" s="386"/>
      <c r="BPG11" s="386"/>
      <c r="BPH11" s="386"/>
      <c r="BPI11" s="386"/>
      <c r="BPJ11" s="386"/>
      <c r="BPK11" s="386"/>
      <c r="BPL11" s="386"/>
      <c r="BPM11" s="386"/>
      <c r="BPN11" s="386"/>
      <c r="BPO11" s="386"/>
      <c r="BPP11" s="386"/>
      <c r="BPQ11" s="386"/>
      <c r="BPR11" s="386"/>
      <c r="BPS11" s="386"/>
      <c r="BPT11" s="386"/>
      <c r="BPU11" s="386"/>
      <c r="BPV11" s="386"/>
      <c r="BPW11" s="386"/>
      <c r="BPX11" s="386"/>
      <c r="BPY11" s="386"/>
      <c r="BPZ11" s="386"/>
      <c r="BQA11" s="386"/>
      <c r="BQB11" s="386"/>
      <c r="BQC11" s="386"/>
      <c r="BQD11" s="386"/>
      <c r="BQE11" s="386"/>
      <c r="BQF11" s="386"/>
      <c r="BQG11" s="386"/>
      <c r="BQH11" s="386"/>
      <c r="BQI11" s="386"/>
      <c r="BQJ11" s="386"/>
      <c r="BQK11" s="386"/>
      <c r="BQL11" s="386"/>
      <c r="BQM11" s="386"/>
      <c r="BQN11" s="386"/>
      <c r="BQO11" s="386"/>
      <c r="BQP11" s="386"/>
      <c r="BQQ11" s="386"/>
      <c r="BQR11" s="386"/>
      <c r="BQS11" s="386"/>
      <c r="BQT11" s="386"/>
      <c r="BQU11" s="386"/>
      <c r="BQV11" s="386"/>
      <c r="BQW11" s="386"/>
      <c r="BQX11" s="386"/>
      <c r="BQY11" s="386"/>
      <c r="BQZ11" s="386"/>
      <c r="BRA11" s="386"/>
      <c r="BRB11" s="386"/>
      <c r="BRC11" s="386"/>
      <c r="BRD11" s="386"/>
      <c r="BRE11" s="386"/>
      <c r="BRF11" s="386"/>
      <c r="BRG11" s="386"/>
      <c r="BRH11" s="386"/>
      <c r="BRI11" s="386"/>
      <c r="BRJ11" s="386"/>
      <c r="BRK11" s="386"/>
      <c r="BRL11" s="386"/>
      <c r="BRM11" s="386"/>
      <c r="BRN11" s="386"/>
      <c r="BRO11" s="386"/>
      <c r="BRP11" s="386"/>
      <c r="BRQ11" s="386"/>
      <c r="BRR11" s="386"/>
      <c r="BRS11" s="386"/>
      <c r="BRT11" s="386"/>
      <c r="BRU11" s="386"/>
      <c r="BRV11" s="386"/>
      <c r="BRW11" s="386"/>
      <c r="BRX11" s="386"/>
      <c r="BRY11" s="386"/>
      <c r="BRZ11" s="386"/>
      <c r="BSA11" s="386"/>
      <c r="BSB11" s="386"/>
      <c r="BSC11" s="386"/>
      <c r="BSD11" s="386"/>
      <c r="BSE11" s="386"/>
      <c r="BSF11" s="386"/>
      <c r="BSG11" s="386"/>
      <c r="BSH11" s="386"/>
      <c r="BSI11" s="386"/>
      <c r="BSJ11" s="386"/>
      <c r="BSK11" s="386"/>
      <c r="BSL11" s="386"/>
      <c r="BSM11" s="386"/>
      <c r="BSN11" s="386"/>
      <c r="BSO11" s="386"/>
      <c r="BSP11" s="386"/>
      <c r="BSQ11" s="386"/>
      <c r="BSR11" s="386"/>
      <c r="BSS11" s="386"/>
      <c r="BST11" s="386"/>
      <c r="BSU11" s="386"/>
      <c r="BSV11" s="386"/>
      <c r="BSW11" s="386"/>
      <c r="BSX11" s="386"/>
      <c r="BSY11" s="386"/>
      <c r="BSZ11" s="386"/>
      <c r="BTA11" s="386"/>
      <c r="BTB11" s="386"/>
      <c r="BTC11" s="386"/>
      <c r="BTD11" s="386"/>
      <c r="BTE11" s="386"/>
      <c r="BTF11" s="386"/>
      <c r="BTG11" s="386"/>
      <c r="BTH11" s="386"/>
      <c r="BTI11" s="386"/>
      <c r="BTJ11" s="386"/>
      <c r="BTK11" s="386"/>
      <c r="BTL11" s="386"/>
      <c r="BTM11" s="386"/>
      <c r="BTN11" s="386"/>
      <c r="BTO11" s="386"/>
      <c r="BTP11" s="386"/>
      <c r="BTQ11" s="386"/>
      <c r="BTR11" s="386"/>
      <c r="BTS11" s="386"/>
      <c r="BTT11" s="386"/>
      <c r="BTU11" s="386"/>
      <c r="BTV11" s="386"/>
      <c r="BTW11" s="386"/>
      <c r="BTX11" s="386"/>
      <c r="BTY11" s="386"/>
      <c r="BTZ11" s="386"/>
      <c r="BUA11" s="386"/>
      <c r="BUB11" s="386"/>
      <c r="BUC11" s="386"/>
      <c r="BUD11" s="386"/>
      <c r="BUE11" s="386"/>
      <c r="BUF11" s="386"/>
      <c r="BUG11" s="386"/>
      <c r="BUH11" s="386"/>
      <c r="BUI11" s="386"/>
      <c r="BUJ11" s="386"/>
      <c r="BUK11" s="386"/>
      <c r="BUL11" s="386"/>
      <c r="BUM11" s="386"/>
      <c r="BUN11" s="386"/>
      <c r="BUO11" s="386"/>
      <c r="BUP11" s="386"/>
      <c r="BUQ11" s="386"/>
      <c r="BUR11" s="386"/>
      <c r="BUS11" s="386"/>
      <c r="BUT11" s="386"/>
      <c r="BUU11" s="386"/>
      <c r="BUV11" s="386"/>
      <c r="BUW11" s="386"/>
      <c r="BUX11" s="386"/>
      <c r="BUY11" s="386"/>
      <c r="BUZ11" s="386"/>
      <c r="BVA11" s="386"/>
      <c r="BVB11" s="386"/>
      <c r="BVC11" s="386"/>
      <c r="BVD11" s="386"/>
      <c r="BVE11" s="386"/>
      <c r="BVF11" s="386"/>
      <c r="BVG11" s="386"/>
      <c r="BVH11" s="386"/>
      <c r="BVI11" s="386"/>
      <c r="BVJ11" s="386"/>
      <c r="BVK11" s="386"/>
      <c r="BVL11" s="386"/>
      <c r="BVM11" s="386"/>
      <c r="BVN11" s="386"/>
      <c r="BVO11" s="386"/>
      <c r="BVP11" s="386"/>
      <c r="BVQ11" s="386"/>
      <c r="BVR11" s="386"/>
      <c r="BVS11" s="386"/>
      <c r="BVT11" s="386"/>
      <c r="BVU11" s="386"/>
      <c r="BVV11" s="386"/>
      <c r="BVW11" s="386"/>
      <c r="BVX11" s="386"/>
      <c r="BVY11" s="386"/>
      <c r="BVZ11" s="386"/>
      <c r="BWA11" s="386"/>
      <c r="BWB11" s="386"/>
      <c r="BWC11" s="386"/>
      <c r="BWD11" s="386"/>
      <c r="BWE11" s="386"/>
      <c r="BWF11" s="386"/>
      <c r="BWG11" s="386"/>
      <c r="BWH11" s="386"/>
      <c r="BWI11" s="386"/>
      <c r="BWJ11" s="386"/>
      <c r="BWK11" s="386"/>
      <c r="BWL11" s="386"/>
      <c r="BWM11" s="386"/>
      <c r="BWN11" s="386"/>
      <c r="BWO11" s="386"/>
      <c r="BWP11" s="386"/>
      <c r="BWQ11" s="386"/>
    </row>
    <row r="12" spans="1:1967" s="430" customFormat="1" ht="15.75">
      <c r="A12" s="137"/>
      <c r="B12" s="137"/>
      <c r="C12" s="137"/>
      <c r="D12" s="137"/>
      <c r="E12" s="137"/>
      <c r="F12" s="137"/>
      <c r="G12" s="137"/>
      <c r="H12" s="137"/>
      <c r="I12" s="130"/>
      <c r="J12" s="137"/>
      <c r="K12" s="137"/>
      <c r="L12" s="137"/>
      <c r="M12" s="137"/>
      <c r="N12" s="358"/>
      <c r="O12" s="137"/>
      <c r="P12" s="130"/>
      <c r="Q12" s="137"/>
      <c r="R12" s="74"/>
      <c r="S12" s="137"/>
      <c r="T12" s="128"/>
      <c r="U12" s="128"/>
      <c r="V12" s="137"/>
      <c r="W12" s="567" t="s">
        <v>10413</v>
      </c>
      <c r="X12" s="567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</row>
    <row r="13" spans="1:1967" s="438" customFormat="1" ht="15.75">
      <c r="A13" s="137"/>
      <c r="B13" s="137"/>
      <c r="C13" s="137"/>
      <c r="D13" s="137"/>
      <c r="E13" s="137"/>
      <c r="F13" s="137"/>
      <c r="G13" s="137"/>
      <c r="H13" s="137"/>
      <c r="I13" s="130"/>
      <c r="J13" s="137"/>
      <c r="K13" s="137"/>
      <c r="L13" s="137"/>
      <c r="M13" s="137"/>
      <c r="N13" s="358"/>
      <c r="O13" s="137"/>
      <c r="P13" s="130"/>
      <c r="Q13" s="137"/>
      <c r="R13" s="74"/>
      <c r="S13" s="137"/>
      <c r="T13" s="128"/>
      <c r="U13" s="128"/>
      <c r="V13" s="137"/>
      <c r="W13" s="567" t="s">
        <v>10635</v>
      </c>
      <c r="X13" s="567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</row>
    <row r="14" spans="1:1967" s="511" customFormat="1" ht="15.75">
      <c r="A14" s="137"/>
      <c r="B14" s="137"/>
      <c r="C14" s="137"/>
      <c r="D14" s="137"/>
      <c r="E14" s="137"/>
      <c r="F14" s="137"/>
      <c r="G14" s="137"/>
      <c r="H14" s="137"/>
      <c r="I14" s="130"/>
      <c r="J14" s="137"/>
      <c r="K14" s="137"/>
      <c r="L14" s="137"/>
      <c r="M14" s="137"/>
      <c r="N14" s="358"/>
      <c r="O14" s="137"/>
      <c r="P14" s="130"/>
      <c r="Q14" s="137"/>
      <c r="R14" s="74"/>
      <c r="S14" s="137"/>
      <c r="T14" s="128"/>
      <c r="U14" s="128"/>
      <c r="V14" s="137"/>
      <c r="W14" s="568" t="s">
        <v>11114</v>
      </c>
      <c r="X14" s="56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</row>
    <row r="15" spans="1:1967" s="430" customFormat="1" ht="16.5" thickBot="1">
      <c r="A15" s="137"/>
      <c r="B15" s="137"/>
      <c r="C15" s="137"/>
      <c r="D15" s="137"/>
      <c r="E15" s="137"/>
      <c r="F15" s="137"/>
      <c r="G15" s="137"/>
      <c r="H15" s="137"/>
      <c r="I15" s="130"/>
      <c r="J15" s="137"/>
      <c r="K15" s="137"/>
      <c r="L15" s="137"/>
      <c r="M15" s="137"/>
      <c r="N15" s="358"/>
      <c r="O15" s="137"/>
      <c r="P15" s="130"/>
      <c r="Q15" s="137"/>
      <c r="R15" s="74"/>
      <c r="S15" s="137"/>
      <c r="T15" s="128"/>
      <c r="U15" s="128"/>
      <c r="V15" s="137"/>
      <c r="W15" s="429"/>
      <c r="X15" s="436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</row>
    <row r="16" spans="1:1967" ht="12.75" customHeight="1">
      <c r="A16" s="536" t="s">
        <v>0</v>
      </c>
      <c r="B16" s="536" t="s">
        <v>84</v>
      </c>
      <c r="C16" s="536" t="s">
        <v>85</v>
      </c>
      <c r="D16" s="536" t="s">
        <v>76</v>
      </c>
      <c r="E16" s="536" t="s">
        <v>77</v>
      </c>
      <c r="F16" s="536" t="s">
        <v>86</v>
      </c>
      <c r="G16" s="538" t="s">
        <v>2117</v>
      </c>
      <c r="H16" s="536" t="s">
        <v>87</v>
      </c>
      <c r="I16" s="544" t="s">
        <v>88</v>
      </c>
      <c r="J16" s="536" t="s">
        <v>89</v>
      </c>
      <c r="K16" s="536" t="s">
        <v>90</v>
      </c>
      <c r="L16" s="538" t="s">
        <v>91</v>
      </c>
      <c r="M16" s="546" t="s">
        <v>2118</v>
      </c>
      <c r="N16" s="548" t="s">
        <v>92</v>
      </c>
      <c r="O16" s="542" t="s">
        <v>93</v>
      </c>
      <c r="P16" s="544" t="s">
        <v>94</v>
      </c>
      <c r="Q16" s="536" t="s">
        <v>78</v>
      </c>
      <c r="R16" s="540" t="s">
        <v>79</v>
      </c>
      <c r="S16" s="557" t="s">
        <v>80</v>
      </c>
      <c r="T16" s="555" t="s">
        <v>81</v>
      </c>
      <c r="U16" s="551" t="s">
        <v>82</v>
      </c>
      <c r="V16" s="542" t="s">
        <v>95</v>
      </c>
      <c r="W16" s="542" t="s">
        <v>96</v>
      </c>
      <c r="X16" s="542" t="s">
        <v>83</v>
      </c>
      <c r="AP16" s="386"/>
      <c r="AQ16" s="386"/>
      <c r="AR16" s="386"/>
      <c r="AS16" s="386"/>
      <c r="AT16" s="386"/>
      <c r="AU16" s="386"/>
      <c r="AV16" s="386"/>
      <c r="AW16" s="386"/>
      <c r="AX16" s="386"/>
      <c r="AY16" s="386"/>
      <c r="AZ16" s="386"/>
      <c r="BA16" s="386"/>
      <c r="BB16" s="386"/>
      <c r="BC16" s="386"/>
      <c r="BD16" s="386"/>
      <c r="BE16" s="386"/>
      <c r="BF16" s="386"/>
      <c r="BG16" s="386"/>
      <c r="BH16" s="386"/>
      <c r="BI16" s="386"/>
      <c r="BJ16" s="386"/>
      <c r="BK16" s="386"/>
      <c r="BL16" s="386"/>
      <c r="BM16" s="386"/>
      <c r="BN16" s="386"/>
      <c r="BO16" s="386"/>
      <c r="BP16" s="386"/>
      <c r="BQ16" s="386"/>
      <c r="BR16" s="386"/>
      <c r="BS16" s="386"/>
      <c r="BT16" s="386"/>
      <c r="BU16" s="386"/>
      <c r="BV16" s="386"/>
      <c r="BW16" s="386"/>
      <c r="BX16" s="386"/>
      <c r="BY16" s="386"/>
      <c r="BZ16" s="386"/>
      <c r="CA16" s="386"/>
      <c r="CB16" s="386"/>
      <c r="CC16" s="386"/>
      <c r="CD16" s="386"/>
      <c r="CE16" s="386"/>
      <c r="CF16" s="386"/>
      <c r="CG16" s="386"/>
      <c r="CH16" s="386"/>
      <c r="CI16" s="386"/>
      <c r="CJ16" s="386"/>
      <c r="CK16" s="386"/>
      <c r="CL16" s="386"/>
      <c r="CM16" s="386"/>
      <c r="CN16" s="386"/>
      <c r="CO16" s="386"/>
      <c r="CP16" s="386"/>
      <c r="CQ16" s="386"/>
      <c r="CR16" s="386"/>
      <c r="CS16" s="386"/>
      <c r="CT16" s="386"/>
      <c r="CU16" s="386"/>
      <c r="CV16" s="386"/>
      <c r="CW16" s="386"/>
      <c r="CX16" s="386"/>
      <c r="CY16" s="386"/>
      <c r="CZ16" s="386"/>
      <c r="DA16" s="386"/>
      <c r="DB16" s="386"/>
      <c r="DC16" s="386"/>
      <c r="DD16" s="386"/>
      <c r="DE16" s="386"/>
      <c r="DF16" s="386"/>
      <c r="DG16" s="386"/>
      <c r="DH16" s="386"/>
      <c r="DI16" s="386"/>
      <c r="DJ16" s="386"/>
      <c r="DK16" s="386"/>
      <c r="DL16" s="386"/>
      <c r="DM16" s="386"/>
      <c r="DN16" s="386"/>
      <c r="DO16" s="386"/>
      <c r="DP16" s="386"/>
      <c r="DQ16" s="386"/>
      <c r="DR16" s="386"/>
      <c r="DS16" s="386"/>
      <c r="DT16" s="386"/>
      <c r="DU16" s="386"/>
      <c r="DV16" s="386"/>
      <c r="DW16" s="386"/>
      <c r="DX16" s="386"/>
      <c r="DY16" s="386"/>
      <c r="DZ16" s="386"/>
      <c r="EA16" s="386"/>
      <c r="EB16" s="386"/>
      <c r="EC16" s="386"/>
      <c r="ED16" s="386"/>
      <c r="EE16" s="386"/>
      <c r="EF16" s="386"/>
      <c r="EG16" s="386"/>
      <c r="EH16" s="386"/>
      <c r="EI16" s="386"/>
      <c r="EJ16" s="386"/>
      <c r="EK16" s="386"/>
      <c r="EL16" s="386"/>
      <c r="EM16" s="386"/>
      <c r="EN16" s="386"/>
      <c r="EO16" s="386"/>
      <c r="EP16" s="386"/>
      <c r="EQ16" s="386"/>
      <c r="ER16" s="386"/>
      <c r="ES16" s="386"/>
      <c r="ET16" s="386"/>
      <c r="EU16" s="386"/>
      <c r="EV16" s="386"/>
      <c r="EW16" s="386"/>
      <c r="EX16" s="386"/>
      <c r="EY16" s="386"/>
      <c r="EZ16" s="386"/>
      <c r="FA16" s="386"/>
      <c r="FB16" s="386"/>
      <c r="FC16" s="386"/>
      <c r="FD16" s="386"/>
      <c r="FE16" s="386"/>
      <c r="FF16" s="386"/>
      <c r="FG16" s="386"/>
      <c r="FH16" s="386"/>
      <c r="FI16" s="386"/>
      <c r="FJ16" s="386"/>
      <c r="FK16" s="386"/>
      <c r="FL16" s="386"/>
      <c r="FM16" s="386"/>
      <c r="FN16" s="386"/>
      <c r="FO16" s="386"/>
      <c r="FP16" s="386"/>
      <c r="FQ16" s="386"/>
      <c r="FR16" s="386"/>
      <c r="FS16" s="386"/>
      <c r="FT16" s="386"/>
      <c r="FU16" s="386"/>
      <c r="FV16" s="386"/>
      <c r="FW16" s="386"/>
      <c r="FX16" s="386"/>
      <c r="FY16" s="386"/>
      <c r="FZ16" s="386"/>
      <c r="GA16" s="386"/>
      <c r="GB16" s="386"/>
      <c r="GC16" s="386"/>
      <c r="GD16" s="386"/>
      <c r="GE16" s="386"/>
      <c r="GF16" s="386"/>
      <c r="GG16" s="386"/>
      <c r="GH16" s="386"/>
      <c r="GI16" s="386"/>
      <c r="GJ16" s="386"/>
      <c r="GK16" s="386"/>
      <c r="GL16" s="386"/>
      <c r="GM16" s="386"/>
      <c r="GN16" s="386"/>
      <c r="GO16" s="386"/>
      <c r="GP16" s="386"/>
      <c r="GQ16" s="386"/>
      <c r="GR16" s="386"/>
      <c r="GS16" s="386"/>
      <c r="GT16" s="386"/>
      <c r="GU16" s="386"/>
      <c r="GV16" s="386"/>
      <c r="GW16" s="386"/>
      <c r="GX16" s="386"/>
      <c r="GY16" s="386"/>
      <c r="GZ16" s="386"/>
      <c r="HA16" s="386"/>
      <c r="HB16" s="386"/>
      <c r="HC16" s="386"/>
      <c r="HD16" s="386"/>
      <c r="HE16" s="386"/>
      <c r="HF16" s="386"/>
      <c r="HG16" s="386"/>
      <c r="HH16" s="386"/>
      <c r="HI16" s="386"/>
      <c r="HJ16" s="386"/>
      <c r="HK16" s="386"/>
      <c r="HL16" s="386"/>
      <c r="HM16" s="386"/>
      <c r="HN16" s="386"/>
      <c r="HO16" s="386"/>
      <c r="HP16" s="386"/>
      <c r="HQ16" s="386"/>
      <c r="HR16" s="386"/>
      <c r="HS16" s="386"/>
      <c r="HT16" s="386"/>
      <c r="HU16" s="386"/>
      <c r="HV16" s="386"/>
      <c r="HW16" s="386"/>
      <c r="HX16" s="386"/>
      <c r="HY16" s="386"/>
      <c r="HZ16" s="386"/>
      <c r="IA16" s="386"/>
      <c r="IB16" s="386"/>
      <c r="IC16" s="386"/>
      <c r="ID16" s="386"/>
      <c r="IE16" s="386"/>
      <c r="IF16" s="386"/>
      <c r="IG16" s="386"/>
      <c r="IH16" s="386"/>
      <c r="II16" s="386"/>
      <c r="IJ16" s="386"/>
      <c r="IK16" s="386"/>
      <c r="IL16" s="386"/>
      <c r="IM16" s="386"/>
      <c r="IN16" s="386"/>
      <c r="IO16" s="386"/>
      <c r="IP16" s="386"/>
      <c r="IQ16" s="386"/>
      <c r="IR16" s="386"/>
      <c r="IS16" s="386"/>
      <c r="IT16" s="386"/>
      <c r="IU16" s="386"/>
      <c r="IV16" s="386"/>
      <c r="IW16" s="386"/>
      <c r="IX16" s="386"/>
      <c r="IY16" s="386"/>
      <c r="IZ16" s="386"/>
      <c r="JA16" s="386"/>
      <c r="JB16" s="386"/>
      <c r="JC16" s="386"/>
      <c r="JD16" s="386"/>
      <c r="JE16" s="386"/>
      <c r="JF16" s="386"/>
      <c r="JG16" s="386"/>
      <c r="JH16" s="386"/>
      <c r="JI16" s="386"/>
      <c r="JJ16" s="386"/>
      <c r="JK16" s="386"/>
      <c r="JL16" s="386"/>
      <c r="JM16" s="386"/>
      <c r="JN16" s="386"/>
      <c r="JO16" s="386"/>
      <c r="JP16" s="386"/>
      <c r="JQ16" s="386"/>
      <c r="JR16" s="386"/>
      <c r="JS16" s="386"/>
      <c r="JT16" s="386"/>
      <c r="JU16" s="386"/>
      <c r="JV16" s="386"/>
      <c r="JW16" s="386"/>
      <c r="JX16" s="386"/>
      <c r="JY16" s="386"/>
      <c r="JZ16" s="386"/>
      <c r="KA16" s="386"/>
      <c r="KB16" s="386"/>
      <c r="KC16" s="386"/>
      <c r="KD16" s="386"/>
      <c r="KE16" s="386"/>
      <c r="KF16" s="386"/>
      <c r="KG16" s="386"/>
      <c r="KH16" s="386"/>
      <c r="KI16" s="386"/>
      <c r="KJ16" s="386"/>
      <c r="KK16" s="386"/>
      <c r="KL16" s="386"/>
      <c r="KM16" s="386"/>
      <c r="KN16" s="386"/>
      <c r="KO16" s="386"/>
      <c r="KP16" s="386"/>
      <c r="KQ16" s="386"/>
      <c r="KR16" s="386"/>
      <c r="KS16" s="386"/>
      <c r="KT16" s="386"/>
      <c r="KU16" s="386"/>
      <c r="KV16" s="386"/>
      <c r="KW16" s="386"/>
      <c r="KX16" s="386"/>
      <c r="KY16" s="386"/>
      <c r="KZ16" s="386"/>
      <c r="LA16" s="386"/>
      <c r="LB16" s="386"/>
      <c r="LC16" s="386"/>
      <c r="LD16" s="386"/>
      <c r="LE16" s="386"/>
      <c r="LF16" s="386"/>
      <c r="LG16" s="386"/>
      <c r="LH16" s="386"/>
      <c r="LI16" s="386"/>
      <c r="LJ16" s="386"/>
      <c r="LK16" s="386"/>
      <c r="LL16" s="386"/>
      <c r="LM16" s="386"/>
      <c r="LN16" s="386"/>
      <c r="LO16" s="386"/>
      <c r="LP16" s="386"/>
      <c r="LQ16" s="386"/>
      <c r="LR16" s="386"/>
      <c r="LS16" s="386"/>
      <c r="LT16" s="386"/>
      <c r="LU16" s="386"/>
      <c r="LV16" s="386"/>
      <c r="LW16" s="386"/>
      <c r="LX16" s="386"/>
      <c r="LY16" s="386"/>
      <c r="LZ16" s="386"/>
      <c r="MA16" s="386"/>
      <c r="MB16" s="386"/>
      <c r="MC16" s="386"/>
      <c r="MD16" s="386"/>
      <c r="ME16" s="386"/>
      <c r="MF16" s="386"/>
      <c r="MG16" s="386"/>
      <c r="MH16" s="386"/>
      <c r="MI16" s="386"/>
      <c r="MJ16" s="386"/>
      <c r="MK16" s="386"/>
      <c r="ML16" s="386"/>
      <c r="MM16" s="386"/>
      <c r="MN16" s="386"/>
      <c r="MO16" s="386"/>
      <c r="MP16" s="386"/>
      <c r="MQ16" s="386"/>
      <c r="MR16" s="386"/>
      <c r="MS16" s="386"/>
      <c r="MT16" s="386"/>
      <c r="MU16" s="386"/>
      <c r="MV16" s="386"/>
      <c r="MW16" s="386"/>
      <c r="MX16" s="386"/>
      <c r="MY16" s="386"/>
      <c r="MZ16" s="386"/>
      <c r="NA16" s="386"/>
      <c r="NB16" s="386"/>
      <c r="NC16" s="386"/>
      <c r="ND16" s="386"/>
      <c r="NE16" s="386"/>
      <c r="NF16" s="386"/>
      <c r="NG16" s="386"/>
      <c r="NH16" s="386"/>
      <c r="NI16" s="386"/>
      <c r="NJ16" s="386"/>
      <c r="NK16" s="386"/>
      <c r="NL16" s="386"/>
      <c r="NM16" s="386"/>
      <c r="NN16" s="386"/>
      <c r="NO16" s="386"/>
      <c r="NP16" s="386"/>
      <c r="NQ16" s="386"/>
      <c r="NR16" s="386"/>
      <c r="NS16" s="386"/>
      <c r="NT16" s="386"/>
      <c r="NU16" s="386"/>
      <c r="NV16" s="386"/>
      <c r="NW16" s="386"/>
      <c r="NX16" s="386"/>
      <c r="NY16" s="386"/>
      <c r="NZ16" s="386"/>
      <c r="OA16" s="386"/>
      <c r="OB16" s="386"/>
      <c r="OC16" s="386"/>
      <c r="OD16" s="386"/>
      <c r="OE16" s="386"/>
      <c r="OF16" s="386"/>
      <c r="OG16" s="386"/>
      <c r="OH16" s="386"/>
      <c r="OI16" s="386"/>
      <c r="OJ16" s="386"/>
      <c r="OK16" s="386"/>
      <c r="OL16" s="386"/>
      <c r="OM16" s="386"/>
      <c r="ON16" s="386"/>
      <c r="OO16" s="386"/>
      <c r="OP16" s="386"/>
      <c r="OQ16" s="386"/>
      <c r="OR16" s="386"/>
      <c r="OS16" s="386"/>
      <c r="OT16" s="386"/>
      <c r="OU16" s="386"/>
      <c r="OV16" s="386"/>
      <c r="OW16" s="386"/>
      <c r="OX16" s="386"/>
      <c r="OY16" s="386"/>
      <c r="OZ16" s="386"/>
      <c r="PA16" s="386"/>
      <c r="PB16" s="386"/>
      <c r="PC16" s="386"/>
      <c r="PD16" s="386"/>
      <c r="PE16" s="386"/>
      <c r="PF16" s="386"/>
      <c r="PG16" s="386"/>
      <c r="PH16" s="386"/>
      <c r="PI16" s="386"/>
      <c r="PJ16" s="386"/>
      <c r="PK16" s="386"/>
      <c r="PL16" s="386"/>
      <c r="PM16" s="386"/>
      <c r="PN16" s="386"/>
      <c r="PO16" s="386"/>
      <c r="PP16" s="386"/>
      <c r="PQ16" s="386"/>
      <c r="PR16" s="386"/>
      <c r="PS16" s="386"/>
      <c r="PT16" s="386"/>
      <c r="PU16" s="386"/>
      <c r="PV16" s="386"/>
      <c r="PW16" s="386"/>
      <c r="PX16" s="386"/>
      <c r="PY16" s="386"/>
      <c r="PZ16" s="386"/>
      <c r="QA16" s="386"/>
      <c r="QB16" s="386"/>
      <c r="QC16" s="386"/>
      <c r="QD16" s="386"/>
      <c r="QE16" s="386"/>
      <c r="QF16" s="386"/>
      <c r="QG16" s="386"/>
      <c r="QH16" s="386"/>
      <c r="QI16" s="386"/>
      <c r="QJ16" s="386"/>
      <c r="QK16" s="386"/>
      <c r="QL16" s="386"/>
      <c r="QM16" s="386"/>
      <c r="QN16" s="386"/>
      <c r="QO16" s="386"/>
      <c r="QP16" s="386"/>
      <c r="QQ16" s="386"/>
      <c r="QR16" s="386"/>
      <c r="QS16" s="386"/>
      <c r="QT16" s="386"/>
      <c r="QU16" s="386"/>
      <c r="QV16" s="386"/>
      <c r="QW16" s="386"/>
      <c r="QX16" s="386"/>
      <c r="QY16" s="386"/>
      <c r="QZ16" s="386"/>
      <c r="RA16" s="386"/>
      <c r="RB16" s="386"/>
      <c r="RC16" s="386"/>
      <c r="RD16" s="386"/>
      <c r="RE16" s="386"/>
      <c r="RF16" s="386"/>
      <c r="RG16" s="386"/>
      <c r="RH16" s="386"/>
      <c r="RI16" s="386"/>
      <c r="RJ16" s="386"/>
      <c r="RK16" s="386"/>
      <c r="RL16" s="386"/>
      <c r="RM16" s="386"/>
      <c r="RN16" s="386"/>
      <c r="RO16" s="386"/>
      <c r="RP16" s="386"/>
      <c r="RQ16" s="386"/>
      <c r="RR16" s="386"/>
      <c r="RS16" s="386"/>
      <c r="RT16" s="386"/>
      <c r="RU16" s="386"/>
      <c r="RV16" s="386"/>
      <c r="RW16" s="386"/>
      <c r="RX16" s="386"/>
      <c r="RY16" s="386"/>
      <c r="RZ16" s="386"/>
      <c r="SA16" s="386"/>
      <c r="SB16" s="386"/>
      <c r="SC16" s="386"/>
      <c r="SD16" s="386"/>
      <c r="SE16" s="386"/>
      <c r="SF16" s="386"/>
      <c r="SG16" s="386"/>
      <c r="SH16" s="386"/>
      <c r="SI16" s="386"/>
      <c r="SJ16" s="386"/>
      <c r="SK16" s="386"/>
      <c r="SL16" s="386"/>
      <c r="SM16" s="386"/>
      <c r="SN16" s="386"/>
      <c r="SO16" s="386"/>
      <c r="SP16" s="386"/>
      <c r="SQ16" s="386"/>
      <c r="SR16" s="386"/>
      <c r="SS16" s="386"/>
      <c r="ST16" s="386"/>
      <c r="SU16" s="386"/>
      <c r="SV16" s="386"/>
      <c r="SW16" s="386"/>
      <c r="SX16" s="386"/>
      <c r="SY16" s="386"/>
      <c r="SZ16" s="386"/>
      <c r="TA16" s="386"/>
      <c r="TB16" s="386"/>
      <c r="TC16" s="386"/>
      <c r="TD16" s="386"/>
      <c r="TE16" s="386"/>
      <c r="TF16" s="386"/>
      <c r="TG16" s="386"/>
      <c r="TH16" s="386"/>
      <c r="TI16" s="386"/>
      <c r="TJ16" s="386"/>
      <c r="TK16" s="386"/>
      <c r="TL16" s="386"/>
      <c r="TM16" s="386"/>
      <c r="TN16" s="386"/>
      <c r="TO16" s="386"/>
      <c r="TP16" s="386"/>
      <c r="TQ16" s="386"/>
      <c r="TR16" s="386"/>
      <c r="TS16" s="386"/>
      <c r="TT16" s="386"/>
      <c r="TU16" s="386"/>
      <c r="TV16" s="386"/>
      <c r="TW16" s="386"/>
      <c r="TX16" s="386"/>
      <c r="TY16" s="386"/>
      <c r="TZ16" s="386"/>
      <c r="UA16" s="386"/>
      <c r="UB16" s="386"/>
      <c r="UC16" s="386"/>
      <c r="UD16" s="386"/>
      <c r="UE16" s="386"/>
      <c r="UF16" s="386"/>
      <c r="UG16" s="386"/>
      <c r="UH16" s="386"/>
      <c r="UI16" s="386"/>
      <c r="UJ16" s="386"/>
      <c r="UK16" s="386"/>
      <c r="UL16" s="386"/>
      <c r="UM16" s="386"/>
      <c r="UN16" s="386"/>
      <c r="UO16" s="386"/>
      <c r="UP16" s="386"/>
      <c r="UQ16" s="386"/>
      <c r="UR16" s="386"/>
      <c r="US16" s="386"/>
      <c r="UT16" s="386"/>
      <c r="UU16" s="386"/>
      <c r="UV16" s="386"/>
      <c r="UW16" s="386"/>
      <c r="UX16" s="386"/>
      <c r="UY16" s="386"/>
      <c r="UZ16" s="386"/>
      <c r="VA16" s="386"/>
      <c r="VB16" s="386"/>
      <c r="VC16" s="386"/>
      <c r="VD16" s="386"/>
      <c r="VE16" s="386"/>
      <c r="VF16" s="386"/>
      <c r="VG16" s="386"/>
      <c r="VH16" s="386"/>
      <c r="VI16" s="386"/>
      <c r="VJ16" s="386"/>
      <c r="VK16" s="386"/>
      <c r="VL16" s="386"/>
      <c r="VM16" s="386"/>
      <c r="VN16" s="386"/>
      <c r="VO16" s="386"/>
      <c r="VP16" s="386"/>
      <c r="VQ16" s="386"/>
      <c r="VR16" s="386"/>
      <c r="VS16" s="386"/>
      <c r="VT16" s="386"/>
      <c r="VU16" s="386"/>
      <c r="VV16" s="386"/>
      <c r="VW16" s="386"/>
      <c r="VX16" s="386"/>
      <c r="VY16" s="386"/>
      <c r="VZ16" s="386"/>
      <c r="WA16" s="386"/>
      <c r="WB16" s="386"/>
      <c r="WC16" s="386"/>
      <c r="WD16" s="386"/>
      <c r="WE16" s="386"/>
      <c r="WF16" s="386"/>
      <c r="WG16" s="386"/>
      <c r="WH16" s="386"/>
      <c r="WI16" s="386"/>
      <c r="WJ16" s="386"/>
      <c r="WK16" s="386"/>
      <c r="WL16" s="386"/>
      <c r="WM16" s="386"/>
      <c r="WN16" s="386"/>
      <c r="WO16" s="386"/>
      <c r="WP16" s="386"/>
      <c r="WQ16" s="386"/>
      <c r="WR16" s="386"/>
      <c r="WS16" s="386"/>
      <c r="WT16" s="386"/>
      <c r="WU16" s="386"/>
      <c r="WV16" s="386"/>
      <c r="WW16" s="386"/>
      <c r="WX16" s="386"/>
      <c r="WY16" s="386"/>
      <c r="WZ16" s="386"/>
      <c r="XA16" s="386"/>
      <c r="XB16" s="386"/>
      <c r="XC16" s="386"/>
      <c r="XD16" s="386"/>
      <c r="XE16" s="386"/>
      <c r="XF16" s="386"/>
      <c r="XG16" s="386"/>
      <c r="XH16" s="386"/>
      <c r="XI16" s="386"/>
      <c r="XJ16" s="386"/>
      <c r="XK16" s="386"/>
      <c r="XL16" s="386"/>
      <c r="XM16" s="386"/>
      <c r="XN16" s="386"/>
      <c r="XO16" s="386"/>
      <c r="XP16" s="386"/>
      <c r="XQ16" s="386"/>
      <c r="XR16" s="386"/>
      <c r="XS16" s="386"/>
      <c r="XT16" s="386"/>
      <c r="XU16" s="386"/>
      <c r="XV16" s="386"/>
      <c r="XW16" s="386"/>
      <c r="XX16" s="386"/>
      <c r="XY16" s="386"/>
      <c r="XZ16" s="386"/>
      <c r="YA16" s="386"/>
      <c r="YB16" s="386"/>
      <c r="YC16" s="386"/>
      <c r="YD16" s="386"/>
      <c r="YE16" s="386"/>
      <c r="YF16" s="386"/>
      <c r="YG16" s="386"/>
      <c r="YH16" s="386"/>
      <c r="YI16" s="386"/>
      <c r="YJ16" s="386"/>
      <c r="YK16" s="386"/>
      <c r="YL16" s="386"/>
      <c r="YM16" s="386"/>
      <c r="YN16" s="386"/>
      <c r="YO16" s="386"/>
      <c r="YP16" s="386"/>
      <c r="YQ16" s="386"/>
      <c r="YR16" s="386"/>
      <c r="YS16" s="386"/>
      <c r="YT16" s="386"/>
      <c r="YU16" s="386"/>
      <c r="YV16" s="386"/>
      <c r="YW16" s="386"/>
      <c r="YX16" s="386"/>
      <c r="YY16" s="386"/>
      <c r="YZ16" s="386"/>
      <c r="ZA16" s="386"/>
      <c r="ZB16" s="386"/>
      <c r="ZC16" s="386"/>
      <c r="ZD16" s="386"/>
      <c r="ZE16" s="386"/>
      <c r="ZF16" s="386"/>
      <c r="ZG16" s="386"/>
      <c r="ZH16" s="386"/>
      <c r="ZI16" s="386"/>
      <c r="ZJ16" s="386"/>
      <c r="ZK16" s="386"/>
      <c r="ZL16" s="386"/>
      <c r="ZM16" s="386"/>
      <c r="ZN16" s="386"/>
      <c r="ZO16" s="386"/>
      <c r="ZP16" s="386"/>
      <c r="ZQ16" s="386"/>
      <c r="ZR16" s="386"/>
      <c r="ZS16" s="386"/>
      <c r="ZT16" s="386"/>
      <c r="ZU16" s="386"/>
      <c r="ZV16" s="386"/>
      <c r="ZW16" s="386"/>
      <c r="ZX16" s="386"/>
      <c r="ZY16" s="386"/>
      <c r="ZZ16" s="386"/>
      <c r="AAA16" s="386"/>
      <c r="AAB16" s="386"/>
      <c r="AAC16" s="386"/>
      <c r="AAD16" s="386"/>
      <c r="AAE16" s="386"/>
      <c r="AAF16" s="386"/>
      <c r="AAG16" s="386"/>
      <c r="AAH16" s="386"/>
      <c r="AAI16" s="386"/>
      <c r="AAJ16" s="386"/>
      <c r="AAK16" s="386"/>
      <c r="AAL16" s="386"/>
      <c r="AAM16" s="386"/>
      <c r="AAN16" s="386"/>
      <c r="AAO16" s="386"/>
      <c r="AAP16" s="386"/>
      <c r="AAQ16" s="386"/>
      <c r="AAR16" s="386"/>
      <c r="AAS16" s="386"/>
      <c r="AAT16" s="386"/>
      <c r="AAU16" s="386"/>
      <c r="AAV16" s="386"/>
      <c r="AAW16" s="386"/>
      <c r="AAX16" s="386"/>
      <c r="AAY16" s="386"/>
      <c r="AAZ16" s="386"/>
      <c r="ABA16" s="386"/>
      <c r="ABB16" s="386"/>
      <c r="ABC16" s="386"/>
      <c r="ABD16" s="386"/>
      <c r="ABE16" s="386"/>
      <c r="ABF16" s="386"/>
      <c r="ABG16" s="386"/>
      <c r="ABH16" s="386"/>
      <c r="ABI16" s="386"/>
      <c r="ABJ16" s="386"/>
      <c r="ABK16" s="386"/>
      <c r="ABL16" s="386"/>
      <c r="ABM16" s="386"/>
      <c r="ABN16" s="386"/>
      <c r="ABO16" s="386"/>
      <c r="ABP16" s="386"/>
      <c r="ABQ16" s="386"/>
      <c r="ABR16" s="386"/>
      <c r="ABS16" s="386"/>
      <c r="ABT16" s="386"/>
      <c r="ABU16" s="386"/>
      <c r="ABV16" s="386"/>
      <c r="ABW16" s="386"/>
      <c r="ABX16" s="386"/>
      <c r="ABY16" s="386"/>
      <c r="ABZ16" s="386"/>
      <c r="ACA16" s="386"/>
      <c r="ACB16" s="386"/>
      <c r="ACC16" s="386"/>
      <c r="ACD16" s="386"/>
      <c r="ACE16" s="386"/>
      <c r="ACF16" s="386"/>
      <c r="ACG16" s="386"/>
      <c r="ACH16" s="386"/>
      <c r="ACI16" s="386"/>
      <c r="ACJ16" s="386"/>
      <c r="ACK16" s="386"/>
      <c r="ACL16" s="386"/>
      <c r="ACM16" s="386"/>
      <c r="ACN16" s="386"/>
      <c r="ACO16" s="386"/>
      <c r="ACP16" s="386"/>
      <c r="ACQ16" s="386"/>
      <c r="ACR16" s="386"/>
      <c r="ACS16" s="386"/>
      <c r="ACT16" s="386"/>
      <c r="ACU16" s="386"/>
      <c r="ACV16" s="386"/>
      <c r="ACW16" s="386"/>
      <c r="ACX16" s="386"/>
      <c r="ACY16" s="386"/>
      <c r="ACZ16" s="386"/>
      <c r="ADA16" s="386"/>
      <c r="ADB16" s="386"/>
      <c r="ADC16" s="386"/>
      <c r="ADD16" s="386"/>
      <c r="ADE16" s="386"/>
      <c r="ADF16" s="386"/>
      <c r="ADG16" s="386"/>
      <c r="ADH16" s="386"/>
      <c r="ADI16" s="386"/>
      <c r="ADJ16" s="386"/>
      <c r="ADK16" s="386"/>
      <c r="ADL16" s="386"/>
      <c r="ADM16" s="386"/>
      <c r="ADN16" s="386"/>
      <c r="ADO16" s="386"/>
      <c r="ADP16" s="386"/>
      <c r="ADQ16" s="386"/>
      <c r="ADR16" s="386"/>
      <c r="ADS16" s="386"/>
      <c r="ADT16" s="386"/>
      <c r="ADU16" s="386"/>
      <c r="ADV16" s="386"/>
      <c r="ADW16" s="386"/>
      <c r="ADX16" s="386"/>
      <c r="ADY16" s="386"/>
      <c r="ADZ16" s="386"/>
      <c r="AEA16" s="386"/>
      <c r="AEB16" s="386"/>
      <c r="AEC16" s="386"/>
      <c r="AED16" s="386"/>
      <c r="AEE16" s="386"/>
      <c r="AEF16" s="386"/>
      <c r="AEG16" s="386"/>
      <c r="AEH16" s="386"/>
      <c r="AEI16" s="386"/>
      <c r="AEJ16" s="386"/>
      <c r="AEK16" s="386"/>
      <c r="AEL16" s="386"/>
      <c r="AEM16" s="386"/>
      <c r="AEN16" s="386"/>
      <c r="AEO16" s="386"/>
      <c r="AEP16" s="386"/>
      <c r="AEQ16" s="386"/>
      <c r="AER16" s="386"/>
      <c r="AES16" s="386"/>
      <c r="AET16" s="386"/>
      <c r="AEU16" s="386"/>
      <c r="AEV16" s="386"/>
      <c r="AEW16" s="386"/>
      <c r="AEX16" s="386"/>
      <c r="AEY16" s="386"/>
      <c r="AEZ16" s="386"/>
      <c r="AFA16" s="386"/>
      <c r="AFB16" s="386"/>
      <c r="AFC16" s="386"/>
      <c r="AFD16" s="386"/>
      <c r="AFE16" s="386"/>
      <c r="AFF16" s="386"/>
      <c r="AFG16" s="386"/>
      <c r="AFH16" s="386"/>
      <c r="AFI16" s="386"/>
      <c r="AFJ16" s="386"/>
      <c r="AFK16" s="386"/>
      <c r="AFL16" s="386"/>
      <c r="AFM16" s="386"/>
      <c r="AFN16" s="386"/>
      <c r="AFO16" s="386"/>
      <c r="AFP16" s="386"/>
      <c r="AFQ16" s="386"/>
      <c r="AFR16" s="386"/>
      <c r="AFS16" s="386"/>
      <c r="AFT16" s="386"/>
      <c r="AFU16" s="386"/>
      <c r="AFV16" s="386"/>
      <c r="AFW16" s="386"/>
      <c r="AFX16" s="386"/>
      <c r="AFY16" s="386"/>
      <c r="AFZ16" s="386"/>
      <c r="AGA16" s="386"/>
      <c r="AGB16" s="386"/>
      <c r="AGC16" s="386"/>
      <c r="AGD16" s="386"/>
      <c r="AGE16" s="386"/>
      <c r="AGF16" s="386"/>
      <c r="AGG16" s="386"/>
      <c r="AGH16" s="386"/>
      <c r="AGI16" s="386"/>
      <c r="AGJ16" s="386"/>
      <c r="AGK16" s="386"/>
      <c r="AGL16" s="386"/>
      <c r="AGM16" s="386"/>
      <c r="AGN16" s="386"/>
      <c r="AGO16" s="386"/>
      <c r="AGP16" s="386"/>
      <c r="AGQ16" s="386"/>
      <c r="AGR16" s="386"/>
      <c r="AGS16" s="386"/>
      <c r="AGT16" s="386"/>
      <c r="AGU16" s="386"/>
      <c r="AGV16" s="386"/>
      <c r="AGW16" s="386"/>
      <c r="AGX16" s="386"/>
      <c r="AGY16" s="386"/>
      <c r="AGZ16" s="386"/>
      <c r="AHA16" s="386"/>
      <c r="AHB16" s="386"/>
      <c r="AHC16" s="386"/>
      <c r="AHD16" s="386"/>
      <c r="AHE16" s="386"/>
      <c r="AHF16" s="386"/>
      <c r="AHG16" s="386"/>
      <c r="AHH16" s="386"/>
      <c r="AHI16" s="386"/>
      <c r="AHJ16" s="386"/>
      <c r="AHK16" s="386"/>
      <c r="AHL16" s="386"/>
      <c r="AHM16" s="386"/>
      <c r="AHN16" s="386"/>
      <c r="AHO16" s="386"/>
      <c r="AHP16" s="386"/>
      <c r="AHQ16" s="386"/>
      <c r="AHR16" s="386"/>
      <c r="AHS16" s="386"/>
      <c r="AHT16" s="386"/>
      <c r="AHU16" s="386"/>
      <c r="AHV16" s="386"/>
      <c r="AHW16" s="386"/>
      <c r="AHX16" s="386"/>
      <c r="AHY16" s="386"/>
      <c r="AHZ16" s="386"/>
      <c r="AIA16" s="386"/>
      <c r="AIB16" s="386"/>
      <c r="AIC16" s="386"/>
      <c r="AID16" s="386"/>
      <c r="AIE16" s="386"/>
      <c r="AIF16" s="386"/>
      <c r="AIG16" s="386"/>
      <c r="AIH16" s="386"/>
      <c r="AII16" s="386"/>
      <c r="AIJ16" s="386"/>
      <c r="AIK16" s="386"/>
      <c r="AIL16" s="386"/>
      <c r="AIM16" s="386"/>
      <c r="AIN16" s="386"/>
      <c r="AIO16" s="386"/>
      <c r="AIP16" s="386"/>
      <c r="AIQ16" s="386"/>
      <c r="AIR16" s="386"/>
      <c r="AIS16" s="386"/>
      <c r="AIT16" s="386"/>
      <c r="AIU16" s="386"/>
      <c r="AIV16" s="386"/>
      <c r="AIW16" s="386"/>
      <c r="AIX16" s="386"/>
      <c r="AIY16" s="386"/>
      <c r="AIZ16" s="386"/>
      <c r="AJA16" s="386"/>
      <c r="AJB16" s="386"/>
      <c r="AJC16" s="386"/>
      <c r="AJD16" s="386"/>
      <c r="AJE16" s="386"/>
      <c r="AJF16" s="386"/>
      <c r="AJG16" s="386"/>
      <c r="AJH16" s="386"/>
      <c r="AJI16" s="386"/>
      <c r="AJJ16" s="386"/>
      <c r="AJK16" s="386"/>
      <c r="AJL16" s="386"/>
      <c r="AJM16" s="386"/>
      <c r="AJN16" s="386"/>
      <c r="AJO16" s="386"/>
      <c r="AJP16" s="386"/>
      <c r="AJQ16" s="386"/>
      <c r="AJR16" s="386"/>
      <c r="AJS16" s="386"/>
      <c r="AJT16" s="386"/>
      <c r="AJU16" s="386"/>
      <c r="AJV16" s="386"/>
      <c r="AJW16" s="386"/>
      <c r="AJX16" s="386"/>
      <c r="AJY16" s="386"/>
      <c r="AJZ16" s="386"/>
      <c r="AKA16" s="386"/>
      <c r="AKB16" s="386"/>
      <c r="AKC16" s="386"/>
      <c r="AKD16" s="386"/>
      <c r="AKE16" s="386"/>
      <c r="AKF16" s="386"/>
      <c r="AKG16" s="386"/>
      <c r="AKH16" s="386"/>
      <c r="AKI16" s="386"/>
      <c r="AKJ16" s="386"/>
      <c r="AKK16" s="386"/>
      <c r="AKL16" s="386"/>
      <c r="AKM16" s="386"/>
      <c r="AKN16" s="386"/>
      <c r="AKO16" s="386"/>
      <c r="AKP16" s="386"/>
      <c r="AKQ16" s="386"/>
      <c r="AKR16" s="386"/>
      <c r="AKS16" s="386"/>
      <c r="AKT16" s="386"/>
      <c r="AKU16" s="386"/>
      <c r="AKV16" s="386"/>
      <c r="AKW16" s="386"/>
      <c r="AKX16" s="386"/>
      <c r="AKY16" s="386"/>
      <c r="AKZ16" s="386"/>
      <c r="ALA16" s="386"/>
      <c r="ALB16" s="386"/>
      <c r="ALC16" s="386"/>
      <c r="ALD16" s="386"/>
      <c r="ALE16" s="386"/>
      <c r="ALF16" s="386"/>
      <c r="ALG16" s="386"/>
      <c r="ALH16" s="386"/>
      <c r="ALI16" s="386"/>
      <c r="ALJ16" s="386"/>
      <c r="ALK16" s="386"/>
      <c r="ALL16" s="386"/>
      <c r="ALM16" s="386"/>
      <c r="ALN16" s="386"/>
      <c r="ALO16" s="386"/>
      <c r="ALP16" s="386"/>
      <c r="ALQ16" s="386"/>
      <c r="ALR16" s="386"/>
      <c r="ALS16" s="386"/>
      <c r="ALT16" s="386"/>
      <c r="ALU16" s="386"/>
      <c r="ALV16" s="386"/>
      <c r="ALW16" s="386"/>
      <c r="ALX16" s="386"/>
      <c r="ALY16" s="386"/>
      <c r="ALZ16" s="386"/>
      <c r="AMA16" s="386"/>
      <c r="AMB16" s="386"/>
      <c r="AMC16" s="386"/>
      <c r="AMD16" s="386"/>
      <c r="AME16" s="386"/>
      <c r="AMF16" s="386"/>
      <c r="AMG16" s="386"/>
      <c r="AMH16" s="386"/>
      <c r="AMI16" s="386"/>
      <c r="AMJ16" s="386"/>
      <c r="AMK16" s="386"/>
      <c r="AML16" s="386"/>
      <c r="AMM16" s="386"/>
      <c r="AMN16" s="386"/>
      <c r="AMO16" s="386"/>
      <c r="AMP16" s="386"/>
      <c r="AMQ16" s="386"/>
      <c r="AMR16" s="386"/>
      <c r="AMS16" s="386"/>
      <c r="AMT16" s="386"/>
      <c r="AMU16" s="386"/>
      <c r="AMV16" s="386"/>
      <c r="AMW16" s="386"/>
      <c r="AMX16" s="386"/>
      <c r="AMY16" s="386"/>
      <c r="AMZ16" s="386"/>
      <c r="ANA16" s="386"/>
      <c r="ANB16" s="386"/>
      <c r="ANC16" s="386"/>
      <c r="AND16" s="386"/>
      <c r="ANE16" s="386"/>
      <c r="ANF16" s="386"/>
      <c r="ANG16" s="386"/>
      <c r="ANH16" s="386"/>
      <c r="ANI16" s="386"/>
      <c r="ANJ16" s="386"/>
      <c r="ANK16" s="386"/>
      <c r="ANL16" s="386"/>
      <c r="ANM16" s="386"/>
      <c r="ANN16" s="386"/>
      <c r="ANO16" s="386"/>
      <c r="ANP16" s="386"/>
      <c r="ANQ16" s="386"/>
      <c r="ANR16" s="386"/>
      <c r="ANS16" s="386"/>
      <c r="ANT16" s="386"/>
      <c r="ANU16" s="386"/>
      <c r="ANV16" s="386"/>
      <c r="ANW16" s="386"/>
      <c r="ANX16" s="386"/>
      <c r="ANY16" s="386"/>
      <c r="ANZ16" s="386"/>
      <c r="AOA16" s="386"/>
      <c r="AOB16" s="386"/>
      <c r="AOC16" s="386"/>
      <c r="AOD16" s="386"/>
      <c r="AOE16" s="386"/>
      <c r="AOF16" s="386"/>
      <c r="AOG16" s="386"/>
      <c r="AOH16" s="386"/>
      <c r="AOI16" s="386"/>
      <c r="AOJ16" s="386"/>
      <c r="AOK16" s="386"/>
      <c r="AOL16" s="386"/>
      <c r="AOM16" s="386"/>
      <c r="AON16" s="386"/>
      <c r="AOO16" s="386"/>
      <c r="AOP16" s="386"/>
      <c r="AOQ16" s="386"/>
      <c r="AOR16" s="386"/>
      <c r="AOS16" s="386"/>
      <c r="AOT16" s="386"/>
      <c r="AOU16" s="386"/>
      <c r="AOV16" s="386"/>
      <c r="AOW16" s="386"/>
      <c r="AOX16" s="386"/>
      <c r="AOY16" s="386"/>
      <c r="AOZ16" s="386"/>
      <c r="APA16" s="386"/>
      <c r="APB16" s="386"/>
      <c r="APC16" s="386"/>
      <c r="APD16" s="386"/>
      <c r="APE16" s="386"/>
      <c r="APF16" s="386"/>
      <c r="APG16" s="386"/>
      <c r="APH16" s="386"/>
      <c r="API16" s="386"/>
      <c r="APJ16" s="386"/>
      <c r="APK16" s="386"/>
      <c r="APL16" s="386"/>
      <c r="APM16" s="386"/>
      <c r="APN16" s="386"/>
      <c r="APO16" s="386"/>
      <c r="APP16" s="386"/>
      <c r="APQ16" s="386"/>
      <c r="APR16" s="386"/>
      <c r="APS16" s="386"/>
      <c r="APT16" s="386"/>
      <c r="APU16" s="386"/>
      <c r="APV16" s="386"/>
      <c r="APW16" s="386"/>
      <c r="APX16" s="386"/>
      <c r="APY16" s="386"/>
      <c r="APZ16" s="386"/>
      <c r="AQA16" s="386"/>
      <c r="AQB16" s="386"/>
      <c r="AQC16" s="386"/>
      <c r="AQD16" s="386"/>
      <c r="AQE16" s="386"/>
      <c r="AQF16" s="386"/>
      <c r="AQG16" s="386"/>
      <c r="AQH16" s="386"/>
      <c r="AQI16" s="386"/>
      <c r="AQJ16" s="386"/>
      <c r="AQK16" s="386"/>
      <c r="AQL16" s="386"/>
      <c r="AQM16" s="386"/>
      <c r="AQN16" s="386"/>
      <c r="AQO16" s="386"/>
      <c r="AQP16" s="386"/>
      <c r="AQQ16" s="386"/>
      <c r="AQR16" s="386"/>
      <c r="AQS16" s="386"/>
      <c r="AQT16" s="386"/>
      <c r="AQU16" s="386"/>
      <c r="AQV16" s="386"/>
      <c r="AQW16" s="386"/>
      <c r="AQX16" s="386"/>
      <c r="AQY16" s="386"/>
      <c r="AQZ16" s="386"/>
      <c r="ARA16" s="386"/>
      <c r="ARB16" s="386"/>
      <c r="ARC16" s="386"/>
      <c r="ARD16" s="386"/>
      <c r="ARE16" s="386"/>
      <c r="ARF16" s="386"/>
      <c r="ARG16" s="386"/>
      <c r="ARH16" s="386"/>
      <c r="ARI16" s="386"/>
      <c r="ARJ16" s="386"/>
      <c r="ARK16" s="386"/>
      <c r="ARL16" s="386"/>
      <c r="ARM16" s="386"/>
      <c r="ARN16" s="386"/>
      <c r="ARO16" s="386"/>
      <c r="ARP16" s="386"/>
      <c r="ARQ16" s="386"/>
      <c r="ARR16" s="386"/>
      <c r="ARS16" s="386"/>
      <c r="ART16" s="386"/>
      <c r="ARU16" s="386"/>
      <c r="ARV16" s="386"/>
      <c r="ARW16" s="386"/>
      <c r="ARX16" s="386"/>
      <c r="ARY16" s="386"/>
      <c r="ARZ16" s="386"/>
      <c r="ASA16" s="386"/>
      <c r="ASB16" s="386"/>
      <c r="ASC16" s="386"/>
      <c r="ASD16" s="386"/>
      <c r="ASE16" s="386"/>
      <c r="ASF16" s="386"/>
      <c r="ASG16" s="386"/>
      <c r="ASH16" s="386"/>
      <c r="ASI16" s="386"/>
      <c r="ASJ16" s="386"/>
      <c r="ASK16" s="386"/>
      <c r="ASL16" s="386"/>
      <c r="ASM16" s="386"/>
      <c r="ASN16" s="386"/>
      <c r="ASO16" s="386"/>
      <c r="ASP16" s="386"/>
      <c r="ASQ16" s="386"/>
      <c r="ASR16" s="386"/>
      <c r="ASS16" s="386"/>
      <c r="AST16" s="386"/>
      <c r="ASU16" s="386"/>
      <c r="ASV16" s="386"/>
      <c r="ASW16" s="386"/>
      <c r="ASX16" s="386"/>
      <c r="ASY16" s="386"/>
      <c r="ASZ16" s="386"/>
      <c r="ATA16" s="386"/>
      <c r="ATB16" s="386"/>
      <c r="ATC16" s="386"/>
      <c r="ATD16" s="386"/>
      <c r="ATE16" s="386"/>
      <c r="ATF16" s="386"/>
      <c r="ATG16" s="386"/>
      <c r="ATH16" s="386"/>
      <c r="ATI16" s="386"/>
      <c r="ATJ16" s="386"/>
      <c r="ATK16" s="386"/>
      <c r="ATL16" s="386"/>
      <c r="ATM16" s="386"/>
      <c r="ATN16" s="386"/>
      <c r="ATO16" s="386"/>
      <c r="ATP16" s="386"/>
      <c r="ATQ16" s="386"/>
      <c r="ATR16" s="386"/>
      <c r="ATS16" s="386"/>
      <c r="ATT16" s="386"/>
      <c r="ATU16" s="386"/>
      <c r="ATV16" s="386"/>
      <c r="ATW16" s="386"/>
      <c r="ATX16" s="386"/>
      <c r="ATY16" s="386"/>
      <c r="ATZ16" s="386"/>
      <c r="AUA16" s="386"/>
      <c r="AUB16" s="386"/>
      <c r="AUC16" s="386"/>
      <c r="AUD16" s="386"/>
      <c r="AUE16" s="386"/>
      <c r="AUF16" s="386"/>
      <c r="AUG16" s="386"/>
      <c r="AUH16" s="386"/>
      <c r="AUI16" s="386"/>
      <c r="AUJ16" s="386"/>
      <c r="AUK16" s="386"/>
      <c r="AUL16" s="386"/>
      <c r="AUM16" s="386"/>
      <c r="AUN16" s="386"/>
      <c r="AUO16" s="386"/>
      <c r="AUP16" s="386"/>
      <c r="AUQ16" s="386"/>
      <c r="AUR16" s="386"/>
      <c r="AUS16" s="386"/>
      <c r="AUT16" s="386"/>
      <c r="AUU16" s="386"/>
      <c r="AUV16" s="386"/>
      <c r="AUW16" s="386"/>
      <c r="AUX16" s="386"/>
      <c r="AUY16" s="386"/>
      <c r="AUZ16" s="386"/>
      <c r="AVA16" s="386"/>
      <c r="AVB16" s="386"/>
      <c r="AVC16" s="386"/>
      <c r="AVD16" s="386"/>
      <c r="AVE16" s="386"/>
      <c r="AVF16" s="386"/>
      <c r="AVG16" s="386"/>
      <c r="AVH16" s="386"/>
      <c r="AVI16" s="386"/>
      <c r="AVJ16" s="386"/>
      <c r="AVK16" s="386"/>
      <c r="AVL16" s="386"/>
      <c r="AVM16" s="386"/>
      <c r="AVN16" s="386"/>
      <c r="AVO16" s="386"/>
      <c r="AVP16" s="386"/>
      <c r="AVQ16" s="386"/>
      <c r="AVR16" s="386"/>
      <c r="AVS16" s="386"/>
      <c r="AVT16" s="386"/>
      <c r="AVU16" s="386"/>
      <c r="AVV16" s="386"/>
      <c r="AVW16" s="386"/>
      <c r="AVX16" s="386"/>
      <c r="AVY16" s="386"/>
      <c r="AVZ16" s="386"/>
      <c r="AWA16" s="386"/>
      <c r="AWB16" s="386"/>
      <c r="AWC16" s="386"/>
      <c r="AWD16" s="386"/>
      <c r="AWE16" s="386"/>
      <c r="AWF16" s="386"/>
      <c r="AWG16" s="386"/>
      <c r="AWH16" s="386"/>
      <c r="AWI16" s="386"/>
      <c r="AWJ16" s="386"/>
      <c r="AWK16" s="386"/>
      <c r="AWL16" s="386"/>
      <c r="AWM16" s="386"/>
      <c r="AWN16" s="386"/>
      <c r="AWO16" s="386"/>
      <c r="AWP16" s="386"/>
      <c r="AWQ16" s="386"/>
      <c r="AWR16" s="386"/>
      <c r="AWS16" s="386"/>
      <c r="AWT16" s="386"/>
      <c r="AWU16" s="386"/>
      <c r="AWV16" s="386"/>
      <c r="AWW16" s="386"/>
      <c r="AWX16" s="386"/>
      <c r="AWY16" s="386"/>
      <c r="AWZ16" s="386"/>
      <c r="AXA16" s="386"/>
      <c r="AXB16" s="386"/>
      <c r="AXC16" s="386"/>
      <c r="AXD16" s="386"/>
      <c r="AXE16" s="386"/>
      <c r="AXF16" s="386"/>
      <c r="AXG16" s="386"/>
      <c r="AXH16" s="386"/>
      <c r="AXI16" s="386"/>
      <c r="AXJ16" s="386"/>
      <c r="AXK16" s="386"/>
      <c r="AXL16" s="386"/>
      <c r="AXM16" s="386"/>
      <c r="AXN16" s="386"/>
      <c r="AXO16" s="386"/>
      <c r="AXP16" s="386"/>
      <c r="AXQ16" s="386"/>
      <c r="AXR16" s="386"/>
      <c r="AXS16" s="386"/>
      <c r="AXT16" s="386"/>
      <c r="AXU16" s="386"/>
      <c r="AXV16" s="386"/>
      <c r="AXW16" s="386"/>
      <c r="AXX16" s="386"/>
      <c r="AXY16" s="386"/>
      <c r="AXZ16" s="386"/>
      <c r="AYA16" s="386"/>
      <c r="AYB16" s="386"/>
      <c r="AYC16" s="386"/>
      <c r="AYD16" s="386"/>
      <c r="AYE16" s="386"/>
      <c r="AYF16" s="386"/>
      <c r="AYG16" s="386"/>
      <c r="AYH16" s="386"/>
      <c r="AYI16" s="386"/>
      <c r="AYJ16" s="386"/>
      <c r="AYK16" s="386"/>
      <c r="AYL16" s="386"/>
      <c r="AYM16" s="386"/>
      <c r="AYN16" s="386"/>
      <c r="AYO16" s="386"/>
      <c r="AYP16" s="386"/>
      <c r="AYQ16" s="386"/>
      <c r="AYR16" s="386"/>
      <c r="AYS16" s="386"/>
      <c r="AYT16" s="386"/>
      <c r="AYU16" s="386"/>
      <c r="AYV16" s="386"/>
      <c r="AYW16" s="386"/>
      <c r="AYX16" s="386"/>
      <c r="AYY16" s="386"/>
      <c r="AYZ16" s="386"/>
      <c r="AZA16" s="386"/>
      <c r="AZB16" s="386"/>
      <c r="AZC16" s="386"/>
      <c r="AZD16" s="386"/>
      <c r="AZE16" s="386"/>
      <c r="AZF16" s="386"/>
      <c r="AZG16" s="386"/>
      <c r="AZH16" s="386"/>
      <c r="AZI16" s="386"/>
      <c r="AZJ16" s="386"/>
      <c r="AZK16" s="386"/>
      <c r="AZL16" s="386"/>
      <c r="AZM16" s="386"/>
      <c r="AZN16" s="386"/>
      <c r="AZO16" s="386"/>
      <c r="AZP16" s="386"/>
      <c r="AZQ16" s="386"/>
      <c r="AZR16" s="386"/>
      <c r="AZS16" s="386"/>
      <c r="AZT16" s="386"/>
      <c r="AZU16" s="386"/>
      <c r="AZV16" s="386"/>
      <c r="AZW16" s="386"/>
      <c r="AZX16" s="386"/>
      <c r="AZY16" s="386"/>
      <c r="AZZ16" s="386"/>
      <c r="BAA16" s="386"/>
      <c r="BAB16" s="386"/>
      <c r="BAC16" s="386"/>
      <c r="BAD16" s="386"/>
      <c r="BAE16" s="386"/>
      <c r="BAF16" s="386"/>
      <c r="BAG16" s="386"/>
      <c r="BAH16" s="386"/>
      <c r="BAI16" s="386"/>
      <c r="BAJ16" s="386"/>
      <c r="BAK16" s="386"/>
      <c r="BAL16" s="386"/>
      <c r="BAM16" s="386"/>
      <c r="BAN16" s="386"/>
      <c r="BAO16" s="386"/>
      <c r="BAP16" s="386"/>
      <c r="BAQ16" s="386"/>
      <c r="BAR16" s="386"/>
      <c r="BAS16" s="386"/>
      <c r="BAT16" s="386"/>
      <c r="BAU16" s="386"/>
      <c r="BAV16" s="386"/>
      <c r="BAW16" s="386"/>
      <c r="BAX16" s="386"/>
      <c r="BAY16" s="386"/>
      <c r="BAZ16" s="386"/>
      <c r="BBA16" s="386"/>
      <c r="BBB16" s="386"/>
      <c r="BBC16" s="386"/>
      <c r="BBD16" s="386"/>
      <c r="BBE16" s="386"/>
      <c r="BBF16" s="386"/>
      <c r="BBG16" s="386"/>
      <c r="BBH16" s="386"/>
      <c r="BBI16" s="386"/>
      <c r="BBJ16" s="386"/>
      <c r="BBK16" s="386"/>
      <c r="BBL16" s="386"/>
      <c r="BBM16" s="386"/>
      <c r="BBN16" s="386"/>
      <c r="BBO16" s="386"/>
      <c r="BBP16" s="386"/>
      <c r="BBQ16" s="386"/>
      <c r="BBR16" s="386"/>
      <c r="BBS16" s="386"/>
      <c r="BBT16" s="386"/>
      <c r="BBU16" s="386"/>
      <c r="BBV16" s="386"/>
      <c r="BBW16" s="386"/>
      <c r="BBX16" s="386"/>
      <c r="BBY16" s="386"/>
      <c r="BBZ16" s="386"/>
      <c r="BCA16" s="386"/>
      <c r="BCB16" s="386"/>
      <c r="BCC16" s="386"/>
      <c r="BCD16" s="386"/>
      <c r="BCE16" s="386"/>
      <c r="BCF16" s="386"/>
      <c r="BCG16" s="386"/>
      <c r="BCH16" s="386"/>
      <c r="BCI16" s="386"/>
      <c r="BCJ16" s="386"/>
      <c r="BCK16" s="386"/>
      <c r="BCL16" s="386"/>
      <c r="BCM16" s="386"/>
      <c r="BCN16" s="386"/>
      <c r="BCO16" s="386"/>
      <c r="BCP16" s="386"/>
      <c r="BCQ16" s="386"/>
      <c r="BCR16" s="386"/>
      <c r="BCS16" s="386"/>
      <c r="BCT16" s="386"/>
      <c r="BCU16" s="386"/>
      <c r="BCV16" s="386"/>
      <c r="BCW16" s="386"/>
      <c r="BCX16" s="386"/>
      <c r="BCY16" s="386"/>
      <c r="BCZ16" s="386"/>
      <c r="BDA16" s="386"/>
      <c r="BDB16" s="386"/>
      <c r="BDC16" s="386"/>
      <c r="BDD16" s="386"/>
      <c r="BDE16" s="386"/>
      <c r="BDF16" s="386"/>
      <c r="BDG16" s="386"/>
      <c r="BDH16" s="386"/>
      <c r="BDI16" s="386"/>
      <c r="BDJ16" s="386"/>
      <c r="BDK16" s="386"/>
      <c r="BDL16" s="386"/>
      <c r="BDM16" s="386"/>
      <c r="BDN16" s="386"/>
      <c r="BDO16" s="386"/>
      <c r="BDP16" s="386"/>
      <c r="BDQ16" s="386"/>
      <c r="BDR16" s="386"/>
      <c r="BDS16" s="386"/>
      <c r="BDT16" s="386"/>
      <c r="BDU16" s="386"/>
      <c r="BDV16" s="386"/>
      <c r="BDW16" s="386"/>
      <c r="BDX16" s="386"/>
      <c r="BDY16" s="386"/>
      <c r="BDZ16" s="386"/>
      <c r="BEA16" s="386"/>
      <c r="BEB16" s="386"/>
      <c r="BEC16" s="386"/>
      <c r="BED16" s="386"/>
      <c r="BEE16" s="386"/>
      <c r="BEF16" s="386"/>
      <c r="BEG16" s="386"/>
      <c r="BEH16" s="386"/>
      <c r="BEI16" s="386"/>
      <c r="BEJ16" s="386"/>
      <c r="BEK16" s="386"/>
      <c r="BEL16" s="386"/>
      <c r="BEM16" s="386"/>
      <c r="BEN16" s="386"/>
      <c r="BEO16" s="386"/>
      <c r="BEP16" s="386"/>
      <c r="BEQ16" s="386"/>
      <c r="BER16" s="386"/>
      <c r="BES16" s="386"/>
      <c r="BET16" s="386"/>
      <c r="BEU16" s="386"/>
      <c r="BEV16" s="386"/>
      <c r="BEW16" s="386"/>
      <c r="BEX16" s="386"/>
      <c r="BEY16" s="386"/>
      <c r="BEZ16" s="386"/>
      <c r="BFA16" s="386"/>
      <c r="BFB16" s="386"/>
      <c r="BFC16" s="386"/>
      <c r="BFD16" s="386"/>
      <c r="BFE16" s="386"/>
      <c r="BFF16" s="386"/>
      <c r="BFG16" s="386"/>
      <c r="BFH16" s="386"/>
      <c r="BFI16" s="386"/>
      <c r="BFJ16" s="386"/>
      <c r="BFK16" s="386"/>
      <c r="BFL16" s="386"/>
      <c r="BFM16" s="386"/>
      <c r="BFN16" s="386"/>
      <c r="BFO16" s="386"/>
      <c r="BFP16" s="386"/>
      <c r="BFQ16" s="386"/>
      <c r="BFR16" s="386"/>
      <c r="BFS16" s="386"/>
      <c r="BFT16" s="386"/>
      <c r="BFU16" s="386"/>
      <c r="BFV16" s="386"/>
      <c r="BFW16" s="386"/>
      <c r="BFX16" s="386"/>
      <c r="BFY16" s="386"/>
      <c r="BFZ16" s="386"/>
      <c r="BGA16" s="386"/>
      <c r="BGB16" s="386"/>
      <c r="BGC16" s="386"/>
      <c r="BGD16" s="386"/>
      <c r="BGE16" s="386"/>
      <c r="BGF16" s="386"/>
      <c r="BGG16" s="386"/>
      <c r="BGH16" s="386"/>
      <c r="BGI16" s="386"/>
      <c r="BGJ16" s="386"/>
      <c r="BGK16" s="386"/>
      <c r="BGL16" s="386"/>
      <c r="BGM16" s="386"/>
      <c r="BGN16" s="386"/>
      <c r="BGO16" s="386"/>
      <c r="BGP16" s="386"/>
      <c r="BGQ16" s="386"/>
      <c r="BGR16" s="386"/>
      <c r="BGS16" s="386"/>
      <c r="BGT16" s="386"/>
      <c r="BGU16" s="386"/>
      <c r="BGV16" s="386"/>
      <c r="BGW16" s="386"/>
      <c r="BGX16" s="386"/>
      <c r="BGY16" s="386"/>
      <c r="BGZ16" s="386"/>
      <c r="BHA16" s="386"/>
      <c r="BHB16" s="386"/>
      <c r="BHC16" s="386"/>
      <c r="BHD16" s="386"/>
      <c r="BHE16" s="386"/>
      <c r="BHF16" s="386"/>
      <c r="BHG16" s="386"/>
      <c r="BHH16" s="386"/>
      <c r="BHI16" s="386"/>
      <c r="BHJ16" s="386"/>
      <c r="BHK16" s="386"/>
      <c r="BHL16" s="386"/>
      <c r="BHM16" s="386"/>
      <c r="BHN16" s="386"/>
      <c r="BHO16" s="386"/>
      <c r="BHP16" s="386"/>
      <c r="BHQ16" s="386"/>
      <c r="BHR16" s="386"/>
      <c r="BHS16" s="386"/>
      <c r="BHT16" s="386"/>
      <c r="BHU16" s="386"/>
      <c r="BHV16" s="386"/>
      <c r="BHW16" s="386"/>
      <c r="BHX16" s="386"/>
      <c r="BHY16" s="386"/>
      <c r="BHZ16" s="386"/>
      <c r="BIA16" s="386"/>
      <c r="BIB16" s="386"/>
      <c r="BIC16" s="386"/>
      <c r="BID16" s="386"/>
      <c r="BIE16" s="386"/>
      <c r="BIF16" s="386"/>
      <c r="BIG16" s="386"/>
      <c r="BIH16" s="386"/>
      <c r="BII16" s="386"/>
      <c r="BIJ16" s="386"/>
      <c r="BIK16" s="386"/>
      <c r="BIL16" s="386"/>
      <c r="BIM16" s="386"/>
      <c r="BIN16" s="386"/>
      <c r="BIO16" s="386"/>
      <c r="BIP16" s="386"/>
      <c r="BIQ16" s="386"/>
      <c r="BIR16" s="386"/>
      <c r="BIS16" s="386"/>
      <c r="BIT16" s="386"/>
      <c r="BIU16" s="386"/>
      <c r="BIV16" s="386"/>
      <c r="BIW16" s="386"/>
      <c r="BIX16" s="386"/>
      <c r="BIY16" s="386"/>
      <c r="BIZ16" s="386"/>
      <c r="BJA16" s="386"/>
      <c r="BJB16" s="386"/>
      <c r="BJC16" s="386"/>
      <c r="BJD16" s="386"/>
      <c r="BJE16" s="386"/>
      <c r="BJF16" s="386"/>
      <c r="BJG16" s="386"/>
      <c r="BJH16" s="386"/>
      <c r="BJI16" s="386"/>
      <c r="BJJ16" s="386"/>
      <c r="BJK16" s="386"/>
      <c r="BJL16" s="386"/>
      <c r="BJM16" s="386"/>
      <c r="BJN16" s="386"/>
      <c r="BJO16" s="386"/>
      <c r="BJP16" s="386"/>
      <c r="BJQ16" s="386"/>
      <c r="BJR16" s="386"/>
      <c r="BJS16" s="386"/>
      <c r="BJT16" s="386"/>
      <c r="BJU16" s="386"/>
      <c r="BJV16" s="386"/>
      <c r="BJW16" s="386"/>
      <c r="BJX16" s="386"/>
      <c r="BJY16" s="386"/>
      <c r="BJZ16" s="386"/>
      <c r="BKA16" s="386"/>
      <c r="BKB16" s="386"/>
      <c r="BKC16" s="386"/>
      <c r="BKD16" s="386"/>
      <c r="BKE16" s="386"/>
      <c r="BKF16" s="386"/>
      <c r="BKG16" s="386"/>
      <c r="BKH16" s="386"/>
      <c r="BKI16" s="386"/>
      <c r="BKJ16" s="386"/>
      <c r="BKK16" s="386"/>
      <c r="BKL16" s="386"/>
      <c r="BKM16" s="386"/>
      <c r="BKN16" s="386"/>
      <c r="BKO16" s="386"/>
      <c r="BKP16" s="386"/>
      <c r="BKQ16" s="386"/>
      <c r="BKR16" s="386"/>
      <c r="BKS16" s="386"/>
      <c r="BKT16" s="386"/>
      <c r="BKU16" s="386"/>
      <c r="BKV16" s="386"/>
      <c r="BKW16" s="386"/>
      <c r="BKX16" s="386"/>
      <c r="BKY16" s="386"/>
      <c r="BKZ16" s="386"/>
      <c r="BLA16" s="386"/>
      <c r="BLB16" s="386"/>
      <c r="BLC16" s="386"/>
      <c r="BLD16" s="386"/>
      <c r="BLE16" s="386"/>
      <c r="BLF16" s="386"/>
      <c r="BLG16" s="386"/>
      <c r="BLH16" s="386"/>
      <c r="BLI16" s="386"/>
      <c r="BLJ16" s="386"/>
      <c r="BLK16" s="386"/>
      <c r="BLL16" s="386"/>
      <c r="BLM16" s="386"/>
      <c r="BLN16" s="386"/>
      <c r="BLO16" s="386"/>
      <c r="BLP16" s="386"/>
      <c r="BLQ16" s="386"/>
      <c r="BLR16" s="386"/>
      <c r="BLS16" s="386"/>
      <c r="BLT16" s="386"/>
      <c r="BLU16" s="386"/>
      <c r="BLV16" s="386"/>
      <c r="BLW16" s="386"/>
      <c r="BLX16" s="386"/>
      <c r="BLY16" s="386"/>
      <c r="BLZ16" s="386"/>
      <c r="BMA16" s="386"/>
      <c r="BMB16" s="386"/>
      <c r="BMC16" s="386"/>
      <c r="BMD16" s="386"/>
      <c r="BME16" s="386"/>
      <c r="BMF16" s="386"/>
      <c r="BMG16" s="386"/>
      <c r="BMH16" s="386"/>
      <c r="BMI16" s="386"/>
      <c r="BMJ16" s="386"/>
      <c r="BMK16" s="386"/>
      <c r="BML16" s="386"/>
      <c r="BMM16" s="386"/>
      <c r="BMN16" s="386"/>
      <c r="BMO16" s="386"/>
      <c r="BMP16" s="386"/>
      <c r="BMQ16" s="386"/>
      <c r="BMR16" s="386"/>
      <c r="BMS16" s="386"/>
      <c r="BMT16" s="386"/>
      <c r="BMU16" s="386"/>
      <c r="BMV16" s="386"/>
      <c r="BMW16" s="386"/>
      <c r="BMX16" s="386"/>
      <c r="BMY16" s="386"/>
      <c r="BMZ16" s="386"/>
      <c r="BNA16" s="386"/>
      <c r="BNB16" s="386"/>
      <c r="BNC16" s="386"/>
      <c r="BND16" s="386"/>
      <c r="BNE16" s="386"/>
      <c r="BNF16" s="386"/>
      <c r="BNG16" s="386"/>
      <c r="BNH16" s="386"/>
      <c r="BNI16" s="386"/>
      <c r="BNJ16" s="386"/>
      <c r="BNK16" s="386"/>
      <c r="BNL16" s="386"/>
      <c r="BNM16" s="386"/>
      <c r="BNN16" s="386"/>
      <c r="BNO16" s="386"/>
      <c r="BNP16" s="386"/>
      <c r="BNQ16" s="386"/>
      <c r="BNR16" s="386"/>
      <c r="BNS16" s="386"/>
      <c r="BNT16" s="386"/>
      <c r="BNU16" s="386"/>
      <c r="BNV16" s="386"/>
      <c r="BNW16" s="386"/>
      <c r="BNX16" s="386"/>
      <c r="BNY16" s="386"/>
      <c r="BNZ16" s="386"/>
      <c r="BOA16" s="386"/>
      <c r="BOB16" s="386"/>
      <c r="BOC16" s="386"/>
      <c r="BOD16" s="386"/>
      <c r="BOE16" s="386"/>
      <c r="BOF16" s="386"/>
      <c r="BOG16" s="386"/>
      <c r="BOH16" s="386"/>
      <c r="BOI16" s="386"/>
      <c r="BOJ16" s="386"/>
      <c r="BOK16" s="386"/>
      <c r="BOL16" s="386"/>
      <c r="BOM16" s="386"/>
      <c r="BON16" s="386"/>
      <c r="BOO16" s="386"/>
      <c r="BOP16" s="386"/>
      <c r="BOQ16" s="386"/>
      <c r="BOR16" s="386"/>
      <c r="BOS16" s="386"/>
      <c r="BOT16" s="386"/>
      <c r="BOU16" s="386"/>
      <c r="BOV16" s="386"/>
      <c r="BOW16" s="386"/>
      <c r="BOX16" s="386"/>
      <c r="BOY16" s="386"/>
      <c r="BOZ16" s="386"/>
      <c r="BPA16" s="386"/>
      <c r="BPB16" s="386"/>
      <c r="BPC16" s="386"/>
      <c r="BPD16" s="386"/>
      <c r="BPE16" s="386"/>
      <c r="BPF16" s="386"/>
      <c r="BPG16" s="386"/>
      <c r="BPH16" s="386"/>
      <c r="BPI16" s="386"/>
      <c r="BPJ16" s="386"/>
      <c r="BPK16" s="386"/>
      <c r="BPL16" s="386"/>
      <c r="BPM16" s="386"/>
      <c r="BPN16" s="386"/>
      <c r="BPO16" s="386"/>
      <c r="BPP16" s="386"/>
      <c r="BPQ16" s="386"/>
      <c r="BPR16" s="386"/>
      <c r="BPS16" s="386"/>
      <c r="BPT16" s="386"/>
      <c r="BPU16" s="386"/>
      <c r="BPV16" s="386"/>
      <c r="BPW16" s="386"/>
      <c r="BPX16" s="386"/>
      <c r="BPY16" s="386"/>
      <c r="BPZ16" s="386"/>
      <c r="BQA16" s="386"/>
      <c r="BQB16" s="386"/>
      <c r="BQC16" s="386"/>
      <c r="BQD16" s="386"/>
      <c r="BQE16" s="386"/>
      <c r="BQF16" s="386"/>
      <c r="BQG16" s="386"/>
      <c r="BQH16" s="386"/>
      <c r="BQI16" s="386"/>
      <c r="BQJ16" s="386"/>
      <c r="BQK16" s="386"/>
      <c r="BQL16" s="386"/>
      <c r="BQM16" s="386"/>
      <c r="BQN16" s="386"/>
      <c r="BQO16" s="386"/>
      <c r="BQP16" s="386"/>
      <c r="BQQ16" s="386"/>
      <c r="BQR16" s="386"/>
      <c r="BQS16" s="386"/>
      <c r="BQT16" s="386"/>
      <c r="BQU16" s="386"/>
      <c r="BQV16" s="386"/>
      <c r="BQW16" s="386"/>
      <c r="BQX16" s="386"/>
      <c r="BQY16" s="386"/>
      <c r="BQZ16" s="386"/>
      <c r="BRA16" s="386"/>
      <c r="BRB16" s="386"/>
      <c r="BRC16" s="386"/>
      <c r="BRD16" s="386"/>
      <c r="BRE16" s="386"/>
      <c r="BRF16" s="386"/>
      <c r="BRG16" s="386"/>
      <c r="BRH16" s="386"/>
      <c r="BRI16" s="386"/>
      <c r="BRJ16" s="386"/>
      <c r="BRK16" s="386"/>
      <c r="BRL16" s="386"/>
      <c r="BRM16" s="386"/>
      <c r="BRN16" s="386"/>
      <c r="BRO16" s="386"/>
      <c r="BRP16" s="386"/>
      <c r="BRQ16" s="386"/>
      <c r="BRR16" s="386"/>
      <c r="BRS16" s="386"/>
      <c r="BRT16" s="386"/>
      <c r="BRU16" s="386"/>
      <c r="BRV16" s="386"/>
      <c r="BRW16" s="386"/>
      <c r="BRX16" s="386"/>
      <c r="BRY16" s="386"/>
      <c r="BRZ16" s="386"/>
      <c r="BSA16" s="386"/>
      <c r="BSB16" s="386"/>
      <c r="BSC16" s="386"/>
      <c r="BSD16" s="386"/>
      <c r="BSE16" s="386"/>
      <c r="BSF16" s="386"/>
      <c r="BSG16" s="386"/>
      <c r="BSH16" s="386"/>
      <c r="BSI16" s="386"/>
      <c r="BSJ16" s="386"/>
      <c r="BSK16" s="386"/>
      <c r="BSL16" s="386"/>
      <c r="BSM16" s="386"/>
      <c r="BSN16" s="386"/>
      <c r="BSO16" s="386"/>
      <c r="BSP16" s="386"/>
      <c r="BSQ16" s="386"/>
      <c r="BSR16" s="386"/>
      <c r="BSS16" s="386"/>
      <c r="BST16" s="386"/>
      <c r="BSU16" s="386"/>
      <c r="BSV16" s="386"/>
      <c r="BSW16" s="386"/>
      <c r="BSX16" s="386"/>
      <c r="BSY16" s="386"/>
      <c r="BSZ16" s="386"/>
      <c r="BTA16" s="386"/>
      <c r="BTB16" s="386"/>
      <c r="BTC16" s="386"/>
      <c r="BTD16" s="386"/>
      <c r="BTE16" s="386"/>
      <c r="BTF16" s="386"/>
      <c r="BTG16" s="386"/>
      <c r="BTH16" s="386"/>
      <c r="BTI16" s="386"/>
      <c r="BTJ16" s="386"/>
      <c r="BTK16" s="386"/>
      <c r="BTL16" s="386"/>
      <c r="BTM16" s="386"/>
      <c r="BTN16" s="386"/>
      <c r="BTO16" s="386"/>
      <c r="BTP16" s="386"/>
      <c r="BTQ16" s="386"/>
      <c r="BTR16" s="386"/>
      <c r="BTS16" s="386"/>
      <c r="BTT16" s="386"/>
      <c r="BTU16" s="386"/>
      <c r="BTV16" s="386"/>
      <c r="BTW16" s="386"/>
      <c r="BTX16" s="386"/>
      <c r="BTY16" s="386"/>
      <c r="BTZ16" s="386"/>
      <c r="BUA16" s="386"/>
      <c r="BUB16" s="386"/>
      <c r="BUC16" s="386"/>
      <c r="BUD16" s="386"/>
      <c r="BUE16" s="386"/>
      <c r="BUF16" s="386"/>
      <c r="BUG16" s="386"/>
      <c r="BUH16" s="386"/>
      <c r="BUI16" s="386"/>
      <c r="BUJ16" s="386"/>
      <c r="BUK16" s="386"/>
      <c r="BUL16" s="386"/>
      <c r="BUM16" s="386"/>
      <c r="BUN16" s="386"/>
      <c r="BUO16" s="386"/>
      <c r="BUP16" s="386"/>
      <c r="BUQ16" s="386"/>
      <c r="BUR16" s="386"/>
      <c r="BUS16" s="386"/>
      <c r="BUT16" s="386"/>
      <c r="BUU16" s="386"/>
      <c r="BUV16" s="386"/>
      <c r="BUW16" s="386"/>
      <c r="BUX16" s="386"/>
      <c r="BUY16" s="386"/>
      <c r="BUZ16" s="386"/>
      <c r="BVA16" s="386"/>
      <c r="BVB16" s="386"/>
      <c r="BVC16" s="386"/>
      <c r="BVD16" s="386"/>
      <c r="BVE16" s="386"/>
      <c r="BVF16" s="386"/>
      <c r="BVG16" s="386"/>
      <c r="BVH16" s="386"/>
      <c r="BVI16" s="386"/>
      <c r="BVJ16" s="386"/>
      <c r="BVK16" s="386"/>
      <c r="BVL16" s="386"/>
      <c r="BVM16" s="386"/>
      <c r="BVN16" s="386"/>
      <c r="BVO16" s="386"/>
      <c r="BVP16" s="386"/>
      <c r="BVQ16" s="386"/>
      <c r="BVR16" s="386"/>
      <c r="BVS16" s="386"/>
      <c r="BVT16" s="386"/>
      <c r="BVU16" s="386"/>
      <c r="BVV16" s="386"/>
      <c r="BVW16" s="386"/>
      <c r="BVX16" s="386"/>
      <c r="BVY16" s="386"/>
      <c r="BVZ16" s="386"/>
      <c r="BWA16" s="386"/>
      <c r="BWB16" s="386"/>
      <c r="BWC16" s="386"/>
      <c r="BWD16" s="386"/>
      <c r="BWE16" s="386"/>
      <c r="BWF16" s="386"/>
      <c r="BWG16" s="386"/>
      <c r="BWH16" s="386"/>
      <c r="BWI16" s="386"/>
      <c r="BWJ16" s="386"/>
      <c r="BWK16" s="386"/>
      <c r="BWL16" s="386"/>
      <c r="BWM16" s="386"/>
      <c r="BWN16" s="386"/>
      <c r="BWO16" s="386"/>
      <c r="BWP16" s="386"/>
      <c r="BWQ16" s="386"/>
    </row>
    <row r="17" spans="1:1967" ht="63" customHeight="1" thickBot="1">
      <c r="A17" s="537"/>
      <c r="B17" s="537"/>
      <c r="C17" s="537"/>
      <c r="D17" s="537"/>
      <c r="E17" s="537"/>
      <c r="F17" s="537"/>
      <c r="G17" s="539"/>
      <c r="H17" s="537"/>
      <c r="I17" s="545"/>
      <c r="J17" s="537"/>
      <c r="K17" s="537"/>
      <c r="L17" s="539"/>
      <c r="M17" s="547"/>
      <c r="N17" s="549"/>
      <c r="O17" s="543"/>
      <c r="P17" s="545"/>
      <c r="Q17" s="537"/>
      <c r="R17" s="541"/>
      <c r="S17" s="558"/>
      <c r="T17" s="556"/>
      <c r="U17" s="552"/>
      <c r="V17" s="553"/>
      <c r="W17" s="553"/>
      <c r="X17" s="553"/>
      <c r="AP17" s="386"/>
      <c r="AQ17" s="386"/>
      <c r="AR17" s="386"/>
      <c r="AS17" s="386"/>
      <c r="AT17" s="386"/>
      <c r="AU17" s="386"/>
      <c r="AV17" s="386"/>
      <c r="AW17" s="386"/>
      <c r="AX17" s="386"/>
      <c r="AY17" s="386"/>
      <c r="AZ17" s="386"/>
      <c r="BA17" s="386"/>
      <c r="BB17" s="386"/>
      <c r="BC17" s="386"/>
      <c r="BD17" s="386"/>
      <c r="BE17" s="386"/>
      <c r="BF17" s="386"/>
      <c r="BG17" s="386"/>
      <c r="BH17" s="386"/>
      <c r="BI17" s="386"/>
      <c r="BJ17" s="386"/>
      <c r="BK17" s="386"/>
      <c r="BL17" s="386"/>
      <c r="BM17" s="386"/>
      <c r="BN17" s="386"/>
      <c r="BO17" s="386"/>
      <c r="BP17" s="386"/>
      <c r="BQ17" s="386"/>
      <c r="BR17" s="386"/>
      <c r="BS17" s="386"/>
      <c r="BT17" s="386"/>
      <c r="BU17" s="386"/>
      <c r="BV17" s="386"/>
      <c r="BW17" s="386"/>
      <c r="BX17" s="386"/>
      <c r="BY17" s="386"/>
      <c r="BZ17" s="386"/>
      <c r="CA17" s="386"/>
      <c r="CB17" s="386"/>
      <c r="CC17" s="386"/>
      <c r="CD17" s="386"/>
      <c r="CE17" s="386"/>
      <c r="CF17" s="386"/>
      <c r="CG17" s="386"/>
      <c r="CH17" s="386"/>
      <c r="CI17" s="386"/>
      <c r="CJ17" s="386"/>
      <c r="CK17" s="386"/>
      <c r="CL17" s="386"/>
      <c r="CM17" s="386"/>
      <c r="CN17" s="386"/>
      <c r="CO17" s="386"/>
      <c r="CP17" s="386"/>
      <c r="CQ17" s="386"/>
      <c r="CR17" s="386"/>
      <c r="CS17" s="386"/>
      <c r="CT17" s="386"/>
      <c r="CU17" s="386"/>
      <c r="CV17" s="386"/>
      <c r="CW17" s="386"/>
      <c r="CX17" s="386"/>
      <c r="CY17" s="386"/>
      <c r="CZ17" s="386"/>
      <c r="DA17" s="386"/>
      <c r="DB17" s="386"/>
      <c r="DC17" s="386"/>
      <c r="DD17" s="386"/>
      <c r="DE17" s="386"/>
      <c r="DF17" s="386"/>
      <c r="DG17" s="386"/>
      <c r="DH17" s="386"/>
      <c r="DI17" s="386"/>
      <c r="DJ17" s="386"/>
      <c r="DK17" s="386"/>
      <c r="DL17" s="386"/>
      <c r="DM17" s="386"/>
      <c r="DN17" s="386"/>
      <c r="DO17" s="386"/>
      <c r="DP17" s="386"/>
      <c r="DQ17" s="386"/>
      <c r="DR17" s="386"/>
      <c r="DS17" s="386"/>
      <c r="DT17" s="386"/>
      <c r="DU17" s="386"/>
      <c r="DV17" s="386"/>
      <c r="DW17" s="386"/>
      <c r="DX17" s="386"/>
      <c r="DY17" s="386"/>
      <c r="DZ17" s="386"/>
      <c r="EA17" s="386"/>
      <c r="EB17" s="386"/>
      <c r="EC17" s="386"/>
      <c r="ED17" s="386"/>
      <c r="EE17" s="386"/>
      <c r="EF17" s="386"/>
      <c r="EG17" s="386"/>
      <c r="EH17" s="386"/>
      <c r="EI17" s="386"/>
      <c r="EJ17" s="386"/>
      <c r="EK17" s="386"/>
      <c r="EL17" s="386"/>
      <c r="EM17" s="386"/>
      <c r="EN17" s="386"/>
      <c r="EO17" s="386"/>
      <c r="EP17" s="386"/>
      <c r="EQ17" s="386"/>
      <c r="ER17" s="386"/>
      <c r="ES17" s="386"/>
      <c r="ET17" s="386"/>
      <c r="EU17" s="386"/>
      <c r="EV17" s="386"/>
      <c r="EW17" s="386"/>
      <c r="EX17" s="386"/>
      <c r="EY17" s="386"/>
      <c r="EZ17" s="386"/>
      <c r="FA17" s="386"/>
      <c r="FB17" s="386"/>
      <c r="FC17" s="386"/>
      <c r="FD17" s="386"/>
      <c r="FE17" s="386"/>
      <c r="FF17" s="386"/>
      <c r="FG17" s="386"/>
      <c r="FH17" s="386"/>
      <c r="FI17" s="386"/>
      <c r="FJ17" s="386"/>
      <c r="FK17" s="386"/>
      <c r="FL17" s="386"/>
      <c r="FM17" s="386"/>
      <c r="FN17" s="386"/>
      <c r="FO17" s="386"/>
      <c r="FP17" s="386"/>
      <c r="FQ17" s="386"/>
      <c r="FR17" s="386"/>
      <c r="FS17" s="386"/>
      <c r="FT17" s="386"/>
      <c r="FU17" s="386"/>
      <c r="FV17" s="386"/>
      <c r="FW17" s="386"/>
      <c r="FX17" s="386"/>
      <c r="FY17" s="386"/>
      <c r="FZ17" s="386"/>
      <c r="GA17" s="386"/>
      <c r="GB17" s="386"/>
      <c r="GC17" s="386"/>
      <c r="GD17" s="386"/>
      <c r="GE17" s="386"/>
      <c r="GF17" s="386"/>
      <c r="GG17" s="386"/>
      <c r="GH17" s="386"/>
      <c r="GI17" s="386"/>
      <c r="GJ17" s="386"/>
      <c r="GK17" s="386"/>
      <c r="GL17" s="386"/>
      <c r="GM17" s="386"/>
      <c r="GN17" s="386"/>
      <c r="GO17" s="386"/>
      <c r="GP17" s="386"/>
      <c r="GQ17" s="386"/>
      <c r="GR17" s="386"/>
      <c r="GS17" s="386"/>
      <c r="GT17" s="386"/>
      <c r="GU17" s="386"/>
      <c r="GV17" s="386"/>
      <c r="GW17" s="386"/>
      <c r="GX17" s="386"/>
      <c r="GY17" s="386"/>
      <c r="GZ17" s="386"/>
      <c r="HA17" s="386"/>
      <c r="HB17" s="386"/>
      <c r="HC17" s="386"/>
      <c r="HD17" s="386"/>
      <c r="HE17" s="386"/>
      <c r="HF17" s="386"/>
      <c r="HG17" s="386"/>
      <c r="HH17" s="386"/>
      <c r="HI17" s="386"/>
      <c r="HJ17" s="386"/>
      <c r="HK17" s="386"/>
      <c r="HL17" s="386"/>
      <c r="HM17" s="386"/>
      <c r="HN17" s="386"/>
      <c r="HO17" s="386"/>
      <c r="HP17" s="386"/>
      <c r="HQ17" s="386"/>
      <c r="HR17" s="386"/>
      <c r="HS17" s="386"/>
      <c r="HT17" s="386"/>
      <c r="HU17" s="386"/>
      <c r="HV17" s="386"/>
      <c r="HW17" s="386"/>
      <c r="HX17" s="386"/>
      <c r="HY17" s="386"/>
      <c r="HZ17" s="386"/>
      <c r="IA17" s="386"/>
      <c r="IB17" s="386"/>
      <c r="IC17" s="386"/>
      <c r="ID17" s="386"/>
      <c r="IE17" s="386"/>
      <c r="IF17" s="386"/>
      <c r="IG17" s="386"/>
      <c r="IH17" s="386"/>
      <c r="II17" s="386"/>
      <c r="IJ17" s="386"/>
      <c r="IK17" s="386"/>
      <c r="IL17" s="386"/>
      <c r="IM17" s="386"/>
      <c r="IN17" s="386"/>
      <c r="IO17" s="386"/>
      <c r="IP17" s="386"/>
      <c r="IQ17" s="386"/>
      <c r="IR17" s="386"/>
      <c r="IS17" s="386"/>
      <c r="IT17" s="386"/>
      <c r="IU17" s="386"/>
      <c r="IV17" s="386"/>
      <c r="IW17" s="386"/>
      <c r="IX17" s="386"/>
      <c r="IY17" s="386"/>
      <c r="IZ17" s="386"/>
      <c r="JA17" s="386"/>
      <c r="JB17" s="386"/>
      <c r="JC17" s="386"/>
      <c r="JD17" s="386"/>
      <c r="JE17" s="386"/>
      <c r="JF17" s="386"/>
      <c r="JG17" s="386"/>
      <c r="JH17" s="386"/>
      <c r="JI17" s="386"/>
      <c r="JJ17" s="386"/>
      <c r="JK17" s="386"/>
      <c r="JL17" s="386"/>
      <c r="JM17" s="386"/>
      <c r="JN17" s="386"/>
      <c r="JO17" s="386"/>
      <c r="JP17" s="386"/>
      <c r="JQ17" s="386"/>
      <c r="JR17" s="386"/>
      <c r="JS17" s="386"/>
      <c r="JT17" s="386"/>
      <c r="JU17" s="386"/>
      <c r="JV17" s="386"/>
      <c r="JW17" s="386"/>
      <c r="JX17" s="386"/>
      <c r="JY17" s="386"/>
      <c r="JZ17" s="386"/>
      <c r="KA17" s="386"/>
      <c r="KB17" s="386"/>
      <c r="KC17" s="386"/>
      <c r="KD17" s="386"/>
      <c r="KE17" s="386"/>
      <c r="KF17" s="386"/>
      <c r="KG17" s="386"/>
      <c r="KH17" s="386"/>
      <c r="KI17" s="386"/>
      <c r="KJ17" s="386"/>
      <c r="KK17" s="386"/>
      <c r="KL17" s="386"/>
      <c r="KM17" s="386"/>
      <c r="KN17" s="386"/>
      <c r="KO17" s="386"/>
      <c r="KP17" s="386"/>
      <c r="KQ17" s="386"/>
      <c r="KR17" s="386"/>
      <c r="KS17" s="386"/>
      <c r="KT17" s="386"/>
      <c r="KU17" s="386"/>
      <c r="KV17" s="386"/>
      <c r="KW17" s="386"/>
      <c r="KX17" s="386"/>
      <c r="KY17" s="386"/>
      <c r="KZ17" s="386"/>
      <c r="LA17" s="386"/>
      <c r="LB17" s="386"/>
      <c r="LC17" s="386"/>
      <c r="LD17" s="386"/>
      <c r="LE17" s="386"/>
      <c r="LF17" s="386"/>
      <c r="LG17" s="386"/>
      <c r="LH17" s="386"/>
      <c r="LI17" s="386"/>
      <c r="LJ17" s="386"/>
      <c r="LK17" s="386"/>
      <c r="LL17" s="386"/>
      <c r="LM17" s="386"/>
      <c r="LN17" s="386"/>
      <c r="LO17" s="386"/>
      <c r="LP17" s="386"/>
      <c r="LQ17" s="386"/>
      <c r="LR17" s="386"/>
      <c r="LS17" s="386"/>
      <c r="LT17" s="386"/>
      <c r="LU17" s="386"/>
      <c r="LV17" s="386"/>
      <c r="LW17" s="386"/>
      <c r="LX17" s="386"/>
      <c r="LY17" s="386"/>
      <c r="LZ17" s="386"/>
      <c r="MA17" s="386"/>
      <c r="MB17" s="386"/>
      <c r="MC17" s="386"/>
      <c r="MD17" s="386"/>
      <c r="ME17" s="386"/>
      <c r="MF17" s="386"/>
      <c r="MG17" s="386"/>
      <c r="MH17" s="386"/>
      <c r="MI17" s="386"/>
      <c r="MJ17" s="386"/>
      <c r="MK17" s="386"/>
      <c r="ML17" s="386"/>
      <c r="MM17" s="386"/>
      <c r="MN17" s="386"/>
      <c r="MO17" s="386"/>
      <c r="MP17" s="386"/>
      <c r="MQ17" s="386"/>
      <c r="MR17" s="386"/>
      <c r="MS17" s="386"/>
      <c r="MT17" s="386"/>
      <c r="MU17" s="386"/>
      <c r="MV17" s="386"/>
      <c r="MW17" s="386"/>
      <c r="MX17" s="386"/>
      <c r="MY17" s="386"/>
      <c r="MZ17" s="386"/>
      <c r="NA17" s="386"/>
      <c r="NB17" s="386"/>
      <c r="NC17" s="386"/>
      <c r="ND17" s="386"/>
      <c r="NE17" s="386"/>
      <c r="NF17" s="386"/>
      <c r="NG17" s="386"/>
      <c r="NH17" s="386"/>
      <c r="NI17" s="386"/>
      <c r="NJ17" s="386"/>
      <c r="NK17" s="386"/>
      <c r="NL17" s="386"/>
      <c r="NM17" s="386"/>
      <c r="NN17" s="386"/>
      <c r="NO17" s="386"/>
      <c r="NP17" s="386"/>
      <c r="NQ17" s="386"/>
      <c r="NR17" s="386"/>
      <c r="NS17" s="386"/>
      <c r="NT17" s="386"/>
      <c r="NU17" s="386"/>
      <c r="NV17" s="386"/>
      <c r="NW17" s="386"/>
      <c r="NX17" s="386"/>
      <c r="NY17" s="386"/>
      <c r="NZ17" s="386"/>
      <c r="OA17" s="386"/>
      <c r="OB17" s="386"/>
      <c r="OC17" s="386"/>
      <c r="OD17" s="386"/>
      <c r="OE17" s="386"/>
      <c r="OF17" s="386"/>
      <c r="OG17" s="386"/>
      <c r="OH17" s="386"/>
      <c r="OI17" s="386"/>
      <c r="OJ17" s="386"/>
      <c r="OK17" s="386"/>
      <c r="OL17" s="386"/>
      <c r="OM17" s="386"/>
      <c r="ON17" s="386"/>
      <c r="OO17" s="386"/>
      <c r="OP17" s="386"/>
      <c r="OQ17" s="386"/>
      <c r="OR17" s="386"/>
      <c r="OS17" s="386"/>
      <c r="OT17" s="386"/>
      <c r="OU17" s="386"/>
      <c r="OV17" s="386"/>
      <c r="OW17" s="386"/>
      <c r="OX17" s="386"/>
      <c r="OY17" s="386"/>
      <c r="OZ17" s="386"/>
      <c r="PA17" s="386"/>
      <c r="PB17" s="386"/>
      <c r="PC17" s="386"/>
      <c r="PD17" s="386"/>
      <c r="PE17" s="386"/>
      <c r="PF17" s="386"/>
      <c r="PG17" s="386"/>
      <c r="PH17" s="386"/>
      <c r="PI17" s="386"/>
      <c r="PJ17" s="386"/>
      <c r="PK17" s="386"/>
      <c r="PL17" s="386"/>
      <c r="PM17" s="386"/>
      <c r="PN17" s="386"/>
      <c r="PO17" s="386"/>
      <c r="PP17" s="386"/>
      <c r="PQ17" s="386"/>
      <c r="PR17" s="386"/>
      <c r="PS17" s="386"/>
      <c r="PT17" s="386"/>
      <c r="PU17" s="386"/>
      <c r="PV17" s="386"/>
      <c r="PW17" s="386"/>
      <c r="PX17" s="386"/>
      <c r="PY17" s="386"/>
      <c r="PZ17" s="386"/>
      <c r="QA17" s="386"/>
      <c r="QB17" s="386"/>
      <c r="QC17" s="386"/>
      <c r="QD17" s="386"/>
      <c r="QE17" s="386"/>
      <c r="QF17" s="386"/>
      <c r="QG17" s="386"/>
      <c r="QH17" s="386"/>
      <c r="QI17" s="386"/>
      <c r="QJ17" s="386"/>
      <c r="QK17" s="386"/>
      <c r="QL17" s="386"/>
      <c r="QM17" s="386"/>
      <c r="QN17" s="386"/>
      <c r="QO17" s="386"/>
      <c r="QP17" s="386"/>
      <c r="QQ17" s="386"/>
      <c r="QR17" s="386"/>
      <c r="QS17" s="386"/>
      <c r="QT17" s="386"/>
      <c r="QU17" s="386"/>
      <c r="QV17" s="386"/>
      <c r="QW17" s="386"/>
      <c r="QX17" s="386"/>
      <c r="QY17" s="386"/>
      <c r="QZ17" s="386"/>
      <c r="RA17" s="386"/>
      <c r="RB17" s="386"/>
      <c r="RC17" s="386"/>
      <c r="RD17" s="386"/>
      <c r="RE17" s="386"/>
      <c r="RF17" s="386"/>
      <c r="RG17" s="386"/>
      <c r="RH17" s="386"/>
      <c r="RI17" s="386"/>
      <c r="RJ17" s="386"/>
      <c r="RK17" s="386"/>
      <c r="RL17" s="386"/>
      <c r="RM17" s="386"/>
      <c r="RN17" s="386"/>
      <c r="RO17" s="386"/>
      <c r="RP17" s="386"/>
      <c r="RQ17" s="386"/>
      <c r="RR17" s="386"/>
      <c r="RS17" s="386"/>
      <c r="RT17" s="386"/>
      <c r="RU17" s="386"/>
      <c r="RV17" s="386"/>
      <c r="RW17" s="386"/>
      <c r="RX17" s="386"/>
      <c r="RY17" s="386"/>
      <c r="RZ17" s="386"/>
      <c r="SA17" s="386"/>
      <c r="SB17" s="386"/>
      <c r="SC17" s="386"/>
      <c r="SD17" s="386"/>
      <c r="SE17" s="386"/>
      <c r="SF17" s="386"/>
      <c r="SG17" s="386"/>
      <c r="SH17" s="386"/>
      <c r="SI17" s="386"/>
      <c r="SJ17" s="386"/>
      <c r="SK17" s="386"/>
      <c r="SL17" s="386"/>
      <c r="SM17" s="386"/>
      <c r="SN17" s="386"/>
      <c r="SO17" s="386"/>
      <c r="SP17" s="386"/>
      <c r="SQ17" s="386"/>
      <c r="SR17" s="386"/>
      <c r="SS17" s="386"/>
      <c r="ST17" s="386"/>
      <c r="SU17" s="386"/>
      <c r="SV17" s="386"/>
      <c r="SW17" s="386"/>
      <c r="SX17" s="386"/>
      <c r="SY17" s="386"/>
      <c r="SZ17" s="386"/>
      <c r="TA17" s="386"/>
      <c r="TB17" s="386"/>
      <c r="TC17" s="386"/>
      <c r="TD17" s="386"/>
      <c r="TE17" s="386"/>
      <c r="TF17" s="386"/>
      <c r="TG17" s="386"/>
      <c r="TH17" s="386"/>
      <c r="TI17" s="386"/>
      <c r="TJ17" s="386"/>
      <c r="TK17" s="386"/>
      <c r="TL17" s="386"/>
      <c r="TM17" s="386"/>
      <c r="TN17" s="386"/>
      <c r="TO17" s="386"/>
      <c r="TP17" s="386"/>
      <c r="TQ17" s="386"/>
      <c r="TR17" s="386"/>
      <c r="TS17" s="386"/>
      <c r="TT17" s="386"/>
      <c r="TU17" s="386"/>
      <c r="TV17" s="386"/>
      <c r="TW17" s="386"/>
      <c r="TX17" s="386"/>
      <c r="TY17" s="386"/>
      <c r="TZ17" s="386"/>
      <c r="UA17" s="386"/>
      <c r="UB17" s="386"/>
      <c r="UC17" s="386"/>
      <c r="UD17" s="386"/>
      <c r="UE17" s="386"/>
      <c r="UF17" s="386"/>
      <c r="UG17" s="386"/>
      <c r="UH17" s="386"/>
      <c r="UI17" s="386"/>
      <c r="UJ17" s="386"/>
      <c r="UK17" s="386"/>
      <c r="UL17" s="386"/>
      <c r="UM17" s="386"/>
      <c r="UN17" s="386"/>
      <c r="UO17" s="386"/>
      <c r="UP17" s="386"/>
      <c r="UQ17" s="386"/>
      <c r="UR17" s="386"/>
      <c r="US17" s="386"/>
      <c r="UT17" s="386"/>
      <c r="UU17" s="386"/>
      <c r="UV17" s="386"/>
      <c r="UW17" s="386"/>
      <c r="UX17" s="386"/>
      <c r="UY17" s="386"/>
      <c r="UZ17" s="386"/>
      <c r="VA17" s="386"/>
      <c r="VB17" s="386"/>
      <c r="VC17" s="386"/>
      <c r="VD17" s="386"/>
      <c r="VE17" s="386"/>
      <c r="VF17" s="386"/>
      <c r="VG17" s="386"/>
      <c r="VH17" s="386"/>
      <c r="VI17" s="386"/>
      <c r="VJ17" s="386"/>
      <c r="VK17" s="386"/>
      <c r="VL17" s="386"/>
      <c r="VM17" s="386"/>
      <c r="VN17" s="386"/>
      <c r="VO17" s="386"/>
      <c r="VP17" s="386"/>
      <c r="VQ17" s="386"/>
      <c r="VR17" s="386"/>
      <c r="VS17" s="386"/>
      <c r="VT17" s="386"/>
      <c r="VU17" s="386"/>
      <c r="VV17" s="386"/>
      <c r="VW17" s="386"/>
      <c r="VX17" s="386"/>
      <c r="VY17" s="386"/>
      <c r="VZ17" s="386"/>
      <c r="WA17" s="386"/>
      <c r="WB17" s="386"/>
      <c r="WC17" s="386"/>
      <c r="WD17" s="386"/>
      <c r="WE17" s="386"/>
      <c r="WF17" s="386"/>
      <c r="WG17" s="386"/>
      <c r="WH17" s="386"/>
      <c r="WI17" s="386"/>
      <c r="WJ17" s="386"/>
      <c r="WK17" s="386"/>
      <c r="WL17" s="386"/>
      <c r="WM17" s="386"/>
      <c r="WN17" s="386"/>
      <c r="WO17" s="386"/>
      <c r="WP17" s="386"/>
      <c r="WQ17" s="386"/>
      <c r="WR17" s="386"/>
      <c r="WS17" s="386"/>
      <c r="WT17" s="386"/>
      <c r="WU17" s="386"/>
      <c r="WV17" s="386"/>
      <c r="WW17" s="386"/>
      <c r="WX17" s="386"/>
      <c r="WY17" s="386"/>
      <c r="WZ17" s="386"/>
      <c r="XA17" s="386"/>
      <c r="XB17" s="386"/>
      <c r="XC17" s="386"/>
      <c r="XD17" s="386"/>
      <c r="XE17" s="386"/>
      <c r="XF17" s="386"/>
      <c r="XG17" s="386"/>
      <c r="XH17" s="386"/>
      <c r="XI17" s="386"/>
      <c r="XJ17" s="386"/>
      <c r="XK17" s="386"/>
      <c r="XL17" s="386"/>
      <c r="XM17" s="386"/>
      <c r="XN17" s="386"/>
      <c r="XO17" s="386"/>
      <c r="XP17" s="386"/>
      <c r="XQ17" s="386"/>
      <c r="XR17" s="386"/>
      <c r="XS17" s="386"/>
      <c r="XT17" s="386"/>
      <c r="XU17" s="386"/>
      <c r="XV17" s="386"/>
      <c r="XW17" s="386"/>
      <c r="XX17" s="386"/>
      <c r="XY17" s="386"/>
      <c r="XZ17" s="386"/>
      <c r="YA17" s="386"/>
      <c r="YB17" s="386"/>
      <c r="YC17" s="386"/>
      <c r="YD17" s="386"/>
      <c r="YE17" s="386"/>
      <c r="YF17" s="386"/>
      <c r="YG17" s="386"/>
      <c r="YH17" s="386"/>
      <c r="YI17" s="386"/>
      <c r="YJ17" s="386"/>
      <c r="YK17" s="386"/>
      <c r="YL17" s="386"/>
      <c r="YM17" s="386"/>
      <c r="YN17" s="386"/>
      <c r="YO17" s="386"/>
      <c r="YP17" s="386"/>
      <c r="YQ17" s="386"/>
      <c r="YR17" s="386"/>
      <c r="YS17" s="386"/>
      <c r="YT17" s="386"/>
      <c r="YU17" s="386"/>
      <c r="YV17" s="386"/>
      <c r="YW17" s="386"/>
      <c r="YX17" s="386"/>
      <c r="YY17" s="386"/>
      <c r="YZ17" s="386"/>
      <c r="ZA17" s="386"/>
      <c r="ZB17" s="386"/>
      <c r="ZC17" s="386"/>
      <c r="ZD17" s="386"/>
      <c r="ZE17" s="386"/>
      <c r="ZF17" s="386"/>
      <c r="ZG17" s="386"/>
      <c r="ZH17" s="386"/>
      <c r="ZI17" s="386"/>
      <c r="ZJ17" s="386"/>
      <c r="ZK17" s="386"/>
      <c r="ZL17" s="386"/>
      <c r="ZM17" s="386"/>
      <c r="ZN17" s="386"/>
      <c r="ZO17" s="386"/>
      <c r="ZP17" s="386"/>
      <c r="ZQ17" s="386"/>
      <c r="ZR17" s="386"/>
      <c r="ZS17" s="386"/>
      <c r="ZT17" s="386"/>
      <c r="ZU17" s="386"/>
      <c r="ZV17" s="386"/>
      <c r="ZW17" s="386"/>
      <c r="ZX17" s="386"/>
      <c r="ZY17" s="386"/>
      <c r="ZZ17" s="386"/>
      <c r="AAA17" s="386"/>
      <c r="AAB17" s="386"/>
      <c r="AAC17" s="386"/>
      <c r="AAD17" s="386"/>
      <c r="AAE17" s="386"/>
      <c r="AAF17" s="386"/>
      <c r="AAG17" s="386"/>
      <c r="AAH17" s="386"/>
      <c r="AAI17" s="386"/>
      <c r="AAJ17" s="386"/>
      <c r="AAK17" s="386"/>
      <c r="AAL17" s="386"/>
      <c r="AAM17" s="386"/>
      <c r="AAN17" s="386"/>
      <c r="AAO17" s="386"/>
      <c r="AAP17" s="386"/>
      <c r="AAQ17" s="386"/>
      <c r="AAR17" s="386"/>
      <c r="AAS17" s="386"/>
      <c r="AAT17" s="386"/>
      <c r="AAU17" s="386"/>
      <c r="AAV17" s="386"/>
      <c r="AAW17" s="386"/>
      <c r="AAX17" s="386"/>
      <c r="AAY17" s="386"/>
      <c r="AAZ17" s="386"/>
      <c r="ABA17" s="386"/>
      <c r="ABB17" s="386"/>
      <c r="ABC17" s="386"/>
      <c r="ABD17" s="386"/>
      <c r="ABE17" s="386"/>
      <c r="ABF17" s="386"/>
      <c r="ABG17" s="386"/>
      <c r="ABH17" s="386"/>
      <c r="ABI17" s="386"/>
      <c r="ABJ17" s="386"/>
      <c r="ABK17" s="386"/>
      <c r="ABL17" s="386"/>
      <c r="ABM17" s="386"/>
      <c r="ABN17" s="386"/>
      <c r="ABO17" s="386"/>
      <c r="ABP17" s="386"/>
      <c r="ABQ17" s="386"/>
      <c r="ABR17" s="386"/>
      <c r="ABS17" s="386"/>
      <c r="ABT17" s="386"/>
      <c r="ABU17" s="386"/>
      <c r="ABV17" s="386"/>
      <c r="ABW17" s="386"/>
      <c r="ABX17" s="386"/>
      <c r="ABY17" s="386"/>
      <c r="ABZ17" s="386"/>
      <c r="ACA17" s="386"/>
      <c r="ACB17" s="386"/>
      <c r="ACC17" s="386"/>
      <c r="ACD17" s="386"/>
      <c r="ACE17" s="386"/>
      <c r="ACF17" s="386"/>
      <c r="ACG17" s="386"/>
      <c r="ACH17" s="386"/>
      <c r="ACI17" s="386"/>
      <c r="ACJ17" s="386"/>
      <c r="ACK17" s="386"/>
      <c r="ACL17" s="386"/>
      <c r="ACM17" s="386"/>
      <c r="ACN17" s="386"/>
      <c r="ACO17" s="386"/>
      <c r="ACP17" s="386"/>
      <c r="ACQ17" s="386"/>
      <c r="ACR17" s="386"/>
      <c r="ACS17" s="386"/>
      <c r="ACT17" s="386"/>
      <c r="ACU17" s="386"/>
      <c r="ACV17" s="386"/>
      <c r="ACW17" s="386"/>
      <c r="ACX17" s="386"/>
      <c r="ACY17" s="386"/>
      <c r="ACZ17" s="386"/>
      <c r="ADA17" s="386"/>
      <c r="ADB17" s="386"/>
      <c r="ADC17" s="386"/>
      <c r="ADD17" s="386"/>
      <c r="ADE17" s="386"/>
      <c r="ADF17" s="386"/>
      <c r="ADG17" s="386"/>
      <c r="ADH17" s="386"/>
      <c r="ADI17" s="386"/>
      <c r="ADJ17" s="386"/>
      <c r="ADK17" s="386"/>
      <c r="ADL17" s="386"/>
      <c r="ADM17" s="386"/>
      <c r="ADN17" s="386"/>
      <c r="ADO17" s="386"/>
      <c r="ADP17" s="386"/>
      <c r="ADQ17" s="386"/>
      <c r="ADR17" s="386"/>
      <c r="ADS17" s="386"/>
      <c r="ADT17" s="386"/>
      <c r="ADU17" s="386"/>
      <c r="ADV17" s="386"/>
      <c r="ADW17" s="386"/>
      <c r="ADX17" s="386"/>
      <c r="ADY17" s="386"/>
      <c r="ADZ17" s="386"/>
      <c r="AEA17" s="386"/>
      <c r="AEB17" s="386"/>
      <c r="AEC17" s="386"/>
      <c r="AED17" s="386"/>
      <c r="AEE17" s="386"/>
      <c r="AEF17" s="386"/>
      <c r="AEG17" s="386"/>
      <c r="AEH17" s="386"/>
      <c r="AEI17" s="386"/>
      <c r="AEJ17" s="386"/>
      <c r="AEK17" s="386"/>
      <c r="AEL17" s="386"/>
      <c r="AEM17" s="386"/>
      <c r="AEN17" s="386"/>
      <c r="AEO17" s="386"/>
      <c r="AEP17" s="386"/>
      <c r="AEQ17" s="386"/>
      <c r="AER17" s="386"/>
      <c r="AES17" s="386"/>
      <c r="AET17" s="386"/>
      <c r="AEU17" s="386"/>
      <c r="AEV17" s="386"/>
      <c r="AEW17" s="386"/>
      <c r="AEX17" s="386"/>
      <c r="AEY17" s="386"/>
      <c r="AEZ17" s="386"/>
      <c r="AFA17" s="386"/>
      <c r="AFB17" s="386"/>
      <c r="AFC17" s="386"/>
      <c r="AFD17" s="386"/>
      <c r="AFE17" s="386"/>
      <c r="AFF17" s="386"/>
      <c r="AFG17" s="386"/>
      <c r="AFH17" s="386"/>
      <c r="AFI17" s="386"/>
      <c r="AFJ17" s="386"/>
      <c r="AFK17" s="386"/>
      <c r="AFL17" s="386"/>
      <c r="AFM17" s="386"/>
      <c r="AFN17" s="386"/>
      <c r="AFO17" s="386"/>
      <c r="AFP17" s="386"/>
      <c r="AFQ17" s="386"/>
      <c r="AFR17" s="386"/>
      <c r="AFS17" s="386"/>
      <c r="AFT17" s="386"/>
      <c r="AFU17" s="386"/>
      <c r="AFV17" s="386"/>
      <c r="AFW17" s="386"/>
      <c r="AFX17" s="386"/>
      <c r="AFY17" s="386"/>
      <c r="AFZ17" s="386"/>
      <c r="AGA17" s="386"/>
      <c r="AGB17" s="386"/>
      <c r="AGC17" s="386"/>
      <c r="AGD17" s="386"/>
      <c r="AGE17" s="386"/>
      <c r="AGF17" s="386"/>
      <c r="AGG17" s="386"/>
      <c r="AGH17" s="386"/>
      <c r="AGI17" s="386"/>
      <c r="AGJ17" s="386"/>
      <c r="AGK17" s="386"/>
      <c r="AGL17" s="386"/>
      <c r="AGM17" s="386"/>
      <c r="AGN17" s="386"/>
      <c r="AGO17" s="386"/>
      <c r="AGP17" s="386"/>
      <c r="AGQ17" s="386"/>
      <c r="AGR17" s="386"/>
      <c r="AGS17" s="386"/>
      <c r="AGT17" s="386"/>
      <c r="AGU17" s="386"/>
      <c r="AGV17" s="386"/>
      <c r="AGW17" s="386"/>
      <c r="AGX17" s="386"/>
      <c r="AGY17" s="386"/>
      <c r="AGZ17" s="386"/>
      <c r="AHA17" s="386"/>
      <c r="AHB17" s="386"/>
      <c r="AHC17" s="386"/>
      <c r="AHD17" s="386"/>
      <c r="AHE17" s="386"/>
      <c r="AHF17" s="386"/>
      <c r="AHG17" s="386"/>
      <c r="AHH17" s="386"/>
      <c r="AHI17" s="386"/>
      <c r="AHJ17" s="386"/>
      <c r="AHK17" s="386"/>
      <c r="AHL17" s="386"/>
      <c r="AHM17" s="386"/>
      <c r="AHN17" s="386"/>
      <c r="AHO17" s="386"/>
      <c r="AHP17" s="386"/>
      <c r="AHQ17" s="386"/>
      <c r="AHR17" s="386"/>
      <c r="AHS17" s="386"/>
      <c r="AHT17" s="386"/>
      <c r="AHU17" s="386"/>
      <c r="AHV17" s="386"/>
      <c r="AHW17" s="386"/>
      <c r="AHX17" s="386"/>
      <c r="AHY17" s="386"/>
      <c r="AHZ17" s="386"/>
      <c r="AIA17" s="386"/>
      <c r="AIB17" s="386"/>
      <c r="AIC17" s="386"/>
      <c r="AID17" s="386"/>
      <c r="AIE17" s="386"/>
      <c r="AIF17" s="386"/>
      <c r="AIG17" s="386"/>
      <c r="AIH17" s="386"/>
      <c r="AII17" s="386"/>
      <c r="AIJ17" s="386"/>
      <c r="AIK17" s="386"/>
      <c r="AIL17" s="386"/>
      <c r="AIM17" s="386"/>
      <c r="AIN17" s="386"/>
      <c r="AIO17" s="386"/>
      <c r="AIP17" s="386"/>
      <c r="AIQ17" s="386"/>
      <c r="AIR17" s="386"/>
      <c r="AIS17" s="386"/>
      <c r="AIT17" s="386"/>
      <c r="AIU17" s="386"/>
      <c r="AIV17" s="386"/>
      <c r="AIW17" s="386"/>
      <c r="AIX17" s="386"/>
      <c r="AIY17" s="386"/>
      <c r="AIZ17" s="386"/>
      <c r="AJA17" s="386"/>
      <c r="AJB17" s="386"/>
      <c r="AJC17" s="386"/>
      <c r="AJD17" s="386"/>
      <c r="AJE17" s="386"/>
      <c r="AJF17" s="386"/>
      <c r="AJG17" s="386"/>
      <c r="AJH17" s="386"/>
      <c r="AJI17" s="386"/>
      <c r="AJJ17" s="386"/>
      <c r="AJK17" s="386"/>
      <c r="AJL17" s="386"/>
      <c r="AJM17" s="386"/>
      <c r="AJN17" s="386"/>
      <c r="AJO17" s="386"/>
      <c r="AJP17" s="386"/>
      <c r="AJQ17" s="386"/>
      <c r="AJR17" s="386"/>
      <c r="AJS17" s="386"/>
      <c r="AJT17" s="386"/>
      <c r="AJU17" s="386"/>
      <c r="AJV17" s="386"/>
      <c r="AJW17" s="386"/>
      <c r="AJX17" s="386"/>
      <c r="AJY17" s="386"/>
      <c r="AJZ17" s="386"/>
      <c r="AKA17" s="386"/>
      <c r="AKB17" s="386"/>
      <c r="AKC17" s="386"/>
      <c r="AKD17" s="386"/>
      <c r="AKE17" s="386"/>
      <c r="AKF17" s="386"/>
      <c r="AKG17" s="386"/>
      <c r="AKH17" s="386"/>
      <c r="AKI17" s="386"/>
      <c r="AKJ17" s="386"/>
      <c r="AKK17" s="386"/>
      <c r="AKL17" s="386"/>
      <c r="AKM17" s="386"/>
      <c r="AKN17" s="386"/>
      <c r="AKO17" s="386"/>
      <c r="AKP17" s="386"/>
      <c r="AKQ17" s="386"/>
      <c r="AKR17" s="386"/>
      <c r="AKS17" s="386"/>
      <c r="AKT17" s="386"/>
      <c r="AKU17" s="386"/>
      <c r="AKV17" s="386"/>
      <c r="AKW17" s="386"/>
      <c r="AKX17" s="386"/>
      <c r="AKY17" s="386"/>
      <c r="AKZ17" s="386"/>
      <c r="ALA17" s="386"/>
      <c r="ALB17" s="386"/>
      <c r="ALC17" s="386"/>
      <c r="ALD17" s="386"/>
      <c r="ALE17" s="386"/>
      <c r="ALF17" s="386"/>
      <c r="ALG17" s="386"/>
      <c r="ALH17" s="386"/>
      <c r="ALI17" s="386"/>
      <c r="ALJ17" s="386"/>
      <c r="ALK17" s="386"/>
      <c r="ALL17" s="386"/>
      <c r="ALM17" s="386"/>
      <c r="ALN17" s="386"/>
      <c r="ALO17" s="386"/>
      <c r="ALP17" s="386"/>
      <c r="ALQ17" s="386"/>
      <c r="ALR17" s="386"/>
      <c r="ALS17" s="386"/>
      <c r="ALT17" s="386"/>
      <c r="ALU17" s="386"/>
      <c r="ALV17" s="386"/>
      <c r="ALW17" s="386"/>
      <c r="ALX17" s="386"/>
      <c r="ALY17" s="386"/>
      <c r="ALZ17" s="386"/>
      <c r="AMA17" s="386"/>
      <c r="AMB17" s="386"/>
      <c r="AMC17" s="386"/>
      <c r="AMD17" s="386"/>
      <c r="AME17" s="386"/>
      <c r="AMF17" s="386"/>
      <c r="AMG17" s="386"/>
      <c r="AMH17" s="386"/>
      <c r="AMI17" s="386"/>
      <c r="AMJ17" s="386"/>
      <c r="AMK17" s="386"/>
      <c r="AML17" s="386"/>
      <c r="AMM17" s="386"/>
      <c r="AMN17" s="386"/>
      <c r="AMO17" s="386"/>
      <c r="AMP17" s="386"/>
      <c r="AMQ17" s="386"/>
      <c r="AMR17" s="386"/>
      <c r="AMS17" s="386"/>
      <c r="AMT17" s="386"/>
      <c r="AMU17" s="386"/>
      <c r="AMV17" s="386"/>
      <c r="AMW17" s="386"/>
      <c r="AMX17" s="386"/>
      <c r="AMY17" s="386"/>
      <c r="AMZ17" s="386"/>
      <c r="ANA17" s="386"/>
      <c r="ANB17" s="386"/>
      <c r="ANC17" s="386"/>
      <c r="AND17" s="386"/>
      <c r="ANE17" s="386"/>
      <c r="ANF17" s="386"/>
      <c r="ANG17" s="386"/>
      <c r="ANH17" s="386"/>
      <c r="ANI17" s="386"/>
      <c r="ANJ17" s="386"/>
      <c r="ANK17" s="386"/>
      <c r="ANL17" s="386"/>
      <c r="ANM17" s="386"/>
      <c r="ANN17" s="386"/>
      <c r="ANO17" s="386"/>
      <c r="ANP17" s="386"/>
      <c r="ANQ17" s="386"/>
      <c r="ANR17" s="386"/>
      <c r="ANS17" s="386"/>
      <c r="ANT17" s="386"/>
      <c r="ANU17" s="386"/>
      <c r="ANV17" s="386"/>
      <c r="ANW17" s="386"/>
      <c r="ANX17" s="386"/>
      <c r="ANY17" s="386"/>
      <c r="ANZ17" s="386"/>
      <c r="AOA17" s="386"/>
      <c r="AOB17" s="386"/>
      <c r="AOC17" s="386"/>
      <c r="AOD17" s="386"/>
      <c r="AOE17" s="386"/>
      <c r="AOF17" s="386"/>
      <c r="AOG17" s="386"/>
      <c r="AOH17" s="386"/>
      <c r="AOI17" s="386"/>
      <c r="AOJ17" s="386"/>
      <c r="AOK17" s="386"/>
      <c r="AOL17" s="386"/>
      <c r="AOM17" s="386"/>
      <c r="AON17" s="386"/>
      <c r="AOO17" s="386"/>
      <c r="AOP17" s="386"/>
      <c r="AOQ17" s="386"/>
      <c r="AOR17" s="386"/>
      <c r="AOS17" s="386"/>
      <c r="AOT17" s="386"/>
      <c r="AOU17" s="386"/>
      <c r="AOV17" s="386"/>
      <c r="AOW17" s="386"/>
      <c r="AOX17" s="386"/>
      <c r="AOY17" s="386"/>
      <c r="AOZ17" s="386"/>
      <c r="APA17" s="386"/>
      <c r="APB17" s="386"/>
      <c r="APC17" s="386"/>
      <c r="APD17" s="386"/>
      <c r="APE17" s="386"/>
      <c r="APF17" s="386"/>
      <c r="APG17" s="386"/>
      <c r="APH17" s="386"/>
      <c r="API17" s="386"/>
      <c r="APJ17" s="386"/>
      <c r="APK17" s="386"/>
      <c r="APL17" s="386"/>
      <c r="APM17" s="386"/>
      <c r="APN17" s="386"/>
      <c r="APO17" s="386"/>
      <c r="APP17" s="386"/>
      <c r="APQ17" s="386"/>
      <c r="APR17" s="386"/>
      <c r="APS17" s="386"/>
      <c r="APT17" s="386"/>
      <c r="APU17" s="386"/>
      <c r="APV17" s="386"/>
      <c r="APW17" s="386"/>
      <c r="APX17" s="386"/>
      <c r="APY17" s="386"/>
      <c r="APZ17" s="386"/>
      <c r="AQA17" s="386"/>
      <c r="AQB17" s="386"/>
      <c r="AQC17" s="386"/>
      <c r="AQD17" s="386"/>
      <c r="AQE17" s="386"/>
      <c r="AQF17" s="386"/>
      <c r="AQG17" s="386"/>
      <c r="AQH17" s="386"/>
      <c r="AQI17" s="386"/>
      <c r="AQJ17" s="386"/>
      <c r="AQK17" s="386"/>
      <c r="AQL17" s="386"/>
      <c r="AQM17" s="386"/>
      <c r="AQN17" s="386"/>
      <c r="AQO17" s="386"/>
      <c r="AQP17" s="386"/>
      <c r="AQQ17" s="386"/>
      <c r="AQR17" s="386"/>
      <c r="AQS17" s="386"/>
      <c r="AQT17" s="386"/>
      <c r="AQU17" s="386"/>
      <c r="AQV17" s="386"/>
      <c r="AQW17" s="386"/>
      <c r="AQX17" s="386"/>
      <c r="AQY17" s="386"/>
      <c r="AQZ17" s="386"/>
      <c r="ARA17" s="386"/>
      <c r="ARB17" s="386"/>
      <c r="ARC17" s="386"/>
      <c r="ARD17" s="386"/>
      <c r="ARE17" s="386"/>
      <c r="ARF17" s="386"/>
      <c r="ARG17" s="386"/>
      <c r="ARH17" s="386"/>
      <c r="ARI17" s="386"/>
      <c r="ARJ17" s="386"/>
      <c r="ARK17" s="386"/>
      <c r="ARL17" s="386"/>
      <c r="ARM17" s="386"/>
      <c r="ARN17" s="386"/>
      <c r="ARO17" s="386"/>
      <c r="ARP17" s="386"/>
      <c r="ARQ17" s="386"/>
      <c r="ARR17" s="386"/>
      <c r="ARS17" s="386"/>
      <c r="ART17" s="386"/>
      <c r="ARU17" s="386"/>
      <c r="ARV17" s="386"/>
      <c r="ARW17" s="386"/>
      <c r="ARX17" s="386"/>
      <c r="ARY17" s="386"/>
      <c r="ARZ17" s="386"/>
      <c r="ASA17" s="386"/>
      <c r="ASB17" s="386"/>
      <c r="ASC17" s="386"/>
      <c r="ASD17" s="386"/>
      <c r="ASE17" s="386"/>
      <c r="ASF17" s="386"/>
      <c r="ASG17" s="386"/>
      <c r="ASH17" s="386"/>
      <c r="ASI17" s="386"/>
      <c r="ASJ17" s="386"/>
      <c r="ASK17" s="386"/>
      <c r="ASL17" s="386"/>
      <c r="ASM17" s="386"/>
      <c r="ASN17" s="386"/>
      <c r="ASO17" s="386"/>
      <c r="ASP17" s="386"/>
      <c r="ASQ17" s="386"/>
      <c r="ASR17" s="386"/>
      <c r="ASS17" s="386"/>
      <c r="AST17" s="386"/>
      <c r="ASU17" s="386"/>
      <c r="ASV17" s="386"/>
      <c r="ASW17" s="386"/>
      <c r="ASX17" s="386"/>
      <c r="ASY17" s="386"/>
      <c r="ASZ17" s="386"/>
      <c r="ATA17" s="386"/>
      <c r="ATB17" s="386"/>
      <c r="ATC17" s="386"/>
      <c r="ATD17" s="386"/>
      <c r="ATE17" s="386"/>
      <c r="ATF17" s="386"/>
      <c r="ATG17" s="386"/>
      <c r="ATH17" s="386"/>
      <c r="ATI17" s="386"/>
      <c r="ATJ17" s="386"/>
      <c r="ATK17" s="386"/>
      <c r="ATL17" s="386"/>
      <c r="ATM17" s="386"/>
      <c r="ATN17" s="386"/>
      <c r="ATO17" s="386"/>
      <c r="ATP17" s="386"/>
      <c r="ATQ17" s="386"/>
      <c r="ATR17" s="386"/>
      <c r="ATS17" s="386"/>
      <c r="ATT17" s="386"/>
      <c r="ATU17" s="386"/>
      <c r="ATV17" s="386"/>
      <c r="ATW17" s="386"/>
      <c r="ATX17" s="386"/>
      <c r="ATY17" s="386"/>
      <c r="ATZ17" s="386"/>
      <c r="AUA17" s="386"/>
      <c r="AUB17" s="386"/>
      <c r="AUC17" s="386"/>
      <c r="AUD17" s="386"/>
      <c r="AUE17" s="386"/>
      <c r="AUF17" s="386"/>
      <c r="AUG17" s="386"/>
      <c r="AUH17" s="386"/>
      <c r="AUI17" s="386"/>
      <c r="AUJ17" s="386"/>
      <c r="AUK17" s="386"/>
      <c r="AUL17" s="386"/>
      <c r="AUM17" s="386"/>
      <c r="AUN17" s="386"/>
      <c r="AUO17" s="386"/>
      <c r="AUP17" s="386"/>
      <c r="AUQ17" s="386"/>
      <c r="AUR17" s="386"/>
      <c r="AUS17" s="386"/>
      <c r="AUT17" s="386"/>
      <c r="AUU17" s="386"/>
      <c r="AUV17" s="386"/>
      <c r="AUW17" s="386"/>
      <c r="AUX17" s="386"/>
      <c r="AUY17" s="386"/>
      <c r="AUZ17" s="386"/>
      <c r="AVA17" s="386"/>
      <c r="AVB17" s="386"/>
      <c r="AVC17" s="386"/>
      <c r="AVD17" s="386"/>
      <c r="AVE17" s="386"/>
      <c r="AVF17" s="386"/>
      <c r="AVG17" s="386"/>
      <c r="AVH17" s="386"/>
      <c r="AVI17" s="386"/>
      <c r="AVJ17" s="386"/>
      <c r="AVK17" s="386"/>
      <c r="AVL17" s="386"/>
      <c r="AVM17" s="386"/>
      <c r="AVN17" s="386"/>
      <c r="AVO17" s="386"/>
      <c r="AVP17" s="386"/>
      <c r="AVQ17" s="386"/>
      <c r="AVR17" s="386"/>
      <c r="AVS17" s="386"/>
      <c r="AVT17" s="386"/>
      <c r="AVU17" s="386"/>
      <c r="AVV17" s="386"/>
      <c r="AVW17" s="386"/>
      <c r="AVX17" s="386"/>
      <c r="AVY17" s="386"/>
      <c r="AVZ17" s="386"/>
      <c r="AWA17" s="386"/>
      <c r="AWB17" s="386"/>
      <c r="AWC17" s="386"/>
      <c r="AWD17" s="386"/>
      <c r="AWE17" s="386"/>
      <c r="AWF17" s="386"/>
      <c r="AWG17" s="386"/>
      <c r="AWH17" s="386"/>
      <c r="AWI17" s="386"/>
      <c r="AWJ17" s="386"/>
      <c r="AWK17" s="386"/>
      <c r="AWL17" s="386"/>
      <c r="AWM17" s="386"/>
      <c r="AWN17" s="386"/>
      <c r="AWO17" s="386"/>
      <c r="AWP17" s="386"/>
      <c r="AWQ17" s="386"/>
      <c r="AWR17" s="386"/>
      <c r="AWS17" s="386"/>
      <c r="AWT17" s="386"/>
      <c r="AWU17" s="386"/>
      <c r="AWV17" s="386"/>
      <c r="AWW17" s="386"/>
      <c r="AWX17" s="386"/>
      <c r="AWY17" s="386"/>
      <c r="AWZ17" s="386"/>
      <c r="AXA17" s="386"/>
      <c r="AXB17" s="386"/>
      <c r="AXC17" s="386"/>
      <c r="AXD17" s="386"/>
      <c r="AXE17" s="386"/>
      <c r="AXF17" s="386"/>
      <c r="AXG17" s="386"/>
      <c r="AXH17" s="386"/>
      <c r="AXI17" s="386"/>
      <c r="AXJ17" s="386"/>
      <c r="AXK17" s="386"/>
      <c r="AXL17" s="386"/>
      <c r="AXM17" s="386"/>
      <c r="AXN17" s="386"/>
      <c r="AXO17" s="386"/>
      <c r="AXP17" s="386"/>
      <c r="AXQ17" s="386"/>
      <c r="AXR17" s="386"/>
      <c r="AXS17" s="386"/>
      <c r="AXT17" s="386"/>
      <c r="AXU17" s="386"/>
      <c r="AXV17" s="386"/>
      <c r="AXW17" s="386"/>
      <c r="AXX17" s="386"/>
      <c r="AXY17" s="386"/>
      <c r="AXZ17" s="386"/>
      <c r="AYA17" s="386"/>
      <c r="AYB17" s="386"/>
      <c r="AYC17" s="386"/>
      <c r="AYD17" s="386"/>
      <c r="AYE17" s="386"/>
      <c r="AYF17" s="386"/>
      <c r="AYG17" s="386"/>
      <c r="AYH17" s="386"/>
      <c r="AYI17" s="386"/>
      <c r="AYJ17" s="386"/>
      <c r="AYK17" s="386"/>
      <c r="AYL17" s="386"/>
      <c r="AYM17" s="386"/>
      <c r="AYN17" s="386"/>
      <c r="AYO17" s="386"/>
      <c r="AYP17" s="386"/>
      <c r="AYQ17" s="386"/>
      <c r="AYR17" s="386"/>
      <c r="AYS17" s="386"/>
      <c r="AYT17" s="386"/>
      <c r="AYU17" s="386"/>
      <c r="AYV17" s="386"/>
      <c r="AYW17" s="386"/>
      <c r="AYX17" s="386"/>
      <c r="AYY17" s="386"/>
      <c r="AYZ17" s="386"/>
      <c r="AZA17" s="386"/>
      <c r="AZB17" s="386"/>
      <c r="AZC17" s="386"/>
      <c r="AZD17" s="386"/>
      <c r="AZE17" s="386"/>
      <c r="AZF17" s="386"/>
      <c r="AZG17" s="386"/>
      <c r="AZH17" s="386"/>
      <c r="AZI17" s="386"/>
      <c r="AZJ17" s="386"/>
      <c r="AZK17" s="386"/>
      <c r="AZL17" s="386"/>
      <c r="AZM17" s="386"/>
      <c r="AZN17" s="386"/>
      <c r="AZO17" s="386"/>
      <c r="AZP17" s="386"/>
      <c r="AZQ17" s="386"/>
      <c r="AZR17" s="386"/>
      <c r="AZS17" s="386"/>
      <c r="AZT17" s="386"/>
      <c r="AZU17" s="386"/>
      <c r="AZV17" s="386"/>
      <c r="AZW17" s="386"/>
      <c r="AZX17" s="386"/>
      <c r="AZY17" s="386"/>
      <c r="AZZ17" s="386"/>
      <c r="BAA17" s="386"/>
      <c r="BAB17" s="386"/>
      <c r="BAC17" s="386"/>
      <c r="BAD17" s="386"/>
      <c r="BAE17" s="386"/>
      <c r="BAF17" s="386"/>
      <c r="BAG17" s="386"/>
      <c r="BAH17" s="386"/>
      <c r="BAI17" s="386"/>
      <c r="BAJ17" s="386"/>
      <c r="BAK17" s="386"/>
      <c r="BAL17" s="386"/>
      <c r="BAM17" s="386"/>
      <c r="BAN17" s="386"/>
      <c r="BAO17" s="386"/>
      <c r="BAP17" s="386"/>
      <c r="BAQ17" s="386"/>
      <c r="BAR17" s="386"/>
      <c r="BAS17" s="386"/>
      <c r="BAT17" s="386"/>
      <c r="BAU17" s="386"/>
      <c r="BAV17" s="386"/>
      <c r="BAW17" s="386"/>
      <c r="BAX17" s="386"/>
      <c r="BAY17" s="386"/>
      <c r="BAZ17" s="386"/>
      <c r="BBA17" s="386"/>
      <c r="BBB17" s="386"/>
      <c r="BBC17" s="386"/>
      <c r="BBD17" s="386"/>
      <c r="BBE17" s="386"/>
      <c r="BBF17" s="386"/>
      <c r="BBG17" s="386"/>
      <c r="BBH17" s="386"/>
      <c r="BBI17" s="386"/>
      <c r="BBJ17" s="386"/>
      <c r="BBK17" s="386"/>
      <c r="BBL17" s="386"/>
      <c r="BBM17" s="386"/>
      <c r="BBN17" s="386"/>
      <c r="BBO17" s="386"/>
      <c r="BBP17" s="386"/>
      <c r="BBQ17" s="386"/>
      <c r="BBR17" s="386"/>
      <c r="BBS17" s="386"/>
      <c r="BBT17" s="386"/>
      <c r="BBU17" s="386"/>
      <c r="BBV17" s="386"/>
      <c r="BBW17" s="386"/>
      <c r="BBX17" s="386"/>
      <c r="BBY17" s="386"/>
      <c r="BBZ17" s="386"/>
      <c r="BCA17" s="386"/>
      <c r="BCB17" s="386"/>
      <c r="BCC17" s="386"/>
      <c r="BCD17" s="386"/>
      <c r="BCE17" s="386"/>
      <c r="BCF17" s="386"/>
      <c r="BCG17" s="386"/>
      <c r="BCH17" s="386"/>
      <c r="BCI17" s="386"/>
      <c r="BCJ17" s="386"/>
      <c r="BCK17" s="386"/>
      <c r="BCL17" s="386"/>
      <c r="BCM17" s="386"/>
      <c r="BCN17" s="386"/>
      <c r="BCO17" s="386"/>
      <c r="BCP17" s="386"/>
      <c r="BCQ17" s="386"/>
      <c r="BCR17" s="386"/>
      <c r="BCS17" s="386"/>
      <c r="BCT17" s="386"/>
      <c r="BCU17" s="386"/>
      <c r="BCV17" s="386"/>
      <c r="BCW17" s="386"/>
      <c r="BCX17" s="386"/>
      <c r="BCY17" s="386"/>
      <c r="BCZ17" s="386"/>
      <c r="BDA17" s="386"/>
      <c r="BDB17" s="386"/>
      <c r="BDC17" s="386"/>
      <c r="BDD17" s="386"/>
      <c r="BDE17" s="386"/>
      <c r="BDF17" s="386"/>
      <c r="BDG17" s="386"/>
      <c r="BDH17" s="386"/>
      <c r="BDI17" s="386"/>
      <c r="BDJ17" s="386"/>
      <c r="BDK17" s="386"/>
      <c r="BDL17" s="386"/>
      <c r="BDM17" s="386"/>
      <c r="BDN17" s="386"/>
      <c r="BDO17" s="386"/>
      <c r="BDP17" s="386"/>
      <c r="BDQ17" s="386"/>
      <c r="BDR17" s="386"/>
      <c r="BDS17" s="386"/>
      <c r="BDT17" s="386"/>
      <c r="BDU17" s="386"/>
      <c r="BDV17" s="386"/>
      <c r="BDW17" s="386"/>
      <c r="BDX17" s="386"/>
      <c r="BDY17" s="386"/>
      <c r="BDZ17" s="386"/>
      <c r="BEA17" s="386"/>
      <c r="BEB17" s="386"/>
      <c r="BEC17" s="386"/>
      <c r="BED17" s="386"/>
      <c r="BEE17" s="386"/>
      <c r="BEF17" s="386"/>
      <c r="BEG17" s="386"/>
      <c r="BEH17" s="386"/>
      <c r="BEI17" s="386"/>
      <c r="BEJ17" s="386"/>
      <c r="BEK17" s="386"/>
      <c r="BEL17" s="386"/>
      <c r="BEM17" s="386"/>
      <c r="BEN17" s="386"/>
      <c r="BEO17" s="386"/>
      <c r="BEP17" s="386"/>
      <c r="BEQ17" s="386"/>
      <c r="BER17" s="386"/>
      <c r="BES17" s="386"/>
      <c r="BET17" s="386"/>
      <c r="BEU17" s="386"/>
      <c r="BEV17" s="386"/>
      <c r="BEW17" s="386"/>
      <c r="BEX17" s="386"/>
      <c r="BEY17" s="386"/>
      <c r="BEZ17" s="386"/>
      <c r="BFA17" s="386"/>
      <c r="BFB17" s="386"/>
      <c r="BFC17" s="386"/>
      <c r="BFD17" s="386"/>
      <c r="BFE17" s="386"/>
      <c r="BFF17" s="386"/>
      <c r="BFG17" s="386"/>
      <c r="BFH17" s="386"/>
      <c r="BFI17" s="386"/>
      <c r="BFJ17" s="386"/>
      <c r="BFK17" s="386"/>
      <c r="BFL17" s="386"/>
      <c r="BFM17" s="386"/>
      <c r="BFN17" s="386"/>
      <c r="BFO17" s="386"/>
      <c r="BFP17" s="386"/>
      <c r="BFQ17" s="386"/>
      <c r="BFR17" s="386"/>
      <c r="BFS17" s="386"/>
      <c r="BFT17" s="386"/>
      <c r="BFU17" s="386"/>
      <c r="BFV17" s="386"/>
      <c r="BFW17" s="386"/>
      <c r="BFX17" s="386"/>
      <c r="BFY17" s="386"/>
      <c r="BFZ17" s="386"/>
      <c r="BGA17" s="386"/>
      <c r="BGB17" s="386"/>
      <c r="BGC17" s="386"/>
      <c r="BGD17" s="386"/>
      <c r="BGE17" s="386"/>
      <c r="BGF17" s="386"/>
      <c r="BGG17" s="386"/>
      <c r="BGH17" s="386"/>
      <c r="BGI17" s="386"/>
      <c r="BGJ17" s="386"/>
      <c r="BGK17" s="386"/>
      <c r="BGL17" s="386"/>
      <c r="BGM17" s="386"/>
      <c r="BGN17" s="386"/>
      <c r="BGO17" s="386"/>
      <c r="BGP17" s="386"/>
      <c r="BGQ17" s="386"/>
      <c r="BGR17" s="386"/>
      <c r="BGS17" s="386"/>
      <c r="BGT17" s="386"/>
      <c r="BGU17" s="386"/>
      <c r="BGV17" s="386"/>
      <c r="BGW17" s="386"/>
      <c r="BGX17" s="386"/>
      <c r="BGY17" s="386"/>
      <c r="BGZ17" s="386"/>
      <c r="BHA17" s="386"/>
      <c r="BHB17" s="386"/>
      <c r="BHC17" s="386"/>
      <c r="BHD17" s="386"/>
      <c r="BHE17" s="386"/>
      <c r="BHF17" s="386"/>
      <c r="BHG17" s="386"/>
      <c r="BHH17" s="386"/>
      <c r="BHI17" s="386"/>
      <c r="BHJ17" s="386"/>
      <c r="BHK17" s="386"/>
      <c r="BHL17" s="386"/>
      <c r="BHM17" s="386"/>
      <c r="BHN17" s="386"/>
      <c r="BHO17" s="386"/>
      <c r="BHP17" s="386"/>
      <c r="BHQ17" s="386"/>
      <c r="BHR17" s="386"/>
      <c r="BHS17" s="386"/>
      <c r="BHT17" s="386"/>
      <c r="BHU17" s="386"/>
      <c r="BHV17" s="386"/>
      <c r="BHW17" s="386"/>
      <c r="BHX17" s="386"/>
      <c r="BHY17" s="386"/>
      <c r="BHZ17" s="386"/>
      <c r="BIA17" s="386"/>
      <c r="BIB17" s="386"/>
      <c r="BIC17" s="386"/>
      <c r="BID17" s="386"/>
      <c r="BIE17" s="386"/>
      <c r="BIF17" s="386"/>
      <c r="BIG17" s="386"/>
      <c r="BIH17" s="386"/>
      <c r="BII17" s="386"/>
      <c r="BIJ17" s="386"/>
      <c r="BIK17" s="386"/>
      <c r="BIL17" s="386"/>
      <c r="BIM17" s="386"/>
      <c r="BIN17" s="386"/>
      <c r="BIO17" s="386"/>
      <c r="BIP17" s="386"/>
      <c r="BIQ17" s="386"/>
      <c r="BIR17" s="386"/>
      <c r="BIS17" s="386"/>
      <c r="BIT17" s="386"/>
      <c r="BIU17" s="386"/>
      <c r="BIV17" s="386"/>
      <c r="BIW17" s="386"/>
      <c r="BIX17" s="386"/>
      <c r="BIY17" s="386"/>
      <c r="BIZ17" s="386"/>
      <c r="BJA17" s="386"/>
      <c r="BJB17" s="386"/>
      <c r="BJC17" s="386"/>
      <c r="BJD17" s="386"/>
      <c r="BJE17" s="386"/>
      <c r="BJF17" s="386"/>
      <c r="BJG17" s="386"/>
      <c r="BJH17" s="386"/>
      <c r="BJI17" s="386"/>
      <c r="BJJ17" s="386"/>
      <c r="BJK17" s="386"/>
      <c r="BJL17" s="386"/>
      <c r="BJM17" s="386"/>
      <c r="BJN17" s="386"/>
      <c r="BJO17" s="386"/>
      <c r="BJP17" s="386"/>
      <c r="BJQ17" s="386"/>
      <c r="BJR17" s="386"/>
      <c r="BJS17" s="386"/>
      <c r="BJT17" s="386"/>
      <c r="BJU17" s="386"/>
      <c r="BJV17" s="386"/>
      <c r="BJW17" s="386"/>
      <c r="BJX17" s="386"/>
      <c r="BJY17" s="386"/>
      <c r="BJZ17" s="386"/>
      <c r="BKA17" s="386"/>
      <c r="BKB17" s="386"/>
      <c r="BKC17" s="386"/>
      <c r="BKD17" s="386"/>
      <c r="BKE17" s="386"/>
      <c r="BKF17" s="386"/>
      <c r="BKG17" s="386"/>
      <c r="BKH17" s="386"/>
      <c r="BKI17" s="386"/>
      <c r="BKJ17" s="386"/>
      <c r="BKK17" s="386"/>
      <c r="BKL17" s="386"/>
      <c r="BKM17" s="386"/>
      <c r="BKN17" s="386"/>
      <c r="BKO17" s="386"/>
      <c r="BKP17" s="386"/>
      <c r="BKQ17" s="386"/>
      <c r="BKR17" s="386"/>
      <c r="BKS17" s="386"/>
      <c r="BKT17" s="386"/>
      <c r="BKU17" s="386"/>
      <c r="BKV17" s="386"/>
      <c r="BKW17" s="386"/>
      <c r="BKX17" s="386"/>
      <c r="BKY17" s="386"/>
      <c r="BKZ17" s="386"/>
      <c r="BLA17" s="386"/>
      <c r="BLB17" s="386"/>
      <c r="BLC17" s="386"/>
      <c r="BLD17" s="386"/>
      <c r="BLE17" s="386"/>
      <c r="BLF17" s="386"/>
      <c r="BLG17" s="386"/>
      <c r="BLH17" s="386"/>
      <c r="BLI17" s="386"/>
      <c r="BLJ17" s="386"/>
      <c r="BLK17" s="386"/>
      <c r="BLL17" s="386"/>
      <c r="BLM17" s="386"/>
      <c r="BLN17" s="386"/>
      <c r="BLO17" s="386"/>
      <c r="BLP17" s="386"/>
      <c r="BLQ17" s="386"/>
      <c r="BLR17" s="386"/>
      <c r="BLS17" s="386"/>
      <c r="BLT17" s="386"/>
      <c r="BLU17" s="386"/>
      <c r="BLV17" s="386"/>
      <c r="BLW17" s="386"/>
      <c r="BLX17" s="386"/>
      <c r="BLY17" s="386"/>
      <c r="BLZ17" s="386"/>
      <c r="BMA17" s="386"/>
      <c r="BMB17" s="386"/>
      <c r="BMC17" s="386"/>
      <c r="BMD17" s="386"/>
      <c r="BME17" s="386"/>
      <c r="BMF17" s="386"/>
      <c r="BMG17" s="386"/>
      <c r="BMH17" s="386"/>
      <c r="BMI17" s="386"/>
      <c r="BMJ17" s="386"/>
      <c r="BMK17" s="386"/>
      <c r="BML17" s="386"/>
      <c r="BMM17" s="386"/>
      <c r="BMN17" s="386"/>
      <c r="BMO17" s="386"/>
      <c r="BMP17" s="386"/>
      <c r="BMQ17" s="386"/>
      <c r="BMR17" s="386"/>
      <c r="BMS17" s="386"/>
      <c r="BMT17" s="386"/>
      <c r="BMU17" s="386"/>
      <c r="BMV17" s="386"/>
      <c r="BMW17" s="386"/>
      <c r="BMX17" s="386"/>
      <c r="BMY17" s="386"/>
      <c r="BMZ17" s="386"/>
      <c r="BNA17" s="386"/>
      <c r="BNB17" s="386"/>
      <c r="BNC17" s="386"/>
      <c r="BND17" s="386"/>
      <c r="BNE17" s="386"/>
      <c r="BNF17" s="386"/>
      <c r="BNG17" s="386"/>
      <c r="BNH17" s="386"/>
      <c r="BNI17" s="386"/>
      <c r="BNJ17" s="386"/>
      <c r="BNK17" s="386"/>
      <c r="BNL17" s="386"/>
      <c r="BNM17" s="386"/>
      <c r="BNN17" s="386"/>
      <c r="BNO17" s="386"/>
      <c r="BNP17" s="386"/>
      <c r="BNQ17" s="386"/>
      <c r="BNR17" s="386"/>
      <c r="BNS17" s="386"/>
      <c r="BNT17" s="386"/>
      <c r="BNU17" s="386"/>
      <c r="BNV17" s="386"/>
      <c r="BNW17" s="386"/>
      <c r="BNX17" s="386"/>
      <c r="BNY17" s="386"/>
      <c r="BNZ17" s="386"/>
      <c r="BOA17" s="386"/>
      <c r="BOB17" s="386"/>
      <c r="BOC17" s="386"/>
      <c r="BOD17" s="386"/>
      <c r="BOE17" s="386"/>
      <c r="BOF17" s="386"/>
      <c r="BOG17" s="386"/>
      <c r="BOH17" s="386"/>
      <c r="BOI17" s="386"/>
      <c r="BOJ17" s="386"/>
      <c r="BOK17" s="386"/>
      <c r="BOL17" s="386"/>
      <c r="BOM17" s="386"/>
      <c r="BON17" s="386"/>
      <c r="BOO17" s="386"/>
      <c r="BOP17" s="386"/>
      <c r="BOQ17" s="386"/>
      <c r="BOR17" s="386"/>
      <c r="BOS17" s="386"/>
      <c r="BOT17" s="386"/>
      <c r="BOU17" s="386"/>
      <c r="BOV17" s="386"/>
      <c r="BOW17" s="386"/>
      <c r="BOX17" s="386"/>
      <c r="BOY17" s="386"/>
      <c r="BOZ17" s="386"/>
      <c r="BPA17" s="386"/>
      <c r="BPB17" s="386"/>
      <c r="BPC17" s="386"/>
      <c r="BPD17" s="386"/>
      <c r="BPE17" s="386"/>
      <c r="BPF17" s="386"/>
      <c r="BPG17" s="386"/>
      <c r="BPH17" s="386"/>
      <c r="BPI17" s="386"/>
      <c r="BPJ17" s="386"/>
      <c r="BPK17" s="386"/>
      <c r="BPL17" s="386"/>
      <c r="BPM17" s="386"/>
      <c r="BPN17" s="386"/>
      <c r="BPO17" s="386"/>
      <c r="BPP17" s="386"/>
      <c r="BPQ17" s="386"/>
      <c r="BPR17" s="386"/>
      <c r="BPS17" s="386"/>
      <c r="BPT17" s="386"/>
      <c r="BPU17" s="386"/>
      <c r="BPV17" s="386"/>
      <c r="BPW17" s="386"/>
      <c r="BPX17" s="386"/>
      <c r="BPY17" s="386"/>
      <c r="BPZ17" s="386"/>
      <c r="BQA17" s="386"/>
      <c r="BQB17" s="386"/>
      <c r="BQC17" s="386"/>
      <c r="BQD17" s="386"/>
      <c r="BQE17" s="386"/>
      <c r="BQF17" s="386"/>
      <c r="BQG17" s="386"/>
      <c r="BQH17" s="386"/>
      <c r="BQI17" s="386"/>
      <c r="BQJ17" s="386"/>
      <c r="BQK17" s="386"/>
      <c r="BQL17" s="386"/>
      <c r="BQM17" s="386"/>
      <c r="BQN17" s="386"/>
      <c r="BQO17" s="386"/>
      <c r="BQP17" s="386"/>
      <c r="BQQ17" s="386"/>
      <c r="BQR17" s="386"/>
      <c r="BQS17" s="386"/>
      <c r="BQT17" s="386"/>
      <c r="BQU17" s="386"/>
      <c r="BQV17" s="386"/>
      <c r="BQW17" s="386"/>
      <c r="BQX17" s="386"/>
      <c r="BQY17" s="386"/>
      <c r="BQZ17" s="386"/>
      <c r="BRA17" s="386"/>
      <c r="BRB17" s="386"/>
      <c r="BRC17" s="386"/>
      <c r="BRD17" s="386"/>
      <c r="BRE17" s="386"/>
      <c r="BRF17" s="386"/>
      <c r="BRG17" s="386"/>
      <c r="BRH17" s="386"/>
      <c r="BRI17" s="386"/>
      <c r="BRJ17" s="386"/>
      <c r="BRK17" s="386"/>
      <c r="BRL17" s="386"/>
      <c r="BRM17" s="386"/>
      <c r="BRN17" s="386"/>
      <c r="BRO17" s="386"/>
      <c r="BRP17" s="386"/>
      <c r="BRQ17" s="386"/>
      <c r="BRR17" s="386"/>
      <c r="BRS17" s="386"/>
      <c r="BRT17" s="386"/>
      <c r="BRU17" s="386"/>
      <c r="BRV17" s="386"/>
      <c r="BRW17" s="386"/>
      <c r="BRX17" s="386"/>
      <c r="BRY17" s="386"/>
      <c r="BRZ17" s="386"/>
      <c r="BSA17" s="386"/>
      <c r="BSB17" s="386"/>
      <c r="BSC17" s="386"/>
      <c r="BSD17" s="386"/>
      <c r="BSE17" s="386"/>
      <c r="BSF17" s="386"/>
      <c r="BSG17" s="386"/>
      <c r="BSH17" s="386"/>
      <c r="BSI17" s="386"/>
      <c r="BSJ17" s="386"/>
      <c r="BSK17" s="386"/>
      <c r="BSL17" s="386"/>
      <c r="BSM17" s="386"/>
      <c r="BSN17" s="386"/>
      <c r="BSO17" s="386"/>
      <c r="BSP17" s="386"/>
      <c r="BSQ17" s="386"/>
      <c r="BSR17" s="386"/>
      <c r="BSS17" s="386"/>
      <c r="BST17" s="386"/>
      <c r="BSU17" s="386"/>
      <c r="BSV17" s="386"/>
      <c r="BSW17" s="386"/>
      <c r="BSX17" s="386"/>
      <c r="BSY17" s="386"/>
      <c r="BSZ17" s="386"/>
      <c r="BTA17" s="386"/>
      <c r="BTB17" s="386"/>
      <c r="BTC17" s="386"/>
      <c r="BTD17" s="386"/>
      <c r="BTE17" s="386"/>
      <c r="BTF17" s="386"/>
      <c r="BTG17" s="386"/>
      <c r="BTH17" s="386"/>
      <c r="BTI17" s="386"/>
      <c r="BTJ17" s="386"/>
      <c r="BTK17" s="386"/>
      <c r="BTL17" s="386"/>
      <c r="BTM17" s="386"/>
      <c r="BTN17" s="386"/>
      <c r="BTO17" s="386"/>
      <c r="BTP17" s="386"/>
      <c r="BTQ17" s="386"/>
      <c r="BTR17" s="386"/>
      <c r="BTS17" s="386"/>
      <c r="BTT17" s="386"/>
      <c r="BTU17" s="386"/>
      <c r="BTV17" s="386"/>
      <c r="BTW17" s="386"/>
      <c r="BTX17" s="386"/>
      <c r="BTY17" s="386"/>
      <c r="BTZ17" s="386"/>
      <c r="BUA17" s="386"/>
      <c r="BUB17" s="386"/>
      <c r="BUC17" s="386"/>
      <c r="BUD17" s="386"/>
      <c r="BUE17" s="386"/>
      <c r="BUF17" s="386"/>
      <c r="BUG17" s="386"/>
      <c r="BUH17" s="386"/>
      <c r="BUI17" s="386"/>
      <c r="BUJ17" s="386"/>
      <c r="BUK17" s="386"/>
      <c r="BUL17" s="386"/>
      <c r="BUM17" s="386"/>
      <c r="BUN17" s="386"/>
      <c r="BUO17" s="386"/>
      <c r="BUP17" s="386"/>
      <c r="BUQ17" s="386"/>
      <c r="BUR17" s="386"/>
      <c r="BUS17" s="386"/>
      <c r="BUT17" s="386"/>
      <c r="BUU17" s="386"/>
      <c r="BUV17" s="386"/>
      <c r="BUW17" s="386"/>
      <c r="BUX17" s="386"/>
      <c r="BUY17" s="386"/>
      <c r="BUZ17" s="386"/>
      <c r="BVA17" s="386"/>
      <c r="BVB17" s="386"/>
      <c r="BVC17" s="386"/>
      <c r="BVD17" s="386"/>
      <c r="BVE17" s="386"/>
      <c r="BVF17" s="386"/>
      <c r="BVG17" s="386"/>
      <c r="BVH17" s="386"/>
      <c r="BVI17" s="386"/>
      <c r="BVJ17" s="386"/>
      <c r="BVK17" s="386"/>
      <c r="BVL17" s="386"/>
      <c r="BVM17" s="386"/>
      <c r="BVN17" s="386"/>
      <c r="BVO17" s="386"/>
      <c r="BVP17" s="386"/>
      <c r="BVQ17" s="386"/>
      <c r="BVR17" s="386"/>
      <c r="BVS17" s="386"/>
      <c r="BVT17" s="386"/>
      <c r="BVU17" s="386"/>
      <c r="BVV17" s="386"/>
      <c r="BVW17" s="386"/>
      <c r="BVX17" s="386"/>
      <c r="BVY17" s="386"/>
      <c r="BVZ17" s="386"/>
      <c r="BWA17" s="386"/>
      <c r="BWB17" s="386"/>
      <c r="BWC17" s="386"/>
      <c r="BWD17" s="386"/>
      <c r="BWE17" s="386"/>
      <c r="BWF17" s="386"/>
      <c r="BWG17" s="386"/>
      <c r="BWH17" s="386"/>
      <c r="BWI17" s="386"/>
      <c r="BWJ17" s="386"/>
      <c r="BWK17" s="386"/>
      <c r="BWL17" s="386"/>
      <c r="BWM17" s="386"/>
      <c r="BWN17" s="386"/>
      <c r="BWO17" s="386"/>
      <c r="BWP17" s="386"/>
      <c r="BWQ17" s="386"/>
    </row>
    <row r="18" spans="1:1967">
      <c r="A18" s="231">
        <v>1</v>
      </c>
      <c r="B18" s="232">
        <v>2</v>
      </c>
      <c r="C18" s="232">
        <v>3</v>
      </c>
      <c r="D18" s="232">
        <v>4</v>
      </c>
      <c r="E18" s="232">
        <v>5</v>
      </c>
      <c r="F18" s="232">
        <v>6</v>
      </c>
      <c r="G18" s="232">
        <v>7</v>
      </c>
      <c r="H18" s="232">
        <v>8</v>
      </c>
      <c r="I18" s="233" t="s">
        <v>386</v>
      </c>
      <c r="J18" s="232">
        <v>10</v>
      </c>
      <c r="K18" s="232">
        <v>11</v>
      </c>
      <c r="L18" s="232">
        <v>12</v>
      </c>
      <c r="M18" s="232">
        <v>13</v>
      </c>
      <c r="N18" s="232">
        <v>14</v>
      </c>
      <c r="O18" s="232">
        <v>15</v>
      </c>
      <c r="P18" s="232">
        <v>16</v>
      </c>
      <c r="Q18" s="232">
        <v>17</v>
      </c>
      <c r="R18" s="232">
        <v>18</v>
      </c>
      <c r="S18" s="232">
        <v>19</v>
      </c>
      <c r="T18" s="232">
        <v>20</v>
      </c>
      <c r="U18" s="232">
        <v>21</v>
      </c>
      <c r="V18" s="232">
        <v>22</v>
      </c>
      <c r="W18" s="232">
        <v>23</v>
      </c>
      <c r="X18" s="232">
        <v>24</v>
      </c>
      <c r="AP18" s="386"/>
      <c r="AQ18" s="386"/>
      <c r="AR18" s="386"/>
      <c r="AS18" s="386"/>
      <c r="AT18" s="386"/>
      <c r="AU18" s="386"/>
      <c r="AV18" s="386"/>
      <c r="AW18" s="386"/>
      <c r="AX18" s="386"/>
      <c r="AY18" s="386"/>
      <c r="AZ18" s="386"/>
      <c r="BA18" s="386"/>
      <c r="BB18" s="386"/>
      <c r="BC18" s="386"/>
      <c r="BD18" s="386"/>
      <c r="BE18" s="386"/>
      <c r="BF18" s="386"/>
      <c r="BG18" s="386"/>
      <c r="BH18" s="386"/>
      <c r="BI18" s="386"/>
      <c r="BJ18" s="386"/>
      <c r="BK18" s="386"/>
      <c r="BL18" s="386"/>
      <c r="BM18" s="386"/>
      <c r="BN18" s="386"/>
      <c r="BO18" s="386"/>
      <c r="BP18" s="386"/>
      <c r="BQ18" s="386"/>
      <c r="BR18" s="386"/>
      <c r="BS18" s="386"/>
      <c r="BT18" s="386"/>
      <c r="BU18" s="386"/>
      <c r="BV18" s="386"/>
      <c r="BW18" s="386"/>
      <c r="BX18" s="386"/>
      <c r="BY18" s="386"/>
      <c r="BZ18" s="386"/>
      <c r="CA18" s="386"/>
      <c r="CB18" s="386"/>
      <c r="CC18" s="386"/>
      <c r="CD18" s="386"/>
      <c r="CE18" s="386"/>
      <c r="CF18" s="386"/>
      <c r="CG18" s="386"/>
      <c r="CH18" s="386"/>
      <c r="CI18" s="386"/>
      <c r="CJ18" s="386"/>
      <c r="CK18" s="386"/>
      <c r="CL18" s="386"/>
      <c r="CM18" s="386"/>
      <c r="CN18" s="386"/>
      <c r="CO18" s="386"/>
      <c r="CP18" s="386"/>
      <c r="CQ18" s="386"/>
      <c r="CR18" s="386"/>
      <c r="CS18" s="386"/>
      <c r="CT18" s="386"/>
      <c r="CU18" s="386"/>
      <c r="CV18" s="386"/>
      <c r="CW18" s="386"/>
      <c r="CX18" s="386"/>
      <c r="CY18" s="386"/>
      <c r="CZ18" s="386"/>
      <c r="DA18" s="386"/>
      <c r="DB18" s="386"/>
      <c r="DC18" s="386"/>
      <c r="DD18" s="386"/>
      <c r="DE18" s="386"/>
      <c r="DF18" s="386"/>
      <c r="DG18" s="386"/>
      <c r="DH18" s="386"/>
      <c r="DI18" s="386"/>
      <c r="DJ18" s="386"/>
      <c r="DK18" s="386"/>
      <c r="DL18" s="386"/>
      <c r="DM18" s="386"/>
      <c r="DN18" s="386"/>
      <c r="DO18" s="386"/>
      <c r="DP18" s="386"/>
      <c r="DQ18" s="386"/>
      <c r="DR18" s="386"/>
      <c r="DS18" s="386"/>
      <c r="DT18" s="386"/>
      <c r="DU18" s="386"/>
      <c r="DV18" s="386"/>
      <c r="DW18" s="386"/>
      <c r="DX18" s="386"/>
      <c r="DY18" s="386"/>
      <c r="DZ18" s="386"/>
      <c r="EA18" s="386"/>
      <c r="EB18" s="386"/>
      <c r="EC18" s="386"/>
      <c r="ED18" s="386"/>
      <c r="EE18" s="386"/>
      <c r="EF18" s="386"/>
      <c r="EG18" s="386"/>
      <c r="EH18" s="386"/>
      <c r="EI18" s="386"/>
      <c r="EJ18" s="386"/>
      <c r="EK18" s="386"/>
      <c r="EL18" s="386"/>
      <c r="EM18" s="386"/>
      <c r="EN18" s="386"/>
      <c r="EO18" s="386"/>
      <c r="EP18" s="386"/>
      <c r="EQ18" s="386"/>
      <c r="ER18" s="386"/>
      <c r="ES18" s="386"/>
      <c r="ET18" s="386"/>
      <c r="EU18" s="386"/>
      <c r="EV18" s="386"/>
      <c r="EW18" s="386"/>
      <c r="EX18" s="386"/>
      <c r="EY18" s="386"/>
      <c r="EZ18" s="386"/>
      <c r="FA18" s="386"/>
      <c r="FB18" s="386"/>
      <c r="FC18" s="386"/>
      <c r="FD18" s="386"/>
      <c r="FE18" s="386"/>
      <c r="FF18" s="386"/>
      <c r="FG18" s="386"/>
      <c r="FH18" s="386"/>
      <c r="FI18" s="386"/>
      <c r="FJ18" s="386"/>
      <c r="FK18" s="386"/>
      <c r="FL18" s="386"/>
      <c r="FM18" s="386"/>
      <c r="FN18" s="386"/>
      <c r="FO18" s="386"/>
      <c r="FP18" s="386"/>
      <c r="FQ18" s="386"/>
      <c r="FR18" s="386"/>
      <c r="FS18" s="386"/>
      <c r="FT18" s="386"/>
      <c r="FU18" s="386"/>
      <c r="FV18" s="386"/>
      <c r="FW18" s="386"/>
      <c r="FX18" s="386"/>
      <c r="FY18" s="386"/>
      <c r="FZ18" s="386"/>
      <c r="GA18" s="386"/>
      <c r="GB18" s="386"/>
      <c r="GC18" s="386"/>
      <c r="GD18" s="386"/>
      <c r="GE18" s="386"/>
      <c r="GF18" s="386"/>
      <c r="GG18" s="386"/>
      <c r="GH18" s="386"/>
      <c r="GI18" s="386"/>
      <c r="GJ18" s="386"/>
      <c r="GK18" s="386"/>
      <c r="GL18" s="386"/>
      <c r="GM18" s="386"/>
      <c r="GN18" s="386"/>
      <c r="GO18" s="386"/>
      <c r="GP18" s="386"/>
      <c r="GQ18" s="386"/>
      <c r="GR18" s="386"/>
      <c r="GS18" s="386"/>
      <c r="GT18" s="386"/>
      <c r="GU18" s="386"/>
      <c r="GV18" s="386"/>
      <c r="GW18" s="386"/>
      <c r="GX18" s="386"/>
      <c r="GY18" s="386"/>
      <c r="GZ18" s="386"/>
      <c r="HA18" s="386"/>
      <c r="HB18" s="386"/>
      <c r="HC18" s="386"/>
      <c r="HD18" s="386"/>
      <c r="HE18" s="386"/>
      <c r="HF18" s="386"/>
      <c r="HG18" s="386"/>
      <c r="HH18" s="386"/>
      <c r="HI18" s="386"/>
      <c r="HJ18" s="386"/>
      <c r="HK18" s="386"/>
      <c r="HL18" s="386"/>
      <c r="HM18" s="386"/>
      <c r="HN18" s="386"/>
      <c r="HO18" s="386"/>
      <c r="HP18" s="386"/>
      <c r="HQ18" s="386"/>
      <c r="HR18" s="386"/>
      <c r="HS18" s="386"/>
      <c r="HT18" s="386"/>
      <c r="HU18" s="386"/>
      <c r="HV18" s="386"/>
      <c r="HW18" s="386"/>
      <c r="HX18" s="386"/>
      <c r="HY18" s="386"/>
      <c r="HZ18" s="386"/>
      <c r="IA18" s="386"/>
      <c r="IB18" s="386"/>
      <c r="IC18" s="386"/>
      <c r="ID18" s="386"/>
      <c r="IE18" s="386"/>
      <c r="IF18" s="386"/>
      <c r="IG18" s="386"/>
      <c r="IH18" s="386"/>
      <c r="II18" s="386"/>
      <c r="IJ18" s="386"/>
      <c r="IK18" s="386"/>
      <c r="IL18" s="386"/>
      <c r="IM18" s="386"/>
      <c r="IN18" s="386"/>
      <c r="IO18" s="386"/>
      <c r="IP18" s="386"/>
      <c r="IQ18" s="386"/>
      <c r="IR18" s="386"/>
      <c r="IS18" s="386"/>
      <c r="IT18" s="386"/>
      <c r="IU18" s="386"/>
      <c r="IV18" s="386"/>
      <c r="IW18" s="386"/>
      <c r="IX18" s="386"/>
      <c r="IY18" s="386"/>
      <c r="IZ18" s="386"/>
      <c r="JA18" s="386"/>
      <c r="JB18" s="386"/>
      <c r="JC18" s="386"/>
      <c r="JD18" s="386"/>
      <c r="JE18" s="386"/>
      <c r="JF18" s="386"/>
      <c r="JG18" s="386"/>
      <c r="JH18" s="386"/>
      <c r="JI18" s="386"/>
      <c r="JJ18" s="386"/>
      <c r="JK18" s="386"/>
      <c r="JL18" s="386"/>
      <c r="JM18" s="386"/>
      <c r="JN18" s="386"/>
      <c r="JO18" s="386"/>
      <c r="JP18" s="386"/>
      <c r="JQ18" s="386"/>
      <c r="JR18" s="386"/>
      <c r="JS18" s="386"/>
      <c r="JT18" s="386"/>
      <c r="JU18" s="386"/>
      <c r="JV18" s="386"/>
      <c r="JW18" s="386"/>
      <c r="JX18" s="386"/>
      <c r="JY18" s="386"/>
      <c r="JZ18" s="386"/>
      <c r="KA18" s="386"/>
      <c r="KB18" s="386"/>
      <c r="KC18" s="386"/>
      <c r="KD18" s="386"/>
      <c r="KE18" s="386"/>
      <c r="KF18" s="386"/>
      <c r="KG18" s="386"/>
      <c r="KH18" s="386"/>
      <c r="KI18" s="386"/>
      <c r="KJ18" s="386"/>
      <c r="KK18" s="386"/>
      <c r="KL18" s="386"/>
      <c r="KM18" s="386"/>
      <c r="KN18" s="386"/>
      <c r="KO18" s="386"/>
      <c r="KP18" s="386"/>
      <c r="KQ18" s="386"/>
      <c r="KR18" s="386"/>
      <c r="KS18" s="386"/>
      <c r="KT18" s="386"/>
      <c r="KU18" s="386"/>
      <c r="KV18" s="386"/>
      <c r="KW18" s="386"/>
      <c r="KX18" s="386"/>
      <c r="KY18" s="386"/>
      <c r="KZ18" s="386"/>
      <c r="LA18" s="386"/>
      <c r="LB18" s="386"/>
      <c r="LC18" s="386"/>
      <c r="LD18" s="386"/>
      <c r="LE18" s="386"/>
      <c r="LF18" s="386"/>
      <c r="LG18" s="386"/>
      <c r="LH18" s="386"/>
      <c r="LI18" s="386"/>
      <c r="LJ18" s="386"/>
      <c r="LK18" s="386"/>
      <c r="LL18" s="386"/>
      <c r="LM18" s="386"/>
      <c r="LN18" s="386"/>
      <c r="LO18" s="386"/>
      <c r="LP18" s="386"/>
      <c r="LQ18" s="386"/>
      <c r="LR18" s="386"/>
      <c r="LS18" s="386"/>
      <c r="LT18" s="386"/>
      <c r="LU18" s="386"/>
      <c r="LV18" s="386"/>
      <c r="LW18" s="386"/>
      <c r="LX18" s="386"/>
      <c r="LY18" s="386"/>
      <c r="LZ18" s="386"/>
      <c r="MA18" s="386"/>
      <c r="MB18" s="386"/>
      <c r="MC18" s="386"/>
      <c r="MD18" s="386"/>
      <c r="ME18" s="386"/>
      <c r="MF18" s="386"/>
      <c r="MG18" s="386"/>
      <c r="MH18" s="386"/>
      <c r="MI18" s="386"/>
      <c r="MJ18" s="386"/>
      <c r="MK18" s="386"/>
      <c r="ML18" s="386"/>
      <c r="MM18" s="386"/>
      <c r="MN18" s="386"/>
      <c r="MO18" s="386"/>
      <c r="MP18" s="386"/>
      <c r="MQ18" s="386"/>
      <c r="MR18" s="386"/>
      <c r="MS18" s="386"/>
      <c r="MT18" s="386"/>
      <c r="MU18" s="386"/>
      <c r="MV18" s="386"/>
      <c r="MW18" s="386"/>
      <c r="MX18" s="386"/>
      <c r="MY18" s="386"/>
      <c r="MZ18" s="386"/>
      <c r="NA18" s="386"/>
      <c r="NB18" s="386"/>
      <c r="NC18" s="386"/>
      <c r="ND18" s="386"/>
      <c r="NE18" s="386"/>
      <c r="NF18" s="386"/>
      <c r="NG18" s="386"/>
      <c r="NH18" s="386"/>
      <c r="NI18" s="386"/>
      <c r="NJ18" s="386"/>
      <c r="NK18" s="386"/>
      <c r="NL18" s="386"/>
      <c r="NM18" s="386"/>
      <c r="NN18" s="386"/>
      <c r="NO18" s="386"/>
      <c r="NP18" s="386"/>
      <c r="NQ18" s="386"/>
      <c r="NR18" s="386"/>
      <c r="NS18" s="386"/>
      <c r="NT18" s="386"/>
      <c r="NU18" s="386"/>
      <c r="NV18" s="386"/>
      <c r="NW18" s="386"/>
      <c r="NX18" s="386"/>
      <c r="NY18" s="386"/>
      <c r="NZ18" s="386"/>
      <c r="OA18" s="386"/>
      <c r="OB18" s="386"/>
      <c r="OC18" s="386"/>
      <c r="OD18" s="386"/>
      <c r="OE18" s="386"/>
      <c r="OF18" s="386"/>
      <c r="OG18" s="386"/>
      <c r="OH18" s="386"/>
      <c r="OI18" s="386"/>
      <c r="OJ18" s="386"/>
      <c r="OK18" s="386"/>
      <c r="OL18" s="386"/>
      <c r="OM18" s="386"/>
      <c r="ON18" s="386"/>
      <c r="OO18" s="386"/>
      <c r="OP18" s="386"/>
      <c r="OQ18" s="386"/>
      <c r="OR18" s="386"/>
      <c r="OS18" s="386"/>
      <c r="OT18" s="386"/>
      <c r="OU18" s="386"/>
      <c r="OV18" s="386"/>
      <c r="OW18" s="386"/>
      <c r="OX18" s="386"/>
      <c r="OY18" s="386"/>
      <c r="OZ18" s="386"/>
      <c r="PA18" s="386"/>
      <c r="PB18" s="386"/>
      <c r="PC18" s="386"/>
      <c r="PD18" s="386"/>
      <c r="PE18" s="386"/>
      <c r="PF18" s="386"/>
      <c r="PG18" s="386"/>
      <c r="PH18" s="386"/>
      <c r="PI18" s="386"/>
      <c r="PJ18" s="386"/>
      <c r="PK18" s="386"/>
      <c r="PL18" s="386"/>
      <c r="PM18" s="386"/>
      <c r="PN18" s="386"/>
      <c r="PO18" s="386"/>
      <c r="PP18" s="386"/>
      <c r="PQ18" s="386"/>
      <c r="PR18" s="386"/>
      <c r="PS18" s="386"/>
      <c r="PT18" s="386"/>
      <c r="PU18" s="386"/>
      <c r="PV18" s="386"/>
      <c r="PW18" s="386"/>
      <c r="PX18" s="386"/>
      <c r="PY18" s="386"/>
      <c r="PZ18" s="386"/>
      <c r="QA18" s="386"/>
      <c r="QB18" s="386"/>
      <c r="QC18" s="386"/>
      <c r="QD18" s="386"/>
      <c r="QE18" s="386"/>
      <c r="QF18" s="386"/>
      <c r="QG18" s="386"/>
      <c r="QH18" s="386"/>
      <c r="QI18" s="386"/>
      <c r="QJ18" s="386"/>
      <c r="QK18" s="386"/>
      <c r="QL18" s="386"/>
      <c r="QM18" s="386"/>
      <c r="QN18" s="386"/>
      <c r="QO18" s="386"/>
      <c r="QP18" s="386"/>
      <c r="QQ18" s="386"/>
      <c r="QR18" s="386"/>
      <c r="QS18" s="386"/>
      <c r="QT18" s="386"/>
      <c r="QU18" s="386"/>
      <c r="QV18" s="386"/>
      <c r="QW18" s="386"/>
      <c r="QX18" s="386"/>
      <c r="QY18" s="386"/>
      <c r="QZ18" s="386"/>
      <c r="RA18" s="386"/>
      <c r="RB18" s="386"/>
      <c r="RC18" s="386"/>
      <c r="RD18" s="386"/>
      <c r="RE18" s="386"/>
      <c r="RF18" s="386"/>
      <c r="RG18" s="386"/>
      <c r="RH18" s="386"/>
      <c r="RI18" s="386"/>
      <c r="RJ18" s="386"/>
      <c r="RK18" s="386"/>
      <c r="RL18" s="386"/>
      <c r="RM18" s="386"/>
      <c r="RN18" s="386"/>
      <c r="RO18" s="386"/>
      <c r="RP18" s="386"/>
      <c r="RQ18" s="386"/>
      <c r="RR18" s="386"/>
      <c r="RS18" s="386"/>
      <c r="RT18" s="386"/>
      <c r="RU18" s="386"/>
      <c r="RV18" s="386"/>
      <c r="RW18" s="386"/>
      <c r="RX18" s="386"/>
      <c r="RY18" s="386"/>
      <c r="RZ18" s="386"/>
      <c r="SA18" s="386"/>
      <c r="SB18" s="386"/>
      <c r="SC18" s="386"/>
      <c r="SD18" s="386"/>
      <c r="SE18" s="386"/>
      <c r="SF18" s="386"/>
      <c r="SG18" s="386"/>
      <c r="SH18" s="386"/>
      <c r="SI18" s="386"/>
      <c r="SJ18" s="386"/>
      <c r="SK18" s="386"/>
      <c r="SL18" s="386"/>
      <c r="SM18" s="386"/>
      <c r="SN18" s="386"/>
      <c r="SO18" s="386"/>
      <c r="SP18" s="386"/>
      <c r="SQ18" s="386"/>
      <c r="SR18" s="386"/>
      <c r="SS18" s="386"/>
      <c r="ST18" s="386"/>
      <c r="SU18" s="386"/>
      <c r="SV18" s="386"/>
      <c r="SW18" s="386"/>
      <c r="SX18" s="386"/>
      <c r="SY18" s="386"/>
      <c r="SZ18" s="386"/>
      <c r="TA18" s="386"/>
      <c r="TB18" s="386"/>
      <c r="TC18" s="386"/>
      <c r="TD18" s="386"/>
      <c r="TE18" s="386"/>
      <c r="TF18" s="386"/>
      <c r="TG18" s="386"/>
      <c r="TH18" s="386"/>
      <c r="TI18" s="386"/>
      <c r="TJ18" s="386"/>
      <c r="TK18" s="386"/>
      <c r="TL18" s="386"/>
      <c r="TM18" s="386"/>
      <c r="TN18" s="386"/>
      <c r="TO18" s="386"/>
      <c r="TP18" s="386"/>
      <c r="TQ18" s="386"/>
      <c r="TR18" s="386"/>
      <c r="TS18" s="386"/>
      <c r="TT18" s="386"/>
      <c r="TU18" s="386"/>
      <c r="TV18" s="386"/>
      <c r="TW18" s="386"/>
      <c r="TX18" s="386"/>
      <c r="TY18" s="386"/>
      <c r="TZ18" s="386"/>
      <c r="UA18" s="386"/>
      <c r="UB18" s="386"/>
      <c r="UC18" s="386"/>
      <c r="UD18" s="386"/>
      <c r="UE18" s="386"/>
      <c r="UF18" s="386"/>
      <c r="UG18" s="386"/>
      <c r="UH18" s="386"/>
      <c r="UI18" s="386"/>
      <c r="UJ18" s="386"/>
      <c r="UK18" s="386"/>
      <c r="UL18" s="386"/>
      <c r="UM18" s="386"/>
      <c r="UN18" s="386"/>
      <c r="UO18" s="386"/>
      <c r="UP18" s="386"/>
      <c r="UQ18" s="386"/>
      <c r="UR18" s="386"/>
      <c r="US18" s="386"/>
      <c r="UT18" s="386"/>
      <c r="UU18" s="386"/>
      <c r="UV18" s="386"/>
      <c r="UW18" s="386"/>
      <c r="UX18" s="386"/>
      <c r="UY18" s="386"/>
      <c r="UZ18" s="386"/>
      <c r="VA18" s="386"/>
      <c r="VB18" s="386"/>
      <c r="VC18" s="386"/>
      <c r="VD18" s="386"/>
      <c r="VE18" s="386"/>
      <c r="VF18" s="386"/>
      <c r="VG18" s="386"/>
      <c r="VH18" s="386"/>
      <c r="VI18" s="386"/>
      <c r="VJ18" s="386"/>
      <c r="VK18" s="386"/>
      <c r="VL18" s="386"/>
      <c r="VM18" s="386"/>
      <c r="VN18" s="386"/>
      <c r="VO18" s="386"/>
      <c r="VP18" s="386"/>
      <c r="VQ18" s="386"/>
      <c r="VR18" s="386"/>
      <c r="VS18" s="386"/>
      <c r="VT18" s="386"/>
      <c r="VU18" s="386"/>
      <c r="VV18" s="386"/>
      <c r="VW18" s="386"/>
      <c r="VX18" s="386"/>
      <c r="VY18" s="386"/>
      <c r="VZ18" s="386"/>
      <c r="WA18" s="386"/>
      <c r="WB18" s="386"/>
      <c r="WC18" s="386"/>
      <c r="WD18" s="386"/>
      <c r="WE18" s="386"/>
      <c r="WF18" s="386"/>
      <c r="WG18" s="386"/>
      <c r="WH18" s="386"/>
      <c r="WI18" s="386"/>
      <c r="WJ18" s="386"/>
      <c r="WK18" s="386"/>
      <c r="WL18" s="386"/>
      <c r="WM18" s="386"/>
      <c r="WN18" s="386"/>
      <c r="WO18" s="386"/>
      <c r="WP18" s="386"/>
      <c r="WQ18" s="386"/>
      <c r="WR18" s="386"/>
      <c r="WS18" s="386"/>
      <c r="WT18" s="386"/>
      <c r="WU18" s="386"/>
      <c r="WV18" s="386"/>
      <c r="WW18" s="386"/>
      <c r="WX18" s="386"/>
      <c r="WY18" s="386"/>
      <c r="WZ18" s="386"/>
      <c r="XA18" s="386"/>
      <c r="XB18" s="386"/>
      <c r="XC18" s="386"/>
      <c r="XD18" s="386"/>
      <c r="XE18" s="386"/>
      <c r="XF18" s="386"/>
      <c r="XG18" s="386"/>
      <c r="XH18" s="386"/>
      <c r="XI18" s="386"/>
      <c r="XJ18" s="386"/>
      <c r="XK18" s="386"/>
      <c r="XL18" s="386"/>
      <c r="XM18" s="386"/>
      <c r="XN18" s="386"/>
      <c r="XO18" s="386"/>
      <c r="XP18" s="386"/>
      <c r="XQ18" s="386"/>
      <c r="XR18" s="386"/>
      <c r="XS18" s="386"/>
      <c r="XT18" s="386"/>
      <c r="XU18" s="386"/>
      <c r="XV18" s="386"/>
      <c r="XW18" s="386"/>
      <c r="XX18" s="386"/>
      <c r="XY18" s="386"/>
      <c r="XZ18" s="386"/>
      <c r="YA18" s="386"/>
      <c r="YB18" s="386"/>
      <c r="YC18" s="386"/>
      <c r="YD18" s="386"/>
      <c r="YE18" s="386"/>
      <c r="YF18" s="386"/>
      <c r="YG18" s="386"/>
      <c r="YH18" s="386"/>
      <c r="YI18" s="386"/>
      <c r="YJ18" s="386"/>
      <c r="YK18" s="386"/>
      <c r="YL18" s="386"/>
      <c r="YM18" s="386"/>
      <c r="YN18" s="386"/>
      <c r="YO18" s="386"/>
      <c r="YP18" s="386"/>
      <c r="YQ18" s="386"/>
      <c r="YR18" s="386"/>
      <c r="YS18" s="386"/>
      <c r="YT18" s="386"/>
      <c r="YU18" s="386"/>
      <c r="YV18" s="386"/>
      <c r="YW18" s="386"/>
      <c r="YX18" s="386"/>
      <c r="YY18" s="386"/>
      <c r="YZ18" s="386"/>
      <c r="ZA18" s="386"/>
      <c r="ZB18" s="386"/>
      <c r="ZC18" s="386"/>
      <c r="ZD18" s="386"/>
      <c r="ZE18" s="386"/>
      <c r="ZF18" s="386"/>
      <c r="ZG18" s="386"/>
      <c r="ZH18" s="386"/>
      <c r="ZI18" s="386"/>
      <c r="ZJ18" s="386"/>
      <c r="ZK18" s="386"/>
      <c r="ZL18" s="386"/>
      <c r="ZM18" s="386"/>
      <c r="ZN18" s="386"/>
      <c r="ZO18" s="386"/>
      <c r="ZP18" s="386"/>
      <c r="ZQ18" s="386"/>
      <c r="ZR18" s="386"/>
      <c r="ZS18" s="386"/>
      <c r="ZT18" s="386"/>
      <c r="ZU18" s="386"/>
      <c r="ZV18" s="386"/>
      <c r="ZW18" s="386"/>
      <c r="ZX18" s="386"/>
      <c r="ZY18" s="386"/>
      <c r="ZZ18" s="386"/>
      <c r="AAA18" s="386"/>
      <c r="AAB18" s="386"/>
      <c r="AAC18" s="386"/>
      <c r="AAD18" s="386"/>
      <c r="AAE18" s="386"/>
      <c r="AAF18" s="386"/>
      <c r="AAG18" s="386"/>
      <c r="AAH18" s="386"/>
      <c r="AAI18" s="386"/>
      <c r="AAJ18" s="386"/>
      <c r="AAK18" s="386"/>
      <c r="AAL18" s="386"/>
      <c r="AAM18" s="386"/>
      <c r="AAN18" s="386"/>
      <c r="AAO18" s="386"/>
      <c r="AAP18" s="386"/>
      <c r="AAQ18" s="386"/>
      <c r="AAR18" s="386"/>
      <c r="AAS18" s="386"/>
      <c r="AAT18" s="386"/>
      <c r="AAU18" s="386"/>
      <c r="AAV18" s="386"/>
      <c r="AAW18" s="386"/>
      <c r="AAX18" s="386"/>
      <c r="AAY18" s="386"/>
      <c r="AAZ18" s="386"/>
      <c r="ABA18" s="386"/>
      <c r="ABB18" s="386"/>
      <c r="ABC18" s="386"/>
      <c r="ABD18" s="386"/>
      <c r="ABE18" s="386"/>
      <c r="ABF18" s="386"/>
      <c r="ABG18" s="386"/>
      <c r="ABH18" s="386"/>
      <c r="ABI18" s="386"/>
      <c r="ABJ18" s="386"/>
      <c r="ABK18" s="386"/>
      <c r="ABL18" s="386"/>
      <c r="ABM18" s="386"/>
      <c r="ABN18" s="386"/>
      <c r="ABO18" s="386"/>
      <c r="ABP18" s="386"/>
      <c r="ABQ18" s="386"/>
      <c r="ABR18" s="386"/>
      <c r="ABS18" s="386"/>
      <c r="ABT18" s="386"/>
      <c r="ABU18" s="386"/>
      <c r="ABV18" s="386"/>
      <c r="ABW18" s="386"/>
      <c r="ABX18" s="386"/>
      <c r="ABY18" s="386"/>
      <c r="ABZ18" s="386"/>
      <c r="ACA18" s="386"/>
      <c r="ACB18" s="386"/>
      <c r="ACC18" s="386"/>
      <c r="ACD18" s="386"/>
      <c r="ACE18" s="386"/>
      <c r="ACF18" s="386"/>
      <c r="ACG18" s="386"/>
      <c r="ACH18" s="386"/>
      <c r="ACI18" s="386"/>
      <c r="ACJ18" s="386"/>
      <c r="ACK18" s="386"/>
      <c r="ACL18" s="386"/>
      <c r="ACM18" s="386"/>
      <c r="ACN18" s="386"/>
      <c r="ACO18" s="386"/>
      <c r="ACP18" s="386"/>
      <c r="ACQ18" s="386"/>
      <c r="ACR18" s="386"/>
      <c r="ACS18" s="386"/>
      <c r="ACT18" s="386"/>
      <c r="ACU18" s="386"/>
      <c r="ACV18" s="386"/>
      <c r="ACW18" s="386"/>
      <c r="ACX18" s="386"/>
      <c r="ACY18" s="386"/>
      <c r="ACZ18" s="386"/>
      <c r="ADA18" s="386"/>
      <c r="ADB18" s="386"/>
      <c r="ADC18" s="386"/>
      <c r="ADD18" s="386"/>
      <c r="ADE18" s="386"/>
      <c r="ADF18" s="386"/>
      <c r="ADG18" s="386"/>
      <c r="ADH18" s="386"/>
      <c r="ADI18" s="386"/>
      <c r="ADJ18" s="386"/>
      <c r="ADK18" s="386"/>
      <c r="ADL18" s="386"/>
      <c r="ADM18" s="386"/>
      <c r="ADN18" s="386"/>
      <c r="ADO18" s="386"/>
      <c r="ADP18" s="386"/>
      <c r="ADQ18" s="386"/>
      <c r="ADR18" s="386"/>
      <c r="ADS18" s="386"/>
      <c r="ADT18" s="386"/>
      <c r="ADU18" s="386"/>
      <c r="ADV18" s="386"/>
      <c r="ADW18" s="386"/>
      <c r="ADX18" s="386"/>
      <c r="ADY18" s="386"/>
      <c r="ADZ18" s="386"/>
      <c r="AEA18" s="386"/>
      <c r="AEB18" s="386"/>
      <c r="AEC18" s="386"/>
      <c r="AED18" s="386"/>
      <c r="AEE18" s="386"/>
      <c r="AEF18" s="386"/>
      <c r="AEG18" s="386"/>
      <c r="AEH18" s="386"/>
      <c r="AEI18" s="386"/>
      <c r="AEJ18" s="386"/>
      <c r="AEK18" s="386"/>
      <c r="AEL18" s="386"/>
      <c r="AEM18" s="386"/>
      <c r="AEN18" s="386"/>
      <c r="AEO18" s="386"/>
      <c r="AEP18" s="386"/>
      <c r="AEQ18" s="386"/>
      <c r="AER18" s="386"/>
      <c r="AES18" s="386"/>
      <c r="AET18" s="386"/>
      <c r="AEU18" s="386"/>
      <c r="AEV18" s="386"/>
      <c r="AEW18" s="386"/>
      <c r="AEX18" s="386"/>
      <c r="AEY18" s="386"/>
      <c r="AEZ18" s="386"/>
      <c r="AFA18" s="386"/>
      <c r="AFB18" s="386"/>
      <c r="AFC18" s="386"/>
      <c r="AFD18" s="386"/>
      <c r="AFE18" s="386"/>
      <c r="AFF18" s="386"/>
      <c r="AFG18" s="386"/>
      <c r="AFH18" s="386"/>
      <c r="AFI18" s="386"/>
      <c r="AFJ18" s="386"/>
      <c r="AFK18" s="386"/>
      <c r="AFL18" s="386"/>
      <c r="AFM18" s="386"/>
      <c r="AFN18" s="386"/>
      <c r="AFO18" s="386"/>
      <c r="AFP18" s="386"/>
      <c r="AFQ18" s="386"/>
      <c r="AFR18" s="386"/>
      <c r="AFS18" s="386"/>
      <c r="AFT18" s="386"/>
      <c r="AFU18" s="386"/>
      <c r="AFV18" s="386"/>
      <c r="AFW18" s="386"/>
      <c r="AFX18" s="386"/>
      <c r="AFY18" s="386"/>
      <c r="AFZ18" s="386"/>
      <c r="AGA18" s="386"/>
      <c r="AGB18" s="386"/>
      <c r="AGC18" s="386"/>
      <c r="AGD18" s="386"/>
      <c r="AGE18" s="386"/>
      <c r="AGF18" s="386"/>
      <c r="AGG18" s="386"/>
      <c r="AGH18" s="386"/>
      <c r="AGI18" s="386"/>
      <c r="AGJ18" s="386"/>
      <c r="AGK18" s="386"/>
      <c r="AGL18" s="386"/>
      <c r="AGM18" s="386"/>
      <c r="AGN18" s="386"/>
      <c r="AGO18" s="386"/>
      <c r="AGP18" s="386"/>
      <c r="AGQ18" s="386"/>
      <c r="AGR18" s="386"/>
      <c r="AGS18" s="386"/>
      <c r="AGT18" s="386"/>
      <c r="AGU18" s="386"/>
      <c r="AGV18" s="386"/>
      <c r="AGW18" s="386"/>
      <c r="AGX18" s="386"/>
      <c r="AGY18" s="386"/>
      <c r="AGZ18" s="386"/>
      <c r="AHA18" s="386"/>
      <c r="AHB18" s="386"/>
      <c r="AHC18" s="386"/>
      <c r="AHD18" s="386"/>
      <c r="AHE18" s="386"/>
      <c r="AHF18" s="386"/>
      <c r="AHG18" s="386"/>
      <c r="AHH18" s="386"/>
      <c r="AHI18" s="386"/>
      <c r="AHJ18" s="386"/>
      <c r="AHK18" s="386"/>
      <c r="AHL18" s="386"/>
      <c r="AHM18" s="386"/>
      <c r="AHN18" s="386"/>
      <c r="AHO18" s="386"/>
      <c r="AHP18" s="386"/>
      <c r="AHQ18" s="386"/>
      <c r="AHR18" s="386"/>
      <c r="AHS18" s="386"/>
      <c r="AHT18" s="386"/>
      <c r="AHU18" s="386"/>
      <c r="AHV18" s="386"/>
      <c r="AHW18" s="386"/>
      <c r="AHX18" s="386"/>
      <c r="AHY18" s="386"/>
      <c r="AHZ18" s="386"/>
      <c r="AIA18" s="386"/>
      <c r="AIB18" s="386"/>
      <c r="AIC18" s="386"/>
      <c r="AID18" s="386"/>
      <c r="AIE18" s="386"/>
      <c r="AIF18" s="386"/>
      <c r="AIG18" s="386"/>
      <c r="AIH18" s="386"/>
      <c r="AII18" s="386"/>
      <c r="AIJ18" s="386"/>
      <c r="AIK18" s="386"/>
      <c r="AIL18" s="386"/>
      <c r="AIM18" s="386"/>
      <c r="AIN18" s="386"/>
      <c r="AIO18" s="386"/>
      <c r="AIP18" s="386"/>
      <c r="AIQ18" s="386"/>
      <c r="AIR18" s="386"/>
      <c r="AIS18" s="386"/>
      <c r="AIT18" s="386"/>
      <c r="AIU18" s="386"/>
      <c r="AIV18" s="386"/>
      <c r="AIW18" s="386"/>
      <c r="AIX18" s="386"/>
      <c r="AIY18" s="386"/>
      <c r="AIZ18" s="386"/>
      <c r="AJA18" s="386"/>
      <c r="AJB18" s="386"/>
      <c r="AJC18" s="386"/>
      <c r="AJD18" s="386"/>
      <c r="AJE18" s="386"/>
      <c r="AJF18" s="386"/>
      <c r="AJG18" s="386"/>
      <c r="AJH18" s="386"/>
      <c r="AJI18" s="386"/>
      <c r="AJJ18" s="386"/>
      <c r="AJK18" s="386"/>
      <c r="AJL18" s="386"/>
      <c r="AJM18" s="386"/>
      <c r="AJN18" s="386"/>
      <c r="AJO18" s="386"/>
      <c r="AJP18" s="386"/>
      <c r="AJQ18" s="386"/>
      <c r="AJR18" s="386"/>
      <c r="AJS18" s="386"/>
      <c r="AJT18" s="386"/>
      <c r="AJU18" s="386"/>
      <c r="AJV18" s="386"/>
      <c r="AJW18" s="386"/>
      <c r="AJX18" s="386"/>
      <c r="AJY18" s="386"/>
      <c r="AJZ18" s="386"/>
      <c r="AKA18" s="386"/>
      <c r="AKB18" s="386"/>
      <c r="AKC18" s="386"/>
      <c r="AKD18" s="386"/>
      <c r="AKE18" s="386"/>
      <c r="AKF18" s="386"/>
      <c r="AKG18" s="386"/>
      <c r="AKH18" s="386"/>
      <c r="AKI18" s="386"/>
      <c r="AKJ18" s="386"/>
      <c r="AKK18" s="386"/>
      <c r="AKL18" s="386"/>
      <c r="AKM18" s="386"/>
      <c r="AKN18" s="386"/>
      <c r="AKO18" s="386"/>
      <c r="AKP18" s="386"/>
      <c r="AKQ18" s="386"/>
      <c r="AKR18" s="386"/>
      <c r="AKS18" s="386"/>
      <c r="AKT18" s="386"/>
      <c r="AKU18" s="386"/>
      <c r="AKV18" s="386"/>
      <c r="AKW18" s="386"/>
      <c r="AKX18" s="386"/>
      <c r="AKY18" s="386"/>
      <c r="AKZ18" s="386"/>
      <c r="ALA18" s="386"/>
      <c r="ALB18" s="386"/>
      <c r="ALC18" s="386"/>
      <c r="ALD18" s="386"/>
      <c r="ALE18" s="386"/>
      <c r="ALF18" s="386"/>
      <c r="ALG18" s="386"/>
      <c r="ALH18" s="386"/>
      <c r="ALI18" s="386"/>
      <c r="ALJ18" s="386"/>
      <c r="ALK18" s="386"/>
      <c r="ALL18" s="386"/>
      <c r="ALM18" s="386"/>
      <c r="ALN18" s="386"/>
      <c r="ALO18" s="386"/>
      <c r="ALP18" s="386"/>
      <c r="ALQ18" s="386"/>
      <c r="ALR18" s="386"/>
      <c r="ALS18" s="386"/>
      <c r="ALT18" s="386"/>
      <c r="ALU18" s="386"/>
      <c r="ALV18" s="386"/>
      <c r="ALW18" s="386"/>
      <c r="ALX18" s="386"/>
      <c r="ALY18" s="386"/>
      <c r="ALZ18" s="386"/>
      <c r="AMA18" s="386"/>
      <c r="AMB18" s="386"/>
      <c r="AMC18" s="386"/>
      <c r="AMD18" s="386"/>
      <c r="AME18" s="386"/>
      <c r="AMF18" s="386"/>
      <c r="AMG18" s="386"/>
      <c r="AMH18" s="386"/>
      <c r="AMI18" s="386"/>
      <c r="AMJ18" s="386"/>
      <c r="AMK18" s="386"/>
      <c r="AML18" s="386"/>
      <c r="AMM18" s="386"/>
      <c r="AMN18" s="386"/>
      <c r="AMO18" s="386"/>
      <c r="AMP18" s="386"/>
      <c r="AMQ18" s="386"/>
      <c r="AMR18" s="386"/>
      <c r="AMS18" s="386"/>
      <c r="AMT18" s="386"/>
      <c r="AMU18" s="386"/>
      <c r="AMV18" s="386"/>
      <c r="AMW18" s="386"/>
      <c r="AMX18" s="386"/>
      <c r="AMY18" s="386"/>
      <c r="AMZ18" s="386"/>
      <c r="ANA18" s="386"/>
      <c r="ANB18" s="386"/>
      <c r="ANC18" s="386"/>
      <c r="AND18" s="386"/>
      <c r="ANE18" s="386"/>
      <c r="ANF18" s="386"/>
      <c r="ANG18" s="386"/>
      <c r="ANH18" s="386"/>
      <c r="ANI18" s="386"/>
      <c r="ANJ18" s="386"/>
      <c r="ANK18" s="386"/>
      <c r="ANL18" s="386"/>
      <c r="ANM18" s="386"/>
      <c r="ANN18" s="386"/>
      <c r="ANO18" s="386"/>
      <c r="ANP18" s="386"/>
      <c r="ANQ18" s="386"/>
      <c r="ANR18" s="386"/>
      <c r="ANS18" s="386"/>
      <c r="ANT18" s="386"/>
      <c r="ANU18" s="386"/>
      <c r="ANV18" s="386"/>
      <c r="ANW18" s="386"/>
      <c r="ANX18" s="386"/>
      <c r="ANY18" s="386"/>
      <c r="ANZ18" s="386"/>
      <c r="AOA18" s="386"/>
      <c r="AOB18" s="386"/>
      <c r="AOC18" s="386"/>
      <c r="AOD18" s="386"/>
      <c r="AOE18" s="386"/>
      <c r="AOF18" s="386"/>
      <c r="AOG18" s="386"/>
      <c r="AOH18" s="386"/>
      <c r="AOI18" s="386"/>
      <c r="AOJ18" s="386"/>
      <c r="AOK18" s="386"/>
      <c r="AOL18" s="386"/>
      <c r="AOM18" s="386"/>
      <c r="AON18" s="386"/>
      <c r="AOO18" s="386"/>
      <c r="AOP18" s="386"/>
      <c r="AOQ18" s="386"/>
      <c r="AOR18" s="386"/>
      <c r="AOS18" s="386"/>
      <c r="AOT18" s="386"/>
      <c r="AOU18" s="386"/>
      <c r="AOV18" s="386"/>
      <c r="AOW18" s="386"/>
      <c r="AOX18" s="386"/>
      <c r="AOY18" s="386"/>
      <c r="AOZ18" s="386"/>
      <c r="APA18" s="386"/>
      <c r="APB18" s="386"/>
      <c r="APC18" s="386"/>
      <c r="APD18" s="386"/>
      <c r="APE18" s="386"/>
      <c r="APF18" s="386"/>
      <c r="APG18" s="386"/>
      <c r="APH18" s="386"/>
      <c r="API18" s="386"/>
      <c r="APJ18" s="386"/>
      <c r="APK18" s="386"/>
      <c r="APL18" s="386"/>
      <c r="APM18" s="386"/>
      <c r="APN18" s="386"/>
      <c r="APO18" s="386"/>
      <c r="APP18" s="386"/>
      <c r="APQ18" s="386"/>
      <c r="APR18" s="386"/>
      <c r="APS18" s="386"/>
      <c r="APT18" s="386"/>
      <c r="APU18" s="386"/>
      <c r="APV18" s="386"/>
      <c r="APW18" s="386"/>
      <c r="APX18" s="386"/>
      <c r="APY18" s="386"/>
      <c r="APZ18" s="386"/>
      <c r="AQA18" s="386"/>
      <c r="AQB18" s="386"/>
      <c r="AQC18" s="386"/>
      <c r="AQD18" s="386"/>
      <c r="AQE18" s="386"/>
      <c r="AQF18" s="386"/>
      <c r="AQG18" s="386"/>
      <c r="AQH18" s="386"/>
      <c r="AQI18" s="386"/>
      <c r="AQJ18" s="386"/>
      <c r="AQK18" s="386"/>
      <c r="AQL18" s="386"/>
      <c r="AQM18" s="386"/>
      <c r="AQN18" s="386"/>
      <c r="AQO18" s="386"/>
      <c r="AQP18" s="386"/>
      <c r="AQQ18" s="386"/>
      <c r="AQR18" s="386"/>
      <c r="AQS18" s="386"/>
      <c r="AQT18" s="386"/>
      <c r="AQU18" s="386"/>
      <c r="AQV18" s="386"/>
      <c r="AQW18" s="386"/>
      <c r="AQX18" s="386"/>
      <c r="AQY18" s="386"/>
      <c r="AQZ18" s="386"/>
      <c r="ARA18" s="386"/>
      <c r="ARB18" s="386"/>
      <c r="ARC18" s="386"/>
      <c r="ARD18" s="386"/>
      <c r="ARE18" s="386"/>
      <c r="ARF18" s="386"/>
      <c r="ARG18" s="386"/>
      <c r="ARH18" s="386"/>
      <c r="ARI18" s="386"/>
      <c r="ARJ18" s="386"/>
      <c r="ARK18" s="386"/>
      <c r="ARL18" s="386"/>
      <c r="ARM18" s="386"/>
      <c r="ARN18" s="386"/>
      <c r="ARO18" s="386"/>
      <c r="ARP18" s="386"/>
      <c r="ARQ18" s="386"/>
      <c r="ARR18" s="386"/>
      <c r="ARS18" s="386"/>
      <c r="ART18" s="386"/>
      <c r="ARU18" s="386"/>
      <c r="ARV18" s="386"/>
      <c r="ARW18" s="386"/>
      <c r="ARX18" s="386"/>
      <c r="ARY18" s="386"/>
      <c r="ARZ18" s="386"/>
      <c r="ASA18" s="386"/>
      <c r="ASB18" s="386"/>
      <c r="ASC18" s="386"/>
      <c r="ASD18" s="386"/>
      <c r="ASE18" s="386"/>
      <c r="ASF18" s="386"/>
      <c r="ASG18" s="386"/>
      <c r="ASH18" s="386"/>
      <c r="ASI18" s="386"/>
      <c r="ASJ18" s="386"/>
      <c r="ASK18" s="386"/>
      <c r="ASL18" s="386"/>
      <c r="ASM18" s="386"/>
      <c r="ASN18" s="386"/>
      <c r="ASO18" s="386"/>
      <c r="ASP18" s="386"/>
      <c r="ASQ18" s="386"/>
      <c r="ASR18" s="386"/>
      <c r="ASS18" s="386"/>
      <c r="AST18" s="386"/>
      <c r="ASU18" s="386"/>
      <c r="ASV18" s="386"/>
      <c r="ASW18" s="386"/>
      <c r="ASX18" s="386"/>
      <c r="ASY18" s="386"/>
      <c r="ASZ18" s="386"/>
      <c r="ATA18" s="386"/>
      <c r="ATB18" s="386"/>
      <c r="ATC18" s="386"/>
      <c r="ATD18" s="386"/>
      <c r="ATE18" s="386"/>
      <c r="ATF18" s="386"/>
      <c r="ATG18" s="386"/>
      <c r="ATH18" s="386"/>
      <c r="ATI18" s="386"/>
      <c r="ATJ18" s="386"/>
      <c r="ATK18" s="386"/>
      <c r="ATL18" s="386"/>
      <c r="ATM18" s="386"/>
      <c r="ATN18" s="386"/>
      <c r="ATO18" s="386"/>
      <c r="ATP18" s="386"/>
      <c r="ATQ18" s="386"/>
      <c r="ATR18" s="386"/>
      <c r="ATS18" s="386"/>
      <c r="ATT18" s="386"/>
      <c r="ATU18" s="386"/>
      <c r="ATV18" s="386"/>
      <c r="ATW18" s="386"/>
      <c r="ATX18" s="386"/>
      <c r="ATY18" s="386"/>
      <c r="ATZ18" s="386"/>
      <c r="AUA18" s="386"/>
      <c r="AUB18" s="386"/>
      <c r="AUC18" s="386"/>
      <c r="AUD18" s="386"/>
      <c r="AUE18" s="386"/>
      <c r="AUF18" s="386"/>
      <c r="AUG18" s="386"/>
      <c r="AUH18" s="386"/>
      <c r="AUI18" s="386"/>
      <c r="AUJ18" s="386"/>
      <c r="AUK18" s="386"/>
      <c r="AUL18" s="386"/>
      <c r="AUM18" s="386"/>
      <c r="AUN18" s="386"/>
      <c r="AUO18" s="386"/>
      <c r="AUP18" s="386"/>
      <c r="AUQ18" s="386"/>
      <c r="AUR18" s="386"/>
      <c r="AUS18" s="386"/>
      <c r="AUT18" s="386"/>
      <c r="AUU18" s="386"/>
      <c r="AUV18" s="386"/>
      <c r="AUW18" s="386"/>
      <c r="AUX18" s="386"/>
      <c r="AUY18" s="386"/>
      <c r="AUZ18" s="386"/>
      <c r="AVA18" s="386"/>
      <c r="AVB18" s="386"/>
      <c r="AVC18" s="386"/>
      <c r="AVD18" s="386"/>
      <c r="AVE18" s="386"/>
      <c r="AVF18" s="386"/>
      <c r="AVG18" s="386"/>
      <c r="AVH18" s="386"/>
      <c r="AVI18" s="386"/>
      <c r="AVJ18" s="386"/>
      <c r="AVK18" s="386"/>
      <c r="AVL18" s="386"/>
      <c r="AVM18" s="386"/>
      <c r="AVN18" s="386"/>
      <c r="AVO18" s="386"/>
      <c r="AVP18" s="386"/>
      <c r="AVQ18" s="386"/>
      <c r="AVR18" s="386"/>
      <c r="AVS18" s="386"/>
      <c r="AVT18" s="386"/>
      <c r="AVU18" s="386"/>
      <c r="AVV18" s="386"/>
      <c r="AVW18" s="386"/>
      <c r="AVX18" s="386"/>
      <c r="AVY18" s="386"/>
      <c r="AVZ18" s="386"/>
      <c r="AWA18" s="386"/>
      <c r="AWB18" s="386"/>
      <c r="AWC18" s="386"/>
      <c r="AWD18" s="386"/>
      <c r="AWE18" s="386"/>
      <c r="AWF18" s="386"/>
      <c r="AWG18" s="386"/>
      <c r="AWH18" s="386"/>
      <c r="AWI18" s="386"/>
      <c r="AWJ18" s="386"/>
      <c r="AWK18" s="386"/>
      <c r="AWL18" s="386"/>
      <c r="AWM18" s="386"/>
      <c r="AWN18" s="386"/>
      <c r="AWO18" s="386"/>
      <c r="AWP18" s="386"/>
      <c r="AWQ18" s="386"/>
      <c r="AWR18" s="386"/>
      <c r="AWS18" s="386"/>
      <c r="AWT18" s="386"/>
      <c r="AWU18" s="386"/>
      <c r="AWV18" s="386"/>
      <c r="AWW18" s="386"/>
      <c r="AWX18" s="386"/>
      <c r="AWY18" s="386"/>
      <c r="AWZ18" s="386"/>
      <c r="AXA18" s="386"/>
      <c r="AXB18" s="386"/>
      <c r="AXC18" s="386"/>
      <c r="AXD18" s="386"/>
      <c r="AXE18" s="386"/>
      <c r="AXF18" s="386"/>
      <c r="AXG18" s="386"/>
      <c r="AXH18" s="386"/>
      <c r="AXI18" s="386"/>
      <c r="AXJ18" s="386"/>
      <c r="AXK18" s="386"/>
      <c r="AXL18" s="386"/>
      <c r="AXM18" s="386"/>
      <c r="AXN18" s="386"/>
      <c r="AXO18" s="386"/>
      <c r="AXP18" s="386"/>
      <c r="AXQ18" s="386"/>
      <c r="AXR18" s="386"/>
      <c r="AXS18" s="386"/>
      <c r="AXT18" s="386"/>
      <c r="AXU18" s="386"/>
      <c r="AXV18" s="386"/>
      <c r="AXW18" s="386"/>
      <c r="AXX18" s="386"/>
      <c r="AXY18" s="386"/>
      <c r="AXZ18" s="386"/>
      <c r="AYA18" s="386"/>
      <c r="AYB18" s="386"/>
      <c r="AYC18" s="386"/>
      <c r="AYD18" s="386"/>
      <c r="AYE18" s="386"/>
      <c r="AYF18" s="386"/>
      <c r="AYG18" s="386"/>
      <c r="AYH18" s="386"/>
      <c r="AYI18" s="386"/>
      <c r="AYJ18" s="386"/>
      <c r="AYK18" s="386"/>
      <c r="AYL18" s="386"/>
      <c r="AYM18" s="386"/>
      <c r="AYN18" s="386"/>
      <c r="AYO18" s="386"/>
      <c r="AYP18" s="386"/>
      <c r="AYQ18" s="386"/>
      <c r="AYR18" s="386"/>
      <c r="AYS18" s="386"/>
      <c r="AYT18" s="386"/>
      <c r="AYU18" s="386"/>
      <c r="AYV18" s="386"/>
      <c r="AYW18" s="386"/>
      <c r="AYX18" s="386"/>
      <c r="AYY18" s="386"/>
      <c r="AYZ18" s="386"/>
      <c r="AZA18" s="386"/>
      <c r="AZB18" s="386"/>
      <c r="AZC18" s="386"/>
      <c r="AZD18" s="386"/>
      <c r="AZE18" s="386"/>
      <c r="AZF18" s="386"/>
      <c r="AZG18" s="386"/>
      <c r="AZH18" s="386"/>
      <c r="AZI18" s="386"/>
      <c r="AZJ18" s="386"/>
      <c r="AZK18" s="386"/>
      <c r="AZL18" s="386"/>
      <c r="AZM18" s="386"/>
      <c r="AZN18" s="386"/>
      <c r="AZO18" s="386"/>
      <c r="AZP18" s="386"/>
      <c r="AZQ18" s="386"/>
      <c r="AZR18" s="386"/>
      <c r="AZS18" s="386"/>
      <c r="AZT18" s="386"/>
      <c r="AZU18" s="386"/>
      <c r="AZV18" s="386"/>
      <c r="AZW18" s="386"/>
      <c r="AZX18" s="386"/>
      <c r="AZY18" s="386"/>
      <c r="AZZ18" s="386"/>
      <c r="BAA18" s="386"/>
      <c r="BAB18" s="386"/>
      <c r="BAC18" s="386"/>
      <c r="BAD18" s="386"/>
      <c r="BAE18" s="386"/>
      <c r="BAF18" s="386"/>
      <c r="BAG18" s="386"/>
      <c r="BAH18" s="386"/>
      <c r="BAI18" s="386"/>
      <c r="BAJ18" s="386"/>
      <c r="BAK18" s="386"/>
      <c r="BAL18" s="386"/>
      <c r="BAM18" s="386"/>
      <c r="BAN18" s="386"/>
      <c r="BAO18" s="386"/>
      <c r="BAP18" s="386"/>
      <c r="BAQ18" s="386"/>
      <c r="BAR18" s="386"/>
      <c r="BAS18" s="386"/>
      <c r="BAT18" s="386"/>
      <c r="BAU18" s="386"/>
      <c r="BAV18" s="386"/>
      <c r="BAW18" s="386"/>
      <c r="BAX18" s="386"/>
      <c r="BAY18" s="386"/>
      <c r="BAZ18" s="386"/>
      <c r="BBA18" s="386"/>
      <c r="BBB18" s="386"/>
      <c r="BBC18" s="386"/>
      <c r="BBD18" s="386"/>
      <c r="BBE18" s="386"/>
      <c r="BBF18" s="386"/>
      <c r="BBG18" s="386"/>
      <c r="BBH18" s="386"/>
      <c r="BBI18" s="386"/>
      <c r="BBJ18" s="386"/>
      <c r="BBK18" s="386"/>
      <c r="BBL18" s="386"/>
      <c r="BBM18" s="386"/>
      <c r="BBN18" s="386"/>
      <c r="BBO18" s="386"/>
      <c r="BBP18" s="386"/>
      <c r="BBQ18" s="386"/>
      <c r="BBR18" s="386"/>
      <c r="BBS18" s="386"/>
      <c r="BBT18" s="386"/>
      <c r="BBU18" s="386"/>
      <c r="BBV18" s="386"/>
      <c r="BBW18" s="386"/>
      <c r="BBX18" s="386"/>
      <c r="BBY18" s="386"/>
      <c r="BBZ18" s="386"/>
      <c r="BCA18" s="386"/>
      <c r="BCB18" s="386"/>
      <c r="BCC18" s="386"/>
      <c r="BCD18" s="386"/>
      <c r="BCE18" s="386"/>
      <c r="BCF18" s="386"/>
      <c r="BCG18" s="386"/>
      <c r="BCH18" s="386"/>
      <c r="BCI18" s="386"/>
      <c r="BCJ18" s="386"/>
      <c r="BCK18" s="386"/>
      <c r="BCL18" s="386"/>
      <c r="BCM18" s="386"/>
      <c r="BCN18" s="386"/>
      <c r="BCO18" s="386"/>
      <c r="BCP18" s="386"/>
      <c r="BCQ18" s="386"/>
      <c r="BCR18" s="386"/>
      <c r="BCS18" s="386"/>
      <c r="BCT18" s="386"/>
      <c r="BCU18" s="386"/>
      <c r="BCV18" s="386"/>
      <c r="BCW18" s="386"/>
      <c r="BCX18" s="386"/>
      <c r="BCY18" s="386"/>
      <c r="BCZ18" s="386"/>
      <c r="BDA18" s="386"/>
      <c r="BDB18" s="386"/>
      <c r="BDC18" s="386"/>
      <c r="BDD18" s="386"/>
      <c r="BDE18" s="386"/>
      <c r="BDF18" s="386"/>
      <c r="BDG18" s="386"/>
      <c r="BDH18" s="386"/>
      <c r="BDI18" s="386"/>
      <c r="BDJ18" s="386"/>
      <c r="BDK18" s="386"/>
      <c r="BDL18" s="386"/>
      <c r="BDM18" s="386"/>
      <c r="BDN18" s="386"/>
      <c r="BDO18" s="386"/>
      <c r="BDP18" s="386"/>
      <c r="BDQ18" s="386"/>
      <c r="BDR18" s="386"/>
      <c r="BDS18" s="386"/>
      <c r="BDT18" s="386"/>
      <c r="BDU18" s="386"/>
      <c r="BDV18" s="386"/>
      <c r="BDW18" s="386"/>
      <c r="BDX18" s="386"/>
      <c r="BDY18" s="386"/>
      <c r="BDZ18" s="386"/>
      <c r="BEA18" s="386"/>
      <c r="BEB18" s="386"/>
      <c r="BEC18" s="386"/>
      <c r="BED18" s="386"/>
      <c r="BEE18" s="386"/>
      <c r="BEF18" s="386"/>
      <c r="BEG18" s="386"/>
      <c r="BEH18" s="386"/>
      <c r="BEI18" s="386"/>
      <c r="BEJ18" s="386"/>
      <c r="BEK18" s="386"/>
      <c r="BEL18" s="386"/>
      <c r="BEM18" s="386"/>
      <c r="BEN18" s="386"/>
      <c r="BEO18" s="386"/>
      <c r="BEP18" s="386"/>
      <c r="BEQ18" s="386"/>
      <c r="BER18" s="386"/>
      <c r="BES18" s="386"/>
      <c r="BET18" s="386"/>
      <c r="BEU18" s="386"/>
      <c r="BEV18" s="386"/>
      <c r="BEW18" s="386"/>
      <c r="BEX18" s="386"/>
      <c r="BEY18" s="386"/>
      <c r="BEZ18" s="386"/>
      <c r="BFA18" s="386"/>
      <c r="BFB18" s="386"/>
      <c r="BFC18" s="386"/>
      <c r="BFD18" s="386"/>
      <c r="BFE18" s="386"/>
      <c r="BFF18" s="386"/>
      <c r="BFG18" s="386"/>
      <c r="BFH18" s="386"/>
      <c r="BFI18" s="386"/>
      <c r="BFJ18" s="386"/>
      <c r="BFK18" s="386"/>
      <c r="BFL18" s="386"/>
      <c r="BFM18" s="386"/>
      <c r="BFN18" s="386"/>
      <c r="BFO18" s="386"/>
      <c r="BFP18" s="386"/>
      <c r="BFQ18" s="386"/>
      <c r="BFR18" s="386"/>
      <c r="BFS18" s="386"/>
      <c r="BFT18" s="386"/>
      <c r="BFU18" s="386"/>
      <c r="BFV18" s="386"/>
      <c r="BFW18" s="386"/>
      <c r="BFX18" s="386"/>
      <c r="BFY18" s="386"/>
      <c r="BFZ18" s="386"/>
      <c r="BGA18" s="386"/>
      <c r="BGB18" s="386"/>
      <c r="BGC18" s="386"/>
      <c r="BGD18" s="386"/>
      <c r="BGE18" s="386"/>
      <c r="BGF18" s="386"/>
      <c r="BGG18" s="386"/>
      <c r="BGH18" s="386"/>
      <c r="BGI18" s="386"/>
      <c r="BGJ18" s="386"/>
      <c r="BGK18" s="386"/>
      <c r="BGL18" s="386"/>
      <c r="BGM18" s="386"/>
      <c r="BGN18" s="386"/>
      <c r="BGO18" s="386"/>
      <c r="BGP18" s="386"/>
      <c r="BGQ18" s="386"/>
      <c r="BGR18" s="386"/>
      <c r="BGS18" s="386"/>
      <c r="BGT18" s="386"/>
      <c r="BGU18" s="386"/>
      <c r="BGV18" s="386"/>
      <c r="BGW18" s="386"/>
      <c r="BGX18" s="386"/>
      <c r="BGY18" s="386"/>
      <c r="BGZ18" s="386"/>
      <c r="BHA18" s="386"/>
      <c r="BHB18" s="386"/>
      <c r="BHC18" s="386"/>
      <c r="BHD18" s="386"/>
      <c r="BHE18" s="386"/>
      <c r="BHF18" s="386"/>
      <c r="BHG18" s="386"/>
      <c r="BHH18" s="386"/>
      <c r="BHI18" s="386"/>
      <c r="BHJ18" s="386"/>
      <c r="BHK18" s="386"/>
      <c r="BHL18" s="386"/>
      <c r="BHM18" s="386"/>
      <c r="BHN18" s="386"/>
      <c r="BHO18" s="386"/>
      <c r="BHP18" s="386"/>
      <c r="BHQ18" s="386"/>
      <c r="BHR18" s="386"/>
      <c r="BHS18" s="386"/>
      <c r="BHT18" s="386"/>
      <c r="BHU18" s="386"/>
      <c r="BHV18" s="386"/>
      <c r="BHW18" s="386"/>
      <c r="BHX18" s="386"/>
      <c r="BHY18" s="386"/>
      <c r="BHZ18" s="386"/>
      <c r="BIA18" s="386"/>
      <c r="BIB18" s="386"/>
      <c r="BIC18" s="386"/>
      <c r="BID18" s="386"/>
      <c r="BIE18" s="386"/>
      <c r="BIF18" s="386"/>
      <c r="BIG18" s="386"/>
      <c r="BIH18" s="386"/>
      <c r="BII18" s="386"/>
      <c r="BIJ18" s="386"/>
      <c r="BIK18" s="386"/>
      <c r="BIL18" s="386"/>
      <c r="BIM18" s="386"/>
      <c r="BIN18" s="386"/>
      <c r="BIO18" s="386"/>
      <c r="BIP18" s="386"/>
      <c r="BIQ18" s="386"/>
      <c r="BIR18" s="386"/>
      <c r="BIS18" s="386"/>
      <c r="BIT18" s="386"/>
      <c r="BIU18" s="386"/>
      <c r="BIV18" s="386"/>
      <c r="BIW18" s="386"/>
      <c r="BIX18" s="386"/>
      <c r="BIY18" s="386"/>
      <c r="BIZ18" s="386"/>
      <c r="BJA18" s="386"/>
      <c r="BJB18" s="386"/>
      <c r="BJC18" s="386"/>
      <c r="BJD18" s="386"/>
      <c r="BJE18" s="386"/>
      <c r="BJF18" s="386"/>
      <c r="BJG18" s="386"/>
      <c r="BJH18" s="386"/>
      <c r="BJI18" s="386"/>
      <c r="BJJ18" s="386"/>
      <c r="BJK18" s="386"/>
      <c r="BJL18" s="386"/>
      <c r="BJM18" s="386"/>
      <c r="BJN18" s="386"/>
      <c r="BJO18" s="386"/>
      <c r="BJP18" s="386"/>
      <c r="BJQ18" s="386"/>
      <c r="BJR18" s="386"/>
      <c r="BJS18" s="386"/>
      <c r="BJT18" s="386"/>
      <c r="BJU18" s="386"/>
      <c r="BJV18" s="386"/>
      <c r="BJW18" s="386"/>
      <c r="BJX18" s="386"/>
      <c r="BJY18" s="386"/>
      <c r="BJZ18" s="386"/>
      <c r="BKA18" s="386"/>
      <c r="BKB18" s="386"/>
      <c r="BKC18" s="386"/>
      <c r="BKD18" s="386"/>
      <c r="BKE18" s="386"/>
      <c r="BKF18" s="386"/>
      <c r="BKG18" s="386"/>
      <c r="BKH18" s="386"/>
      <c r="BKI18" s="386"/>
      <c r="BKJ18" s="386"/>
      <c r="BKK18" s="386"/>
      <c r="BKL18" s="386"/>
      <c r="BKM18" s="386"/>
      <c r="BKN18" s="386"/>
      <c r="BKO18" s="386"/>
      <c r="BKP18" s="386"/>
      <c r="BKQ18" s="386"/>
      <c r="BKR18" s="386"/>
      <c r="BKS18" s="386"/>
      <c r="BKT18" s="386"/>
      <c r="BKU18" s="386"/>
      <c r="BKV18" s="386"/>
      <c r="BKW18" s="386"/>
      <c r="BKX18" s="386"/>
      <c r="BKY18" s="386"/>
      <c r="BKZ18" s="386"/>
      <c r="BLA18" s="386"/>
      <c r="BLB18" s="386"/>
      <c r="BLC18" s="386"/>
      <c r="BLD18" s="386"/>
      <c r="BLE18" s="386"/>
      <c r="BLF18" s="386"/>
      <c r="BLG18" s="386"/>
      <c r="BLH18" s="386"/>
      <c r="BLI18" s="386"/>
      <c r="BLJ18" s="386"/>
      <c r="BLK18" s="386"/>
      <c r="BLL18" s="386"/>
      <c r="BLM18" s="386"/>
      <c r="BLN18" s="386"/>
      <c r="BLO18" s="386"/>
      <c r="BLP18" s="386"/>
      <c r="BLQ18" s="386"/>
      <c r="BLR18" s="386"/>
      <c r="BLS18" s="386"/>
      <c r="BLT18" s="386"/>
      <c r="BLU18" s="386"/>
      <c r="BLV18" s="386"/>
      <c r="BLW18" s="386"/>
      <c r="BLX18" s="386"/>
      <c r="BLY18" s="386"/>
      <c r="BLZ18" s="386"/>
      <c r="BMA18" s="386"/>
      <c r="BMB18" s="386"/>
      <c r="BMC18" s="386"/>
      <c r="BMD18" s="386"/>
      <c r="BME18" s="386"/>
      <c r="BMF18" s="386"/>
      <c r="BMG18" s="386"/>
      <c r="BMH18" s="386"/>
      <c r="BMI18" s="386"/>
      <c r="BMJ18" s="386"/>
      <c r="BMK18" s="386"/>
      <c r="BML18" s="386"/>
      <c r="BMM18" s="386"/>
      <c r="BMN18" s="386"/>
      <c r="BMO18" s="386"/>
      <c r="BMP18" s="386"/>
      <c r="BMQ18" s="386"/>
      <c r="BMR18" s="386"/>
      <c r="BMS18" s="386"/>
      <c r="BMT18" s="386"/>
      <c r="BMU18" s="386"/>
      <c r="BMV18" s="386"/>
      <c r="BMW18" s="386"/>
      <c r="BMX18" s="386"/>
      <c r="BMY18" s="386"/>
      <c r="BMZ18" s="386"/>
      <c r="BNA18" s="386"/>
      <c r="BNB18" s="386"/>
      <c r="BNC18" s="386"/>
      <c r="BND18" s="386"/>
      <c r="BNE18" s="386"/>
      <c r="BNF18" s="386"/>
      <c r="BNG18" s="386"/>
      <c r="BNH18" s="386"/>
      <c r="BNI18" s="386"/>
      <c r="BNJ18" s="386"/>
      <c r="BNK18" s="386"/>
      <c r="BNL18" s="386"/>
      <c r="BNM18" s="386"/>
      <c r="BNN18" s="386"/>
      <c r="BNO18" s="386"/>
      <c r="BNP18" s="386"/>
      <c r="BNQ18" s="386"/>
      <c r="BNR18" s="386"/>
      <c r="BNS18" s="386"/>
      <c r="BNT18" s="386"/>
      <c r="BNU18" s="386"/>
      <c r="BNV18" s="386"/>
      <c r="BNW18" s="386"/>
      <c r="BNX18" s="386"/>
      <c r="BNY18" s="386"/>
      <c r="BNZ18" s="386"/>
      <c r="BOA18" s="386"/>
      <c r="BOB18" s="386"/>
      <c r="BOC18" s="386"/>
      <c r="BOD18" s="386"/>
      <c r="BOE18" s="386"/>
      <c r="BOF18" s="386"/>
      <c r="BOG18" s="386"/>
      <c r="BOH18" s="386"/>
      <c r="BOI18" s="386"/>
      <c r="BOJ18" s="386"/>
      <c r="BOK18" s="386"/>
      <c r="BOL18" s="386"/>
      <c r="BOM18" s="386"/>
      <c r="BON18" s="386"/>
      <c r="BOO18" s="386"/>
      <c r="BOP18" s="386"/>
      <c r="BOQ18" s="386"/>
      <c r="BOR18" s="386"/>
      <c r="BOS18" s="386"/>
      <c r="BOT18" s="386"/>
      <c r="BOU18" s="386"/>
      <c r="BOV18" s="386"/>
      <c r="BOW18" s="386"/>
      <c r="BOX18" s="386"/>
      <c r="BOY18" s="386"/>
      <c r="BOZ18" s="386"/>
      <c r="BPA18" s="386"/>
      <c r="BPB18" s="386"/>
      <c r="BPC18" s="386"/>
      <c r="BPD18" s="386"/>
      <c r="BPE18" s="386"/>
      <c r="BPF18" s="386"/>
      <c r="BPG18" s="386"/>
      <c r="BPH18" s="386"/>
      <c r="BPI18" s="386"/>
      <c r="BPJ18" s="386"/>
      <c r="BPK18" s="386"/>
      <c r="BPL18" s="386"/>
      <c r="BPM18" s="386"/>
      <c r="BPN18" s="386"/>
      <c r="BPO18" s="386"/>
      <c r="BPP18" s="386"/>
      <c r="BPQ18" s="386"/>
      <c r="BPR18" s="386"/>
      <c r="BPS18" s="386"/>
      <c r="BPT18" s="386"/>
      <c r="BPU18" s="386"/>
      <c r="BPV18" s="386"/>
      <c r="BPW18" s="386"/>
      <c r="BPX18" s="386"/>
      <c r="BPY18" s="386"/>
      <c r="BPZ18" s="386"/>
      <c r="BQA18" s="386"/>
      <c r="BQB18" s="386"/>
      <c r="BQC18" s="386"/>
      <c r="BQD18" s="386"/>
      <c r="BQE18" s="386"/>
      <c r="BQF18" s="386"/>
      <c r="BQG18" s="386"/>
      <c r="BQH18" s="386"/>
      <c r="BQI18" s="386"/>
      <c r="BQJ18" s="386"/>
      <c r="BQK18" s="386"/>
      <c r="BQL18" s="386"/>
      <c r="BQM18" s="386"/>
      <c r="BQN18" s="386"/>
      <c r="BQO18" s="386"/>
      <c r="BQP18" s="386"/>
      <c r="BQQ18" s="386"/>
      <c r="BQR18" s="386"/>
      <c r="BQS18" s="386"/>
      <c r="BQT18" s="386"/>
      <c r="BQU18" s="386"/>
      <c r="BQV18" s="386"/>
      <c r="BQW18" s="386"/>
      <c r="BQX18" s="386"/>
      <c r="BQY18" s="386"/>
      <c r="BQZ18" s="386"/>
      <c r="BRA18" s="386"/>
      <c r="BRB18" s="386"/>
      <c r="BRC18" s="386"/>
      <c r="BRD18" s="386"/>
      <c r="BRE18" s="386"/>
      <c r="BRF18" s="386"/>
      <c r="BRG18" s="386"/>
      <c r="BRH18" s="386"/>
      <c r="BRI18" s="386"/>
      <c r="BRJ18" s="386"/>
      <c r="BRK18" s="386"/>
      <c r="BRL18" s="386"/>
      <c r="BRM18" s="386"/>
      <c r="BRN18" s="386"/>
      <c r="BRO18" s="386"/>
      <c r="BRP18" s="386"/>
      <c r="BRQ18" s="386"/>
      <c r="BRR18" s="386"/>
      <c r="BRS18" s="386"/>
      <c r="BRT18" s="386"/>
      <c r="BRU18" s="386"/>
      <c r="BRV18" s="386"/>
      <c r="BRW18" s="386"/>
      <c r="BRX18" s="386"/>
      <c r="BRY18" s="386"/>
      <c r="BRZ18" s="386"/>
      <c r="BSA18" s="386"/>
      <c r="BSB18" s="386"/>
      <c r="BSC18" s="386"/>
      <c r="BSD18" s="386"/>
      <c r="BSE18" s="386"/>
      <c r="BSF18" s="386"/>
      <c r="BSG18" s="386"/>
      <c r="BSH18" s="386"/>
      <c r="BSI18" s="386"/>
      <c r="BSJ18" s="386"/>
      <c r="BSK18" s="386"/>
      <c r="BSL18" s="386"/>
      <c r="BSM18" s="386"/>
      <c r="BSN18" s="386"/>
      <c r="BSO18" s="386"/>
      <c r="BSP18" s="386"/>
      <c r="BSQ18" s="386"/>
      <c r="BSR18" s="386"/>
      <c r="BSS18" s="386"/>
      <c r="BST18" s="386"/>
      <c r="BSU18" s="386"/>
      <c r="BSV18" s="386"/>
      <c r="BSW18" s="386"/>
      <c r="BSX18" s="386"/>
      <c r="BSY18" s="386"/>
      <c r="BSZ18" s="386"/>
      <c r="BTA18" s="386"/>
      <c r="BTB18" s="386"/>
      <c r="BTC18" s="386"/>
      <c r="BTD18" s="386"/>
      <c r="BTE18" s="386"/>
      <c r="BTF18" s="386"/>
      <c r="BTG18" s="386"/>
      <c r="BTH18" s="386"/>
      <c r="BTI18" s="386"/>
      <c r="BTJ18" s="386"/>
      <c r="BTK18" s="386"/>
      <c r="BTL18" s="386"/>
      <c r="BTM18" s="386"/>
      <c r="BTN18" s="386"/>
      <c r="BTO18" s="386"/>
      <c r="BTP18" s="386"/>
      <c r="BTQ18" s="386"/>
      <c r="BTR18" s="386"/>
      <c r="BTS18" s="386"/>
      <c r="BTT18" s="386"/>
      <c r="BTU18" s="386"/>
      <c r="BTV18" s="386"/>
      <c r="BTW18" s="386"/>
      <c r="BTX18" s="386"/>
      <c r="BTY18" s="386"/>
      <c r="BTZ18" s="386"/>
      <c r="BUA18" s="386"/>
      <c r="BUB18" s="386"/>
      <c r="BUC18" s="386"/>
      <c r="BUD18" s="386"/>
      <c r="BUE18" s="386"/>
      <c r="BUF18" s="386"/>
      <c r="BUG18" s="386"/>
      <c r="BUH18" s="386"/>
      <c r="BUI18" s="386"/>
      <c r="BUJ18" s="386"/>
      <c r="BUK18" s="386"/>
      <c r="BUL18" s="386"/>
      <c r="BUM18" s="386"/>
      <c r="BUN18" s="386"/>
      <c r="BUO18" s="386"/>
      <c r="BUP18" s="386"/>
      <c r="BUQ18" s="386"/>
      <c r="BUR18" s="386"/>
      <c r="BUS18" s="386"/>
      <c r="BUT18" s="386"/>
      <c r="BUU18" s="386"/>
      <c r="BUV18" s="386"/>
      <c r="BUW18" s="386"/>
      <c r="BUX18" s="386"/>
      <c r="BUY18" s="386"/>
      <c r="BUZ18" s="386"/>
      <c r="BVA18" s="386"/>
      <c r="BVB18" s="386"/>
      <c r="BVC18" s="386"/>
      <c r="BVD18" s="386"/>
      <c r="BVE18" s="386"/>
      <c r="BVF18" s="386"/>
      <c r="BVG18" s="386"/>
      <c r="BVH18" s="386"/>
      <c r="BVI18" s="386"/>
      <c r="BVJ18" s="386"/>
      <c r="BVK18" s="386"/>
      <c r="BVL18" s="386"/>
      <c r="BVM18" s="386"/>
      <c r="BVN18" s="386"/>
      <c r="BVO18" s="386"/>
      <c r="BVP18" s="386"/>
      <c r="BVQ18" s="386"/>
      <c r="BVR18" s="386"/>
      <c r="BVS18" s="386"/>
      <c r="BVT18" s="386"/>
      <c r="BVU18" s="386"/>
      <c r="BVV18" s="386"/>
      <c r="BVW18" s="386"/>
      <c r="BVX18" s="386"/>
      <c r="BVY18" s="386"/>
      <c r="BVZ18" s="386"/>
      <c r="BWA18" s="386"/>
      <c r="BWB18" s="386"/>
      <c r="BWC18" s="386"/>
      <c r="BWD18" s="386"/>
      <c r="BWE18" s="386"/>
      <c r="BWF18" s="386"/>
      <c r="BWG18" s="386"/>
      <c r="BWH18" s="386"/>
      <c r="BWI18" s="386"/>
      <c r="BWJ18" s="386"/>
      <c r="BWK18" s="386"/>
      <c r="BWL18" s="386"/>
      <c r="BWM18" s="386"/>
      <c r="BWN18" s="386"/>
      <c r="BWO18" s="386"/>
      <c r="BWP18" s="386"/>
      <c r="BWQ18" s="386"/>
    </row>
    <row r="19" spans="1:1967" ht="15.75">
      <c r="A19" s="564" t="s">
        <v>9486</v>
      </c>
      <c r="B19" s="565"/>
      <c r="C19" s="565"/>
      <c r="D19" s="565"/>
      <c r="E19" s="565"/>
      <c r="F19" s="565"/>
      <c r="G19" s="565"/>
      <c r="H19" s="565"/>
      <c r="I19" s="565"/>
      <c r="J19" s="565"/>
      <c r="K19" s="565"/>
      <c r="L19" s="565"/>
      <c r="M19" s="565"/>
      <c r="N19" s="565"/>
      <c r="O19" s="565"/>
      <c r="P19" s="565"/>
      <c r="Q19" s="565"/>
      <c r="R19" s="565"/>
      <c r="S19" s="565"/>
      <c r="T19" s="565"/>
      <c r="U19" s="565"/>
      <c r="V19" s="565"/>
      <c r="W19" s="565"/>
      <c r="X19" s="566"/>
      <c r="AP19" s="386"/>
      <c r="AQ19" s="386"/>
      <c r="AR19" s="386"/>
      <c r="AS19" s="386"/>
      <c r="AT19" s="386"/>
      <c r="AU19" s="386"/>
      <c r="AV19" s="386"/>
      <c r="AW19" s="386"/>
      <c r="AX19" s="386"/>
      <c r="AY19" s="386"/>
      <c r="AZ19" s="386"/>
      <c r="BA19" s="386"/>
      <c r="BB19" s="386"/>
      <c r="BC19" s="386"/>
      <c r="BD19" s="386"/>
      <c r="BE19" s="386"/>
      <c r="BF19" s="386"/>
      <c r="BG19" s="386"/>
      <c r="BH19" s="386"/>
      <c r="BI19" s="386"/>
      <c r="BJ19" s="386"/>
      <c r="BK19" s="386"/>
      <c r="BL19" s="386"/>
      <c r="BM19" s="386"/>
      <c r="BN19" s="386"/>
      <c r="BO19" s="386"/>
      <c r="BP19" s="386"/>
      <c r="BQ19" s="386"/>
      <c r="BR19" s="386"/>
      <c r="BS19" s="386"/>
      <c r="BT19" s="386"/>
      <c r="BU19" s="386"/>
      <c r="BV19" s="386"/>
      <c r="BW19" s="386"/>
      <c r="BX19" s="386"/>
      <c r="BY19" s="386"/>
      <c r="BZ19" s="386"/>
      <c r="CA19" s="386"/>
      <c r="CB19" s="386"/>
      <c r="CC19" s="386"/>
      <c r="CD19" s="386"/>
      <c r="CE19" s="386"/>
      <c r="CF19" s="386"/>
      <c r="CG19" s="386"/>
      <c r="CH19" s="386"/>
      <c r="CI19" s="386"/>
      <c r="CJ19" s="386"/>
      <c r="CK19" s="386"/>
      <c r="CL19" s="386"/>
      <c r="CM19" s="386"/>
      <c r="CN19" s="386"/>
      <c r="CO19" s="386"/>
      <c r="CP19" s="386"/>
      <c r="CQ19" s="386"/>
      <c r="CR19" s="386"/>
      <c r="CS19" s="386"/>
      <c r="CT19" s="386"/>
      <c r="CU19" s="386"/>
      <c r="CV19" s="386"/>
      <c r="CW19" s="386"/>
      <c r="CX19" s="386"/>
      <c r="CY19" s="386"/>
      <c r="CZ19" s="386"/>
      <c r="DA19" s="386"/>
      <c r="DB19" s="386"/>
      <c r="DC19" s="386"/>
      <c r="DD19" s="386"/>
      <c r="DE19" s="386"/>
      <c r="DF19" s="386"/>
      <c r="DG19" s="386"/>
      <c r="DH19" s="386"/>
      <c r="DI19" s="386"/>
      <c r="DJ19" s="386"/>
      <c r="DK19" s="386"/>
      <c r="DL19" s="386"/>
      <c r="DM19" s="386"/>
      <c r="DN19" s="386"/>
      <c r="DO19" s="386"/>
      <c r="DP19" s="386"/>
      <c r="DQ19" s="386"/>
      <c r="DR19" s="386"/>
      <c r="DS19" s="386"/>
      <c r="DT19" s="386"/>
      <c r="DU19" s="386"/>
      <c r="DV19" s="386"/>
      <c r="DW19" s="386"/>
      <c r="DX19" s="386"/>
      <c r="DY19" s="386"/>
      <c r="DZ19" s="386"/>
      <c r="EA19" s="386"/>
      <c r="EB19" s="386"/>
      <c r="EC19" s="386"/>
      <c r="ED19" s="386"/>
      <c r="EE19" s="386"/>
      <c r="EF19" s="386"/>
      <c r="EG19" s="386"/>
      <c r="EH19" s="386"/>
      <c r="EI19" s="386"/>
      <c r="EJ19" s="386"/>
      <c r="EK19" s="386"/>
      <c r="EL19" s="386"/>
      <c r="EM19" s="386"/>
      <c r="EN19" s="386"/>
      <c r="EO19" s="386"/>
      <c r="EP19" s="386"/>
      <c r="EQ19" s="386"/>
      <c r="ER19" s="386"/>
      <c r="ES19" s="386"/>
      <c r="ET19" s="386"/>
      <c r="EU19" s="386"/>
      <c r="EV19" s="386"/>
      <c r="EW19" s="386"/>
      <c r="EX19" s="386"/>
      <c r="EY19" s="386"/>
      <c r="EZ19" s="386"/>
      <c r="FA19" s="386"/>
      <c r="FB19" s="386"/>
      <c r="FC19" s="386"/>
      <c r="FD19" s="386"/>
      <c r="FE19" s="386"/>
      <c r="FF19" s="386"/>
      <c r="FG19" s="386"/>
      <c r="FH19" s="386"/>
      <c r="FI19" s="386"/>
      <c r="FJ19" s="386"/>
      <c r="FK19" s="386"/>
      <c r="FL19" s="386"/>
      <c r="FM19" s="386"/>
      <c r="FN19" s="386"/>
      <c r="FO19" s="386"/>
      <c r="FP19" s="386"/>
      <c r="FQ19" s="386"/>
      <c r="FR19" s="386"/>
      <c r="FS19" s="386"/>
      <c r="FT19" s="386"/>
      <c r="FU19" s="386"/>
      <c r="FV19" s="386"/>
      <c r="FW19" s="386"/>
      <c r="FX19" s="386"/>
      <c r="FY19" s="386"/>
      <c r="FZ19" s="386"/>
      <c r="GA19" s="386"/>
      <c r="GB19" s="386"/>
      <c r="GC19" s="386"/>
      <c r="GD19" s="386"/>
      <c r="GE19" s="386"/>
      <c r="GF19" s="386"/>
      <c r="GG19" s="386"/>
      <c r="GH19" s="386"/>
      <c r="GI19" s="386"/>
      <c r="GJ19" s="386"/>
      <c r="GK19" s="386"/>
      <c r="GL19" s="386"/>
      <c r="GM19" s="386"/>
      <c r="GN19" s="386"/>
      <c r="GO19" s="386"/>
      <c r="GP19" s="386"/>
      <c r="GQ19" s="386"/>
      <c r="GR19" s="386"/>
      <c r="GS19" s="386"/>
      <c r="GT19" s="386"/>
      <c r="GU19" s="386"/>
      <c r="GV19" s="386"/>
      <c r="GW19" s="386"/>
      <c r="GX19" s="386"/>
      <c r="GY19" s="386"/>
      <c r="GZ19" s="386"/>
      <c r="HA19" s="386"/>
      <c r="HB19" s="386"/>
      <c r="HC19" s="386"/>
      <c r="HD19" s="386"/>
      <c r="HE19" s="386"/>
      <c r="HF19" s="386"/>
      <c r="HG19" s="386"/>
      <c r="HH19" s="386"/>
      <c r="HI19" s="386"/>
      <c r="HJ19" s="386"/>
      <c r="HK19" s="386"/>
      <c r="HL19" s="386"/>
      <c r="HM19" s="386"/>
      <c r="HN19" s="386"/>
      <c r="HO19" s="386"/>
      <c r="HP19" s="386"/>
      <c r="HQ19" s="386"/>
      <c r="HR19" s="386"/>
      <c r="HS19" s="386"/>
      <c r="HT19" s="386"/>
      <c r="HU19" s="386"/>
      <c r="HV19" s="386"/>
      <c r="HW19" s="386"/>
      <c r="HX19" s="386"/>
      <c r="HY19" s="386"/>
      <c r="HZ19" s="386"/>
      <c r="IA19" s="386"/>
      <c r="IB19" s="386"/>
      <c r="IC19" s="386"/>
      <c r="ID19" s="386"/>
      <c r="IE19" s="386"/>
      <c r="IF19" s="386"/>
      <c r="IG19" s="386"/>
      <c r="IH19" s="386"/>
      <c r="II19" s="386"/>
      <c r="IJ19" s="386"/>
      <c r="IK19" s="386"/>
      <c r="IL19" s="386"/>
      <c r="IM19" s="386"/>
      <c r="IN19" s="386"/>
      <c r="IO19" s="386"/>
      <c r="IP19" s="386"/>
      <c r="IQ19" s="386"/>
      <c r="IR19" s="386"/>
      <c r="IS19" s="386"/>
      <c r="IT19" s="386"/>
      <c r="IU19" s="386"/>
      <c r="IV19" s="386"/>
      <c r="IW19" s="386"/>
      <c r="IX19" s="386"/>
      <c r="IY19" s="386"/>
      <c r="IZ19" s="386"/>
      <c r="JA19" s="386"/>
      <c r="JB19" s="386"/>
      <c r="JC19" s="386"/>
      <c r="JD19" s="386"/>
      <c r="JE19" s="386"/>
      <c r="JF19" s="386"/>
      <c r="JG19" s="386"/>
      <c r="JH19" s="386"/>
      <c r="JI19" s="386"/>
      <c r="JJ19" s="386"/>
      <c r="JK19" s="386"/>
      <c r="JL19" s="386"/>
      <c r="JM19" s="386"/>
      <c r="JN19" s="386"/>
      <c r="JO19" s="386"/>
      <c r="JP19" s="386"/>
      <c r="JQ19" s="386"/>
      <c r="JR19" s="386"/>
      <c r="JS19" s="386"/>
      <c r="JT19" s="386"/>
      <c r="JU19" s="386"/>
      <c r="JV19" s="386"/>
      <c r="JW19" s="386"/>
      <c r="JX19" s="386"/>
      <c r="JY19" s="386"/>
      <c r="JZ19" s="386"/>
      <c r="KA19" s="386"/>
      <c r="KB19" s="386"/>
      <c r="KC19" s="386"/>
      <c r="KD19" s="386"/>
      <c r="KE19" s="386"/>
      <c r="KF19" s="386"/>
      <c r="KG19" s="386"/>
      <c r="KH19" s="386"/>
      <c r="KI19" s="386"/>
      <c r="KJ19" s="386"/>
      <c r="KK19" s="386"/>
      <c r="KL19" s="386"/>
      <c r="KM19" s="386"/>
      <c r="KN19" s="386"/>
      <c r="KO19" s="386"/>
      <c r="KP19" s="386"/>
      <c r="KQ19" s="386"/>
      <c r="KR19" s="386"/>
      <c r="KS19" s="386"/>
      <c r="KT19" s="386"/>
      <c r="KU19" s="386"/>
      <c r="KV19" s="386"/>
      <c r="KW19" s="386"/>
      <c r="KX19" s="386"/>
      <c r="KY19" s="386"/>
      <c r="KZ19" s="386"/>
      <c r="LA19" s="386"/>
      <c r="LB19" s="386"/>
      <c r="LC19" s="386"/>
      <c r="LD19" s="386"/>
      <c r="LE19" s="386"/>
      <c r="LF19" s="386"/>
      <c r="LG19" s="386"/>
      <c r="LH19" s="386"/>
      <c r="LI19" s="386"/>
      <c r="LJ19" s="386"/>
      <c r="LK19" s="386"/>
      <c r="LL19" s="386"/>
      <c r="LM19" s="386"/>
      <c r="LN19" s="386"/>
      <c r="LO19" s="386"/>
      <c r="LP19" s="386"/>
      <c r="LQ19" s="386"/>
      <c r="LR19" s="386"/>
      <c r="LS19" s="386"/>
      <c r="LT19" s="386"/>
      <c r="LU19" s="386"/>
      <c r="LV19" s="386"/>
      <c r="LW19" s="386"/>
      <c r="LX19" s="386"/>
      <c r="LY19" s="386"/>
      <c r="LZ19" s="386"/>
      <c r="MA19" s="386"/>
      <c r="MB19" s="386"/>
      <c r="MC19" s="386"/>
      <c r="MD19" s="386"/>
      <c r="ME19" s="386"/>
      <c r="MF19" s="386"/>
      <c r="MG19" s="386"/>
      <c r="MH19" s="386"/>
      <c r="MI19" s="386"/>
      <c r="MJ19" s="386"/>
      <c r="MK19" s="386"/>
      <c r="ML19" s="386"/>
      <c r="MM19" s="386"/>
      <c r="MN19" s="386"/>
      <c r="MO19" s="386"/>
      <c r="MP19" s="386"/>
      <c r="MQ19" s="386"/>
      <c r="MR19" s="386"/>
      <c r="MS19" s="386"/>
      <c r="MT19" s="386"/>
      <c r="MU19" s="386"/>
      <c r="MV19" s="386"/>
      <c r="MW19" s="386"/>
      <c r="MX19" s="386"/>
      <c r="MY19" s="386"/>
      <c r="MZ19" s="386"/>
      <c r="NA19" s="386"/>
      <c r="NB19" s="386"/>
      <c r="NC19" s="386"/>
      <c r="ND19" s="386"/>
      <c r="NE19" s="386"/>
      <c r="NF19" s="386"/>
      <c r="NG19" s="386"/>
      <c r="NH19" s="386"/>
      <c r="NI19" s="386"/>
      <c r="NJ19" s="386"/>
      <c r="NK19" s="386"/>
      <c r="NL19" s="386"/>
      <c r="NM19" s="386"/>
      <c r="NN19" s="386"/>
      <c r="NO19" s="386"/>
      <c r="NP19" s="386"/>
      <c r="NQ19" s="386"/>
      <c r="NR19" s="386"/>
      <c r="NS19" s="386"/>
      <c r="NT19" s="386"/>
      <c r="NU19" s="386"/>
      <c r="NV19" s="386"/>
      <c r="NW19" s="386"/>
      <c r="NX19" s="386"/>
      <c r="NY19" s="386"/>
      <c r="NZ19" s="386"/>
      <c r="OA19" s="386"/>
      <c r="OB19" s="386"/>
      <c r="OC19" s="386"/>
      <c r="OD19" s="386"/>
      <c r="OE19" s="386"/>
      <c r="OF19" s="386"/>
      <c r="OG19" s="386"/>
      <c r="OH19" s="386"/>
      <c r="OI19" s="386"/>
      <c r="OJ19" s="386"/>
      <c r="OK19" s="386"/>
      <c r="OL19" s="386"/>
      <c r="OM19" s="386"/>
      <c r="ON19" s="386"/>
      <c r="OO19" s="386"/>
      <c r="OP19" s="386"/>
      <c r="OQ19" s="386"/>
      <c r="OR19" s="386"/>
      <c r="OS19" s="386"/>
      <c r="OT19" s="386"/>
      <c r="OU19" s="386"/>
      <c r="OV19" s="386"/>
      <c r="OW19" s="386"/>
      <c r="OX19" s="386"/>
      <c r="OY19" s="386"/>
      <c r="OZ19" s="386"/>
      <c r="PA19" s="386"/>
      <c r="PB19" s="386"/>
      <c r="PC19" s="386"/>
      <c r="PD19" s="386"/>
      <c r="PE19" s="386"/>
      <c r="PF19" s="386"/>
      <c r="PG19" s="386"/>
      <c r="PH19" s="386"/>
      <c r="PI19" s="386"/>
      <c r="PJ19" s="386"/>
      <c r="PK19" s="386"/>
      <c r="PL19" s="386"/>
      <c r="PM19" s="386"/>
      <c r="PN19" s="386"/>
      <c r="PO19" s="386"/>
      <c r="PP19" s="386"/>
      <c r="PQ19" s="386"/>
      <c r="PR19" s="386"/>
      <c r="PS19" s="386"/>
      <c r="PT19" s="386"/>
      <c r="PU19" s="386"/>
      <c r="PV19" s="386"/>
      <c r="PW19" s="386"/>
      <c r="PX19" s="386"/>
      <c r="PY19" s="386"/>
      <c r="PZ19" s="386"/>
      <c r="QA19" s="386"/>
      <c r="QB19" s="386"/>
      <c r="QC19" s="386"/>
      <c r="QD19" s="386"/>
      <c r="QE19" s="386"/>
      <c r="QF19" s="386"/>
      <c r="QG19" s="386"/>
      <c r="QH19" s="386"/>
      <c r="QI19" s="386"/>
      <c r="QJ19" s="386"/>
      <c r="QK19" s="386"/>
      <c r="QL19" s="386"/>
      <c r="QM19" s="386"/>
      <c r="QN19" s="386"/>
      <c r="QO19" s="386"/>
      <c r="QP19" s="386"/>
      <c r="QQ19" s="386"/>
      <c r="QR19" s="386"/>
      <c r="QS19" s="386"/>
      <c r="QT19" s="386"/>
      <c r="QU19" s="386"/>
      <c r="QV19" s="386"/>
      <c r="QW19" s="386"/>
      <c r="QX19" s="386"/>
      <c r="QY19" s="386"/>
      <c r="QZ19" s="386"/>
      <c r="RA19" s="386"/>
      <c r="RB19" s="386"/>
      <c r="RC19" s="386"/>
      <c r="RD19" s="386"/>
      <c r="RE19" s="386"/>
      <c r="RF19" s="386"/>
      <c r="RG19" s="386"/>
      <c r="RH19" s="386"/>
      <c r="RI19" s="386"/>
      <c r="RJ19" s="386"/>
      <c r="RK19" s="386"/>
      <c r="RL19" s="386"/>
      <c r="RM19" s="386"/>
      <c r="RN19" s="386"/>
      <c r="RO19" s="386"/>
      <c r="RP19" s="386"/>
      <c r="RQ19" s="386"/>
      <c r="RR19" s="386"/>
      <c r="RS19" s="386"/>
      <c r="RT19" s="386"/>
      <c r="RU19" s="386"/>
      <c r="RV19" s="386"/>
      <c r="RW19" s="386"/>
      <c r="RX19" s="386"/>
      <c r="RY19" s="386"/>
      <c r="RZ19" s="386"/>
      <c r="SA19" s="386"/>
      <c r="SB19" s="386"/>
      <c r="SC19" s="386"/>
      <c r="SD19" s="386"/>
      <c r="SE19" s="386"/>
      <c r="SF19" s="386"/>
      <c r="SG19" s="386"/>
      <c r="SH19" s="386"/>
      <c r="SI19" s="386"/>
      <c r="SJ19" s="386"/>
      <c r="SK19" s="386"/>
      <c r="SL19" s="386"/>
      <c r="SM19" s="386"/>
      <c r="SN19" s="386"/>
      <c r="SO19" s="386"/>
      <c r="SP19" s="386"/>
      <c r="SQ19" s="386"/>
      <c r="SR19" s="386"/>
      <c r="SS19" s="386"/>
      <c r="ST19" s="386"/>
      <c r="SU19" s="386"/>
      <c r="SV19" s="386"/>
      <c r="SW19" s="386"/>
      <c r="SX19" s="386"/>
      <c r="SY19" s="386"/>
      <c r="SZ19" s="386"/>
      <c r="TA19" s="386"/>
      <c r="TB19" s="386"/>
      <c r="TC19" s="386"/>
      <c r="TD19" s="386"/>
      <c r="TE19" s="386"/>
      <c r="TF19" s="386"/>
      <c r="TG19" s="386"/>
      <c r="TH19" s="386"/>
      <c r="TI19" s="386"/>
      <c r="TJ19" s="386"/>
      <c r="TK19" s="386"/>
      <c r="TL19" s="386"/>
      <c r="TM19" s="386"/>
      <c r="TN19" s="386"/>
      <c r="TO19" s="386"/>
      <c r="TP19" s="386"/>
      <c r="TQ19" s="386"/>
      <c r="TR19" s="386"/>
      <c r="TS19" s="386"/>
      <c r="TT19" s="386"/>
      <c r="TU19" s="386"/>
      <c r="TV19" s="386"/>
      <c r="TW19" s="386"/>
      <c r="TX19" s="386"/>
      <c r="TY19" s="386"/>
      <c r="TZ19" s="386"/>
      <c r="UA19" s="386"/>
      <c r="UB19" s="386"/>
      <c r="UC19" s="386"/>
      <c r="UD19" s="386"/>
      <c r="UE19" s="386"/>
      <c r="UF19" s="386"/>
      <c r="UG19" s="386"/>
      <c r="UH19" s="386"/>
      <c r="UI19" s="386"/>
      <c r="UJ19" s="386"/>
      <c r="UK19" s="386"/>
      <c r="UL19" s="386"/>
      <c r="UM19" s="386"/>
      <c r="UN19" s="386"/>
      <c r="UO19" s="386"/>
      <c r="UP19" s="386"/>
      <c r="UQ19" s="386"/>
      <c r="UR19" s="386"/>
      <c r="US19" s="386"/>
      <c r="UT19" s="386"/>
      <c r="UU19" s="386"/>
      <c r="UV19" s="386"/>
      <c r="UW19" s="386"/>
      <c r="UX19" s="386"/>
      <c r="UY19" s="386"/>
      <c r="UZ19" s="386"/>
      <c r="VA19" s="386"/>
      <c r="VB19" s="386"/>
      <c r="VC19" s="386"/>
      <c r="VD19" s="386"/>
      <c r="VE19" s="386"/>
      <c r="VF19" s="386"/>
      <c r="VG19" s="386"/>
      <c r="VH19" s="386"/>
      <c r="VI19" s="386"/>
      <c r="VJ19" s="386"/>
      <c r="VK19" s="386"/>
      <c r="VL19" s="386"/>
      <c r="VM19" s="386"/>
      <c r="VN19" s="386"/>
      <c r="VO19" s="386"/>
      <c r="VP19" s="386"/>
      <c r="VQ19" s="386"/>
      <c r="VR19" s="386"/>
      <c r="VS19" s="386"/>
      <c r="VT19" s="386"/>
      <c r="VU19" s="386"/>
      <c r="VV19" s="386"/>
      <c r="VW19" s="386"/>
      <c r="VX19" s="386"/>
      <c r="VY19" s="386"/>
      <c r="VZ19" s="386"/>
      <c r="WA19" s="386"/>
      <c r="WB19" s="386"/>
      <c r="WC19" s="386"/>
      <c r="WD19" s="386"/>
      <c r="WE19" s="386"/>
      <c r="WF19" s="386"/>
      <c r="WG19" s="386"/>
      <c r="WH19" s="386"/>
      <c r="WI19" s="386"/>
      <c r="WJ19" s="386"/>
      <c r="WK19" s="386"/>
      <c r="WL19" s="386"/>
      <c r="WM19" s="386"/>
      <c r="WN19" s="386"/>
      <c r="WO19" s="386"/>
      <c r="WP19" s="386"/>
      <c r="WQ19" s="386"/>
      <c r="WR19" s="386"/>
      <c r="WS19" s="386"/>
      <c r="WT19" s="386"/>
      <c r="WU19" s="386"/>
      <c r="WV19" s="386"/>
      <c r="WW19" s="386"/>
      <c r="WX19" s="386"/>
      <c r="WY19" s="386"/>
      <c r="WZ19" s="386"/>
      <c r="XA19" s="386"/>
      <c r="XB19" s="386"/>
      <c r="XC19" s="386"/>
      <c r="XD19" s="386"/>
      <c r="XE19" s="386"/>
      <c r="XF19" s="386"/>
      <c r="XG19" s="386"/>
      <c r="XH19" s="386"/>
      <c r="XI19" s="386"/>
      <c r="XJ19" s="386"/>
      <c r="XK19" s="386"/>
      <c r="XL19" s="386"/>
      <c r="XM19" s="386"/>
      <c r="XN19" s="386"/>
      <c r="XO19" s="386"/>
      <c r="XP19" s="386"/>
      <c r="XQ19" s="386"/>
      <c r="XR19" s="386"/>
      <c r="XS19" s="386"/>
      <c r="XT19" s="386"/>
      <c r="XU19" s="386"/>
      <c r="XV19" s="386"/>
      <c r="XW19" s="386"/>
      <c r="XX19" s="386"/>
      <c r="XY19" s="386"/>
      <c r="XZ19" s="386"/>
      <c r="YA19" s="386"/>
      <c r="YB19" s="386"/>
      <c r="YC19" s="386"/>
      <c r="YD19" s="386"/>
      <c r="YE19" s="386"/>
      <c r="YF19" s="386"/>
      <c r="YG19" s="386"/>
      <c r="YH19" s="386"/>
      <c r="YI19" s="386"/>
      <c r="YJ19" s="386"/>
      <c r="YK19" s="386"/>
      <c r="YL19" s="386"/>
      <c r="YM19" s="386"/>
      <c r="YN19" s="386"/>
      <c r="YO19" s="386"/>
      <c r="YP19" s="386"/>
      <c r="YQ19" s="386"/>
      <c r="YR19" s="386"/>
      <c r="YS19" s="386"/>
      <c r="YT19" s="386"/>
      <c r="YU19" s="386"/>
      <c r="YV19" s="386"/>
      <c r="YW19" s="386"/>
      <c r="YX19" s="386"/>
      <c r="YY19" s="386"/>
      <c r="YZ19" s="386"/>
      <c r="ZA19" s="386"/>
      <c r="ZB19" s="386"/>
      <c r="ZC19" s="386"/>
      <c r="ZD19" s="386"/>
      <c r="ZE19" s="386"/>
      <c r="ZF19" s="386"/>
      <c r="ZG19" s="386"/>
      <c r="ZH19" s="386"/>
      <c r="ZI19" s="386"/>
      <c r="ZJ19" s="386"/>
      <c r="ZK19" s="386"/>
      <c r="ZL19" s="386"/>
      <c r="ZM19" s="386"/>
      <c r="ZN19" s="386"/>
      <c r="ZO19" s="386"/>
      <c r="ZP19" s="386"/>
      <c r="ZQ19" s="386"/>
      <c r="ZR19" s="386"/>
      <c r="ZS19" s="386"/>
      <c r="ZT19" s="386"/>
      <c r="ZU19" s="386"/>
      <c r="ZV19" s="386"/>
      <c r="ZW19" s="386"/>
      <c r="ZX19" s="386"/>
      <c r="ZY19" s="386"/>
      <c r="ZZ19" s="386"/>
      <c r="AAA19" s="386"/>
      <c r="AAB19" s="386"/>
      <c r="AAC19" s="386"/>
      <c r="AAD19" s="386"/>
      <c r="AAE19" s="386"/>
      <c r="AAF19" s="386"/>
      <c r="AAG19" s="386"/>
      <c r="AAH19" s="386"/>
      <c r="AAI19" s="386"/>
      <c r="AAJ19" s="386"/>
      <c r="AAK19" s="386"/>
      <c r="AAL19" s="386"/>
      <c r="AAM19" s="386"/>
      <c r="AAN19" s="386"/>
      <c r="AAO19" s="386"/>
      <c r="AAP19" s="386"/>
      <c r="AAQ19" s="386"/>
      <c r="AAR19" s="386"/>
      <c r="AAS19" s="386"/>
      <c r="AAT19" s="386"/>
      <c r="AAU19" s="386"/>
      <c r="AAV19" s="386"/>
      <c r="AAW19" s="386"/>
      <c r="AAX19" s="386"/>
      <c r="AAY19" s="386"/>
      <c r="AAZ19" s="386"/>
      <c r="ABA19" s="386"/>
      <c r="ABB19" s="386"/>
      <c r="ABC19" s="386"/>
      <c r="ABD19" s="386"/>
      <c r="ABE19" s="386"/>
      <c r="ABF19" s="386"/>
      <c r="ABG19" s="386"/>
      <c r="ABH19" s="386"/>
      <c r="ABI19" s="386"/>
      <c r="ABJ19" s="386"/>
      <c r="ABK19" s="386"/>
      <c r="ABL19" s="386"/>
      <c r="ABM19" s="386"/>
      <c r="ABN19" s="386"/>
      <c r="ABO19" s="386"/>
      <c r="ABP19" s="386"/>
      <c r="ABQ19" s="386"/>
      <c r="ABR19" s="386"/>
      <c r="ABS19" s="386"/>
      <c r="ABT19" s="386"/>
      <c r="ABU19" s="386"/>
      <c r="ABV19" s="386"/>
      <c r="ABW19" s="386"/>
      <c r="ABX19" s="386"/>
      <c r="ABY19" s="386"/>
      <c r="ABZ19" s="386"/>
      <c r="ACA19" s="386"/>
      <c r="ACB19" s="386"/>
      <c r="ACC19" s="386"/>
      <c r="ACD19" s="386"/>
      <c r="ACE19" s="386"/>
      <c r="ACF19" s="386"/>
      <c r="ACG19" s="386"/>
      <c r="ACH19" s="386"/>
      <c r="ACI19" s="386"/>
      <c r="ACJ19" s="386"/>
      <c r="ACK19" s="386"/>
      <c r="ACL19" s="386"/>
      <c r="ACM19" s="386"/>
      <c r="ACN19" s="386"/>
      <c r="ACO19" s="386"/>
      <c r="ACP19" s="386"/>
      <c r="ACQ19" s="386"/>
      <c r="ACR19" s="386"/>
      <c r="ACS19" s="386"/>
      <c r="ACT19" s="386"/>
      <c r="ACU19" s="386"/>
      <c r="ACV19" s="386"/>
      <c r="ACW19" s="386"/>
      <c r="ACX19" s="386"/>
      <c r="ACY19" s="386"/>
      <c r="ACZ19" s="386"/>
      <c r="ADA19" s="386"/>
      <c r="ADB19" s="386"/>
      <c r="ADC19" s="386"/>
      <c r="ADD19" s="386"/>
      <c r="ADE19" s="386"/>
      <c r="ADF19" s="386"/>
      <c r="ADG19" s="386"/>
      <c r="ADH19" s="386"/>
      <c r="ADI19" s="386"/>
      <c r="ADJ19" s="386"/>
      <c r="ADK19" s="386"/>
      <c r="ADL19" s="386"/>
      <c r="ADM19" s="386"/>
      <c r="ADN19" s="386"/>
      <c r="ADO19" s="386"/>
      <c r="ADP19" s="386"/>
      <c r="ADQ19" s="386"/>
      <c r="ADR19" s="386"/>
      <c r="ADS19" s="386"/>
      <c r="ADT19" s="386"/>
      <c r="ADU19" s="386"/>
      <c r="ADV19" s="386"/>
      <c r="ADW19" s="386"/>
      <c r="ADX19" s="386"/>
      <c r="ADY19" s="386"/>
      <c r="ADZ19" s="386"/>
      <c r="AEA19" s="386"/>
      <c r="AEB19" s="386"/>
      <c r="AEC19" s="386"/>
      <c r="AED19" s="386"/>
      <c r="AEE19" s="386"/>
      <c r="AEF19" s="386"/>
      <c r="AEG19" s="386"/>
      <c r="AEH19" s="386"/>
      <c r="AEI19" s="386"/>
      <c r="AEJ19" s="386"/>
      <c r="AEK19" s="386"/>
      <c r="AEL19" s="386"/>
      <c r="AEM19" s="386"/>
      <c r="AEN19" s="386"/>
      <c r="AEO19" s="386"/>
      <c r="AEP19" s="386"/>
      <c r="AEQ19" s="386"/>
      <c r="AER19" s="386"/>
      <c r="AES19" s="386"/>
      <c r="AET19" s="386"/>
      <c r="AEU19" s="386"/>
      <c r="AEV19" s="386"/>
      <c r="AEW19" s="386"/>
      <c r="AEX19" s="386"/>
      <c r="AEY19" s="386"/>
      <c r="AEZ19" s="386"/>
      <c r="AFA19" s="386"/>
      <c r="AFB19" s="386"/>
      <c r="AFC19" s="386"/>
      <c r="AFD19" s="386"/>
      <c r="AFE19" s="386"/>
      <c r="AFF19" s="386"/>
      <c r="AFG19" s="386"/>
      <c r="AFH19" s="386"/>
      <c r="AFI19" s="386"/>
      <c r="AFJ19" s="386"/>
      <c r="AFK19" s="386"/>
      <c r="AFL19" s="386"/>
      <c r="AFM19" s="386"/>
      <c r="AFN19" s="386"/>
      <c r="AFO19" s="386"/>
      <c r="AFP19" s="386"/>
      <c r="AFQ19" s="386"/>
      <c r="AFR19" s="386"/>
      <c r="AFS19" s="386"/>
      <c r="AFT19" s="386"/>
      <c r="AFU19" s="386"/>
      <c r="AFV19" s="386"/>
      <c r="AFW19" s="386"/>
      <c r="AFX19" s="386"/>
      <c r="AFY19" s="386"/>
      <c r="AFZ19" s="386"/>
      <c r="AGA19" s="386"/>
      <c r="AGB19" s="386"/>
      <c r="AGC19" s="386"/>
      <c r="AGD19" s="386"/>
      <c r="AGE19" s="386"/>
      <c r="AGF19" s="386"/>
      <c r="AGG19" s="386"/>
      <c r="AGH19" s="386"/>
      <c r="AGI19" s="386"/>
      <c r="AGJ19" s="386"/>
      <c r="AGK19" s="386"/>
      <c r="AGL19" s="386"/>
      <c r="AGM19" s="386"/>
      <c r="AGN19" s="386"/>
      <c r="AGO19" s="386"/>
      <c r="AGP19" s="386"/>
      <c r="AGQ19" s="386"/>
      <c r="AGR19" s="386"/>
      <c r="AGS19" s="386"/>
      <c r="AGT19" s="386"/>
      <c r="AGU19" s="386"/>
      <c r="AGV19" s="386"/>
      <c r="AGW19" s="386"/>
      <c r="AGX19" s="386"/>
      <c r="AGY19" s="386"/>
      <c r="AGZ19" s="386"/>
      <c r="AHA19" s="386"/>
      <c r="AHB19" s="386"/>
      <c r="AHC19" s="386"/>
      <c r="AHD19" s="386"/>
      <c r="AHE19" s="386"/>
      <c r="AHF19" s="386"/>
      <c r="AHG19" s="386"/>
      <c r="AHH19" s="386"/>
      <c r="AHI19" s="386"/>
      <c r="AHJ19" s="386"/>
      <c r="AHK19" s="386"/>
      <c r="AHL19" s="386"/>
      <c r="AHM19" s="386"/>
      <c r="AHN19" s="386"/>
      <c r="AHO19" s="386"/>
      <c r="AHP19" s="386"/>
      <c r="AHQ19" s="386"/>
      <c r="AHR19" s="386"/>
      <c r="AHS19" s="386"/>
      <c r="AHT19" s="386"/>
      <c r="AHU19" s="386"/>
      <c r="AHV19" s="386"/>
      <c r="AHW19" s="386"/>
      <c r="AHX19" s="386"/>
      <c r="AHY19" s="386"/>
      <c r="AHZ19" s="386"/>
      <c r="AIA19" s="386"/>
      <c r="AIB19" s="386"/>
      <c r="AIC19" s="386"/>
      <c r="AID19" s="386"/>
      <c r="AIE19" s="386"/>
      <c r="AIF19" s="386"/>
      <c r="AIG19" s="386"/>
      <c r="AIH19" s="386"/>
      <c r="AII19" s="386"/>
      <c r="AIJ19" s="386"/>
      <c r="AIK19" s="386"/>
      <c r="AIL19" s="386"/>
      <c r="AIM19" s="386"/>
      <c r="AIN19" s="386"/>
      <c r="AIO19" s="386"/>
      <c r="AIP19" s="386"/>
      <c r="AIQ19" s="386"/>
      <c r="AIR19" s="386"/>
      <c r="AIS19" s="386"/>
      <c r="AIT19" s="386"/>
      <c r="AIU19" s="386"/>
      <c r="AIV19" s="386"/>
      <c r="AIW19" s="386"/>
      <c r="AIX19" s="386"/>
      <c r="AIY19" s="386"/>
      <c r="AIZ19" s="386"/>
      <c r="AJA19" s="386"/>
      <c r="AJB19" s="386"/>
      <c r="AJC19" s="386"/>
      <c r="AJD19" s="386"/>
      <c r="AJE19" s="386"/>
      <c r="AJF19" s="386"/>
      <c r="AJG19" s="386"/>
      <c r="AJH19" s="386"/>
      <c r="AJI19" s="386"/>
      <c r="AJJ19" s="386"/>
      <c r="AJK19" s="386"/>
      <c r="AJL19" s="386"/>
      <c r="AJM19" s="386"/>
      <c r="AJN19" s="386"/>
      <c r="AJO19" s="386"/>
      <c r="AJP19" s="386"/>
      <c r="AJQ19" s="386"/>
      <c r="AJR19" s="386"/>
      <c r="AJS19" s="386"/>
      <c r="AJT19" s="386"/>
      <c r="AJU19" s="386"/>
      <c r="AJV19" s="386"/>
      <c r="AJW19" s="386"/>
      <c r="AJX19" s="386"/>
      <c r="AJY19" s="386"/>
      <c r="AJZ19" s="386"/>
      <c r="AKA19" s="386"/>
      <c r="AKB19" s="386"/>
      <c r="AKC19" s="386"/>
      <c r="AKD19" s="386"/>
      <c r="AKE19" s="386"/>
      <c r="AKF19" s="386"/>
      <c r="AKG19" s="386"/>
      <c r="AKH19" s="386"/>
      <c r="AKI19" s="386"/>
      <c r="AKJ19" s="386"/>
      <c r="AKK19" s="386"/>
      <c r="AKL19" s="386"/>
      <c r="AKM19" s="386"/>
      <c r="AKN19" s="386"/>
      <c r="AKO19" s="386"/>
      <c r="AKP19" s="386"/>
      <c r="AKQ19" s="386"/>
      <c r="AKR19" s="386"/>
      <c r="AKS19" s="386"/>
      <c r="AKT19" s="386"/>
      <c r="AKU19" s="386"/>
      <c r="AKV19" s="386"/>
      <c r="AKW19" s="386"/>
      <c r="AKX19" s="386"/>
      <c r="AKY19" s="386"/>
      <c r="AKZ19" s="386"/>
      <c r="ALA19" s="386"/>
      <c r="ALB19" s="386"/>
      <c r="ALC19" s="386"/>
      <c r="ALD19" s="386"/>
      <c r="ALE19" s="386"/>
      <c r="ALF19" s="386"/>
      <c r="ALG19" s="386"/>
      <c r="ALH19" s="386"/>
      <c r="ALI19" s="386"/>
      <c r="ALJ19" s="386"/>
      <c r="ALK19" s="386"/>
      <c r="ALL19" s="386"/>
      <c r="ALM19" s="386"/>
      <c r="ALN19" s="386"/>
      <c r="ALO19" s="386"/>
      <c r="ALP19" s="386"/>
      <c r="ALQ19" s="386"/>
      <c r="ALR19" s="386"/>
      <c r="ALS19" s="386"/>
      <c r="ALT19" s="386"/>
      <c r="ALU19" s="386"/>
      <c r="ALV19" s="386"/>
      <c r="ALW19" s="386"/>
      <c r="ALX19" s="386"/>
      <c r="ALY19" s="386"/>
      <c r="ALZ19" s="386"/>
      <c r="AMA19" s="386"/>
      <c r="AMB19" s="386"/>
      <c r="AMC19" s="386"/>
      <c r="AMD19" s="386"/>
      <c r="AME19" s="386"/>
      <c r="AMF19" s="386"/>
      <c r="AMG19" s="386"/>
      <c r="AMH19" s="386"/>
      <c r="AMI19" s="386"/>
      <c r="AMJ19" s="386"/>
      <c r="AMK19" s="386"/>
      <c r="AML19" s="386"/>
      <c r="AMM19" s="386"/>
      <c r="AMN19" s="386"/>
      <c r="AMO19" s="386"/>
      <c r="AMP19" s="386"/>
      <c r="AMQ19" s="386"/>
      <c r="AMR19" s="386"/>
      <c r="AMS19" s="386"/>
      <c r="AMT19" s="386"/>
      <c r="AMU19" s="386"/>
      <c r="AMV19" s="386"/>
      <c r="AMW19" s="386"/>
      <c r="AMX19" s="386"/>
      <c r="AMY19" s="386"/>
      <c r="AMZ19" s="386"/>
      <c r="ANA19" s="386"/>
      <c r="ANB19" s="386"/>
      <c r="ANC19" s="386"/>
      <c r="AND19" s="386"/>
      <c r="ANE19" s="386"/>
      <c r="ANF19" s="386"/>
      <c r="ANG19" s="386"/>
      <c r="ANH19" s="386"/>
      <c r="ANI19" s="386"/>
      <c r="ANJ19" s="386"/>
      <c r="ANK19" s="386"/>
      <c r="ANL19" s="386"/>
      <c r="ANM19" s="386"/>
      <c r="ANN19" s="386"/>
      <c r="ANO19" s="386"/>
      <c r="ANP19" s="386"/>
      <c r="ANQ19" s="386"/>
      <c r="ANR19" s="386"/>
      <c r="ANS19" s="386"/>
      <c r="ANT19" s="386"/>
      <c r="ANU19" s="386"/>
      <c r="ANV19" s="386"/>
      <c r="ANW19" s="386"/>
      <c r="ANX19" s="386"/>
      <c r="ANY19" s="386"/>
      <c r="ANZ19" s="386"/>
      <c r="AOA19" s="386"/>
      <c r="AOB19" s="386"/>
      <c r="AOC19" s="386"/>
      <c r="AOD19" s="386"/>
      <c r="AOE19" s="386"/>
      <c r="AOF19" s="386"/>
      <c r="AOG19" s="386"/>
      <c r="AOH19" s="386"/>
      <c r="AOI19" s="386"/>
      <c r="AOJ19" s="386"/>
      <c r="AOK19" s="386"/>
      <c r="AOL19" s="386"/>
      <c r="AOM19" s="386"/>
      <c r="AON19" s="386"/>
      <c r="AOO19" s="386"/>
      <c r="AOP19" s="386"/>
      <c r="AOQ19" s="386"/>
      <c r="AOR19" s="386"/>
      <c r="AOS19" s="386"/>
      <c r="AOT19" s="386"/>
      <c r="AOU19" s="386"/>
      <c r="AOV19" s="386"/>
      <c r="AOW19" s="386"/>
      <c r="AOX19" s="386"/>
      <c r="AOY19" s="386"/>
      <c r="AOZ19" s="386"/>
      <c r="APA19" s="386"/>
      <c r="APB19" s="386"/>
      <c r="APC19" s="386"/>
      <c r="APD19" s="386"/>
      <c r="APE19" s="386"/>
      <c r="APF19" s="386"/>
      <c r="APG19" s="386"/>
      <c r="APH19" s="386"/>
      <c r="API19" s="386"/>
      <c r="APJ19" s="386"/>
      <c r="APK19" s="386"/>
      <c r="APL19" s="386"/>
      <c r="APM19" s="386"/>
      <c r="APN19" s="386"/>
      <c r="APO19" s="386"/>
      <c r="APP19" s="386"/>
      <c r="APQ19" s="386"/>
      <c r="APR19" s="386"/>
      <c r="APS19" s="386"/>
      <c r="APT19" s="386"/>
      <c r="APU19" s="386"/>
      <c r="APV19" s="386"/>
      <c r="APW19" s="386"/>
      <c r="APX19" s="386"/>
      <c r="APY19" s="386"/>
      <c r="APZ19" s="386"/>
      <c r="AQA19" s="386"/>
      <c r="AQB19" s="386"/>
      <c r="AQC19" s="386"/>
      <c r="AQD19" s="386"/>
      <c r="AQE19" s="386"/>
      <c r="AQF19" s="386"/>
      <c r="AQG19" s="386"/>
      <c r="AQH19" s="386"/>
      <c r="AQI19" s="386"/>
      <c r="AQJ19" s="386"/>
      <c r="AQK19" s="386"/>
      <c r="AQL19" s="386"/>
      <c r="AQM19" s="386"/>
      <c r="AQN19" s="386"/>
      <c r="AQO19" s="386"/>
      <c r="AQP19" s="386"/>
      <c r="AQQ19" s="386"/>
      <c r="AQR19" s="386"/>
      <c r="AQS19" s="386"/>
      <c r="AQT19" s="386"/>
      <c r="AQU19" s="386"/>
      <c r="AQV19" s="386"/>
      <c r="AQW19" s="386"/>
      <c r="AQX19" s="386"/>
      <c r="AQY19" s="386"/>
      <c r="AQZ19" s="386"/>
      <c r="ARA19" s="386"/>
      <c r="ARB19" s="386"/>
      <c r="ARC19" s="386"/>
      <c r="ARD19" s="386"/>
      <c r="ARE19" s="386"/>
      <c r="ARF19" s="386"/>
      <c r="ARG19" s="386"/>
      <c r="ARH19" s="386"/>
      <c r="ARI19" s="386"/>
      <c r="ARJ19" s="386"/>
      <c r="ARK19" s="386"/>
      <c r="ARL19" s="386"/>
      <c r="ARM19" s="386"/>
      <c r="ARN19" s="386"/>
      <c r="ARO19" s="386"/>
      <c r="ARP19" s="386"/>
      <c r="ARQ19" s="386"/>
      <c r="ARR19" s="386"/>
      <c r="ARS19" s="386"/>
      <c r="ART19" s="386"/>
      <c r="ARU19" s="386"/>
      <c r="ARV19" s="386"/>
      <c r="ARW19" s="386"/>
      <c r="ARX19" s="386"/>
      <c r="ARY19" s="386"/>
      <c r="ARZ19" s="386"/>
      <c r="ASA19" s="386"/>
      <c r="ASB19" s="386"/>
      <c r="ASC19" s="386"/>
      <c r="ASD19" s="386"/>
      <c r="ASE19" s="386"/>
      <c r="ASF19" s="386"/>
      <c r="ASG19" s="386"/>
      <c r="ASH19" s="386"/>
      <c r="ASI19" s="386"/>
      <c r="ASJ19" s="386"/>
      <c r="ASK19" s="386"/>
      <c r="ASL19" s="386"/>
      <c r="ASM19" s="386"/>
      <c r="ASN19" s="386"/>
      <c r="ASO19" s="386"/>
      <c r="ASP19" s="386"/>
      <c r="ASQ19" s="386"/>
      <c r="ASR19" s="386"/>
      <c r="ASS19" s="386"/>
      <c r="AST19" s="386"/>
      <c r="ASU19" s="386"/>
      <c r="ASV19" s="386"/>
      <c r="ASW19" s="386"/>
      <c r="ASX19" s="386"/>
      <c r="ASY19" s="386"/>
      <c r="ASZ19" s="386"/>
      <c r="ATA19" s="386"/>
      <c r="ATB19" s="386"/>
      <c r="ATC19" s="386"/>
      <c r="ATD19" s="386"/>
      <c r="ATE19" s="386"/>
      <c r="ATF19" s="386"/>
      <c r="ATG19" s="386"/>
      <c r="ATH19" s="386"/>
      <c r="ATI19" s="386"/>
      <c r="ATJ19" s="386"/>
      <c r="ATK19" s="386"/>
      <c r="ATL19" s="386"/>
      <c r="ATM19" s="386"/>
      <c r="ATN19" s="386"/>
      <c r="ATO19" s="386"/>
      <c r="ATP19" s="386"/>
      <c r="ATQ19" s="386"/>
      <c r="ATR19" s="386"/>
      <c r="ATS19" s="386"/>
      <c r="ATT19" s="386"/>
      <c r="ATU19" s="386"/>
      <c r="ATV19" s="386"/>
      <c r="ATW19" s="386"/>
      <c r="ATX19" s="386"/>
      <c r="ATY19" s="386"/>
      <c r="ATZ19" s="386"/>
      <c r="AUA19" s="386"/>
      <c r="AUB19" s="386"/>
      <c r="AUC19" s="386"/>
      <c r="AUD19" s="386"/>
      <c r="AUE19" s="386"/>
      <c r="AUF19" s="386"/>
      <c r="AUG19" s="386"/>
      <c r="AUH19" s="386"/>
      <c r="AUI19" s="386"/>
      <c r="AUJ19" s="386"/>
      <c r="AUK19" s="386"/>
      <c r="AUL19" s="386"/>
      <c r="AUM19" s="386"/>
      <c r="AUN19" s="386"/>
      <c r="AUO19" s="386"/>
      <c r="AUP19" s="386"/>
      <c r="AUQ19" s="386"/>
      <c r="AUR19" s="386"/>
      <c r="AUS19" s="386"/>
      <c r="AUT19" s="386"/>
      <c r="AUU19" s="386"/>
      <c r="AUV19" s="386"/>
      <c r="AUW19" s="386"/>
      <c r="AUX19" s="386"/>
      <c r="AUY19" s="386"/>
      <c r="AUZ19" s="386"/>
      <c r="AVA19" s="386"/>
      <c r="AVB19" s="386"/>
      <c r="AVC19" s="386"/>
      <c r="AVD19" s="386"/>
      <c r="AVE19" s="386"/>
      <c r="AVF19" s="386"/>
      <c r="AVG19" s="386"/>
      <c r="AVH19" s="386"/>
      <c r="AVI19" s="386"/>
      <c r="AVJ19" s="386"/>
      <c r="AVK19" s="386"/>
      <c r="AVL19" s="386"/>
      <c r="AVM19" s="386"/>
      <c r="AVN19" s="386"/>
      <c r="AVO19" s="386"/>
      <c r="AVP19" s="386"/>
      <c r="AVQ19" s="386"/>
      <c r="AVR19" s="386"/>
      <c r="AVS19" s="386"/>
      <c r="AVT19" s="386"/>
      <c r="AVU19" s="386"/>
      <c r="AVV19" s="386"/>
      <c r="AVW19" s="386"/>
      <c r="AVX19" s="386"/>
      <c r="AVY19" s="386"/>
      <c r="AVZ19" s="386"/>
      <c r="AWA19" s="386"/>
      <c r="AWB19" s="386"/>
      <c r="AWC19" s="386"/>
      <c r="AWD19" s="386"/>
      <c r="AWE19" s="386"/>
      <c r="AWF19" s="386"/>
      <c r="AWG19" s="386"/>
      <c r="AWH19" s="386"/>
      <c r="AWI19" s="386"/>
      <c r="AWJ19" s="386"/>
      <c r="AWK19" s="386"/>
      <c r="AWL19" s="386"/>
      <c r="AWM19" s="386"/>
      <c r="AWN19" s="386"/>
      <c r="AWO19" s="386"/>
      <c r="AWP19" s="386"/>
      <c r="AWQ19" s="386"/>
      <c r="AWR19" s="386"/>
      <c r="AWS19" s="386"/>
      <c r="AWT19" s="386"/>
      <c r="AWU19" s="386"/>
      <c r="AWV19" s="386"/>
      <c r="AWW19" s="386"/>
      <c r="AWX19" s="386"/>
      <c r="AWY19" s="386"/>
      <c r="AWZ19" s="386"/>
      <c r="AXA19" s="386"/>
      <c r="AXB19" s="386"/>
      <c r="AXC19" s="386"/>
      <c r="AXD19" s="386"/>
      <c r="AXE19" s="386"/>
      <c r="AXF19" s="386"/>
      <c r="AXG19" s="386"/>
      <c r="AXH19" s="386"/>
      <c r="AXI19" s="386"/>
      <c r="AXJ19" s="386"/>
      <c r="AXK19" s="386"/>
      <c r="AXL19" s="386"/>
      <c r="AXM19" s="386"/>
      <c r="AXN19" s="386"/>
      <c r="AXO19" s="386"/>
      <c r="AXP19" s="386"/>
      <c r="AXQ19" s="386"/>
      <c r="AXR19" s="386"/>
      <c r="AXS19" s="386"/>
      <c r="AXT19" s="386"/>
      <c r="AXU19" s="386"/>
      <c r="AXV19" s="386"/>
      <c r="AXW19" s="386"/>
      <c r="AXX19" s="386"/>
      <c r="AXY19" s="386"/>
      <c r="AXZ19" s="386"/>
      <c r="AYA19" s="386"/>
      <c r="AYB19" s="386"/>
      <c r="AYC19" s="386"/>
      <c r="AYD19" s="386"/>
      <c r="AYE19" s="386"/>
      <c r="AYF19" s="386"/>
      <c r="AYG19" s="386"/>
      <c r="AYH19" s="386"/>
      <c r="AYI19" s="386"/>
      <c r="AYJ19" s="386"/>
      <c r="AYK19" s="386"/>
      <c r="AYL19" s="386"/>
      <c r="AYM19" s="386"/>
      <c r="AYN19" s="386"/>
      <c r="AYO19" s="386"/>
      <c r="AYP19" s="386"/>
      <c r="AYQ19" s="386"/>
      <c r="AYR19" s="386"/>
      <c r="AYS19" s="386"/>
      <c r="AYT19" s="386"/>
      <c r="AYU19" s="386"/>
      <c r="AYV19" s="386"/>
      <c r="AYW19" s="386"/>
      <c r="AYX19" s="386"/>
      <c r="AYY19" s="386"/>
      <c r="AYZ19" s="386"/>
      <c r="AZA19" s="386"/>
      <c r="AZB19" s="386"/>
      <c r="AZC19" s="386"/>
      <c r="AZD19" s="386"/>
      <c r="AZE19" s="386"/>
      <c r="AZF19" s="386"/>
      <c r="AZG19" s="386"/>
      <c r="AZH19" s="386"/>
      <c r="AZI19" s="386"/>
      <c r="AZJ19" s="386"/>
      <c r="AZK19" s="386"/>
      <c r="AZL19" s="386"/>
      <c r="AZM19" s="386"/>
      <c r="AZN19" s="386"/>
      <c r="AZO19" s="386"/>
      <c r="AZP19" s="386"/>
      <c r="AZQ19" s="386"/>
      <c r="AZR19" s="386"/>
      <c r="AZS19" s="386"/>
      <c r="AZT19" s="386"/>
      <c r="AZU19" s="386"/>
      <c r="AZV19" s="386"/>
      <c r="AZW19" s="386"/>
      <c r="AZX19" s="386"/>
      <c r="AZY19" s="386"/>
      <c r="AZZ19" s="386"/>
      <c r="BAA19" s="386"/>
      <c r="BAB19" s="386"/>
      <c r="BAC19" s="386"/>
      <c r="BAD19" s="386"/>
      <c r="BAE19" s="386"/>
      <c r="BAF19" s="386"/>
      <c r="BAG19" s="386"/>
      <c r="BAH19" s="386"/>
      <c r="BAI19" s="386"/>
      <c r="BAJ19" s="386"/>
      <c r="BAK19" s="386"/>
      <c r="BAL19" s="386"/>
      <c r="BAM19" s="386"/>
      <c r="BAN19" s="386"/>
      <c r="BAO19" s="386"/>
      <c r="BAP19" s="386"/>
      <c r="BAQ19" s="386"/>
      <c r="BAR19" s="386"/>
      <c r="BAS19" s="386"/>
      <c r="BAT19" s="386"/>
      <c r="BAU19" s="386"/>
      <c r="BAV19" s="386"/>
      <c r="BAW19" s="386"/>
      <c r="BAX19" s="386"/>
      <c r="BAY19" s="386"/>
      <c r="BAZ19" s="386"/>
      <c r="BBA19" s="386"/>
      <c r="BBB19" s="386"/>
      <c r="BBC19" s="386"/>
      <c r="BBD19" s="386"/>
      <c r="BBE19" s="386"/>
      <c r="BBF19" s="386"/>
      <c r="BBG19" s="386"/>
      <c r="BBH19" s="386"/>
      <c r="BBI19" s="386"/>
      <c r="BBJ19" s="386"/>
      <c r="BBK19" s="386"/>
      <c r="BBL19" s="386"/>
      <c r="BBM19" s="386"/>
      <c r="BBN19" s="386"/>
      <c r="BBO19" s="386"/>
      <c r="BBP19" s="386"/>
      <c r="BBQ19" s="386"/>
      <c r="BBR19" s="386"/>
      <c r="BBS19" s="386"/>
      <c r="BBT19" s="386"/>
      <c r="BBU19" s="386"/>
      <c r="BBV19" s="386"/>
      <c r="BBW19" s="386"/>
      <c r="BBX19" s="386"/>
      <c r="BBY19" s="386"/>
      <c r="BBZ19" s="386"/>
      <c r="BCA19" s="386"/>
      <c r="BCB19" s="386"/>
      <c r="BCC19" s="386"/>
      <c r="BCD19" s="386"/>
      <c r="BCE19" s="386"/>
      <c r="BCF19" s="386"/>
      <c r="BCG19" s="386"/>
      <c r="BCH19" s="386"/>
      <c r="BCI19" s="386"/>
      <c r="BCJ19" s="386"/>
      <c r="BCK19" s="386"/>
      <c r="BCL19" s="386"/>
      <c r="BCM19" s="386"/>
      <c r="BCN19" s="386"/>
      <c r="BCO19" s="386"/>
      <c r="BCP19" s="386"/>
      <c r="BCQ19" s="386"/>
      <c r="BCR19" s="386"/>
      <c r="BCS19" s="386"/>
      <c r="BCT19" s="386"/>
      <c r="BCU19" s="386"/>
      <c r="BCV19" s="386"/>
      <c r="BCW19" s="386"/>
      <c r="BCX19" s="386"/>
      <c r="BCY19" s="386"/>
      <c r="BCZ19" s="386"/>
      <c r="BDA19" s="386"/>
      <c r="BDB19" s="386"/>
      <c r="BDC19" s="386"/>
      <c r="BDD19" s="386"/>
      <c r="BDE19" s="386"/>
      <c r="BDF19" s="386"/>
      <c r="BDG19" s="386"/>
      <c r="BDH19" s="386"/>
      <c r="BDI19" s="386"/>
      <c r="BDJ19" s="386"/>
      <c r="BDK19" s="386"/>
      <c r="BDL19" s="386"/>
      <c r="BDM19" s="386"/>
      <c r="BDN19" s="386"/>
      <c r="BDO19" s="386"/>
      <c r="BDP19" s="386"/>
      <c r="BDQ19" s="386"/>
      <c r="BDR19" s="386"/>
      <c r="BDS19" s="386"/>
      <c r="BDT19" s="386"/>
      <c r="BDU19" s="386"/>
      <c r="BDV19" s="386"/>
      <c r="BDW19" s="386"/>
      <c r="BDX19" s="386"/>
      <c r="BDY19" s="386"/>
      <c r="BDZ19" s="386"/>
      <c r="BEA19" s="386"/>
      <c r="BEB19" s="386"/>
      <c r="BEC19" s="386"/>
      <c r="BED19" s="386"/>
      <c r="BEE19" s="386"/>
      <c r="BEF19" s="386"/>
      <c r="BEG19" s="386"/>
      <c r="BEH19" s="386"/>
      <c r="BEI19" s="386"/>
      <c r="BEJ19" s="386"/>
      <c r="BEK19" s="386"/>
      <c r="BEL19" s="386"/>
      <c r="BEM19" s="386"/>
      <c r="BEN19" s="386"/>
      <c r="BEO19" s="386"/>
      <c r="BEP19" s="386"/>
      <c r="BEQ19" s="386"/>
      <c r="BER19" s="386"/>
      <c r="BES19" s="386"/>
      <c r="BET19" s="386"/>
      <c r="BEU19" s="386"/>
      <c r="BEV19" s="386"/>
      <c r="BEW19" s="386"/>
      <c r="BEX19" s="386"/>
      <c r="BEY19" s="386"/>
      <c r="BEZ19" s="386"/>
      <c r="BFA19" s="386"/>
      <c r="BFB19" s="386"/>
      <c r="BFC19" s="386"/>
      <c r="BFD19" s="386"/>
      <c r="BFE19" s="386"/>
      <c r="BFF19" s="386"/>
      <c r="BFG19" s="386"/>
      <c r="BFH19" s="386"/>
      <c r="BFI19" s="386"/>
      <c r="BFJ19" s="386"/>
      <c r="BFK19" s="386"/>
      <c r="BFL19" s="386"/>
      <c r="BFM19" s="386"/>
      <c r="BFN19" s="386"/>
      <c r="BFO19" s="386"/>
      <c r="BFP19" s="386"/>
      <c r="BFQ19" s="386"/>
      <c r="BFR19" s="386"/>
      <c r="BFS19" s="386"/>
      <c r="BFT19" s="386"/>
      <c r="BFU19" s="386"/>
      <c r="BFV19" s="386"/>
      <c r="BFW19" s="386"/>
      <c r="BFX19" s="386"/>
      <c r="BFY19" s="386"/>
      <c r="BFZ19" s="386"/>
      <c r="BGA19" s="386"/>
      <c r="BGB19" s="386"/>
      <c r="BGC19" s="386"/>
      <c r="BGD19" s="386"/>
      <c r="BGE19" s="386"/>
      <c r="BGF19" s="386"/>
      <c r="BGG19" s="386"/>
      <c r="BGH19" s="386"/>
      <c r="BGI19" s="386"/>
      <c r="BGJ19" s="386"/>
      <c r="BGK19" s="386"/>
      <c r="BGL19" s="386"/>
      <c r="BGM19" s="386"/>
      <c r="BGN19" s="386"/>
      <c r="BGO19" s="386"/>
      <c r="BGP19" s="386"/>
      <c r="BGQ19" s="386"/>
      <c r="BGR19" s="386"/>
      <c r="BGS19" s="386"/>
      <c r="BGT19" s="386"/>
      <c r="BGU19" s="386"/>
      <c r="BGV19" s="386"/>
      <c r="BGW19" s="386"/>
      <c r="BGX19" s="386"/>
      <c r="BGY19" s="386"/>
      <c r="BGZ19" s="386"/>
      <c r="BHA19" s="386"/>
      <c r="BHB19" s="386"/>
      <c r="BHC19" s="386"/>
      <c r="BHD19" s="386"/>
      <c r="BHE19" s="386"/>
      <c r="BHF19" s="386"/>
      <c r="BHG19" s="386"/>
      <c r="BHH19" s="386"/>
      <c r="BHI19" s="386"/>
      <c r="BHJ19" s="386"/>
      <c r="BHK19" s="386"/>
      <c r="BHL19" s="386"/>
      <c r="BHM19" s="386"/>
      <c r="BHN19" s="386"/>
      <c r="BHO19" s="386"/>
      <c r="BHP19" s="386"/>
      <c r="BHQ19" s="386"/>
      <c r="BHR19" s="386"/>
      <c r="BHS19" s="386"/>
      <c r="BHT19" s="386"/>
      <c r="BHU19" s="386"/>
      <c r="BHV19" s="386"/>
      <c r="BHW19" s="386"/>
      <c r="BHX19" s="386"/>
      <c r="BHY19" s="386"/>
      <c r="BHZ19" s="386"/>
      <c r="BIA19" s="386"/>
      <c r="BIB19" s="386"/>
      <c r="BIC19" s="386"/>
      <c r="BID19" s="386"/>
      <c r="BIE19" s="386"/>
      <c r="BIF19" s="386"/>
      <c r="BIG19" s="386"/>
      <c r="BIH19" s="386"/>
      <c r="BII19" s="386"/>
      <c r="BIJ19" s="386"/>
      <c r="BIK19" s="386"/>
      <c r="BIL19" s="386"/>
      <c r="BIM19" s="386"/>
      <c r="BIN19" s="386"/>
      <c r="BIO19" s="386"/>
      <c r="BIP19" s="386"/>
      <c r="BIQ19" s="386"/>
      <c r="BIR19" s="386"/>
      <c r="BIS19" s="386"/>
      <c r="BIT19" s="386"/>
      <c r="BIU19" s="386"/>
      <c r="BIV19" s="386"/>
      <c r="BIW19" s="386"/>
      <c r="BIX19" s="386"/>
      <c r="BIY19" s="386"/>
      <c r="BIZ19" s="386"/>
      <c r="BJA19" s="386"/>
      <c r="BJB19" s="386"/>
      <c r="BJC19" s="386"/>
      <c r="BJD19" s="386"/>
      <c r="BJE19" s="386"/>
      <c r="BJF19" s="386"/>
      <c r="BJG19" s="386"/>
      <c r="BJH19" s="386"/>
      <c r="BJI19" s="386"/>
      <c r="BJJ19" s="386"/>
      <c r="BJK19" s="386"/>
      <c r="BJL19" s="386"/>
      <c r="BJM19" s="386"/>
      <c r="BJN19" s="386"/>
      <c r="BJO19" s="386"/>
      <c r="BJP19" s="386"/>
      <c r="BJQ19" s="386"/>
      <c r="BJR19" s="386"/>
      <c r="BJS19" s="386"/>
      <c r="BJT19" s="386"/>
      <c r="BJU19" s="386"/>
      <c r="BJV19" s="386"/>
      <c r="BJW19" s="386"/>
      <c r="BJX19" s="386"/>
      <c r="BJY19" s="386"/>
      <c r="BJZ19" s="386"/>
      <c r="BKA19" s="386"/>
      <c r="BKB19" s="386"/>
      <c r="BKC19" s="386"/>
      <c r="BKD19" s="386"/>
      <c r="BKE19" s="386"/>
      <c r="BKF19" s="386"/>
      <c r="BKG19" s="386"/>
      <c r="BKH19" s="386"/>
      <c r="BKI19" s="386"/>
      <c r="BKJ19" s="386"/>
      <c r="BKK19" s="386"/>
      <c r="BKL19" s="386"/>
      <c r="BKM19" s="386"/>
      <c r="BKN19" s="386"/>
      <c r="BKO19" s="386"/>
      <c r="BKP19" s="386"/>
      <c r="BKQ19" s="386"/>
      <c r="BKR19" s="386"/>
      <c r="BKS19" s="386"/>
      <c r="BKT19" s="386"/>
      <c r="BKU19" s="386"/>
      <c r="BKV19" s="386"/>
      <c r="BKW19" s="386"/>
      <c r="BKX19" s="386"/>
      <c r="BKY19" s="386"/>
      <c r="BKZ19" s="386"/>
      <c r="BLA19" s="386"/>
      <c r="BLB19" s="386"/>
      <c r="BLC19" s="386"/>
      <c r="BLD19" s="386"/>
      <c r="BLE19" s="386"/>
      <c r="BLF19" s="386"/>
      <c r="BLG19" s="386"/>
      <c r="BLH19" s="386"/>
      <c r="BLI19" s="386"/>
      <c r="BLJ19" s="386"/>
      <c r="BLK19" s="386"/>
      <c r="BLL19" s="386"/>
      <c r="BLM19" s="386"/>
      <c r="BLN19" s="386"/>
      <c r="BLO19" s="386"/>
      <c r="BLP19" s="386"/>
      <c r="BLQ19" s="386"/>
      <c r="BLR19" s="386"/>
      <c r="BLS19" s="386"/>
      <c r="BLT19" s="386"/>
      <c r="BLU19" s="386"/>
      <c r="BLV19" s="386"/>
      <c r="BLW19" s="386"/>
      <c r="BLX19" s="386"/>
      <c r="BLY19" s="386"/>
      <c r="BLZ19" s="386"/>
      <c r="BMA19" s="386"/>
      <c r="BMB19" s="386"/>
      <c r="BMC19" s="386"/>
      <c r="BMD19" s="386"/>
      <c r="BME19" s="386"/>
      <c r="BMF19" s="386"/>
      <c r="BMG19" s="386"/>
      <c r="BMH19" s="386"/>
      <c r="BMI19" s="386"/>
      <c r="BMJ19" s="386"/>
      <c r="BMK19" s="386"/>
      <c r="BML19" s="386"/>
      <c r="BMM19" s="386"/>
      <c r="BMN19" s="386"/>
      <c r="BMO19" s="386"/>
      <c r="BMP19" s="386"/>
      <c r="BMQ19" s="386"/>
      <c r="BMR19" s="386"/>
      <c r="BMS19" s="386"/>
      <c r="BMT19" s="386"/>
      <c r="BMU19" s="386"/>
      <c r="BMV19" s="386"/>
      <c r="BMW19" s="386"/>
      <c r="BMX19" s="386"/>
      <c r="BMY19" s="386"/>
      <c r="BMZ19" s="386"/>
      <c r="BNA19" s="386"/>
      <c r="BNB19" s="386"/>
      <c r="BNC19" s="386"/>
      <c r="BND19" s="386"/>
      <c r="BNE19" s="386"/>
      <c r="BNF19" s="386"/>
      <c r="BNG19" s="386"/>
      <c r="BNH19" s="386"/>
      <c r="BNI19" s="386"/>
      <c r="BNJ19" s="386"/>
      <c r="BNK19" s="386"/>
      <c r="BNL19" s="386"/>
      <c r="BNM19" s="386"/>
      <c r="BNN19" s="386"/>
      <c r="BNO19" s="386"/>
      <c r="BNP19" s="386"/>
      <c r="BNQ19" s="386"/>
      <c r="BNR19" s="386"/>
      <c r="BNS19" s="386"/>
      <c r="BNT19" s="386"/>
      <c r="BNU19" s="386"/>
      <c r="BNV19" s="386"/>
      <c r="BNW19" s="386"/>
      <c r="BNX19" s="386"/>
      <c r="BNY19" s="386"/>
      <c r="BNZ19" s="386"/>
      <c r="BOA19" s="386"/>
      <c r="BOB19" s="386"/>
      <c r="BOC19" s="386"/>
      <c r="BOD19" s="386"/>
      <c r="BOE19" s="386"/>
      <c r="BOF19" s="386"/>
      <c r="BOG19" s="386"/>
      <c r="BOH19" s="386"/>
      <c r="BOI19" s="386"/>
      <c r="BOJ19" s="386"/>
      <c r="BOK19" s="386"/>
      <c r="BOL19" s="386"/>
      <c r="BOM19" s="386"/>
      <c r="BON19" s="386"/>
      <c r="BOO19" s="386"/>
      <c r="BOP19" s="386"/>
      <c r="BOQ19" s="386"/>
      <c r="BOR19" s="386"/>
      <c r="BOS19" s="386"/>
      <c r="BOT19" s="386"/>
      <c r="BOU19" s="386"/>
      <c r="BOV19" s="386"/>
      <c r="BOW19" s="386"/>
      <c r="BOX19" s="386"/>
      <c r="BOY19" s="386"/>
      <c r="BOZ19" s="386"/>
      <c r="BPA19" s="386"/>
      <c r="BPB19" s="386"/>
      <c r="BPC19" s="386"/>
      <c r="BPD19" s="386"/>
      <c r="BPE19" s="386"/>
      <c r="BPF19" s="386"/>
      <c r="BPG19" s="386"/>
      <c r="BPH19" s="386"/>
      <c r="BPI19" s="386"/>
      <c r="BPJ19" s="386"/>
      <c r="BPK19" s="386"/>
      <c r="BPL19" s="386"/>
      <c r="BPM19" s="386"/>
      <c r="BPN19" s="386"/>
      <c r="BPO19" s="386"/>
      <c r="BPP19" s="386"/>
      <c r="BPQ19" s="386"/>
      <c r="BPR19" s="386"/>
      <c r="BPS19" s="386"/>
      <c r="BPT19" s="386"/>
      <c r="BPU19" s="386"/>
      <c r="BPV19" s="386"/>
      <c r="BPW19" s="386"/>
      <c r="BPX19" s="386"/>
      <c r="BPY19" s="386"/>
      <c r="BPZ19" s="386"/>
      <c r="BQA19" s="386"/>
      <c r="BQB19" s="386"/>
      <c r="BQC19" s="386"/>
      <c r="BQD19" s="386"/>
      <c r="BQE19" s="386"/>
      <c r="BQF19" s="386"/>
      <c r="BQG19" s="386"/>
      <c r="BQH19" s="386"/>
      <c r="BQI19" s="386"/>
      <c r="BQJ19" s="386"/>
      <c r="BQK19" s="386"/>
      <c r="BQL19" s="386"/>
      <c r="BQM19" s="386"/>
      <c r="BQN19" s="386"/>
      <c r="BQO19" s="386"/>
      <c r="BQP19" s="386"/>
      <c r="BQQ19" s="386"/>
      <c r="BQR19" s="386"/>
      <c r="BQS19" s="386"/>
      <c r="BQT19" s="386"/>
      <c r="BQU19" s="386"/>
      <c r="BQV19" s="386"/>
      <c r="BQW19" s="386"/>
      <c r="BQX19" s="386"/>
      <c r="BQY19" s="386"/>
      <c r="BQZ19" s="386"/>
      <c r="BRA19" s="386"/>
      <c r="BRB19" s="386"/>
      <c r="BRC19" s="386"/>
      <c r="BRD19" s="386"/>
      <c r="BRE19" s="386"/>
      <c r="BRF19" s="386"/>
      <c r="BRG19" s="386"/>
      <c r="BRH19" s="386"/>
      <c r="BRI19" s="386"/>
      <c r="BRJ19" s="386"/>
      <c r="BRK19" s="386"/>
      <c r="BRL19" s="386"/>
      <c r="BRM19" s="386"/>
      <c r="BRN19" s="386"/>
      <c r="BRO19" s="386"/>
      <c r="BRP19" s="386"/>
      <c r="BRQ19" s="386"/>
      <c r="BRR19" s="386"/>
      <c r="BRS19" s="386"/>
      <c r="BRT19" s="386"/>
      <c r="BRU19" s="386"/>
      <c r="BRV19" s="386"/>
      <c r="BRW19" s="386"/>
      <c r="BRX19" s="386"/>
      <c r="BRY19" s="386"/>
      <c r="BRZ19" s="386"/>
      <c r="BSA19" s="386"/>
      <c r="BSB19" s="386"/>
      <c r="BSC19" s="386"/>
      <c r="BSD19" s="386"/>
      <c r="BSE19" s="386"/>
      <c r="BSF19" s="386"/>
      <c r="BSG19" s="386"/>
      <c r="BSH19" s="386"/>
      <c r="BSI19" s="386"/>
      <c r="BSJ19" s="386"/>
      <c r="BSK19" s="386"/>
      <c r="BSL19" s="386"/>
      <c r="BSM19" s="386"/>
      <c r="BSN19" s="386"/>
      <c r="BSO19" s="386"/>
      <c r="BSP19" s="386"/>
      <c r="BSQ19" s="386"/>
      <c r="BSR19" s="386"/>
      <c r="BSS19" s="386"/>
      <c r="BST19" s="386"/>
      <c r="BSU19" s="386"/>
      <c r="BSV19" s="386"/>
      <c r="BSW19" s="386"/>
      <c r="BSX19" s="386"/>
      <c r="BSY19" s="386"/>
      <c r="BSZ19" s="386"/>
      <c r="BTA19" s="386"/>
      <c r="BTB19" s="386"/>
      <c r="BTC19" s="386"/>
      <c r="BTD19" s="386"/>
      <c r="BTE19" s="386"/>
      <c r="BTF19" s="386"/>
      <c r="BTG19" s="386"/>
      <c r="BTH19" s="386"/>
      <c r="BTI19" s="386"/>
      <c r="BTJ19" s="386"/>
      <c r="BTK19" s="386"/>
      <c r="BTL19" s="386"/>
      <c r="BTM19" s="386"/>
      <c r="BTN19" s="386"/>
      <c r="BTO19" s="386"/>
      <c r="BTP19" s="386"/>
      <c r="BTQ19" s="386"/>
      <c r="BTR19" s="386"/>
      <c r="BTS19" s="386"/>
      <c r="BTT19" s="386"/>
      <c r="BTU19" s="386"/>
      <c r="BTV19" s="386"/>
      <c r="BTW19" s="386"/>
      <c r="BTX19" s="386"/>
      <c r="BTY19" s="386"/>
      <c r="BTZ19" s="386"/>
      <c r="BUA19" s="386"/>
      <c r="BUB19" s="386"/>
      <c r="BUC19" s="386"/>
      <c r="BUD19" s="386"/>
      <c r="BUE19" s="386"/>
      <c r="BUF19" s="386"/>
      <c r="BUG19" s="386"/>
      <c r="BUH19" s="386"/>
      <c r="BUI19" s="386"/>
      <c r="BUJ19" s="386"/>
      <c r="BUK19" s="386"/>
      <c r="BUL19" s="386"/>
      <c r="BUM19" s="386"/>
      <c r="BUN19" s="386"/>
      <c r="BUO19" s="386"/>
      <c r="BUP19" s="386"/>
      <c r="BUQ19" s="386"/>
      <c r="BUR19" s="386"/>
      <c r="BUS19" s="386"/>
      <c r="BUT19" s="386"/>
      <c r="BUU19" s="386"/>
      <c r="BUV19" s="386"/>
      <c r="BUW19" s="386"/>
      <c r="BUX19" s="386"/>
      <c r="BUY19" s="386"/>
      <c r="BUZ19" s="386"/>
      <c r="BVA19" s="386"/>
      <c r="BVB19" s="386"/>
      <c r="BVC19" s="386"/>
      <c r="BVD19" s="386"/>
      <c r="BVE19" s="386"/>
      <c r="BVF19" s="386"/>
      <c r="BVG19" s="386"/>
      <c r="BVH19" s="386"/>
      <c r="BVI19" s="386"/>
      <c r="BVJ19" s="386"/>
      <c r="BVK19" s="386"/>
      <c r="BVL19" s="386"/>
      <c r="BVM19" s="386"/>
      <c r="BVN19" s="386"/>
      <c r="BVO19" s="386"/>
      <c r="BVP19" s="386"/>
      <c r="BVQ19" s="386"/>
      <c r="BVR19" s="386"/>
      <c r="BVS19" s="386"/>
      <c r="BVT19" s="386"/>
      <c r="BVU19" s="386"/>
      <c r="BVV19" s="386"/>
      <c r="BVW19" s="386"/>
      <c r="BVX19" s="386"/>
      <c r="BVY19" s="386"/>
      <c r="BVZ19" s="386"/>
      <c r="BWA19" s="386"/>
      <c r="BWB19" s="386"/>
      <c r="BWC19" s="386"/>
      <c r="BWD19" s="386"/>
      <c r="BWE19" s="386"/>
      <c r="BWF19" s="386"/>
      <c r="BWG19" s="386"/>
      <c r="BWH19" s="386"/>
      <c r="BWI19" s="386"/>
      <c r="BWJ19" s="386"/>
      <c r="BWK19" s="386"/>
      <c r="BWL19" s="386"/>
      <c r="BWM19" s="386"/>
      <c r="BWN19" s="386"/>
      <c r="BWO19" s="386"/>
      <c r="BWP19" s="386"/>
      <c r="BWQ19" s="386"/>
    </row>
    <row r="20" spans="1:1967" s="444" customFormat="1" ht="114.75" customHeight="1">
      <c r="A20" s="9" t="s">
        <v>6119</v>
      </c>
      <c r="B20" s="100" t="s">
        <v>97</v>
      </c>
      <c r="C20" s="3" t="s">
        <v>625</v>
      </c>
      <c r="D20" s="3" t="s">
        <v>98</v>
      </c>
      <c r="E20" s="3" t="s">
        <v>1329</v>
      </c>
      <c r="F20" s="9"/>
      <c r="G20" s="3" t="s">
        <v>385</v>
      </c>
      <c r="H20" s="20">
        <v>0.6</v>
      </c>
      <c r="I20" s="43">
        <v>470000000</v>
      </c>
      <c r="J20" s="21" t="s">
        <v>1330</v>
      </c>
      <c r="K20" s="3" t="s">
        <v>1947</v>
      </c>
      <c r="L20" s="138" t="s">
        <v>3428</v>
      </c>
      <c r="M20" s="141" t="s">
        <v>383</v>
      </c>
      <c r="N20" s="359" t="s">
        <v>1944</v>
      </c>
      <c r="O20" s="3" t="s">
        <v>1382</v>
      </c>
      <c r="P20" s="7" t="s">
        <v>1347</v>
      </c>
      <c r="Q20" s="3" t="s">
        <v>8869</v>
      </c>
      <c r="R20" s="4">
        <v>2</v>
      </c>
      <c r="S20" s="19">
        <v>28589000</v>
      </c>
      <c r="T20" s="83">
        <v>0</v>
      </c>
      <c r="U20" s="83">
        <f t="shared" ref="U20:U93" si="0">T20*1.12</f>
        <v>0</v>
      </c>
      <c r="V20" s="9" t="s">
        <v>1331</v>
      </c>
      <c r="W20" s="153" t="s">
        <v>1410</v>
      </c>
      <c r="X20" s="9" t="s">
        <v>9103</v>
      </c>
    </row>
    <row r="21" spans="1:1967" s="444" customFormat="1" ht="127.5" customHeight="1">
      <c r="A21" s="9" t="s">
        <v>6120</v>
      </c>
      <c r="B21" s="3" t="s">
        <v>1332</v>
      </c>
      <c r="C21" s="3" t="s">
        <v>626</v>
      </c>
      <c r="D21" s="3" t="s">
        <v>99</v>
      </c>
      <c r="E21" s="3" t="s">
        <v>1333</v>
      </c>
      <c r="F21" s="3"/>
      <c r="G21" s="9" t="s">
        <v>385</v>
      </c>
      <c r="H21" s="20">
        <v>0.6</v>
      </c>
      <c r="I21" s="34">
        <v>470000000</v>
      </c>
      <c r="J21" s="21" t="s">
        <v>1330</v>
      </c>
      <c r="K21" s="3" t="s">
        <v>1334</v>
      </c>
      <c r="L21" s="138" t="s">
        <v>3428</v>
      </c>
      <c r="M21" s="141" t="s">
        <v>383</v>
      </c>
      <c r="N21" s="359" t="s">
        <v>1945</v>
      </c>
      <c r="O21" s="3" t="s">
        <v>1382</v>
      </c>
      <c r="P21" s="7" t="s">
        <v>1347</v>
      </c>
      <c r="Q21" s="3" t="s">
        <v>8869</v>
      </c>
      <c r="R21" s="9">
        <v>5.6</v>
      </c>
      <c r="S21" s="75">
        <v>17009000</v>
      </c>
      <c r="T21" s="101">
        <f t="shared" ref="T21:T27" si="1">R21*S21</f>
        <v>95250400</v>
      </c>
      <c r="U21" s="102">
        <f t="shared" si="0"/>
        <v>106680448.00000001</v>
      </c>
      <c r="V21" s="102" t="s">
        <v>1331</v>
      </c>
      <c r="W21" s="148" t="s">
        <v>1410</v>
      </c>
      <c r="X21" s="9"/>
    </row>
    <row r="22" spans="1:1967" s="444" customFormat="1" ht="102" customHeight="1">
      <c r="A22" s="9" t="s">
        <v>6121</v>
      </c>
      <c r="B22" s="100" t="s">
        <v>97</v>
      </c>
      <c r="C22" s="3" t="s">
        <v>627</v>
      </c>
      <c r="D22" s="3" t="s">
        <v>100</v>
      </c>
      <c r="E22" s="3" t="s">
        <v>1219</v>
      </c>
      <c r="F22" s="103"/>
      <c r="G22" s="3" t="s">
        <v>385</v>
      </c>
      <c r="H22" s="20">
        <v>0.6</v>
      </c>
      <c r="I22" s="43">
        <v>470000000</v>
      </c>
      <c r="J22" s="21" t="s">
        <v>1330</v>
      </c>
      <c r="K22" s="3" t="s">
        <v>1948</v>
      </c>
      <c r="L22" s="138" t="s">
        <v>3428</v>
      </c>
      <c r="M22" s="141" t="s">
        <v>383</v>
      </c>
      <c r="N22" s="359" t="s">
        <v>1946</v>
      </c>
      <c r="O22" s="3" t="s">
        <v>1382</v>
      </c>
      <c r="P22" s="7" t="s">
        <v>1347</v>
      </c>
      <c r="Q22" s="3" t="s">
        <v>8869</v>
      </c>
      <c r="R22" s="4">
        <v>10.85</v>
      </c>
      <c r="S22" s="19">
        <v>10230000</v>
      </c>
      <c r="T22" s="83">
        <f t="shared" si="1"/>
        <v>110995500</v>
      </c>
      <c r="U22" s="83">
        <f t="shared" si="0"/>
        <v>124314960.00000001</v>
      </c>
      <c r="V22" s="102" t="s">
        <v>1331</v>
      </c>
      <c r="W22" s="153" t="s">
        <v>1410</v>
      </c>
      <c r="X22" s="9"/>
    </row>
    <row r="23" spans="1:1967" s="444" customFormat="1" ht="102" customHeight="1">
      <c r="A23" s="9" t="s">
        <v>6122</v>
      </c>
      <c r="B23" s="100" t="s">
        <v>97</v>
      </c>
      <c r="C23" s="3" t="s">
        <v>628</v>
      </c>
      <c r="D23" s="3" t="s">
        <v>102</v>
      </c>
      <c r="E23" s="3" t="s">
        <v>1220</v>
      </c>
      <c r="F23" s="103"/>
      <c r="G23" s="3" t="s">
        <v>385</v>
      </c>
      <c r="H23" s="20">
        <v>0.6</v>
      </c>
      <c r="I23" s="43">
        <v>470000000</v>
      </c>
      <c r="J23" s="21" t="s">
        <v>1330</v>
      </c>
      <c r="K23" s="3" t="s">
        <v>1948</v>
      </c>
      <c r="L23" s="138" t="s">
        <v>3428</v>
      </c>
      <c r="M23" s="141" t="s">
        <v>383</v>
      </c>
      <c r="N23" s="359" t="s">
        <v>1946</v>
      </c>
      <c r="O23" s="3" t="s">
        <v>1382</v>
      </c>
      <c r="P23" s="7" t="s">
        <v>1347</v>
      </c>
      <c r="Q23" s="3" t="s">
        <v>8869</v>
      </c>
      <c r="R23" s="4">
        <v>11.1</v>
      </c>
      <c r="S23" s="19">
        <v>8260000</v>
      </c>
      <c r="T23" s="83">
        <f t="shared" si="1"/>
        <v>91686000</v>
      </c>
      <c r="U23" s="83">
        <f t="shared" si="0"/>
        <v>102688320.00000001</v>
      </c>
      <c r="V23" s="102" t="s">
        <v>1331</v>
      </c>
      <c r="W23" s="148" t="s">
        <v>1410</v>
      </c>
      <c r="X23" s="9"/>
    </row>
    <row r="24" spans="1:1967" s="444" customFormat="1" ht="102" customHeight="1">
      <c r="A24" s="450" t="s">
        <v>6123</v>
      </c>
      <c r="B24" s="451" t="s">
        <v>97</v>
      </c>
      <c r="C24" s="452" t="s">
        <v>628</v>
      </c>
      <c r="D24" s="452" t="s">
        <v>101</v>
      </c>
      <c r="E24" s="452" t="s">
        <v>1220</v>
      </c>
      <c r="F24" s="453"/>
      <c r="G24" s="452" t="s">
        <v>385</v>
      </c>
      <c r="H24" s="454">
        <v>0.6</v>
      </c>
      <c r="I24" s="455">
        <v>470000000</v>
      </c>
      <c r="J24" s="456" t="s">
        <v>1330</v>
      </c>
      <c r="K24" s="452" t="s">
        <v>1948</v>
      </c>
      <c r="L24" s="457" t="s">
        <v>3428</v>
      </c>
      <c r="M24" s="458" t="s">
        <v>383</v>
      </c>
      <c r="N24" s="459" t="s">
        <v>1946</v>
      </c>
      <c r="O24" s="452" t="s">
        <v>1382</v>
      </c>
      <c r="P24" s="460" t="s">
        <v>1347</v>
      </c>
      <c r="Q24" s="452" t="s">
        <v>8869</v>
      </c>
      <c r="R24" s="461">
        <v>1</v>
      </c>
      <c r="S24" s="462">
        <v>9196000</v>
      </c>
      <c r="T24" s="463">
        <v>0</v>
      </c>
      <c r="U24" s="463">
        <f t="shared" si="0"/>
        <v>0</v>
      </c>
      <c r="V24" s="464" t="s">
        <v>1331</v>
      </c>
      <c r="W24" s="465" t="s">
        <v>1410</v>
      </c>
      <c r="X24" s="450" t="s">
        <v>9385</v>
      </c>
    </row>
    <row r="25" spans="1:1967" s="448" customFormat="1" ht="102" customHeight="1">
      <c r="A25" s="450" t="s">
        <v>10791</v>
      </c>
      <c r="B25" s="451" t="s">
        <v>97</v>
      </c>
      <c r="C25" s="452" t="s">
        <v>628</v>
      </c>
      <c r="D25" s="452" t="s">
        <v>101</v>
      </c>
      <c r="E25" s="452" t="s">
        <v>1220</v>
      </c>
      <c r="F25" s="453"/>
      <c r="G25" s="452" t="s">
        <v>385</v>
      </c>
      <c r="H25" s="454">
        <v>0.6</v>
      </c>
      <c r="I25" s="455">
        <v>470000000</v>
      </c>
      <c r="J25" s="456" t="s">
        <v>1330</v>
      </c>
      <c r="K25" s="452" t="s">
        <v>1948</v>
      </c>
      <c r="L25" s="457" t="s">
        <v>3428</v>
      </c>
      <c r="M25" s="458" t="s">
        <v>383</v>
      </c>
      <c r="N25" s="459" t="s">
        <v>1946</v>
      </c>
      <c r="O25" s="452" t="s">
        <v>1382</v>
      </c>
      <c r="P25" s="460" t="s">
        <v>1347</v>
      </c>
      <c r="Q25" s="452" t="s">
        <v>8869</v>
      </c>
      <c r="R25" s="461">
        <v>0.8</v>
      </c>
      <c r="S25" s="462">
        <v>9196000</v>
      </c>
      <c r="T25" s="463">
        <f>R25*S25</f>
        <v>7356800</v>
      </c>
      <c r="U25" s="463">
        <f t="shared" si="0"/>
        <v>8239616.0000000009</v>
      </c>
      <c r="V25" s="464" t="s">
        <v>1331</v>
      </c>
      <c r="W25" s="465" t="s">
        <v>1410</v>
      </c>
      <c r="X25" s="450"/>
    </row>
    <row r="26" spans="1:1967" s="444" customFormat="1" ht="102" customHeight="1">
      <c r="A26" s="9" t="s">
        <v>6124</v>
      </c>
      <c r="B26" s="100" t="s">
        <v>97</v>
      </c>
      <c r="C26" s="3" t="s">
        <v>629</v>
      </c>
      <c r="D26" s="3" t="s">
        <v>103</v>
      </c>
      <c r="E26" s="3" t="s">
        <v>1222</v>
      </c>
      <c r="F26" s="103"/>
      <c r="G26" s="3" t="s">
        <v>385</v>
      </c>
      <c r="H26" s="20">
        <v>0.6</v>
      </c>
      <c r="I26" s="43">
        <v>470000000</v>
      </c>
      <c r="J26" s="21" t="s">
        <v>1330</v>
      </c>
      <c r="K26" s="3" t="s">
        <v>1948</v>
      </c>
      <c r="L26" s="138" t="s">
        <v>3428</v>
      </c>
      <c r="M26" s="141" t="s">
        <v>383</v>
      </c>
      <c r="N26" s="359" t="s">
        <v>1946</v>
      </c>
      <c r="O26" s="3" t="s">
        <v>1382</v>
      </c>
      <c r="P26" s="7" t="s">
        <v>1347</v>
      </c>
      <c r="Q26" s="3" t="s">
        <v>8869</v>
      </c>
      <c r="R26" s="4">
        <v>63.674999999999997</v>
      </c>
      <c r="S26" s="19">
        <v>7194000</v>
      </c>
      <c r="T26" s="83">
        <f t="shared" si="1"/>
        <v>458077950</v>
      </c>
      <c r="U26" s="83">
        <f t="shared" si="0"/>
        <v>513047304.00000006</v>
      </c>
      <c r="V26" s="102" t="s">
        <v>1331</v>
      </c>
      <c r="W26" s="148" t="s">
        <v>1410</v>
      </c>
      <c r="X26" s="9"/>
    </row>
    <row r="27" spans="1:1967" s="444" customFormat="1" ht="102" customHeight="1">
      <c r="A27" s="9" t="s">
        <v>6125</v>
      </c>
      <c r="B27" s="100" t="s">
        <v>97</v>
      </c>
      <c r="C27" s="3" t="s">
        <v>629</v>
      </c>
      <c r="D27" s="3" t="s">
        <v>104</v>
      </c>
      <c r="E27" s="3" t="s">
        <v>1223</v>
      </c>
      <c r="F27" s="103"/>
      <c r="G27" s="3" t="s">
        <v>385</v>
      </c>
      <c r="H27" s="20">
        <v>0.6</v>
      </c>
      <c r="I27" s="43">
        <v>470000000</v>
      </c>
      <c r="J27" s="21" t="s">
        <v>1330</v>
      </c>
      <c r="K27" s="3" t="s">
        <v>1948</v>
      </c>
      <c r="L27" s="138" t="s">
        <v>3428</v>
      </c>
      <c r="M27" s="141" t="s">
        <v>383</v>
      </c>
      <c r="N27" s="359" t="s">
        <v>1946</v>
      </c>
      <c r="O27" s="3" t="s">
        <v>1382</v>
      </c>
      <c r="P27" s="7" t="s">
        <v>1347</v>
      </c>
      <c r="Q27" s="3" t="s">
        <v>8869</v>
      </c>
      <c r="R27" s="4">
        <v>118.6</v>
      </c>
      <c r="S27" s="19">
        <v>6313000</v>
      </c>
      <c r="T27" s="83">
        <f t="shared" si="1"/>
        <v>748721800</v>
      </c>
      <c r="U27" s="83">
        <f t="shared" si="0"/>
        <v>838568416.00000012</v>
      </c>
      <c r="V27" s="102" t="s">
        <v>1331</v>
      </c>
      <c r="W27" s="153" t="s">
        <v>1410</v>
      </c>
      <c r="X27" s="9"/>
    </row>
    <row r="28" spans="1:1967" s="444" customFormat="1" ht="102" customHeight="1">
      <c r="A28" s="9" t="s">
        <v>6126</v>
      </c>
      <c r="B28" s="100" t="s">
        <v>97</v>
      </c>
      <c r="C28" s="3" t="s">
        <v>625</v>
      </c>
      <c r="D28" s="3" t="s">
        <v>395</v>
      </c>
      <c r="E28" s="3" t="s">
        <v>105</v>
      </c>
      <c r="F28" s="3"/>
      <c r="G28" s="3" t="s">
        <v>385</v>
      </c>
      <c r="H28" s="20">
        <v>0.6</v>
      </c>
      <c r="I28" s="43">
        <v>470000000</v>
      </c>
      <c r="J28" s="21" t="s">
        <v>1330</v>
      </c>
      <c r="K28" s="3" t="s">
        <v>1947</v>
      </c>
      <c r="L28" s="138" t="s">
        <v>3428</v>
      </c>
      <c r="M28" s="141" t="s">
        <v>383</v>
      </c>
      <c r="N28" s="359" t="s">
        <v>1944</v>
      </c>
      <c r="O28" s="3" t="s">
        <v>1382</v>
      </c>
      <c r="P28" s="7" t="s">
        <v>1350</v>
      </c>
      <c r="Q28" s="3" t="s">
        <v>1335</v>
      </c>
      <c r="R28" s="62">
        <v>66.625</v>
      </c>
      <c r="S28" s="19">
        <v>28589</v>
      </c>
      <c r="T28" s="83">
        <v>0</v>
      </c>
      <c r="U28" s="83">
        <f t="shared" si="0"/>
        <v>0</v>
      </c>
      <c r="V28" s="9" t="s">
        <v>1331</v>
      </c>
      <c r="W28" s="148" t="s">
        <v>1410</v>
      </c>
      <c r="X28" s="9" t="s">
        <v>9103</v>
      </c>
    </row>
    <row r="29" spans="1:1967" s="444" customFormat="1" ht="102" customHeight="1">
      <c r="A29" s="9" t="s">
        <v>6127</v>
      </c>
      <c r="B29" s="100" t="s">
        <v>97</v>
      </c>
      <c r="C29" s="3" t="s">
        <v>626</v>
      </c>
      <c r="D29" s="3" t="s">
        <v>396</v>
      </c>
      <c r="E29" s="3" t="s">
        <v>1224</v>
      </c>
      <c r="F29" s="3"/>
      <c r="G29" s="3" t="s">
        <v>385</v>
      </c>
      <c r="H29" s="20">
        <v>0.6</v>
      </c>
      <c r="I29" s="43">
        <v>470000000</v>
      </c>
      <c r="J29" s="21" t="s">
        <v>1330</v>
      </c>
      <c r="K29" s="3" t="s">
        <v>1334</v>
      </c>
      <c r="L29" s="138" t="s">
        <v>3428</v>
      </c>
      <c r="M29" s="141" t="s">
        <v>383</v>
      </c>
      <c r="N29" s="359" t="s">
        <v>1945</v>
      </c>
      <c r="O29" s="3" t="s">
        <v>1382</v>
      </c>
      <c r="P29" s="7" t="s">
        <v>1350</v>
      </c>
      <c r="Q29" s="3" t="s">
        <v>1335</v>
      </c>
      <c r="R29" s="24">
        <v>150</v>
      </c>
      <c r="S29" s="19">
        <v>32043</v>
      </c>
      <c r="T29" s="83">
        <f>R29*S29</f>
        <v>4806450</v>
      </c>
      <c r="U29" s="83">
        <f t="shared" si="0"/>
        <v>5383224.0000000009</v>
      </c>
      <c r="V29" s="102" t="s">
        <v>1331</v>
      </c>
      <c r="W29" s="153" t="s">
        <v>1410</v>
      </c>
      <c r="X29" s="9"/>
    </row>
    <row r="30" spans="1:1967" s="444" customFormat="1" ht="102" customHeight="1">
      <c r="A30" s="9" t="s">
        <v>6128</v>
      </c>
      <c r="B30" s="100" t="s">
        <v>97</v>
      </c>
      <c r="C30" s="3" t="s">
        <v>627</v>
      </c>
      <c r="D30" s="3" t="s">
        <v>397</v>
      </c>
      <c r="E30" s="3" t="s">
        <v>1225</v>
      </c>
      <c r="F30" s="3"/>
      <c r="G30" s="3" t="s">
        <v>385</v>
      </c>
      <c r="H30" s="20">
        <v>0.6</v>
      </c>
      <c r="I30" s="43">
        <v>470000000</v>
      </c>
      <c r="J30" s="21" t="s">
        <v>1330</v>
      </c>
      <c r="K30" s="3" t="s">
        <v>1334</v>
      </c>
      <c r="L30" s="138" t="s">
        <v>3428</v>
      </c>
      <c r="M30" s="141" t="s">
        <v>383</v>
      </c>
      <c r="N30" s="359" t="s">
        <v>1945</v>
      </c>
      <c r="O30" s="3" t="s">
        <v>1382</v>
      </c>
      <c r="P30" s="7" t="s">
        <v>1350</v>
      </c>
      <c r="Q30" s="3" t="s">
        <v>1335</v>
      </c>
      <c r="R30" s="24">
        <v>520</v>
      </c>
      <c r="S30" s="19">
        <v>15706</v>
      </c>
      <c r="T30" s="83">
        <f>R30*S30</f>
        <v>8167120</v>
      </c>
      <c r="U30" s="83">
        <f t="shared" si="0"/>
        <v>9147174.4000000004</v>
      </c>
      <c r="V30" s="102" t="s">
        <v>1331</v>
      </c>
      <c r="W30" s="148" t="s">
        <v>1410</v>
      </c>
      <c r="X30" s="9"/>
    </row>
    <row r="31" spans="1:1967" s="444" customFormat="1" ht="102" customHeight="1">
      <c r="A31" s="450" t="s">
        <v>6129</v>
      </c>
      <c r="B31" s="451" t="s">
        <v>97</v>
      </c>
      <c r="C31" s="452" t="s">
        <v>628</v>
      </c>
      <c r="D31" s="452" t="s">
        <v>398</v>
      </c>
      <c r="E31" s="452" t="s">
        <v>1226</v>
      </c>
      <c r="F31" s="452"/>
      <c r="G31" s="452" t="s">
        <v>385</v>
      </c>
      <c r="H31" s="454">
        <v>0.6</v>
      </c>
      <c r="I31" s="455">
        <v>470000000</v>
      </c>
      <c r="J31" s="456" t="s">
        <v>1330</v>
      </c>
      <c r="K31" s="452" t="s">
        <v>1948</v>
      </c>
      <c r="L31" s="457" t="s">
        <v>3428</v>
      </c>
      <c r="M31" s="458" t="s">
        <v>383</v>
      </c>
      <c r="N31" s="459" t="s">
        <v>1946</v>
      </c>
      <c r="O31" s="452" t="s">
        <v>1382</v>
      </c>
      <c r="P31" s="460" t="s">
        <v>1350</v>
      </c>
      <c r="Q31" s="452" t="s">
        <v>1335</v>
      </c>
      <c r="R31" s="466">
        <v>880</v>
      </c>
      <c r="S31" s="462">
        <v>11708</v>
      </c>
      <c r="T31" s="463">
        <v>0</v>
      </c>
      <c r="U31" s="463">
        <f t="shared" si="0"/>
        <v>0</v>
      </c>
      <c r="V31" s="464" t="s">
        <v>1331</v>
      </c>
      <c r="W31" s="465" t="s">
        <v>1410</v>
      </c>
      <c r="X31" s="450" t="s">
        <v>9385</v>
      </c>
    </row>
    <row r="32" spans="1:1967" s="448" customFormat="1" ht="102" customHeight="1">
      <c r="A32" s="450" t="s">
        <v>10792</v>
      </c>
      <c r="B32" s="451" t="s">
        <v>97</v>
      </c>
      <c r="C32" s="452" t="s">
        <v>628</v>
      </c>
      <c r="D32" s="452" t="s">
        <v>398</v>
      </c>
      <c r="E32" s="452" t="s">
        <v>1226</v>
      </c>
      <c r="F32" s="452"/>
      <c r="G32" s="452" t="s">
        <v>385</v>
      </c>
      <c r="H32" s="454">
        <v>0.6</v>
      </c>
      <c r="I32" s="455">
        <v>470000000</v>
      </c>
      <c r="J32" s="456" t="s">
        <v>1330</v>
      </c>
      <c r="K32" s="452" t="s">
        <v>1948</v>
      </c>
      <c r="L32" s="457" t="s">
        <v>3428</v>
      </c>
      <c r="M32" s="458" t="s">
        <v>383</v>
      </c>
      <c r="N32" s="459" t="s">
        <v>1946</v>
      </c>
      <c r="O32" s="452" t="s">
        <v>1382</v>
      </c>
      <c r="P32" s="460" t="s">
        <v>1350</v>
      </c>
      <c r="Q32" s="452" t="s">
        <v>1335</v>
      </c>
      <c r="R32" s="466">
        <v>650</v>
      </c>
      <c r="S32" s="462">
        <v>11708</v>
      </c>
      <c r="T32" s="463">
        <f>R32*S32</f>
        <v>7610200</v>
      </c>
      <c r="U32" s="463">
        <f t="shared" si="0"/>
        <v>8523424</v>
      </c>
      <c r="V32" s="464" t="s">
        <v>1331</v>
      </c>
      <c r="W32" s="465" t="s">
        <v>1410</v>
      </c>
      <c r="X32" s="450"/>
    </row>
    <row r="33" spans="1:1967" s="444" customFormat="1" ht="102" customHeight="1">
      <c r="A33" s="9" t="s">
        <v>6130</v>
      </c>
      <c r="B33" s="100" t="s">
        <v>97</v>
      </c>
      <c r="C33" s="3" t="s">
        <v>629</v>
      </c>
      <c r="D33" s="3" t="s">
        <v>399</v>
      </c>
      <c r="E33" s="3" t="s">
        <v>1227</v>
      </c>
      <c r="F33" s="3"/>
      <c r="G33" s="3" t="s">
        <v>385</v>
      </c>
      <c r="H33" s="20">
        <v>0.6</v>
      </c>
      <c r="I33" s="43">
        <v>470000000</v>
      </c>
      <c r="J33" s="21" t="s">
        <v>1330</v>
      </c>
      <c r="K33" s="3" t="s">
        <v>1948</v>
      </c>
      <c r="L33" s="138" t="s">
        <v>3428</v>
      </c>
      <c r="M33" s="141" t="s">
        <v>383</v>
      </c>
      <c r="N33" s="359" t="s">
        <v>1946</v>
      </c>
      <c r="O33" s="3" t="s">
        <v>1382</v>
      </c>
      <c r="P33" s="7" t="s">
        <v>1350</v>
      </c>
      <c r="Q33" s="3" t="s">
        <v>1335</v>
      </c>
      <c r="R33" s="24">
        <v>1960</v>
      </c>
      <c r="S33" s="19">
        <v>9039</v>
      </c>
      <c r="T33" s="83">
        <f>R33*S33</f>
        <v>17716440</v>
      </c>
      <c r="U33" s="83">
        <f t="shared" si="0"/>
        <v>19842412.800000001</v>
      </c>
      <c r="V33" s="102" t="s">
        <v>1331</v>
      </c>
      <c r="W33" s="148" t="s">
        <v>1410</v>
      </c>
      <c r="X33" s="9"/>
    </row>
    <row r="34" spans="1:1967" s="444" customFormat="1" ht="102" customHeight="1">
      <c r="A34" s="9" t="s">
        <v>6131</v>
      </c>
      <c r="B34" s="100" t="s">
        <v>97</v>
      </c>
      <c r="C34" s="3" t="s">
        <v>629</v>
      </c>
      <c r="D34" s="3" t="s">
        <v>400</v>
      </c>
      <c r="E34" s="3" t="s">
        <v>1228</v>
      </c>
      <c r="F34" s="3"/>
      <c r="G34" s="3" t="s">
        <v>385</v>
      </c>
      <c r="H34" s="20">
        <v>0.6</v>
      </c>
      <c r="I34" s="43">
        <v>470000000</v>
      </c>
      <c r="J34" s="21" t="s">
        <v>1330</v>
      </c>
      <c r="K34" s="3" t="s">
        <v>1948</v>
      </c>
      <c r="L34" s="138" t="s">
        <v>3428</v>
      </c>
      <c r="M34" s="141" t="s">
        <v>383</v>
      </c>
      <c r="N34" s="359" t="s">
        <v>1946</v>
      </c>
      <c r="O34" s="3" t="s">
        <v>1382</v>
      </c>
      <c r="P34" s="7" t="s">
        <v>1350</v>
      </c>
      <c r="Q34" s="3" t="s">
        <v>1335</v>
      </c>
      <c r="R34" s="24">
        <v>3670</v>
      </c>
      <c r="S34" s="19">
        <v>9039</v>
      </c>
      <c r="T34" s="83">
        <f>R34*S34</f>
        <v>33173130</v>
      </c>
      <c r="U34" s="83">
        <f t="shared" si="0"/>
        <v>37153905.600000001</v>
      </c>
      <c r="V34" s="102" t="s">
        <v>1331</v>
      </c>
      <c r="W34" s="153" t="s">
        <v>1410</v>
      </c>
      <c r="X34" s="9"/>
    </row>
    <row r="35" spans="1:1967" s="444" customFormat="1" ht="102" customHeight="1">
      <c r="A35" s="9" t="s">
        <v>6132</v>
      </c>
      <c r="B35" s="100" t="s">
        <v>97</v>
      </c>
      <c r="C35" s="104" t="s">
        <v>635</v>
      </c>
      <c r="D35" s="3" t="s">
        <v>1336</v>
      </c>
      <c r="E35" s="3" t="s">
        <v>1337</v>
      </c>
      <c r="F35" s="3"/>
      <c r="G35" s="3" t="s">
        <v>385</v>
      </c>
      <c r="H35" s="20">
        <v>0.6</v>
      </c>
      <c r="I35" s="43">
        <v>470000000</v>
      </c>
      <c r="J35" s="21" t="s">
        <v>1330</v>
      </c>
      <c r="K35" s="3" t="s">
        <v>1947</v>
      </c>
      <c r="L35" s="138" t="s">
        <v>3428</v>
      </c>
      <c r="M35" s="141" t="s">
        <v>383</v>
      </c>
      <c r="N35" s="359" t="s">
        <v>1944</v>
      </c>
      <c r="O35" s="3" t="s">
        <v>1382</v>
      </c>
      <c r="P35" s="7" t="s">
        <v>1354</v>
      </c>
      <c r="Q35" s="3" t="s">
        <v>1195</v>
      </c>
      <c r="R35" s="76">
        <v>3</v>
      </c>
      <c r="S35" s="19">
        <v>189756</v>
      </c>
      <c r="T35" s="83">
        <v>0</v>
      </c>
      <c r="U35" s="83">
        <f t="shared" si="0"/>
        <v>0</v>
      </c>
      <c r="V35" s="9" t="s">
        <v>1331</v>
      </c>
      <c r="W35" s="148" t="s">
        <v>1410</v>
      </c>
      <c r="X35" s="9" t="s">
        <v>9103</v>
      </c>
    </row>
    <row r="36" spans="1:1967" s="444" customFormat="1" ht="102" customHeight="1">
      <c r="A36" s="9" t="s">
        <v>6133</v>
      </c>
      <c r="B36" s="100" t="s">
        <v>97</v>
      </c>
      <c r="C36" s="104" t="s">
        <v>635</v>
      </c>
      <c r="D36" s="3" t="s">
        <v>1338</v>
      </c>
      <c r="E36" s="3" t="s">
        <v>1337</v>
      </c>
      <c r="F36" s="3"/>
      <c r="G36" s="3" t="s">
        <v>385</v>
      </c>
      <c r="H36" s="20">
        <v>0.6</v>
      </c>
      <c r="I36" s="43">
        <v>470000000</v>
      </c>
      <c r="J36" s="21" t="s">
        <v>1330</v>
      </c>
      <c r="K36" s="3" t="s">
        <v>1947</v>
      </c>
      <c r="L36" s="138" t="s">
        <v>3428</v>
      </c>
      <c r="M36" s="141" t="s">
        <v>383</v>
      </c>
      <c r="N36" s="359" t="s">
        <v>1944</v>
      </c>
      <c r="O36" s="3" t="s">
        <v>1382</v>
      </c>
      <c r="P36" s="7" t="s">
        <v>1354</v>
      </c>
      <c r="Q36" s="3" t="s">
        <v>1195</v>
      </c>
      <c r="R36" s="76">
        <v>3</v>
      </c>
      <c r="S36" s="19">
        <v>184059</v>
      </c>
      <c r="T36" s="83">
        <v>0</v>
      </c>
      <c r="U36" s="83">
        <f t="shared" si="0"/>
        <v>0</v>
      </c>
      <c r="V36" s="9" t="s">
        <v>1331</v>
      </c>
      <c r="W36" s="153" t="s">
        <v>1410</v>
      </c>
      <c r="X36" s="9" t="s">
        <v>9103</v>
      </c>
    </row>
    <row r="37" spans="1:1967" s="444" customFormat="1" ht="102" customHeight="1">
      <c r="A37" s="9" t="s">
        <v>6134</v>
      </c>
      <c r="B37" s="3" t="s">
        <v>1332</v>
      </c>
      <c r="C37" s="3" t="s">
        <v>629</v>
      </c>
      <c r="D37" s="3" t="s">
        <v>106</v>
      </c>
      <c r="E37" s="3" t="s">
        <v>1229</v>
      </c>
      <c r="F37" s="3"/>
      <c r="G37" s="9" t="s">
        <v>385</v>
      </c>
      <c r="H37" s="20">
        <v>0.6</v>
      </c>
      <c r="I37" s="43">
        <v>470000000</v>
      </c>
      <c r="J37" s="21" t="s">
        <v>1330</v>
      </c>
      <c r="K37" s="3" t="s">
        <v>1334</v>
      </c>
      <c r="L37" s="138" t="s">
        <v>3428</v>
      </c>
      <c r="M37" s="141" t="s">
        <v>383</v>
      </c>
      <c r="N37" s="359" t="s">
        <v>1945</v>
      </c>
      <c r="O37" s="3" t="s">
        <v>1382</v>
      </c>
      <c r="P37" s="7" t="s">
        <v>1354</v>
      </c>
      <c r="Q37" s="3" t="s">
        <v>1195</v>
      </c>
      <c r="R37" s="9">
        <v>3</v>
      </c>
      <c r="S37" s="75">
        <v>165888</v>
      </c>
      <c r="T37" s="101">
        <f t="shared" ref="T37:T47" si="2">R37*S37</f>
        <v>497664</v>
      </c>
      <c r="U37" s="102">
        <f t="shared" si="0"/>
        <v>557383.68000000005</v>
      </c>
      <c r="V37" s="102" t="s">
        <v>1331</v>
      </c>
      <c r="W37" s="148" t="s">
        <v>1410</v>
      </c>
      <c r="X37" s="9"/>
    </row>
    <row r="38" spans="1:1967" s="444" customFormat="1" ht="102" customHeight="1">
      <c r="A38" s="9" t="s">
        <v>6135</v>
      </c>
      <c r="B38" s="3" t="s">
        <v>1332</v>
      </c>
      <c r="C38" s="3" t="s">
        <v>629</v>
      </c>
      <c r="D38" s="3" t="s">
        <v>401</v>
      </c>
      <c r="E38" s="3" t="s">
        <v>1229</v>
      </c>
      <c r="F38" s="3"/>
      <c r="G38" s="9" t="s">
        <v>385</v>
      </c>
      <c r="H38" s="20">
        <v>0.6</v>
      </c>
      <c r="I38" s="34">
        <v>470000000</v>
      </c>
      <c r="J38" s="21" t="s">
        <v>1330</v>
      </c>
      <c r="K38" s="3" t="s">
        <v>1334</v>
      </c>
      <c r="L38" s="138" t="s">
        <v>3428</v>
      </c>
      <c r="M38" s="141" t="s">
        <v>383</v>
      </c>
      <c r="N38" s="359" t="s">
        <v>1945</v>
      </c>
      <c r="O38" s="3" t="s">
        <v>1382</v>
      </c>
      <c r="P38" s="7" t="s">
        <v>1354</v>
      </c>
      <c r="Q38" s="3" t="s">
        <v>1195</v>
      </c>
      <c r="R38" s="9">
        <v>3</v>
      </c>
      <c r="S38" s="75">
        <v>157947</v>
      </c>
      <c r="T38" s="101">
        <f t="shared" si="2"/>
        <v>473841</v>
      </c>
      <c r="U38" s="102">
        <f t="shared" si="0"/>
        <v>530701.92000000004</v>
      </c>
      <c r="V38" s="102" t="s">
        <v>1331</v>
      </c>
      <c r="W38" s="153" t="s">
        <v>1410</v>
      </c>
      <c r="X38" s="9"/>
    </row>
    <row r="39" spans="1:1967" s="444" customFormat="1" ht="102" customHeight="1">
      <c r="A39" s="9" t="s">
        <v>6136</v>
      </c>
      <c r="B39" s="100" t="s">
        <v>97</v>
      </c>
      <c r="C39" s="104" t="s">
        <v>635</v>
      </c>
      <c r="D39" s="3" t="s">
        <v>107</v>
      </c>
      <c r="E39" s="3" t="s">
        <v>1230</v>
      </c>
      <c r="F39" s="3"/>
      <c r="G39" s="3" t="s">
        <v>385</v>
      </c>
      <c r="H39" s="20">
        <v>0.6</v>
      </c>
      <c r="I39" s="34">
        <v>470000000</v>
      </c>
      <c r="J39" s="21" t="s">
        <v>1330</v>
      </c>
      <c r="K39" s="3" t="s">
        <v>1948</v>
      </c>
      <c r="L39" s="138" t="s">
        <v>3428</v>
      </c>
      <c r="M39" s="141" t="s">
        <v>383</v>
      </c>
      <c r="N39" s="359" t="s">
        <v>1946</v>
      </c>
      <c r="O39" s="3" t="s">
        <v>1382</v>
      </c>
      <c r="P39" s="7" t="s">
        <v>1354</v>
      </c>
      <c r="Q39" s="3" t="s">
        <v>1195</v>
      </c>
      <c r="R39" s="76">
        <v>44</v>
      </c>
      <c r="S39" s="19">
        <v>73463</v>
      </c>
      <c r="T39" s="83">
        <f t="shared" si="2"/>
        <v>3232372</v>
      </c>
      <c r="U39" s="83">
        <f t="shared" si="0"/>
        <v>3620256.64</v>
      </c>
      <c r="V39" s="102" t="s">
        <v>1331</v>
      </c>
      <c r="W39" s="148" t="s">
        <v>1410</v>
      </c>
      <c r="X39" s="9"/>
    </row>
    <row r="40" spans="1:1967" s="444" customFormat="1" ht="102" customHeight="1">
      <c r="A40" s="9" t="s">
        <v>6137</v>
      </c>
      <c r="B40" s="100" t="s">
        <v>97</v>
      </c>
      <c r="C40" s="104" t="s">
        <v>635</v>
      </c>
      <c r="D40" s="3" t="s">
        <v>108</v>
      </c>
      <c r="E40" s="3" t="s">
        <v>1230</v>
      </c>
      <c r="F40" s="3"/>
      <c r="G40" s="3" t="s">
        <v>385</v>
      </c>
      <c r="H40" s="20">
        <v>0.6</v>
      </c>
      <c r="I40" s="34">
        <v>470000000</v>
      </c>
      <c r="J40" s="21" t="s">
        <v>1330</v>
      </c>
      <c r="K40" s="3" t="s">
        <v>1948</v>
      </c>
      <c r="L40" s="138" t="s">
        <v>3428</v>
      </c>
      <c r="M40" s="141" t="s">
        <v>383</v>
      </c>
      <c r="N40" s="359" t="s">
        <v>1946</v>
      </c>
      <c r="O40" s="3" t="s">
        <v>1382</v>
      </c>
      <c r="P40" s="7" t="s">
        <v>1354</v>
      </c>
      <c r="Q40" s="3" t="s">
        <v>1195</v>
      </c>
      <c r="R40" s="76">
        <v>20</v>
      </c>
      <c r="S40" s="19">
        <v>73463</v>
      </c>
      <c r="T40" s="83">
        <f t="shared" si="2"/>
        <v>1469260</v>
      </c>
      <c r="U40" s="83">
        <f t="shared" si="0"/>
        <v>1645571.2000000002</v>
      </c>
      <c r="V40" s="102" t="s">
        <v>1331</v>
      </c>
      <c r="W40" s="153" t="s">
        <v>1410</v>
      </c>
      <c r="X40" s="9"/>
    </row>
    <row r="41" spans="1:1967" s="444" customFormat="1" ht="102" customHeight="1">
      <c r="A41" s="9" t="s">
        <v>6138</v>
      </c>
      <c r="B41" s="3" t="s">
        <v>1332</v>
      </c>
      <c r="C41" s="104" t="s">
        <v>635</v>
      </c>
      <c r="D41" s="3" t="s">
        <v>109</v>
      </c>
      <c r="E41" s="3" t="s">
        <v>1231</v>
      </c>
      <c r="F41" s="3"/>
      <c r="G41" s="9" t="s">
        <v>385</v>
      </c>
      <c r="H41" s="20">
        <v>0.6</v>
      </c>
      <c r="I41" s="43">
        <v>470000000</v>
      </c>
      <c r="J41" s="21" t="s">
        <v>1330</v>
      </c>
      <c r="K41" s="3" t="s">
        <v>1948</v>
      </c>
      <c r="L41" s="138" t="s">
        <v>3428</v>
      </c>
      <c r="M41" s="141" t="s">
        <v>383</v>
      </c>
      <c r="N41" s="359" t="s">
        <v>1946</v>
      </c>
      <c r="O41" s="3" t="s">
        <v>1382</v>
      </c>
      <c r="P41" s="7" t="s">
        <v>1354</v>
      </c>
      <c r="Q41" s="3" t="s">
        <v>1195</v>
      </c>
      <c r="R41" s="9">
        <v>24</v>
      </c>
      <c r="S41" s="75">
        <v>73463</v>
      </c>
      <c r="T41" s="83">
        <v>0</v>
      </c>
      <c r="U41" s="83">
        <f t="shared" ref="U41" si="3">T41*1.12</f>
        <v>0</v>
      </c>
      <c r="V41" s="102" t="s">
        <v>1331</v>
      </c>
      <c r="W41" s="148" t="s">
        <v>1410</v>
      </c>
      <c r="X41" s="9" t="s">
        <v>9385</v>
      </c>
    </row>
    <row r="42" spans="1:1967" s="531" customFormat="1" ht="102" customHeight="1">
      <c r="A42" s="9" t="s">
        <v>11127</v>
      </c>
      <c r="B42" s="3" t="s">
        <v>1332</v>
      </c>
      <c r="C42" s="104" t="s">
        <v>635</v>
      </c>
      <c r="D42" s="3" t="s">
        <v>109</v>
      </c>
      <c r="E42" s="3" t="s">
        <v>1231</v>
      </c>
      <c r="F42" s="3"/>
      <c r="G42" s="9" t="s">
        <v>385</v>
      </c>
      <c r="H42" s="20">
        <v>0.6</v>
      </c>
      <c r="I42" s="43">
        <v>470000000</v>
      </c>
      <c r="J42" s="21" t="s">
        <v>1330</v>
      </c>
      <c r="K42" s="3" t="s">
        <v>1948</v>
      </c>
      <c r="L42" s="138" t="s">
        <v>3428</v>
      </c>
      <c r="M42" s="141" t="s">
        <v>383</v>
      </c>
      <c r="N42" s="359" t="s">
        <v>1946</v>
      </c>
      <c r="O42" s="3" t="s">
        <v>1382</v>
      </c>
      <c r="P42" s="7" t="s">
        <v>1354</v>
      </c>
      <c r="Q42" s="3" t="s">
        <v>1195</v>
      </c>
      <c r="R42" s="9">
        <v>12</v>
      </c>
      <c r="S42" s="75">
        <v>73463</v>
      </c>
      <c r="T42" s="101">
        <f t="shared" ref="T42" si="4">R42*S42</f>
        <v>881556</v>
      </c>
      <c r="U42" s="102">
        <f t="shared" ref="U42:U43" si="5">T42*1.12</f>
        <v>987342.72000000009</v>
      </c>
      <c r="V42" s="102" t="s">
        <v>1331</v>
      </c>
      <c r="W42" s="148" t="s">
        <v>1410</v>
      </c>
      <c r="X42" s="9"/>
    </row>
    <row r="43" spans="1:1967" s="444" customFormat="1" ht="102" customHeight="1">
      <c r="A43" s="9" t="s">
        <v>6139</v>
      </c>
      <c r="B43" s="3" t="s">
        <v>1332</v>
      </c>
      <c r="C43" s="104" t="s">
        <v>635</v>
      </c>
      <c r="D43" s="3" t="s">
        <v>110</v>
      </c>
      <c r="E43" s="3" t="s">
        <v>1231</v>
      </c>
      <c r="F43" s="3"/>
      <c r="G43" s="9" t="s">
        <v>385</v>
      </c>
      <c r="H43" s="20">
        <v>0.6</v>
      </c>
      <c r="I43" s="34">
        <v>470000000</v>
      </c>
      <c r="J43" s="21" t="s">
        <v>1330</v>
      </c>
      <c r="K43" s="3" t="s">
        <v>1948</v>
      </c>
      <c r="L43" s="138" t="s">
        <v>3428</v>
      </c>
      <c r="M43" s="141" t="s">
        <v>383</v>
      </c>
      <c r="N43" s="359" t="s">
        <v>1946</v>
      </c>
      <c r="O43" s="3" t="s">
        <v>1382</v>
      </c>
      <c r="P43" s="7" t="s">
        <v>1354</v>
      </c>
      <c r="Q43" s="3" t="s">
        <v>1195</v>
      </c>
      <c r="R43" s="9">
        <v>9</v>
      </c>
      <c r="S43" s="75">
        <v>73463</v>
      </c>
      <c r="T43" s="83">
        <v>0</v>
      </c>
      <c r="U43" s="83">
        <f t="shared" si="5"/>
        <v>0</v>
      </c>
      <c r="V43" s="102" t="s">
        <v>1331</v>
      </c>
      <c r="W43" s="153" t="s">
        <v>1410</v>
      </c>
      <c r="X43" s="9" t="s">
        <v>9385</v>
      </c>
    </row>
    <row r="44" spans="1:1967" s="531" customFormat="1" ht="102" customHeight="1">
      <c r="A44" s="9" t="s">
        <v>11128</v>
      </c>
      <c r="B44" s="3" t="s">
        <v>1332</v>
      </c>
      <c r="C44" s="104" t="s">
        <v>635</v>
      </c>
      <c r="D44" s="3" t="s">
        <v>110</v>
      </c>
      <c r="E44" s="3" t="s">
        <v>1231</v>
      </c>
      <c r="F44" s="3"/>
      <c r="G44" s="9" t="s">
        <v>385</v>
      </c>
      <c r="H44" s="20">
        <v>0.6</v>
      </c>
      <c r="I44" s="34">
        <v>470000000</v>
      </c>
      <c r="J44" s="21" t="s">
        <v>1330</v>
      </c>
      <c r="K44" s="3" t="s">
        <v>1948</v>
      </c>
      <c r="L44" s="138" t="s">
        <v>3428</v>
      </c>
      <c r="M44" s="141" t="s">
        <v>383</v>
      </c>
      <c r="N44" s="359" t="s">
        <v>1946</v>
      </c>
      <c r="O44" s="3" t="s">
        <v>1382</v>
      </c>
      <c r="P44" s="7" t="s">
        <v>1354</v>
      </c>
      <c r="Q44" s="3" t="s">
        <v>1195</v>
      </c>
      <c r="R44" s="9">
        <v>5</v>
      </c>
      <c r="S44" s="75">
        <v>73463</v>
      </c>
      <c r="T44" s="101">
        <f t="shared" ref="T44" si="6">R44*S44</f>
        <v>367315</v>
      </c>
      <c r="U44" s="102">
        <f t="shared" ref="U44" si="7">T44*1.12</f>
        <v>411392.80000000005</v>
      </c>
      <c r="V44" s="102" t="s">
        <v>1331</v>
      </c>
      <c r="W44" s="153" t="s">
        <v>1410</v>
      </c>
      <c r="X44" s="9"/>
    </row>
    <row r="45" spans="1:1967" s="444" customFormat="1" ht="102" customHeight="1">
      <c r="A45" s="9" t="s">
        <v>6140</v>
      </c>
      <c r="B45" s="3" t="s">
        <v>1332</v>
      </c>
      <c r="C45" s="104" t="s">
        <v>635</v>
      </c>
      <c r="D45" s="3" t="s">
        <v>111</v>
      </c>
      <c r="E45" s="3" t="s">
        <v>1232</v>
      </c>
      <c r="F45" s="3"/>
      <c r="G45" s="9" t="s">
        <v>385</v>
      </c>
      <c r="H45" s="20">
        <v>0.6</v>
      </c>
      <c r="I45" s="43">
        <v>470000000</v>
      </c>
      <c r="J45" s="21" t="s">
        <v>1330</v>
      </c>
      <c r="K45" s="3" t="s">
        <v>1948</v>
      </c>
      <c r="L45" s="138" t="s">
        <v>3428</v>
      </c>
      <c r="M45" s="141" t="s">
        <v>383</v>
      </c>
      <c r="N45" s="359" t="s">
        <v>1946</v>
      </c>
      <c r="O45" s="3" t="s">
        <v>1382</v>
      </c>
      <c r="P45" s="7" t="s">
        <v>1354</v>
      </c>
      <c r="Q45" s="3" t="s">
        <v>1195</v>
      </c>
      <c r="R45" s="9">
        <v>210</v>
      </c>
      <c r="S45" s="75">
        <v>70250</v>
      </c>
      <c r="T45" s="101">
        <f t="shared" si="2"/>
        <v>14752500</v>
      </c>
      <c r="U45" s="102">
        <f t="shared" si="0"/>
        <v>16522800.000000002</v>
      </c>
      <c r="V45" s="102" t="s">
        <v>1331</v>
      </c>
      <c r="W45" s="148" t="s">
        <v>1410</v>
      </c>
      <c r="X45" s="9"/>
    </row>
    <row r="46" spans="1:1967" s="444" customFormat="1" ht="99" customHeight="1">
      <c r="A46" s="9" t="s">
        <v>6141</v>
      </c>
      <c r="B46" s="3" t="s">
        <v>1332</v>
      </c>
      <c r="C46" s="104" t="s">
        <v>635</v>
      </c>
      <c r="D46" s="3" t="s">
        <v>112</v>
      </c>
      <c r="E46" s="3" t="s">
        <v>1232</v>
      </c>
      <c r="F46" s="3"/>
      <c r="G46" s="9" t="s">
        <v>385</v>
      </c>
      <c r="H46" s="20">
        <v>0.6</v>
      </c>
      <c r="I46" s="34">
        <v>470000000</v>
      </c>
      <c r="J46" s="21" t="s">
        <v>1330</v>
      </c>
      <c r="K46" s="3" t="s">
        <v>1948</v>
      </c>
      <c r="L46" s="138" t="s">
        <v>3428</v>
      </c>
      <c r="M46" s="141" t="s">
        <v>383</v>
      </c>
      <c r="N46" s="359" t="s">
        <v>1946</v>
      </c>
      <c r="O46" s="3" t="s">
        <v>1382</v>
      </c>
      <c r="P46" s="7" t="s">
        <v>1354</v>
      </c>
      <c r="Q46" s="3" t="s">
        <v>1195</v>
      </c>
      <c r="R46" s="9">
        <v>80</v>
      </c>
      <c r="S46" s="75">
        <v>70250</v>
      </c>
      <c r="T46" s="101">
        <f t="shared" si="2"/>
        <v>5620000</v>
      </c>
      <c r="U46" s="102">
        <f t="shared" si="0"/>
        <v>6294400.0000000009</v>
      </c>
      <c r="V46" s="102" t="s">
        <v>1331</v>
      </c>
      <c r="W46" s="153" t="s">
        <v>1410</v>
      </c>
      <c r="X46" s="9"/>
    </row>
    <row r="47" spans="1:1967" s="444" customFormat="1" ht="99" customHeight="1">
      <c r="A47" s="9" t="s">
        <v>6142</v>
      </c>
      <c r="B47" s="3" t="s">
        <v>1332</v>
      </c>
      <c r="C47" s="104" t="s">
        <v>635</v>
      </c>
      <c r="D47" s="3" t="s">
        <v>113</v>
      </c>
      <c r="E47" s="3" t="s">
        <v>1232</v>
      </c>
      <c r="F47" s="3"/>
      <c r="G47" s="9" t="s">
        <v>385</v>
      </c>
      <c r="H47" s="20">
        <v>0.6</v>
      </c>
      <c r="I47" s="43">
        <v>470000000</v>
      </c>
      <c r="J47" s="21" t="s">
        <v>1330</v>
      </c>
      <c r="K47" s="3" t="s">
        <v>1948</v>
      </c>
      <c r="L47" s="138" t="s">
        <v>3428</v>
      </c>
      <c r="M47" s="141" t="s">
        <v>383</v>
      </c>
      <c r="N47" s="359" t="s">
        <v>1946</v>
      </c>
      <c r="O47" s="3" t="s">
        <v>1382</v>
      </c>
      <c r="P47" s="7" t="s">
        <v>1354</v>
      </c>
      <c r="Q47" s="3" t="s">
        <v>1195</v>
      </c>
      <c r="R47" s="9">
        <v>950</v>
      </c>
      <c r="S47" s="75">
        <v>70250</v>
      </c>
      <c r="T47" s="101">
        <f t="shared" si="2"/>
        <v>66737500</v>
      </c>
      <c r="U47" s="102">
        <f t="shared" si="0"/>
        <v>74746000</v>
      </c>
      <c r="V47" s="102" t="s">
        <v>1331</v>
      </c>
      <c r="W47" s="148" t="s">
        <v>1410</v>
      </c>
      <c r="X47" s="9"/>
    </row>
    <row r="48" spans="1:1967" s="444" customFormat="1" ht="102" customHeight="1">
      <c r="A48" s="9" t="s">
        <v>6143</v>
      </c>
      <c r="B48" s="100" t="s">
        <v>97</v>
      </c>
      <c r="C48" s="105" t="s">
        <v>636</v>
      </c>
      <c r="D48" s="3" t="s">
        <v>114</v>
      </c>
      <c r="E48" s="3" t="s">
        <v>1233</v>
      </c>
      <c r="F48" s="3"/>
      <c r="G48" s="3" t="s">
        <v>385</v>
      </c>
      <c r="H48" s="20">
        <v>0.6</v>
      </c>
      <c r="I48" s="43">
        <v>470000000</v>
      </c>
      <c r="J48" s="21" t="s">
        <v>1330</v>
      </c>
      <c r="K48" s="3" t="s">
        <v>1947</v>
      </c>
      <c r="L48" s="138" t="s">
        <v>3428</v>
      </c>
      <c r="M48" s="141" t="s">
        <v>383</v>
      </c>
      <c r="N48" s="359" t="s">
        <v>1944</v>
      </c>
      <c r="O48" s="3" t="s">
        <v>1382</v>
      </c>
      <c r="P48" s="7" t="s">
        <v>1354</v>
      </c>
      <c r="Q48" s="3" t="s">
        <v>1195</v>
      </c>
      <c r="R48" s="76">
        <v>7</v>
      </c>
      <c r="S48" s="19">
        <v>149000</v>
      </c>
      <c r="T48" s="83">
        <v>0</v>
      </c>
      <c r="U48" s="83">
        <f t="shared" si="0"/>
        <v>0</v>
      </c>
      <c r="V48" s="9" t="s">
        <v>1331</v>
      </c>
      <c r="W48" s="153" t="s">
        <v>1410</v>
      </c>
      <c r="X48" s="9" t="s">
        <v>9103</v>
      </c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  <c r="IZ48" s="8"/>
      <c r="JA48" s="8"/>
      <c r="JB48" s="8"/>
      <c r="JC48" s="8"/>
      <c r="JD48" s="8"/>
      <c r="JE48" s="8"/>
      <c r="JF48" s="8"/>
      <c r="JG48" s="8"/>
      <c r="JH48" s="8"/>
      <c r="JI48" s="8"/>
      <c r="JJ48" s="8"/>
      <c r="JK48" s="8"/>
      <c r="JL48" s="8"/>
      <c r="JM48" s="8"/>
      <c r="JN48" s="8"/>
      <c r="JO48" s="8"/>
      <c r="JP48" s="8"/>
      <c r="JQ48" s="8"/>
      <c r="JR48" s="8"/>
      <c r="JS48" s="8"/>
      <c r="JT48" s="8"/>
      <c r="JU48" s="8"/>
      <c r="JV48" s="8"/>
      <c r="JW48" s="8"/>
      <c r="JX48" s="8"/>
      <c r="JY48" s="8"/>
      <c r="JZ48" s="8"/>
      <c r="KA48" s="8"/>
      <c r="KB48" s="8"/>
      <c r="KC48" s="8"/>
      <c r="KD48" s="8"/>
      <c r="KE48" s="8"/>
      <c r="KF48" s="8"/>
      <c r="KG48" s="8"/>
      <c r="KH48" s="8"/>
      <c r="KI48" s="8"/>
      <c r="KJ48" s="8"/>
      <c r="KK48" s="8"/>
      <c r="KL48" s="8"/>
      <c r="KM48" s="8"/>
      <c r="KN48" s="8"/>
      <c r="KO48" s="8"/>
      <c r="KP48" s="8"/>
      <c r="KQ48" s="8"/>
      <c r="KR48" s="8"/>
      <c r="KS48" s="8"/>
      <c r="KT48" s="8"/>
      <c r="KU48" s="8"/>
      <c r="KV48" s="8"/>
      <c r="KW48" s="8"/>
      <c r="KX48" s="8"/>
      <c r="KY48" s="8"/>
      <c r="KZ48" s="8"/>
      <c r="LA48" s="8"/>
      <c r="LB48" s="8"/>
      <c r="LC48" s="8"/>
      <c r="LD48" s="8"/>
      <c r="LE48" s="8"/>
      <c r="LF48" s="8"/>
      <c r="LG48" s="8"/>
      <c r="LH48" s="8"/>
      <c r="LI48" s="8"/>
      <c r="LJ48" s="8"/>
      <c r="LK48" s="8"/>
      <c r="LL48" s="8"/>
      <c r="LM48" s="8"/>
      <c r="LN48" s="8"/>
      <c r="LO48" s="8"/>
      <c r="LP48" s="8"/>
      <c r="LQ48" s="8"/>
      <c r="LR48" s="8"/>
      <c r="LS48" s="8"/>
      <c r="LT48" s="8"/>
      <c r="LU48" s="8"/>
      <c r="LV48" s="8"/>
      <c r="LW48" s="8"/>
      <c r="LX48" s="8"/>
      <c r="LY48" s="8"/>
      <c r="LZ48" s="8"/>
      <c r="MA48" s="8"/>
      <c r="MB48" s="8"/>
      <c r="MC48" s="8"/>
      <c r="MD48" s="8"/>
      <c r="ME48" s="8"/>
      <c r="MF48" s="8"/>
      <c r="MG48" s="8"/>
      <c r="MH48" s="8"/>
      <c r="MI48" s="8"/>
      <c r="MJ48" s="8"/>
      <c r="MK48" s="8"/>
      <c r="ML48" s="8"/>
      <c r="MM48" s="8"/>
      <c r="MN48" s="8"/>
      <c r="MO48" s="8"/>
      <c r="MP48" s="8"/>
      <c r="MQ48" s="8"/>
      <c r="MR48" s="8"/>
      <c r="MS48" s="8"/>
      <c r="MT48" s="8"/>
      <c r="MU48" s="8"/>
      <c r="MV48" s="8"/>
      <c r="MW48" s="8"/>
      <c r="MX48" s="8"/>
      <c r="MY48" s="8"/>
      <c r="MZ48" s="8"/>
      <c r="NA48" s="8"/>
      <c r="NB48" s="8"/>
      <c r="NC48" s="8"/>
      <c r="ND48" s="8"/>
      <c r="NE48" s="8"/>
      <c r="NF48" s="8"/>
      <c r="NG48" s="8"/>
      <c r="NH48" s="8"/>
      <c r="NI48" s="8"/>
      <c r="NJ48" s="8"/>
      <c r="NK48" s="8"/>
      <c r="NL48" s="8"/>
      <c r="NM48" s="8"/>
      <c r="NN48" s="8"/>
      <c r="NO48" s="8"/>
      <c r="NP48" s="8"/>
      <c r="NQ48" s="8"/>
      <c r="NR48" s="8"/>
      <c r="NS48" s="8"/>
      <c r="NT48" s="8"/>
      <c r="NU48" s="8"/>
      <c r="NV48" s="8"/>
      <c r="NW48" s="8"/>
      <c r="NX48" s="8"/>
      <c r="NY48" s="8"/>
      <c r="NZ48" s="8"/>
      <c r="OA48" s="8"/>
      <c r="OB48" s="8"/>
      <c r="OC48" s="8"/>
      <c r="OD48" s="8"/>
      <c r="OE48" s="8"/>
      <c r="OF48" s="8"/>
      <c r="OG48" s="8"/>
      <c r="OH48" s="8"/>
      <c r="OI48" s="8"/>
      <c r="OJ48" s="8"/>
      <c r="OK48" s="8"/>
      <c r="OL48" s="8"/>
      <c r="OM48" s="8"/>
      <c r="ON48" s="8"/>
      <c r="OO48" s="8"/>
      <c r="OP48" s="8"/>
      <c r="OQ48" s="8"/>
      <c r="OR48" s="8"/>
      <c r="OS48" s="8"/>
      <c r="OT48" s="8"/>
      <c r="OU48" s="8"/>
      <c r="OV48" s="8"/>
      <c r="OW48" s="8"/>
      <c r="OX48" s="8"/>
      <c r="OY48" s="8"/>
      <c r="OZ48" s="8"/>
      <c r="PA48" s="8"/>
      <c r="PB48" s="8"/>
      <c r="PC48" s="8"/>
      <c r="PD48" s="8"/>
      <c r="PE48" s="8"/>
      <c r="PF48" s="8"/>
      <c r="PG48" s="8"/>
      <c r="PH48" s="8"/>
      <c r="PI48" s="8"/>
      <c r="PJ48" s="8"/>
      <c r="PK48" s="8"/>
      <c r="PL48" s="8"/>
      <c r="PM48" s="8"/>
      <c r="PN48" s="8"/>
      <c r="PO48" s="8"/>
      <c r="PP48" s="8"/>
      <c r="PQ48" s="8"/>
      <c r="PR48" s="8"/>
      <c r="PS48" s="8"/>
      <c r="PT48" s="8"/>
      <c r="PU48" s="8"/>
      <c r="PV48" s="8"/>
      <c r="PW48" s="8"/>
      <c r="PX48" s="8"/>
      <c r="PY48" s="8"/>
      <c r="PZ48" s="8"/>
      <c r="QA48" s="8"/>
      <c r="QB48" s="8"/>
      <c r="QC48" s="8"/>
      <c r="QD48" s="8"/>
      <c r="QE48" s="8"/>
      <c r="QF48" s="8"/>
      <c r="QG48" s="8"/>
      <c r="QH48" s="8"/>
      <c r="QI48" s="8"/>
      <c r="QJ48" s="8"/>
      <c r="QK48" s="8"/>
      <c r="QL48" s="8"/>
      <c r="QM48" s="8"/>
      <c r="QN48" s="8"/>
      <c r="QO48" s="8"/>
      <c r="QP48" s="8"/>
      <c r="QQ48" s="8"/>
      <c r="QR48" s="8"/>
      <c r="QS48" s="8"/>
      <c r="QT48" s="8"/>
      <c r="QU48" s="8"/>
      <c r="QV48" s="8"/>
      <c r="QW48" s="8"/>
      <c r="QX48" s="8"/>
      <c r="QY48" s="8"/>
      <c r="QZ48" s="8"/>
      <c r="RA48" s="8"/>
      <c r="RB48" s="8"/>
      <c r="RC48" s="8"/>
      <c r="RD48" s="8"/>
      <c r="RE48" s="8"/>
      <c r="RF48" s="8"/>
      <c r="RG48" s="8"/>
      <c r="RH48" s="8"/>
      <c r="RI48" s="8"/>
      <c r="RJ48" s="8"/>
      <c r="RK48" s="8"/>
      <c r="RL48" s="8"/>
      <c r="RM48" s="8"/>
      <c r="RN48" s="8"/>
      <c r="RO48" s="8"/>
      <c r="RP48" s="8"/>
      <c r="RQ48" s="8"/>
      <c r="RR48" s="8"/>
      <c r="RS48" s="8"/>
      <c r="RT48" s="8"/>
      <c r="RU48" s="8"/>
      <c r="RV48" s="8"/>
      <c r="RW48" s="8"/>
      <c r="RX48" s="8"/>
      <c r="RY48" s="8"/>
      <c r="RZ48" s="8"/>
      <c r="SA48" s="8"/>
      <c r="SB48" s="8"/>
      <c r="SC48" s="8"/>
      <c r="SD48" s="8"/>
      <c r="SE48" s="8"/>
      <c r="SF48" s="8"/>
      <c r="SG48" s="8"/>
      <c r="SH48" s="8"/>
      <c r="SI48" s="8"/>
      <c r="SJ48" s="8"/>
      <c r="SK48" s="8"/>
      <c r="SL48" s="8"/>
      <c r="SM48" s="8"/>
      <c r="SN48" s="8"/>
      <c r="SO48" s="8"/>
      <c r="SP48" s="8"/>
      <c r="SQ48" s="8"/>
      <c r="SR48" s="8"/>
      <c r="SS48" s="8"/>
      <c r="ST48" s="8"/>
      <c r="SU48" s="8"/>
      <c r="SV48" s="8"/>
      <c r="SW48" s="8"/>
      <c r="SX48" s="8"/>
      <c r="SY48" s="8"/>
      <c r="SZ48" s="8"/>
      <c r="TA48" s="8"/>
      <c r="TB48" s="8"/>
      <c r="TC48" s="8"/>
      <c r="TD48" s="8"/>
      <c r="TE48" s="8"/>
      <c r="TF48" s="8"/>
      <c r="TG48" s="8"/>
      <c r="TH48" s="8"/>
      <c r="TI48" s="8"/>
      <c r="TJ48" s="8"/>
      <c r="TK48" s="8"/>
      <c r="TL48" s="8"/>
      <c r="TM48" s="8"/>
      <c r="TN48" s="8"/>
      <c r="TO48" s="8"/>
      <c r="TP48" s="8"/>
      <c r="TQ48" s="8"/>
      <c r="TR48" s="8"/>
      <c r="TS48" s="8"/>
      <c r="TT48" s="8"/>
      <c r="TU48" s="8"/>
      <c r="TV48" s="8"/>
      <c r="TW48" s="8"/>
      <c r="TX48" s="8"/>
      <c r="TY48" s="8"/>
      <c r="TZ48" s="8"/>
      <c r="UA48" s="8"/>
      <c r="UB48" s="8"/>
      <c r="UC48" s="8"/>
      <c r="UD48" s="8"/>
      <c r="UE48" s="8"/>
      <c r="UF48" s="8"/>
      <c r="UG48" s="8"/>
      <c r="UH48" s="8"/>
      <c r="UI48" s="8"/>
      <c r="UJ48" s="8"/>
      <c r="UK48" s="8"/>
      <c r="UL48" s="8"/>
      <c r="UM48" s="8"/>
      <c r="UN48" s="8"/>
      <c r="UO48" s="8"/>
      <c r="UP48" s="8"/>
      <c r="UQ48" s="8"/>
      <c r="UR48" s="8"/>
      <c r="US48" s="8"/>
      <c r="UT48" s="8"/>
      <c r="UU48" s="8"/>
      <c r="UV48" s="8"/>
      <c r="UW48" s="8"/>
      <c r="UX48" s="8"/>
      <c r="UY48" s="8"/>
      <c r="UZ48" s="8"/>
      <c r="VA48" s="8"/>
      <c r="VB48" s="8"/>
      <c r="VC48" s="8"/>
      <c r="VD48" s="8"/>
      <c r="VE48" s="8"/>
      <c r="VF48" s="8"/>
      <c r="VG48" s="8"/>
      <c r="VH48" s="8"/>
      <c r="VI48" s="8"/>
      <c r="VJ48" s="8"/>
      <c r="VK48" s="8"/>
      <c r="VL48" s="8"/>
      <c r="VM48" s="8"/>
      <c r="VN48" s="8"/>
      <c r="VO48" s="8"/>
      <c r="VP48" s="8"/>
      <c r="VQ48" s="8"/>
      <c r="VR48" s="8"/>
      <c r="VS48" s="8"/>
      <c r="VT48" s="8"/>
      <c r="VU48" s="8"/>
      <c r="VV48" s="8"/>
      <c r="VW48" s="8"/>
      <c r="VX48" s="8"/>
      <c r="VY48" s="8"/>
      <c r="VZ48" s="8"/>
      <c r="WA48" s="8"/>
      <c r="WB48" s="8"/>
      <c r="WC48" s="8"/>
      <c r="WD48" s="8"/>
      <c r="WE48" s="8"/>
      <c r="WF48" s="8"/>
      <c r="WG48" s="8"/>
      <c r="WH48" s="8"/>
      <c r="WI48" s="8"/>
      <c r="WJ48" s="8"/>
      <c r="WK48" s="8"/>
      <c r="WL48" s="8"/>
      <c r="WM48" s="8"/>
      <c r="WN48" s="8"/>
      <c r="WO48" s="8"/>
      <c r="WP48" s="8"/>
      <c r="WQ48" s="8"/>
      <c r="WR48" s="8"/>
      <c r="WS48" s="8"/>
      <c r="WT48" s="8"/>
      <c r="WU48" s="8"/>
      <c r="WV48" s="8"/>
      <c r="WW48" s="8"/>
      <c r="WX48" s="8"/>
      <c r="WY48" s="8"/>
      <c r="WZ48" s="8"/>
      <c r="XA48" s="8"/>
      <c r="XB48" s="8"/>
      <c r="XC48" s="8"/>
      <c r="XD48" s="8"/>
      <c r="XE48" s="8"/>
      <c r="XF48" s="8"/>
      <c r="XG48" s="8"/>
      <c r="XH48" s="8"/>
      <c r="XI48" s="8"/>
      <c r="XJ48" s="8"/>
      <c r="XK48" s="8"/>
      <c r="XL48" s="8"/>
      <c r="XM48" s="8"/>
      <c r="XN48" s="8"/>
      <c r="XO48" s="8"/>
      <c r="XP48" s="8"/>
      <c r="XQ48" s="8"/>
      <c r="XR48" s="8"/>
      <c r="XS48" s="8"/>
      <c r="XT48" s="8"/>
      <c r="XU48" s="8"/>
      <c r="XV48" s="8"/>
      <c r="XW48" s="8"/>
      <c r="XX48" s="8"/>
      <c r="XY48" s="8"/>
      <c r="XZ48" s="8"/>
      <c r="YA48" s="8"/>
      <c r="YB48" s="8"/>
      <c r="YC48" s="8"/>
      <c r="YD48" s="8"/>
      <c r="YE48" s="8"/>
      <c r="YF48" s="8"/>
      <c r="YG48" s="8"/>
      <c r="YH48" s="8"/>
      <c r="YI48" s="8"/>
      <c r="YJ48" s="8"/>
      <c r="YK48" s="8"/>
      <c r="YL48" s="8"/>
      <c r="YM48" s="8"/>
      <c r="YN48" s="8"/>
      <c r="YO48" s="8"/>
      <c r="YP48" s="8"/>
      <c r="YQ48" s="8"/>
      <c r="YR48" s="8"/>
      <c r="YS48" s="8"/>
      <c r="YT48" s="8"/>
      <c r="YU48" s="8"/>
      <c r="YV48" s="8"/>
      <c r="YW48" s="8"/>
      <c r="YX48" s="8"/>
      <c r="YY48" s="8"/>
      <c r="YZ48" s="8"/>
      <c r="ZA48" s="8"/>
      <c r="ZB48" s="8"/>
      <c r="ZC48" s="8"/>
      <c r="ZD48" s="8"/>
      <c r="ZE48" s="8"/>
      <c r="ZF48" s="8"/>
      <c r="ZG48" s="8"/>
      <c r="ZH48" s="8"/>
      <c r="ZI48" s="8"/>
      <c r="ZJ48" s="8"/>
      <c r="ZK48" s="8"/>
      <c r="ZL48" s="8"/>
      <c r="ZM48" s="8"/>
      <c r="ZN48" s="8"/>
      <c r="ZO48" s="8"/>
      <c r="ZP48" s="8"/>
      <c r="ZQ48" s="8"/>
      <c r="ZR48" s="8"/>
      <c r="ZS48" s="8"/>
      <c r="ZT48" s="8"/>
      <c r="ZU48" s="8"/>
      <c r="ZV48" s="8"/>
      <c r="ZW48" s="8"/>
      <c r="ZX48" s="8"/>
      <c r="ZY48" s="8"/>
      <c r="ZZ48" s="8"/>
      <c r="AAA48" s="8"/>
      <c r="AAB48" s="8"/>
      <c r="AAC48" s="8"/>
      <c r="AAD48" s="8"/>
      <c r="AAE48" s="8"/>
      <c r="AAF48" s="8"/>
      <c r="AAG48" s="8"/>
      <c r="AAH48" s="8"/>
      <c r="AAI48" s="8"/>
      <c r="AAJ48" s="8"/>
      <c r="AAK48" s="8"/>
      <c r="AAL48" s="8"/>
      <c r="AAM48" s="8"/>
      <c r="AAN48" s="8"/>
      <c r="AAO48" s="8"/>
      <c r="AAP48" s="8"/>
      <c r="AAQ48" s="8"/>
      <c r="AAR48" s="8"/>
      <c r="AAS48" s="8"/>
      <c r="AAT48" s="8"/>
      <c r="AAU48" s="8"/>
      <c r="AAV48" s="8"/>
      <c r="AAW48" s="8"/>
      <c r="AAX48" s="8"/>
      <c r="AAY48" s="8"/>
      <c r="AAZ48" s="8"/>
      <c r="ABA48" s="8"/>
      <c r="ABB48" s="8"/>
      <c r="ABC48" s="8"/>
      <c r="ABD48" s="8"/>
      <c r="ABE48" s="8"/>
      <c r="ABF48" s="8"/>
      <c r="ABG48" s="8"/>
      <c r="ABH48" s="8"/>
      <c r="ABI48" s="8"/>
      <c r="ABJ48" s="8"/>
      <c r="ABK48" s="8"/>
      <c r="ABL48" s="8"/>
      <c r="ABM48" s="8"/>
      <c r="ABN48" s="8"/>
      <c r="ABO48" s="8"/>
      <c r="ABP48" s="8"/>
      <c r="ABQ48" s="8"/>
      <c r="ABR48" s="8"/>
      <c r="ABS48" s="8"/>
      <c r="ABT48" s="8"/>
      <c r="ABU48" s="8"/>
      <c r="ABV48" s="8"/>
      <c r="ABW48" s="8"/>
      <c r="ABX48" s="8"/>
      <c r="ABY48" s="8"/>
      <c r="ABZ48" s="8"/>
      <c r="ACA48" s="8"/>
      <c r="ACB48" s="8"/>
      <c r="ACC48" s="8"/>
      <c r="ACD48" s="8"/>
      <c r="ACE48" s="8"/>
      <c r="ACF48" s="8"/>
      <c r="ACG48" s="8"/>
      <c r="ACH48" s="8"/>
      <c r="ACI48" s="8"/>
      <c r="ACJ48" s="8"/>
      <c r="ACK48" s="8"/>
      <c r="ACL48" s="8"/>
      <c r="ACM48" s="8"/>
      <c r="ACN48" s="8"/>
      <c r="ACO48" s="8"/>
      <c r="ACP48" s="8"/>
      <c r="ACQ48" s="8"/>
      <c r="ACR48" s="8"/>
      <c r="ACS48" s="8"/>
      <c r="ACT48" s="8"/>
      <c r="ACU48" s="8"/>
      <c r="ACV48" s="8"/>
      <c r="ACW48" s="8"/>
      <c r="ACX48" s="8"/>
      <c r="ACY48" s="8"/>
      <c r="ACZ48" s="8"/>
      <c r="ADA48" s="8"/>
      <c r="ADB48" s="8"/>
      <c r="ADC48" s="8"/>
      <c r="ADD48" s="8"/>
      <c r="ADE48" s="8"/>
      <c r="ADF48" s="8"/>
      <c r="ADG48" s="8"/>
      <c r="ADH48" s="8"/>
      <c r="ADI48" s="8"/>
      <c r="ADJ48" s="8"/>
      <c r="ADK48" s="8"/>
      <c r="ADL48" s="8"/>
      <c r="ADM48" s="8"/>
      <c r="ADN48" s="8"/>
      <c r="ADO48" s="8"/>
      <c r="ADP48" s="8"/>
      <c r="ADQ48" s="8"/>
      <c r="ADR48" s="8"/>
      <c r="ADS48" s="8"/>
      <c r="ADT48" s="8"/>
      <c r="ADU48" s="8"/>
      <c r="ADV48" s="8"/>
      <c r="ADW48" s="8"/>
      <c r="ADX48" s="8"/>
      <c r="ADY48" s="8"/>
      <c r="ADZ48" s="8"/>
      <c r="AEA48" s="8"/>
      <c r="AEB48" s="8"/>
      <c r="AEC48" s="8"/>
      <c r="AED48" s="8"/>
      <c r="AEE48" s="8"/>
      <c r="AEF48" s="8"/>
      <c r="AEG48" s="8"/>
      <c r="AEH48" s="8"/>
      <c r="AEI48" s="8"/>
      <c r="AEJ48" s="8"/>
      <c r="AEK48" s="8"/>
      <c r="AEL48" s="8"/>
      <c r="AEM48" s="8"/>
      <c r="AEN48" s="8"/>
      <c r="AEO48" s="8"/>
      <c r="AEP48" s="8"/>
      <c r="AEQ48" s="8"/>
      <c r="AER48" s="8"/>
      <c r="AES48" s="8"/>
      <c r="AET48" s="8"/>
      <c r="AEU48" s="8"/>
      <c r="AEV48" s="8"/>
      <c r="AEW48" s="8"/>
      <c r="AEX48" s="8"/>
      <c r="AEY48" s="8"/>
      <c r="AEZ48" s="8"/>
      <c r="AFA48" s="8"/>
      <c r="AFB48" s="8"/>
      <c r="AFC48" s="8"/>
      <c r="AFD48" s="8"/>
      <c r="AFE48" s="8"/>
      <c r="AFF48" s="8"/>
      <c r="AFG48" s="8"/>
      <c r="AFH48" s="8"/>
      <c r="AFI48" s="8"/>
      <c r="AFJ48" s="8"/>
      <c r="AFK48" s="8"/>
      <c r="AFL48" s="8"/>
      <c r="AFM48" s="8"/>
      <c r="AFN48" s="8"/>
      <c r="AFO48" s="8"/>
      <c r="AFP48" s="8"/>
      <c r="AFQ48" s="8"/>
      <c r="AFR48" s="8"/>
      <c r="AFS48" s="8"/>
      <c r="AFT48" s="8"/>
      <c r="AFU48" s="8"/>
      <c r="AFV48" s="8"/>
      <c r="AFW48" s="8"/>
      <c r="AFX48" s="8"/>
      <c r="AFY48" s="8"/>
      <c r="AFZ48" s="8"/>
      <c r="AGA48" s="8"/>
      <c r="AGB48" s="8"/>
      <c r="AGC48" s="8"/>
      <c r="AGD48" s="8"/>
      <c r="AGE48" s="8"/>
      <c r="AGF48" s="8"/>
      <c r="AGG48" s="8"/>
      <c r="AGH48" s="8"/>
      <c r="AGI48" s="8"/>
      <c r="AGJ48" s="8"/>
      <c r="AGK48" s="8"/>
      <c r="AGL48" s="8"/>
      <c r="AGM48" s="8"/>
      <c r="AGN48" s="8"/>
      <c r="AGO48" s="8"/>
      <c r="AGP48" s="8"/>
      <c r="AGQ48" s="8"/>
      <c r="AGR48" s="8"/>
      <c r="AGS48" s="8"/>
      <c r="AGT48" s="8"/>
      <c r="AGU48" s="8"/>
      <c r="AGV48" s="8"/>
      <c r="AGW48" s="8"/>
      <c r="AGX48" s="8"/>
      <c r="AGY48" s="8"/>
      <c r="AGZ48" s="8"/>
      <c r="AHA48" s="8"/>
      <c r="AHB48" s="8"/>
      <c r="AHC48" s="8"/>
      <c r="AHD48" s="8"/>
      <c r="AHE48" s="8"/>
      <c r="AHF48" s="8"/>
      <c r="AHG48" s="8"/>
      <c r="AHH48" s="8"/>
      <c r="AHI48" s="8"/>
      <c r="AHJ48" s="8"/>
      <c r="AHK48" s="8"/>
      <c r="AHL48" s="8"/>
      <c r="AHM48" s="8"/>
      <c r="AHN48" s="8"/>
      <c r="AHO48" s="8"/>
      <c r="AHP48" s="8"/>
      <c r="AHQ48" s="8"/>
      <c r="AHR48" s="8"/>
      <c r="AHS48" s="8"/>
      <c r="AHT48" s="8"/>
      <c r="AHU48" s="8"/>
      <c r="AHV48" s="8"/>
      <c r="AHW48" s="8"/>
      <c r="AHX48" s="8"/>
      <c r="AHY48" s="8"/>
      <c r="AHZ48" s="8"/>
      <c r="AIA48" s="8"/>
      <c r="AIB48" s="8"/>
      <c r="AIC48" s="8"/>
      <c r="AID48" s="8"/>
      <c r="AIE48" s="8"/>
      <c r="AIF48" s="8"/>
      <c r="AIG48" s="8"/>
      <c r="AIH48" s="8"/>
      <c r="AII48" s="8"/>
      <c r="AIJ48" s="8"/>
      <c r="AIK48" s="8"/>
      <c r="AIL48" s="8"/>
      <c r="AIM48" s="8"/>
      <c r="AIN48" s="8"/>
      <c r="AIO48" s="8"/>
      <c r="AIP48" s="8"/>
      <c r="AIQ48" s="8"/>
      <c r="AIR48" s="8"/>
      <c r="AIS48" s="8"/>
      <c r="AIT48" s="8"/>
      <c r="AIU48" s="8"/>
      <c r="AIV48" s="8"/>
      <c r="AIW48" s="8"/>
      <c r="AIX48" s="8"/>
      <c r="AIY48" s="8"/>
      <c r="AIZ48" s="8"/>
      <c r="AJA48" s="8"/>
      <c r="AJB48" s="8"/>
      <c r="AJC48" s="8"/>
      <c r="AJD48" s="8"/>
      <c r="AJE48" s="8"/>
      <c r="AJF48" s="8"/>
      <c r="AJG48" s="8"/>
      <c r="AJH48" s="8"/>
      <c r="AJI48" s="8"/>
      <c r="AJJ48" s="8"/>
      <c r="AJK48" s="8"/>
      <c r="AJL48" s="8"/>
      <c r="AJM48" s="8"/>
      <c r="AJN48" s="8"/>
      <c r="AJO48" s="8"/>
      <c r="AJP48" s="8"/>
      <c r="AJQ48" s="8"/>
      <c r="AJR48" s="8"/>
      <c r="AJS48" s="8"/>
      <c r="AJT48" s="8"/>
      <c r="AJU48" s="8"/>
      <c r="AJV48" s="8"/>
      <c r="AJW48" s="8"/>
      <c r="AJX48" s="8"/>
      <c r="AJY48" s="8"/>
      <c r="AJZ48" s="8"/>
      <c r="AKA48" s="8"/>
      <c r="AKB48" s="8"/>
      <c r="AKC48" s="8"/>
      <c r="AKD48" s="8"/>
      <c r="AKE48" s="8"/>
      <c r="AKF48" s="8"/>
      <c r="AKG48" s="8"/>
      <c r="AKH48" s="8"/>
      <c r="AKI48" s="8"/>
      <c r="AKJ48" s="8"/>
      <c r="AKK48" s="8"/>
      <c r="AKL48" s="8"/>
      <c r="AKM48" s="8"/>
      <c r="AKN48" s="8"/>
      <c r="AKO48" s="8"/>
      <c r="AKP48" s="8"/>
      <c r="AKQ48" s="8"/>
      <c r="AKR48" s="8"/>
      <c r="AKS48" s="8"/>
      <c r="AKT48" s="8"/>
      <c r="AKU48" s="8"/>
      <c r="AKV48" s="8"/>
      <c r="AKW48" s="8"/>
      <c r="AKX48" s="8"/>
      <c r="AKY48" s="8"/>
      <c r="AKZ48" s="8"/>
      <c r="ALA48" s="8"/>
      <c r="ALB48" s="8"/>
      <c r="ALC48" s="8"/>
      <c r="ALD48" s="8"/>
      <c r="ALE48" s="8"/>
      <c r="ALF48" s="8"/>
      <c r="ALG48" s="8"/>
      <c r="ALH48" s="8"/>
      <c r="ALI48" s="8"/>
      <c r="ALJ48" s="8"/>
      <c r="ALK48" s="8"/>
      <c r="ALL48" s="8"/>
      <c r="ALM48" s="8"/>
      <c r="ALN48" s="8"/>
      <c r="ALO48" s="8"/>
      <c r="ALP48" s="8"/>
      <c r="ALQ48" s="8"/>
      <c r="ALR48" s="8"/>
      <c r="ALS48" s="8"/>
      <c r="ALT48" s="8"/>
      <c r="ALU48" s="8"/>
      <c r="ALV48" s="8"/>
      <c r="ALW48" s="8"/>
      <c r="ALX48" s="8"/>
      <c r="ALY48" s="8"/>
      <c r="ALZ48" s="8"/>
      <c r="AMA48" s="8"/>
      <c r="AMB48" s="8"/>
      <c r="AMC48" s="8"/>
      <c r="AMD48" s="8"/>
      <c r="AME48" s="8"/>
      <c r="AMF48" s="8"/>
      <c r="AMG48" s="8"/>
      <c r="AMH48" s="8"/>
      <c r="AMI48" s="8"/>
      <c r="AMJ48" s="8"/>
      <c r="AMK48" s="8"/>
      <c r="AML48" s="8"/>
      <c r="AMM48" s="8"/>
      <c r="AMN48" s="8"/>
      <c r="AMO48" s="8"/>
      <c r="AMP48" s="8"/>
      <c r="AMQ48" s="8"/>
      <c r="AMR48" s="8"/>
      <c r="AMS48" s="8"/>
      <c r="AMT48" s="8"/>
      <c r="AMU48" s="8"/>
      <c r="AMV48" s="8"/>
      <c r="AMW48" s="8"/>
      <c r="AMX48" s="8"/>
      <c r="AMY48" s="8"/>
      <c r="AMZ48" s="8"/>
      <c r="ANA48" s="8"/>
      <c r="ANB48" s="8"/>
      <c r="ANC48" s="8"/>
      <c r="AND48" s="8"/>
      <c r="ANE48" s="8"/>
      <c r="ANF48" s="8"/>
      <c r="ANG48" s="8"/>
      <c r="ANH48" s="8"/>
      <c r="ANI48" s="8"/>
      <c r="ANJ48" s="8"/>
      <c r="ANK48" s="8"/>
      <c r="ANL48" s="8"/>
      <c r="ANM48" s="8"/>
      <c r="ANN48" s="8"/>
      <c r="ANO48" s="8"/>
      <c r="ANP48" s="8"/>
      <c r="ANQ48" s="8"/>
      <c r="ANR48" s="8"/>
      <c r="ANS48" s="8"/>
      <c r="ANT48" s="8"/>
      <c r="ANU48" s="8"/>
      <c r="ANV48" s="8"/>
      <c r="ANW48" s="8"/>
      <c r="ANX48" s="8"/>
      <c r="ANY48" s="8"/>
      <c r="ANZ48" s="8"/>
      <c r="AOA48" s="8"/>
      <c r="AOB48" s="8"/>
      <c r="AOC48" s="8"/>
      <c r="AOD48" s="8"/>
      <c r="AOE48" s="8"/>
      <c r="AOF48" s="8"/>
      <c r="AOG48" s="8"/>
      <c r="AOH48" s="8"/>
      <c r="AOI48" s="8"/>
      <c r="AOJ48" s="8"/>
      <c r="AOK48" s="8"/>
      <c r="AOL48" s="8"/>
      <c r="AOM48" s="8"/>
      <c r="AON48" s="8"/>
      <c r="AOO48" s="8"/>
      <c r="AOP48" s="8"/>
      <c r="AOQ48" s="8"/>
      <c r="AOR48" s="8"/>
      <c r="AOS48" s="8"/>
      <c r="AOT48" s="8"/>
      <c r="AOU48" s="8"/>
      <c r="AOV48" s="8"/>
      <c r="AOW48" s="8"/>
      <c r="AOX48" s="8"/>
      <c r="AOY48" s="8"/>
      <c r="AOZ48" s="8"/>
      <c r="APA48" s="8"/>
      <c r="APB48" s="8"/>
      <c r="APC48" s="8"/>
      <c r="APD48" s="8"/>
      <c r="APE48" s="8"/>
      <c r="APF48" s="8"/>
      <c r="APG48" s="8"/>
      <c r="APH48" s="8"/>
      <c r="API48" s="8"/>
      <c r="APJ48" s="8"/>
      <c r="APK48" s="8"/>
      <c r="APL48" s="8"/>
      <c r="APM48" s="8"/>
      <c r="APN48" s="8"/>
      <c r="APO48" s="8"/>
      <c r="APP48" s="8"/>
      <c r="APQ48" s="8"/>
      <c r="APR48" s="8"/>
      <c r="APS48" s="8"/>
      <c r="APT48" s="8"/>
      <c r="APU48" s="8"/>
      <c r="APV48" s="8"/>
      <c r="APW48" s="8"/>
      <c r="APX48" s="8"/>
      <c r="APY48" s="8"/>
      <c r="APZ48" s="8"/>
      <c r="AQA48" s="8"/>
      <c r="AQB48" s="8"/>
      <c r="AQC48" s="8"/>
      <c r="AQD48" s="8"/>
      <c r="AQE48" s="8"/>
      <c r="AQF48" s="8"/>
      <c r="AQG48" s="8"/>
      <c r="AQH48" s="8"/>
      <c r="AQI48" s="8"/>
      <c r="AQJ48" s="8"/>
      <c r="AQK48" s="8"/>
      <c r="AQL48" s="8"/>
      <c r="AQM48" s="8"/>
      <c r="AQN48" s="8"/>
      <c r="AQO48" s="8"/>
      <c r="AQP48" s="8"/>
      <c r="AQQ48" s="8"/>
      <c r="AQR48" s="8"/>
      <c r="AQS48" s="8"/>
      <c r="AQT48" s="8"/>
      <c r="AQU48" s="8"/>
      <c r="AQV48" s="8"/>
      <c r="AQW48" s="8"/>
      <c r="AQX48" s="8"/>
      <c r="AQY48" s="8"/>
      <c r="AQZ48" s="8"/>
      <c r="ARA48" s="8"/>
      <c r="ARB48" s="8"/>
      <c r="ARC48" s="8"/>
      <c r="ARD48" s="8"/>
      <c r="ARE48" s="8"/>
      <c r="ARF48" s="8"/>
      <c r="ARG48" s="8"/>
      <c r="ARH48" s="8"/>
      <c r="ARI48" s="8"/>
      <c r="ARJ48" s="8"/>
      <c r="ARK48" s="8"/>
      <c r="ARL48" s="8"/>
      <c r="ARM48" s="8"/>
      <c r="ARN48" s="8"/>
      <c r="ARO48" s="8"/>
      <c r="ARP48" s="8"/>
      <c r="ARQ48" s="8"/>
      <c r="ARR48" s="8"/>
      <c r="ARS48" s="8"/>
      <c r="ART48" s="8"/>
      <c r="ARU48" s="8"/>
      <c r="ARV48" s="8"/>
      <c r="ARW48" s="8"/>
      <c r="ARX48" s="8"/>
      <c r="ARY48" s="8"/>
      <c r="ARZ48" s="8"/>
      <c r="ASA48" s="8"/>
      <c r="ASB48" s="8"/>
      <c r="ASC48" s="8"/>
      <c r="ASD48" s="8"/>
      <c r="ASE48" s="8"/>
      <c r="ASF48" s="8"/>
      <c r="ASG48" s="8"/>
      <c r="ASH48" s="8"/>
      <c r="ASI48" s="8"/>
      <c r="ASJ48" s="8"/>
      <c r="ASK48" s="8"/>
      <c r="ASL48" s="8"/>
      <c r="ASM48" s="8"/>
      <c r="ASN48" s="8"/>
      <c r="ASO48" s="8"/>
      <c r="ASP48" s="8"/>
      <c r="ASQ48" s="8"/>
      <c r="ASR48" s="8"/>
      <c r="ASS48" s="8"/>
      <c r="AST48" s="8"/>
      <c r="ASU48" s="8"/>
      <c r="ASV48" s="8"/>
      <c r="ASW48" s="8"/>
      <c r="ASX48" s="8"/>
      <c r="ASY48" s="8"/>
      <c r="ASZ48" s="8"/>
      <c r="ATA48" s="8"/>
      <c r="ATB48" s="8"/>
      <c r="ATC48" s="8"/>
      <c r="ATD48" s="8"/>
      <c r="ATE48" s="8"/>
      <c r="ATF48" s="8"/>
      <c r="ATG48" s="8"/>
      <c r="ATH48" s="8"/>
      <c r="ATI48" s="8"/>
      <c r="ATJ48" s="8"/>
      <c r="ATK48" s="8"/>
      <c r="ATL48" s="8"/>
      <c r="ATM48" s="8"/>
      <c r="ATN48" s="8"/>
      <c r="ATO48" s="8"/>
      <c r="ATP48" s="8"/>
      <c r="ATQ48" s="8"/>
      <c r="ATR48" s="8"/>
      <c r="ATS48" s="8"/>
      <c r="ATT48" s="8"/>
      <c r="ATU48" s="8"/>
      <c r="ATV48" s="8"/>
      <c r="ATW48" s="8"/>
      <c r="ATX48" s="8"/>
      <c r="ATY48" s="8"/>
      <c r="ATZ48" s="8"/>
      <c r="AUA48" s="8"/>
      <c r="AUB48" s="8"/>
      <c r="AUC48" s="8"/>
      <c r="AUD48" s="8"/>
      <c r="AUE48" s="8"/>
      <c r="AUF48" s="8"/>
      <c r="AUG48" s="8"/>
      <c r="AUH48" s="8"/>
      <c r="AUI48" s="8"/>
      <c r="AUJ48" s="8"/>
      <c r="AUK48" s="8"/>
      <c r="AUL48" s="8"/>
      <c r="AUM48" s="8"/>
      <c r="AUN48" s="8"/>
      <c r="AUO48" s="8"/>
      <c r="AUP48" s="8"/>
      <c r="AUQ48" s="8"/>
      <c r="AUR48" s="8"/>
      <c r="AUS48" s="8"/>
      <c r="AUT48" s="8"/>
      <c r="AUU48" s="8"/>
      <c r="AUV48" s="8"/>
      <c r="AUW48" s="8"/>
      <c r="AUX48" s="8"/>
      <c r="AUY48" s="8"/>
      <c r="AUZ48" s="8"/>
      <c r="AVA48" s="8"/>
      <c r="AVB48" s="8"/>
      <c r="AVC48" s="8"/>
      <c r="AVD48" s="8"/>
      <c r="AVE48" s="8"/>
      <c r="AVF48" s="8"/>
      <c r="AVG48" s="8"/>
      <c r="AVH48" s="8"/>
      <c r="AVI48" s="8"/>
      <c r="AVJ48" s="8"/>
      <c r="AVK48" s="8"/>
      <c r="AVL48" s="8"/>
      <c r="AVM48" s="8"/>
      <c r="AVN48" s="8"/>
      <c r="AVO48" s="8"/>
      <c r="AVP48" s="8"/>
      <c r="AVQ48" s="8"/>
      <c r="AVR48" s="8"/>
      <c r="AVS48" s="8"/>
      <c r="AVT48" s="8"/>
      <c r="AVU48" s="8"/>
      <c r="AVV48" s="8"/>
      <c r="AVW48" s="8"/>
      <c r="AVX48" s="8"/>
      <c r="AVY48" s="8"/>
      <c r="AVZ48" s="8"/>
      <c r="AWA48" s="8"/>
      <c r="AWB48" s="8"/>
      <c r="AWC48" s="8"/>
      <c r="AWD48" s="8"/>
      <c r="AWE48" s="8"/>
      <c r="AWF48" s="8"/>
      <c r="AWG48" s="8"/>
      <c r="AWH48" s="8"/>
      <c r="AWI48" s="8"/>
      <c r="AWJ48" s="8"/>
      <c r="AWK48" s="8"/>
      <c r="AWL48" s="8"/>
      <c r="AWM48" s="8"/>
      <c r="AWN48" s="8"/>
      <c r="AWO48" s="8"/>
      <c r="AWP48" s="8"/>
      <c r="AWQ48" s="8"/>
      <c r="AWR48" s="8"/>
      <c r="AWS48" s="8"/>
      <c r="AWT48" s="8"/>
      <c r="AWU48" s="8"/>
      <c r="AWV48" s="8"/>
      <c r="AWW48" s="8"/>
      <c r="AWX48" s="8"/>
      <c r="AWY48" s="8"/>
      <c r="AWZ48" s="8"/>
      <c r="AXA48" s="8"/>
      <c r="AXB48" s="8"/>
      <c r="AXC48" s="8"/>
      <c r="AXD48" s="8"/>
      <c r="AXE48" s="8"/>
      <c r="AXF48" s="8"/>
      <c r="AXG48" s="8"/>
      <c r="AXH48" s="8"/>
      <c r="AXI48" s="8"/>
      <c r="AXJ48" s="8"/>
      <c r="AXK48" s="8"/>
      <c r="AXL48" s="8"/>
      <c r="AXM48" s="8"/>
      <c r="AXN48" s="8"/>
      <c r="AXO48" s="8"/>
      <c r="AXP48" s="8"/>
      <c r="AXQ48" s="8"/>
      <c r="AXR48" s="8"/>
      <c r="AXS48" s="8"/>
      <c r="AXT48" s="8"/>
      <c r="AXU48" s="8"/>
      <c r="AXV48" s="8"/>
      <c r="AXW48" s="8"/>
      <c r="AXX48" s="8"/>
      <c r="AXY48" s="8"/>
      <c r="AXZ48" s="8"/>
      <c r="AYA48" s="8"/>
      <c r="AYB48" s="8"/>
      <c r="AYC48" s="8"/>
      <c r="AYD48" s="8"/>
      <c r="AYE48" s="8"/>
      <c r="AYF48" s="8"/>
      <c r="AYG48" s="8"/>
      <c r="AYH48" s="8"/>
      <c r="AYI48" s="8"/>
      <c r="AYJ48" s="8"/>
      <c r="AYK48" s="8"/>
      <c r="AYL48" s="8"/>
      <c r="AYM48" s="8"/>
      <c r="AYN48" s="8"/>
      <c r="AYO48" s="8"/>
      <c r="AYP48" s="8"/>
      <c r="AYQ48" s="8"/>
      <c r="AYR48" s="8"/>
      <c r="AYS48" s="8"/>
      <c r="AYT48" s="8"/>
      <c r="AYU48" s="8"/>
      <c r="AYV48" s="8"/>
      <c r="AYW48" s="8"/>
      <c r="AYX48" s="8"/>
      <c r="AYY48" s="8"/>
      <c r="AYZ48" s="8"/>
      <c r="AZA48" s="8"/>
      <c r="AZB48" s="8"/>
      <c r="AZC48" s="8"/>
      <c r="AZD48" s="8"/>
      <c r="AZE48" s="8"/>
      <c r="AZF48" s="8"/>
      <c r="AZG48" s="8"/>
      <c r="AZH48" s="8"/>
      <c r="AZI48" s="8"/>
      <c r="AZJ48" s="8"/>
      <c r="AZK48" s="8"/>
      <c r="AZL48" s="8"/>
      <c r="AZM48" s="8"/>
      <c r="AZN48" s="8"/>
      <c r="AZO48" s="8"/>
      <c r="AZP48" s="8"/>
      <c r="AZQ48" s="8"/>
      <c r="AZR48" s="8"/>
      <c r="AZS48" s="8"/>
      <c r="AZT48" s="8"/>
      <c r="AZU48" s="8"/>
      <c r="AZV48" s="8"/>
      <c r="AZW48" s="8"/>
      <c r="AZX48" s="8"/>
      <c r="AZY48" s="8"/>
      <c r="AZZ48" s="8"/>
      <c r="BAA48" s="8"/>
      <c r="BAB48" s="8"/>
      <c r="BAC48" s="8"/>
      <c r="BAD48" s="8"/>
      <c r="BAE48" s="8"/>
      <c r="BAF48" s="8"/>
      <c r="BAG48" s="8"/>
      <c r="BAH48" s="8"/>
      <c r="BAI48" s="8"/>
      <c r="BAJ48" s="8"/>
      <c r="BAK48" s="8"/>
      <c r="BAL48" s="8"/>
      <c r="BAM48" s="8"/>
      <c r="BAN48" s="8"/>
      <c r="BAO48" s="8"/>
      <c r="BAP48" s="8"/>
      <c r="BAQ48" s="8"/>
      <c r="BAR48" s="8"/>
      <c r="BAS48" s="8"/>
      <c r="BAT48" s="8"/>
      <c r="BAU48" s="8"/>
      <c r="BAV48" s="8"/>
      <c r="BAW48" s="8"/>
      <c r="BAX48" s="8"/>
      <c r="BAY48" s="8"/>
      <c r="BAZ48" s="8"/>
      <c r="BBA48" s="8"/>
      <c r="BBB48" s="8"/>
      <c r="BBC48" s="8"/>
      <c r="BBD48" s="8"/>
      <c r="BBE48" s="8"/>
      <c r="BBF48" s="8"/>
      <c r="BBG48" s="8"/>
      <c r="BBH48" s="8"/>
      <c r="BBI48" s="8"/>
      <c r="BBJ48" s="8"/>
      <c r="BBK48" s="8"/>
      <c r="BBL48" s="8"/>
      <c r="BBM48" s="8"/>
      <c r="BBN48" s="8"/>
      <c r="BBO48" s="8"/>
      <c r="BBP48" s="8"/>
      <c r="BBQ48" s="8"/>
      <c r="BBR48" s="8"/>
      <c r="BBS48" s="8"/>
      <c r="BBT48" s="8"/>
      <c r="BBU48" s="8"/>
      <c r="BBV48" s="8"/>
      <c r="BBW48" s="8"/>
      <c r="BBX48" s="8"/>
      <c r="BBY48" s="8"/>
      <c r="BBZ48" s="8"/>
      <c r="BCA48" s="8"/>
      <c r="BCB48" s="8"/>
      <c r="BCC48" s="8"/>
      <c r="BCD48" s="8"/>
      <c r="BCE48" s="8"/>
      <c r="BCF48" s="8"/>
      <c r="BCG48" s="8"/>
      <c r="BCH48" s="8"/>
      <c r="BCI48" s="8"/>
      <c r="BCJ48" s="8"/>
      <c r="BCK48" s="8"/>
      <c r="BCL48" s="8"/>
      <c r="BCM48" s="8"/>
      <c r="BCN48" s="8"/>
      <c r="BCO48" s="8"/>
      <c r="BCP48" s="8"/>
      <c r="BCQ48" s="8"/>
      <c r="BCR48" s="8"/>
      <c r="BCS48" s="8"/>
      <c r="BCT48" s="8"/>
      <c r="BCU48" s="8"/>
      <c r="BCV48" s="8"/>
      <c r="BCW48" s="8"/>
      <c r="BCX48" s="8"/>
      <c r="BCY48" s="8"/>
      <c r="BCZ48" s="8"/>
      <c r="BDA48" s="8"/>
      <c r="BDB48" s="8"/>
      <c r="BDC48" s="8"/>
      <c r="BDD48" s="8"/>
      <c r="BDE48" s="8"/>
      <c r="BDF48" s="8"/>
      <c r="BDG48" s="8"/>
      <c r="BDH48" s="8"/>
      <c r="BDI48" s="8"/>
      <c r="BDJ48" s="8"/>
      <c r="BDK48" s="8"/>
      <c r="BDL48" s="8"/>
      <c r="BDM48" s="8"/>
      <c r="BDN48" s="8"/>
      <c r="BDO48" s="8"/>
      <c r="BDP48" s="8"/>
      <c r="BDQ48" s="8"/>
      <c r="BDR48" s="8"/>
      <c r="BDS48" s="8"/>
      <c r="BDT48" s="8"/>
      <c r="BDU48" s="8"/>
      <c r="BDV48" s="8"/>
      <c r="BDW48" s="8"/>
      <c r="BDX48" s="8"/>
      <c r="BDY48" s="8"/>
      <c r="BDZ48" s="8"/>
      <c r="BEA48" s="8"/>
      <c r="BEB48" s="8"/>
      <c r="BEC48" s="8"/>
      <c r="BED48" s="8"/>
      <c r="BEE48" s="8"/>
      <c r="BEF48" s="8"/>
      <c r="BEG48" s="8"/>
      <c r="BEH48" s="8"/>
      <c r="BEI48" s="8"/>
      <c r="BEJ48" s="8"/>
      <c r="BEK48" s="8"/>
      <c r="BEL48" s="8"/>
      <c r="BEM48" s="8"/>
      <c r="BEN48" s="8"/>
      <c r="BEO48" s="8"/>
      <c r="BEP48" s="8"/>
      <c r="BEQ48" s="8"/>
      <c r="BER48" s="8"/>
      <c r="BES48" s="8"/>
      <c r="BET48" s="8"/>
      <c r="BEU48" s="8"/>
      <c r="BEV48" s="8"/>
      <c r="BEW48" s="8"/>
      <c r="BEX48" s="8"/>
      <c r="BEY48" s="8"/>
      <c r="BEZ48" s="8"/>
      <c r="BFA48" s="8"/>
      <c r="BFB48" s="8"/>
      <c r="BFC48" s="8"/>
      <c r="BFD48" s="8"/>
      <c r="BFE48" s="8"/>
      <c r="BFF48" s="8"/>
      <c r="BFG48" s="8"/>
      <c r="BFH48" s="8"/>
      <c r="BFI48" s="8"/>
      <c r="BFJ48" s="8"/>
      <c r="BFK48" s="8"/>
      <c r="BFL48" s="8"/>
      <c r="BFM48" s="8"/>
      <c r="BFN48" s="8"/>
      <c r="BFO48" s="8"/>
      <c r="BFP48" s="8"/>
      <c r="BFQ48" s="8"/>
      <c r="BFR48" s="8"/>
      <c r="BFS48" s="8"/>
      <c r="BFT48" s="8"/>
      <c r="BFU48" s="8"/>
      <c r="BFV48" s="8"/>
      <c r="BFW48" s="8"/>
      <c r="BFX48" s="8"/>
      <c r="BFY48" s="8"/>
      <c r="BFZ48" s="8"/>
      <c r="BGA48" s="8"/>
      <c r="BGB48" s="8"/>
      <c r="BGC48" s="8"/>
      <c r="BGD48" s="8"/>
      <c r="BGE48" s="8"/>
      <c r="BGF48" s="8"/>
      <c r="BGG48" s="8"/>
      <c r="BGH48" s="8"/>
      <c r="BGI48" s="8"/>
      <c r="BGJ48" s="8"/>
      <c r="BGK48" s="8"/>
      <c r="BGL48" s="8"/>
      <c r="BGM48" s="8"/>
      <c r="BGN48" s="8"/>
      <c r="BGO48" s="8"/>
      <c r="BGP48" s="8"/>
      <c r="BGQ48" s="8"/>
      <c r="BGR48" s="8"/>
      <c r="BGS48" s="8"/>
      <c r="BGT48" s="8"/>
      <c r="BGU48" s="8"/>
      <c r="BGV48" s="8"/>
      <c r="BGW48" s="8"/>
      <c r="BGX48" s="8"/>
      <c r="BGY48" s="8"/>
      <c r="BGZ48" s="8"/>
      <c r="BHA48" s="8"/>
      <c r="BHB48" s="8"/>
      <c r="BHC48" s="8"/>
      <c r="BHD48" s="8"/>
      <c r="BHE48" s="8"/>
      <c r="BHF48" s="8"/>
      <c r="BHG48" s="8"/>
      <c r="BHH48" s="8"/>
      <c r="BHI48" s="8"/>
      <c r="BHJ48" s="8"/>
      <c r="BHK48" s="8"/>
      <c r="BHL48" s="8"/>
      <c r="BHM48" s="8"/>
      <c r="BHN48" s="8"/>
      <c r="BHO48" s="8"/>
      <c r="BHP48" s="8"/>
      <c r="BHQ48" s="8"/>
      <c r="BHR48" s="8"/>
      <c r="BHS48" s="8"/>
      <c r="BHT48" s="8"/>
      <c r="BHU48" s="8"/>
      <c r="BHV48" s="8"/>
      <c r="BHW48" s="8"/>
      <c r="BHX48" s="8"/>
      <c r="BHY48" s="8"/>
      <c r="BHZ48" s="8"/>
      <c r="BIA48" s="8"/>
      <c r="BIB48" s="8"/>
      <c r="BIC48" s="8"/>
      <c r="BID48" s="8"/>
      <c r="BIE48" s="8"/>
      <c r="BIF48" s="8"/>
      <c r="BIG48" s="8"/>
      <c r="BIH48" s="8"/>
      <c r="BII48" s="8"/>
      <c r="BIJ48" s="8"/>
      <c r="BIK48" s="8"/>
      <c r="BIL48" s="8"/>
      <c r="BIM48" s="8"/>
      <c r="BIN48" s="8"/>
      <c r="BIO48" s="8"/>
      <c r="BIP48" s="8"/>
      <c r="BIQ48" s="8"/>
      <c r="BIR48" s="8"/>
      <c r="BIS48" s="8"/>
      <c r="BIT48" s="8"/>
      <c r="BIU48" s="8"/>
      <c r="BIV48" s="8"/>
      <c r="BIW48" s="8"/>
      <c r="BIX48" s="8"/>
      <c r="BIY48" s="8"/>
      <c r="BIZ48" s="8"/>
      <c r="BJA48" s="8"/>
      <c r="BJB48" s="8"/>
      <c r="BJC48" s="8"/>
      <c r="BJD48" s="8"/>
      <c r="BJE48" s="8"/>
      <c r="BJF48" s="8"/>
      <c r="BJG48" s="8"/>
      <c r="BJH48" s="8"/>
      <c r="BJI48" s="8"/>
      <c r="BJJ48" s="8"/>
      <c r="BJK48" s="8"/>
      <c r="BJL48" s="8"/>
      <c r="BJM48" s="8"/>
      <c r="BJN48" s="8"/>
      <c r="BJO48" s="8"/>
      <c r="BJP48" s="8"/>
      <c r="BJQ48" s="8"/>
      <c r="BJR48" s="8"/>
      <c r="BJS48" s="8"/>
      <c r="BJT48" s="8"/>
      <c r="BJU48" s="8"/>
      <c r="BJV48" s="8"/>
      <c r="BJW48" s="8"/>
      <c r="BJX48" s="8"/>
      <c r="BJY48" s="8"/>
      <c r="BJZ48" s="8"/>
      <c r="BKA48" s="8"/>
      <c r="BKB48" s="8"/>
      <c r="BKC48" s="8"/>
      <c r="BKD48" s="8"/>
      <c r="BKE48" s="8"/>
      <c r="BKF48" s="8"/>
      <c r="BKG48" s="8"/>
      <c r="BKH48" s="8"/>
      <c r="BKI48" s="8"/>
      <c r="BKJ48" s="8"/>
      <c r="BKK48" s="8"/>
      <c r="BKL48" s="8"/>
      <c r="BKM48" s="8"/>
      <c r="BKN48" s="8"/>
      <c r="BKO48" s="8"/>
      <c r="BKP48" s="8"/>
      <c r="BKQ48" s="8"/>
      <c r="BKR48" s="8"/>
      <c r="BKS48" s="8"/>
      <c r="BKT48" s="8"/>
      <c r="BKU48" s="8"/>
      <c r="BKV48" s="8"/>
      <c r="BKW48" s="8"/>
      <c r="BKX48" s="8"/>
      <c r="BKY48" s="8"/>
      <c r="BKZ48" s="8"/>
      <c r="BLA48" s="8"/>
      <c r="BLB48" s="8"/>
      <c r="BLC48" s="8"/>
      <c r="BLD48" s="8"/>
      <c r="BLE48" s="8"/>
      <c r="BLF48" s="8"/>
      <c r="BLG48" s="8"/>
      <c r="BLH48" s="8"/>
      <c r="BLI48" s="8"/>
      <c r="BLJ48" s="8"/>
      <c r="BLK48" s="8"/>
      <c r="BLL48" s="8"/>
      <c r="BLM48" s="8"/>
      <c r="BLN48" s="8"/>
      <c r="BLO48" s="8"/>
      <c r="BLP48" s="8"/>
      <c r="BLQ48" s="8"/>
      <c r="BLR48" s="8"/>
      <c r="BLS48" s="8"/>
      <c r="BLT48" s="8"/>
      <c r="BLU48" s="8"/>
      <c r="BLV48" s="8"/>
      <c r="BLW48" s="8"/>
      <c r="BLX48" s="8"/>
      <c r="BLY48" s="8"/>
      <c r="BLZ48" s="8"/>
      <c r="BMA48" s="8"/>
      <c r="BMB48" s="8"/>
      <c r="BMC48" s="8"/>
      <c r="BMD48" s="8"/>
      <c r="BME48" s="8"/>
      <c r="BMF48" s="8"/>
      <c r="BMG48" s="8"/>
      <c r="BMH48" s="8"/>
      <c r="BMI48" s="8"/>
      <c r="BMJ48" s="8"/>
      <c r="BMK48" s="8"/>
      <c r="BML48" s="8"/>
      <c r="BMM48" s="8"/>
      <c r="BMN48" s="8"/>
      <c r="BMO48" s="8"/>
      <c r="BMP48" s="8"/>
      <c r="BMQ48" s="8"/>
      <c r="BMR48" s="8"/>
      <c r="BMS48" s="8"/>
      <c r="BMT48" s="8"/>
      <c r="BMU48" s="8"/>
      <c r="BMV48" s="8"/>
      <c r="BMW48" s="8"/>
      <c r="BMX48" s="8"/>
      <c r="BMY48" s="8"/>
      <c r="BMZ48" s="8"/>
      <c r="BNA48" s="8"/>
      <c r="BNB48" s="8"/>
      <c r="BNC48" s="8"/>
      <c r="BND48" s="8"/>
      <c r="BNE48" s="8"/>
      <c r="BNF48" s="8"/>
      <c r="BNG48" s="8"/>
      <c r="BNH48" s="8"/>
      <c r="BNI48" s="8"/>
      <c r="BNJ48" s="8"/>
      <c r="BNK48" s="8"/>
      <c r="BNL48" s="8"/>
      <c r="BNM48" s="8"/>
      <c r="BNN48" s="8"/>
      <c r="BNO48" s="8"/>
      <c r="BNP48" s="8"/>
      <c r="BNQ48" s="8"/>
      <c r="BNR48" s="8"/>
      <c r="BNS48" s="8"/>
      <c r="BNT48" s="8"/>
      <c r="BNU48" s="8"/>
      <c r="BNV48" s="8"/>
      <c r="BNW48" s="8"/>
      <c r="BNX48" s="8"/>
      <c r="BNY48" s="8"/>
      <c r="BNZ48" s="8"/>
      <c r="BOA48" s="8"/>
      <c r="BOB48" s="8"/>
      <c r="BOC48" s="8"/>
      <c r="BOD48" s="8"/>
      <c r="BOE48" s="8"/>
      <c r="BOF48" s="8"/>
      <c r="BOG48" s="8"/>
      <c r="BOH48" s="8"/>
      <c r="BOI48" s="8"/>
      <c r="BOJ48" s="8"/>
      <c r="BOK48" s="8"/>
      <c r="BOL48" s="8"/>
      <c r="BOM48" s="8"/>
      <c r="BON48" s="8"/>
      <c r="BOO48" s="8"/>
      <c r="BOP48" s="8"/>
      <c r="BOQ48" s="8"/>
      <c r="BOR48" s="8"/>
      <c r="BOS48" s="8"/>
      <c r="BOT48" s="8"/>
      <c r="BOU48" s="8"/>
      <c r="BOV48" s="8"/>
      <c r="BOW48" s="8"/>
      <c r="BOX48" s="8"/>
      <c r="BOY48" s="8"/>
      <c r="BOZ48" s="8"/>
      <c r="BPA48" s="8"/>
      <c r="BPB48" s="8"/>
      <c r="BPC48" s="8"/>
      <c r="BPD48" s="8"/>
      <c r="BPE48" s="8"/>
      <c r="BPF48" s="8"/>
      <c r="BPG48" s="8"/>
      <c r="BPH48" s="8"/>
      <c r="BPI48" s="8"/>
      <c r="BPJ48" s="8"/>
      <c r="BPK48" s="8"/>
      <c r="BPL48" s="8"/>
      <c r="BPM48" s="8"/>
      <c r="BPN48" s="8"/>
      <c r="BPO48" s="8"/>
      <c r="BPP48" s="8"/>
      <c r="BPQ48" s="8"/>
      <c r="BPR48" s="8"/>
      <c r="BPS48" s="8"/>
      <c r="BPT48" s="8"/>
      <c r="BPU48" s="8"/>
      <c r="BPV48" s="8"/>
      <c r="BPW48" s="8"/>
      <c r="BPX48" s="8"/>
      <c r="BPY48" s="8"/>
      <c r="BPZ48" s="8"/>
      <c r="BQA48" s="8"/>
      <c r="BQB48" s="8"/>
      <c r="BQC48" s="8"/>
      <c r="BQD48" s="8"/>
      <c r="BQE48" s="8"/>
      <c r="BQF48" s="8"/>
      <c r="BQG48" s="8"/>
      <c r="BQH48" s="8"/>
      <c r="BQI48" s="8"/>
      <c r="BQJ48" s="8"/>
      <c r="BQK48" s="8"/>
      <c r="BQL48" s="8"/>
      <c r="BQM48" s="8"/>
      <c r="BQN48" s="8"/>
      <c r="BQO48" s="8"/>
      <c r="BQP48" s="8"/>
      <c r="BQQ48" s="8"/>
      <c r="BQR48" s="8"/>
      <c r="BQS48" s="8"/>
      <c r="BQT48" s="8"/>
      <c r="BQU48" s="8"/>
      <c r="BQV48" s="8"/>
      <c r="BQW48" s="8"/>
      <c r="BQX48" s="8"/>
      <c r="BQY48" s="8"/>
      <c r="BQZ48" s="8"/>
      <c r="BRA48" s="8"/>
      <c r="BRB48" s="8"/>
      <c r="BRC48" s="8"/>
      <c r="BRD48" s="8"/>
      <c r="BRE48" s="8"/>
      <c r="BRF48" s="8"/>
      <c r="BRG48" s="8"/>
      <c r="BRH48" s="8"/>
      <c r="BRI48" s="8"/>
      <c r="BRJ48" s="8"/>
      <c r="BRK48" s="8"/>
      <c r="BRL48" s="8"/>
      <c r="BRM48" s="8"/>
      <c r="BRN48" s="8"/>
      <c r="BRO48" s="8"/>
      <c r="BRP48" s="8"/>
      <c r="BRQ48" s="8"/>
      <c r="BRR48" s="8"/>
      <c r="BRS48" s="8"/>
      <c r="BRT48" s="8"/>
      <c r="BRU48" s="8"/>
      <c r="BRV48" s="8"/>
      <c r="BRW48" s="8"/>
      <c r="BRX48" s="8"/>
      <c r="BRY48" s="8"/>
      <c r="BRZ48" s="8"/>
      <c r="BSA48" s="8"/>
      <c r="BSB48" s="8"/>
      <c r="BSC48" s="8"/>
      <c r="BSD48" s="8"/>
      <c r="BSE48" s="8"/>
      <c r="BSF48" s="8"/>
      <c r="BSG48" s="8"/>
      <c r="BSH48" s="8"/>
      <c r="BSI48" s="8"/>
      <c r="BSJ48" s="8"/>
      <c r="BSK48" s="8"/>
      <c r="BSL48" s="8"/>
      <c r="BSM48" s="8"/>
      <c r="BSN48" s="8"/>
      <c r="BSO48" s="8"/>
      <c r="BSP48" s="8"/>
      <c r="BSQ48" s="8"/>
      <c r="BSR48" s="8"/>
      <c r="BSS48" s="8"/>
      <c r="BST48" s="8"/>
      <c r="BSU48" s="8"/>
      <c r="BSV48" s="8"/>
      <c r="BSW48" s="8"/>
      <c r="BSX48" s="8"/>
      <c r="BSY48" s="8"/>
      <c r="BSZ48" s="8"/>
      <c r="BTA48" s="8"/>
      <c r="BTB48" s="8"/>
      <c r="BTC48" s="8"/>
      <c r="BTD48" s="8"/>
      <c r="BTE48" s="8"/>
      <c r="BTF48" s="8"/>
      <c r="BTG48" s="8"/>
      <c r="BTH48" s="8"/>
      <c r="BTI48" s="8"/>
      <c r="BTJ48" s="8"/>
      <c r="BTK48" s="8"/>
      <c r="BTL48" s="8"/>
      <c r="BTM48" s="8"/>
      <c r="BTN48" s="8"/>
      <c r="BTO48" s="8"/>
      <c r="BTP48" s="8"/>
      <c r="BTQ48" s="8"/>
      <c r="BTR48" s="8"/>
      <c r="BTS48" s="8"/>
      <c r="BTT48" s="8"/>
      <c r="BTU48" s="8"/>
      <c r="BTV48" s="8"/>
      <c r="BTW48" s="8"/>
      <c r="BTX48" s="8"/>
      <c r="BTY48" s="8"/>
      <c r="BTZ48" s="8"/>
      <c r="BUA48" s="8"/>
      <c r="BUB48" s="8"/>
      <c r="BUC48" s="8"/>
      <c r="BUD48" s="8"/>
      <c r="BUE48" s="8"/>
      <c r="BUF48" s="8"/>
      <c r="BUG48" s="8"/>
      <c r="BUH48" s="8"/>
      <c r="BUI48" s="8"/>
      <c r="BUJ48" s="8"/>
      <c r="BUK48" s="8"/>
      <c r="BUL48" s="8"/>
      <c r="BUM48" s="8"/>
      <c r="BUN48" s="8"/>
      <c r="BUO48" s="8"/>
      <c r="BUP48" s="8"/>
      <c r="BUQ48" s="8"/>
      <c r="BUR48" s="8"/>
      <c r="BUS48" s="8"/>
      <c r="BUT48" s="8"/>
      <c r="BUU48" s="8"/>
      <c r="BUV48" s="8"/>
      <c r="BUW48" s="8"/>
      <c r="BUX48" s="8"/>
      <c r="BUY48" s="8"/>
      <c r="BUZ48" s="8"/>
      <c r="BVA48" s="8"/>
      <c r="BVB48" s="8"/>
      <c r="BVC48" s="8"/>
      <c r="BVD48" s="8"/>
      <c r="BVE48" s="8"/>
      <c r="BVF48" s="8"/>
      <c r="BVG48" s="8"/>
      <c r="BVH48" s="8"/>
      <c r="BVI48" s="8"/>
      <c r="BVJ48" s="8"/>
      <c r="BVK48" s="8"/>
      <c r="BVL48" s="8"/>
      <c r="BVM48" s="8"/>
      <c r="BVN48" s="8"/>
      <c r="BVO48" s="8"/>
      <c r="BVP48" s="8"/>
      <c r="BVQ48" s="8"/>
      <c r="BVR48" s="8"/>
      <c r="BVS48" s="8"/>
      <c r="BVT48" s="8"/>
      <c r="BVU48" s="8"/>
      <c r="BVV48" s="8"/>
      <c r="BVW48" s="8"/>
      <c r="BVX48" s="8"/>
      <c r="BVY48" s="8"/>
      <c r="BVZ48" s="8"/>
      <c r="BWA48" s="8"/>
      <c r="BWB48" s="8"/>
      <c r="BWC48" s="8"/>
      <c r="BWD48" s="8"/>
      <c r="BWE48" s="8"/>
      <c r="BWF48" s="8"/>
      <c r="BWG48" s="8"/>
      <c r="BWH48" s="8"/>
      <c r="BWI48" s="8"/>
      <c r="BWJ48" s="8"/>
      <c r="BWK48" s="8"/>
      <c r="BWL48" s="8"/>
      <c r="BWM48" s="8"/>
      <c r="BWN48" s="8"/>
      <c r="BWO48" s="8"/>
      <c r="BWP48" s="8"/>
      <c r="BWQ48" s="8"/>
    </row>
    <row r="49" spans="1:1967" s="444" customFormat="1" ht="102" customHeight="1">
      <c r="A49" s="9" t="s">
        <v>6144</v>
      </c>
      <c r="B49" s="3" t="s">
        <v>1332</v>
      </c>
      <c r="C49" s="105" t="s">
        <v>636</v>
      </c>
      <c r="D49" s="3" t="s">
        <v>115</v>
      </c>
      <c r="E49" s="3" t="s">
        <v>1233</v>
      </c>
      <c r="F49" s="3"/>
      <c r="G49" s="9" t="s">
        <v>385</v>
      </c>
      <c r="H49" s="20">
        <v>0.6</v>
      </c>
      <c r="I49" s="34">
        <v>470000000</v>
      </c>
      <c r="J49" s="21" t="s">
        <v>1330</v>
      </c>
      <c r="K49" s="3" t="s">
        <v>1334</v>
      </c>
      <c r="L49" s="138" t="s">
        <v>3428</v>
      </c>
      <c r="M49" s="141" t="s">
        <v>383</v>
      </c>
      <c r="N49" s="359" t="s">
        <v>1945</v>
      </c>
      <c r="O49" s="3" t="s">
        <v>1382</v>
      </c>
      <c r="P49" s="7" t="s">
        <v>1354</v>
      </c>
      <c r="Q49" s="3" t="s">
        <v>1195</v>
      </c>
      <c r="R49" s="9">
        <v>12</v>
      </c>
      <c r="S49" s="75">
        <v>122701</v>
      </c>
      <c r="T49" s="101">
        <f>R49*S49</f>
        <v>1472412</v>
      </c>
      <c r="U49" s="102">
        <f t="shared" si="0"/>
        <v>1649101.4400000002</v>
      </c>
      <c r="V49" s="102" t="s">
        <v>1331</v>
      </c>
      <c r="W49" s="148" t="s">
        <v>1410</v>
      </c>
      <c r="X49" s="9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  <c r="IW49" s="8"/>
      <c r="IX49" s="8"/>
      <c r="IY49" s="8"/>
      <c r="IZ49" s="8"/>
      <c r="JA49" s="8"/>
      <c r="JB49" s="8"/>
      <c r="JC49" s="8"/>
      <c r="JD49" s="8"/>
      <c r="JE49" s="8"/>
      <c r="JF49" s="8"/>
      <c r="JG49" s="8"/>
      <c r="JH49" s="8"/>
      <c r="JI49" s="8"/>
      <c r="JJ49" s="8"/>
      <c r="JK49" s="8"/>
      <c r="JL49" s="8"/>
      <c r="JM49" s="8"/>
      <c r="JN49" s="8"/>
      <c r="JO49" s="8"/>
      <c r="JP49" s="8"/>
      <c r="JQ49" s="8"/>
      <c r="JR49" s="8"/>
      <c r="JS49" s="8"/>
      <c r="JT49" s="8"/>
      <c r="JU49" s="8"/>
      <c r="JV49" s="8"/>
      <c r="JW49" s="8"/>
      <c r="JX49" s="8"/>
      <c r="JY49" s="8"/>
      <c r="JZ49" s="8"/>
      <c r="KA49" s="8"/>
      <c r="KB49" s="8"/>
      <c r="KC49" s="8"/>
      <c r="KD49" s="8"/>
      <c r="KE49" s="8"/>
      <c r="KF49" s="8"/>
      <c r="KG49" s="8"/>
      <c r="KH49" s="8"/>
      <c r="KI49" s="8"/>
      <c r="KJ49" s="8"/>
      <c r="KK49" s="8"/>
      <c r="KL49" s="8"/>
      <c r="KM49" s="8"/>
      <c r="KN49" s="8"/>
      <c r="KO49" s="8"/>
      <c r="KP49" s="8"/>
      <c r="KQ49" s="8"/>
      <c r="KR49" s="8"/>
      <c r="KS49" s="8"/>
      <c r="KT49" s="8"/>
      <c r="KU49" s="8"/>
      <c r="KV49" s="8"/>
      <c r="KW49" s="8"/>
      <c r="KX49" s="8"/>
      <c r="KY49" s="8"/>
      <c r="KZ49" s="8"/>
      <c r="LA49" s="8"/>
      <c r="LB49" s="8"/>
      <c r="LC49" s="8"/>
      <c r="LD49" s="8"/>
      <c r="LE49" s="8"/>
      <c r="LF49" s="8"/>
      <c r="LG49" s="8"/>
      <c r="LH49" s="8"/>
      <c r="LI49" s="8"/>
      <c r="LJ49" s="8"/>
      <c r="LK49" s="8"/>
      <c r="LL49" s="8"/>
      <c r="LM49" s="8"/>
      <c r="LN49" s="8"/>
      <c r="LO49" s="8"/>
      <c r="LP49" s="8"/>
      <c r="LQ49" s="8"/>
      <c r="LR49" s="8"/>
      <c r="LS49" s="8"/>
      <c r="LT49" s="8"/>
      <c r="LU49" s="8"/>
      <c r="LV49" s="8"/>
      <c r="LW49" s="8"/>
      <c r="LX49" s="8"/>
      <c r="LY49" s="8"/>
      <c r="LZ49" s="8"/>
      <c r="MA49" s="8"/>
      <c r="MB49" s="8"/>
      <c r="MC49" s="8"/>
      <c r="MD49" s="8"/>
      <c r="ME49" s="8"/>
      <c r="MF49" s="8"/>
      <c r="MG49" s="8"/>
      <c r="MH49" s="8"/>
      <c r="MI49" s="8"/>
      <c r="MJ49" s="8"/>
      <c r="MK49" s="8"/>
      <c r="ML49" s="8"/>
      <c r="MM49" s="8"/>
      <c r="MN49" s="8"/>
      <c r="MO49" s="8"/>
      <c r="MP49" s="8"/>
      <c r="MQ49" s="8"/>
      <c r="MR49" s="8"/>
      <c r="MS49" s="8"/>
      <c r="MT49" s="8"/>
      <c r="MU49" s="8"/>
      <c r="MV49" s="8"/>
      <c r="MW49" s="8"/>
      <c r="MX49" s="8"/>
      <c r="MY49" s="8"/>
      <c r="MZ49" s="8"/>
      <c r="NA49" s="8"/>
      <c r="NB49" s="8"/>
      <c r="NC49" s="8"/>
      <c r="ND49" s="8"/>
      <c r="NE49" s="8"/>
      <c r="NF49" s="8"/>
      <c r="NG49" s="8"/>
      <c r="NH49" s="8"/>
      <c r="NI49" s="8"/>
      <c r="NJ49" s="8"/>
      <c r="NK49" s="8"/>
      <c r="NL49" s="8"/>
      <c r="NM49" s="8"/>
      <c r="NN49" s="8"/>
      <c r="NO49" s="8"/>
      <c r="NP49" s="8"/>
      <c r="NQ49" s="8"/>
      <c r="NR49" s="8"/>
      <c r="NS49" s="8"/>
      <c r="NT49" s="8"/>
      <c r="NU49" s="8"/>
      <c r="NV49" s="8"/>
      <c r="NW49" s="8"/>
      <c r="NX49" s="8"/>
      <c r="NY49" s="8"/>
      <c r="NZ49" s="8"/>
      <c r="OA49" s="8"/>
      <c r="OB49" s="8"/>
      <c r="OC49" s="8"/>
      <c r="OD49" s="8"/>
      <c r="OE49" s="8"/>
      <c r="OF49" s="8"/>
      <c r="OG49" s="8"/>
      <c r="OH49" s="8"/>
      <c r="OI49" s="8"/>
      <c r="OJ49" s="8"/>
      <c r="OK49" s="8"/>
      <c r="OL49" s="8"/>
      <c r="OM49" s="8"/>
      <c r="ON49" s="8"/>
      <c r="OO49" s="8"/>
      <c r="OP49" s="8"/>
      <c r="OQ49" s="8"/>
      <c r="OR49" s="8"/>
      <c r="OS49" s="8"/>
      <c r="OT49" s="8"/>
      <c r="OU49" s="8"/>
      <c r="OV49" s="8"/>
      <c r="OW49" s="8"/>
      <c r="OX49" s="8"/>
      <c r="OY49" s="8"/>
      <c r="OZ49" s="8"/>
      <c r="PA49" s="8"/>
      <c r="PB49" s="8"/>
      <c r="PC49" s="8"/>
      <c r="PD49" s="8"/>
      <c r="PE49" s="8"/>
      <c r="PF49" s="8"/>
      <c r="PG49" s="8"/>
      <c r="PH49" s="8"/>
      <c r="PI49" s="8"/>
      <c r="PJ49" s="8"/>
      <c r="PK49" s="8"/>
      <c r="PL49" s="8"/>
      <c r="PM49" s="8"/>
      <c r="PN49" s="8"/>
      <c r="PO49" s="8"/>
      <c r="PP49" s="8"/>
      <c r="PQ49" s="8"/>
      <c r="PR49" s="8"/>
      <c r="PS49" s="8"/>
      <c r="PT49" s="8"/>
      <c r="PU49" s="8"/>
      <c r="PV49" s="8"/>
      <c r="PW49" s="8"/>
      <c r="PX49" s="8"/>
      <c r="PY49" s="8"/>
      <c r="PZ49" s="8"/>
      <c r="QA49" s="8"/>
      <c r="QB49" s="8"/>
      <c r="QC49" s="8"/>
      <c r="QD49" s="8"/>
      <c r="QE49" s="8"/>
      <c r="QF49" s="8"/>
      <c r="QG49" s="8"/>
      <c r="QH49" s="8"/>
      <c r="QI49" s="8"/>
      <c r="QJ49" s="8"/>
      <c r="QK49" s="8"/>
      <c r="QL49" s="8"/>
      <c r="QM49" s="8"/>
      <c r="QN49" s="8"/>
      <c r="QO49" s="8"/>
      <c r="QP49" s="8"/>
      <c r="QQ49" s="8"/>
      <c r="QR49" s="8"/>
      <c r="QS49" s="8"/>
      <c r="QT49" s="8"/>
      <c r="QU49" s="8"/>
      <c r="QV49" s="8"/>
      <c r="QW49" s="8"/>
      <c r="QX49" s="8"/>
      <c r="QY49" s="8"/>
      <c r="QZ49" s="8"/>
      <c r="RA49" s="8"/>
      <c r="RB49" s="8"/>
      <c r="RC49" s="8"/>
      <c r="RD49" s="8"/>
      <c r="RE49" s="8"/>
      <c r="RF49" s="8"/>
      <c r="RG49" s="8"/>
      <c r="RH49" s="8"/>
      <c r="RI49" s="8"/>
      <c r="RJ49" s="8"/>
      <c r="RK49" s="8"/>
      <c r="RL49" s="8"/>
      <c r="RM49" s="8"/>
      <c r="RN49" s="8"/>
      <c r="RO49" s="8"/>
      <c r="RP49" s="8"/>
      <c r="RQ49" s="8"/>
      <c r="RR49" s="8"/>
      <c r="RS49" s="8"/>
      <c r="RT49" s="8"/>
      <c r="RU49" s="8"/>
      <c r="RV49" s="8"/>
      <c r="RW49" s="8"/>
      <c r="RX49" s="8"/>
      <c r="RY49" s="8"/>
      <c r="RZ49" s="8"/>
      <c r="SA49" s="8"/>
      <c r="SB49" s="8"/>
      <c r="SC49" s="8"/>
      <c r="SD49" s="8"/>
      <c r="SE49" s="8"/>
      <c r="SF49" s="8"/>
      <c r="SG49" s="8"/>
      <c r="SH49" s="8"/>
      <c r="SI49" s="8"/>
      <c r="SJ49" s="8"/>
      <c r="SK49" s="8"/>
      <c r="SL49" s="8"/>
      <c r="SM49" s="8"/>
      <c r="SN49" s="8"/>
      <c r="SO49" s="8"/>
      <c r="SP49" s="8"/>
      <c r="SQ49" s="8"/>
      <c r="SR49" s="8"/>
      <c r="SS49" s="8"/>
      <c r="ST49" s="8"/>
      <c r="SU49" s="8"/>
      <c r="SV49" s="8"/>
      <c r="SW49" s="8"/>
      <c r="SX49" s="8"/>
      <c r="SY49" s="8"/>
      <c r="SZ49" s="8"/>
      <c r="TA49" s="8"/>
      <c r="TB49" s="8"/>
      <c r="TC49" s="8"/>
      <c r="TD49" s="8"/>
      <c r="TE49" s="8"/>
      <c r="TF49" s="8"/>
      <c r="TG49" s="8"/>
      <c r="TH49" s="8"/>
      <c r="TI49" s="8"/>
      <c r="TJ49" s="8"/>
      <c r="TK49" s="8"/>
      <c r="TL49" s="8"/>
      <c r="TM49" s="8"/>
      <c r="TN49" s="8"/>
      <c r="TO49" s="8"/>
      <c r="TP49" s="8"/>
      <c r="TQ49" s="8"/>
      <c r="TR49" s="8"/>
      <c r="TS49" s="8"/>
      <c r="TT49" s="8"/>
      <c r="TU49" s="8"/>
      <c r="TV49" s="8"/>
      <c r="TW49" s="8"/>
      <c r="TX49" s="8"/>
      <c r="TY49" s="8"/>
      <c r="TZ49" s="8"/>
      <c r="UA49" s="8"/>
      <c r="UB49" s="8"/>
      <c r="UC49" s="8"/>
      <c r="UD49" s="8"/>
      <c r="UE49" s="8"/>
      <c r="UF49" s="8"/>
      <c r="UG49" s="8"/>
      <c r="UH49" s="8"/>
      <c r="UI49" s="8"/>
      <c r="UJ49" s="8"/>
      <c r="UK49" s="8"/>
      <c r="UL49" s="8"/>
      <c r="UM49" s="8"/>
      <c r="UN49" s="8"/>
      <c r="UO49" s="8"/>
      <c r="UP49" s="8"/>
      <c r="UQ49" s="8"/>
      <c r="UR49" s="8"/>
      <c r="US49" s="8"/>
      <c r="UT49" s="8"/>
      <c r="UU49" s="8"/>
      <c r="UV49" s="8"/>
      <c r="UW49" s="8"/>
      <c r="UX49" s="8"/>
      <c r="UY49" s="8"/>
      <c r="UZ49" s="8"/>
      <c r="VA49" s="8"/>
      <c r="VB49" s="8"/>
      <c r="VC49" s="8"/>
      <c r="VD49" s="8"/>
      <c r="VE49" s="8"/>
      <c r="VF49" s="8"/>
      <c r="VG49" s="8"/>
      <c r="VH49" s="8"/>
      <c r="VI49" s="8"/>
      <c r="VJ49" s="8"/>
      <c r="VK49" s="8"/>
      <c r="VL49" s="8"/>
      <c r="VM49" s="8"/>
      <c r="VN49" s="8"/>
      <c r="VO49" s="8"/>
      <c r="VP49" s="8"/>
      <c r="VQ49" s="8"/>
      <c r="VR49" s="8"/>
      <c r="VS49" s="8"/>
      <c r="VT49" s="8"/>
      <c r="VU49" s="8"/>
      <c r="VV49" s="8"/>
      <c r="VW49" s="8"/>
      <c r="VX49" s="8"/>
      <c r="VY49" s="8"/>
      <c r="VZ49" s="8"/>
      <c r="WA49" s="8"/>
      <c r="WB49" s="8"/>
      <c r="WC49" s="8"/>
      <c r="WD49" s="8"/>
      <c r="WE49" s="8"/>
      <c r="WF49" s="8"/>
      <c r="WG49" s="8"/>
      <c r="WH49" s="8"/>
      <c r="WI49" s="8"/>
      <c r="WJ49" s="8"/>
      <c r="WK49" s="8"/>
      <c r="WL49" s="8"/>
      <c r="WM49" s="8"/>
      <c r="WN49" s="8"/>
      <c r="WO49" s="8"/>
      <c r="WP49" s="8"/>
      <c r="WQ49" s="8"/>
      <c r="WR49" s="8"/>
      <c r="WS49" s="8"/>
      <c r="WT49" s="8"/>
      <c r="WU49" s="8"/>
      <c r="WV49" s="8"/>
      <c r="WW49" s="8"/>
      <c r="WX49" s="8"/>
      <c r="WY49" s="8"/>
      <c r="WZ49" s="8"/>
      <c r="XA49" s="8"/>
      <c r="XB49" s="8"/>
      <c r="XC49" s="8"/>
      <c r="XD49" s="8"/>
      <c r="XE49" s="8"/>
      <c r="XF49" s="8"/>
      <c r="XG49" s="8"/>
      <c r="XH49" s="8"/>
      <c r="XI49" s="8"/>
      <c r="XJ49" s="8"/>
      <c r="XK49" s="8"/>
      <c r="XL49" s="8"/>
      <c r="XM49" s="8"/>
      <c r="XN49" s="8"/>
      <c r="XO49" s="8"/>
      <c r="XP49" s="8"/>
      <c r="XQ49" s="8"/>
      <c r="XR49" s="8"/>
      <c r="XS49" s="8"/>
      <c r="XT49" s="8"/>
      <c r="XU49" s="8"/>
      <c r="XV49" s="8"/>
      <c r="XW49" s="8"/>
      <c r="XX49" s="8"/>
      <c r="XY49" s="8"/>
      <c r="XZ49" s="8"/>
      <c r="YA49" s="8"/>
      <c r="YB49" s="8"/>
      <c r="YC49" s="8"/>
      <c r="YD49" s="8"/>
      <c r="YE49" s="8"/>
      <c r="YF49" s="8"/>
      <c r="YG49" s="8"/>
      <c r="YH49" s="8"/>
      <c r="YI49" s="8"/>
      <c r="YJ49" s="8"/>
      <c r="YK49" s="8"/>
      <c r="YL49" s="8"/>
      <c r="YM49" s="8"/>
      <c r="YN49" s="8"/>
      <c r="YO49" s="8"/>
      <c r="YP49" s="8"/>
      <c r="YQ49" s="8"/>
      <c r="YR49" s="8"/>
      <c r="YS49" s="8"/>
      <c r="YT49" s="8"/>
      <c r="YU49" s="8"/>
      <c r="YV49" s="8"/>
      <c r="YW49" s="8"/>
      <c r="YX49" s="8"/>
      <c r="YY49" s="8"/>
      <c r="YZ49" s="8"/>
      <c r="ZA49" s="8"/>
      <c r="ZB49" s="8"/>
      <c r="ZC49" s="8"/>
      <c r="ZD49" s="8"/>
      <c r="ZE49" s="8"/>
      <c r="ZF49" s="8"/>
      <c r="ZG49" s="8"/>
      <c r="ZH49" s="8"/>
      <c r="ZI49" s="8"/>
      <c r="ZJ49" s="8"/>
      <c r="ZK49" s="8"/>
      <c r="ZL49" s="8"/>
      <c r="ZM49" s="8"/>
      <c r="ZN49" s="8"/>
      <c r="ZO49" s="8"/>
      <c r="ZP49" s="8"/>
      <c r="ZQ49" s="8"/>
      <c r="ZR49" s="8"/>
      <c r="ZS49" s="8"/>
      <c r="ZT49" s="8"/>
      <c r="ZU49" s="8"/>
      <c r="ZV49" s="8"/>
      <c r="ZW49" s="8"/>
      <c r="ZX49" s="8"/>
      <c r="ZY49" s="8"/>
      <c r="ZZ49" s="8"/>
      <c r="AAA49" s="8"/>
      <c r="AAB49" s="8"/>
      <c r="AAC49" s="8"/>
      <c r="AAD49" s="8"/>
      <c r="AAE49" s="8"/>
      <c r="AAF49" s="8"/>
      <c r="AAG49" s="8"/>
      <c r="AAH49" s="8"/>
      <c r="AAI49" s="8"/>
      <c r="AAJ49" s="8"/>
      <c r="AAK49" s="8"/>
      <c r="AAL49" s="8"/>
      <c r="AAM49" s="8"/>
      <c r="AAN49" s="8"/>
      <c r="AAO49" s="8"/>
      <c r="AAP49" s="8"/>
      <c r="AAQ49" s="8"/>
      <c r="AAR49" s="8"/>
      <c r="AAS49" s="8"/>
      <c r="AAT49" s="8"/>
      <c r="AAU49" s="8"/>
      <c r="AAV49" s="8"/>
      <c r="AAW49" s="8"/>
      <c r="AAX49" s="8"/>
      <c r="AAY49" s="8"/>
      <c r="AAZ49" s="8"/>
      <c r="ABA49" s="8"/>
      <c r="ABB49" s="8"/>
      <c r="ABC49" s="8"/>
      <c r="ABD49" s="8"/>
      <c r="ABE49" s="8"/>
      <c r="ABF49" s="8"/>
      <c r="ABG49" s="8"/>
      <c r="ABH49" s="8"/>
      <c r="ABI49" s="8"/>
      <c r="ABJ49" s="8"/>
      <c r="ABK49" s="8"/>
      <c r="ABL49" s="8"/>
      <c r="ABM49" s="8"/>
      <c r="ABN49" s="8"/>
      <c r="ABO49" s="8"/>
      <c r="ABP49" s="8"/>
      <c r="ABQ49" s="8"/>
      <c r="ABR49" s="8"/>
      <c r="ABS49" s="8"/>
      <c r="ABT49" s="8"/>
      <c r="ABU49" s="8"/>
      <c r="ABV49" s="8"/>
      <c r="ABW49" s="8"/>
      <c r="ABX49" s="8"/>
      <c r="ABY49" s="8"/>
      <c r="ABZ49" s="8"/>
      <c r="ACA49" s="8"/>
      <c r="ACB49" s="8"/>
      <c r="ACC49" s="8"/>
      <c r="ACD49" s="8"/>
      <c r="ACE49" s="8"/>
      <c r="ACF49" s="8"/>
      <c r="ACG49" s="8"/>
      <c r="ACH49" s="8"/>
      <c r="ACI49" s="8"/>
      <c r="ACJ49" s="8"/>
      <c r="ACK49" s="8"/>
      <c r="ACL49" s="8"/>
      <c r="ACM49" s="8"/>
      <c r="ACN49" s="8"/>
      <c r="ACO49" s="8"/>
      <c r="ACP49" s="8"/>
      <c r="ACQ49" s="8"/>
      <c r="ACR49" s="8"/>
      <c r="ACS49" s="8"/>
      <c r="ACT49" s="8"/>
      <c r="ACU49" s="8"/>
      <c r="ACV49" s="8"/>
      <c r="ACW49" s="8"/>
      <c r="ACX49" s="8"/>
      <c r="ACY49" s="8"/>
      <c r="ACZ49" s="8"/>
      <c r="ADA49" s="8"/>
      <c r="ADB49" s="8"/>
      <c r="ADC49" s="8"/>
      <c r="ADD49" s="8"/>
      <c r="ADE49" s="8"/>
      <c r="ADF49" s="8"/>
      <c r="ADG49" s="8"/>
      <c r="ADH49" s="8"/>
      <c r="ADI49" s="8"/>
      <c r="ADJ49" s="8"/>
      <c r="ADK49" s="8"/>
      <c r="ADL49" s="8"/>
      <c r="ADM49" s="8"/>
      <c r="ADN49" s="8"/>
      <c r="ADO49" s="8"/>
      <c r="ADP49" s="8"/>
      <c r="ADQ49" s="8"/>
      <c r="ADR49" s="8"/>
      <c r="ADS49" s="8"/>
      <c r="ADT49" s="8"/>
      <c r="ADU49" s="8"/>
      <c r="ADV49" s="8"/>
      <c r="ADW49" s="8"/>
      <c r="ADX49" s="8"/>
      <c r="ADY49" s="8"/>
      <c r="ADZ49" s="8"/>
      <c r="AEA49" s="8"/>
      <c r="AEB49" s="8"/>
      <c r="AEC49" s="8"/>
      <c r="AED49" s="8"/>
      <c r="AEE49" s="8"/>
      <c r="AEF49" s="8"/>
      <c r="AEG49" s="8"/>
      <c r="AEH49" s="8"/>
      <c r="AEI49" s="8"/>
      <c r="AEJ49" s="8"/>
      <c r="AEK49" s="8"/>
      <c r="AEL49" s="8"/>
      <c r="AEM49" s="8"/>
      <c r="AEN49" s="8"/>
      <c r="AEO49" s="8"/>
      <c r="AEP49" s="8"/>
      <c r="AEQ49" s="8"/>
      <c r="AER49" s="8"/>
      <c r="AES49" s="8"/>
      <c r="AET49" s="8"/>
      <c r="AEU49" s="8"/>
      <c r="AEV49" s="8"/>
      <c r="AEW49" s="8"/>
      <c r="AEX49" s="8"/>
      <c r="AEY49" s="8"/>
      <c r="AEZ49" s="8"/>
      <c r="AFA49" s="8"/>
      <c r="AFB49" s="8"/>
      <c r="AFC49" s="8"/>
      <c r="AFD49" s="8"/>
      <c r="AFE49" s="8"/>
      <c r="AFF49" s="8"/>
      <c r="AFG49" s="8"/>
      <c r="AFH49" s="8"/>
      <c r="AFI49" s="8"/>
      <c r="AFJ49" s="8"/>
      <c r="AFK49" s="8"/>
      <c r="AFL49" s="8"/>
      <c r="AFM49" s="8"/>
      <c r="AFN49" s="8"/>
      <c r="AFO49" s="8"/>
      <c r="AFP49" s="8"/>
      <c r="AFQ49" s="8"/>
      <c r="AFR49" s="8"/>
      <c r="AFS49" s="8"/>
      <c r="AFT49" s="8"/>
      <c r="AFU49" s="8"/>
      <c r="AFV49" s="8"/>
      <c r="AFW49" s="8"/>
      <c r="AFX49" s="8"/>
      <c r="AFY49" s="8"/>
      <c r="AFZ49" s="8"/>
      <c r="AGA49" s="8"/>
      <c r="AGB49" s="8"/>
      <c r="AGC49" s="8"/>
      <c r="AGD49" s="8"/>
      <c r="AGE49" s="8"/>
      <c r="AGF49" s="8"/>
      <c r="AGG49" s="8"/>
      <c r="AGH49" s="8"/>
      <c r="AGI49" s="8"/>
      <c r="AGJ49" s="8"/>
      <c r="AGK49" s="8"/>
      <c r="AGL49" s="8"/>
      <c r="AGM49" s="8"/>
      <c r="AGN49" s="8"/>
      <c r="AGO49" s="8"/>
      <c r="AGP49" s="8"/>
      <c r="AGQ49" s="8"/>
      <c r="AGR49" s="8"/>
      <c r="AGS49" s="8"/>
      <c r="AGT49" s="8"/>
      <c r="AGU49" s="8"/>
      <c r="AGV49" s="8"/>
      <c r="AGW49" s="8"/>
      <c r="AGX49" s="8"/>
      <c r="AGY49" s="8"/>
      <c r="AGZ49" s="8"/>
      <c r="AHA49" s="8"/>
      <c r="AHB49" s="8"/>
      <c r="AHC49" s="8"/>
      <c r="AHD49" s="8"/>
      <c r="AHE49" s="8"/>
      <c r="AHF49" s="8"/>
      <c r="AHG49" s="8"/>
      <c r="AHH49" s="8"/>
      <c r="AHI49" s="8"/>
      <c r="AHJ49" s="8"/>
      <c r="AHK49" s="8"/>
      <c r="AHL49" s="8"/>
      <c r="AHM49" s="8"/>
      <c r="AHN49" s="8"/>
      <c r="AHO49" s="8"/>
      <c r="AHP49" s="8"/>
      <c r="AHQ49" s="8"/>
      <c r="AHR49" s="8"/>
      <c r="AHS49" s="8"/>
      <c r="AHT49" s="8"/>
      <c r="AHU49" s="8"/>
      <c r="AHV49" s="8"/>
      <c r="AHW49" s="8"/>
      <c r="AHX49" s="8"/>
      <c r="AHY49" s="8"/>
      <c r="AHZ49" s="8"/>
      <c r="AIA49" s="8"/>
      <c r="AIB49" s="8"/>
      <c r="AIC49" s="8"/>
      <c r="AID49" s="8"/>
      <c r="AIE49" s="8"/>
      <c r="AIF49" s="8"/>
      <c r="AIG49" s="8"/>
      <c r="AIH49" s="8"/>
      <c r="AII49" s="8"/>
      <c r="AIJ49" s="8"/>
      <c r="AIK49" s="8"/>
      <c r="AIL49" s="8"/>
      <c r="AIM49" s="8"/>
      <c r="AIN49" s="8"/>
      <c r="AIO49" s="8"/>
      <c r="AIP49" s="8"/>
      <c r="AIQ49" s="8"/>
      <c r="AIR49" s="8"/>
      <c r="AIS49" s="8"/>
      <c r="AIT49" s="8"/>
      <c r="AIU49" s="8"/>
      <c r="AIV49" s="8"/>
      <c r="AIW49" s="8"/>
      <c r="AIX49" s="8"/>
      <c r="AIY49" s="8"/>
      <c r="AIZ49" s="8"/>
      <c r="AJA49" s="8"/>
      <c r="AJB49" s="8"/>
      <c r="AJC49" s="8"/>
      <c r="AJD49" s="8"/>
      <c r="AJE49" s="8"/>
      <c r="AJF49" s="8"/>
      <c r="AJG49" s="8"/>
      <c r="AJH49" s="8"/>
      <c r="AJI49" s="8"/>
      <c r="AJJ49" s="8"/>
      <c r="AJK49" s="8"/>
      <c r="AJL49" s="8"/>
      <c r="AJM49" s="8"/>
      <c r="AJN49" s="8"/>
      <c r="AJO49" s="8"/>
      <c r="AJP49" s="8"/>
      <c r="AJQ49" s="8"/>
      <c r="AJR49" s="8"/>
      <c r="AJS49" s="8"/>
      <c r="AJT49" s="8"/>
      <c r="AJU49" s="8"/>
      <c r="AJV49" s="8"/>
      <c r="AJW49" s="8"/>
      <c r="AJX49" s="8"/>
      <c r="AJY49" s="8"/>
      <c r="AJZ49" s="8"/>
      <c r="AKA49" s="8"/>
      <c r="AKB49" s="8"/>
      <c r="AKC49" s="8"/>
      <c r="AKD49" s="8"/>
      <c r="AKE49" s="8"/>
      <c r="AKF49" s="8"/>
      <c r="AKG49" s="8"/>
      <c r="AKH49" s="8"/>
      <c r="AKI49" s="8"/>
      <c r="AKJ49" s="8"/>
      <c r="AKK49" s="8"/>
      <c r="AKL49" s="8"/>
      <c r="AKM49" s="8"/>
      <c r="AKN49" s="8"/>
      <c r="AKO49" s="8"/>
      <c r="AKP49" s="8"/>
      <c r="AKQ49" s="8"/>
      <c r="AKR49" s="8"/>
      <c r="AKS49" s="8"/>
      <c r="AKT49" s="8"/>
      <c r="AKU49" s="8"/>
      <c r="AKV49" s="8"/>
      <c r="AKW49" s="8"/>
      <c r="AKX49" s="8"/>
      <c r="AKY49" s="8"/>
      <c r="AKZ49" s="8"/>
      <c r="ALA49" s="8"/>
      <c r="ALB49" s="8"/>
      <c r="ALC49" s="8"/>
      <c r="ALD49" s="8"/>
      <c r="ALE49" s="8"/>
      <c r="ALF49" s="8"/>
      <c r="ALG49" s="8"/>
      <c r="ALH49" s="8"/>
      <c r="ALI49" s="8"/>
      <c r="ALJ49" s="8"/>
      <c r="ALK49" s="8"/>
      <c r="ALL49" s="8"/>
      <c r="ALM49" s="8"/>
      <c r="ALN49" s="8"/>
      <c r="ALO49" s="8"/>
      <c r="ALP49" s="8"/>
      <c r="ALQ49" s="8"/>
      <c r="ALR49" s="8"/>
      <c r="ALS49" s="8"/>
      <c r="ALT49" s="8"/>
      <c r="ALU49" s="8"/>
      <c r="ALV49" s="8"/>
      <c r="ALW49" s="8"/>
      <c r="ALX49" s="8"/>
      <c r="ALY49" s="8"/>
      <c r="ALZ49" s="8"/>
      <c r="AMA49" s="8"/>
      <c r="AMB49" s="8"/>
      <c r="AMC49" s="8"/>
      <c r="AMD49" s="8"/>
      <c r="AME49" s="8"/>
      <c r="AMF49" s="8"/>
      <c r="AMG49" s="8"/>
      <c r="AMH49" s="8"/>
      <c r="AMI49" s="8"/>
      <c r="AMJ49" s="8"/>
      <c r="AMK49" s="8"/>
      <c r="AML49" s="8"/>
      <c r="AMM49" s="8"/>
      <c r="AMN49" s="8"/>
      <c r="AMO49" s="8"/>
      <c r="AMP49" s="8"/>
      <c r="AMQ49" s="8"/>
      <c r="AMR49" s="8"/>
      <c r="AMS49" s="8"/>
      <c r="AMT49" s="8"/>
      <c r="AMU49" s="8"/>
      <c r="AMV49" s="8"/>
      <c r="AMW49" s="8"/>
      <c r="AMX49" s="8"/>
      <c r="AMY49" s="8"/>
      <c r="AMZ49" s="8"/>
      <c r="ANA49" s="8"/>
      <c r="ANB49" s="8"/>
      <c r="ANC49" s="8"/>
      <c r="AND49" s="8"/>
      <c r="ANE49" s="8"/>
      <c r="ANF49" s="8"/>
      <c r="ANG49" s="8"/>
      <c r="ANH49" s="8"/>
      <c r="ANI49" s="8"/>
      <c r="ANJ49" s="8"/>
      <c r="ANK49" s="8"/>
      <c r="ANL49" s="8"/>
      <c r="ANM49" s="8"/>
      <c r="ANN49" s="8"/>
      <c r="ANO49" s="8"/>
      <c r="ANP49" s="8"/>
      <c r="ANQ49" s="8"/>
      <c r="ANR49" s="8"/>
      <c r="ANS49" s="8"/>
      <c r="ANT49" s="8"/>
      <c r="ANU49" s="8"/>
      <c r="ANV49" s="8"/>
      <c r="ANW49" s="8"/>
      <c r="ANX49" s="8"/>
      <c r="ANY49" s="8"/>
      <c r="ANZ49" s="8"/>
      <c r="AOA49" s="8"/>
      <c r="AOB49" s="8"/>
      <c r="AOC49" s="8"/>
      <c r="AOD49" s="8"/>
      <c r="AOE49" s="8"/>
      <c r="AOF49" s="8"/>
      <c r="AOG49" s="8"/>
      <c r="AOH49" s="8"/>
      <c r="AOI49" s="8"/>
      <c r="AOJ49" s="8"/>
      <c r="AOK49" s="8"/>
      <c r="AOL49" s="8"/>
      <c r="AOM49" s="8"/>
      <c r="AON49" s="8"/>
      <c r="AOO49" s="8"/>
      <c r="AOP49" s="8"/>
      <c r="AOQ49" s="8"/>
      <c r="AOR49" s="8"/>
      <c r="AOS49" s="8"/>
      <c r="AOT49" s="8"/>
      <c r="AOU49" s="8"/>
      <c r="AOV49" s="8"/>
      <c r="AOW49" s="8"/>
      <c r="AOX49" s="8"/>
      <c r="AOY49" s="8"/>
      <c r="AOZ49" s="8"/>
      <c r="APA49" s="8"/>
      <c r="APB49" s="8"/>
      <c r="APC49" s="8"/>
      <c r="APD49" s="8"/>
      <c r="APE49" s="8"/>
      <c r="APF49" s="8"/>
      <c r="APG49" s="8"/>
      <c r="APH49" s="8"/>
      <c r="API49" s="8"/>
      <c r="APJ49" s="8"/>
      <c r="APK49" s="8"/>
      <c r="APL49" s="8"/>
      <c r="APM49" s="8"/>
      <c r="APN49" s="8"/>
      <c r="APO49" s="8"/>
      <c r="APP49" s="8"/>
      <c r="APQ49" s="8"/>
      <c r="APR49" s="8"/>
      <c r="APS49" s="8"/>
      <c r="APT49" s="8"/>
      <c r="APU49" s="8"/>
      <c r="APV49" s="8"/>
      <c r="APW49" s="8"/>
      <c r="APX49" s="8"/>
      <c r="APY49" s="8"/>
      <c r="APZ49" s="8"/>
      <c r="AQA49" s="8"/>
      <c r="AQB49" s="8"/>
      <c r="AQC49" s="8"/>
      <c r="AQD49" s="8"/>
      <c r="AQE49" s="8"/>
      <c r="AQF49" s="8"/>
      <c r="AQG49" s="8"/>
      <c r="AQH49" s="8"/>
      <c r="AQI49" s="8"/>
      <c r="AQJ49" s="8"/>
      <c r="AQK49" s="8"/>
      <c r="AQL49" s="8"/>
      <c r="AQM49" s="8"/>
      <c r="AQN49" s="8"/>
      <c r="AQO49" s="8"/>
      <c r="AQP49" s="8"/>
      <c r="AQQ49" s="8"/>
      <c r="AQR49" s="8"/>
      <c r="AQS49" s="8"/>
      <c r="AQT49" s="8"/>
      <c r="AQU49" s="8"/>
      <c r="AQV49" s="8"/>
      <c r="AQW49" s="8"/>
      <c r="AQX49" s="8"/>
      <c r="AQY49" s="8"/>
      <c r="AQZ49" s="8"/>
      <c r="ARA49" s="8"/>
      <c r="ARB49" s="8"/>
      <c r="ARC49" s="8"/>
      <c r="ARD49" s="8"/>
      <c r="ARE49" s="8"/>
      <c r="ARF49" s="8"/>
      <c r="ARG49" s="8"/>
      <c r="ARH49" s="8"/>
      <c r="ARI49" s="8"/>
      <c r="ARJ49" s="8"/>
      <c r="ARK49" s="8"/>
      <c r="ARL49" s="8"/>
      <c r="ARM49" s="8"/>
      <c r="ARN49" s="8"/>
      <c r="ARO49" s="8"/>
      <c r="ARP49" s="8"/>
      <c r="ARQ49" s="8"/>
      <c r="ARR49" s="8"/>
      <c r="ARS49" s="8"/>
      <c r="ART49" s="8"/>
      <c r="ARU49" s="8"/>
      <c r="ARV49" s="8"/>
      <c r="ARW49" s="8"/>
      <c r="ARX49" s="8"/>
      <c r="ARY49" s="8"/>
      <c r="ARZ49" s="8"/>
      <c r="ASA49" s="8"/>
      <c r="ASB49" s="8"/>
      <c r="ASC49" s="8"/>
      <c r="ASD49" s="8"/>
      <c r="ASE49" s="8"/>
      <c r="ASF49" s="8"/>
      <c r="ASG49" s="8"/>
      <c r="ASH49" s="8"/>
      <c r="ASI49" s="8"/>
      <c r="ASJ49" s="8"/>
      <c r="ASK49" s="8"/>
      <c r="ASL49" s="8"/>
      <c r="ASM49" s="8"/>
      <c r="ASN49" s="8"/>
      <c r="ASO49" s="8"/>
      <c r="ASP49" s="8"/>
      <c r="ASQ49" s="8"/>
      <c r="ASR49" s="8"/>
      <c r="ASS49" s="8"/>
      <c r="AST49" s="8"/>
      <c r="ASU49" s="8"/>
      <c r="ASV49" s="8"/>
      <c r="ASW49" s="8"/>
      <c r="ASX49" s="8"/>
      <c r="ASY49" s="8"/>
      <c r="ASZ49" s="8"/>
      <c r="ATA49" s="8"/>
      <c r="ATB49" s="8"/>
      <c r="ATC49" s="8"/>
      <c r="ATD49" s="8"/>
      <c r="ATE49" s="8"/>
      <c r="ATF49" s="8"/>
      <c r="ATG49" s="8"/>
      <c r="ATH49" s="8"/>
      <c r="ATI49" s="8"/>
      <c r="ATJ49" s="8"/>
      <c r="ATK49" s="8"/>
      <c r="ATL49" s="8"/>
      <c r="ATM49" s="8"/>
      <c r="ATN49" s="8"/>
      <c r="ATO49" s="8"/>
      <c r="ATP49" s="8"/>
      <c r="ATQ49" s="8"/>
      <c r="ATR49" s="8"/>
      <c r="ATS49" s="8"/>
      <c r="ATT49" s="8"/>
      <c r="ATU49" s="8"/>
      <c r="ATV49" s="8"/>
      <c r="ATW49" s="8"/>
      <c r="ATX49" s="8"/>
      <c r="ATY49" s="8"/>
      <c r="ATZ49" s="8"/>
      <c r="AUA49" s="8"/>
      <c r="AUB49" s="8"/>
      <c r="AUC49" s="8"/>
      <c r="AUD49" s="8"/>
      <c r="AUE49" s="8"/>
      <c r="AUF49" s="8"/>
      <c r="AUG49" s="8"/>
      <c r="AUH49" s="8"/>
      <c r="AUI49" s="8"/>
      <c r="AUJ49" s="8"/>
      <c r="AUK49" s="8"/>
      <c r="AUL49" s="8"/>
      <c r="AUM49" s="8"/>
      <c r="AUN49" s="8"/>
      <c r="AUO49" s="8"/>
      <c r="AUP49" s="8"/>
      <c r="AUQ49" s="8"/>
      <c r="AUR49" s="8"/>
      <c r="AUS49" s="8"/>
      <c r="AUT49" s="8"/>
      <c r="AUU49" s="8"/>
      <c r="AUV49" s="8"/>
      <c r="AUW49" s="8"/>
      <c r="AUX49" s="8"/>
      <c r="AUY49" s="8"/>
      <c r="AUZ49" s="8"/>
      <c r="AVA49" s="8"/>
      <c r="AVB49" s="8"/>
      <c r="AVC49" s="8"/>
      <c r="AVD49" s="8"/>
      <c r="AVE49" s="8"/>
      <c r="AVF49" s="8"/>
      <c r="AVG49" s="8"/>
      <c r="AVH49" s="8"/>
      <c r="AVI49" s="8"/>
      <c r="AVJ49" s="8"/>
      <c r="AVK49" s="8"/>
      <c r="AVL49" s="8"/>
      <c r="AVM49" s="8"/>
      <c r="AVN49" s="8"/>
      <c r="AVO49" s="8"/>
      <c r="AVP49" s="8"/>
      <c r="AVQ49" s="8"/>
      <c r="AVR49" s="8"/>
      <c r="AVS49" s="8"/>
      <c r="AVT49" s="8"/>
      <c r="AVU49" s="8"/>
      <c r="AVV49" s="8"/>
      <c r="AVW49" s="8"/>
      <c r="AVX49" s="8"/>
      <c r="AVY49" s="8"/>
      <c r="AVZ49" s="8"/>
      <c r="AWA49" s="8"/>
      <c r="AWB49" s="8"/>
      <c r="AWC49" s="8"/>
      <c r="AWD49" s="8"/>
      <c r="AWE49" s="8"/>
      <c r="AWF49" s="8"/>
      <c r="AWG49" s="8"/>
      <c r="AWH49" s="8"/>
      <c r="AWI49" s="8"/>
      <c r="AWJ49" s="8"/>
      <c r="AWK49" s="8"/>
      <c r="AWL49" s="8"/>
      <c r="AWM49" s="8"/>
      <c r="AWN49" s="8"/>
      <c r="AWO49" s="8"/>
      <c r="AWP49" s="8"/>
      <c r="AWQ49" s="8"/>
      <c r="AWR49" s="8"/>
      <c r="AWS49" s="8"/>
      <c r="AWT49" s="8"/>
      <c r="AWU49" s="8"/>
      <c r="AWV49" s="8"/>
      <c r="AWW49" s="8"/>
      <c r="AWX49" s="8"/>
      <c r="AWY49" s="8"/>
      <c r="AWZ49" s="8"/>
      <c r="AXA49" s="8"/>
      <c r="AXB49" s="8"/>
      <c r="AXC49" s="8"/>
      <c r="AXD49" s="8"/>
      <c r="AXE49" s="8"/>
      <c r="AXF49" s="8"/>
      <c r="AXG49" s="8"/>
      <c r="AXH49" s="8"/>
      <c r="AXI49" s="8"/>
      <c r="AXJ49" s="8"/>
      <c r="AXK49" s="8"/>
      <c r="AXL49" s="8"/>
      <c r="AXM49" s="8"/>
      <c r="AXN49" s="8"/>
      <c r="AXO49" s="8"/>
      <c r="AXP49" s="8"/>
      <c r="AXQ49" s="8"/>
      <c r="AXR49" s="8"/>
      <c r="AXS49" s="8"/>
      <c r="AXT49" s="8"/>
      <c r="AXU49" s="8"/>
      <c r="AXV49" s="8"/>
      <c r="AXW49" s="8"/>
      <c r="AXX49" s="8"/>
      <c r="AXY49" s="8"/>
      <c r="AXZ49" s="8"/>
      <c r="AYA49" s="8"/>
      <c r="AYB49" s="8"/>
      <c r="AYC49" s="8"/>
      <c r="AYD49" s="8"/>
      <c r="AYE49" s="8"/>
      <c r="AYF49" s="8"/>
      <c r="AYG49" s="8"/>
      <c r="AYH49" s="8"/>
      <c r="AYI49" s="8"/>
      <c r="AYJ49" s="8"/>
      <c r="AYK49" s="8"/>
      <c r="AYL49" s="8"/>
      <c r="AYM49" s="8"/>
      <c r="AYN49" s="8"/>
      <c r="AYO49" s="8"/>
      <c r="AYP49" s="8"/>
      <c r="AYQ49" s="8"/>
      <c r="AYR49" s="8"/>
      <c r="AYS49" s="8"/>
      <c r="AYT49" s="8"/>
      <c r="AYU49" s="8"/>
      <c r="AYV49" s="8"/>
      <c r="AYW49" s="8"/>
      <c r="AYX49" s="8"/>
      <c r="AYY49" s="8"/>
      <c r="AYZ49" s="8"/>
      <c r="AZA49" s="8"/>
      <c r="AZB49" s="8"/>
      <c r="AZC49" s="8"/>
      <c r="AZD49" s="8"/>
      <c r="AZE49" s="8"/>
      <c r="AZF49" s="8"/>
      <c r="AZG49" s="8"/>
      <c r="AZH49" s="8"/>
      <c r="AZI49" s="8"/>
      <c r="AZJ49" s="8"/>
      <c r="AZK49" s="8"/>
      <c r="AZL49" s="8"/>
      <c r="AZM49" s="8"/>
      <c r="AZN49" s="8"/>
      <c r="AZO49" s="8"/>
      <c r="AZP49" s="8"/>
      <c r="AZQ49" s="8"/>
      <c r="AZR49" s="8"/>
      <c r="AZS49" s="8"/>
      <c r="AZT49" s="8"/>
      <c r="AZU49" s="8"/>
      <c r="AZV49" s="8"/>
      <c r="AZW49" s="8"/>
      <c r="AZX49" s="8"/>
      <c r="AZY49" s="8"/>
      <c r="AZZ49" s="8"/>
      <c r="BAA49" s="8"/>
      <c r="BAB49" s="8"/>
      <c r="BAC49" s="8"/>
      <c r="BAD49" s="8"/>
      <c r="BAE49" s="8"/>
      <c r="BAF49" s="8"/>
      <c r="BAG49" s="8"/>
      <c r="BAH49" s="8"/>
      <c r="BAI49" s="8"/>
      <c r="BAJ49" s="8"/>
      <c r="BAK49" s="8"/>
      <c r="BAL49" s="8"/>
      <c r="BAM49" s="8"/>
      <c r="BAN49" s="8"/>
      <c r="BAO49" s="8"/>
      <c r="BAP49" s="8"/>
      <c r="BAQ49" s="8"/>
      <c r="BAR49" s="8"/>
      <c r="BAS49" s="8"/>
      <c r="BAT49" s="8"/>
      <c r="BAU49" s="8"/>
      <c r="BAV49" s="8"/>
      <c r="BAW49" s="8"/>
      <c r="BAX49" s="8"/>
      <c r="BAY49" s="8"/>
      <c r="BAZ49" s="8"/>
      <c r="BBA49" s="8"/>
      <c r="BBB49" s="8"/>
      <c r="BBC49" s="8"/>
      <c r="BBD49" s="8"/>
      <c r="BBE49" s="8"/>
      <c r="BBF49" s="8"/>
      <c r="BBG49" s="8"/>
      <c r="BBH49" s="8"/>
      <c r="BBI49" s="8"/>
      <c r="BBJ49" s="8"/>
      <c r="BBK49" s="8"/>
      <c r="BBL49" s="8"/>
      <c r="BBM49" s="8"/>
      <c r="BBN49" s="8"/>
      <c r="BBO49" s="8"/>
      <c r="BBP49" s="8"/>
      <c r="BBQ49" s="8"/>
      <c r="BBR49" s="8"/>
      <c r="BBS49" s="8"/>
      <c r="BBT49" s="8"/>
      <c r="BBU49" s="8"/>
      <c r="BBV49" s="8"/>
      <c r="BBW49" s="8"/>
      <c r="BBX49" s="8"/>
      <c r="BBY49" s="8"/>
      <c r="BBZ49" s="8"/>
      <c r="BCA49" s="8"/>
      <c r="BCB49" s="8"/>
      <c r="BCC49" s="8"/>
      <c r="BCD49" s="8"/>
      <c r="BCE49" s="8"/>
      <c r="BCF49" s="8"/>
      <c r="BCG49" s="8"/>
      <c r="BCH49" s="8"/>
      <c r="BCI49" s="8"/>
      <c r="BCJ49" s="8"/>
      <c r="BCK49" s="8"/>
      <c r="BCL49" s="8"/>
      <c r="BCM49" s="8"/>
      <c r="BCN49" s="8"/>
      <c r="BCO49" s="8"/>
      <c r="BCP49" s="8"/>
      <c r="BCQ49" s="8"/>
      <c r="BCR49" s="8"/>
      <c r="BCS49" s="8"/>
      <c r="BCT49" s="8"/>
      <c r="BCU49" s="8"/>
      <c r="BCV49" s="8"/>
      <c r="BCW49" s="8"/>
      <c r="BCX49" s="8"/>
      <c r="BCY49" s="8"/>
      <c r="BCZ49" s="8"/>
      <c r="BDA49" s="8"/>
      <c r="BDB49" s="8"/>
      <c r="BDC49" s="8"/>
      <c r="BDD49" s="8"/>
      <c r="BDE49" s="8"/>
      <c r="BDF49" s="8"/>
      <c r="BDG49" s="8"/>
      <c r="BDH49" s="8"/>
      <c r="BDI49" s="8"/>
      <c r="BDJ49" s="8"/>
      <c r="BDK49" s="8"/>
      <c r="BDL49" s="8"/>
      <c r="BDM49" s="8"/>
      <c r="BDN49" s="8"/>
      <c r="BDO49" s="8"/>
      <c r="BDP49" s="8"/>
      <c r="BDQ49" s="8"/>
      <c r="BDR49" s="8"/>
      <c r="BDS49" s="8"/>
      <c r="BDT49" s="8"/>
      <c r="BDU49" s="8"/>
      <c r="BDV49" s="8"/>
      <c r="BDW49" s="8"/>
      <c r="BDX49" s="8"/>
      <c r="BDY49" s="8"/>
      <c r="BDZ49" s="8"/>
      <c r="BEA49" s="8"/>
      <c r="BEB49" s="8"/>
      <c r="BEC49" s="8"/>
      <c r="BED49" s="8"/>
      <c r="BEE49" s="8"/>
      <c r="BEF49" s="8"/>
      <c r="BEG49" s="8"/>
      <c r="BEH49" s="8"/>
      <c r="BEI49" s="8"/>
      <c r="BEJ49" s="8"/>
      <c r="BEK49" s="8"/>
      <c r="BEL49" s="8"/>
      <c r="BEM49" s="8"/>
      <c r="BEN49" s="8"/>
      <c r="BEO49" s="8"/>
      <c r="BEP49" s="8"/>
      <c r="BEQ49" s="8"/>
      <c r="BER49" s="8"/>
      <c r="BES49" s="8"/>
      <c r="BET49" s="8"/>
      <c r="BEU49" s="8"/>
      <c r="BEV49" s="8"/>
      <c r="BEW49" s="8"/>
      <c r="BEX49" s="8"/>
      <c r="BEY49" s="8"/>
      <c r="BEZ49" s="8"/>
      <c r="BFA49" s="8"/>
      <c r="BFB49" s="8"/>
      <c r="BFC49" s="8"/>
      <c r="BFD49" s="8"/>
      <c r="BFE49" s="8"/>
      <c r="BFF49" s="8"/>
      <c r="BFG49" s="8"/>
      <c r="BFH49" s="8"/>
      <c r="BFI49" s="8"/>
      <c r="BFJ49" s="8"/>
      <c r="BFK49" s="8"/>
      <c r="BFL49" s="8"/>
      <c r="BFM49" s="8"/>
      <c r="BFN49" s="8"/>
      <c r="BFO49" s="8"/>
      <c r="BFP49" s="8"/>
      <c r="BFQ49" s="8"/>
      <c r="BFR49" s="8"/>
      <c r="BFS49" s="8"/>
      <c r="BFT49" s="8"/>
      <c r="BFU49" s="8"/>
      <c r="BFV49" s="8"/>
      <c r="BFW49" s="8"/>
      <c r="BFX49" s="8"/>
      <c r="BFY49" s="8"/>
      <c r="BFZ49" s="8"/>
      <c r="BGA49" s="8"/>
      <c r="BGB49" s="8"/>
      <c r="BGC49" s="8"/>
      <c r="BGD49" s="8"/>
      <c r="BGE49" s="8"/>
      <c r="BGF49" s="8"/>
      <c r="BGG49" s="8"/>
      <c r="BGH49" s="8"/>
      <c r="BGI49" s="8"/>
      <c r="BGJ49" s="8"/>
      <c r="BGK49" s="8"/>
      <c r="BGL49" s="8"/>
      <c r="BGM49" s="8"/>
      <c r="BGN49" s="8"/>
      <c r="BGO49" s="8"/>
      <c r="BGP49" s="8"/>
      <c r="BGQ49" s="8"/>
      <c r="BGR49" s="8"/>
      <c r="BGS49" s="8"/>
      <c r="BGT49" s="8"/>
      <c r="BGU49" s="8"/>
      <c r="BGV49" s="8"/>
      <c r="BGW49" s="8"/>
      <c r="BGX49" s="8"/>
      <c r="BGY49" s="8"/>
      <c r="BGZ49" s="8"/>
      <c r="BHA49" s="8"/>
      <c r="BHB49" s="8"/>
      <c r="BHC49" s="8"/>
      <c r="BHD49" s="8"/>
      <c r="BHE49" s="8"/>
      <c r="BHF49" s="8"/>
      <c r="BHG49" s="8"/>
      <c r="BHH49" s="8"/>
      <c r="BHI49" s="8"/>
      <c r="BHJ49" s="8"/>
      <c r="BHK49" s="8"/>
      <c r="BHL49" s="8"/>
      <c r="BHM49" s="8"/>
      <c r="BHN49" s="8"/>
      <c r="BHO49" s="8"/>
      <c r="BHP49" s="8"/>
      <c r="BHQ49" s="8"/>
      <c r="BHR49" s="8"/>
      <c r="BHS49" s="8"/>
      <c r="BHT49" s="8"/>
      <c r="BHU49" s="8"/>
      <c r="BHV49" s="8"/>
      <c r="BHW49" s="8"/>
      <c r="BHX49" s="8"/>
      <c r="BHY49" s="8"/>
      <c r="BHZ49" s="8"/>
      <c r="BIA49" s="8"/>
      <c r="BIB49" s="8"/>
      <c r="BIC49" s="8"/>
      <c r="BID49" s="8"/>
      <c r="BIE49" s="8"/>
      <c r="BIF49" s="8"/>
      <c r="BIG49" s="8"/>
      <c r="BIH49" s="8"/>
      <c r="BII49" s="8"/>
      <c r="BIJ49" s="8"/>
      <c r="BIK49" s="8"/>
      <c r="BIL49" s="8"/>
      <c r="BIM49" s="8"/>
      <c r="BIN49" s="8"/>
      <c r="BIO49" s="8"/>
      <c r="BIP49" s="8"/>
      <c r="BIQ49" s="8"/>
      <c r="BIR49" s="8"/>
      <c r="BIS49" s="8"/>
      <c r="BIT49" s="8"/>
      <c r="BIU49" s="8"/>
      <c r="BIV49" s="8"/>
      <c r="BIW49" s="8"/>
      <c r="BIX49" s="8"/>
      <c r="BIY49" s="8"/>
      <c r="BIZ49" s="8"/>
      <c r="BJA49" s="8"/>
      <c r="BJB49" s="8"/>
      <c r="BJC49" s="8"/>
      <c r="BJD49" s="8"/>
      <c r="BJE49" s="8"/>
      <c r="BJF49" s="8"/>
      <c r="BJG49" s="8"/>
      <c r="BJH49" s="8"/>
      <c r="BJI49" s="8"/>
      <c r="BJJ49" s="8"/>
      <c r="BJK49" s="8"/>
      <c r="BJL49" s="8"/>
      <c r="BJM49" s="8"/>
      <c r="BJN49" s="8"/>
      <c r="BJO49" s="8"/>
      <c r="BJP49" s="8"/>
      <c r="BJQ49" s="8"/>
      <c r="BJR49" s="8"/>
      <c r="BJS49" s="8"/>
      <c r="BJT49" s="8"/>
      <c r="BJU49" s="8"/>
      <c r="BJV49" s="8"/>
      <c r="BJW49" s="8"/>
      <c r="BJX49" s="8"/>
      <c r="BJY49" s="8"/>
      <c r="BJZ49" s="8"/>
      <c r="BKA49" s="8"/>
      <c r="BKB49" s="8"/>
      <c r="BKC49" s="8"/>
      <c r="BKD49" s="8"/>
      <c r="BKE49" s="8"/>
      <c r="BKF49" s="8"/>
      <c r="BKG49" s="8"/>
      <c r="BKH49" s="8"/>
      <c r="BKI49" s="8"/>
      <c r="BKJ49" s="8"/>
      <c r="BKK49" s="8"/>
      <c r="BKL49" s="8"/>
      <c r="BKM49" s="8"/>
      <c r="BKN49" s="8"/>
      <c r="BKO49" s="8"/>
      <c r="BKP49" s="8"/>
      <c r="BKQ49" s="8"/>
      <c r="BKR49" s="8"/>
      <c r="BKS49" s="8"/>
      <c r="BKT49" s="8"/>
      <c r="BKU49" s="8"/>
      <c r="BKV49" s="8"/>
      <c r="BKW49" s="8"/>
      <c r="BKX49" s="8"/>
      <c r="BKY49" s="8"/>
      <c r="BKZ49" s="8"/>
      <c r="BLA49" s="8"/>
      <c r="BLB49" s="8"/>
      <c r="BLC49" s="8"/>
      <c r="BLD49" s="8"/>
      <c r="BLE49" s="8"/>
      <c r="BLF49" s="8"/>
      <c r="BLG49" s="8"/>
      <c r="BLH49" s="8"/>
      <c r="BLI49" s="8"/>
      <c r="BLJ49" s="8"/>
      <c r="BLK49" s="8"/>
      <c r="BLL49" s="8"/>
      <c r="BLM49" s="8"/>
      <c r="BLN49" s="8"/>
      <c r="BLO49" s="8"/>
      <c r="BLP49" s="8"/>
      <c r="BLQ49" s="8"/>
      <c r="BLR49" s="8"/>
      <c r="BLS49" s="8"/>
      <c r="BLT49" s="8"/>
      <c r="BLU49" s="8"/>
      <c r="BLV49" s="8"/>
      <c r="BLW49" s="8"/>
      <c r="BLX49" s="8"/>
      <c r="BLY49" s="8"/>
      <c r="BLZ49" s="8"/>
      <c r="BMA49" s="8"/>
      <c r="BMB49" s="8"/>
      <c r="BMC49" s="8"/>
      <c r="BMD49" s="8"/>
      <c r="BME49" s="8"/>
      <c r="BMF49" s="8"/>
      <c r="BMG49" s="8"/>
      <c r="BMH49" s="8"/>
      <c r="BMI49" s="8"/>
      <c r="BMJ49" s="8"/>
      <c r="BMK49" s="8"/>
      <c r="BML49" s="8"/>
      <c r="BMM49" s="8"/>
      <c r="BMN49" s="8"/>
      <c r="BMO49" s="8"/>
      <c r="BMP49" s="8"/>
      <c r="BMQ49" s="8"/>
      <c r="BMR49" s="8"/>
      <c r="BMS49" s="8"/>
      <c r="BMT49" s="8"/>
      <c r="BMU49" s="8"/>
      <c r="BMV49" s="8"/>
      <c r="BMW49" s="8"/>
      <c r="BMX49" s="8"/>
      <c r="BMY49" s="8"/>
      <c r="BMZ49" s="8"/>
      <c r="BNA49" s="8"/>
      <c r="BNB49" s="8"/>
      <c r="BNC49" s="8"/>
      <c r="BND49" s="8"/>
      <c r="BNE49" s="8"/>
      <c r="BNF49" s="8"/>
      <c r="BNG49" s="8"/>
      <c r="BNH49" s="8"/>
      <c r="BNI49" s="8"/>
      <c r="BNJ49" s="8"/>
      <c r="BNK49" s="8"/>
      <c r="BNL49" s="8"/>
      <c r="BNM49" s="8"/>
      <c r="BNN49" s="8"/>
      <c r="BNO49" s="8"/>
      <c r="BNP49" s="8"/>
      <c r="BNQ49" s="8"/>
      <c r="BNR49" s="8"/>
      <c r="BNS49" s="8"/>
      <c r="BNT49" s="8"/>
      <c r="BNU49" s="8"/>
      <c r="BNV49" s="8"/>
      <c r="BNW49" s="8"/>
      <c r="BNX49" s="8"/>
      <c r="BNY49" s="8"/>
      <c r="BNZ49" s="8"/>
      <c r="BOA49" s="8"/>
      <c r="BOB49" s="8"/>
      <c r="BOC49" s="8"/>
      <c r="BOD49" s="8"/>
      <c r="BOE49" s="8"/>
      <c r="BOF49" s="8"/>
      <c r="BOG49" s="8"/>
      <c r="BOH49" s="8"/>
      <c r="BOI49" s="8"/>
      <c r="BOJ49" s="8"/>
      <c r="BOK49" s="8"/>
      <c r="BOL49" s="8"/>
      <c r="BOM49" s="8"/>
      <c r="BON49" s="8"/>
      <c r="BOO49" s="8"/>
      <c r="BOP49" s="8"/>
      <c r="BOQ49" s="8"/>
      <c r="BOR49" s="8"/>
      <c r="BOS49" s="8"/>
      <c r="BOT49" s="8"/>
      <c r="BOU49" s="8"/>
      <c r="BOV49" s="8"/>
      <c r="BOW49" s="8"/>
      <c r="BOX49" s="8"/>
      <c r="BOY49" s="8"/>
      <c r="BOZ49" s="8"/>
      <c r="BPA49" s="8"/>
      <c r="BPB49" s="8"/>
      <c r="BPC49" s="8"/>
      <c r="BPD49" s="8"/>
      <c r="BPE49" s="8"/>
      <c r="BPF49" s="8"/>
      <c r="BPG49" s="8"/>
      <c r="BPH49" s="8"/>
      <c r="BPI49" s="8"/>
      <c r="BPJ49" s="8"/>
      <c r="BPK49" s="8"/>
      <c r="BPL49" s="8"/>
      <c r="BPM49" s="8"/>
      <c r="BPN49" s="8"/>
      <c r="BPO49" s="8"/>
      <c r="BPP49" s="8"/>
      <c r="BPQ49" s="8"/>
      <c r="BPR49" s="8"/>
      <c r="BPS49" s="8"/>
      <c r="BPT49" s="8"/>
      <c r="BPU49" s="8"/>
      <c r="BPV49" s="8"/>
      <c r="BPW49" s="8"/>
      <c r="BPX49" s="8"/>
      <c r="BPY49" s="8"/>
      <c r="BPZ49" s="8"/>
      <c r="BQA49" s="8"/>
      <c r="BQB49" s="8"/>
      <c r="BQC49" s="8"/>
      <c r="BQD49" s="8"/>
      <c r="BQE49" s="8"/>
      <c r="BQF49" s="8"/>
      <c r="BQG49" s="8"/>
      <c r="BQH49" s="8"/>
      <c r="BQI49" s="8"/>
      <c r="BQJ49" s="8"/>
      <c r="BQK49" s="8"/>
      <c r="BQL49" s="8"/>
      <c r="BQM49" s="8"/>
      <c r="BQN49" s="8"/>
      <c r="BQO49" s="8"/>
      <c r="BQP49" s="8"/>
      <c r="BQQ49" s="8"/>
      <c r="BQR49" s="8"/>
      <c r="BQS49" s="8"/>
      <c r="BQT49" s="8"/>
      <c r="BQU49" s="8"/>
      <c r="BQV49" s="8"/>
      <c r="BQW49" s="8"/>
      <c r="BQX49" s="8"/>
      <c r="BQY49" s="8"/>
      <c r="BQZ49" s="8"/>
      <c r="BRA49" s="8"/>
      <c r="BRB49" s="8"/>
      <c r="BRC49" s="8"/>
      <c r="BRD49" s="8"/>
      <c r="BRE49" s="8"/>
      <c r="BRF49" s="8"/>
      <c r="BRG49" s="8"/>
      <c r="BRH49" s="8"/>
      <c r="BRI49" s="8"/>
      <c r="BRJ49" s="8"/>
      <c r="BRK49" s="8"/>
      <c r="BRL49" s="8"/>
      <c r="BRM49" s="8"/>
      <c r="BRN49" s="8"/>
      <c r="BRO49" s="8"/>
      <c r="BRP49" s="8"/>
      <c r="BRQ49" s="8"/>
      <c r="BRR49" s="8"/>
      <c r="BRS49" s="8"/>
      <c r="BRT49" s="8"/>
      <c r="BRU49" s="8"/>
      <c r="BRV49" s="8"/>
      <c r="BRW49" s="8"/>
      <c r="BRX49" s="8"/>
      <c r="BRY49" s="8"/>
      <c r="BRZ49" s="8"/>
      <c r="BSA49" s="8"/>
      <c r="BSB49" s="8"/>
      <c r="BSC49" s="8"/>
      <c r="BSD49" s="8"/>
      <c r="BSE49" s="8"/>
      <c r="BSF49" s="8"/>
      <c r="BSG49" s="8"/>
      <c r="BSH49" s="8"/>
      <c r="BSI49" s="8"/>
      <c r="BSJ49" s="8"/>
      <c r="BSK49" s="8"/>
      <c r="BSL49" s="8"/>
      <c r="BSM49" s="8"/>
      <c r="BSN49" s="8"/>
      <c r="BSO49" s="8"/>
      <c r="BSP49" s="8"/>
      <c r="BSQ49" s="8"/>
      <c r="BSR49" s="8"/>
      <c r="BSS49" s="8"/>
      <c r="BST49" s="8"/>
      <c r="BSU49" s="8"/>
      <c r="BSV49" s="8"/>
      <c r="BSW49" s="8"/>
      <c r="BSX49" s="8"/>
      <c r="BSY49" s="8"/>
      <c r="BSZ49" s="8"/>
      <c r="BTA49" s="8"/>
      <c r="BTB49" s="8"/>
      <c r="BTC49" s="8"/>
      <c r="BTD49" s="8"/>
      <c r="BTE49" s="8"/>
      <c r="BTF49" s="8"/>
      <c r="BTG49" s="8"/>
      <c r="BTH49" s="8"/>
      <c r="BTI49" s="8"/>
      <c r="BTJ49" s="8"/>
      <c r="BTK49" s="8"/>
      <c r="BTL49" s="8"/>
      <c r="BTM49" s="8"/>
      <c r="BTN49" s="8"/>
      <c r="BTO49" s="8"/>
      <c r="BTP49" s="8"/>
      <c r="BTQ49" s="8"/>
      <c r="BTR49" s="8"/>
      <c r="BTS49" s="8"/>
      <c r="BTT49" s="8"/>
      <c r="BTU49" s="8"/>
      <c r="BTV49" s="8"/>
      <c r="BTW49" s="8"/>
      <c r="BTX49" s="8"/>
      <c r="BTY49" s="8"/>
      <c r="BTZ49" s="8"/>
      <c r="BUA49" s="8"/>
      <c r="BUB49" s="8"/>
      <c r="BUC49" s="8"/>
      <c r="BUD49" s="8"/>
      <c r="BUE49" s="8"/>
      <c r="BUF49" s="8"/>
      <c r="BUG49" s="8"/>
      <c r="BUH49" s="8"/>
      <c r="BUI49" s="8"/>
      <c r="BUJ49" s="8"/>
      <c r="BUK49" s="8"/>
      <c r="BUL49" s="8"/>
      <c r="BUM49" s="8"/>
      <c r="BUN49" s="8"/>
      <c r="BUO49" s="8"/>
      <c r="BUP49" s="8"/>
      <c r="BUQ49" s="8"/>
      <c r="BUR49" s="8"/>
      <c r="BUS49" s="8"/>
      <c r="BUT49" s="8"/>
      <c r="BUU49" s="8"/>
      <c r="BUV49" s="8"/>
      <c r="BUW49" s="8"/>
      <c r="BUX49" s="8"/>
      <c r="BUY49" s="8"/>
      <c r="BUZ49" s="8"/>
      <c r="BVA49" s="8"/>
      <c r="BVB49" s="8"/>
      <c r="BVC49" s="8"/>
      <c r="BVD49" s="8"/>
      <c r="BVE49" s="8"/>
      <c r="BVF49" s="8"/>
      <c r="BVG49" s="8"/>
      <c r="BVH49" s="8"/>
      <c r="BVI49" s="8"/>
      <c r="BVJ49" s="8"/>
      <c r="BVK49" s="8"/>
      <c r="BVL49" s="8"/>
      <c r="BVM49" s="8"/>
      <c r="BVN49" s="8"/>
      <c r="BVO49" s="8"/>
      <c r="BVP49" s="8"/>
      <c r="BVQ49" s="8"/>
      <c r="BVR49" s="8"/>
      <c r="BVS49" s="8"/>
      <c r="BVT49" s="8"/>
      <c r="BVU49" s="8"/>
      <c r="BVV49" s="8"/>
      <c r="BVW49" s="8"/>
      <c r="BVX49" s="8"/>
      <c r="BVY49" s="8"/>
      <c r="BVZ49" s="8"/>
      <c r="BWA49" s="8"/>
      <c r="BWB49" s="8"/>
      <c r="BWC49" s="8"/>
      <c r="BWD49" s="8"/>
      <c r="BWE49" s="8"/>
      <c r="BWF49" s="8"/>
      <c r="BWG49" s="8"/>
      <c r="BWH49" s="8"/>
      <c r="BWI49" s="8"/>
      <c r="BWJ49" s="8"/>
      <c r="BWK49" s="8"/>
      <c r="BWL49" s="8"/>
      <c r="BWM49" s="8"/>
      <c r="BWN49" s="8"/>
      <c r="BWO49" s="8"/>
      <c r="BWP49" s="8"/>
      <c r="BWQ49" s="8"/>
    </row>
    <row r="50" spans="1:1967" s="9" customFormat="1" ht="102" customHeight="1">
      <c r="A50" s="9" t="s">
        <v>6145</v>
      </c>
      <c r="B50" s="100" t="s">
        <v>97</v>
      </c>
      <c r="C50" s="106" t="s">
        <v>636</v>
      </c>
      <c r="D50" s="3" t="s">
        <v>116</v>
      </c>
      <c r="E50" s="3" t="s">
        <v>1234</v>
      </c>
      <c r="F50" s="3"/>
      <c r="G50" s="3" t="s">
        <v>385</v>
      </c>
      <c r="H50" s="20">
        <v>0.6</v>
      </c>
      <c r="I50" s="34">
        <v>470000000</v>
      </c>
      <c r="J50" s="21" t="s">
        <v>1330</v>
      </c>
      <c r="K50" s="3" t="s">
        <v>1948</v>
      </c>
      <c r="L50" s="138" t="s">
        <v>3428</v>
      </c>
      <c r="M50" s="141" t="s">
        <v>383</v>
      </c>
      <c r="N50" s="359" t="s">
        <v>1946</v>
      </c>
      <c r="O50" s="3" t="s">
        <v>1382</v>
      </c>
      <c r="P50" s="7" t="s">
        <v>1354</v>
      </c>
      <c r="Q50" s="3" t="s">
        <v>1195</v>
      </c>
      <c r="R50" s="76">
        <v>52</v>
      </c>
      <c r="S50" s="19">
        <v>66305</v>
      </c>
      <c r="T50" s="101">
        <f>R50*S50</f>
        <v>3447860</v>
      </c>
      <c r="U50" s="102">
        <f t="shared" si="0"/>
        <v>3861603.2</v>
      </c>
      <c r="V50" s="9" t="s">
        <v>1331</v>
      </c>
      <c r="W50" s="153" t="s">
        <v>1410</v>
      </c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  <c r="IW50" s="8"/>
      <c r="IX50" s="8"/>
      <c r="IY50" s="8"/>
      <c r="IZ50" s="8"/>
      <c r="JA50" s="8"/>
      <c r="JB50" s="8"/>
      <c r="JC50" s="8"/>
      <c r="JD50" s="8"/>
      <c r="JE50" s="8"/>
      <c r="JF50" s="8"/>
      <c r="JG50" s="8"/>
      <c r="JH50" s="8"/>
      <c r="JI50" s="8"/>
      <c r="JJ50" s="8"/>
      <c r="JK50" s="8"/>
      <c r="JL50" s="8"/>
      <c r="JM50" s="8"/>
      <c r="JN50" s="8"/>
      <c r="JO50" s="8"/>
      <c r="JP50" s="8"/>
      <c r="JQ50" s="8"/>
      <c r="JR50" s="8"/>
      <c r="JS50" s="8"/>
      <c r="JT50" s="8"/>
      <c r="JU50" s="8"/>
      <c r="JV50" s="8"/>
      <c r="JW50" s="8"/>
      <c r="JX50" s="8"/>
      <c r="JY50" s="8"/>
      <c r="JZ50" s="8"/>
      <c r="KA50" s="8"/>
      <c r="KB50" s="8"/>
      <c r="KC50" s="8"/>
      <c r="KD50" s="8"/>
      <c r="KE50" s="8"/>
      <c r="KF50" s="8"/>
      <c r="KG50" s="8"/>
      <c r="KH50" s="8"/>
      <c r="KI50" s="8"/>
      <c r="KJ50" s="8"/>
      <c r="KK50" s="8"/>
      <c r="KL50" s="8"/>
      <c r="KM50" s="8"/>
      <c r="KN50" s="8"/>
      <c r="KO50" s="8"/>
      <c r="KP50" s="8"/>
      <c r="KQ50" s="8"/>
      <c r="KR50" s="8"/>
      <c r="KS50" s="8"/>
      <c r="KT50" s="8"/>
      <c r="KU50" s="8"/>
      <c r="KV50" s="8"/>
      <c r="KW50" s="8"/>
      <c r="KX50" s="8"/>
      <c r="KY50" s="8"/>
      <c r="KZ50" s="8"/>
      <c r="LA50" s="8"/>
      <c r="LB50" s="8"/>
      <c r="LC50" s="8"/>
      <c r="LD50" s="8"/>
      <c r="LE50" s="8"/>
      <c r="LF50" s="8"/>
      <c r="LG50" s="8"/>
      <c r="LH50" s="8"/>
      <c r="LI50" s="8"/>
      <c r="LJ50" s="8"/>
      <c r="LK50" s="8"/>
      <c r="LL50" s="8"/>
      <c r="LM50" s="8"/>
      <c r="LN50" s="8"/>
      <c r="LO50" s="8"/>
      <c r="LP50" s="8"/>
      <c r="LQ50" s="8"/>
      <c r="LR50" s="8"/>
      <c r="LS50" s="8"/>
      <c r="LT50" s="8"/>
      <c r="LU50" s="8"/>
      <c r="LV50" s="8"/>
      <c r="LW50" s="8"/>
      <c r="LX50" s="8"/>
      <c r="LY50" s="8"/>
      <c r="LZ50" s="8"/>
      <c r="MA50" s="8"/>
      <c r="MB50" s="8"/>
      <c r="MC50" s="8"/>
      <c r="MD50" s="8"/>
      <c r="ME50" s="8"/>
      <c r="MF50" s="8"/>
      <c r="MG50" s="8"/>
      <c r="MH50" s="8"/>
      <c r="MI50" s="8"/>
      <c r="MJ50" s="8"/>
      <c r="MK50" s="8"/>
      <c r="ML50" s="8"/>
      <c r="MM50" s="8"/>
      <c r="MN50" s="8"/>
      <c r="MO50" s="8"/>
      <c r="MP50" s="8"/>
      <c r="MQ50" s="8"/>
      <c r="MR50" s="8"/>
      <c r="MS50" s="8"/>
      <c r="MT50" s="8"/>
      <c r="MU50" s="8"/>
      <c r="MV50" s="8"/>
      <c r="MW50" s="8"/>
      <c r="MX50" s="8"/>
      <c r="MY50" s="8"/>
      <c r="MZ50" s="8"/>
      <c r="NA50" s="8"/>
      <c r="NB50" s="8"/>
      <c r="NC50" s="8"/>
      <c r="ND50" s="8"/>
      <c r="NE50" s="8"/>
      <c r="NF50" s="8"/>
      <c r="NG50" s="8"/>
      <c r="NH50" s="8"/>
      <c r="NI50" s="8"/>
      <c r="NJ50" s="8"/>
      <c r="NK50" s="8"/>
      <c r="NL50" s="8"/>
      <c r="NM50" s="8"/>
      <c r="NN50" s="8"/>
      <c r="NO50" s="8"/>
      <c r="NP50" s="8"/>
      <c r="NQ50" s="8"/>
      <c r="NR50" s="8"/>
      <c r="NS50" s="8"/>
      <c r="NT50" s="8"/>
      <c r="NU50" s="8"/>
      <c r="NV50" s="8"/>
      <c r="NW50" s="8"/>
      <c r="NX50" s="8"/>
      <c r="NY50" s="8"/>
      <c r="NZ50" s="8"/>
      <c r="OA50" s="8"/>
      <c r="OB50" s="8"/>
      <c r="OC50" s="8"/>
      <c r="OD50" s="8"/>
      <c r="OE50" s="8"/>
      <c r="OF50" s="8"/>
      <c r="OG50" s="8"/>
      <c r="OH50" s="8"/>
      <c r="OI50" s="8"/>
      <c r="OJ50" s="8"/>
      <c r="OK50" s="8"/>
      <c r="OL50" s="8"/>
      <c r="OM50" s="8"/>
      <c r="ON50" s="8"/>
      <c r="OO50" s="8"/>
      <c r="OP50" s="8"/>
      <c r="OQ50" s="8"/>
      <c r="OR50" s="8"/>
      <c r="OS50" s="8"/>
      <c r="OT50" s="8"/>
      <c r="OU50" s="8"/>
      <c r="OV50" s="8"/>
      <c r="OW50" s="8"/>
      <c r="OX50" s="8"/>
      <c r="OY50" s="8"/>
      <c r="OZ50" s="8"/>
      <c r="PA50" s="8"/>
      <c r="PB50" s="8"/>
      <c r="PC50" s="8"/>
      <c r="PD50" s="8"/>
      <c r="PE50" s="8"/>
      <c r="PF50" s="8"/>
      <c r="PG50" s="8"/>
      <c r="PH50" s="8"/>
      <c r="PI50" s="8"/>
      <c r="PJ50" s="8"/>
      <c r="PK50" s="8"/>
      <c r="PL50" s="8"/>
      <c r="PM50" s="8"/>
      <c r="PN50" s="8"/>
      <c r="PO50" s="8"/>
      <c r="PP50" s="8"/>
      <c r="PQ50" s="8"/>
      <c r="PR50" s="8"/>
      <c r="PS50" s="8"/>
      <c r="PT50" s="8"/>
      <c r="PU50" s="8"/>
      <c r="PV50" s="8"/>
      <c r="PW50" s="8"/>
      <c r="PX50" s="8"/>
      <c r="PY50" s="8"/>
      <c r="PZ50" s="8"/>
      <c r="QA50" s="8"/>
      <c r="QB50" s="8"/>
      <c r="QC50" s="8"/>
      <c r="QD50" s="8"/>
      <c r="QE50" s="8"/>
      <c r="QF50" s="8"/>
      <c r="QG50" s="8"/>
      <c r="QH50" s="8"/>
      <c r="QI50" s="8"/>
      <c r="QJ50" s="8"/>
      <c r="QK50" s="8"/>
      <c r="QL50" s="8"/>
      <c r="QM50" s="8"/>
      <c r="QN50" s="8"/>
      <c r="QO50" s="8"/>
      <c r="QP50" s="8"/>
      <c r="QQ50" s="8"/>
      <c r="QR50" s="8"/>
      <c r="QS50" s="8"/>
      <c r="QT50" s="8"/>
      <c r="QU50" s="8"/>
      <c r="QV50" s="8"/>
      <c r="QW50" s="8"/>
      <c r="QX50" s="8"/>
      <c r="QY50" s="8"/>
      <c r="QZ50" s="8"/>
      <c r="RA50" s="8"/>
      <c r="RB50" s="8"/>
      <c r="RC50" s="8"/>
      <c r="RD50" s="8"/>
      <c r="RE50" s="8"/>
      <c r="RF50" s="8"/>
      <c r="RG50" s="8"/>
      <c r="RH50" s="8"/>
      <c r="RI50" s="8"/>
      <c r="RJ50" s="8"/>
      <c r="RK50" s="8"/>
      <c r="RL50" s="8"/>
      <c r="RM50" s="8"/>
      <c r="RN50" s="8"/>
      <c r="RO50" s="8"/>
      <c r="RP50" s="8"/>
      <c r="RQ50" s="8"/>
      <c r="RR50" s="8"/>
      <c r="RS50" s="8"/>
      <c r="RT50" s="8"/>
      <c r="RU50" s="8"/>
      <c r="RV50" s="8"/>
      <c r="RW50" s="8"/>
      <c r="RX50" s="8"/>
      <c r="RY50" s="8"/>
      <c r="RZ50" s="8"/>
      <c r="SA50" s="8"/>
      <c r="SB50" s="8"/>
      <c r="SC50" s="8"/>
      <c r="SD50" s="8"/>
      <c r="SE50" s="8"/>
      <c r="SF50" s="8"/>
      <c r="SG50" s="8"/>
      <c r="SH50" s="8"/>
      <c r="SI50" s="8"/>
      <c r="SJ50" s="8"/>
      <c r="SK50" s="8"/>
      <c r="SL50" s="8"/>
      <c r="SM50" s="8"/>
      <c r="SN50" s="8"/>
      <c r="SO50" s="8"/>
      <c r="SP50" s="8"/>
      <c r="SQ50" s="8"/>
      <c r="SR50" s="8"/>
      <c r="SS50" s="8"/>
      <c r="ST50" s="8"/>
      <c r="SU50" s="8"/>
      <c r="SV50" s="8"/>
      <c r="SW50" s="8"/>
      <c r="SX50" s="8"/>
      <c r="SY50" s="8"/>
      <c r="SZ50" s="8"/>
      <c r="TA50" s="8"/>
      <c r="TB50" s="8"/>
      <c r="TC50" s="8"/>
      <c r="TD50" s="8"/>
      <c r="TE50" s="8"/>
      <c r="TF50" s="8"/>
      <c r="TG50" s="8"/>
      <c r="TH50" s="8"/>
      <c r="TI50" s="8"/>
      <c r="TJ50" s="8"/>
      <c r="TK50" s="8"/>
      <c r="TL50" s="8"/>
      <c r="TM50" s="8"/>
      <c r="TN50" s="8"/>
      <c r="TO50" s="8"/>
      <c r="TP50" s="8"/>
      <c r="TQ50" s="8"/>
      <c r="TR50" s="8"/>
      <c r="TS50" s="8"/>
      <c r="TT50" s="8"/>
      <c r="TU50" s="8"/>
      <c r="TV50" s="8"/>
      <c r="TW50" s="8"/>
      <c r="TX50" s="8"/>
      <c r="TY50" s="8"/>
      <c r="TZ50" s="8"/>
      <c r="UA50" s="8"/>
      <c r="UB50" s="8"/>
      <c r="UC50" s="8"/>
      <c r="UD50" s="8"/>
      <c r="UE50" s="8"/>
      <c r="UF50" s="8"/>
      <c r="UG50" s="8"/>
      <c r="UH50" s="8"/>
      <c r="UI50" s="8"/>
      <c r="UJ50" s="8"/>
      <c r="UK50" s="8"/>
      <c r="UL50" s="8"/>
      <c r="UM50" s="8"/>
      <c r="UN50" s="8"/>
      <c r="UO50" s="8"/>
      <c r="UP50" s="8"/>
      <c r="UQ50" s="8"/>
      <c r="UR50" s="8"/>
      <c r="US50" s="8"/>
      <c r="UT50" s="8"/>
      <c r="UU50" s="8"/>
      <c r="UV50" s="8"/>
      <c r="UW50" s="8"/>
      <c r="UX50" s="8"/>
      <c r="UY50" s="8"/>
      <c r="UZ50" s="8"/>
      <c r="VA50" s="8"/>
      <c r="VB50" s="8"/>
      <c r="VC50" s="8"/>
      <c r="VD50" s="8"/>
      <c r="VE50" s="8"/>
      <c r="VF50" s="8"/>
      <c r="VG50" s="8"/>
      <c r="VH50" s="8"/>
      <c r="VI50" s="8"/>
      <c r="VJ50" s="8"/>
      <c r="VK50" s="8"/>
      <c r="VL50" s="8"/>
      <c r="VM50" s="8"/>
      <c r="VN50" s="8"/>
      <c r="VO50" s="8"/>
      <c r="VP50" s="8"/>
      <c r="VQ50" s="8"/>
      <c r="VR50" s="8"/>
      <c r="VS50" s="8"/>
      <c r="VT50" s="8"/>
      <c r="VU50" s="8"/>
      <c r="VV50" s="8"/>
      <c r="VW50" s="8"/>
      <c r="VX50" s="8"/>
      <c r="VY50" s="8"/>
      <c r="VZ50" s="8"/>
      <c r="WA50" s="8"/>
      <c r="WB50" s="8"/>
      <c r="WC50" s="8"/>
      <c r="WD50" s="8"/>
      <c r="WE50" s="8"/>
      <c r="WF50" s="8"/>
      <c r="WG50" s="8"/>
      <c r="WH50" s="8"/>
      <c r="WI50" s="8"/>
      <c r="WJ50" s="8"/>
      <c r="WK50" s="8"/>
      <c r="WL50" s="8"/>
      <c r="WM50" s="8"/>
      <c r="WN50" s="8"/>
      <c r="WO50" s="8"/>
      <c r="WP50" s="8"/>
      <c r="WQ50" s="8"/>
      <c r="WR50" s="8"/>
      <c r="WS50" s="8"/>
      <c r="WT50" s="8"/>
      <c r="WU50" s="8"/>
      <c r="WV50" s="8"/>
      <c r="WW50" s="8"/>
      <c r="WX50" s="8"/>
      <c r="WY50" s="8"/>
      <c r="WZ50" s="8"/>
      <c r="XA50" s="8"/>
      <c r="XB50" s="8"/>
      <c r="XC50" s="8"/>
      <c r="XD50" s="8"/>
      <c r="XE50" s="8"/>
      <c r="XF50" s="8"/>
      <c r="XG50" s="8"/>
      <c r="XH50" s="8"/>
      <c r="XI50" s="8"/>
      <c r="XJ50" s="8"/>
      <c r="XK50" s="8"/>
      <c r="XL50" s="8"/>
      <c r="XM50" s="8"/>
      <c r="XN50" s="8"/>
      <c r="XO50" s="8"/>
      <c r="XP50" s="8"/>
      <c r="XQ50" s="8"/>
      <c r="XR50" s="8"/>
      <c r="XS50" s="8"/>
      <c r="XT50" s="8"/>
      <c r="XU50" s="8"/>
      <c r="XV50" s="8"/>
      <c r="XW50" s="8"/>
      <c r="XX50" s="8"/>
      <c r="XY50" s="8"/>
      <c r="XZ50" s="8"/>
      <c r="YA50" s="8"/>
      <c r="YB50" s="8"/>
      <c r="YC50" s="8"/>
      <c r="YD50" s="8"/>
      <c r="YE50" s="8"/>
      <c r="YF50" s="8"/>
      <c r="YG50" s="8"/>
      <c r="YH50" s="8"/>
      <c r="YI50" s="8"/>
      <c r="YJ50" s="8"/>
      <c r="YK50" s="8"/>
      <c r="YL50" s="8"/>
      <c r="YM50" s="8"/>
      <c r="YN50" s="8"/>
      <c r="YO50" s="8"/>
      <c r="YP50" s="8"/>
      <c r="YQ50" s="8"/>
      <c r="YR50" s="8"/>
      <c r="YS50" s="8"/>
      <c r="YT50" s="8"/>
      <c r="YU50" s="8"/>
      <c r="YV50" s="8"/>
      <c r="YW50" s="8"/>
      <c r="YX50" s="8"/>
      <c r="YY50" s="8"/>
      <c r="YZ50" s="8"/>
      <c r="ZA50" s="8"/>
      <c r="ZB50" s="8"/>
      <c r="ZC50" s="8"/>
      <c r="ZD50" s="8"/>
      <c r="ZE50" s="8"/>
      <c r="ZF50" s="8"/>
      <c r="ZG50" s="8"/>
      <c r="ZH50" s="8"/>
      <c r="ZI50" s="8"/>
      <c r="ZJ50" s="8"/>
      <c r="ZK50" s="8"/>
      <c r="ZL50" s="8"/>
      <c r="ZM50" s="8"/>
      <c r="ZN50" s="8"/>
      <c r="ZO50" s="8"/>
      <c r="ZP50" s="8"/>
      <c r="ZQ50" s="8"/>
      <c r="ZR50" s="8"/>
      <c r="ZS50" s="8"/>
      <c r="ZT50" s="8"/>
      <c r="ZU50" s="8"/>
      <c r="ZV50" s="8"/>
      <c r="ZW50" s="8"/>
      <c r="ZX50" s="8"/>
      <c r="ZY50" s="8"/>
      <c r="ZZ50" s="8"/>
      <c r="AAA50" s="8"/>
      <c r="AAB50" s="8"/>
      <c r="AAC50" s="8"/>
      <c r="AAD50" s="8"/>
      <c r="AAE50" s="8"/>
      <c r="AAF50" s="8"/>
      <c r="AAG50" s="8"/>
      <c r="AAH50" s="8"/>
      <c r="AAI50" s="8"/>
      <c r="AAJ50" s="8"/>
      <c r="AAK50" s="8"/>
      <c r="AAL50" s="8"/>
      <c r="AAM50" s="8"/>
      <c r="AAN50" s="8"/>
      <c r="AAO50" s="8"/>
      <c r="AAP50" s="8"/>
      <c r="AAQ50" s="8"/>
      <c r="AAR50" s="8"/>
      <c r="AAS50" s="8"/>
      <c r="AAT50" s="8"/>
      <c r="AAU50" s="8"/>
      <c r="AAV50" s="8"/>
      <c r="AAW50" s="8"/>
      <c r="AAX50" s="8"/>
      <c r="AAY50" s="8"/>
      <c r="AAZ50" s="8"/>
      <c r="ABA50" s="8"/>
      <c r="ABB50" s="8"/>
      <c r="ABC50" s="8"/>
      <c r="ABD50" s="8"/>
      <c r="ABE50" s="8"/>
      <c r="ABF50" s="8"/>
      <c r="ABG50" s="8"/>
      <c r="ABH50" s="8"/>
      <c r="ABI50" s="8"/>
      <c r="ABJ50" s="8"/>
      <c r="ABK50" s="8"/>
      <c r="ABL50" s="8"/>
      <c r="ABM50" s="8"/>
      <c r="ABN50" s="8"/>
      <c r="ABO50" s="8"/>
      <c r="ABP50" s="8"/>
      <c r="ABQ50" s="8"/>
      <c r="ABR50" s="8"/>
      <c r="ABS50" s="8"/>
      <c r="ABT50" s="8"/>
      <c r="ABU50" s="8"/>
      <c r="ABV50" s="8"/>
      <c r="ABW50" s="8"/>
      <c r="ABX50" s="8"/>
      <c r="ABY50" s="8"/>
      <c r="ABZ50" s="8"/>
      <c r="ACA50" s="8"/>
      <c r="ACB50" s="8"/>
      <c r="ACC50" s="8"/>
      <c r="ACD50" s="8"/>
      <c r="ACE50" s="8"/>
      <c r="ACF50" s="8"/>
      <c r="ACG50" s="8"/>
      <c r="ACH50" s="8"/>
      <c r="ACI50" s="8"/>
      <c r="ACJ50" s="8"/>
      <c r="ACK50" s="8"/>
      <c r="ACL50" s="8"/>
      <c r="ACM50" s="8"/>
      <c r="ACN50" s="8"/>
      <c r="ACO50" s="8"/>
      <c r="ACP50" s="8"/>
      <c r="ACQ50" s="8"/>
      <c r="ACR50" s="8"/>
      <c r="ACS50" s="8"/>
      <c r="ACT50" s="8"/>
      <c r="ACU50" s="8"/>
      <c r="ACV50" s="8"/>
      <c r="ACW50" s="8"/>
      <c r="ACX50" s="8"/>
      <c r="ACY50" s="8"/>
      <c r="ACZ50" s="8"/>
      <c r="ADA50" s="8"/>
      <c r="ADB50" s="8"/>
      <c r="ADC50" s="8"/>
      <c r="ADD50" s="8"/>
      <c r="ADE50" s="8"/>
      <c r="ADF50" s="8"/>
      <c r="ADG50" s="8"/>
      <c r="ADH50" s="8"/>
      <c r="ADI50" s="8"/>
      <c r="ADJ50" s="8"/>
      <c r="ADK50" s="8"/>
      <c r="ADL50" s="8"/>
      <c r="ADM50" s="8"/>
      <c r="ADN50" s="8"/>
      <c r="ADO50" s="8"/>
      <c r="ADP50" s="8"/>
      <c r="ADQ50" s="8"/>
      <c r="ADR50" s="8"/>
      <c r="ADS50" s="8"/>
      <c r="ADT50" s="8"/>
      <c r="ADU50" s="8"/>
      <c r="ADV50" s="8"/>
      <c r="ADW50" s="8"/>
      <c r="ADX50" s="8"/>
      <c r="ADY50" s="8"/>
      <c r="ADZ50" s="8"/>
      <c r="AEA50" s="8"/>
      <c r="AEB50" s="8"/>
      <c r="AEC50" s="8"/>
      <c r="AED50" s="8"/>
      <c r="AEE50" s="8"/>
      <c r="AEF50" s="8"/>
      <c r="AEG50" s="8"/>
      <c r="AEH50" s="8"/>
      <c r="AEI50" s="8"/>
      <c r="AEJ50" s="8"/>
      <c r="AEK50" s="8"/>
      <c r="AEL50" s="8"/>
      <c r="AEM50" s="8"/>
      <c r="AEN50" s="8"/>
      <c r="AEO50" s="8"/>
      <c r="AEP50" s="8"/>
      <c r="AEQ50" s="8"/>
      <c r="AER50" s="8"/>
      <c r="AES50" s="8"/>
      <c r="AET50" s="8"/>
      <c r="AEU50" s="8"/>
      <c r="AEV50" s="8"/>
      <c r="AEW50" s="8"/>
      <c r="AEX50" s="8"/>
      <c r="AEY50" s="8"/>
      <c r="AEZ50" s="8"/>
      <c r="AFA50" s="8"/>
      <c r="AFB50" s="8"/>
      <c r="AFC50" s="8"/>
      <c r="AFD50" s="8"/>
      <c r="AFE50" s="8"/>
      <c r="AFF50" s="8"/>
      <c r="AFG50" s="8"/>
      <c r="AFH50" s="8"/>
      <c r="AFI50" s="8"/>
      <c r="AFJ50" s="8"/>
      <c r="AFK50" s="8"/>
      <c r="AFL50" s="8"/>
      <c r="AFM50" s="8"/>
      <c r="AFN50" s="8"/>
      <c r="AFO50" s="8"/>
      <c r="AFP50" s="8"/>
      <c r="AFQ50" s="8"/>
      <c r="AFR50" s="8"/>
      <c r="AFS50" s="8"/>
      <c r="AFT50" s="8"/>
      <c r="AFU50" s="8"/>
      <c r="AFV50" s="8"/>
      <c r="AFW50" s="8"/>
      <c r="AFX50" s="8"/>
      <c r="AFY50" s="8"/>
      <c r="AFZ50" s="8"/>
      <c r="AGA50" s="8"/>
      <c r="AGB50" s="8"/>
      <c r="AGC50" s="8"/>
      <c r="AGD50" s="8"/>
      <c r="AGE50" s="8"/>
      <c r="AGF50" s="8"/>
      <c r="AGG50" s="8"/>
      <c r="AGH50" s="8"/>
      <c r="AGI50" s="8"/>
      <c r="AGJ50" s="8"/>
      <c r="AGK50" s="8"/>
      <c r="AGL50" s="8"/>
      <c r="AGM50" s="8"/>
      <c r="AGN50" s="8"/>
      <c r="AGO50" s="8"/>
      <c r="AGP50" s="8"/>
      <c r="AGQ50" s="8"/>
      <c r="AGR50" s="8"/>
      <c r="AGS50" s="8"/>
      <c r="AGT50" s="8"/>
      <c r="AGU50" s="8"/>
      <c r="AGV50" s="8"/>
      <c r="AGW50" s="8"/>
      <c r="AGX50" s="8"/>
      <c r="AGY50" s="8"/>
      <c r="AGZ50" s="8"/>
      <c r="AHA50" s="8"/>
      <c r="AHB50" s="8"/>
      <c r="AHC50" s="8"/>
      <c r="AHD50" s="8"/>
      <c r="AHE50" s="8"/>
      <c r="AHF50" s="8"/>
      <c r="AHG50" s="8"/>
      <c r="AHH50" s="8"/>
      <c r="AHI50" s="8"/>
      <c r="AHJ50" s="8"/>
      <c r="AHK50" s="8"/>
      <c r="AHL50" s="8"/>
      <c r="AHM50" s="8"/>
      <c r="AHN50" s="8"/>
      <c r="AHO50" s="8"/>
      <c r="AHP50" s="8"/>
      <c r="AHQ50" s="8"/>
      <c r="AHR50" s="8"/>
      <c r="AHS50" s="8"/>
      <c r="AHT50" s="8"/>
      <c r="AHU50" s="8"/>
      <c r="AHV50" s="8"/>
      <c r="AHW50" s="8"/>
      <c r="AHX50" s="8"/>
      <c r="AHY50" s="8"/>
      <c r="AHZ50" s="8"/>
      <c r="AIA50" s="8"/>
      <c r="AIB50" s="8"/>
      <c r="AIC50" s="8"/>
      <c r="AID50" s="8"/>
      <c r="AIE50" s="8"/>
      <c r="AIF50" s="8"/>
      <c r="AIG50" s="8"/>
      <c r="AIH50" s="8"/>
      <c r="AII50" s="8"/>
      <c r="AIJ50" s="8"/>
      <c r="AIK50" s="8"/>
      <c r="AIL50" s="8"/>
      <c r="AIM50" s="8"/>
      <c r="AIN50" s="8"/>
      <c r="AIO50" s="8"/>
      <c r="AIP50" s="8"/>
      <c r="AIQ50" s="8"/>
      <c r="AIR50" s="8"/>
      <c r="AIS50" s="8"/>
      <c r="AIT50" s="8"/>
      <c r="AIU50" s="8"/>
      <c r="AIV50" s="8"/>
      <c r="AIW50" s="8"/>
      <c r="AIX50" s="8"/>
      <c r="AIY50" s="8"/>
      <c r="AIZ50" s="8"/>
      <c r="AJA50" s="8"/>
      <c r="AJB50" s="8"/>
      <c r="AJC50" s="8"/>
      <c r="AJD50" s="8"/>
      <c r="AJE50" s="8"/>
      <c r="AJF50" s="8"/>
      <c r="AJG50" s="8"/>
      <c r="AJH50" s="8"/>
      <c r="AJI50" s="8"/>
      <c r="AJJ50" s="8"/>
      <c r="AJK50" s="8"/>
      <c r="AJL50" s="8"/>
      <c r="AJM50" s="8"/>
      <c r="AJN50" s="8"/>
      <c r="AJO50" s="8"/>
      <c r="AJP50" s="8"/>
      <c r="AJQ50" s="8"/>
      <c r="AJR50" s="8"/>
      <c r="AJS50" s="8"/>
      <c r="AJT50" s="8"/>
      <c r="AJU50" s="8"/>
      <c r="AJV50" s="8"/>
      <c r="AJW50" s="8"/>
      <c r="AJX50" s="8"/>
      <c r="AJY50" s="8"/>
      <c r="AJZ50" s="8"/>
      <c r="AKA50" s="8"/>
      <c r="AKB50" s="8"/>
      <c r="AKC50" s="8"/>
      <c r="AKD50" s="8"/>
      <c r="AKE50" s="8"/>
      <c r="AKF50" s="8"/>
      <c r="AKG50" s="8"/>
      <c r="AKH50" s="8"/>
      <c r="AKI50" s="8"/>
      <c r="AKJ50" s="8"/>
      <c r="AKK50" s="8"/>
      <c r="AKL50" s="8"/>
      <c r="AKM50" s="8"/>
      <c r="AKN50" s="8"/>
      <c r="AKO50" s="8"/>
      <c r="AKP50" s="8"/>
      <c r="AKQ50" s="8"/>
      <c r="AKR50" s="8"/>
      <c r="AKS50" s="8"/>
      <c r="AKT50" s="8"/>
      <c r="AKU50" s="8"/>
      <c r="AKV50" s="8"/>
      <c r="AKW50" s="8"/>
      <c r="AKX50" s="8"/>
      <c r="AKY50" s="8"/>
      <c r="AKZ50" s="8"/>
      <c r="ALA50" s="8"/>
      <c r="ALB50" s="8"/>
      <c r="ALC50" s="8"/>
      <c r="ALD50" s="8"/>
      <c r="ALE50" s="8"/>
      <c r="ALF50" s="8"/>
      <c r="ALG50" s="8"/>
      <c r="ALH50" s="8"/>
      <c r="ALI50" s="8"/>
      <c r="ALJ50" s="8"/>
      <c r="ALK50" s="8"/>
      <c r="ALL50" s="8"/>
      <c r="ALM50" s="8"/>
      <c r="ALN50" s="8"/>
      <c r="ALO50" s="8"/>
      <c r="ALP50" s="8"/>
      <c r="ALQ50" s="8"/>
      <c r="ALR50" s="8"/>
      <c r="ALS50" s="8"/>
      <c r="ALT50" s="8"/>
      <c r="ALU50" s="8"/>
      <c r="ALV50" s="8"/>
      <c r="ALW50" s="8"/>
      <c r="ALX50" s="8"/>
      <c r="ALY50" s="8"/>
      <c r="ALZ50" s="8"/>
      <c r="AMA50" s="8"/>
      <c r="AMB50" s="8"/>
      <c r="AMC50" s="8"/>
      <c r="AMD50" s="8"/>
      <c r="AME50" s="8"/>
      <c r="AMF50" s="8"/>
      <c r="AMG50" s="8"/>
      <c r="AMH50" s="8"/>
      <c r="AMI50" s="8"/>
      <c r="AMJ50" s="8"/>
      <c r="AMK50" s="8"/>
      <c r="AML50" s="8"/>
      <c r="AMM50" s="8"/>
      <c r="AMN50" s="8"/>
      <c r="AMO50" s="8"/>
      <c r="AMP50" s="8"/>
      <c r="AMQ50" s="8"/>
      <c r="AMR50" s="8"/>
      <c r="AMS50" s="8"/>
      <c r="AMT50" s="8"/>
      <c r="AMU50" s="8"/>
      <c r="AMV50" s="8"/>
      <c r="AMW50" s="8"/>
      <c r="AMX50" s="8"/>
      <c r="AMY50" s="8"/>
      <c r="AMZ50" s="8"/>
      <c r="ANA50" s="8"/>
      <c r="ANB50" s="8"/>
      <c r="ANC50" s="8"/>
      <c r="AND50" s="8"/>
      <c r="ANE50" s="8"/>
      <c r="ANF50" s="8"/>
      <c r="ANG50" s="8"/>
      <c r="ANH50" s="8"/>
      <c r="ANI50" s="8"/>
      <c r="ANJ50" s="8"/>
      <c r="ANK50" s="8"/>
      <c r="ANL50" s="8"/>
      <c r="ANM50" s="8"/>
      <c r="ANN50" s="8"/>
      <c r="ANO50" s="8"/>
      <c r="ANP50" s="8"/>
      <c r="ANQ50" s="8"/>
      <c r="ANR50" s="8"/>
      <c r="ANS50" s="8"/>
      <c r="ANT50" s="8"/>
      <c r="ANU50" s="8"/>
      <c r="ANV50" s="8"/>
      <c r="ANW50" s="8"/>
      <c r="ANX50" s="8"/>
      <c r="ANY50" s="8"/>
      <c r="ANZ50" s="8"/>
      <c r="AOA50" s="8"/>
      <c r="AOB50" s="8"/>
      <c r="AOC50" s="8"/>
      <c r="AOD50" s="8"/>
      <c r="AOE50" s="8"/>
      <c r="AOF50" s="8"/>
      <c r="AOG50" s="8"/>
      <c r="AOH50" s="8"/>
      <c r="AOI50" s="8"/>
      <c r="AOJ50" s="8"/>
      <c r="AOK50" s="8"/>
      <c r="AOL50" s="8"/>
      <c r="AOM50" s="8"/>
      <c r="AON50" s="8"/>
      <c r="AOO50" s="8"/>
      <c r="AOP50" s="8"/>
      <c r="AOQ50" s="8"/>
      <c r="AOR50" s="8"/>
      <c r="AOS50" s="8"/>
      <c r="AOT50" s="8"/>
      <c r="AOU50" s="8"/>
      <c r="AOV50" s="8"/>
      <c r="AOW50" s="8"/>
      <c r="AOX50" s="8"/>
      <c r="AOY50" s="8"/>
      <c r="AOZ50" s="8"/>
      <c r="APA50" s="8"/>
      <c r="APB50" s="8"/>
      <c r="APC50" s="8"/>
      <c r="APD50" s="8"/>
      <c r="APE50" s="8"/>
      <c r="APF50" s="8"/>
      <c r="APG50" s="8"/>
      <c r="APH50" s="8"/>
      <c r="API50" s="8"/>
      <c r="APJ50" s="8"/>
      <c r="APK50" s="8"/>
      <c r="APL50" s="8"/>
      <c r="APM50" s="8"/>
      <c r="APN50" s="8"/>
      <c r="APO50" s="8"/>
      <c r="APP50" s="8"/>
      <c r="APQ50" s="8"/>
      <c r="APR50" s="8"/>
      <c r="APS50" s="8"/>
      <c r="APT50" s="8"/>
      <c r="APU50" s="8"/>
      <c r="APV50" s="8"/>
      <c r="APW50" s="8"/>
      <c r="APX50" s="8"/>
      <c r="APY50" s="8"/>
      <c r="APZ50" s="8"/>
      <c r="AQA50" s="8"/>
      <c r="AQB50" s="8"/>
      <c r="AQC50" s="8"/>
      <c r="AQD50" s="8"/>
      <c r="AQE50" s="8"/>
      <c r="AQF50" s="8"/>
      <c r="AQG50" s="8"/>
      <c r="AQH50" s="8"/>
      <c r="AQI50" s="8"/>
      <c r="AQJ50" s="8"/>
      <c r="AQK50" s="8"/>
      <c r="AQL50" s="8"/>
      <c r="AQM50" s="8"/>
      <c r="AQN50" s="8"/>
      <c r="AQO50" s="8"/>
      <c r="AQP50" s="8"/>
      <c r="AQQ50" s="8"/>
      <c r="AQR50" s="8"/>
      <c r="AQS50" s="8"/>
      <c r="AQT50" s="8"/>
      <c r="AQU50" s="8"/>
      <c r="AQV50" s="8"/>
      <c r="AQW50" s="8"/>
      <c r="AQX50" s="8"/>
      <c r="AQY50" s="8"/>
      <c r="AQZ50" s="8"/>
      <c r="ARA50" s="8"/>
      <c r="ARB50" s="8"/>
      <c r="ARC50" s="8"/>
      <c r="ARD50" s="8"/>
      <c r="ARE50" s="8"/>
      <c r="ARF50" s="8"/>
      <c r="ARG50" s="8"/>
      <c r="ARH50" s="8"/>
      <c r="ARI50" s="8"/>
      <c r="ARJ50" s="8"/>
      <c r="ARK50" s="8"/>
      <c r="ARL50" s="8"/>
      <c r="ARM50" s="8"/>
      <c r="ARN50" s="8"/>
      <c r="ARO50" s="8"/>
      <c r="ARP50" s="8"/>
      <c r="ARQ50" s="8"/>
      <c r="ARR50" s="8"/>
      <c r="ARS50" s="8"/>
      <c r="ART50" s="8"/>
      <c r="ARU50" s="8"/>
      <c r="ARV50" s="8"/>
      <c r="ARW50" s="8"/>
      <c r="ARX50" s="8"/>
      <c r="ARY50" s="8"/>
      <c r="ARZ50" s="8"/>
      <c r="ASA50" s="8"/>
      <c r="ASB50" s="8"/>
      <c r="ASC50" s="8"/>
      <c r="ASD50" s="8"/>
      <c r="ASE50" s="8"/>
      <c r="ASF50" s="8"/>
      <c r="ASG50" s="8"/>
      <c r="ASH50" s="8"/>
      <c r="ASI50" s="8"/>
      <c r="ASJ50" s="8"/>
      <c r="ASK50" s="8"/>
      <c r="ASL50" s="8"/>
      <c r="ASM50" s="8"/>
      <c r="ASN50" s="8"/>
      <c r="ASO50" s="8"/>
      <c r="ASP50" s="8"/>
      <c r="ASQ50" s="8"/>
      <c r="ASR50" s="8"/>
      <c r="ASS50" s="8"/>
      <c r="AST50" s="8"/>
      <c r="ASU50" s="8"/>
      <c r="ASV50" s="8"/>
      <c r="ASW50" s="8"/>
      <c r="ASX50" s="8"/>
      <c r="ASY50" s="8"/>
      <c r="ASZ50" s="8"/>
      <c r="ATA50" s="8"/>
      <c r="ATB50" s="8"/>
      <c r="ATC50" s="8"/>
      <c r="ATD50" s="8"/>
      <c r="ATE50" s="8"/>
      <c r="ATF50" s="8"/>
      <c r="ATG50" s="8"/>
      <c r="ATH50" s="8"/>
      <c r="ATI50" s="8"/>
      <c r="ATJ50" s="8"/>
      <c r="ATK50" s="8"/>
      <c r="ATL50" s="8"/>
      <c r="ATM50" s="8"/>
      <c r="ATN50" s="8"/>
      <c r="ATO50" s="8"/>
      <c r="ATP50" s="8"/>
      <c r="ATQ50" s="8"/>
      <c r="ATR50" s="8"/>
      <c r="ATS50" s="8"/>
      <c r="ATT50" s="8"/>
      <c r="ATU50" s="8"/>
      <c r="ATV50" s="8"/>
      <c r="ATW50" s="8"/>
      <c r="ATX50" s="8"/>
      <c r="ATY50" s="8"/>
      <c r="ATZ50" s="8"/>
      <c r="AUA50" s="8"/>
      <c r="AUB50" s="8"/>
      <c r="AUC50" s="8"/>
      <c r="AUD50" s="8"/>
      <c r="AUE50" s="8"/>
      <c r="AUF50" s="8"/>
      <c r="AUG50" s="8"/>
      <c r="AUH50" s="8"/>
      <c r="AUI50" s="8"/>
      <c r="AUJ50" s="8"/>
      <c r="AUK50" s="8"/>
      <c r="AUL50" s="8"/>
      <c r="AUM50" s="8"/>
      <c r="AUN50" s="8"/>
      <c r="AUO50" s="8"/>
      <c r="AUP50" s="8"/>
      <c r="AUQ50" s="8"/>
      <c r="AUR50" s="8"/>
      <c r="AUS50" s="8"/>
      <c r="AUT50" s="8"/>
      <c r="AUU50" s="8"/>
      <c r="AUV50" s="8"/>
      <c r="AUW50" s="8"/>
      <c r="AUX50" s="8"/>
      <c r="AUY50" s="8"/>
      <c r="AUZ50" s="8"/>
      <c r="AVA50" s="8"/>
      <c r="AVB50" s="8"/>
      <c r="AVC50" s="8"/>
      <c r="AVD50" s="8"/>
      <c r="AVE50" s="8"/>
      <c r="AVF50" s="8"/>
      <c r="AVG50" s="8"/>
      <c r="AVH50" s="8"/>
      <c r="AVI50" s="8"/>
      <c r="AVJ50" s="8"/>
      <c r="AVK50" s="8"/>
      <c r="AVL50" s="8"/>
      <c r="AVM50" s="8"/>
      <c r="AVN50" s="8"/>
      <c r="AVO50" s="8"/>
      <c r="AVP50" s="8"/>
      <c r="AVQ50" s="8"/>
      <c r="AVR50" s="8"/>
      <c r="AVS50" s="8"/>
      <c r="AVT50" s="8"/>
      <c r="AVU50" s="8"/>
      <c r="AVV50" s="8"/>
      <c r="AVW50" s="8"/>
      <c r="AVX50" s="8"/>
      <c r="AVY50" s="8"/>
      <c r="AVZ50" s="8"/>
      <c r="AWA50" s="8"/>
      <c r="AWB50" s="8"/>
      <c r="AWC50" s="8"/>
      <c r="AWD50" s="8"/>
      <c r="AWE50" s="8"/>
      <c r="AWF50" s="8"/>
      <c r="AWG50" s="8"/>
      <c r="AWH50" s="8"/>
      <c r="AWI50" s="8"/>
      <c r="AWJ50" s="8"/>
      <c r="AWK50" s="8"/>
      <c r="AWL50" s="8"/>
      <c r="AWM50" s="8"/>
      <c r="AWN50" s="8"/>
      <c r="AWO50" s="8"/>
      <c r="AWP50" s="8"/>
      <c r="AWQ50" s="8"/>
      <c r="AWR50" s="8"/>
      <c r="AWS50" s="8"/>
      <c r="AWT50" s="8"/>
      <c r="AWU50" s="8"/>
      <c r="AWV50" s="8"/>
      <c r="AWW50" s="8"/>
      <c r="AWX50" s="8"/>
      <c r="AWY50" s="8"/>
      <c r="AWZ50" s="8"/>
      <c r="AXA50" s="8"/>
      <c r="AXB50" s="8"/>
      <c r="AXC50" s="8"/>
      <c r="AXD50" s="8"/>
      <c r="AXE50" s="8"/>
      <c r="AXF50" s="8"/>
      <c r="AXG50" s="8"/>
      <c r="AXH50" s="8"/>
      <c r="AXI50" s="8"/>
      <c r="AXJ50" s="8"/>
      <c r="AXK50" s="8"/>
      <c r="AXL50" s="8"/>
      <c r="AXM50" s="8"/>
      <c r="AXN50" s="8"/>
      <c r="AXO50" s="8"/>
      <c r="AXP50" s="8"/>
      <c r="AXQ50" s="8"/>
      <c r="AXR50" s="8"/>
      <c r="AXS50" s="8"/>
      <c r="AXT50" s="8"/>
      <c r="AXU50" s="8"/>
      <c r="AXV50" s="8"/>
      <c r="AXW50" s="8"/>
      <c r="AXX50" s="8"/>
      <c r="AXY50" s="8"/>
      <c r="AXZ50" s="8"/>
      <c r="AYA50" s="8"/>
      <c r="AYB50" s="8"/>
      <c r="AYC50" s="8"/>
      <c r="AYD50" s="8"/>
      <c r="AYE50" s="8"/>
      <c r="AYF50" s="8"/>
      <c r="AYG50" s="8"/>
      <c r="AYH50" s="8"/>
      <c r="AYI50" s="8"/>
      <c r="AYJ50" s="8"/>
      <c r="AYK50" s="8"/>
      <c r="AYL50" s="8"/>
      <c r="AYM50" s="8"/>
      <c r="AYN50" s="8"/>
      <c r="AYO50" s="8"/>
      <c r="AYP50" s="8"/>
      <c r="AYQ50" s="8"/>
      <c r="AYR50" s="8"/>
      <c r="AYS50" s="8"/>
      <c r="AYT50" s="8"/>
      <c r="AYU50" s="8"/>
      <c r="AYV50" s="8"/>
      <c r="AYW50" s="8"/>
      <c r="AYX50" s="8"/>
      <c r="AYY50" s="8"/>
      <c r="AYZ50" s="8"/>
      <c r="AZA50" s="8"/>
      <c r="AZB50" s="8"/>
      <c r="AZC50" s="8"/>
      <c r="AZD50" s="8"/>
      <c r="AZE50" s="8"/>
      <c r="AZF50" s="8"/>
      <c r="AZG50" s="8"/>
      <c r="AZH50" s="8"/>
      <c r="AZI50" s="8"/>
      <c r="AZJ50" s="8"/>
      <c r="AZK50" s="8"/>
      <c r="AZL50" s="8"/>
      <c r="AZM50" s="8"/>
      <c r="AZN50" s="8"/>
      <c r="AZO50" s="8"/>
      <c r="AZP50" s="8"/>
      <c r="AZQ50" s="8"/>
      <c r="AZR50" s="8"/>
      <c r="AZS50" s="8"/>
      <c r="AZT50" s="8"/>
      <c r="AZU50" s="8"/>
      <c r="AZV50" s="8"/>
      <c r="AZW50" s="8"/>
      <c r="AZX50" s="8"/>
      <c r="AZY50" s="8"/>
      <c r="AZZ50" s="8"/>
      <c r="BAA50" s="8"/>
      <c r="BAB50" s="8"/>
      <c r="BAC50" s="8"/>
      <c r="BAD50" s="8"/>
      <c r="BAE50" s="8"/>
      <c r="BAF50" s="8"/>
      <c r="BAG50" s="8"/>
      <c r="BAH50" s="8"/>
      <c r="BAI50" s="8"/>
      <c r="BAJ50" s="8"/>
      <c r="BAK50" s="8"/>
      <c r="BAL50" s="8"/>
      <c r="BAM50" s="8"/>
      <c r="BAN50" s="8"/>
      <c r="BAO50" s="8"/>
      <c r="BAP50" s="8"/>
      <c r="BAQ50" s="8"/>
      <c r="BAR50" s="8"/>
      <c r="BAS50" s="8"/>
      <c r="BAT50" s="8"/>
      <c r="BAU50" s="8"/>
      <c r="BAV50" s="8"/>
      <c r="BAW50" s="8"/>
      <c r="BAX50" s="8"/>
      <c r="BAY50" s="8"/>
      <c r="BAZ50" s="8"/>
      <c r="BBA50" s="8"/>
      <c r="BBB50" s="8"/>
      <c r="BBC50" s="8"/>
      <c r="BBD50" s="8"/>
      <c r="BBE50" s="8"/>
      <c r="BBF50" s="8"/>
      <c r="BBG50" s="8"/>
      <c r="BBH50" s="8"/>
      <c r="BBI50" s="8"/>
      <c r="BBJ50" s="8"/>
      <c r="BBK50" s="8"/>
      <c r="BBL50" s="8"/>
      <c r="BBM50" s="8"/>
      <c r="BBN50" s="8"/>
      <c r="BBO50" s="8"/>
      <c r="BBP50" s="8"/>
      <c r="BBQ50" s="8"/>
      <c r="BBR50" s="8"/>
      <c r="BBS50" s="8"/>
      <c r="BBT50" s="8"/>
      <c r="BBU50" s="8"/>
      <c r="BBV50" s="8"/>
      <c r="BBW50" s="8"/>
      <c r="BBX50" s="8"/>
      <c r="BBY50" s="8"/>
      <c r="BBZ50" s="8"/>
      <c r="BCA50" s="8"/>
      <c r="BCB50" s="8"/>
      <c r="BCC50" s="8"/>
      <c r="BCD50" s="8"/>
      <c r="BCE50" s="8"/>
      <c r="BCF50" s="8"/>
      <c r="BCG50" s="8"/>
      <c r="BCH50" s="8"/>
      <c r="BCI50" s="8"/>
      <c r="BCJ50" s="8"/>
      <c r="BCK50" s="8"/>
      <c r="BCL50" s="8"/>
      <c r="BCM50" s="8"/>
      <c r="BCN50" s="8"/>
      <c r="BCO50" s="8"/>
      <c r="BCP50" s="8"/>
      <c r="BCQ50" s="8"/>
      <c r="BCR50" s="8"/>
      <c r="BCS50" s="8"/>
      <c r="BCT50" s="8"/>
      <c r="BCU50" s="8"/>
      <c r="BCV50" s="8"/>
      <c r="BCW50" s="8"/>
      <c r="BCX50" s="8"/>
      <c r="BCY50" s="8"/>
      <c r="BCZ50" s="8"/>
      <c r="BDA50" s="8"/>
      <c r="BDB50" s="8"/>
      <c r="BDC50" s="8"/>
      <c r="BDD50" s="8"/>
      <c r="BDE50" s="8"/>
      <c r="BDF50" s="8"/>
      <c r="BDG50" s="8"/>
      <c r="BDH50" s="8"/>
      <c r="BDI50" s="8"/>
      <c r="BDJ50" s="8"/>
      <c r="BDK50" s="8"/>
      <c r="BDL50" s="8"/>
      <c r="BDM50" s="8"/>
      <c r="BDN50" s="8"/>
      <c r="BDO50" s="8"/>
      <c r="BDP50" s="8"/>
      <c r="BDQ50" s="8"/>
      <c r="BDR50" s="8"/>
      <c r="BDS50" s="8"/>
      <c r="BDT50" s="8"/>
      <c r="BDU50" s="8"/>
      <c r="BDV50" s="8"/>
      <c r="BDW50" s="8"/>
      <c r="BDX50" s="8"/>
      <c r="BDY50" s="8"/>
      <c r="BDZ50" s="8"/>
      <c r="BEA50" s="8"/>
      <c r="BEB50" s="8"/>
      <c r="BEC50" s="8"/>
      <c r="BED50" s="8"/>
      <c r="BEE50" s="8"/>
      <c r="BEF50" s="8"/>
      <c r="BEG50" s="8"/>
      <c r="BEH50" s="8"/>
      <c r="BEI50" s="8"/>
      <c r="BEJ50" s="8"/>
      <c r="BEK50" s="8"/>
      <c r="BEL50" s="8"/>
      <c r="BEM50" s="8"/>
      <c r="BEN50" s="8"/>
      <c r="BEO50" s="8"/>
      <c r="BEP50" s="8"/>
      <c r="BEQ50" s="8"/>
      <c r="BER50" s="8"/>
      <c r="BES50" s="8"/>
      <c r="BET50" s="8"/>
      <c r="BEU50" s="8"/>
      <c r="BEV50" s="8"/>
      <c r="BEW50" s="8"/>
      <c r="BEX50" s="8"/>
      <c r="BEY50" s="8"/>
      <c r="BEZ50" s="8"/>
      <c r="BFA50" s="8"/>
      <c r="BFB50" s="8"/>
      <c r="BFC50" s="8"/>
      <c r="BFD50" s="8"/>
      <c r="BFE50" s="8"/>
      <c r="BFF50" s="8"/>
      <c r="BFG50" s="8"/>
      <c r="BFH50" s="8"/>
      <c r="BFI50" s="8"/>
      <c r="BFJ50" s="8"/>
      <c r="BFK50" s="8"/>
      <c r="BFL50" s="8"/>
      <c r="BFM50" s="8"/>
      <c r="BFN50" s="8"/>
      <c r="BFO50" s="8"/>
      <c r="BFP50" s="8"/>
      <c r="BFQ50" s="8"/>
      <c r="BFR50" s="8"/>
      <c r="BFS50" s="8"/>
      <c r="BFT50" s="8"/>
      <c r="BFU50" s="8"/>
      <c r="BFV50" s="8"/>
      <c r="BFW50" s="8"/>
      <c r="BFX50" s="8"/>
      <c r="BFY50" s="8"/>
      <c r="BFZ50" s="8"/>
      <c r="BGA50" s="8"/>
      <c r="BGB50" s="8"/>
      <c r="BGC50" s="8"/>
      <c r="BGD50" s="8"/>
      <c r="BGE50" s="8"/>
      <c r="BGF50" s="8"/>
      <c r="BGG50" s="8"/>
      <c r="BGH50" s="8"/>
      <c r="BGI50" s="8"/>
      <c r="BGJ50" s="8"/>
      <c r="BGK50" s="8"/>
      <c r="BGL50" s="8"/>
      <c r="BGM50" s="8"/>
      <c r="BGN50" s="8"/>
      <c r="BGO50" s="8"/>
      <c r="BGP50" s="8"/>
      <c r="BGQ50" s="8"/>
      <c r="BGR50" s="8"/>
      <c r="BGS50" s="8"/>
      <c r="BGT50" s="8"/>
      <c r="BGU50" s="8"/>
      <c r="BGV50" s="8"/>
      <c r="BGW50" s="8"/>
      <c r="BGX50" s="8"/>
      <c r="BGY50" s="8"/>
      <c r="BGZ50" s="8"/>
      <c r="BHA50" s="8"/>
      <c r="BHB50" s="8"/>
      <c r="BHC50" s="8"/>
      <c r="BHD50" s="8"/>
      <c r="BHE50" s="8"/>
      <c r="BHF50" s="8"/>
      <c r="BHG50" s="8"/>
      <c r="BHH50" s="8"/>
      <c r="BHI50" s="8"/>
      <c r="BHJ50" s="8"/>
      <c r="BHK50" s="8"/>
      <c r="BHL50" s="8"/>
      <c r="BHM50" s="8"/>
      <c r="BHN50" s="8"/>
      <c r="BHO50" s="8"/>
      <c r="BHP50" s="8"/>
      <c r="BHQ50" s="8"/>
      <c r="BHR50" s="8"/>
      <c r="BHS50" s="8"/>
      <c r="BHT50" s="8"/>
      <c r="BHU50" s="8"/>
      <c r="BHV50" s="8"/>
      <c r="BHW50" s="8"/>
      <c r="BHX50" s="8"/>
      <c r="BHY50" s="8"/>
      <c r="BHZ50" s="8"/>
      <c r="BIA50" s="8"/>
      <c r="BIB50" s="8"/>
      <c r="BIC50" s="8"/>
      <c r="BID50" s="8"/>
      <c r="BIE50" s="8"/>
      <c r="BIF50" s="8"/>
      <c r="BIG50" s="8"/>
      <c r="BIH50" s="8"/>
      <c r="BII50" s="8"/>
      <c r="BIJ50" s="8"/>
      <c r="BIK50" s="8"/>
      <c r="BIL50" s="8"/>
      <c r="BIM50" s="8"/>
      <c r="BIN50" s="8"/>
      <c r="BIO50" s="8"/>
      <c r="BIP50" s="8"/>
      <c r="BIQ50" s="8"/>
      <c r="BIR50" s="8"/>
      <c r="BIS50" s="8"/>
      <c r="BIT50" s="8"/>
      <c r="BIU50" s="8"/>
      <c r="BIV50" s="8"/>
      <c r="BIW50" s="8"/>
      <c r="BIX50" s="8"/>
      <c r="BIY50" s="8"/>
      <c r="BIZ50" s="8"/>
      <c r="BJA50" s="8"/>
      <c r="BJB50" s="8"/>
      <c r="BJC50" s="8"/>
      <c r="BJD50" s="8"/>
      <c r="BJE50" s="8"/>
      <c r="BJF50" s="8"/>
      <c r="BJG50" s="8"/>
      <c r="BJH50" s="8"/>
      <c r="BJI50" s="8"/>
      <c r="BJJ50" s="8"/>
      <c r="BJK50" s="8"/>
      <c r="BJL50" s="8"/>
      <c r="BJM50" s="8"/>
      <c r="BJN50" s="8"/>
      <c r="BJO50" s="8"/>
      <c r="BJP50" s="8"/>
      <c r="BJQ50" s="8"/>
      <c r="BJR50" s="8"/>
      <c r="BJS50" s="8"/>
      <c r="BJT50" s="8"/>
      <c r="BJU50" s="8"/>
      <c r="BJV50" s="8"/>
      <c r="BJW50" s="8"/>
      <c r="BJX50" s="8"/>
      <c r="BJY50" s="8"/>
      <c r="BJZ50" s="8"/>
      <c r="BKA50" s="8"/>
      <c r="BKB50" s="8"/>
      <c r="BKC50" s="8"/>
      <c r="BKD50" s="8"/>
      <c r="BKE50" s="8"/>
      <c r="BKF50" s="8"/>
      <c r="BKG50" s="8"/>
      <c r="BKH50" s="8"/>
      <c r="BKI50" s="8"/>
      <c r="BKJ50" s="8"/>
      <c r="BKK50" s="8"/>
      <c r="BKL50" s="8"/>
      <c r="BKM50" s="8"/>
      <c r="BKN50" s="8"/>
      <c r="BKO50" s="8"/>
      <c r="BKP50" s="8"/>
      <c r="BKQ50" s="8"/>
      <c r="BKR50" s="8"/>
      <c r="BKS50" s="8"/>
      <c r="BKT50" s="8"/>
      <c r="BKU50" s="8"/>
      <c r="BKV50" s="8"/>
      <c r="BKW50" s="8"/>
      <c r="BKX50" s="8"/>
      <c r="BKY50" s="8"/>
      <c r="BKZ50" s="8"/>
      <c r="BLA50" s="8"/>
      <c r="BLB50" s="8"/>
      <c r="BLC50" s="8"/>
      <c r="BLD50" s="8"/>
      <c r="BLE50" s="8"/>
      <c r="BLF50" s="8"/>
      <c r="BLG50" s="8"/>
      <c r="BLH50" s="8"/>
      <c r="BLI50" s="8"/>
      <c r="BLJ50" s="8"/>
      <c r="BLK50" s="8"/>
      <c r="BLL50" s="8"/>
      <c r="BLM50" s="8"/>
      <c r="BLN50" s="8"/>
      <c r="BLO50" s="8"/>
      <c r="BLP50" s="8"/>
      <c r="BLQ50" s="8"/>
      <c r="BLR50" s="8"/>
      <c r="BLS50" s="8"/>
      <c r="BLT50" s="8"/>
      <c r="BLU50" s="8"/>
      <c r="BLV50" s="8"/>
      <c r="BLW50" s="8"/>
      <c r="BLX50" s="8"/>
      <c r="BLY50" s="8"/>
      <c r="BLZ50" s="8"/>
      <c r="BMA50" s="8"/>
      <c r="BMB50" s="8"/>
      <c r="BMC50" s="8"/>
      <c r="BMD50" s="8"/>
      <c r="BME50" s="8"/>
      <c r="BMF50" s="8"/>
      <c r="BMG50" s="8"/>
      <c r="BMH50" s="8"/>
      <c r="BMI50" s="8"/>
      <c r="BMJ50" s="8"/>
      <c r="BMK50" s="8"/>
      <c r="BML50" s="8"/>
      <c r="BMM50" s="8"/>
      <c r="BMN50" s="8"/>
      <c r="BMO50" s="8"/>
      <c r="BMP50" s="8"/>
      <c r="BMQ50" s="8"/>
      <c r="BMR50" s="8"/>
      <c r="BMS50" s="8"/>
      <c r="BMT50" s="8"/>
      <c r="BMU50" s="8"/>
      <c r="BMV50" s="8"/>
      <c r="BMW50" s="8"/>
      <c r="BMX50" s="8"/>
      <c r="BMY50" s="8"/>
      <c r="BMZ50" s="8"/>
      <c r="BNA50" s="8"/>
      <c r="BNB50" s="8"/>
      <c r="BNC50" s="8"/>
      <c r="BND50" s="8"/>
      <c r="BNE50" s="8"/>
      <c r="BNF50" s="8"/>
      <c r="BNG50" s="8"/>
      <c r="BNH50" s="8"/>
      <c r="BNI50" s="8"/>
      <c r="BNJ50" s="8"/>
      <c r="BNK50" s="8"/>
      <c r="BNL50" s="8"/>
      <c r="BNM50" s="8"/>
      <c r="BNN50" s="8"/>
      <c r="BNO50" s="8"/>
      <c r="BNP50" s="8"/>
      <c r="BNQ50" s="8"/>
      <c r="BNR50" s="8"/>
      <c r="BNS50" s="8"/>
      <c r="BNT50" s="8"/>
      <c r="BNU50" s="8"/>
      <c r="BNV50" s="8"/>
      <c r="BNW50" s="8"/>
      <c r="BNX50" s="8"/>
      <c r="BNY50" s="8"/>
      <c r="BNZ50" s="8"/>
      <c r="BOA50" s="8"/>
      <c r="BOB50" s="8"/>
      <c r="BOC50" s="8"/>
      <c r="BOD50" s="8"/>
      <c r="BOE50" s="8"/>
      <c r="BOF50" s="8"/>
      <c r="BOG50" s="8"/>
      <c r="BOH50" s="8"/>
      <c r="BOI50" s="8"/>
      <c r="BOJ50" s="8"/>
      <c r="BOK50" s="8"/>
      <c r="BOL50" s="8"/>
      <c r="BOM50" s="8"/>
      <c r="BON50" s="8"/>
      <c r="BOO50" s="8"/>
      <c r="BOP50" s="8"/>
      <c r="BOQ50" s="8"/>
      <c r="BOR50" s="8"/>
      <c r="BOS50" s="8"/>
      <c r="BOT50" s="8"/>
      <c r="BOU50" s="8"/>
      <c r="BOV50" s="8"/>
      <c r="BOW50" s="8"/>
      <c r="BOX50" s="8"/>
      <c r="BOY50" s="8"/>
      <c r="BOZ50" s="8"/>
      <c r="BPA50" s="8"/>
      <c r="BPB50" s="8"/>
      <c r="BPC50" s="8"/>
      <c r="BPD50" s="8"/>
      <c r="BPE50" s="8"/>
      <c r="BPF50" s="8"/>
      <c r="BPG50" s="8"/>
      <c r="BPH50" s="8"/>
      <c r="BPI50" s="8"/>
      <c r="BPJ50" s="8"/>
      <c r="BPK50" s="8"/>
      <c r="BPL50" s="8"/>
      <c r="BPM50" s="8"/>
      <c r="BPN50" s="8"/>
      <c r="BPO50" s="8"/>
      <c r="BPP50" s="8"/>
      <c r="BPQ50" s="8"/>
      <c r="BPR50" s="8"/>
      <c r="BPS50" s="8"/>
      <c r="BPT50" s="8"/>
      <c r="BPU50" s="8"/>
      <c r="BPV50" s="8"/>
      <c r="BPW50" s="8"/>
      <c r="BPX50" s="8"/>
      <c r="BPY50" s="8"/>
      <c r="BPZ50" s="8"/>
      <c r="BQA50" s="8"/>
      <c r="BQB50" s="8"/>
      <c r="BQC50" s="8"/>
      <c r="BQD50" s="8"/>
      <c r="BQE50" s="8"/>
      <c r="BQF50" s="8"/>
      <c r="BQG50" s="8"/>
      <c r="BQH50" s="8"/>
      <c r="BQI50" s="8"/>
      <c r="BQJ50" s="8"/>
      <c r="BQK50" s="8"/>
      <c r="BQL50" s="8"/>
      <c r="BQM50" s="8"/>
      <c r="BQN50" s="8"/>
      <c r="BQO50" s="8"/>
      <c r="BQP50" s="8"/>
      <c r="BQQ50" s="8"/>
      <c r="BQR50" s="8"/>
      <c r="BQS50" s="8"/>
      <c r="BQT50" s="8"/>
      <c r="BQU50" s="8"/>
      <c r="BQV50" s="8"/>
      <c r="BQW50" s="8"/>
      <c r="BQX50" s="8"/>
      <c r="BQY50" s="8"/>
      <c r="BQZ50" s="8"/>
      <c r="BRA50" s="8"/>
      <c r="BRB50" s="8"/>
      <c r="BRC50" s="8"/>
      <c r="BRD50" s="8"/>
      <c r="BRE50" s="8"/>
      <c r="BRF50" s="8"/>
      <c r="BRG50" s="8"/>
      <c r="BRH50" s="8"/>
      <c r="BRI50" s="8"/>
      <c r="BRJ50" s="8"/>
      <c r="BRK50" s="8"/>
      <c r="BRL50" s="8"/>
      <c r="BRM50" s="8"/>
      <c r="BRN50" s="8"/>
      <c r="BRO50" s="8"/>
      <c r="BRP50" s="8"/>
      <c r="BRQ50" s="8"/>
      <c r="BRR50" s="8"/>
      <c r="BRS50" s="8"/>
      <c r="BRT50" s="8"/>
      <c r="BRU50" s="8"/>
      <c r="BRV50" s="8"/>
      <c r="BRW50" s="8"/>
      <c r="BRX50" s="8"/>
      <c r="BRY50" s="8"/>
      <c r="BRZ50" s="8"/>
      <c r="BSA50" s="8"/>
      <c r="BSB50" s="8"/>
      <c r="BSC50" s="8"/>
      <c r="BSD50" s="8"/>
      <c r="BSE50" s="8"/>
      <c r="BSF50" s="8"/>
      <c r="BSG50" s="8"/>
      <c r="BSH50" s="8"/>
      <c r="BSI50" s="8"/>
      <c r="BSJ50" s="8"/>
      <c r="BSK50" s="8"/>
      <c r="BSL50" s="8"/>
      <c r="BSM50" s="8"/>
      <c r="BSN50" s="8"/>
      <c r="BSO50" s="8"/>
      <c r="BSP50" s="8"/>
      <c r="BSQ50" s="8"/>
      <c r="BSR50" s="8"/>
      <c r="BSS50" s="8"/>
      <c r="BST50" s="8"/>
      <c r="BSU50" s="8"/>
      <c r="BSV50" s="8"/>
      <c r="BSW50" s="8"/>
      <c r="BSX50" s="8"/>
      <c r="BSY50" s="8"/>
      <c r="BSZ50" s="8"/>
      <c r="BTA50" s="8"/>
      <c r="BTB50" s="8"/>
      <c r="BTC50" s="8"/>
      <c r="BTD50" s="8"/>
      <c r="BTE50" s="8"/>
      <c r="BTF50" s="8"/>
      <c r="BTG50" s="8"/>
      <c r="BTH50" s="8"/>
      <c r="BTI50" s="8"/>
      <c r="BTJ50" s="8"/>
      <c r="BTK50" s="8"/>
      <c r="BTL50" s="8"/>
      <c r="BTM50" s="8"/>
      <c r="BTN50" s="8"/>
      <c r="BTO50" s="8"/>
      <c r="BTP50" s="8"/>
      <c r="BTQ50" s="8"/>
      <c r="BTR50" s="8"/>
      <c r="BTS50" s="8"/>
      <c r="BTT50" s="8"/>
      <c r="BTU50" s="8"/>
      <c r="BTV50" s="8"/>
      <c r="BTW50" s="8"/>
      <c r="BTX50" s="8"/>
      <c r="BTY50" s="8"/>
      <c r="BTZ50" s="8"/>
      <c r="BUA50" s="8"/>
      <c r="BUB50" s="8"/>
      <c r="BUC50" s="8"/>
      <c r="BUD50" s="8"/>
      <c r="BUE50" s="8"/>
      <c r="BUF50" s="8"/>
      <c r="BUG50" s="8"/>
      <c r="BUH50" s="8"/>
      <c r="BUI50" s="8"/>
      <c r="BUJ50" s="8"/>
      <c r="BUK50" s="8"/>
      <c r="BUL50" s="8"/>
      <c r="BUM50" s="8"/>
      <c r="BUN50" s="8"/>
      <c r="BUO50" s="8"/>
      <c r="BUP50" s="8"/>
      <c r="BUQ50" s="8"/>
      <c r="BUR50" s="8"/>
      <c r="BUS50" s="8"/>
      <c r="BUT50" s="8"/>
      <c r="BUU50" s="8"/>
      <c r="BUV50" s="8"/>
      <c r="BUW50" s="8"/>
      <c r="BUX50" s="8"/>
      <c r="BUY50" s="8"/>
      <c r="BUZ50" s="8"/>
      <c r="BVA50" s="8"/>
      <c r="BVB50" s="8"/>
      <c r="BVC50" s="8"/>
      <c r="BVD50" s="8"/>
      <c r="BVE50" s="8"/>
      <c r="BVF50" s="8"/>
      <c r="BVG50" s="8"/>
      <c r="BVH50" s="8"/>
      <c r="BVI50" s="8"/>
      <c r="BVJ50" s="8"/>
      <c r="BVK50" s="8"/>
      <c r="BVL50" s="8"/>
      <c r="BVM50" s="8"/>
      <c r="BVN50" s="8"/>
      <c r="BVO50" s="8"/>
      <c r="BVP50" s="8"/>
      <c r="BVQ50" s="8"/>
      <c r="BVR50" s="8"/>
      <c r="BVS50" s="8"/>
      <c r="BVT50" s="8"/>
      <c r="BVU50" s="8"/>
      <c r="BVV50" s="8"/>
      <c r="BVW50" s="8"/>
      <c r="BVX50" s="8"/>
      <c r="BVY50" s="8"/>
      <c r="BVZ50" s="8"/>
      <c r="BWA50" s="8"/>
      <c r="BWB50" s="8"/>
      <c r="BWC50" s="8"/>
      <c r="BWD50" s="8"/>
      <c r="BWE50" s="8"/>
      <c r="BWF50" s="8"/>
      <c r="BWG50" s="8"/>
      <c r="BWH50" s="8"/>
      <c r="BWI50" s="8"/>
      <c r="BWJ50" s="8"/>
      <c r="BWK50" s="8"/>
      <c r="BWL50" s="8"/>
      <c r="BWM50" s="8"/>
      <c r="BWN50" s="8"/>
      <c r="BWO50" s="8"/>
      <c r="BWP50" s="8"/>
      <c r="BWQ50" s="8"/>
    </row>
    <row r="51" spans="1:1967" s="444" customFormat="1" ht="102" customHeight="1">
      <c r="A51" s="9" t="s">
        <v>6146</v>
      </c>
      <c r="B51" s="100" t="s">
        <v>97</v>
      </c>
      <c r="C51" s="107" t="s">
        <v>636</v>
      </c>
      <c r="D51" s="3" t="s">
        <v>117</v>
      </c>
      <c r="E51" s="3" t="s">
        <v>1235</v>
      </c>
      <c r="F51" s="3"/>
      <c r="G51" s="3" t="s">
        <v>385</v>
      </c>
      <c r="H51" s="20">
        <v>0.6</v>
      </c>
      <c r="I51" s="34">
        <v>470000000</v>
      </c>
      <c r="J51" s="21" t="s">
        <v>1330</v>
      </c>
      <c r="K51" s="3" t="s">
        <v>1948</v>
      </c>
      <c r="L51" s="138" t="s">
        <v>3428</v>
      </c>
      <c r="M51" s="141" t="s">
        <v>383</v>
      </c>
      <c r="N51" s="359" t="s">
        <v>1946</v>
      </c>
      <c r="O51" s="3" t="s">
        <v>1382</v>
      </c>
      <c r="P51" s="7" t="s">
        <v>1354</v>
      </c>
      <c r="Q51" s="3" t="s">
        <v>1195</v>
      </c>
      <c r="R51" s="76">
        <v>52</v>
      </c>
      <c r="S51" s="19">
        <v>66305</v>
      </c>
      <c r="T51" s="83">
        <f>R51*S51</f>
        <v>3447860</v>
      </c>
      <c r="U51" s="83">
        <f t="shared" si="0"/>
        <v>3861603.2</v>
      </c>
      <c r="V51" s="102" t="s">
        <v>1331</v>
      </c>
      <c r="W51" s="148" t="s">
        <v>1410</v>
      </c>
      <c r="X51" s="9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  <c r="IV51" s="8"/>
      <c r="IW51" s="8"/>
      <c r="IX51" s="8"/>
      <c r="IY51" s="8"/>
      <c r="IZ51" s="8"/>
      <c r="JA51" s="8"/>
      <c r="JB51" s="8"/>
      <c r="JC51" s="8"/>
      <c r="JD51" s="8"/>
      <c r="JE51" s="8"/>
      <c r="JF51" s="8"/>
      <c r="JG51" s="8"/>
      <c r="JH51" s="8"/>
      <c r="JI51" s="8"/>
      <c r="JJ51" s="8"/>
      <c r="JK51" s="8"/>
      <c r="JL51" s="8"/>
      <c r="JM51" s="8"/>
      <c r="JN51" s="8"/>
      <c r="JO51" s="8"/>
      <c r="JP51" s="8"/>
      <c r="JQ51" s="8"/>
      <c r="JR51" s="8"/>
      <c r="JS51" s="8"/>
      <c r="JT51" s="8"/>
      <c r="JU51" s="8"/>
      <c r="JV51" s="8"/>
      <c r="JW51" s="8"/>
      <c r="JX51" s="8"/>
      <c r="JY51" s="8"/>
      <c r="JZ51" s="8"/>
      <c r="KA51" s="8"/>
      <c r="KB51" s="8"/>
      <c r="KC51" s="8"/>
      <c r="KD51" s="8"/>
      <c r="KE51" s="8"/>
      <c r="KF51" s="8"/>
      <c r="KG51" s="8"/>
      <c r="KH51" s="8"/>
      <c r="KI51" s="8"/>
      <c r="KJ51" s="8"/>
      <c r="KK51" s="8"/>
      <c r="KL51" s="8"/>
      <c r="KM51" s="8"/>
      <c r="KN51" s="8"/>
      <c r="KO51" s="8"/>
      <c r="KP51" s="8"/>
      <c r="KQ51" s="8"/>
      <c r="KR51" s="8"/>
      <c r="KS51" s="8"/>
      <c r="KT51" s="8"/>
      <c r="KU51" s="8"/>
      <c r="KV51" s="8"/>
      <c r="KW51" s="8"/>
      <c r="KX51" s="8"/>
      <c r="KY51" s="8"/>
      <c r="KZ51" s="8"/>
      <c r="LA51" s="8"/>
      <c r="LB51" s="8"/>
      <c r="LC51" s="8"/>
      <c r="LD51" s="8"/>
      <c r="LE51" s="8"/>
      <c r="LF51" s="8"/>
      <c r="LG51" s="8"/>
      <c r="LH51" s="8"/>
      <c r="LI51" s="8"/>
      <c r="LJ51" s="8"/>
      <c r="LK51" s="8"/>
      <c r="LL51" s="8"/>
      <c r="LM51" s="8"/>
      <c r="LN51" s="8"/>
      <c r="LO51" s="8"/>
      <c r="LP51" s="8"/>
      <c r="LQ51" s="8"/>
      <c r="LR51" s="8"/>
      <c r="LS51" s="8"/>
      <c r="LT51" s="8"/>
      <c r="LU51" s="8"/>
      <c r="LV51" s="8"/>
      <c r="LW51" s="8"/>
      <c r="LX51" s="8"/>
      <c r="LY51" s="8"/>
      <c r="LZ51" s="8"/>
      <c r="MA51" s="8"/>
      <c r="MB51" s="8"/>
      <c r="MC51" s="8"/>
      <c r="MD51" s="8"/>
      <c r="ME51" s="8"/>
      <c r="MF51" s="8"/>
      <c r="MG51" s="8"/>
      <c r="MH51" s="8"/>
      <c r="MI51" s="8"/>
      <c r="MJ51" s="8"/>
      <c r="MK51" s="8"/>
      <c r="ML51" s="8"/>
      <c r="MM51" s="8"/>
      <c r="MN51" s="8"/>
      <c r="MO51" s="8"/>
      <c r="MP51" s="8"/>
      <c r="MQ51" s="8"/>
      <c r="MR51" s="8"/>
      <c r="MS51" s="8"/>
      <c r="MT51" s="8"/>
      <c r="MU51" s="8"/>
      <c r="MV51" s="8"/>
      <c r="MW51" s="8"/>
      <c r="MX51" s="8"/>
      <c r="MY51" s="8"/>
      <c r="MZ51" s="8"/>
      <c r="NA51" s="8"/>
      <c r="NB51" s="8"/>
      <c r="NC51" s="8"/>
      <c r="ND51" s="8"/>
      <c r="NE51" s="8"/>
      <c r="NF51" s="8"/>
      <c r="NG51" s="8"/>
      <c r="NH51" s="8"/>
      <c r="NI51" s="8"/>
      <c r="NJ51" s="8"/>
      <c r="NK51" s="8"/>
      <c r="NL51" s="8"/>
      <c r="NM51" s="8"/>
      <c r="NN51" s="8"/>
      <c r="NO51" s="8"/>
      <c r="NP51" s="8"/>
      <c r="NQ51" s="8"/>
      <c r="NR51" s="8"/>
      <c r="NS51" s="8"/>
      <c r="NT51" s="8"/>
      <c r="NU51" s="8"/>
      <c r="NV51" s="8"/>
      <c r="NW51" s="8"/>
      <c r="NX51" s="8"/>
      <c r="NY51" s="8"/>
      <c r="NZ51" s="8"/>
      <c r="OA51" s="8"/>
      <c r="OB51" s="8"/>
      <c r="OC51" s="8"/>
      <c r="OD51" s="8"/>
      <c r="OE51" s="8"/>
      <c r="OF51" s="8"/>
      <c r="OG51" s="8"/>
      <c r="OH51" s="8"/>
      <c r="OI51" s="8"/>
      <c r="OJ51" s="8"/>
      <c r="OK51" s="8"/>
      <c r="OL51" s="8"/>
      <c r="OM51" s="8"/>
      <c r="ON51" s="8"/>
      <c r="OO51" s="8"/>
      <c r="OP51" s="8"/>
      <c r="OQ51" s="8"/>
      <c r="OR51" s="8"/>
      <c r="OS51" s="8"/>
      <c r="OT51" s="8"/>
      <c r="OU51" s="8"/>
      <c r="OV51" s="8"/>
      <c r="OW51" s="8"/>
      <c r="OX51" s="8"/>
      <c r="OY51" s="8"/>
      <c r="OZ51" s="8"/>
      <c r="PA51" s="8"/>
      <c r="PB51" s="8"/>
      <c r="PC51" s="8"/>
      <c r="PD51" s="8"/>
      <c r="PE51" s="8"/>
      <c r="PF51" s="8"/>
      <c r="PG51" s="8"/>
      <c r="PH51" s="8"/>
      <c r="PI51" s="8"/>
      <c r="PJ51" s="8"/>
      <c r="PK51" s="8"/>
      <c r="PL51" s="8"/>
      <c r="PM51" s="8"/>
      <c r="PN51" s="8"/>
      <c r="PO51" s="8"/>
      <c r="PP51" s="8"/>
      <c r="PQ51" s="8"/>
      <c r="PR51" s="8"/>
      <c r="PS51" s="8"/>
      <c r="PT51" s="8"/>
      <c r="PU51" s="8"/>
      <c r="PV51" s="8"/>
      <c r="PW51" s="8"/>
      <c r="PX51" s="8"/>
      <c r="PY51" s="8"/>
      <c r="PZ51" s="8"/>
      <c r="QA51" s="8"/>
      <c r="QB51" s="8"/>
      <c r="QC51" s="8"/>
      <c r="QD51" s="8"/>
      <c r="QE51" s="8"/>
      <c r="QF51" s="8"/>
      <c r="QG51" s="8"/>
      <c r="QH51" s="8"/>
      <c r="QI51" s="8"/>
      <c r="QJ51" s="8"/>
      <c r="QK51" s="8"/>
      <c r="QL51" s="8"/>
      <c r="QM51" s="8"/>
      <c r="QN51" s="8"/>
      <c r="QO51" s="8"/>
      <c r="QP51" s="8"/>
      <c r="QQ51" s="8"/>
      <c r="QR51" s="8"/>
      <c r="QS51" s="8"/>
      <c r="QT51" s="8"/>
      <c r="QU51" s="8"/>
      <c r="QV51" s="8"/>
      <c r="QW51" s="8"/>
      <c r="QX51" s="8"/>
      <c r="QY51" s="8"/>
      <c r="QZ51" s="8"/>
      <c r="RA51" s="8"/>
      <c r="RB51" s="8"/>
      <c r="RC51" s="8"/>
      <c r="RD51" s="8"/>
      <c r="RE51" s="8"/>
      <c r="RF51" s="8"/>
      <c r="RG51" s="8"/>
      <c r="RH51" s="8"/>
      <c r="RI51" s="8"/>
      <c r="RJ51" s="8"/>
      <c r="RK51" s="8"/>
      <c r="RL51" s="8"/>
      <c r="RM51" s="8"/>
      <c r="RN51" s="8"/>
      <c r="RO51" s="8"/>
      <c r="RP51" s="8"/>
      <c r="RQ51" s="8"/>
      <c r="RR51" s="8"/>
      <c r="RS51" s="8"/>
      <c r="RT51" s="8"/>
      <c r="RU51" s="8"/>
      <c r="RV51" s="8"/>
      <c r="RW51" s="8"/>
      <c r="RX51" s="8"/>
      <c r="RY51" s="8"/>
      <c r="RZ51" s="8"/>
      <c r="SA51" s="8"/>
      <c r="SB51" s="8"/>
      <c r="SC51" s="8"/>
      <c r="SD51" s="8"/>
      <c r="SE51" s="8"/>
      <c r="SF51" s="8"/>
      <c r="SG51" s="8"/>
      <c r="SH51" s="8"/>
      <c r="SI51" s="8"/>
      <c r="SJ51" s="8"/>
      <c r="SK51" s="8"/>
      <c r="SL51" s="8"/>
      <c r="SM51" s="8"/>
      <c r="SN51" s="8"/>
      <c r="SO51" s="8"/>
      <c r="SP51" s="8"/>
      <c r="SQ51" s="8"/>
      <c r="SR51" s="8"/>
      <c r="SS51" s="8"/>
      <c r="ST51" s="8"/>
      <c r="SU51" s="8"/>
      <c r="SV51" s="8"/>
      <c r="SW51" s="8"/>
      <c r="SX51" s="8"/>
      <c r="SY51" s="8"/>
      <c r="SZ51" s="8"/>
      <c r="TA51" s="8"/>
      <c r="TB51" s="8"/>
      <c r="TC51" s="8"/>
      <c r="TD51" s="8"/>
      <c r="TE51" s="8"/>
      <c r="TF51" s="8"/>
      <c r="TG51" s="8"/>
      <c r="TH51" s="8"/>
      <c r="TI51" s="8"/>
      <c r="TJ51" s="8"/>
      <c r="TK51" s="8"/>
      <c r="TL51" s="8"/>
      <c r="TM51" s="8"/>
      <c r="TN51" s="8"/>
      <c r="TO51" s="8"/>
      <c r="TP51" s="8"/>
      <c r="TQ51" s="8"/>
      <c r="TR51" s="8"/>
      <c r="TS51" s="8"/>
      <c r="TT51" s="8"/>
      <c r="TU51" s="8"/>
      <c r="TV51" s="8"/>
      <c r="TW51" s="8"/>
      <c r="TX51" s="8"/>
      <c r="TY51" s="8"/>
      <c r="TZ51" s="8"/>
      <c r="UA51" s="8"/>
      <c r="UB51" s="8"/>
      <c r="UC51" s="8"/>
      <c r="UD51" s="8"/>
      <c r="UE51" s="8"/>
      <c r="UF51" s="8"/>
      <c r="UG51" s="8"/>
      <c r="UH51" s="8"/>
      <c r="UI51" s="8"/>
      <c r="UJ51" s="8"/>
      <c r="UK51" s="8"/>
      <c r="UL51" s="8"/>
      <c r="UM51" s="8"/>
      <c r="UN51" s="8"/>
      <c r="UO51" s="8"/>
      <c r="UP51" s="8"/>
      <c r="UQ51" s="8"/>
      <c r="UR51" s="8"/>
      <c r="US51" s="8"/>
      <c r="UT51" s="8"/>
      <c r="UU51" s="8"/>
      <c r="UV51" s="8"/>
      <c r="UW51" s="8"/>
      <c r="UX51" s="8"/>
      <c r="UY51" s="8"/>
      <c r="UZ51" s="8"/>
      <c r="VA51" s="8"/>
      <c r="VB51" s="8"/>
      <c r="VC51" s="8"/>
      <c r="VD51" s="8"/>
      <c r="VE51" s="8"/>
      <c r="VF51" s="8"/>
      <c r="VG51" s="8"/>
      <c r="VH51" s="8"/>
      <c r="VI51" s="8"/>
      <c r="VJ51" s="8"/>
      <c r="VK51" s="8"/>
      <c r="VL51" s="8"/>
      <c r="VM51" s="8"/>
      <c r="VN51" s="8"/>
      <c r="VO51" s="8"/>
      <c r="VP51" s="8"/>
      <c r="VQ51" s="8"/>
      <c r="VR51" s="8"/>
      <c r="VS51" s="8"/>
      <c r="VT51" s="8"/>
      <c r="VU51" s="8"/>
      <c r="VV51" s="8"/>
      <c r="VW51" s="8"/>
      <c r="VX51" s="8"/>
      <c r="VY51" s="8"/>
      <c r="VZ51" s="8"/>
      <c r="WA51" s="8"/>
      <c r="WB51" s="8"/>
      <c r="WC51" s="8"/>
      <c r="WD51" s="8"/>
      <c r="WE51" s="8"/>
      <c r="WF51" s="8"/>
      <c r="WG51" s="8"/>
      <c r="WH51" s="8"/>
      <c r="WI51" s="8"/>
      <c r="WJ51" s="8"/>
      <c r="WK51" s="8"/>
      <c r="WL51" s="8"/>
      <c r="WM51" s="8"/>
      <c r="WN51" s="8"/>
      <c r="WO51" s="8"/>
      <c r="WP51" s="8"/>
      <c r="WQ51" s="8"/>
      <c r="WR51" s="8"/>
      <c r="WS51" s="8"/>
      <c r="WT51" s="8"/>
      <c r="WU51" s="8"/>
      <c r="WV51" s="8"/>
      <c r="WW51" s="8"/>
      <c r="WX51" s="8"/>
      <c r="WY51" s="8"/>
      <c r="WZ51" s="8"/>
      <c r="XA51" s="8"/>
      <c r="XB51" s="8"/>
      <c r="XC51" s="8"/>
      <c r="XD51" s="8"/>
      <c r="XE51" s="8"/>
      <c r="XF51" s="8"/>
      <c r="XG51" s="8"/>
      <c r="XH51" s="8"/>
      <c r="XI51" s="8"/>
      <c r="XJ51" s="8"/>
      <c r="XK51" s="8"/>
      <c r="XL51" s="8"/>
      <c r="XM51" s="8"/>
      <c r="XN51" s="8"/>
      <c r="XO51" s="8"/>
      <c r="XP51" s="8"/>
      <c r="XQ51" s="8"/>
      <c r="XR51" s="8"/>
      <c r="XS51" s="8"/>
      <c r="XT51" s="8"/>
      <c r="XU51" s="8"/>
      <c r="XV51" s="8"/>
      <c r="XW51" s="8"/>
      <c r="XX51" s="8"/>
      <c r="XY51" s="8"/>
      <c r="XZ51" s="8"/>
      <c r="YA51" s="8"/>
      <c r="YB51" s="8"/>
      <c r="YC51" s="8"/>
      <c r="YD51" s="8"/>
      <c r="YE51" s="8"/>
      <c r="YF51" s="8"/>
      <c r="YG51" s="8"/>
      <c r="YH51" s="8"/>
      <c r="YI51" s="8"/>
      <c r="YJ51" s="8"/>
      <c r="YK51" s="8"/>
      <c r="YL51" s="8"/>
      <c r="YM51" s="8"/>
      <c r="YN51" s="8"/>
      <c r="YO51" s="8"/>
      <c r="YP51" s="8"/>
      <c r="YQ51" s="8"/>
      <c r="YR51" s="8"/>
      <c r="YS51" s="8"/>
      <c r="YT51" s="8"/>
      <c r="YU51" s="8"/>
      <c r="YV51" s="8"/>
      <c r="YW51" s="8"/>
      <c r="YX51" s="8"/>
      <c r="YY51" s="8"/>
      <c r="YZ51" s="8"/>
      <c r="ZA51" s="8"/>
      <c r="ZB51" s="8"/>
      <c r="ZC51" s="8"/>
      <c r="ZD51" s="8"/>
      <c r="ZE51" s="8"/>
      <c r="ZF51" s="8"/>
      <c r="ZG51" s="8"/>
      <c r="ZH51" s="8"/>
      <c r="ZI51" s="8"/>
      <c r="ZJ51" s="8"/>
      <c r="ZK51" s="8"/>
      <c r="ZL51" s="8"/>
      <c r="ZM51" s="8"/>
      <c r="ZN51" s="8"/>
      <c r="ZO51" s="8"/>
      <c r="ZP51" s="8"/>
      <c r="ZQ51" s="8"/>
      <c r="ZR51" s="8"/>
      <c r="ZS51" s="8"/>
      <c r="ZT51" s="8"/>
      <c r="ZU51" s="8"/>
      <c r="ZV51" s="8"/>
      <c r="ZW51" s="8"/>
      <c r="ZX51" s="8"/>
      <c r="ZY51" s="8"/>
      <c r="ZZ51" s="8"/>
      <c r="AAA51" s="8"/>
      <c r="AAB51" s="8"/>
      <c r="AAC51" s="8"/>
      <c r="AAD51" s="8"/>
      <c r="AAE51" s="8"/>
      <c r="AAF51" s="8"/>
      <c r="AAG51" s="8"/>
      <c r="AAH51" s="8"/>
      <c r="AAI51" s="8"/>
      <c r="AAJ51" s="8"/>
      <c r="AAK51" s="8"/>
      <c r="AAL51" s="8"/>
      <c r="AAM51" s="8"/>
      <c r="AAN51" s="8"/>
      <c r="AAO51" s="8"/>
      <c r="AAP51" s="8"/>
      <c r="AAQ51" s="8"/>
      <c r="AAR51" s="8"/>
      <c r="AAS51" s="8"/>
      <c r="AAT51" s="8"/>
      <c r="AAU51" s="8"/>
      <c r="AAV51" s="8"/>
      <c r="AAW51" s="8"/>
      <c r="AAX51" s="8"/>
      <c r="AAY51" s="8"/>
      <c r="AAZ51" s="8"/>
      <c r="ABA51" s="8"/>
      <c r="ABB51" s="8"/>
      <c r="ABC51" s="8"/>
      <c r="ABD51" s="8"/>
      <c r="ABE51" s="8"/>
      <c r="ABF51" s="8"/>
      <c r="ABG51" s="8"/>
      <c r="ABH51" s="8"/>
      <c r="ABI51" s="8"/>
      <c r="ABJ51" s="8"/>
      <c r="ABK51" s="8"/>
      <c r="ABL51" s="8"/>
      <c r="ABM51" s="8"/>
      <c r="ABN51" s="8"/>
      <c r="ABO51" s="8"/>
      <c r="ABP51" s="8"/>
      <c r="ABQ51" s="8"/>
      <c r="ABR51" s="8"/>
      <c r="ABS51" s="8"/>
      <c r="ABT51" s="8"/>
      <c r="ABU51" s="8"/>
      <c r="ABV51" s="8"/>
      <c r="ABW51" s="8"/>
      <c r="ABX51" s="8"/>
      <c r="ABY51" s="8"/>
      <c r="ABZ51" s="8"/>
      <c r="ACA51" s="8"/>
      <c r="ACB51" s="8"/>
      <c r="ACC51" s="8"/>
      <c r="ACD51" s="8"/>
      <c r="ACE51" s="8"/>
      <c r="ACF51" s="8"/>
      <c r="ACG51" s="8"/>
      <c r="ACH51" s="8"/>
      <c r="ACI51" s="8"/>
      <c r="ACJ51" s="8"/>
      <c r="ACK51" s="8"/>
      <c r="ACL51" s="8"/>
      <c r="ACM51" s="8"/>
      <c r="ACN51" s="8"/>
      <c r="ACO51" s="8"/>
      <c r="ACP51" s="8"/>
      <c r="ACQ51" s="8"/>
      <c r="ACR51" s="8"/>
      <c r="ACS51" s="8"/>
      <c r="ACT51" s="8"/>
      <c r="ACU51" s="8"/>
      <c r="ACV51" s="8"/>
      <c r="ACW51" s="8"/>
      <c r="ACX51" s="8"/>
      <c r="ACY51" s="8"/>
      <c r="ACZ51" s="8"/>
      <c r="ADA51" s="8"/>
      <c r="ADB51" s="8"/>
      <c r="ADC51" s="8"/>
      <c r="ADD51" s="8"/>
      <c r="ADE51" s="8"/>
      <c r="ADF51" s="8"/>
      <c r="ADG51" s="8"/>
      <c r="ADH51" s="8"/>
      <c r="ADI51" s="8"/>
      <c r="ADJ51" s="8"/>
      <c r="ADK51" s="8"/>
      <c r="ADL51" s="8"/>
      <c r="ADM51" s="8"/>
      <c r="ADN51" s="8"/>
      <c r="ADO51" s="8"/>
      <c r="ADP51" s="8"/>
      <c r="ADQ51" s="8"/>
      <c r="ADR51" s="8"/>
      <c r="ADS51" s="8"/>
      <c r="ADT51" s="8"/>
      <c r="ADU51" s="8"/>
      <c r="ADV51" s="8"/>
      <c r="ADW51" s="8"/>
      <c r="ADX51" s="8"/>
      <c r="ADY51" s="8"/>
      <c r="ADZ51" s="8"/>
      <c r="AEA51" s="8"/>
      <c r="AEB51" s="8"/>
      <c r="AEC51" s="8"/>
      <c r="AED51" s="8"/>
      <c r="AEE51" s="8"/>
      <c r="AEF51" s="8"/>
      <c r="AEG51" s="8"/>
      <c r="AEH51" s="8"/>
      <c r="AEI51" s="8"/>
      <c r="AEJ51" s="8"/>
      <c r="AEK51" s="8"/>
      <c r="AEL51" s="8"/>
      <c r="AEM51" s="8"/>
      <c r="AEN51" s="8"/>
      <c r="AEO51" s="8"/>
      <c r="AEP51" s="8"/>
      <c r="AEQ51" s="8"/>
      <c r="AER51" s="8"/>
      <c r="AES51" s="8"/>
      <c r="AET51" s="8"/>
      <c r="AEU51" s="8"/>
      <c r="AEV51" s="8"/>
      <c r="AEW51" s="8"/>
      <c r="AEX51" s="8"/>
      <c r="AEY51" s="8"/>
      <c r="AEZ51" s="8"/>
      <c r="AFA51" s="8"/>
      <c r="AFB51" s="8"/>
      <c r="AFC51" s="8"/>
      <c r="AFD51" s="8"/>
      <c r="AFE51" s="8"/>
      <c r="AFF51" s="8"/>
      <c r="AFG51" s="8"/>
      <c r="AFH51" s="8"/>
      <c r="AFI51" s="8"/>
      <c r="AFJ51" s="8"/>
      <c r="AFK51" s="8"/>
      <c r="AFL51" s="8"/>
      <c r="AFM51" s="8"/>
      <c r="AFN51" s="8"/>
      <c r="AFO51" s="8"/>
      <c r="AFP51" s="8"/>
      <c r="AFQ51" s="8"/>
      <c r="AFR51" s="8"/>
      <c r="AFS51" s="8"/>
      <c r="AFT51" s="8"/>
      <c r="AFU51" s="8"/>
      <c r="AFV51" s="8"/>
      <c r="AFW51" s="8"/>
      <c r="AFX51" s="8"/>
      <c r="AFY51" s="8"/>
      <c r="AFZ51" s="8"/>
      <c r="AGA51" s="8"/>
      <c r="AGB51" s="8"/>
      <c r="AGC51" s="8"/>
      <c r="AGD51" s="8"/>
      <c r="AGE51" s="8"/>
      <c r="AGF51" s="8"/>
      <c r="AGG51" s="8"/>
      <c r="AGH51" s="8"/>
      <c r="AGI51" s="8"/>
      <c r="AGJ51" s="8"/>
      <c r="AGK51" s="8"/>
      <c r="AGL51" s="8"/>
      <c r="AGM51" s="8"/>
      <c r="AGN51" s="8"/>
      <c r="AGO51" s="8"/>
      <c r="AGP51" s="8"/>
      <c r="AGQ51" s="8"/>
      <c r="AGR51" s="8"/>
      <c r="AGS51" s="8"/>
      <c r="AGT51" s="8"/>
      <c r="AGU51" s="8"/>
      <c r="AGV51" s="8"/>
      <c r="AGW51" s="8"/>
      <c r="AGX51" s="8"/>
      <c r="AGY51" s="8"/>
      <c r="AGZ51" s="8"/>
      <c r="AHA51" s="8"/>
      <c r="AHB51" s="8"/>
      <c r="AHC51" s="8"/>
      <c r="AHD51" s="8"/>
      <c r="AHE51" s="8"/>
      <c r="AHF51" s="8"/>
      <c r="AHG51" s="8"/>
      <c r="AHH51" s="8"/>
      <c r="AHI51" s="8"/>
      <c r="AHJ51" s="8"/>
      <c r="AHK51" s="8"/>
      <c r="AHL51" s="8"/>
      <c r="AHM51" s="8"/>
      <c r="AHN51" s="8"/>
      <c r="AHO51" s="8"/>
      <c r="AHP51" s="8"/>
      <c r="AHQ51" s="8"/>
      <c r="AHR51" s="8"/>
      <c r="AHS51" s="8"/>
      <c r="AHT51" s="8"/>
      <c r="AHU51" s="8"/>
      <c r="AHV51" s="8"/>
      <c r="AHW51" s="8"/>
      <c r="AHX51" s="8"/>
      <c r="AHY51" s="8"/>
      <c r="AHZ51" s="8"/>
      <c r="AIA51" s="8"/>
      <c r="AIB51" s="8"/>
      <c r="AIC51" s="8"/>
      <c r="AID51" s="8"/>
      <c r="AIE51" s="8"/>
      <c r="AIF51" s="8"/>
      <c r="AIG51" s="8"/>
      <c r="AIH51" s="8"/>
      <c r="AII51" s="8"/>
      <c r="AIJ51" s="8"/>
      <c r="AIK51" s="8"/>
      <c r="AIL51" s="8"/>
      <c r="AIM51" s="8"/>
      <c r="AIN51" s="8"/>
      <c r="AIO51" s="8"/>
      <c r="AIP51" s="8"/>
      <c r="AIQ51" s="8"/>
      <c r="AIR51" s="8"/>
      <c r="AIS51" s="8"/>
      <c r="AIT51" s="8"/>
      <c r="AIU51" s="8"/>
      <c r="AIV51" s="8"/>
      <c r="AIW51" s="8"/>
      <c r="AIX51" s="8"/>
      <c r="AIY51" s="8"/>
      <c r="AIZ51" s="8"/>
      <c r="AJA51" s="8"/>
      <c r="AJB51" s="8"/>
      <c r="AJC51" s="8"/>
      <c r="AJD51" s="8"/>
      <c r="AJE51" s="8"/>
      <c r="AJF51" s="8"/>
      <c r="AJG51" s="8"/>
      <c r="AJH51" s="8"/>
      <c r="AJI51" s="8"/>
      <c r="AJJ51" s="8"/>
      <c r="AJK51" s="8"/>
      <c r="AJL51" s="8"/>
      <c r="AJM51" s="8"/>
      <c r="AJN51" s="8"/>
      <c r="AJO51" s="8"/>
      <c r="AJP51" s="8"/>
      <c r="AJQ51" s="8"/>
      <c r="AJR51" s="8"/>
      <c r="AJS51" s="8"/>
      <c r="AJT51" s="8"/>
      <c r="AJU51" s="8"/>
      <c r="AJV51" s="8"/>
      <c r="AJW51" s="8"/>
      <c r="AJX51" s="8"/>
      <c r="AJY51" s="8"/>
      <c r="AJZ51" s="8"/>
      <c r="AKA51" s="8"/>
      <c r="AKB51" s="8"/>
      <c r="AKC51" s="8"/>
      <c r="AKD51" s="8"/>
      <c r="AKE51" s="8"/>
      <c r="AKF51" s="8"/>
      <c r="AKG51" s="8"/>
      <c r="AKH51" s="8"/>
      <c r="AKI51" s="8"/>
      <c r="AKJ51" s="8"/>
      <c r="AKK51" s="8"/>
      <c r="AKL51" s="8"/>
      <c r="AKM51" s="8"/>
      <c r="AKN51" s="8"/>
      <c r="AKO51" s="8"/>
      <c r="AKP51" s="8"/>
      <c r="AKQ51" s="8"/>
      <c r="AKR51" s="8"/>
      <c r="AKS51" s="8"/>
      <c r="AKT51" s="8"/>
      <c r="AKU51" s="8"/>
      <c r="AKV51" s="8"/>
      <c r="AKW51" s="8"/>
      <c r="AKX51" s="8"/>
      <c r="AKY51" s="8"/>
      <c r="AKZ51" s="8"/>
      <c r="ALA51" s="8"/>
      <c r="ALB51" s="8"/>
      <c r="ALC51" s="8"/>
      <c r="ALD51" s="8"/>
      <c r="ALE51" s="8"/>
      <c r="ALF51" s="8"/>
      <c r="ALG51" s="8"/>
      <c r="ALH51" s="8"/>
      <c r="ALI51" s="8"/>
      <c r="ALJ51" s="8"/>
      <c r="ALK51" s="8"/>
      <c r="ALL51" s="8"/>
      <c r="ALM51" s="8"/>
      <c r="ALN51" s="8"/>
      <c r="ALO51" s="8"/>
      <c r="ALP51" s="8"/>
      <c r="ALQ51" s="8"/>
      <c r="ALR51" s="8"/>
      <c r="ALS51" s="8"/>
      <c r="ALT51" s="8"/>
      <c r="ALU51" s="8"/>
      <c r="ALV51" s="8"/>
      <c r="ALW51" s="8"/>
      <c r="ALX51" s="8"/>
      <c r="ALY51" s="8"/>
      <c r="ALZ51" s="8"/>
      <c r="AMA51" s="8"/>
      <c r="AMB51" s="8"/>
      <c r="AMC51" s="8"/>
      <c r="AMD51" s="8"/>
      <c r="AME51" s="8"/>
      <c r="AMF51" s="8"/>
      <c r="AMG51" s="8"/>
      <c r="AMH51" s="8"/>
      <c r="AMI51" s="8"/>
      <c r="AMJ51" s="8"/>
      <c r="AMK51" s="8"/>
      <c r="AML51" s="8"/>
      <c r="AMM51" s="8"/>
      <c r="AMN51" s="8"/>
      <c r="AMO51" s="8"/>
      <c r="AMP51" s="8"/>
      <c r="AMQ51" s="8"/>
      <c r="AMR51" s="8"/>
      <c r="AMS51" s="8"/>
      <c r="AMT51" s="8"/>
      <c r="AMU51" s="8"/>
      <c r="AMV51" s="8"/>
      <c r="AMW51" s="8"/>
      <c r="AMX51" s="8"/>
      <c r="AMY51" s="8"/>
      <c r="AMZ51" s="8"/>
      <c r="ANA51" s="8"/>
      <c r="ANB51" s="8"/>
      <c r="ANC51" s="8"/>
      <c r="AND51" s="8"/>
      <c r="ANE51" s="8"/>
      <c r="ANF51" s="8"/>
      <c r="ANG51" s="8"/>
      <c r="ANH51" s="8"/>
      <c r="ANI51" s="8"/>
      <c r="ANJ51" s="8"/>
      <c r="ANK51" s="8"/>
      <c r="ANL51" s="8"/>
      <c r="ANM51" s="8"/>
      <c r="ANN51" s="8"/>
      <c r="ANO51" s="8"/>
      <c r="ANP51" s="8"/>
      <c r="ANQ51" s="8"/>
      <c r="ANR51" s="8"/>
      <c r="ANS51" s="8"/>
      <c r="ANT51" s="8"/>
      <c r="ANU51" s="8"/>
      <c r="ANV51" s="8"/>
      <c r="ANW51" s="8"/>
      <c r="ANX51" s="8"/>
      <c r="ANY51" s="8"/>
      <c r="ANZ51" s="8"/>
      <c r="AOA51" s="8"/>
      <c r="AOB51" s="8"/>
      <c r="AOC51" s="8"/>
      <c r="AOD51" s="8"/>
      <c r="AOE51" s="8"/>
      <c r="AOF51" s="8"/>
      <c r="AOG51" s="8"/>
      <c r="AOH51" s="8"/>
      <c r="AOI51" s="8"/>
      <c r="AOJ51" s="8"/>
      <c r="AOK51" s="8"/>
      <c r="AOL51" s="8"/>
      <c r="AOM51" s="8"/>
      <c r="AON51" s="8"/>
      <c r="AOO51" s="8"/>
      <c r="AOP51" s="8"/>
      <c r="AOQ51" s="8"/>
      <c r="AOR51" s="8"/>
      <c r="AOS51" s="8"/>
      <c r="AOT51" s="8"/>
      <c r="AOU51" s="8"/>
      <c r="AOV51" s="8"/>
      <c r="AOW51" s="8"/>
      <c r="AOX51" s="8"/>
      <c r="AOY51" s="8"/>
      <c r="AOZ51" s="8"/>
      <c r="APA51" s="8"/>
      <c r="APB51" s="8"/>
      <c r="APC51" s="8"/>
      <c r="APD51" s="8"/>
      <c r="APE51" s="8"/>
      <c r="APF51" s="8"/>
      <c r="APG51" s="8"/>
      <c r="APH51" s="8"/>
      <c r="API51" s="8"/>
      <c r="APJ51" s="8"/>
      <c r="APK51" s="8"/>
      <c r="APL51" s="8"/>
      <c r="APM51" s="8"/>
      <c r="APN51" s="8"/>
      <c r="APO51" s="8"/>
      <c r="APP51" s="8"/>
      <c r="APQ51" s="8"/>
      <c r="APR51" s="8"/>
      <c r="APS51" s="8"/>
      <c r="APT51" s="8"/>
      <c r="APU51" s="8"/>
      <c r="APV51" s="8"/>
      <c r="APW51" s="8"/>
      <c r="APX51" s="8"/>
      <c r="APY51" s="8"/>
      <c r="APZ51" s="8"/>
      <c r="AQA51" s="8"/>
      <c r="AQB51" s="8"/>
      <c r="AQC51" s="8"/>
      <c r="AQD51" s="8"/>
      <c r="AQE51" s="8"/>
      <c r="AQF51" s="8"/>
      <c r="AQG51" s="8"/>
      <c r="AQH51" s="8"/>
      <c r="AQI51" s="8"/>
      <c r="AQJ51" s="8"/>
      <c r="AQK51" s="8"/>
      <c r="AQL51" s="8"/>
      <c r="AQM51" s="8"/>
      <c r="AQN51" s="8"/>
      <c r="AQO51" s="8"/>
      <c r="AQP51" s="8"/>
      <c r="AQQ51" s="8"/>
      <c r="AQR51" s="8"/>
      <c r="AQS51" s="8"/>
      <c r="AQT51" s="8"/>
      <c r="AQU51" s="8"/>
      <c r="AQV51" s="8"/>
      <c r="AQW51" s="8"/>
      <c r="AQX51" s="8"/>
      <c r="AQY51" s="8"/>
      <c r="AQZ51" s="8"/>
      <c r="ARA51" s="8"/>
      <c r="ARB51" s="8"/>
      <c r="ARC51" s="8"/>
      <c r="ARD51" s="8"/>
      <c r="ARE51" s="8"/>
      <c r="ARF51" s="8"/>
      <c r="ARG51" s="8"/>
      <c r="ARH51" s="8"/>
      <c r="ARI51" s="8"/>
      <c r="ARJ51" s="8"/>
      <c r="ARK51" s="8"/>
      <c r="ARL51" s="8"/>
      <c r="ARM51" s="8"/>
      <c r="ARN51" s="8"/>
      <c r="ARO51" s="8"/>
      <c r="ARP51" s="8"/>
      <c r="ARQ51" s="8"/>
      <c r="ARR51" s="8"/>
      <c r="ARS51" s="8"/>
      <c r="ART51" s="8"/>
      <c r="ARU51" s="8"/>
      <c r="ARV51" s="8"/>
      <c r="ARW51" s="8"/>
      <c r="ARX51" s="8"/>
      <c r="ARY51" s="8"/>
      <c r="ARZ51" s="8"/>
      <c r="ASA51" s="8"/>
      <c r="ASB51" s="8"/>
      <c r="ASC51" s="8"/>
      <c r="ASD51" s="8"/>
      <c r="ASE51" s="8"/>
      <c r="ASF51" s="8"/>
      <c r="ASG51" s="8"/>
      <c r="ASH51" s="8"/>
      <c r="ASI51" s="8"/>
      <c r="ASJ51" s="8"/>
      <c r="ASK51" s="8"/>
      <c r="ASL51" s="8"/>
      <c r="ASM51" s="8"/>
      <c r="ASN51" s="8"/>
      <c r="ASO51" s="8"/>
      <c r="ASP51" s="8"/>
      <c r="ASQ51" s="8"/>
      <c r="ASR51" s="8"/>
      <c r="ASS51" s="8"/>
      <c r="AST51" s="8"/>
      <c r="ASU51" s="8"/>
      <c r="ASV51" s="8"/>
      <c r="ASW51" s="8"/>
      <c r="ASX51" s="8"/>
      <c r="ASY51" s="8"/>
      <c r="ASZ51" s="8"/>
      <c r="ATA51" s="8"/>
      <c r="ATB51" s="8"/>
      <c r="ATC51" s="8"/>
      <c r="ATD51" s="8"/>
      <c r="ATE51" s="8"/>
      <c r="ATF51" s="8"/>
      <c r="ATG51" s="8"/>
      <c r="ATH51" s="8"/>
      <c r="ATI51" s="8"/>
      <c r="ATJ51" s="8"/>
      <c r="ATK51" s="8"/>
      <c r="ATL51" s="8"/>
      <c r="ATM51" s="8"/>
      <c r="ATN51" s="8"/>
      <c r="ATO51" s="8"/>
      <c r="ATP51" s="8"/>
      <c r="ATQ51" s="8"/>
      <c r="ATR51" s="8"/>
      <c r="ATS51" s="8"/>
      <c r="ATT51" s="8"/>
      <c r="ATU51" s="8"/>
      <c r="ATV51" s="8"/>
      <c r="ATW51" s="8"/>
      <c r="ATX51" s="8"/>
      <c r="ATY51" s="8"/>
      <c r="ATZ51" s="8"/>
      <c r="AUA51" s="8"/>
      <c r="AUB51" s="8"/>
      <c r="AUC51" s="8"/>
      <c r="AUD51" s="8"/>
      <c r="AUE51" s="8"/>
      <c r="AUF51" s="8"/>
      <c r="AUG51" s="8"/>
      <c r="AUH51" s="8"/>
      <c r="AUI51" s="8"/>
      <c r="AUJ51" s="8"/>
      <c r="AUK51" s="8"/>
      <c r="AUL51" s="8"/>
      <c r="AUM51" s="8"/>
      <c r="AUN51" s="8"/>
      <c r="AUO51" s="8"/>
      <c r="AUP51" s="8"/>
      <c r="AUQ51" s="8"/>
      <c r="AUR51" s="8"/>
      <c r="AUS51" s="8"/>
      <c r="AUT51" s="8"/>
      <c r="AUU51" s="8"/>
      <c r="AUV51" s="8"/>
      <c r="AUW51" s="8"/>
      <c r="AUX51" s="8"/>
      <c r="AUY51" s="8"/>
      <c r="AUZ51" s="8"/>
      <c r="AVA51" s="8"/>
      <c r="AVB51" s="8"/>
      <c r="AVC51" s="8"/>
      <c r="AVD51" s="8"/>
      <c r="AVE51" s="8"/>
      <c r="AVF51" s="8"/>
      <c r="AVG51" s="8"/>
      <c r="AVH51" s="8"/>
      <c r="AVI51" s="8"/>
      <c r="AVJ51" s="8"/>
      <c r="AVK51" s="8"/>
      <c r="AVL51" s="8"/>
      <c r="AVM51" s="8"/>
      <c r="AVN51" s="8"/>
      <c r="AVO51" s="8"/>
      <c r="AVP51" s="8"/>
      <c r="AVQ51" s="8"/>
      <c r="AVR51" s="8"/>
      <c r="AVS51" s="8"/>
      <c r="AVT51" s="8"/>
      <c r="AVU51" s="8"/>
      <c r="AVV51" s="8"/>
      <c r="AVW51" s="8"/>
      <c r="AVX51" s="8"/>
      <c r="AVY51" s="8"/>
      <c r="AVZ51" s="8"/>
      <c r="AWA51" s="8"/>
      <c r="AWB51" s="8"/>
      <c r="AWC51" s="8"/>
      <c r="AWD51" s="8"/>
      <c r="AWE51" s="8"/>
      <c r="AWF51" s="8"/>
      <c r="AWG51" s="8"/>
      <c r="AWH51" s="8"/>
      <c r="AWI51" s="8"/>
      <c r="AWJ51" s="8"/>
      <c r="AWK51" s="8"/>
      <c r="AWL51" s="8"/>
      <c r="AWM51" s="8"/>
      <c r="AWN51" s="8"/>
      <c r="AWO51" s="8"/>
      <c r="AWP51" s="8"/>
      <c r="AWQ51" s="8"/>
      <c r="AWR51" s="8"/>
      <c r="AWS51" s="8"/>
      <c r="AWT51" s="8"/>
      <c r="AWU51" s="8"/>
      <c r="AWV51" s="8"/>
      <c r="AWW51" s="8"/>
      <c r="AWX51" s="8"/>
      <c r="AWY51" s="8"/>
      <c r="AWZ51" s="8"/>
      <c r="AXA51" s="8"/>
      <c r="AXB51" s="8"/>
      <c r="AXC51" s="8"/>
      <c r="AXD51" s="8"/>
      <c r="AXE51" s="8"/>
      <c r="AXF51" s="8"/>
      <c r="AXG51" s="8"/>
      <c r="AXH51" s="8"/>
      <c r="AXI51" s="8"/>
      <c r="AXJ51" s="8"/>
      <c r="AXK51" s="8"/>
      <c r="AXL51" s="8"/>
      <c r="AXM51" s="8"/>
      <c r="AXN51" s="8"/>
      <c r="AXO51" s="8"/>
      <c r="AXP51" s="8"/>
      <c r="AXQ51" s="8"/>
      <c r="AXR51" s="8"/>
      <c r="AXS51" s="8"/>
      <c r="AXT51" s="8"/>
      <c r="AXU51" s="8"/>
      <c r="AXV51" s="8"/>
      <c r="AXW51" s="8"/>
      <c r="AXX51" s="8"/>
      <c r="AXY51" s="8"/>
      <c r="AXZ51" s="8"/>
      <c r="AYA51" s="8"/>
      <c r="AYB51" s="8"/>
      <c r="AYC51" s="8"/>
      <c r="AYD51" s="8"/>
      <c r="AYE51" s="8"/>
      <c r="AYF51" s="8"/>
      <c r="AYG51" s="8"/>
      <c r="AYH51" s="8"/>
      <c r="AYI51" s="8"/>
      <c r="AYJ51" s="8"/>
      <c r="AYK51" s="8"/>
      <c r="AYL51" s="8"/>
      <c r="AYM51" s="8"/>
      <c r="AYN51" s="8"/>
      <c r="AYO51" s="8"/>
      <c r="AYP51" s="8"/>
      <c r="AYQ51" s="8"/>
      <c r="AYR51" s="8"/>
      <c r="AYS51" s="8"/>
      <c r="AYT51" s="8"/>
      <c r="AYU51" s="8"/>
      <c r="AYV51" s="8"/>
      <c r="AYW51" s="8"/>
      <c r="AYX51" s="8"/>
      <c r="AYY51" s="8"/>
      <c r="AYZ51" s="8"/>
      <c r="AZA51" s="8"/>
      <c r="AZB51" s="8"/>
      <c r="AZC51" s="8"/>
      <c r="AZD51" s="8"/>
      <c r="AZE51" s="8"/>
      <c r="AZF51" s="8"/>
      <c r="AZG51" s="8"/>
      <c r="AZH51" s="8"/>
      <c r="AZI51" s="8"/>
      <c r="AZJ51" s="8"/>
      <c r="AZK51" s="8"/>
      <c r="AZL51" s="8"/>
      <c r="AZM51" s="8"/>
      <c r="AZN51" s="8"/>
      <c r="AZO51" s="8"/>
      <c r="AZP51" s="8"/>
      <c r="AZQ51" s="8"/>
      <c r="AZR51" s="8"/>
      <c r="AZS51" s="8"/>
      <c r="AZT51" s="8"/>
      <c r="AZU51" s="8"/>
      <c r="AZV51" s="8"/>
      <c r="AZW51" s="8"/>
      <c r="AZX51" s="8"/>
      <c r="AZY51" s="8"/>
      <c r="AZZ51" s="8"/>
      <c r="BAA51" s="8"/>
      <c r="BAB51" s="8"/>
      <c r="BAC51" s="8"/>
      <c r="BAD51" s="8"/>
      <c r="BAE51" s="8"/>
      <c r="BAF51" s="8"/>
      <c r="BAG51" s="8"/>
      <c r="BAH51" s="8"/>
      <c r="BAI51" s="8"/>
      <c r="BAJ51" s="8"/>
      <c r="BAK51" s="8"/>
      <c r="BAL51" s="8"/>
      <c r="BAM51" s="8"/>
      <c r="BAN51" s="8"/>
      <c r="BAO51" s="8"/>
      <c r="BAP51" s="8"/>
      <c r="BAQ51" s="8"/>
      <c r="BAR51" s="8"/>
      <c r="BAS51" s="8"/>
      <c r="BAT51" s="8"/>
      <c r="BAU51" s="8"/>
      <c r="BAV51" s="8"/>
      <c r="BAW51" s="8"/>
      <c r="BAX51" s="8"/>
      <c r="BAY51" s="8"/>
      <c r="BAZ51" s="8"/>
      <c r="BBA51" s="8"/>
      <c r="BBB51" s="8"/>
      <c r="BBC51" s="8"/>
      <c r="BBD51" s="8"/>
      <c r="BBE51" s="8"/>
      <c r="BBF51" s="8"/>
      <c r="BBG51" s="8"/>
      <c r="BBH51" s="8"/>
      <c r="BBI51" s="8"/>
      <c r="BBJ51" s="8"/>
      <c r="BBK51" s="8"/>
      <c r="BBL51" s="8"/>
      <c r="BBM51" s="8"/>
      <c r="BBN51" s="8"/>
      <c r="BBO51" s="8"/>
      <c r="BBP51" s="8"/>
      <c r="BBQ51" s="8"/>
      <c r="BBR51" s="8"/>
      <c r="BBS51" s="8"/>
      <c r="BBT51" s="8"/>
      <c r="BBU51" s="8"/>
      <c r="BBV51" s="8"/>
      <c r="BBW51" s="8"/>
      <c r="BBX51" s="8"/>
      <c r="BBY51" s="8"/>
      <c r="BBZ51" s="8"/>
      <c r="BCA51" s="8"/>
      <c r="BCB51" s="8"/>
      <c r="BCC51" s="8"/>
      <c r="BCD51" s="8"/>
      <c r="BCE51" s="8"/>
      <c r="BCF51" s="8"/>
      <c r="BCG51" s="8"/>
      <c r="BCH51" s="8"/>
      <c r="BCI51" s="8"/>
      <c r="BCJ51" s="8"/>
      <c r="BCK51" s="8"/>
      <c r="BCL51" s="8"/>
      <c r="BCM51" s="8"/>
      <c r="BCN51" s="8"/>
      <c r="BCO51" s="8"/>
      <c r="BCP51" s="8"/>
      <c r="BCQ51" s="8"/>
      <c r="BCR51" s="8"/>
      <c r="BCS51" s="8"/>
      <c r="BCT51" s="8"/>
      <c r="BCU51" s="8"/>
      <c r="BCV51" s="8"/>
      <c r="BCW51" s="8"/>
      <c r="BCX51" s="8"/>
      <c r="BCY51" s="8"/>
      <c r="BCZ51" s="8"/>
      <c r="BDA51" s="8"/>
      <c r="BDB51" s="8"/>
      <c r="BDC51" s="8"/>
      <c r="BDD51" s="8"/>
      <c r="BDE51" s="8"/>
      <c r="BDF51" s="8"/>
      <c r="BDG51" s="8"/>
      <c r="BDH51" s="8"/>
      <c r="BDI51" s="8"/>
      <c r="BDJ51" s="8"/>
      <c r="BDK51" s="8"/>
      <c r="BDL51" s="8"/>
      <c r="BDM51" s="8"/>
      <c r="BDN51" s="8"/>
      <c r="BDO51" s="8"/>
      <c r="BDP51" s="8"/>
      <c r="BDQ51" s="8"/>
      <c r="BDR51" s="8"/>
      <c r="BDS51" s="8"/>
      <c r="BDT51" s="8"/>
      <c r="BDU51" s="8"/>
      <c r="BDV51" s="8"/>
      <c r="BDW51" s="8"/>
      <c r="BDX51" s="8"/>
      <c r="BDY51" s="8"/>
      <c r="BDZ51" s="8"/>
      <c r="BEA51" s="8"/>
      <c r="BEB51" s="8"/>
      <c r="BEC51" s="8"/>
      <c r="BED51" s="8"/>
      <c r="BEE51" s="8"/>
      <c r="BEF51" s="8"/>
      <c r="BEG51" s="8"/>
      <c r="BEH51" s="8"/>
      <c r="BEI51" s="8"/>
      <c r="BEJ51" s="8"/>
      <c r="BEK51" s="8"/>
      <c r="BEL51" s="8"/>
      <c r="BEM51" s="8"/>
      <c r="BEN51" s="8"/>
      <c r="BEO51" s="8"/>
      <c r="BEP51" s="8"/>
      <c r="BEQ51" s="8"/>
      <c r="BER51" s="8"/>
      <c r="BES51" s="8"/>
      <c r="BET51" s="8"/>
      <c r="BEU51" s="8"/>
      <c r="BEV51" s="8"/>
      <c r="BEW51" s="8"/>
      <c r="BEX51" s="8"/>
      <c r="BEY51" s="8"/>
      <c r="BEZ51" s="8"/>
      <c r="BFA51" s="8"/>
      <c r="BFB51" s="8"/>
      <c r="BFC51" s="8"/>
      <c r="BFD51" s="8"/>
      <c r="BFE51" s="8"/>
      <c r="BFF51" s="8"/>
      <c r="BFG51" s="8"/>
      <c r="BFH51" s="8"/>
      <c r="BFI51" s="8"/>
      <c r="BFJ51" s="8"/>
      <c r="BFK51" s="8"/>
      <c r="BFL51" s="8"/>
      <c r="BFM51" s="8"/>
      <c r="BFN51" s="8"/>
      <c r="BFO51" s="8"/>
      <c r="BFP51" s="8"/>
      <c r="BFQ51" s="8"/>
      <c r="BFR51" s="8"/>
      <c r="BFS51" s="8"/>
      <c r="BFT51" s="8"/>
      <c r="BFU51" s="8"/>
      <c r="BFV51" s="8"/>
      <c r="BFW51" s="8"/>
      <c r="BFX51" s="8"/>
      <c r="BFY51" s="8"/>
      <c r="BFZ51" s="8"/>
      <c r="BGA51" s="8"/>
      <c r="BGB51" s="8"/>
      <c r="BGC51" s="8"/>
      <c r="BGD51" s="8"/>
      <c r="BGE51" s="8"/>
      <c r="BGF51" s="8"/>
      <c r="BGG51" s="8"/>
      <c r="BGH51" s="8"/>
      <c r="BGI51" s="8"/>
      <c r="BGJ51" s="8"/>
      <c r="BGK51" s="8"/>
      <c r="BGL51" s="8"/>
      <c r="BGM51" s="8"/>
      <c r="BGN51" s="8"/>
      <c r="BGO51" s="8"/>
      <c r="BGP51" s="8"/>
      <c r="BGQ51" s="8"/>
      <c r="BGR51" s="8"/>
      <c r="BGS51" s="8"/>
      <c r="BGT51" s="8"/>
      <c r="BGU51" s="8"/>
      <c r="BGV51" s="8"/>
      <c r="BGW51" s="8"/>
      <c r="BGX51" s="8"/>
      <c r="BGY51" s="8"/>
      <c r="BGZ51" s="8"/>
      <c r="BHA51" s="8"/>
      <c r="BHB51" s="8"/>
      <c r="BHC51" s="8"/>
      <c r="BHD51" s="8"/>
      <c r="BHE51" s="8"/>
      <c r="BHF51" s="8"/>
      <c r="BHG51" s="8"/>
      <c r="BHH51" s="8"/>
      <c r="BHI51" s="8"/>
      <c r="BHJ51" s="8"/>
      <c r="BHK51" s="8"/>
      <c r="BHL51" s="8"/>
      <c r="BHM51" s="8"/>
      <c r="BHN51" s="8"/>
      <c r="BHO51" s="8"/>
      <c r="BHP51" s="8"/>
      <c r="BHQ51" s="8"/>
      <c r="BHR51" s="8"/>
      <c r="BHS51" s="8"/>
      <c r="BHT51" s="8"/>
      <c r="BHU51" s="8"/>
      <c r="BHV51" s="8"/>
      <c r="BHW51" s="8"/>
      <c r="BHX51" s="8"/>
      <c r="BHY51" s="8"/>
      <c r="BHZ51" s="8"/>
      <c r="BIA51" s="8"/>
      <c r="BIB51" s="8"/>
      <c r="BIC51" s="8"/>
      <c r="BID51" s="8"/>
      <c r="BIE51" s="8"/>
      <c r="BIF51" s="8"/>
      <c r="BIG51" s="8"/>
      <c r="BIH51" s="8"/>
      <c r="BII51" s="8"/>
      <c r="BIJ51" s="8"/>
      <c r="BIK51" s="8"/>
      <c r="BIL51" s="8"/>
      <c r="BIM51" s="8"/>
      <c r="BIN51" s="8"/>
      <c r="BIO51" s="8"/>
      <c r="BIP51" s="8"/>
      <c r="BIQ51" s="8"/>
      <c r="BIR51" s="8"/>
      <c r="BIS51" s="8"/>
      <c r="BIT51" s="8"/>
      <c r="BIU51" s="8"/>
      <c r="BIV51" s="8"/>
      <c r="BIW51" s="8"/>
      <c r="BIX51" s="8"/>
      <c r="BIY51" s="8"/>
      <c r="BIZ51" s="8"/>
      <c r="BJA51" s="8"/>
      <c r="BJB51" s="8"/>
      <c r="BJC51" s="8"/>
      <c r="BJD51" s="8"/>
      <c r="BJE51" s="8"/>
      <c r="BJF51" s="8"/>
      <c r="BJG51" s="8"/>
      <c r="BJH51" s="8"/>
      <c r="BJI51" s="8"/>
      <c r="BJJ51" s="8"/>
      <c r="BJK51" s="8"/>
      <c r="BJL51" s="8"/>
      <c r="BJM51" s="8"/>
      <c r="BJN51" s="8"/>
      <c r="BJO51" s="8"/>
      <c r="BJP51" s="8"/>
      <c r="BJQ51" s="8"/>
      <c r="BJR51" s="8"/>
      <c r="BJS51" s="8"/>
      <c r="BJT51" s="8"/>
      <c r="BJU51" s="8"/>
      <c r="BJV51" s="8"/>
      <c r="BJW51" s="8"/>
      <c r="BJX51" s="8"/>
      <c r="BJY51" s="8"/>
      <c r="BJZ51" s="8"/>
      <c r="BKA51" s="8"/>
      <c r="BKB51" s="8"/>
      <c r="BKC51" s="8"/>
      <c r="BKD51" s="8"/>
      <c r="BKE51" s="8"/>
      <c r="BKF51" s="8"/>
      <c r="BKG51" s="8"/>
      <c r="BKH51" s="8"/>
      <c r="BKI51" s="8"/>
      <c r="BKJ51" s="8"/>
      <c r="BKK51" s="8"/>
      <c r="BKL51" s="8"/>
      <c r="BKM51" s="8"/>
      <c r="BKN51" s="8"/>
      <c r="BKO51" s="8"/>
      <c r="BKP51" s="8"/>
      <c r="BKQ51" s="8"/>
      <c r="BKR51" s="8"/>
      <c r="BKS51" s="8"/>
      <c r="BKT51" s="8"/>
      <c r="BKU51" s="8"/>
      <c r="BKV51" s="8"/>
      <c r="BKW51" s="8"/>
      <c r="BKX51" s="8"/>
      <c r="BKY51" s="8"/>
      <c r="BKZ51" s="8"/>
      <c r="BLA51" s="8"/>
      <c r="BLB51" s="8"/>
      <c r="BLC51" s="8"/>
      <c r="BLD51" s="8"/>
      <c r="BLE51" s="8"/>
      <c r="BLF51" s="8"/>
      <c r="BLG51" s="8"/>
      <c r="BLH51" s="8"/>
      <c r="BLI51" s="8"/>
      <c r="BLJ51" s="8"/>
      <c r="BLK51" s="8"/>
      <c r="BLL51" s="8"/>
      <c r="BLM51" s="8"/>
      <c r="BLN51" s="8"/>
      <c r="BLO51" s="8"/>
      <c r="BLP51" s="8"/>
      <c r="BLQ51" s="8"/>
      <c r="BLR51" s="8"/>
      <c r="BLS51" s="8"/>
      <c r="BLT51" s="8"/>
      <c r="BLU51" s="8"/>
      <c r="BLV51" s="8"/>
      <c r="BLW51" s="8"/>
      <c r="BLX51" s="8"/>
      <c r="BLY51" s="8"/>
      <c r="BLZ51" s="8"/>
      <c r="BMA51" s="8"/>
      <c r="BMB51" s="8"/>
      <c r="BMC51" s="8"/>
      <c r="BMD51" s="8"/>
      <c r="BME51" s="8"/>
      <c r="BMF51" s="8"/>
      <c r="BMG51" s="8"/>
      <c r="BMH51" s="8"/>
      <c r="BMI51" s="8"/>
      <c r="BMJ51" s="8"/>
      <c r="BMK51" s="8"/>
      <c r="BML51" s="8"/>
      <c r="BMM51" s="8"/>
      <c r="BMN51" s="8"/>
      <c r="BMO51" s="8"/>
      <c r="BMP51" s="8"/>
      <c r="BMQ51" s="8"/>
      <c r="BMR51" s="8"/>
      <c r="BMS51" s="8"/>
      <c r="BMT51" s="8"/>
      <c r="BMU51" s="8"/>
      <c r="BMV51" s="8"/>
      <c r="BMW51" s="8"/>
      <c r="BMX51" s="8"/>
      <c r="BMY51" s="8"/>
      <c r="BMZ51" s="8"/>
      <c r="BNA51" s="8"/>
      <c r="BNB51" s="8"/>
      <c r="BNC51" s="8"/>
      <c r="BND51" s="8"/>
      <c r="BNE51" s="8"/>
      <c r="BNF51" s="8"/>
      <c r="BNG51" s="8"/>
      <c r="BNH51" s="8"/>
      <c r="BNI51" s="8"/>
      <c r="BNJ51" s="8"/>
      <c r="BNK51" s="8"/>
      <c r="BNL51" s="8"/>
      <c r="BNM51" s="8"/>
      <c r="BNN51" s="8"/>
      <c r="BNO51" s="8"/>
      <c r="BNP51" s="8"/>
      <c r="BNQ51" s="8"/>
      <c r="BNR51" s="8"/>
      <c r="BNS51" s="8"/>
      <c r="BNT51" s="8"/>
      <c r="BNU51" s="8"/>
      <c r="BNV51" s="8"/>
      <c r="BNW51" s="8"/>
      <c r="BNX51" s="8"/>
      <c r="BNY51" s="8"/>
      <c r="BNZ51" s="8"/>
      <c r="BOA51" s="8"/>
      <c r="BOB51" s="8"/>
      <c r="BOC51" s="8"/>
      <c r="BOD51" s="8"/>
      <c r="BOE51" s="8"/>
      <c r="BOF51" s="8"/>
      <c r="BOG51" s="8"/>
      <c r="BOH51" s="8"/>
      <c r="BOI51" s="8"/>
      <c r="BOJ51" s="8"/>
      <c r="BOK51" s="8"/>
      <c r="BOL51" s="8"/>
      <c r="BOM51" s="8"/>
      <c r="BON51" s="8"/>
      <c r="BOO51" s="8"/>
      <c r="BOP51" s="8"/>
      <c r="BOQ51" s="8"/>
      <c r="BOR51" s="8"/>
      <c r="BOS51" s="8"/>
      <c r="BOT51" s="8"/>
      <c r="BOU51" s="8"/>
      <c r="BOV51" s="8"/>
      <c r="BOW51" s="8"/>
      <c r="BOX51" s="8"/>
      <c r="BOY51" s="8"/>
      <c r="BOZ51" s="8"/>
      <c r="BPA51" s="8"/>
      <c r="BPB51" s="8"/>
      <c r="BPC51" s="8"/>
      <c r="BPD51" s="8"/>
      <c r="BPE51" s="8"/>
      <c r="BPF51" s="8"/>
      <c r="BPG51" s="8"/>
      <c r="BPH51" s="8"/>
      <c r="BPI51" s="8"/>
      <c r="BPJ51" s="8"/>
      <c r="BPK51" s="8"/>
      <c r="BPL51" s="8"/>
      <c r="BPM51" s="8"/>
      <c r="BPN51" s="8"/>
      <c r="BPO51" s="8"/>
      <c r="BPP51" s="8"/>
      <c r="BPQ51" s="8"/>
      <c r="BPR51" s="8"/>
      <c r="BPS51" s="8"/>
      <c r="BPT51" s="8"/>
      <c r="BPU51" s="8"/>
      <c r="BPV51" s="8"/>
      <c r="BPW51" s="8"/>
      <c r="BPX51" s="8"/>
      <c r="BPY51" s="8"/>
      <c r="BPZ51" s="8"/>
      <c r="BQA51" s="8"/>
      <c r="BQB51" s="8"/>
      <c r="BQC51" s="8"/>
      <c r="BQD51" s="8"/>
      <c r="BQE51" s="8"/>
      <c r="BQF51" s="8"/>
      <c r="BQG51" s="8"/>
      <c r="BQH51" s="8"/>
      <c r="BQI51" s="8"/>
      <c r="BQJ51" s="8"/>
      <c r="BQK51" s="8"/>
      <c r="BQL51" s="8"/>
      <c r="BQM51" s="8"/>
      <c r="BQN51" s="8"/>
      <c r="BQO51" s="8"/>
      <c r="BQP51" s="8"/>
      <c r="BQQ51" s="8"/>
      <c r="BQR51" s="8"/>
      <c r="BQS51" s="8"/>
      <c r="BQT51" s="8"/>
      <c r="BQU51" s="8"/>
      <c r="BQV51" s="8"/>
      <c r="BQW51" s="8"/>
      <c r="BQX51" s="8"/>
      <c r="BQY51" s="8"/>
      <c r="BQZ51" s="8"/>
      <c r="BRA51" s="8"/>
      <c r="BRB51" s="8"/>
      <c r="BRC51" s="8"/>
      <c r="BRD51" s="8"/>
      <c r="BRE51" s="8"/>
      <c r="BRF51" s="8"/>
      <c r="BRG51" s="8"/>
      <c r="BRH51" s="8"/>
      <c r="BRI51" s="8"/>
      <c r="BRJ51" s="8"/>
      <c r="BRK51" s="8"/>
      <c r="BRL51" s="8"/>
      <c r="BRM51" s="8"/>
      <c r="BRN51" s="8"/>
      <c r="BRO51" s="8"/>
      <c r="BRP51" s="8"/>
      <c r="BRQ51" s="8"/>
      <c r="BRR51" s="8"/>
      <c r="BRS51" s="8"/>
      <c r="BRT51" s="8"/>
      <c r="BRU51" s="8"/>
      <c r="BRV51" s="8"/>
      <c r="BRW51" s="8"/>
      <c r="BRX51" s="8"/>
      <c r="BRY51" s="8"/>
      <c r="BRZ51" s="8"/>
      <c r="BSA51" s="8"/>
      <c r="BSB51" s="8"/>
      <c r="BSC51" s="8"/>
      <c r="BSD51" s="8"/>
      <c r="BSE51" s="8"/>
      <c r="BSF51" s="8"/>
      <c r="BSG51" s="8"/>
      <c r="BSH51" s="8"/>
      <c r="BSI51" s="8"/>
      <c r="BSJ51" s="8"/>
      <c r="BSK51" s="8"/>
      <c r="BSL51" s="8"/>
      <c r="BSM51" s="8"/>
      <c r="BSN51" s="8"/>
      <c r="BSO51" s="8"/>
      <c r="BSP51" s="8"/>
      <c r="BSQ51" s="8"/>
      <c r="BSR51" s="8"/>
      <c r="BSS51" s="8"/>
      <c r="BST51" s="8"/>
      <c r="BSU51" s="8"/>
      <c r="BSV51" s="8"/>
      <c r="BSW51" s="8"/>
      <c r="BSX51" s="8"/>
      <c r="BSY51" s="8"/>
      <c r="BSZ51" s="8"/>
      <c r="BTA51" s="8"/>
      <c r="BTB51" s="8"/>
      <c r="BTC51" s="8"/>
      <c r="BTD51" s="8"/>
      <c r="BTE51" s="8"/>
      <c r="BTF51" s="8"/>
      <c r="BTG51" s="8"/>
      <c r="BTH51" s="8"/>
      <c r="BTI51" s="8"/>
      <c r="BTJ51" s="8"/>
      <c r="BTK51" s="8"/>
      <c r="BTL51" s="8"/>
      <c r="BTM51" s="8"/>
      <c r="BTN51" s="8"/>
      <c r="BTO51" s="8"/>
      <c r="BTP51" s="8"/>
      <c r="BTQ51" s="8"/>
      <c r="BTR51" s="8"/>
      <c r="BTS51" s="8"/>
      <c r="BTT51" s="8"/>
      <c r="BTU51" s="8"/>
      <c r="BTV51" s="8"/>
      <c r="BTW51" s="8"/>
      <c r="BTX51" s="8"/>
      <c r="BTY51" s="8"/>
      <c r="BTZ51" s="8"/>
      <c r="BUA51" s="8"/>
      <c r="BUB51" s="8"/>
      <c r="BUC51" s="8"/>
      <c r="BUD51" s="8"/>
      <c r="BUE51" s="8"/>
      <c r="BUF51" s="8"/>
      <c r="BUG51" s="8"/>
      <c r="BUH51" s="8"/>
      <c r="BUI51" s="8"/>
      <c r="BUJ51" s="8"/>
      <c r="BUK51" s="8"/>
      <c r="BUL51" s="8"/>
      <c r="BUM51" s="8"/>
      <c r="BUN51" s="8"/>
      <c r="BUO51" s="8"/>
      <c r="BUP51" s="8"/>
      <c r="BUQ51" s="8"/>
      <c r="BUR51" s="8"/>
      <c r="BUS51" s="8"/>
      <c r="BUT51" s="8"/>
      <c r="BUU51" s="8"/>
      <c r="BUV51" s="8"/>
      <c r="BUW51" s="8"/>
      <c r="BUX51" s="8"/>
      <c r="BUY51" s="8"/>
      <c r="BUZ51" s="8"/>
      <c r="BVA51" s="8"/>
      <c r="BVB51" s="8"/>
      <c r="BVC51" s="8"/>
      <c r="BVD51" s="8"/>
      <c r="BVE51" s="8"/>
      <c r="BVF51" s="8"/>
      <c r="BVG51" s="8"/>
      <c r="BVH51" s="8"/>
      <c r="BVI51" s="8"/>
      <c r="BVJ51" s="8"/>
      <c r="BVK51" s="8"/>
      <c r="BVL51" s="8"/>
      <c r="BVM51" s="8"/>
      <c r="BVN51" s="8"/>
      <c r="BVO51" s="8"/>
      <c r="BVP51" s="8"/>
      <c r="BVQ51" s="8"/>
      <c r="BVR51" s="8"/>
      <c r="BVS51" s="8"/>
      <c r="BVT51" s="8"/>
      <c r="BVU51" s="8"/>
      <c r="BVV51" s="8"/>
      <c r="BVW51" s="8"/>
      <c r="BVX51" s="8"/>
      <c r="BVY51" s="8"/>
      <c r="BVZ51" s="8"/>
      <c r="BWA51" s="8"/>
      <c r="BWB51" s="8"/>
      <c r="BWC51" s="8"/>
      <c r="BWD51" s="8"/>
      <c r="BWE51" s="8"/>
      <c r="BWF51" s="8"/>
      <c r="BWG51" s="8"/>
      <c r="BWH51" s="8"/>
      <c r="BWI51" s="8"/>
      <c r="BWJ51" s="8"/>
      <c r="BWK51" s="8"/>
      <c r="BWL51" s="8"/>
      <c r="BWM51" s="8"/>
      <c r="BWN51" s="8"/>
      <c r="BWO51" s="8"/>
      <c r="BWP51" s="8"/>
      <c r="BWQ51" s="8"/>
    </row>
    <row r="52" spans="1:1967" s="444" customFormat="1" ht="102" customHeight="1">
      <c r="A52" s="9" t="s">
        <v>6147</v>
      </c>
      <c r="B52" s="100" t="s">
        <v>97</v>
      </c>
      <c r="C52" s="108" t="s">
        <v>636</v>
      </c>
      <c r="D52" s="3" t="s">
        <v>118</v>
      </c>
      <c r="E52" s="3" t="s">
        <v>1236</v>
      </c>
      <c r="F52" s="3"/>
      <c r="G52" s="3" t="s">
        <v>385</v>
      </c>
      <c r="H52" s="20">
        <v>0.6</v>
      </c>
      <c r="I52" s="34">
        <v>470000000</v>
      </c>
      <c r="J52" s="21" t="s">
        <v>1330</v>
      </c>
      <c r="K52" s="3" t="s">
        <v>1948</v>
      </c>
      <c r="L52" s="138" t="s">
        <v>3428</v>
      </c>
      <c r="M52" s="141" t="s">
        <v>383</v>
      </c>
      <c r="N52" s="359" t="s">
        <v>1946</v>
      </c>
      <c r="O52" s="3" t="s">
        <v>1382</v>
      </c>
      <c r="P52" s="7" t="s">
        <v>1354</v>
      </c>
      <c r="Q52" s="3" t="s">
        <v>1195</v>
      </c>
      <c r="R52" s="76">
        <v>510</v>
      </c>
      <c r="S52" s="19">
        <v>63185</v>
      </c>
      <c r="T52" s="83">
        <f>R52*S52</f>
        <v>32224350</v>
      </c>
      <c r="U52" s="83">
        <f t="shared" si="0"/>
        <v>36091272</v>
      </c>
      <c r="V52" s="9" t="s">
        <v>1331</v>
      </c>
      <c r="W52" s="153" t="s">
        <v>1410</v>
      </c>
      <c r="X52" s="9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  <c r="JV52" s="8"/>
      <c r="JW52" s="8"/>
      <c r="JX52" s="8"/>
      <c r="JY52" s="8"/>
      <c r="JZ52" s="8"/>
      <c r="KA52" s="8"/>
      <c r="KB52" s="8"/>
      <c r="KC52" s="8"/>
      <c r="KD52" s="8"/>
      <c r="KE52" s="8"/>
      <c r="KF52" s="8"/>
      <c r="KG52" s="8"/>
      <c r="KH52" s="8"/>
      <c r="KI52" s="8"/>
      <c r="KJ52" s="8"/>
      <c r="KK52" s="8"/>
      <c r="KL52" s="8"/>
      <c r="KM52" s="8"/>
      <c r="KN52" s="8"/>
      <c r="KO52" s="8"/>
      <c r="KP52" s="8"/>
      <c r="KQ52" s="8"/>
      <c r="KR52" s="8"/>
      <c r="KS52" s="8"/>
      <c r="KT52" s="8"/>
      <c r="KU52" s="8"/>
      <c r="KV52" s="8"/>
      <c r="KW52" s="8"/>
      <c r="KX52" s="8"/>
      <c r="KY52" s="8"/>
      <c r="KZ52" s="8"/>
      <c r="LA52" s="8"/>
      <c r="LB52" s="8"/>
      <c r="LC52" s="8"/>
      <c r="LD52" s="8"/>
      <c r="LE52" s="8"/>
      <c r="LF52" s="8"/>
      <c r="LG52" s="8"/>
      <c r="LH52" s="8"/>
      <c r="LI52" s="8"/>
      <c r="LJ52" s="8"/>
      <c r="LK52" s="8"/>
      <c r="LL52" s="8"/>
      <c r="LM52" s="8"/>
      <c r="LN52" s="8"/>
      <c r="LO52" s="8"/>
      <c r="LP52" s="8"/>
      <c r="LQ52" s="8"/>
      <c r="LR52" s="8"/>
      <c r="LS52" s="8"/>
      <c r="LT52" s="8"/>
      <c r="LU52" s="8"/>
      <c r="LV52" s="8"/>
      <c r="LW52" s="8"/>
      <c r="LX52" s="8"/>
      <c r="LY52" s="8"/>
      <c r="LZ52" s="8"/>
      <c r="MA52" s="8"/>
      <c r="MB52" s="8"/>
      <c r="MC52" s="8"/>
      <c r="MD52" s="8"/>
      <c r="ME52" s="8"/>
      <c r="MF52" s="8"/>
      <c r="MG52" s="8"/>
      <c r="MH52" s="8"/>
      <c r="MI52" s="8"/>
      <c r="MJ52" s="8"/>
      <c r="MK52" s="8"/>
      <c r="ML52" s="8"/>
      <c r="MM52" s="8"/>
      <c r="MN52" s="8"/>
      <c r="MO52" s="8"/>
      <c r="MP52" s="8"/>
      <c r="MQ52" s="8"/>
      <c r="MR52" s="8"/>
      <c r="MS52" s="8"/>
      <c r="MT52" s="8"/>
      <c r="MU52" s="8"/>
      <c r="MV52" s="8"/>
      <c r="MW52" s="8"/>
      <c r="MX52" s="8"/>
      <c r="MY52" s="8"/>
      <c r="MZ52" s="8"/>
      <c r="NA52" s="8"/>
      <c r="NB52" s="8"/>
      <c r="NC52" s="8"/>
      <c r="ND52" s="8"/>
      <c r="NE52" s="8"/>
      <c r="NF52" s="8"/>
      <c r="NG52" s="8"/>
      <c r="NH52" s="8"/>
      <c r="NI52" s="8"/>
      <c r="NJ52" s="8"/>
      <c r="NK52" s="8"/>
      <c r="NL52" s="8"/>
      <c r="NM52" s="8"/>
      <c r="NN52" s="8"/>
      <c r="NO52" s="8"/>
      <c r="NP52" s="8"/>
      <c r="NQ52" s="8"/>
      <c r="NR52" s="8"/>
      <c r="NS52" s="8"/>
      <c r="NT52" s="8"/>
      <c r="NU52" s="8"/>
      <c r="NV52" s="8"/>
      <c r="NW52" s="8"/>
      <c r="NX52" s="8"/>
      <c r="NY52" s="8"/>
      <c r="NZ52" s="8"/>
      <c r="OA52" s="8"/>
      <c r="OB52" s="8"/>
      <c r="OC52" s="8"/>
      <c r="OD52" s="8"/>
      <c r="OE52" s="8"/>
      <c r="OF52" s="8"/>
      <c r="OG52" s="8"/>
      <c r="OH52" s="8"/>
      <c r="OI52" s="8"/>
      <c r="OJ52" s="8"/>
      <c r="OK52" s="8"/>
      <c r="OL52" s="8"/>
      <c r="OM52" s="8"/>
      <c r="ON52" s="8"/>
      <c r="OO52" s="8"/>
      <c r="OP52" s="8"/>
      <c r="OQ52" s="8"/>
      <c r="OR52" s="8"/>
      <c r="OS52" s="8"/>
      <c r="OT52" s="8"/>
      <c r="OU52" s="8"/>
      <c r="OV52" s="8"/>
      <c r="OW52" s="8"/>
      <c r="OX52" s="8"/>
      <c r="OY52" s="8"/>
      <c r="OZ52" s="8"/>
      <c r="PA52" s="8"/>
      <c r="PB52" s="8"/>
      <c r="PC52" s="8"/>
      <c r="PD52" s="8"/>
      <c r="PE52" s="8"/>
      <c r="PF52" s="8"/>
      <c r="PG52" s="8"/>
      <c r="PH52" s="8"/>
      <c r="PI52" s="8"/>
      <c r="PJ52" s="8"/>
      <c r="PK52" s="8"/>
      <c r="PL52" s="8"/>
      <c r="PM52" s="8"/>
      <c r="PN52" s="8"/>
      <c r="PO52" s="8"/>
      <c r="PP52" s="8"/>
      <c r="PQ52" s="8"/>
      <c r="PR52" s="8"/>
      <c r="PS52" s="8"/>
      <c r="PT52" s="8"/>
      <c r="PU52" s="8"/>
      <c r="PV52" s="8"/>
      <c r="PW52" s="8"/>
      <c r="PX52" s="8"/>
      <c r="PY52" s="8"/>
      <c r="PZ52" s="8"/>
      <c r="QA52" s="8"/>
      <c r="QB52" s="8"/>
      <c r="QC52" s="8"/>
      <c r="QD52" s="8"/>
      <c r="QE52" s="8"/>
      <c r="QF52" s="8"/>
      <c r="QG52" s="8"/>
      <c r="QH52" s="8"/>
      <c r="QI52" s="8"/>
      <c r="QJ52" s="8"/>
      <c r="QK52" s="8"/>
      <c r="QL52" s="8"/>
      <c r="QM52" s="8"/>
      <c r="QN52" s="8"/>
      <c r="QO52" s="8"/>
      <c r="QP52" s="8"/>
      <c r="QQ52" s="8"/>
      <c r="QR52" s="8"/>
      <c r="QS52" s="8"/>
      <c r="QT52" s="8"/>
      <c r="QU52" s="8"/>
      <c r="QV52" s="8"/>
      <c r="QW52" s="8"/>
      <c r="QX52" s="8"/>
      <c r="QY52" s="8"/>
      <c r="QZ52" s="8"/>
      <c r="RA52" s="8"/>
      <c r="RB52" s="8"/>
      <c r="RC52" s="8"/>
      <c r="RD52" s="8"/>
      <c r="RE52" s="8"/>
      <c r="RF52" s="8"/>
      <c r="RG52" s="8"/>
      <c r="RH52" s="8"/>
      <c r="RI52" s="8"/>
      <c r="RJ52" s="8"/>
      <c r="RK52" s="8"/>
      <c r="RL52" s="8"/>
      <c r="RM52" s="8"/>
      <c r="RN52" s="8"/>
      <c r="RO52" s="8"/>
      <c r="RP52" s="8"/>
      <c r="RQ52" s="8"/>
      <c r="RR52" s="8"/>
      <c r="RS52" s="8"/>
      <c r="RT52" s="8"/>
      <c r="RU52" s="8"/>
      <c r="RV52" s="8"/>
      <c r="RW52" s="8"/>
      <c r="RX52" s="8"/>
      <c r="RY52" s="8"/>
      <c r="RZ52" s="8"/>
      <c r="SA52" s="8"/>
      <c r="SB52" s="8"/>
      <c r="SC52" s="8"/>
      <c r="SD52" s="8"/>
      <c r="SE52" s="8"/>
      <c r="SF52" s="8"/>
      <c r="SG52" s="8"/>
      <c r="SH52" s="8"/>
      <c r="SI52" s="8"/>
      <c r="SJ52" s="8"/>
      <c r="SK52" s="8"/>
      <c r="SL52" s="8"/>
      <c r="SM52" s="8"/>
      <c r="SN52" s="8"/>
      <c r="SO52" s="8"/>
      <c r="SP52" s="8"/>
      <c r="SQ52" s="8"/>
      <c r="SR52" s="8"/>
      <c r="SS52" s="8"/>
      <c r="ST52" s="8"/>
      <c r="SU52" s="8"/>
      <c r="SV52" s="8"/>
      <c r="SW52" s="8"/>
      <c r="SX52" s="8"/>
      <c r="SY52" s="8"/>
      <c r="SZ52" s="8"/>
      <c r="TA52" s="8"/>
      <c r="TB52" s="8"/>
      <c r="TC52" s="8"/>
      <c r="TD52" s="8"/>
      <c r="TE52" s="8"/>
      <c r="TF52" s="8"/>
      <c r="TG52" s="8"/>
      <c r="TH52" s="8"/>
      <c r="TI52" s="8"/>
      <c r="TJ52" s="8"/>
      <c r="TK52" s="8"/>
      <c r="TL52" s="8"/>
      <c r="TM52" s="8"/>
      <c r="TN52" s="8"/>
      <c r="TO52" s="8"/>
      <c r="TP52" s="8"/>
      <c r="TQ52" s="8"/>
      <c r="TR52" s="8"/>
      <c r="TS52" s="8"/>
      <c r="TT52" s="8"/>
      <c r="TU52" s="8"/>
      <c r="TV52" s="8"/>
      <c r="TW52" s="8"/>
      <c r="TX52" s="8"/>
      <c r="TY52" s="8"/>
      <c r="TZ52" s="8"/>
      <c r="UA52" s="8"/>
      <c r="UB52" s="8"/>
      <c r="UC52" s="8"/>
      <c r="UD52" s="8"/>
      <c r="UE52" s="8"/>
      <c r="UF52" s="8"/>
      <c r="UG52" s="8"/>
      <c r="UH52" s="8"/>
      <c r="UI52" s="8"/>
      <c r="UJ52" s="8"/>
      <c r="UK52" s="8"/>
      <c r="UL52" s="8"/>
      <c r="UM52" s="8"/>
      <c r="UN52" s="8"/>
      <c r="UO52" s="8"/>
      <c r="UP52" s="8"/>
      <c r="UQ52" s="8"/>
      <c r="UR52" s="8"/>
      <c r="US52" s="8"/>
      <c r="UT52" s="8"/>
      <c r="UU52" s="8"/>
      <c r="UV52" s="8"/>
      <c r="UW52" s="8"/>
      <c r="UX52" s="8"/>
      <c r="UY52" s="8"/>
      <c r="UZ52" s="8"/>
      <c r="VA52" s="8"/>
      <c r="VB52" s="8"/>
      <c r="VC52" s="8"/>
      <c r="VD52" s="8"/>
      <c r="VE52" s="8"/>
      <c r="VF52" s="8"/>
      <c r="VG52" s="8"/>
      <c r="VH52" s="8"/>
      <c r="VI52" s="8"/>
      <c r="VJ52" s="8"/>
      <c r="VK52" s="8"/>
      <c r="VL52" s="8"/>
      <c r="VM52" s="8"/>
      <c r="VN52" s="8"/>
      <c r="VO52" s="8"/>
      <c r="VP52" s="8"/>
      <c r="VQ52" s="8"/>
      <c r="VR52" s="8"/>
      <c r="VS52" s="8"/>
      <c r="VT52" s="8"/>
      <c r="VU52" s="8"/>
      <c r="VV52" s="8"/>
      <c r="VW52" s="8"/>
      <c r="VX52" s="8"/>
      <c r="VY52" s="8"/>
      <c r="VZ52" s="8"/>
      <c r="WA52" s="8"/>
      <c r="WB52" s="8"/>
      <c r="WC52" s="8"/>
      <c r="WD52" s="8"/>
      <c r="WE52" s="8"/>
      <c r="WF52" s="8"/>
      <c r="WG52" s="8"/>
      <c r="WH52" s="8"/>
      <c r="WI52" s="8"/>
      <c r="WJ52" s="8"/>
      <c r="WK52" s="8"/>
      <c r="WL52" s="8"/>
      <c r="WM52" s="8"/>
      <c r="WN52" s="8"/>
      <c r="WO52" s="8"/>
      <c r="WP52" s="8"/>
      <c r="WQ52" s="8"/>
      <c r="WR52" s="8"/>
      <c r="WS52" s="8"/>
      <c r="WT52" s="8"/>
      <c r="WU52" s="8"/>
      <c r="WV52" s="8"/>
      <c r="WW52" s="8"/>
      <c r="WX52" s="8"/>
      <c r="WY52" s="8"/>
      <c r="WZ52" s="8"/>
      <c r="XA52" s="8"/>
      <c r="XB52" s="8"/>
      <c r="XC52" s="8"/>
      <c r="XD52" s="8"/>
      <c r="XE52" s="8"/>
      <c r="XF52" s="8"/>
      <c r="XG52" s="8"/>
      <c r="XH52" s="8"/>
      <c r="XI52" s="8"/>
      <c r="XJ52" s="8"/>
      <c r="XK52" s="8"/>
      <c r="XL52" s="8"/>
      <c r="XM52" s="8"/>
      <c r="XN52" s="8"/>
      <c r="XO52" s="8"/>
      <c r="XP52" s="8"/>
      <c r="XQ52" s="8"/>
      <c r="XR52" s="8"/>
      <c r="XS52" s="8"/>
      <c r="XT52" s="8"/>
      <c r="XU52" s="8"/>
      <c r="XV52" s="8"/>
      <c r="XW52" s="8"/>
      <c r="XX52" s="8"/>
      <c r="XY52" s="8"/>
      <c r="XZ52" s="8"/>
      <c r="YA52" s="8"/>
      <c r="YB52" s="8"/>
      <c r="YC52" s="8"/>
      <c r="YD52" s="8"/>
      <c r="YE52" s="8"/>
      <c r="YF52" s="8"/>
      <c r="YG52" s="8"/>
      <c r="YH52" s="8"/>
      <c r="YI52" s="8"/>
      <c r="YJ52" s="8"/>
      <c r="YK52" s="8"/>
      <c r="YL52" s="8"/>
      <c r="YM52" s="8"/>
      <c r="YN52" s="8"/>
      <c r="YO52" s="8"/>
      <c r="YP52" s="8"/>
      <c r="YQ52" s="8"/>
      <c r="YR52" s="8"/>
      <c r="YS52" s="8"/>
      <c r="YT52" s="8"/>
      <c r="YU52" s="8"/>
      <c r="YV52" s="8"/>
      <c r="YW52" s="8"/>
      <c r="YX52" s="8"/>
      <c r="YY52" s="8"/>
      <c r="YZ52" s="8"/>
      <c r="ZA52" s="8"/>
      <c r="ZB52" s="8"/>
      <c r="ZC52" s="8"/>
      <c r="ZD52" s="8"/>
      <c r="ZE52" s="8"/>
      <c r="ZF52" s="8"/>
      <c r="ZG52" s="8"/>
      <c r="ZH52" s="8"/>
      <c r="ZI52" s="8"/>
      <c r="ZJ52" s="8"/>
      <c r="ZK52" s="8"/>
      <c r="ZL52" s="8"/>
      <c r="ZM52" s="8"/>
      <c r="ZN52" s="8"/>
      <c r="ZO52" s="8"/>
      <c r="ZP52" s="8"/>
      <c r="ZQ52" s="8"/>
      <c r="ZR52" s="8"/>
      <c r="ZS52" s="8"/>
      <c r="ZT52" s="8"/>
      <c r="ZU52" s="8"/>
      <c r="ZV52" s="8"/>
      <c r="ZW52" s="8"/>
      <c r="ZX52" s="8"/>
      <c r="ZY52" s="8"/>
      <c r="ZZ52" s="8"/>
      <c r="AAA52" s="8"/>
      <c r="AAB52" s="8"/>
      <c r="AAC52" s="8"/>
      <c r="AAD52" s="8"/>
      <c r="AAE52" s="8"/>
      <c r="AAF52" s="8"/>
      <c r="AAG52" s="8"/>
      <c r="AAH52" s="8"/>
      <c r="AAI52" s="8"/>
      <c r="AAJ52" s="8"/>
      <c r="AAK52" s="8"/>
      <c r="AAL52" s="8"/>
      <c r="AAM52" s="8"/>
      <c r="AAN52" s="8"/>
      <c r="AAO52" s="8"/>
      <c r="AAP52" s="8"/>
      <c r="AAQ52" s="8"/>
      <c r="AAR52" s="8"/>
      <c r="AAS52" s="8"/>
      <c r="AAT52" s="8"/>
      <c r="AAU52" s="8"/>
      <c r="AAV52" s="8"/>
      <c r="AAW52" s="8"/>
      <c r="AAX52" s="8"/>
      <c r="AAY52" s="8"/>
      <c r="AAZ52" s="8"/>
      <c r="ABA52" s="8"/>
      <c r="ABB52" s="8"/>
      <c r="ABC52" s="8"/>
      <c r="ABD52" s="8"/>
      <c r="ABE52" s="8"/>
      <c r="ABF52" s="8"/>
      <c r="ABG52" s="8"/>
      <c r="ABH52" s="8"/>
      <c r="ABI52" s="8"/>
      <c r="ABJ52" s="8"/>
      <c r="ABK52" s="8"/>
      <c r="ABL52" s="8"/>
      <c r="ABM52" s="8"/>
      <c r="ABN52" s="8"/>
      <c r="ABO52" s="8"/>
      <c r="ABP52" s="8"/>
      <c r="ABQ52" s="8"/>
      <c r="ABR52" s="8"/>
      <c r="ABS52" s="8"/>
      <c r="ABT52" s="8"/>
      <c r="ABU52" s="8"/>
      <c r="ABV52" s="8"/>
      <c r="ABW52" s="8"/>
      <c r="ABX52" s="8"/>
      <c r="ABY52" s="8"/>
      <c r="ABZ52" s="8"/>
      <c r="ACA52" s="8"/>
      <c r="ACB52" s="8"/>
      <c r="ACC52" s="8"/>
      <c r="ACD52" s="8"/>
      <c r="ACE52" s="8"/>
      <c r="ACF52" s="8"/>
      <c r="ACG52" s="8"/>
      <c r="ACH52" s="8"/>
      <c r="ACI52" s="8"/>
      <c r="ACJ52" s="8"/>
      <c r="ACK52" s="8"/>
      <c r="ACL52" s="8"/>
      <c r="ACM52" s="8"/>
      <c r="ACN52" s="8"/>
      <c r="ACO52" s="8"/>
      <c r="ACP52" s="8"/>
      <c r="ACQ52" s="8"/>
      <c r="ACR52" s="8"/>
      <c r="ACS52" s="8"/>
      <c r="ACT52" s="8"/>
      <c r="ACU52" s="8"/>
      <c r="ACV52" s="8"/>
      <c r="ACW52" s="8"/>
      <c r="ACX52" s="8"/>
      <c r="ACY52" s="8"/>
      <c r="ACZ52" s="8"/>
      <c r="ADA52" s="8"/>
      <c r="ADB52" s="8"/>
      <c r="ADC52" s="8"/>
      <c r="ADD52" s="8"/>
      <c r="ADE52" s="8"/>
      <c r="ADF52" s="8"/>
      <c r="ADG52" s="8"/>
      <c r="ADH52" s="8"/>
      <c r="ADI52" s="8"/>
      <c r="ADJ52" s="8"/>
      <c r="ADK52" s="8"/>
      <c r="ADL52" s="8"/>
      <c r="ADM52" s="8"/>
      <c r="ADN52" s="8"/>
      <c r="ADO52" s="8"/>
      <c r="ADP52" s="8"/>
      <c r="ADQ52" s="8"/>
      <c r="ADR52" s="8"/>
      <c r="ADS52" s="8"/>
      <c r="ADT52" s="8"/>
      <c r="ADU52" s="8"/>
      <c r="ADV52" s="8"/>
      <c r="ADW52" s="8"/>
      <c r="ADX52" s="8"/>
      <c r="ADY52" s="8"/>
      <c r="ADZ52" s="8"/>
      <c r="AEA52" s="8"/>
      <c r="AEB52" s="8"/>
      <c r="AEC52" s="8"/>
      <c r="AED52" s="8"/>
      <c r="AEE52" s="8"/>
      <c r="AEF52" s="8"/>
      <c r="AEG52" s="8"/>
      <c r="AEH52" s="8"/>
      <c r="AEI52" s="8"/>
      <c r="AEJ52" s="8"/>
      <c r="AEK52" s="8"/>
      <c r="AEL52" s="8"/>
      <c r="AEM52" s="8"/>
      <c r="AEN52" s="8"/>
      <c r="AEO52" s="8"/>
      <c r="AEP52" s="8"/>
      <c r="AEQ52" s="8"/>
      <c r="AER52" s="8"/>
      <c r="AES52" s="8"/>
      <c r="AET52" s="8"/>
      <c r="AEU52" s="8"/>
      <c r="AEV52" s="8"/>
      <c r="AEW52" s="8"/>
      <c r="AEX52" s="8"/>
      <c r="AEY52" s="8"/>
      <c r="AEZ52" s="8"/>
      <c r="AFA52" s="8"/>
      <c r="AFB52" s="8"/>
      <c r="AFC52" s="8"/>
      <c r="AFD52" s="8"/>
      <c r="AFE52" s="8"/>
      <c r="AFF52" s="8"/>
      <c r="AFG52" s="8"/>
      <c r="AFH52" s="8"/>
      <c r="AFI52" s="8"/>
      <c r="AFJ52" s="8"/>
      <c r="AFK52" s="8"/>
      <c r="AFL52" s="8"/>
      <c r="AFM52" s="8"/>
      <c r="AFN52" s="8"/>
      <c r="AFO52" s="8"/>
      <c r="AFP52" s="8"/>
      <c r="AFQ52" s="8"/>
      <c r="AFR52" s="8"/>
      <c r="AFS52" s="8"/>
      <c r="AFT52" s="8"/>
      <c r="AFU52" s="8"/>
      <c r="AFV52" s="8"/>
      <c r="AFW52" s="8"/>
      <c r="AFX52" s="8"/>
      <c r="AFY52" s="8"/>
      <c r="AFZ52" s="8"/>
      <c r="AGA52" s="8"/>
      <c r="AGB52" s="8"/>
      <c r="AGC52" s="8"/>
      <c r="AGD52" s="8"/>
      <c r="AGE52" s="8"/>
      <c r="AGF52" s="8"/>
      <c r="AGG52" s="8"/>
      <c r="AGH52" s="8"/>
      <c r="AGI52" s="8"/>
      <c r="AGJ52" s="8"/>
      <c r="AGK52" s="8"/>
      <c r="AGL52" s="8"/>
      <c r="AGM52" s="8"/>
      <c r="AGN52" s="8"/>
      <c r="AGO52" s="8"/>
      <c r="AGP52" s="8"/>
      <c r="AGQ52" s="8"/>
      <c r="AGR52" s="8"/>
      <c r="AGS52" s="8"/>
      <c r="AGT52" s="8"/>
      <c r="AGU52" s="8"/>
      <c r="AGV52" s="8"/>
      <c r="AGW52" s="8"/>
      <c r="AGX52" s="8"/>
      <c r="AGY52" s="8"/>
      <c r="AGZ52" s="8"/>
      <c r="AHA52" s="8"/>
      <c r="AHB52" s="8"/>
      <c r="AHC52" s="8"/>
      <c r="AHD52" s="8"/>
      <c r="AHE52" s="8"/>
      <c r="AHF52" s="8"/>
      <c r="AHG52" s="8"/>
      <c r="AHH52" s="8"/>
      <c r="AHI52" s="8"/>
      <c r="AHJ52" s="8"/>
      <c r="AHK52" s="8"/>
      <c r="AHL52" s="8"/>
      <c r="AHM52" s="8"/>
      <c r="AHN52" s="8"/>
      <c r="AHO52" s="8"/>
      <c r="AHP52" s="8"/>
      <c r="AHQ52" s="8"/>
      <c r="AHR52" s="8"/>
      <c r="AHS52" s="8"/>
      <c r="AHT52" s="8"/>
      <c r="AHU52" s="8"/>
      <c r="AHV52" s="8"/>
      <c r="AHW52" s="8"/>
      <c r="AHX52" s="8"/>
      <c r="AHY52" s="8"/>
      <c r="AHZ52" s="8"/>
      <c r="AIA52" s="8"/>
      <c r="AIB52" s="8"/>
      <c r="AIC52" s="8"/>
      <c r="AID52" s="8"/>
      <c r="AIE52" s="8"/>
      <c r="AIF52" s="8"/>
      <c r="AIG52" s="8"/>
      <c r="AIH52" s="8"/>
      <c r="AII52" s="8"/>
      <c r="AIJ52" s="8"/>
      <c r="AIK52" s="8"/>
      <c r="AIL52" s="8"/>
      <c r="AIM52" s="8"/>
      <c r="AIN52" s="8"/>
      <c r="AIO52" s="8"/>
      <c r="AIP52" s="8"/>
      <c r="AIQ52" s="8"/>
      <c r="AIR52" s="8"/>
      <c r="AIS52" s="8"/>
      <c r="AIT52" s="8"/>
      <c r="AIU52" s="8"/>
      <c r="AIV52" s="8"/>
      <c r="AIW52" s="8"/>
      <c r="AIX52" s="8"/>
      <c r="AIY52" s="8"/>
      <c r="AIZ52" s="8"/>
      <c r="AJA52" s="8"/>
      <c r="AJB52" s="8"/>
      <c r="AJC52" s="8"/>
      <c r="AJD52" s="8"/>
      <c r="AJE52" s="8"/>
      <c r="AJF52" s="8"/>
      <c r="AJG52" s="8"/>
      <c r="AJH52" s="8"/>
      <c r="AJI52" s="8"/>
      <c r="AJJ52" s="8"/>
      <c r="AJK52" s="8"/>
      <c r="AJL52" s="8"/>
      <c r="AJM52" s="8"/>
      <c r="AJN52" s="8"/>
      <c r="AJO52" s="8"/>
      <c r="AJP52" s="8"/>
      <c r="AJQ52" s="8"/>
      <c r="AJR52" s="8"/>
      <c r="AJS52" s="8"/>
      <c r="AJT52" s="8"/>
      <c r="AJU52" s="8"/>
      <c r="AJV52" s="8"/>
      <c r="AJW52" s="8"/>
      <c r="AJX52" s="8"/>
      <c r="AJY52" s="8"/>
      <c r="AJZ52" s="8"/>
      <c r="AKA52" s="8"/>
      <c r="AKB52" s="8"/>
      <c r="AKC52" s="8"/>
      <c r="AKD52" s="8"/>
      <c r="AKE52" s="8"/>
      <c r="AKF52" s="8"/>
      <c r="AKG52" s="8"/>
      <c r="AKH52" s="8"/>
      <c r="AKI52" s="8"/>
      <c r="AKJ52" s="8"/>
      <c r="AKK52" s="8"/>
      <c r="AKL52" s="8"/>
      <c r="AKM52" s="8"/>
      <c r="AKN52" s="8"/>
      <c r="AKO52" s="8"/>
      <c r="AKP52" s="8"/>
      <c r="AKQ52" s="8"/>
      <c r="AKR52" s="8"/>
      <c r="AKS52" s="8"/>
      <c r="AKT52" s="8"/>
      <c r="AKU52" s="8"/>
      <c r="AKV52" s="8"/>
      <c r="AKW52" s="8"/>
      <c r="AKX52" s="8"/>
      <c r="AKY52" s="8"/>
      <c r="AKZ52" s="8"/>
      <c r="ALA52" s="8"/>
      <c r="ALB52" s="8"/>
      <c r="ALC52" s="8"/>
      <c r="ALD52" s="8"/>
      <c r="ALE52" s="8"/>
      <c r="ALF52" s="8"/>
      <c r="ALG52" s="8"/>
      <c r="ALH52" s="8"/>
      <c r="ALI52" s="8"/>
      <c r="ALJ52" s="8"/>
      <c r="ALK52" s="8"/>
      <c r="ALL52" s="8"/>
      <c r="ALM52" s="8"/>
      <c r="ALN52" s="8"/>
      <c r="ALO52" s="8"/>
      <c r="ALP52" s="8"/>
      <c r="ALQ52" s="8"/>
      <c r="ALR52" s="8"/>
      <c r="ALS52" s="8"/>
      <c r="ALT52" s="8"/>
      <c r="ALU52" s="8"/>
      <c r="ALV52" s="8"/>
      <c r="ALW52" s="8"/>
      <c r="ALX52" s="8"/>
      <c r="ALY52" s="8"/>
      <c r="ALZ52" s="8"/>
      <c r="AMA52" s="8"/>
      <c r="AMB52" s="8"/>
      <c r="AMC52" s="8"/>
      <c r="AMD52" s="8"/>
      <c r="AME52" s="8"/>
      <c r="AMF52" s="8"/>
      <c r="AMG52" s="8"/>
      <c r="AMH52" s="8"/>
      <c r="AMI52" s="8"/>
      <c r="AMJ52" s="8"/>
      <c r="AMK52" s="8"/>
      <c r="AML52" s="8"/>
      <c r="AMM52" s="8"/>
      <c r="AMN52" s="8"/>
      <c r="AMO52" s="8"/>
      <c r="AMP52" s="8"/>
      <c r="AMQ52" s="8"/>
      <c r="AMR52" s="8"/>
      <c r="AMS52" s="8"/>
      <c r="AMT52" s="8"/>
      <c r="AMU52" s="8"/>
      <c r="AMV52" s="8"/>
      <c r="AMW52" s="8"/>
      <c r="AMX52" s="8"/>
      <c r="AMY52" s="8"/>
      <c r="AMZ52" s="8"/>
      <c r="ANA52" s="8"/>
      <c r="ANB52" s="8"/>
      <c r="ANC52" s="8"/>
      <c r="AND52" s="8"/>
      <c r="ANE52" s="8"/>
      <c r="ANF52" s="8"/>
      <c r="ANG52" s="8"/>
      <c r="ANH52" s="8"/>
      <c r="ANI52" s="8"/>
      <c r="ANJ52" s="8"/>
      <c r="ANK52" s="8"/>
      <c r="ANL52" s="8"/>
      <c r="ANM52" s="8"/>
      <c r="ANN52" s="8"/>
      <c r="ANO52" s="8"/>
      <c r="ANP52" s="8"/>
      <c r="ANQ52" s="8"/>
      <c r="ANR52" s="8"/>
      <c r="ANS52" s="8"/>
      <c r="ANT52" s="8"/>
      <c r="ANU52" s="8"/>
      <c r="ANV52" s="8"/>
      <c r="ANW52" s="8"/>
      <c r="ANX52" s="8"/>
      <c r="ANY52" s="8"/>
      <c r="ANZ52" s="8"/>
      <c r="AOA52" s="8"/>
      <c r="AOB52" s="8"/>
      <c r="AOC52" s="8"/>
      <c r="AOD52" s="8"/>
      <c r="AOE52" s="8"/>
      <c r="AOF52" s="8"/>
      <c r="AOG52" s="8"/>
      <c r="AOH52" s="8"/>
      <c r="AOI52" s="8"/>
      <c r="AOJ52" s="8"/>
      <c r="AOK52" s="8"/>
      <c r="AOL52" s="8"/>
      <c r="AOM52" s="8"/>
      <c r="AON52" s="8"/>
      <c r="AOO52" s="8"/>
      <c r="AOP52" s="8"/>
      <c r="AOQ52" s="8"/>
      <c r="AOR52" s="8"/>
      <c r="AOS52" s="8"/>
      <c r="AOT52" s="8"/>
      <c r="AOU52" s="8"/>
      <c r="AOV52" s="8"/>
      <c r="AOW52" s="8"/>
      <c r="AOX52" s="8"/>
      <c r="AOY52" s="8"/>
      <c r="AOZ52" s="8"/>
      <c r="APA52" s="8"/>
      <c r="APB52" s="8"/>
      <c r="APC52" s="8"/>
      <c r="APD52" s="8"/>
      <c r="APE52" s="8"/>
      <c r="APF52" s="8"/>
      <c r="APG52" s="8"/>
      <c r="APH52" s="8"/>
      <c r="API52" s="8"/>
      <c r="APJ52" s="8"/>
      <c r="APK52" s="8"/>
      <c r="APL52" s="8"/>
      <c r="APM52" s="8"/>
      <c r="APN52" s="8"/>
      <c r="APO52" s="8"/>
      <c r="APP52" s="8"/>
      <c r="APQ52" s="8"/>
      <c r="APR52" s="8"/>
      <c r="APS52" s="8"/>
      <c r="APT52" s="8"/>
      <c r="APU52" s="8"/>
      <c r="APV52" s="8"/>
      <c r="APW52" s="8"/>
      <c r="APX52" s="8"/>
      <c r="APY52" s="8"/>
      <c r="APZ52" s="8"/>
      <c r="AQA52" s="8"/>
      <c r="AQB52" s="8"/>
      <c r="AQC52" s="8"/>
      <c r="AQD52" s="8"/>
      <c r="AQE52" s="8"/>
      <c r="AQF52" s="8"/>
      <c r="AQG52" s="8"/>
      <c r="AQH52" s="8"/>
      <c r="AQI52" s="8"/>
      <c r="AQJ52" s="8"/>
      <c r="AQK52" s="8"/>
      <c r="AQL52" s="8"/>
      <c r="AQM52" s="8"/>
      <c r="AQN52" s="8"/>
      <c r="AQO52" s="8"/>
      <c r="AQP52" s="8"/>
      <c r="AQQ52" s="8"/>
      <c r="AQR52" s="8"/>
      <c r="AQS52" s="8"/>
      <c r="AQT52" s="8"/>
      <c r="AQU52" s="8"/>
      <c r="AQV52" s="8"/>
      <c r="AQW52" s="8"/>
      <c r="AQX52" s="8"/>
      <c r="AQY52" s="8"/>
      <c r="AQZ52" s="8"/>
      <c r="ARA52" s="8"/>
      <c r="ARB52" s="8"/>
      <c r="ARC52" s="8"/>
      <c r="ARD52" s="8"/>
      <c r="ARE52" s="8"/>
      <c r="ARF52" s="8"/>
      <c r="ARG52" s="8"/>
      <c r="ARH52" s="8"/>
      <c r="ARI52" s="8"/>
      <c r="ARJ52" s="8"/>
      <c r="ARK52" s="8"/>
      <c r="ARL52" s="8"/>
      <c r="ARM52" s="8"/>
      <c r="ARN52" s="8"/>
      <c r="ARO52" s="8"/>
      <c r="ARP52" s="8"/>
      <c r="ARQ52" s="8"/>
      <c r="ARR52" s="8"/>
      <c r="ARS52" s="8"/>
      <c r="ART52" s="8"/>
      <c r="ARU52" s="8"/>
      <c r="ARV52" s="8"/>
      <c r="ARW52" s="8"/>
      <c r="ARX52" s="8"/>
      <c r="ARY52" s="8"/>
      <c r="ARZ52" s="8"/>
      <c r="ASA52" s="8"/>
      <c r="ASB52" s="8"/>
      <c r="ASC52" s="8"/>
      <c r="ASD52" s="8"/>
      <c r="ASE52" s="8"/>
      <c r="ASF52" s="8"/>
      <c r="ASG52" s="8"/>
      <c r="ASH52" s="8"/>
      <c r="ASI52" s="8"/>
      <c r="ASJ52" s="8"/>
      <c r="ASK52" s="8"/>
      <c r="ASL52" s="8"/>
      <c r="ASM52" s="8"/>
      <c r="ASN52" s="8"/>
      <c r="ASO52" s="8"/>
      <c r="ASP52" s="8"/>
      <c r="ASQ52" s="8"/>
      <c r="ASR52" s="8"/>
      <c r="ASS52" s="8"/>
      <c r="AST52" s="8"/>
      <c r="ASU52" s="8"/>
      <c r="ASV52" s="8"/>
      <c r="ASW52" s="8"/>
      <c r="ASX52" s="8"/>
      <c r="ASY52" s="8"/>
      <c r="ASZ52" s="8"/>
      <c r="ATA52" s="8"/>
      <c r="ATB52" s="8"/>
      <c r="ATC52" s="8"/>
      <c r="ATD52" s="8"/>
      <c r="ATE52" s="8"/>
      <c r="ATF52" s="8"/>
      <c r="ATG52" s="8"/>
      <c r="ATH52" s="8"/>
      <c r="ATI52" s="8"/>
      <c r="ATJ52" s="8"/>
      <c r="ATK52" s="8"/>
      <c r="ATL52" s="8"/>
      <c r="ATM52" s="8"/>
      <c r="ATN52" s="8"/>
      <c r="ATO52" s="8"/>
      <c r="ATP52" s="8"/>
      <c r="ATQ52" s="8"/>
      <c r="ATR52" s="8"/>
      <c r="ATS52" s="8"/>
      <c r="ATT52" s="8"/>
      <c r="ATU52" s="8"/>
      <c r="ATV52" s="8"/>
      <c r="ATW52" s="8"/>
      <c r="ATX52" s="8"/>
      <c r="ATY52" s="8"/>
      <c r="ATZ52" s="8"/>
      <c r="AUA52" s="8"/>
      <c r="AUB52" s="8"/>
      <c r="AUC52" s="8"/>
      <c r="AUD52" s="8"/>
      <c r="AUE52" s="8"/>
      <c r="AUF52" s="8"/>
      <c r="AUG52" s="8"/>
      <c r="AUH52" s="8"/>
      <c r="AUI52" s="8"/>
      <c r="AUJ52" s="8"/>
      <c r="AUK52" s="8"/>
      <c r="AUL52" s="8"/>
      <c r="AUM52" s="8"/>
      <c r="AUN52" s="8"/>
      <c r="AUO52" s="8"/>
      <c r="AUP52" s="8"/>
      <c r="AUQ52" s="8"/>
      <c r="AUR52" s="8"/>
      <c r="AUS52" s="8"/>
      <c r="AUT52" s="8"/>
      <c r="AUU52" s="8"/>
      <c r="AUV52" s="8"/>
      <c r="AUW52" s="8"/>
      <c r="AUX52" s="8"/>
      <c r="AUY52" s="8"/>
      <c r="AUZ52" s="8"/>
      <c r="AVA52" s="8"/>
      <c r="AVB52" s="8"/>
      <c r="AVC52" s="8"/>
      <c r="AVD52" s="8"/>
      <c r="AVE52" s="8"/>
      <c r="AVF52" s="8"/>
      <c r="AVG52" s="8"/>
      <c r="AVH52" s="8"/>
      <c r="AVI52" s="8"/>
      <c r="AVJ52" s="8"/>
      <c r="AVK52" s="8"/>
      <c r="AVL52" s="8"/>
      <c r="AVM52" s="8"/>
      <c r="AVN52" s="8"/>
      <c r="AVO52" s="8"/>
      <c r="AVP52" s="8"/>
      <c r="AVQ52" s="8"/>
      <c r="AVR52" s="8"/>
      <c r="AVS52" s="8"/>
      <c r="AVT52" s="8"/>
      <c r="AVU52" s="8"/>
      <c r="AVV52" s="8"/>
      <c r="AVW52" s="8"/>
      <c r="AVX52" s="8"/>
      <c r="AVY52" s="8"/>
      <c r="AVZ52" s="8"/>
      <c r="AWA52" s="8"/>
      <c r="AWB52" s="8"/>
      <c r="AWC52" s="8"/>
      <c r="AWD52" s="8"/>
      <c r="AWE52" s="8"/>
      <c r="AWF52" s="8"/>
      <c r="AWG52" s="8"/>
      <c r="AWH52" s="8"/>
      <c r="AWI52" s="8"/>
      <c r="AWJ52" s="8"/>
      <c r="AWK52" s="8"/>
      <c r="AWL52" s="8"/>
      <c r="AWM52" s="8"/>
      <c r="AWN52" s="8"/>
      <c r="AWO52" s="8"/>
      <c r="AWP52" s="8"/>
      <c r="AWQ52" s="8"/>
      <c r="AWR52" s="8"/>
      <c r="AWS52" s="8"/>
      <c r="AWT52" s="8"/>
      <c r="AWU52" s="8"/>
      <c r="AWV52" s="8"/>
      <c r="AWW52" s="8"/>
      <c r="AWX52" s="8"/>
      <c r="AWY52" s="8"/>
      <c r="AWZ52" s="8"/>
      <c r="AXA52" s="8"/>
      <c r="AXB52" s="8"/>
      <c r="AXC52" s="8"/>
      <c r="AXD52" s="8"/>
      <c r="AXE52" s="8"/>
      <c r="AXF52" s="8"/>
      <c r="AXG52" s="8"/>
      <c r="AXH52" s="8"/>
      <c r="AXI52" s="8"/>
      <c r="AXJ52" s="8"/>
      <c r="AXK52" s="8"/>
      <c r="AXL52" s="8"/>
      <c r="AXM52" s="8"/>
      <c r="AXN52" s="8"/>
      <c r="AXO52" s="8"/>
      <c r="AXP52" s="8"/>
      <c r="AXQ52" s="8"/>
      <c r="AXR52" s="8"/>
      <c r="AXS52" s="8"/>
      <c r="AXT52" s="8"/>
      <c r="AXU52" s="8"/>
      <c r="AXV52" s="8"/>
      <c r="AXW52" s="8"/>
      <c r="AXX52" s="8"/>
      <c r="AXY52" s="8"/>
      <c r="AXZ52" s="8"/>
      <c r="AYA52" s="8"/>
      <c r="AYB52" s="8"/>
      <c r="AYC52" s="8"/>
      <c r="AYD52" s="8"/>
      <c r="AYE52" s="8"/>
      <c r="AYF52" s="8"/>
      <c r="AYG52" s="8"/>
      <c r="AYH52" s="8"/>
      <c r="AYI52" s="8"/>
      <c r="AYJ52" s="8"/>
      <c r="AYK52" s="8"/>
      <c r="AYL52" s="8"/>
      <c r="AYM52" s="8"/>
      <c r="AYN52" s="8"/>
      <c r="AYO52" s="8"/>
      <c r="AYP52" s="8"/>
      <c r="AYQ52" s="8"/>
      <c r="AYR52" s="8"/>
      <c r="AYS52" s="8"/>
      <c r="AYT52" s="8"/>
      <c r="AYU52" s="8"/>
      <c r="AYV52" s="8"/>
      <c r="AYW52" s="8"/>
      <c r="AYX52" s="8"/>
      <c r="AYY52" s="8"/>
      <c r="AYZ52" s="8"/>
      <c r="AZA52" s="8"/>
      <c r="AZB52" s="8"/>
      <c r="AZC52" s="8"/>
      <c r="AZD52" s="8"/>
      <c r="AZE52" s="8"/>
      <c r="AZF52" s="8"/>
      <c r="AZG52" s="8"/>
      <c r="AZH52" s="8"/>
      <c r="AZI52" s="8"/>
      <c r="AZJ52" s="8"/>
      <c r="AZK52" s="8"/>
      <c r="AZL52" s="8"/>
      <c r="AZM52" s="8"/>
      <c r="AZN52" s="8"/>
      <c r="AZO52" s="8"/>
      <c r="AZP52" s="8"/>
      <c r="AZQ52" s="8"/>
      <c r="AZR52" s="8"/>
      <c r="AZS52" s="8"/>
      <c r="AZT52" s="8"/>
      <c r="AZU52" s="8"/>
      <c r="AZV52" s="8"/>
      <c r="AZW52" s="8"/>
      <c r="AZX52" s="8"/>
      <c r="AZY52" s="8"/>
      <c r="AZZ52" s="8"/>
      <c r="BAA52" s="8"/>
      <c r="BAB52" s="8"/>
      <c r="BAC52" s="8"/>
      <c r="BAD52" s="8"/>
      <c r="BAE52" s="8"/>
      <c r="BAF52" s="8"/>
      <c r="BAG52" s="8"/>
      <c r="BAH52" s="8"/>
      <c r="BAI52" s="8"/>
      <c r="BAJ52" s="8"/>
      <c r="BAK52" s="8"/>
      <c r="BAL52" s="8"/>
      <c r="BAM52" s="8"/>
      <c r="BAN52" s="8"/>
      <c r="BAO52" s="8"/>
      <c r="BAP52" s="8"/>
      <c r="BAQ52" s="8"/>
      <c r="BAR52" s="8"/>
      <c r="BAS52" s="8"/>
      <c r="BAT52" s="8"/>
      <c r="BAU52" s="8"/>
      <c r="BAV52" s="8"/>
      <c r="BAW52" s="8"/>
      <c r="BAX52" s="8"/>
      <c r="BAY52" s="8"/>
      <c r="BAZ52" s="8"/>
      <c r="BBA52" s="8"/>
      <c r="BBB52" s="8"/>
      <c r="BBC52" s="8"/>
      <c r="BBD52" s="8"/>
      <c r="BBE52" s="8"/>
      <c r="BBF52" s="8"/>
      <c r="BBG52" s="8"/>
      <c r="BBH52" s="8"/>
      <c r="BBI52" s="8"/>
      <c r="BBJ52" s="8"/>
      <c r="BBK52" s="8"/>
      <c r="BBL52" s="8"/>
      <c r="BBM52" s="8"/>
      <c r="BBN52" s="8"/>
      <c r="BBO52" s="8"/>
      <c r="BBP52" s="8"/>
      <c r="BBQ52" s="8"/>
      <c r="BBR52" s="8"/>
      <c r="BBS52" s="8"/>
      <c r="BBT52" s="8"/>
      <c r="BBU52" s="8"/>
      <c r="BBV52" s="8"/>
      <c r="BBW52" s="8"/>
      <c r="BBX52" s="8"/>
      <c r="BBY52" s="8"/>
      <c r="BBZ52" s="8"/>
      <c r="BCA52" s="8"/>
      <c r="BCB52" s="8"/>
      <c r="BCC52" s="8"/>
      <c r="BCD52" s="8"/>
      <c r="BCE52" s="8"/>
      <c r="BCF52" s="8"/>
      <c r="BCG52" s="8"/>
      <c r="BCH52" s="8"/>
      <c r="BCI52" s="8"/>
      <c r="BCJ52" s="8"/>
      <c r="BCK52" s="8"/>
      <c r="BCL52" s="8"/>
      <c r="BCM52" s="8"/>
      <c r="BCN52" s="8"/>
      <c r="BCO52" s="8"/>
      <c r="BCP52" s="8"/>
      <c r="BCQ52" s="8"/>
      <c r="BCR52" s="8"/>
      <c r="BCS52" s="8"/>
      <c r="BCT52" s="8"/>
      <c r="BCU52" s="8"/>
      <c r="BCV52" s="8"/>
      <c r="BCW52" s="8"/>
      <c r="BCX52" s="8"/>
      <c r="BCY52" s="8"/>
      <c r="BCZ52" s="8"/>
      <c r="BDA52" s="8"/>
      <c r="BDB52" s="8"/>
      <c r="BDC52" s="8"/>
      <c r="BDD52" s="8"/>
      <c r="BDE52" s="8"/>
      <c r="BDF52" s="8"/>
      <c r="BDG52" s="8"/>
      <c r="BDH52" s="8"/>
      <c r="BDI52" s="8"/>
      <c r="BDJ52" s="8"/>
      <c r="BDK52" s="8"/>
      <c r="BDL52" s="8"/>
      <c r="BDM52" s="8"/>
      <c r="BDN52" s="8"/>
      <c r="BDO52" s="8"/>
      <c r="BDP52" s="8"/>
      <c r="BDQ52" s="8"/>
      <c r="BDR52" s="8"/>
      <c r="BDS52" s="8"/>
      <c r="BDT52" s="8"/>
      <c r="BDU52" s="8"/>
      <c r="BDV52" s="8"/>
      <c r="BDW52" s="8"/>
      <c r="BDX52" s="8"/>
      <c r="BDY52" s="8"/>
      <c r="BDZ52" s="8"/>
      <c r="BEA52" s="8"/>
      <c r="BEB52" s="8"/>
      <c r="BEC52" s="8"/>
      <c r="BED52" s="8"/>
      <c r="BEE52" s="8"/>
      <c r="BEF52" s="8"/>
      <c r="BEG52" s="8"/>
      <c r="BEH52" s="8"/>
      <c r="BEI52" s="8"/>
      <c r="BEJ52" s="8"/>
      <c r="BEK52" s="8"/>
      <c r="BEL52" s="8"/>
      <c r="BEM52" s="8"/>
      <c r="BEN52" s="8"/>
      <c r="BEO52" s="8"/>
      <c r="BEP52" s="8"/>
      <c r="BEQ52" s="8"/>
      <c r="BER52" s="8"/>
      <c r="BES52" s="8"/>
      <c r="BET52" s="8"/>
      <c r="BEU52" s="8"/>
      <c r="BEV52" s="8"/>
      <c r="BEW52" s="8"/>
      <c r="BEX52" s="8"/>
      <c r="BEY52" s="8"/>
      <c r="BEZ52" s="8"/>
      <c r="BFA52" s="8"/>
      <c r="BFB52" s="8"/>
      <c r="BFC52" s="8"/>
      <c r="BFD52" s="8"/>
      <c r="BFE52" s="8"/>
      <c r="BFF52" s="8"/>
      <c r="BFG52" s="8"/>
      <c r="BFH52" s="8"/>
      <c r="BFI52" s="8"/>
      <c r="BFJ52" s="8"/>
      <c r="BFK52" s="8"/>
      <c r="BFL52" s="8"/>
      <c r="BFM52" s="8"/>
      <c r="BFN52" s="8"/>
      <c r="BFO52" s="8"/>
      <c r="BFP52" s="8"/>
      <c r="BFQ52" s="8"/>
      <c r="BFR52" s="8"/>
      <c r="BFS52" s="8"/>
      <c r="BFT52" s="8"/>
      <c r="BFU52" s="8"/>
      <c r="BFV52" s="8"/>
      <c r="BFW52" s="8"/>
      <c r="BFX52" s="8"/>
      <c r="BFY52" s="8"/>
      <c r="BFZ52" s="8"/>
      <c r="BGA52" s="8"/>
      <c r="BGB52" s="8"/>
      <c r="BGC52" s="8"/>
      <c r="BGD52" s="8"/>
      <c r="BGE52" s="8"/>
      <c r="BGF52" s="8"/>
      <c r="BGG52" s="8"/>
      <c r="BGH52" s="8"/>
      <c r="BGI52" s="8"/>
      <c r="BGJ52" s="8"/>
      <c r="BGK52" s="8"/>
      <c r="BGL52" s="8"/>
      <c r="BGM52" s="8"/>
      <c r="BGN52" s="8"/>
      <c r="BGO52" s="8"/>
      <c r="BGP52" s="8"/>
      <c r="BGQ52" s="8"/>
      <c r="BGR52" s="8"/>
      <c r="BGS52" s="8"/>
      <c r="BGT52" s="8"/>
      <c r="BGU52" s="8"/>
      <c r="BGV52" s="8"/>
      <c r="BGW52" s="8"/>
      <c r="BGX52" s="8"/>
      <c r="BGY52" s="8"/>
      <c r="BGZ52" s="8"/>
      <c r="BHA52" s="8"/>
      <c r="BHB52" s="8"/>
      <c r="BHC52" s="8"/>
      <c r="BHD52" s="8"/>
      <c r="BHE52" s="8"/>
      <c r="BHF52" s="8"/>
      <c r="BHG52" s="8"/>
      <c r="BHH52" s="8"/>
      <c r="BHI52" s="8"/>
      <c r="BHJ52" s="8"/>
      <c r="BHK52" s="8"/>
      <c r="BHL52" s="8"/>
      <c r="BHM52" s="8"/>
      <c r="BHN52" s="8"/>
      <c r="BHO52" s="8"/>
      <c r="BHP52" s="8"/>
      <c r="BHQ52" s="8"/>
      <c r="BHR52" s="8"/>
      <c r="BHS52" s="8"/>
      <c r="BHT52" s="8"/>
      <c r="BHU52" s="8"/>
      <c r="BHV52" s="8"/>
      <c r="BHW52" s="8"/>
      <c r="BHX52" s="8"/>
      <c r="BHY52" s="8"/>
      <c r="BHZ52" s="8"/>
      <c r="BIA52" s="8"/>
      <c r="BIB52" s="8"/>
      <c r="BIC52" s="8"/>
      <c r="BID52" s="8"/>
      <c r="BIE52" s="8"/>
      <c r="BIF52" s="8"/>
      <c r="BIG52" s="8"/>
      <c r="BIH52" s="8"/>
      <c r="BII52" s="8"/>
      <c r="BIJ52" s="8"/>
      <c r="BIK52" s="8"/>
      <c r="BIL52" s="8"/>
      <c r="BIM52" s="8"/>
      <c r="BIN52" s="8"/>
      <c r="BIO52" s="8"/>
      <c r="BIP52" s="8"/>
      <c r="BIQ52" s="8"/>
      <c r="BIR52" s="8"/>
      <c r="BIS52" s="8"/>
      <c r="BIT52" s="8"/>
      <c r="BIU52" s="8"/>
      <c r="BIV52" s="8"/>
      <c r="BIW52" s="8"/>
      <c r="BIX52" s="8"/>
      <c r="BIY52" s="8"/>
      <c r="BIZ52" s="8"/>
      <c r="BJA52" s="8"/>
      <c r="BJB52" s="8"/>
      <c r="BJC52" s="8"/>
      <c r="BJD52" s="8"/>
      <c r="BJE52" s="8"/>
      <c r="BJF52" s="8"/>
      <c r="BJG52" s="8"/>
      <c r="BJH52" s="8"/>
      <c r="BJI52" s="8"/>
      <c r="BJJ52" s="8"/>
      <c r="BJK52" s="8"/>
      <c r="BJL52" s="8"/>
      <c r="BJM52" s="8"/>
      <c r="BJN52" s="8"/>
      <c r="BJO52" s="8"/>
      <c r="BJP52" s="8"/>
      <c r="BJQ52" s="8"/>
      <c r="BJR52" s="8"/>
      <c r="BJS52" s="8"/>
      <c r="BJT52" s="8"/>
      <c r="BJU52" s="8"/>
      <c r="BJV52" s="8"/>
      <c r="BJW52" s="8"/>
      <c r="BJX52" s="8"/>
      <c r="BJY52" s="8"/>
      <c r="BJZ52" s="8"/>
      <c r="BKA52" s="8"/>
      <c r="BKB52" s="8"/>
      <c r="BKC52" s="8"/>
      <c r="BKD52" s="8"/>
      <c r="BKE52" s="8"/>
      <c r="BKF52" s="8"/>
      <c r="BKG52" s="8"/>
      <c r="BKH52" s="8"/>
      <c r="BKI52" s="8"/>
      <c r="BKJ52" s="8"/>
      <c r="BKK52" s="8"/>
      <c r="BKL52" s="8"/>
      <c r="BKM52" s="8"/>
      <c r="BKN52" s="8"/>
      <c r="BKO52" s="8"/>
      <c r="BKP52" s="8"/>
      <c r="BKQ52" s="8"/>
      <c r="BKR52" s="8"/>
      <c r="BKS52" s="8"/>
      <c r="BKT52" s="8"/>
      <c r="BKU52" s="8"/>
      <c r="BKV52" s="8"/>
      <c r="BKW52" s="8"/>
      <c r="BKX52" s="8"/>
      <c r="BKY52" s="8"/>
      <c r="BKZ52" s="8"/>
      <c r="BLA52" s="8"/>
      <c r="BLB52" s="8"/>
      <c r="BLC52" s="8"/>
      <c r="BLD52" s="8"/>
      <c r="BLE52" s="8"/>
      <c r="BLF52" s="8"/>
      <c r="BLG52" s="8"/>
      <c r="BLH52" s="8"/>
      <c r="BLI52" s="8"/>
      <c r="BLJ52" s="8"/>
      <c r="BLK52" s="8"/>
      <c r="BLL52" s="8"/>
      <c r="BLM52" s="8"/>
      <c r="BLN52" s="8"/>
      <c r="BLO52" s="8"/>
      <c r="BLP52" s="8"/>
      <c r="BLQ52" s="8"/>
      <c r="BLR52" s="8"/>
      <c r="BLS52" s="8"/>
      <c r="BLT52" s="8"/>
      <c r="BLU52" s="8"/>
      <c r="BLV52" s="8"/>
      <c r="BLW52" s="8"/>
      <c r="BLX52" s="8"/>
      <c r="BLY52" s="8"/>
      <c r="BLZ52" s="8"/>
      <c r="BMA52" s="8"/>
      <c r="BMB52" s="8"/>
      <c r="BMC52" s="8"/>
      <c r="BMD52" s="8"/>
      <c r="BME52" s="8"/>
      <c r="BMF52" s="8"/>
      <c r="BMG52" s="8"/>
      <c r="BMH52" s="8"/>
      <c r="BMI52" s="8"/>
      <c r="BMJ52" s="8"/>
      <c r="BMK52" s="8"/>
      <c r="BML52" s="8"/>
      <c r="BMM52" s="8"/>
      <c r="BMN52" s="8"/>
      <c r="BMO52" s="8"/>
      <c r="BMP52" s="8"/>
      <c r="BMQ52" s="8"/>
      <c r="BMR52" s="8"/>
      <c r="BMS52" s="8"/>
      <c r="BMT52" s="8"/>
      <c r="BMU52" s="8"/>
      <c r="BMV52" s="8"/>
      <c r="BMW52" s="8"/>
      <c r="BMX52" s="8"/>
      <c r="BMY52" s="8"/>
      <c r="BMZ52" s="8"/>
      <c r="BNA52" s="8"/>
      <c r="BNB52" s="8"/>
      <c r="BNC52" s="8"/>
      <c r="BND52" s="8"/>
      <c r="BNE52" s="8"/>
      <c r="BNF52" s="8"/>
      <c r="BNG52" s="8"/>
      <c r="BNH52" s="8"/>
      <c r="BNI52" s="8"/>
      <c r="BNJ52" s="8"/>
      <c r="BNK52" s="8"/>
      <c r="BNL52" s="8"/>
      <c r="BNM52" s="8"/>
      <c r="BNN52" s="8"/>
      <c r="BNO52" s="8"/>
      <c r="BNP52" s="8"/>
      <c r="BNQ52" s="8"/>
      <c r="BNR52" s="8"/>
      <c r="BNS52" s="8"/>
      <c r="BNT52" s="8"/>
      <c r="BNU52" s="8"/>
      <c r="BNV52" s="8"/>
      <c r="BNW52" s="8"/>
      <c r="BNX52" s="8"/>
      <c r="BNY52" s="8"/>
      <c r="BNZ52" s="8"/>
      <c r="BOA52" s="8"/>
      <c r="BOB52" s="8"/>
      <c r="BOC52" s="8"/>
      <c r="BOD52" s="8"/>
      <c r="BOE52" s="8"/>
      <c r="BOF52" s="8"/>
      <c r="BOG52" s="8"/>
      <c r="BOH52" s="8"/>
      <c r="BOI52" s="8"/>
      <c r="BOJ52" s="8"/>
      <c r="BOK52" s="8"/>
      <c r="BOL52" s="8"/>
      <c r="BOM52" s="8"/>
      <c r="BON52" s="8"/>
      <c r="BOO52" s="8"/>
      <c r="BOP52" s="8"/>
      <c r="BOQ52" s="8"/>
      <c r="BOR52" s="8"/>
      <c r="BOS52" s="8"/>
      <c r="BOT52" s="8"/>
      <c r="BOU52" s="8"/>
      <c r="BOV52" s="8"/>
      <c r="BOW52" s="8"/>
      <c r="BOX52" s="8"/>
      <c r="BOY52" s="8"/>
      <c r="BOZ52" s="8"/>
      <c r="BPA52" s="8"/>
      <c r="BPB52" s="8"/>
      <c r="BPC52" s="8"/>
      <c r="BPD52" s="8"/>
      <c r="BPE52" s="8"/>
      <c r="BPF52" s="8"/>
      <c r="BPG52" s="8"/>
      <c r="BPH52" s="8"/>
      <c r="BPI52" s="8"/>
      <c r="BPJ52" s="8"/>
      <c r="BPK52" s="8"/>
      <c r="BPL52" s="8"/>
      <c r="BPM52" s="8"/>
      <c r="BPN52" s="8"/>
      <c r="BPO52" s="8"/>
      <c r="BPP52" s="8"/>
      <c r="BPQ52" s="8"/>
      <c r="BPR52" s="8"/>
      <c r="BPS52" s="8"/>
      <c r="BPT52" s="8"/>
      <c r="BPU52" s="8"/>
      <c r="BPV52" s="8"/>
      <c r="BPW52" s="8"/>
      <c r="BPX52" s="8"/>
      <c r="BPY52" s="8"/>
      <c r="BPZ52" s="8"/>
      <c r="BQA52" s="8"/>
      <c r="BQB52" s="8"/>
      <c r="BQC52" s="8"/>
      <c r="BQD52" s="8"/>
      <c r="BQE52" s="8"/>
      <c r="BQF52" s="8"/>
      <c r="BQG52" s="8"/>
      <c r="BQH52" s="8"/>
      <c r="BQI52" s="8"/>
      <c r="BQJ52" s="8"/>
      <c r="BQK52" s="8"/>
      <c r="BQL52" s="8"/>
      <c r="BQM52" s="8"/>
      <c r="BQN52" s="8"/>
      <c r="BQO52" s="8"/>
      <c r="BQP52" s="8"/>
      <c r="BQQ52" s="8"/>
      <c r="BQR52" s="8"/>
      <c r="BQS52" s="8"/>
      <c r="BQT52" s="8"/>
      <c r="BQU52" s="8"/>
      <c r="BQV52" s="8"/>
      <c r="BQW52" s="8"/>
      <c r="BQX52" s="8"/>
      <c r="BQY52" s="8"/>
      <c r="BQZ52" s="8"/>
      <c r="BRA52" s="8"/>
      <c r="BRB52" s="8"/>
      <c r="BRC52" s="8"/>
      <c r="BRD52" s="8"/>
      <c r="BRE52" s="8"/>
      <c r="BRF52" s="8"/>
      <c r="BRG52" s="8"/>
      <c r="BRH52" s="8"/>
      <c r="BRI52" s="8"/>
      <c r="BRJ52" s="8"/>
      <c r="BRK52" s="8"/>
      <c r="BRL52" s="8"/>
      <c r="BRM52" s="8"/>
      <c r="BRN52" s="8"/>
      <c r="BRO52" s="8"/>
      <c r="BRP52" s="8"/>
      <c r="BRQ52" s="8"/>
      <c r="BRR52" s="8"/>
      <c r="BRS52" s="8"/>
      <c r="BRT52" s="8"/>
      <c r="BRU52" s="8"/>
      <c r="BRV52" s="8"/>
      <c r="BRW52" s="8"/>
      <c r="BRX52" s="8"/>
      <c r="BRY52" s="8"/>
      <c r="BRZ52" s="8"/>
      <c r="BSA52" s="8"/>
      <c r="BSB52" s="8"/>
      <c r="BSC52" s="8"/>
      <c r="BSD52" s="8"/>
      <c r="BSE52" s="8"/>
      <c r="BSF52" s="8"/>
      <c r="BSG52" s="8"/>
      <c r="BSH52" s="8"/>
      <c r="BSI52" s="8"/>
      <c r="BSJ52" s="8"/>
      <c r="BSK52" s="8"/>
      <c r="BSL52" s="8"/>
      <c r="BSM52" s="8"/>
      <c r="BSN52" s="8"/>
      <c r="BSO52" s="8"/>
      <c r="BSP52" s="8"/>
      <c r="BSQ52" s="8"/>
      <c r="BSR52" s="8"/>
      <c r="BSS52" s="8"/>
      <c r="BST52" s="8"/>
      <c r="BSU52" s="8"/>
      <c r="BSV52" s="8"/>
      <c r="BSW52" s="8"/>
      <c r="BSX52" s="8"/>
      <c r="BSY52" s="8"/>
      <c r="BSZ52" s="8"/>
      <c r="BTA52" s="8"/>
      <c r="BTB52" s="8"/>
      <c r="BTC52" s="8"/>
      <c r="BTD52" s="8"/>
      <c r="BTE52" s="8"/>
      <c r="BTF52" s="8"/>
      <c r="BTG52" s="8"/>
      <c r="BTH52" s="8"/>
      <c r="BTI52" s="8"/>
      <c r="BTJ52" s="8"/>
      <c r="BTK52" s="8"/>
      <c r="BTL52" s="8"/>
      <c r="BTM52" s="8"/>
      <c r="BTN52" s="8"/>
      <c r="BTO52" s="8"/>
      <c r="BTP52" s="8"/>
      <c r="BTQ52" s="8"/>
      <c r="BTR52" s="8"/>
      <c r="BTS52" s="8"/>
      <c r="BTT52" s="8"/>
      <c r="BTU52" s="8"/>
      <c r="BTV52" s="8"/>
      <c r="BTW52" s="8"/>
      <c r="BTX52" s="8"/>
      <c r="BTY52" s="8"/>
      <c r="BTZ52" s="8"/>
      <c r="BUA52" s="8"/>
      <c r="BUB52" s="8"/>
      <c r="BUC52" s="8"/>
      <c r="BUD52" s="8"/>
      <c r="BUE52" s="8"/>
      <c r="BUF52" s="8"/>
      <c r="BUG52" s="8"/>
      <c r="BUH52" s="8"/>
      <c r="BUI52" s="8"/>
      <c r="BUJ52" s="8"/>
      <c r="BUK52" s="8"/>
      <c r="BUL52" s="8"/>
      <c r="BUM52" s="8"/>
      <c r="BUN52" s="8"/>
      <c r="BUO52" s="8"/>
      <c r="BUP52" s="8"/>
      <c r="BUQ52" s="8"/>
      <c r="BUR52" s="8"/>
      <c r="BUS52" s="8"/>
      <c r="BUT52" s="8"/>
      <c r="BUU52" s="8"/>
      <c r="BUV52" s="8"/>
      <c r="BUW52" s="8"/>
      <c r="BUX52" s="8"/>
      <c r="BUY52" s="8"/>
      <c r="BUZ52" s="8"/>
      <c r="BVA52" s="8"/>
      <c r="BVB52" s="8"/>
      <c r="BVC52" s="8"/>
      <c r="BVD52" s="8"/>
      <c r="BVE52" s="8"/>
      <c r="BVF52" s="8"/>
      <c r="BVG52" s="8"/>
      <c r="BVH52" s="8"/>
      <c r="BVI52" s="8"/>
      <c r="BVJ52" s="8"/>
      <c r="BVK52" s="8"/>
      <c r="BVL52" s="8"/>
      <c r="BVM52" s="8"/>
      <c r="BVN52" s="8"/>
      <c r="BVO52" s="8"/>
      <c r="BVP52" s="8"/>
      <c r="BVQ52" s="8"/>
      <c r="BVR52" s="8"/>
      <c r="BVS52" s="8"/>
      <c r="BVT52" s="8"/>
      <c r="BVU52" s="8"/>
      <c r="BVV52" s="8"/>
      <c r="BVW52" s="8"/>
      <c r="BVX52" s="8"/>
      <c r="BVY52" s="8"/>
      <c r="BVZ52" s="8"/>
      <c r="BWA52" s="8"/>
      <c r="BWB52" s="8"/>
      <c r="BWC52" s="8"/>
      <c r="BWD52" s="8"/>
      <c r="BWE52" s="8"/>
      <c r="BWF52" s="8"/>
      <c r="BWG52" s="8"/>
      <c r="BWH52" s="8"/>
      <c r="BWI52" s="8"/>
      <c r="BWJ52" s="8"/>
      <c r="BWK52" s="8"/>
      <c r="BWL52" s="8"/>
      <c r="BWM52" s="8"/>
      <c r="BWN52" s="8"/>
      <c r="BWO52" s="8"/>
      <c r="BWP52" s="8"/>
      <c r="BWQ52" s="8"/>
    </row>
    <row r="53" spans="1:1967" s="444" customFormat="1" ht="102" customHeight="1">
      <c r="A53" s="9" t="s">
        <v>6148</v>
      </c>
      <c r="B53" s="100" t="s">
        <v>97</v>
      </c>
      <c r="C53" s="108" t="s">
        <v>636</v>
      </c>
      <c r="D53" s="3" t="s">
        <v>119</v>
      </c>
      <c r="E53" s="3" t="s">
        <v>1236</v>
      </c>
      <c r="F53" s="3"/>
      <c r="G53" s="3" t="s">
        <v>385</v>
      </c>
      <c r="H53" s="20">
        <v>0.6</v>
      </c>
      <c r="I53" s="34">
        <v>470000000</v>
      </c>
      <c r="J53" s="21" t="s">
        <v>1330</v>
      </c>
      <c r="K53" s="3" t="s">
        <v>1948</v>
      </c>
      <c r="L53" s="138" t="s">
        <v>3428</v>
      </c>
      <c r="M53" s="141" t="s">
        <v>383</v>
      </c>
      <c r="N53" s="359" t="s">
        <v>1946</v>
      </c>
      <c r="O53" s="3" t="s">
        <v>1382</v>
      </c>
      <c r="P53" s="7" t="s">
        <v>1354</v>
      </c>
      <c r="Q53" s="3" t="s">
        <v>1195</v>
      </c>
      <c r="R53" s="76">
        <v>490</v>
      </c>
      <c r="S53" s="19">
        <v>63185</v>
      </c>
      <c r="T53" s="83">
        <f>R53*S53</f>
        <v>30960650</v>
      </c>
      <c r="U53" s="83">
        <f t="shared" si="0"/>
        <v>34675928</v>
      </c>
      <c r="V53" s="102" t="s">
        <v>1331</v>
      </c>
      <c r="W53" s="148" t="s">
        <v>1410</v>
      </c>
      <c r="X53" s="9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  <c r="IW53" s="8"/>
      <c r="IX53" s="8"/>
      <c r="IY53" s="8"/>
      <c r="IZ53" s="8"/>
      <c r="JA53" s="8"/>
      <c r="JB53" s="8"/>
      <c r="JC53" s="8"/>
      <c r="JD53" s="8"/>
      <c r="JE53" s="8"/>
      <c r="JF53" s="8"/>
      <c r="JG53" s="8"/>
      <c r="JH53" s="8"/>
      <c r="JI53" s="8"/>
      <c r="JJ53" s="8"/>
      <c r="JK53" s="8"/>
      <c r="JL53" s="8"/>
      <c r="JM53" s="8"/>
      <c r="JN53" s="8"/>
      <c r="JO53" s="8"/>
      <c r="JP53" s="8"/>
      <c r="JQ53" s="8"/>
      <c r="JR53" s="8"/>
      <c r="JS53" s="8"/>
      <c r="JT53" s="8"/>
      <c r="JU53" s="8"/>
      <c r="JV53" s="8"/>
      <c r="JW53" s="8"/>
      <c r="JX53" s="8"/>
      <c r="JY53" s="8"/>
      <c r="JZ53" s="8"/>
      <c r="KA53" s="8"/>
      <c r="KB53" s="8"/>
      <c r="KC53" s="8"/>
      <c r="KD53" s="8"/>
      <c r="KE53" s="8"/>
      <c r="KF53" s="8"/>
      <c r="KG53" s="8"/>
      <c r="KH53" s="8"/>
      <c r="KI53" s="8"/>
      <c r="KJ53" s="8"/>
      <c r="KK53" s="8"/>
      <c r="KL53" s="8"/>
      <c r="KM53" s="8"/>
      <c r="KN53" s="8"/>
      <c r="KO53" s="8"/>
      <c r="KP53" s="8"/>
      <c r="KQ53" s="8"/>
      <c r="KR53" s="8"/>
      <c r="KS53" s="8"/>
      <c r="KT53" s="8"/>
      <c r="KU53" s="8"/>
      <c r="KV53" s="8"/>
      <c r="KW53" s="8"/>
      <c r="KX53" s="8"/>
      <c r="KY53" s="8"/>
      <c r="KZ53" s="8"/>
      <c r="LA53" s="8"/>
      <c r="LB53" s="8"/>
      <c r="LC53" s="8"/>
      <c r="LD53" s="8"/>
      <c r="LE53" s="8"/>
      <c r="LF53" s="8"/>
      <c r="LG53" s="8"/>
      <c r="LH53" s="8"/>
      <c r="LI53" s="8"/>
      <c r="LJ53" s="8"/>
      <c r="LK53" s="8"/>
      <c r="LL53" s="8"/>
      <c r="LM53" s="8"/>
      <c r="LN53" s="8"/>
      <c r="LO53" s="8"/>
      <c r="LP53" s="8"/>
      <c r="LQ53" s="8"/>
      <c r="LR53" s="8"/>
      <c r="LS53" s="8"/>
      <c r="LT53" s="8"/>
      <c r="LU53" s="8"/>
      <c r="LV53" s="8"/>
      <c r="LW53" s="8"/>
      <c r="LX53" s="8"/>
      <c r="LY53" s="8"/>
      <c r="LZ53" s="8"/>
      <c r="MA53" s="8"/>
      <c r="MB53" s="8"/>
      <c r="MC53" s="8"/>
      <c r="MD53" s="8"/>
      <c r="ME53" s="8"/>
      <c r="MF53" s="8"/>
      <c r="MG53" s="8"/>
      <c r="MH53" s="8"/>
      <c r="MI53" s="8"/>
      <c r="MJ53" s="8"/>
      <c r="MK53" s="8"/>
      <c r="ML53" s="8"/>
      <c r="MM53" s="8"/>
      <c r="MN53" s="8"/>
      <c r="MO53" s="8"/>
      <c r="MP53" s="8"/>
      <c r="MQ53" s="8"/>
      <c r="MR53" s="8"/>
      <c r="MS53" s="8"/>
      <c r="MT53" s="8"/>
      <c r="MU53" s="8"/>
      <c r="MV53" s="8"/>
      <c r="MW53" s="8"/>
      <c r="MX53" s="8"/>
      <c r="MY53" s="8"/>
      <c r="MZ53" s="8"/>
      <c r="NA53" s="8"/>
      <c r="NB53" s="8"/>
      <c r="NC53" s="8"/>
      <c r="ND53" s="8"/>
      <c r="NE53" s="8"/>
      <c r="NF53" s="8"/>
      <c r="NG53" s="8"/>
      <c r="NH53" s="8"/>
      <c r="NI53" s="8"/>
      <c r="NJ53" s="8"/>
      <c r="NK53" s="8"/>
      <c r="NL53" s="8"/>
      <c r="NM53" s="8"/>
      <c r="NN53" s="8"/>
      <c r="NO53" s="8"/>
      <c r="NP53" s="8"/>
      <c r="NQ53" s="8"/>
      <c r="NR53" s="8"/>
      <c r="NS53" s="8"/>
      <c r="NT53" s="8"/>
      <c r="NU53" s="8"/>
      <c r="NV53" s="8"/>
      <c r="NW53" s="8"/>
      <c r="NX53" s="8"/>
      <c r="NY53" s="8"/>
      <c r="NZ53" s="8"/>
      <c r="OA53" s="8"/>
      <c r="OB53" s="8"/>
      <c r="OC53" s="8"/>
      <c r="OD53" s="8"/>
      <c r="OE53" s="8"/>
      <c r="OF53" s="8"/>
      <c r="OG53" s="8"/>
      <c r="OH53" s="8"/>
      <c r="OI53" s="8"/>
      <c r="OJ53" s="8"/>
      <c r="OK53" s="8"/>
      <c r="OL53" s="8"/>
      <c r="OM53" s="8"/>
      <c r="ON53" s="8"/>
      <c r="OO53" s="8"/>
      <c r="OP53" s="8"/>
      <c r="OQ53" s="8"/>
      <c r="OR53" s="8"/>
      <c r="OS53" s="8"/>
      <c r="OT53" s="8"/>
      <c r="OU53" s="8"/>
      <c r="OV53" s="8"/>
      <c r="OW53" s="8"/>
      <c r="OX53" s="8"/>
      <c r="OY53" s="8"/>
      <c r="OZ53" s="8"/>
      <c r="PA53" s="8"/>
      <c r="PB53" s="8"/>
      <c r="PC53" s="8"/>
      <c r="PD53" s="8"/>
      <c r="PE53" s="8"/>
      <c r="PF53" s="8"/>
      <c r="PG53" s="8"/>
      <c r="PH53" s="8"/>
      <c r="PI53" s="8"/>
      <c r="PJ53" s="8"/>
      <c r="PK53" s="8"/>
      <c r="PL53" s="8"/>
      <c r="PM53" s="8"/>
      <c r="PN53" s="8"/>
      <c r="PO53" s="8"/>
      <c r="PP53" s="8"/>
      <c r="PQ53" s="8"/>
      <c r="PR53" s="8"/>
      <c r="PS53" s="8"/>
      <c r="PT53" s="8"/>
      <c r="PU53" s="8"/>
      <c r="PV53" s="8"/>
      <c r="PW53" s="8"/>
      <c r="PX53" s="8"/>
      <c r="PY53" s="8"/>
      <c r="PZ53" s="8"/>
      <c r="QA53" s="8"/>
      <c r="QB53" s="8"/>
      <c r="QC53" s="8"/>
      <c r="QD53" s="8"/>
      <c r="QE53" s="8"/>
      <c r="QF53" s="8"/>
      <c r="QG53" s="8"/>
      <c r="QH53" s="8"/>
      <c r="QI53" s="8"/>
      <c r="QJ53" s="8"/>
      <c r="QK53" s="8"/>
      <c r="QL53" s="8"/>
      <c r="QM53" s="8"/>
      <c r="QN53" s="8"/>
      <c r="QO53" s="8"/>
      <c r="QP53" s="8"/>
      <c r="QQ53" s="8"/>
      <c r="QR53" s="8"/>
      <c r="QS53" s="8"/>
      <c r="QT53" s="8"/>
      <c r="QU53" s="8"/>
      <c r="QV53" s="8"/>
      <c r="QW53" s="8"/>
      <c r="QX53" s="8"/>
      <c r="QY53" s="8"/>
      <c r="QZ53" s="8"/>
      <c r="RA53" s="8"/>
      <c r="RB53" s="8"/>
      <c r="RC53" s="8"/>
      <c r="RD53" s="8"/>
      <c r="RE53" s="8"/>
      <c r="RF53" s="8"/>
      <c r="RG53" s="8"/>
      <c r="RH53" s="8"/>
      <c r="RI53" s="8"/>
      <c r="RJ53" s="8"/>
      <c r="RK53" s="8"/>
      <c r="RL53" s="8"/>
      <c r="RM53" s="8"/>
      <c r="RN53" s="8"/>
      <c r="RO53" s="8"/>
      <c r="RP53" s="8"/>
      <c r="RQ53" s="8"/>
      <c r="RR53" s="8"/>
      <c r="RS53" s="8"/>
      <c r="RT53" s="8"/>
      <c r="RU53" s="8"/>
      <c r="RV53" s="8"/>
      <c r="RW53" s="8"/>
      <c r="RX53" s="8"/>
      <c r="RY53" s="8"/>
      <c r="RZ53" s="8"/>
      <c r="SA53" s="8"/>
      <c r="SB53" s="8"/>
      <c r="SC53" s="8"/>
      <c r="SD53" s="8"/>
      <c r="SE53" s="8"/>
      <c r="SF53" s="8"/>
      <c r="SG53" s="8"/>
      <c r="SH53" s="8"/>
      <c r="SI53" s="8"/>
      <c r="SJ53" s="8"/>
      <c r="SK53" s="8"/>
      <c r="SL53" s="8"/>
      <c r="SM53" s="8"/>
      <c r="SN53" s="8"/>
      <c r="SO53" s="8"/>
      <c r="SP53" s="8"/>
      <c r="SQ53" s="8"/>
      <c r="SR53" s="8"/>
      <c r="SS53" s="8"/>
      <c r="ST53" s="8"/>
      <c r="SU53" s="8"/>
      <c r="SV53" s="8"/>
      <c r="SW53" s="8"/>
      <c r="SX53" s="8"/>
      <c r="SY53" s="8"/>
      <c r="SZ53" s="8"/>
      <c r="TA53" s="8"/>
      <c r="TB53" s="8"/>
      <c r="TC53" s="8"/>
      <c r="TD53" s="8"/>
      <c r="TE53" s="8"/>
      <c r="TF53" s="8"/>
      <c r="TG53" s="8"/>
      <c r="TH53" s="8"/>
      <c r="TI53" s="8"/>
      <c r="TJ53" s="8"/>
      <c r="TK53" s="8"/>
      <c r="TL53" s="8"/>
      <c r="TM53" s="8"/>
      <c r="TN53" s="8"/>
      <c r="TO53" s="8"/>
      <c r="TP53" s="8"/>
      <c r="TQ53" s="8"/>
      <c r="TR53" s="8"/>
      <c r="TS53" s="8"/>
      <c r="TT53" s="8"/>
      <c r="TU53" s="8"/>
      <c r="TV53" s="8"/>
      <c r="TW53" s="8"/>
      <c r="TX53" s="8"/>
      <c r="TY53" s="8"/>
      <c r="TZ53" s="8"/>
      <c r="UA53" s="8"/>
      <c r="UB53" s="8"/>
      <c r="UC53" s="8"/>
      <c r="UD53" s="8"/>
      <c r="UE53" s="8"/>
      <c r="UF53" s="8"/>
      <c r="UG53" s="8"/>
      <c r="UH53" s="8"/>
      <c r="UI53" s="8"/>
      <c r="UJ53" s="8"/>
      <c r="UK53" s="8"/>
      <c r="UL53" s="8"/>
      <c r="UM53" s="8"/>
      <c r="UN53" s="8"/>
      <c r="UO53" s="8"/>
      <c r="UP53" s="8"/>
      <c r="UQ53" s="8"/>
      <c r="UR53" s="8"/>
      <c r="US53" s="8"/>
      <c r="UT53" s="8"/>
      <c r="UU53" s="8"/>
      <c r="UV53" s="8"/>
      <c r="UW53" s="8"/>
      <c r="UX53" s="8"/>
      <c r="UY53" s="8"/>
      <c r="UZ53" s="8"/>
      <c r="VA53" s="8"/>
      <c r="VB53" s="8"/>
      <c r="VC53" s="8"/>
      <c r="VD53" s="8"/>
      <c r="VE53" s="8"/>
      <c r="VF53" s="8"/>
      <c r="VG53" s="8"/>
      <c r="VH53" s="8"/>
      <c r="VI53" s="8"/>
      <c r="VJ53" s="8"/>
      <c r="VK53" s="8"/>
      <c r="VL53" s="8"/>
      <c r="VM53" s="8"/>
      <c r="VN53" s="8"/>
      <c r="VO53" s="8"/>
      <c r="VP53" s="8"/>
      <c r="VQ53" s="8"/>
      <c r="VR53" s="8"/>
      <c r="VS53" s="8"/>
      <c r="VT53" s="8"/>
      <c r="VU53" s="8"/>
      <c r="VV53" s="8"/>
      <c r="VW53" s="8"/>
      <c r="VX53" s="8"/>
      <c r="VY53" s="8"/>
      <c r="VZ53" s="8"/>
      <c r="WA53" s="8"/>
      <c r="WB53" s="8"/>
      <c r="WC53" s="8"/>
      <c r="WD53" s="8"/>
      <c r="WE53" s="8"/>
      <c r="WF53" s="8"/>
      <c r="WG53" s="8"/>
      <c r="WH53" s="8"/>
      <c r="WI53" s="8"/>
      <c r="WJ53" s="8"/>
      <c r="WK53" s="8"/>
      <c r="WL53" s="8"/>
      <c r="WM53" s="8"/>
      <c r="WN53" s="8"/>
      <c r="WO53" s="8"/>
      <c r="WP53" s="8"/>
      <c r="WQ53" s="8"/>
      <c r="WR53" s="8"/>
      <c r="WS53" s="8"/>
      <c r="WT53" s="8"/>
      <c r="WU53" s="8"/>
      <c r="WV53" s="8"/>
      <c r="WW53" s="8"/>
      <c r="WX53" s="8"/>
      <c r="WY53" s="8"/>
      <c r="WZ53" s="8"/>
      <c r="XA53" s="8"/>
      <c r="XB53" s="8"/>
      <c r="XC53" s="8"/>
      <c r="XD53" s="8"/>
      <c r="XE53" s="8"/>
      <c r="XF53" s="8"/>
      <c r="XG53" s="8"/>
      <c r="XH53" s="8"/>
      <c r="XI53" s="8"/>
      <c r="XJ53" s="8"/>
      <c r="XK53" s="8"/>
      <c r="XL53" s="8"/>
      <c r="XM53" s="8"/>
      <c r="XN53" s="8"/>
      <c r="XO53" s="8"/>
      <c r="XP53" s="8"/>
      <c r="XQ53" s="8"/>
      <c r="XR53" s="8"/>
      <c r="XS53" s="8"/>
      <c r="XT53" s="8"/>
      <c r="XU53" s="8"/>
      <c r="XV53" s="8"/>
      <c r="XW53" s="8"/>
      <c r="XX53" s="8"/>
      <c r="XY53" s="8"/>
      <c r="XZ53" s="8"/>
      <c r="YA53" s="8"/>
      <c r="YB53" s="8"/>
      <c r="YC53" s="8"/>
      <c r="YD53" s="8"/>
      <c r="YE53" s="8"/>
      <c r="YF53" s="8"/>
      <c r="YG53" s="8"/>
      <c r="YH53" s="8"/>
      <c r="YI53" s="8"/>
      <c r="YJ53" s="8"/>
      <c r="YK53" s="8"/>
      <c r="YL53" s="8"/>
      <c r="YM53" s="8"/>
      <c r="YN53" s="8"/>
      <c r="YO53" s="8"/>
      <c r="YP53" s="8"/>
      <c r="YQ53" s="8"/>
      <c r="YR53" s="8"/>
      <c r="YS53" s="8"/>
      <c r="YT53" s="8"/>
      <c r="YU53" s="8"/>
      <c r="YV53" s="8"/>
      <c r="YW53" s="8"/>
      <c r="YX53" s="8"/>
      <c r="YY53" s="8"/>
      <c r="YZ53" s="8"/>
      <c r="ZA53" s="8"/>
      <c r="ZB53" s="8"/>
      <c r="ZC53" s="8"/>
      <c r="ZD53" s="8"/>
      <c r="ZE53" s="8"/>
      <c r="ZF53" s="8"/>
      <c r="ZG53" s="8"/>
      <c r="ZH53" s="8"/>
      <c r="ZI53" s="8"/>
      <c r="ZJ53" s="8"/>
      <c r="ZK53" s="8"/>
      <c r="ZL53" s="8"/>
      <c r="ZM53" s="8"/>
      <c r="ZN53" s="8"/>
      <c r="ZO53" s="8"/>
      <c r="ZP53" s="8"/>
      <c r="ZQ53" s="8"/>
      <c r="ZR53" s="8"/>
      <c r="ZS53" s="8"/>
      <c r="ZT53" s="8"/>
      <c r="ZU53" s="8"/>
      <c r="ZV53" s="8"/>
      <c r="ZW53" s="8"/>
      <c r="ZX53" s="8"/>
      <c r="ZY53" s="8"/>
      <c r="ZZ53" s="8"/>
      <c r="AAA53" s="8"/>
      <c r="AAB53" s="8"/>
      <c r="AAC53" s="8"/>
      <c r="AAD53" s="8"/>
      <c r="AAE53" s="8"/>
      <c r="AAF53" s="8"/>
      <c r="AAG53" s="8"/>
      <c r="AAH53" s="8"/>
      <c r="AAI53" s="8"/>
      <c r="AAJ53" s="8"/>
      <c r="AAK53" s="8"/>
      <c r="AAL53" s="8"/>
      <c r="AAM53" s="8"/>
      <c r="AAN53" s="8"/>
      <c r="AAO53" s="8"/>
      <c r="AAP53" s="8"/>
      <c r="AAQ53" s="8"/>
      <c r="AAR53" s="8"/>
      <c r="AAS53" s="8"/>
      <c r="AAT53" s="8"/>
      <c r="AAU53" s="8"/>
      <c r="AAV53" s="8"/>
      <c r="AAW53" s="8"/>
      <c r="AAX53" s="8"/>
      <c r="AAY53" s="8"/>
      <c r="AAZ53" s="8"/>
      <c r="ABA53" s="8"/>
      <c r="ABB53" s="8"/>
      <c r="ABC53" s="8"/>
      <c r="ABD53" s="8"/>
      <c r="ABE53" s="8"/>
      <c r="ABF53" s="8"/>
      <c r="ABG53" s="8"/>
      <c r="ABH53" s="8"/>
      <c r="ABI53" s="8"/>
      <c r="ABJ53" s="8"/>
      <c r="ABK53" s="8"/>
      <c r="ABL53" s="8"/>
      <c r="ABM53" s="8"/>
      <c r="ABN53" s="8"/>
      <c r="ABO53" s="8"/>
      <c r="ABP53" s="8"/>
      <c r="ABQ53" s="8"/>
      <c r="ABR53" s="8"/>
      <c r="ABS53" s="8"/>
      <c r="ABT53" s="8"/>
      <c r="ABU53" s="8"/>
      <c r="ABV53" s="8"/>
      <c r="ABW53" s="8"/>
      <c r="ABX53" s="8"/>
      <c r="ABY53" s="8"/>
      <c r="ABZ53" s="8"/>
      <c r="ACA53" s="8"/>
      <c r="ACB53" s="8"/>
      <c r="ACC53" s="8"/>
      <c r="ACD53" s="8"/>
      <c r="ACE53" s="8"/>
      <c r="ACF53" s="8"/>
      <c r="ACG53" s="8"/>
      <c r="ACH53" s="8"/>
      <c r="ACI53" s="8"/>
      <c r="ACJ53" s="8"/>
      <c r="ACK53" s="8"/>
      <c r="ACL53" s="8"/>
      <c r="ACM53" s="8"/>
      <c r="ACN53" s="8"/>
      <c r="ACO53" s="8"/>
      <c r="ACP53" s="8"/>
      <c r="ACQ53" s="8"/>
      <c r="ACR53" s="8"/>
      <c r="ACS53" s="8"/>
      <c r="ACT53" s="8"/>
      <c r="ACU53" s="8"/>
      <c r="ACV53" s="8"/>
      <c r="ACW53" s="8"/>
      <c r="ACX53" s="8"/>
      <c r="ACY53" s="8"/>
      <c r="ACZ53" s="8"/>
      <c r="ADA53" s="8"/>
      <c r="ADB53" s="8"/>
      <c r="ADC53" s="8"/>
      <c r="ADD53" s="8"/>
      <c r="ADE53" s="8"/>
      <c r="ADF53" s="8"/>
      <c r="ADG53" s="8"/>
      <c r="ADH53" s="8"/>
      <c r="ADI53" s="8"/>
      <c r="ADJ53" s="8"/>
      <c r="ADK53" s="8"/>
      <c r="ADL53" s="8"/>
      <c r="ADM53" s="8"/>
      <c r="ADN53" s="8"/>
      <c r="ADO53" s="8"/>
      <c r="ADP53" s="8"/>
      <c r="ADQ53" s="8"/>
      <c r="ADR53" s="8"/>
      <c r="ADS53" s="8"/>
      <c r="ADT53" s="8"/>
      <c r="ADU53" s="8"/>
      <c r="ADV53" s="8"/>
      <c r="ADW53" s="8"/>
      <c r="ADX53" s="8"/>
      <c r="ADY53" s="8"/>
      <c r="ADZ53" s="8"/>
      <c r="AEA53" s="8"/>
      <c r="AEB53" s="8"/>
      <c r="AEC53" s="8"/>
      <c r="AED53" s="8"/>
      <c r="AEE53" s="8"/>
      <c r="AEF53" s="8"/>
      <c r="AEG53" s="8"/>
      <c r="AEH53" s="8"/>
      <c r="AEI53" s="8"/>
      <c r="AEJ53" s="8"/>
      <c r="AEK53" s="8"/>
      <c r="AEL53" s="8"/>
      <c r="AEM53" s="8"/>
      <c r="AEN53" s="8"/>
      <c r="AEO53" s="8"/>
      <c r="AEP53" s="8"/>
      <c r="AEQ53" s="8"/>
      <c r="AER53" s="8"/>
      <c r="AES53" s="8"/>
      <c r="AET53" s="8"/>
      <c r="AEU53" s="8"/>
      <c r="AEV53" s="8"/>
      <c r="AEW53" s="8"/>
      <c r="AEX53" s="8"/>
      <c r="AEY53" s="8"/>
      <c r="AEZ53" s="8"/>
      <c r="AFA53" s="8"/>
      <c r="AFB53" s="8"/>
      <c r="AFC53" s="8"/>
      <c r="AFD53" s="8"/>
      <c r="AFE53" s="8"/>
      <c r="AFF53" s="8"/>
      <c r="AFG53" s="8"/>
      <c r="AFH53" s="8"/>
      <c r="AFI53" s="8"/>
      <c r="AFJ53" s="8"/>
      <c r="AFK53" s="8"/>
      <c r="AFL53" s="8"/>
      <c r="AFM53" s="8"/>
      <c r="AFN53" s="8"/>
      <c r="AFO53" s="8"/>
      <c r="AFP53" s="8"/>
      <c r="AFQ53" s="8"/>
      <c r="AFR53" s="8"/>
      <c r="AFS53" s="8"/>
      <c r="AFT53" s="8"/>
      <c r="AFU53" s="8"/>
      <c r="AFV53" s="8"/>
      <c r="AFW53" s="8"/>
      <c r="AFX53" s="8"/>
      <c r="AFY53" s="8"/>
      <c r="AFZ53" s="8"/>
      <c r="AGA53" s="8"/>
      <c r="AGB53" s="8"/>
      <c r="AGC53" s="8"/>
      <c r="AGD53" s="8"/>
      <c r="AGE53" s="8"/>
      <c r="AGF53" s="8"/>
      <c r="AGG53" s="8"/>
      <c r="AGH53" s="8"/>
      <c r="AGI53" s="8"/>
      <c r="AGJ53" s="8"/>
      <c r="AGK53" s="8"/>
      <c r="AGL53" s="8"/>
      <c r="AGM53" s="8"/>
      <c r="AGN53" s="8"/>
      <c r="AGO53" s="8"/>
      <c r="AGP53" s="8"/>
      <c r="AGQ53" s="8"/>
      <c r="AGR53" s="8"/>
      <c r="AGS53" s="8"/>
      <c r="AGT53" s="8"/>
      <c r="AGU53" s="8"/>
      <c r="AGV53" s="8"/>
      <c r="AGW53" s="8"/>
      <c r="AGX53" s="8"/>
      <c r="AGY53" s="8"/>
      <c r="AGZ53" s="8"/>
      <c r="AHA53" s="8"/>
      <c r="AHB53" s="8"/>
      <c r="AHC53" s="8"/>
      <c r="AHD53" s="8"/>
      <c r="AHE53" s="8"/>
      <c r="AHF53" s="8"/>
      <c r="AHG53" s="8"/>
      <c r="AHH53" s="8"/>
      <c r="AHI53" s="8"/>
      <c r="AHJ53" s="8"/>
      <c r="AHK53" s="8"/>
      <c r="AHL53" s="8"/>
      <c r="AHM53" s="8"/>
      <c r="AHN53" s="8"/>
      <c r="AHO53" s="8"/>
      <c r="AHP53" s="8"/>
      <c r="AHQ53" s="8"/>
      <c r="AHR53" s="8"/>
      <c r="AHS53" s="8"/>
      <c r="AHT53" s="8"/>
      <c r="AHU53" s="8"/>
      <c r="AHV53" s="8"/>
      <c r="AHW53" s="8"/>
      <c r="AHX53" s="8"/>
      <c r="AHY53" s="8"/>
      <c r="AHZ53" s="8"/>
      <c r="AIA53" s="8"/>
      <c r="AIB53" s="8"/>
      <c r="AIC53" s="8"/>
      <c r="AID53" s="8"/>
      <c r="AIE53" s="8"/>
      <c r="AIF53" s="8"/>
      <c r="AIG53" s="8"/>
      <c r="AIH53" s="8"/>
      <c r="AII53" s="8"/>
      <c r="AIJ53" s="8"/>
      <c r="AIK53" s="8"/>
      <c r="AIL53" s="8"/>
      <c r="AIM53" s="8"/>
      <c r="AIN53" s="8"/>
      <c r="AIO53" s="8"/>
      <c r="AIP53" s="8"/>
      <c r="AIQ53" s="8"/>
      <c r="AIR53" s="8"/>
      <c r="AIS53" s="8"/>
      <c r="AIT53" s="8"/>
      <c r="AIU53" s="8"/>
      <c r="AIV53" s="8"/>
      <c r="AIW53" s="8"/>
      <c r="AIX53" s="8"/>
      <c r="AIY53" s="8"/>
      <c r="AIZ53" s="8"/>
      <c r="AJA53" s="8"/>
      <c r="AJB53" s="8"/>
      <c r="AJC53" s="8"/>
      <c r="AJD53" s="8"/>
      <c r="AJE53" s="8"/>
      <c r="AJF53" s="8"/>
      <c r="AJG53" s="8"/>
      <c r="AJH53" s="8"/>
      <c r="AJI53" s="8"/>
      <c r="AJJ53" s="8"/>
      <c r="AJK53" s="8"/>
      <c r="AJL53" s="8"/>
      <c r="AJM53" s="8"/>
      <c r="AJN53" s="8"/>
      <c r="AJO53" s="8"/>
      <c r="AJP53" s="8"/>
      <c r="AJQ53" s="8"/>
      <c r="AJR53" s="8"/>
      <c r="AJS53" s="8"/>
      <c r="AJT53" s="8"/>
      <c r="AJU53" s="8"/>
      <c r="AJV53" s="8"/>
      <c r="AJW53" s="8"/>
      <c r="AJX53" s="8"/>
      <c r="AJY53" s="8"/>
      <c r="AJZ53" s="8"/>
      <c r="AKA53" s="8"/>
      <c r="AKB53" s="8"/>
      <c r="AKC53" s="8"/>
      <c r="AKD53" s="8"/>
      <c r="AKE53" s="8"/>
      <c r="AKF53" s="8"/>
      <c r="AKG53" s="8"/>
      <c r="AKH53" s="8"/>
      <c r="AKI53" s="8"/>
      <c r="AKJ53" s="8"/>
      <c r="AKK53" s="8"/>
      <c r="AKL53" s="8"/>
      <c r="AKM53" s="8"/>
      <c r="AKN53" s="8"/>
      <c r="AKO53" s="8"/>
      <c r="AKP53" s="8"/>
      <c r="AKQ53" s="8"/>
      <c r="AKR53" s="8"/>
      <c r="AKS53" s="8"/>
      <c r="AKT53" s="8"/>
      <c r="AKU53" s="8"/>
      <c r="AKV53" s="8"/>
      <c r="AKW53" s="8"/>
      <c r="AKX53" s="8"/>
      <c r="AKY53" s="8"/>
      <c r="AKZ53" s="8"/>
      <c r="ALA53" s="8"/>
      <c r="ALB53" s="8"/>
      <c r="ALC53" s="8"/>
      <c r="ALD53" s="8"/>
      <c r="ALE53" s="8"/>
      <c r="ALF53" s="8"/>
      <c r="ALG53" s="8"/>
      <c r="ALH53" s="8"/>
      <c r="ALI53" s="8"/>
      <c r="ALJ53" s="8"/>
      <c r="ALK53" s="8"/>
      <c r="ALL53" s="8"/>
      <c r="ALM53" s="8"/>
      <c r="ALN53" s="8"/>
      <c r="ALO53" s="8"/>
      <c r="ALP53" s="8"/>
      <c r="ALQ53" s="8"/>
      <c r="ALR53" s="8"/>
      <c r="ALS53" s="8"/>
      <c r="ALT53" s="8"/>
      <c r="ALU53" s="8"/>
      <c r="ALV53" s="8"/>
      <c r="ALW53" s="8"/>
      <c r="ALX53" s="8"/>
      <c r="ALY53" s="8"/>
      <c r="ALZ53" s="8"/>
      <c r="AMA53" s="8"/>
      <c r="AMB53" s="8"/>
      <c r="AMC53" s="8"/>
      <c r="AMD53" s="8"/>
      <c r="AME53" s="8"/>
      <c r="AMF53" s="8"/>
      <c r="AMG53" s="8"/>
      <c r="AMH53" s="8"/>
      <c r="AMI53" s="8"/>
      <c r="AMJ53" s="8"/>
      <c r="AMK53" s="8"/>
      <c r="AML53" s="8"/>
      <c r="AMM53" s="8"/>
      <c r="AMN53" s="8"/>
      <c r="AMO53" s="8"/>
      <c r="AMP53" s="8"/>
      <c r="AMQ53" s="8"/>
      <c r="AMR53" s="8"/>
      <c r="AMS53" s="8"/>
      <c r="AMT53" s="8"/>
      <c r="AMU53" s="8"/>
      <c r="AMV53" s="8"/>
      <c r="AMW53" s="8"/>
      <c r="AMX53" s="8"/>
      <c r="AMY53" s="8"/>
      <c r="AMZ53" s="8"/>
      <c r="ANA53" s="8"/>
      <c r="ANB53" s="8"/>
      <c r="ANC53" s="8"/>
      <c r="AND53" s="8"/>
      <c r="ANE53" s="8"/>
      <c r="ANF53" s="8"/>
      <c r="ANG53" s="8"/>
      <c r="ANH53" s="8"/>
      <c r="ANI53" s="8"/>
      <c r="ANJ53" s="8"/>
      <c r="ANK53" s="8"/>
      <c r="ANL53" s="8"/>
      <c r="ANM53" s="8"/>
      <c r="ANN53" s="8"/>
      <c r="ANO53" s="8"/>
      <c r="ANP53" s="8"/>
      <c r="ANQ53" s="8"/>
      <c r="ANR53" s="8"/>
      <c r="ANS53" s="8"/>
      <c r="ANT53" s="8"/>
      <c r="ANU53" s="8"/>
      <c r="ANV53" s="8"/>
      <c r="ANW53" s="8"/>
      <c r="ANX53" s="8"/>
      <c r="ANY53" s="8"/>
      <c r="ANZ53" s="8"/>
      <c r="AOA53" s="8"/>
      <c r="AOB53" s="8"/>
      <c r="AOC53" s="8"/>
      <c r="AOD53" s="8"/>
      <c r="AOE53" s="8"/>
      <c r="AOF53" s="8"/>
      <c r="AOG53" s="8"/>
      <c r="AOH53" s="8"/>
      <c r="AOI53" s="8"/>
      <c r="AOJ53" s="8"/>
      <c r="AOK53" s="8"/>
      <c r="AOL53" s="8"/>
      <c r="AOM53" s="8"/>
      <c r="AON53" s="8"/>
      <c r="AOO53" s="8"/>
      <c r="AOP53" s="8"/>
      <c r="AOQ53" s="8"/>
      <c r="AOR53" s="8"/>
      <c r="AOS53" s="8"/>
      <c r="AOT53" s="8"/>
      <c r="AOU53" s="8"/>
      <c r="AOV53" s="8"/>
      <c r="AOW53" s="8"/>
      <c r="AOX53" s="8"/>
      <c r="AOY53" s="8"/>
      <c r="AOZ53" s="8"/>
      <c r="APA53" s="8"/>
      <c r="APB53" s="8"/>
      <c r="APC53" s="8"/>
      <c r="APD53" s="8"/>
      <c r="APE53" s="8"/>
      <c r="APF53" s="8"/>
      <c r="APG53" s="8"/>
      <c r="APH53" s="8"/>
      <c r="API53" s="8"/>
      <c r="APJ53" s="8"/>
      <c r="APK53" s="8"/>
      <c r="APL53" s="8"/>
      <c r="APM53" s="8"/>
      <c r="APN53" s="8"/>
      <c r="APO53" s="8"/>
      <c r="APP53" s="8"/>
      <c r="APQ53" s="8"/>
      <c r="APR53" s="8"/>
      <c r="APS53" s="8"/>
      <c r="APT53" s="8"/>
      <c r="APU53" s="8"/>
      <c r="APV53" s="8"/>
      <c r="APW53" s="8"/>
      <c r="APX53" s="8"/>
      <c r="APY53" s="8"/>
      <c r="APZ53" s="8"/>
      <c r="AQA53" s="8"/>
      <c r="AQB53" s="8"/>
      <c r="AQC53" s="8"/>
      <c r="AQD53" s="8"/>
      <c r="AQE53" s="8"/>
      <c r="AQF53" s="8"/>
      <c r="AQG53" s="8"/>
      <c r="AQH53" s="8"/>
      <c r="AQI53" s="8"/>
      <c r="AQJ53" s="8"/>
      <c r="AQK53" s="8"/>
      <c r="AQL53" s="8"/>
      <c r="AQM53" s="8"/>
      <c r="AQN53" s="8"/>
      <c r="AQO53" s="8"/>
      <c r="AQP53" s="8"/>
      <c r="AQQ53" s="8"/>
      <c r="AQR53" s="8"/>
      <c r="AQS53" s="8"/>
      <c r="AQT53" s="8"/>
      <c r="AQU53" s="8"/>
      <c r="AQV53" s="8"/>
      <c r="AQW53" s="8"/>
      <c r="AQX53" s="8"/>
      <c r="AQY53" s="8"/>
      <c r="AQZ53" s="8"/>
      <c r="ARA53" s="8"/>
      <c r="ARB53" s="8"/>
      <c r="ARC53" s="8"/>
      <c r="ARD53" s="8"/>
      <c r="ARE53" s="8"/>
      <c r="ARF53" s="8"/>
      <c r="ARG53" s="8"/>
      <c r="ARH53" s="8"/>
      <c r="ARI53" s="8"/>
      <c r="ARJ53" s="8"/>
      <c r="ARK53" s="8"/>
      <c r="ARL53" s="8"/>
      <c r="ARM53" s="8"/>
      <c r="ARN53" s="8"/>
      <c r="ARO53" s="8"/>
      <c r="ARP53" s="8"/>
      <c r="ARQ53" s="8"/>
      <c r="ARR53" s="8"/>
      <c r="ARS53" s="8"/>
      <c r="ART53" s="8"/>
      <c r="ARU53" s="8"/>
      <c r="ARV53" s="8"/>
      <c r="ARW53" s="8"/>
      <c r="ARX53" s="8"/>
      <c r="ARY53" s="8"/>
      <c r="ARZ53" s="8"/>
      <c r="ASA53" s="8"/>
      <c r="ASB53" s="8"/>
      <c r="ASC53" s="8"/>
      <c r="ASD53" s="8"/>
      <c r="ASE53" s="8"/>
      <c r="ASF53" s="8"/>
      <c r="ASG53" s="8"/>
      <c r="ASH53" s="8"/>
      <c r="ASI53" s="8"/>
      <c r="ASJ53" s="8"/>
      <c r="ASK53" s="8"/>
      <c r="ASL53" s="8"/>
      <c r="ASM53" s="8"/>
      <c r="ASN53" s="8"/>
      <c r="ASO53" s="8"/>
      <c r="ASP53" s="8"/>
      <c r="ASQ53" s="8"/>
      <c r="ASR53" s="8"/>
      <c r="ASS53" s="8"/>
      <c r="AST53" s="8"/>
      <c r="ASU53" s="8"/>
      <c r="ASV53" s="8"/>
      <c r="ASW53" s="8"/>
      <c r="ASX53" s="8"/>
      <c r="ASY53" s="8"/>
      <c r="ASZ53" s="8"/>
      <c r="ATA53" s="8"/>
      <c r="ATB53" s="8"/>
      <c r="ATC53" s="8"/>
      <c r="ATD53" s="8"/>
      <c r="ATE53" s="8"/>
      <c r="ATF53" s="8"/>
      <c r="ATG53" s="8"/>
      <c r="ATH53" s="8"/>
      <c r="ATI53" s="8"/>
      <c r="ATJ53" s="8"/>
      <c r="ATK53" s="8"/>
      <c r="ATL53" s="8"/>
      <c r="ATM53" s="8"/>
      <c r="ATN53" s="8"/>
      <c r="ATO53" s="8"/>
      <c r="ATP53" s="8"/>
      <c r="ATQ53" s="8"/>
      <c r="ATR53" s="8"/>
      <c r="ATS53" s="8"/>
      <c r="ATT53" s="8"/>
      <c r="ATU53" s="8"/>
      <c r="ATV53" s="8"/>
      <c r="ATW53" s="8"/>
      <c r="ATX53" s="8"/>
      <c r="ATY53" s="8"/>
      <c r="ATZ53" s="8"/>
      <c r="AUA53" s="8"/>
      <c r="AUB53" s="8"/>
      <c r="AUC53" s="8"/>
      <c r="AUD53" s="8"/>
      <c r="AUE53" s="8"/>
      <c r="AUF53" s="8"/>
      <c r="AUG53" s="8"/>
      <c r="AUH53" s="8"/>
      <c r="AUI53" s="8"/>
      <c r="AUJ53" s="8"/>
      <c r="AUK53" s="8"/>
      <c r="AUL53" s="8"/>
      <c r="AUM53" s="8"/>
      <c r="AUN53" s="8"/>
      <c r="AUO53" s="8"/>
      <c r="AUP53" s="8"/>
      <c r="AUQ53" s="8"/>
      <c r="AUR53" s="8"/>
      <c r="AUS53" s="8"/>
      <c r="AUT53" s="8"/>
      <c r="AUU53" s="8"/>
      <c r="AUV53" s="8"/>
      <c r="AUW53" s="8"/>
      <c r="AUX53" s="8"/>
      <c r="AUY53" s="8"/>
      <c r="AUZ53" s="8"/>
      <c r="AVA53" s="8"/>
      <c r="AVB53" s="8"/>
      <c r="AVC53" s="8"/>
      <c r="AVD53" s="8"/>
      <c r="AVE53" s="8"/>
      <c r="AVF53" s="8"/>
      <c r="AVG53" s="8"/>
      <c r="AVH53" s="8"/>
      <c r="AVI53" s="8"/>
      <c r="AVJ53" s="8"/>
      <c r="AVK53" s="8"/>
      <c r="AVL53" s="8"/>
      <c r="AVM53" s="8"/>
      <c r="AVN53" s="8"/>
      <c r="AVO53" s="8"/>
      <c r="AVP53" s="8"/>
      <c r="AVQ53" s="8"/>
      <c r="AVR53" s="8"/>
      <c r="AVS53" s="8"/>
      <c r="AVT53" s="8"/>
      <c r="AVU53" s="8"/>
      <c r="AVV53" s="8"/>
      <c r="AVW53" s="8"/>
      <c r="AVX53" s="8"/>
      <c r="AVY53" s="8"/>
      <c r="AVZ53" s="8"/>
      <c r="AWA53" s="8"/>
      <c r="AWB53" s="8"/>
      <c r="AWC53" s="8"/>
      <c r="AWD53" s="8"/>
      <c r="AWE53" s="8"/>
      <c r="AWF53" s="8"/>
      <c r="AWG53" s="8"/>
      <c r="AWH53" s="8"/>
      <c r="AWI53" s="8"/>
      <c r="AWJ53" s="8"/>
      <c r="AWK53" s="8"/>
      <c r="AWL53" s="8"/>
      <c r="AWM53" s="8"/>
      <c r="AWN53" s="8"/>
      <c r="AWO53" s="8"/>
      <c r="AWP53" s="8"/>
      <c r="AWQ53" s="8"/>
      <c r="AWR53" s="8"/>
      <c r="AWS53" s="8"/>
      <c r="AWT53" s="8"/>
      <c r="AWU53" s="8"/>
      <c r="AWV53" s="8"/>
      <c r="AWW53" s="8"/>
      <c r="AWX53" s="8"/>
      <c r="AWY53" s="8"/>
      <c r="AWZ53" s="8"/>
      <c r="AXA53" s="8"/>
      <c r="AXB53" s="8"/>
      <c r="AXC53" s="8"/>
      <c r="AXD53" s="8"/>
      <c r="AXE53" s="8"/>
      <c r="AXF53" s="8"/>
      <c r="AXG53" s="8"/>
      <c r="AXH53" s="8"/>
      <c r="AXI53" s="8"/>
      <c r="AXJ53" s="8"/>
      <c r="AXK53" s="8"/>
      <c r="AXL53" s="8"/>
      <c r="AXM53" s="8"/>
      <c r="AXN53" s="8"/>
      <c r="AXO53" s="8"/>
      <c r="AXP53" s="8"/>
      <c r="AXQ53" s="8"/>
      <c r="AXR53" s="8"/>
      <c r="AXS53" s="8"/>
      <c r="AXT53" s="8"/>
      <c r="AXU53" s="8"/>
      <c r="AXV53" s="8"/>
      <c r="AXW53" s="8"/>
      <c r="AXX53" s="8"/>
      <c r="AXY53" s="8"/>
      <c r="AXZ53" s="8"/>
      <c r="AYA53" s="8"/>
      <c r="AYB53" s="8"/>
      <c r="AYC53" s="8"/>
      <c r="AYD53" s="8"/>
      <c r="AYE53" s="8"/>
      <c r="AYF53" s="8"/>
      <c r="AYG53" s="8"/>
      <c r="AYH53" s="8"/>
      <c r="AYI53" s="8"/>
      <c r="AYJ53" s="8"/>
      <c r="AYK53" s="8"/>
      <c r="AYL53" s="8"/>
      <c r="AYM53" s="8"/>
      <c r="AYN53" s="8"/>
      <c r="AYO53" s="8"/>
      <c r="AYP53" s="8"/>
      <c r="AYQ53" s="8"/>
      <c r="AYR53" s="8"/>
      <c r="AYS53" s="8"/>
      <c r="AYT53" s="8"/>
      <c r="AYU53" s="8"/>
      <c r="AYV53" s="8"/>
      <c r="AYW53" s="8"/>
      <c r="AYX53" s="8"/>
      <c r="AYY53" s="8"/>
      <c r="AYZ53" s="8"/>
      <c r="AZA53" s="8"/>
      <c r="AZB53" s="8"/>
      <c r="AZC53" s="8"/>
      <c r="AZD53" s="8"/>
      <c r="AZE53" s="8"/>
      <c r="AZF53" s="8"/>
      <c r="AZG53" s="8"/>
      <c r="AZH53" s="8"/>
      <c r="AZI53" s="8"/>
      <c r="AZJ53" s="8"/>
      <c r="AZK53" s="8"/>
      <c r="AZL53" s="8"/>
      <c r="AZM53" s="8"/>
      <c r="AZN53" s="8"/>
      <c r="AZO53" s="8"/>
      <c r="AZP53" s="8"/>
      <c r="AZQ53" s="8"/>
      <c r="AZR53" s="8"/>
      <c r="AZS53" s="8"/>
      <c r="AZT53" s="8"/>
      <c r="AZU53" s="8"/>
      <c r="AZV53" s="8"/>
      <c r="AZW53" s="8"/>
      <c r="AZX53" s="8"/>
      <c r="AZY53" s="8"/>
      <c r="AZZ53" s="8"/>
      <c r="BAA53" s="8"/>
      <c r="BAB53" s="8"/>
      <c r="BAC53" s="8"/>
      <c r="BAD53" s="8"/>
      <c r="BAE53" s="8"/>
      <c r="BAF53" s="8"/>
      <c r="BAG53" s="8"/>
      <c r="BAH53" s="8"/>
      <c r="BAI53" s="8"/>
      <c r="BAJ53" s="8"/>
      <c r="BAK53" s="8"/>
      <c r="BAL53" s="8"/>
      <c r="BAM53" s="8"/>
      <c r="BAN53" s="8"/>
      <c r="BAO53" s="8"/>
      <c r="BAP53" s="8"/>
      <c r="BAQ53" s="8"/>
      <c r="BAR53" s="8"/>
      <c r="BAS53" s="8"/>
      <c r="BAT53" s="8"/>
      <c r="BAU53" s="8"/>
      <c r="BAV53" s="8"/>
      <c r="BAW53" s="8"/>
      <c r="BAX53" s="8"/>
      <c r="BAY53" s="8"/>
      <c r="BAZ53" s="8"/>
      <c r="BBA53" s="8"/>
      <c r="BBB53" s="8"/>
      <c r="BBC53" s="8"/>
      <c r="BBD53" s="8"/>
      <c r="BBE53" s="8"/>
      <c r="BBF53" s="8"/>
      <c r="BBG53" s="8"/>
      <c r="BBH53" s="8"/>
      <c r="BBI53" s="8"/>
      <c r="BBJ53" s="8"/>
      <c r="BBK53" s="8"/>
      <c r="BBL53" s="8"/>
      <c r="BBM53" s="8"/>
      <c r="BBN53" s="8"/>
      <c r="BBO53" s="8"/>
      <c r="BBP53" s="8"/>
      <c r="BBQ53" s="8"/>
      <c r="BBR53" s="8"/>
      <c r="BBS53" s="8"/>
      <c r="BBT53" s="8"/>
      <c r="BBU53" s="8"/>
      <c r="BBV53" s="8"/>
      <c r="BBW53" s="8"/>
      <c r="BBX53" s="8"/>
      <c r="BBY53" s="8"/>
      <c r="BBZ53" s="8"/>
      <c r="BCA53" s="8"/>
      <c r="BCB53" s="8"/>
      <c r="BCC53" s="8"/>
      <c r="BCD53" s="8"/>
      <c r="BCE53" s="8"/>
      <c r="BCF53" s="8"/>
      <c r="BCG53" s="8"/>
      <c r="BCH53" s="8"/>
      <c r="BCI53" s="8"/>
      <c r="BCJ53" s="8"/>
      <c r="BCK53" s="8"/>
      <c r="BCL53" s="8"/>
      <c r="BCM53" s="8"/>
      <c r="BCN53" s="8"/>
      <c r="BCO53" s="8"/>
      <c r="BCP53" s="8"/>
      <c r="BCQ53" s="8"/>
      <c r="BCR53" s="8"/>
      <c r="BCS53" s="8"/>
      <c r="BCT53" s="8"/>
      <c r="BCU53" s="8"/>
      <c r="BCV53" s="8"/>
      <c r="BCW53" s="8"/>
      <c r="BCX53" s="8"/>
      <c r="BCY53" s="8"/>
      <c r="BCZ53" s="8"/>
      <c r="BDA53" s="8"/>
      <c r="BDB53" s="8"/>
      <c r="BDC53" s="8"/>
      <c r="BDD53" s="8"/>
      <c r="BDE53" s="8"/>
      <c r="BDF53" s="8"/>
      <c r="BDG53" s="8"/>
      <c r="BDH53" s="8"/>
      <c r="BDI53" s="8"/>
      <c r="BDJ53" s="8"/>
      <c r="BDK53" s="8"/>
      <c r="BDL53" s="8"/>
      <c r="BDM53" s="8"/>
      <c r="BDN53" s="8"/>
      <c r="BDO53" s="8"/>
      <c r="BDP53" s="8"/>
      <c r="BDQ53" s="8"/>
      <c r="BDR53" s="8"/>
      <c r="BDS53" s="8"/>
      <c r="BDT53" s="8"/>
      <c r="BDU53" s="8"/>
      <c r="BDV53" s="8"/>
      <c r="BDW53" s="8"/>
      <c r="BDX53" s="8"/>
      <c r="BDY53" s="8"/>
      <c r="BDZ53" s="8"/>
      <c r="BEA53" s="8"/>
      <c r="BEB53" s="8"/>
      <c r="BEC53" s="8"/>
      <c r="BED53" s="8"/>
      <c r="BEE53" s="8"/>
      <c r="BEF53" s="8"/>
      <c r="BEG53" s="8"/>
      <c r="BEH53" s="8"/>
      <c r="BEI53" s="8"/>
      <c r="BEJ53" s="8"/>
      <c r="BEK53" s="8"/>
      <c r="BEL53" s="8"/>
      <c r="BEM53" s="8"/>
      <c r="BEN53" s="8"/>
      <c r="BEO53" s="8"/>
      <c r="BEP53" s="8"/>
      <c r="BEQ53" s="8"/>
      <c r="BER53" s="8"/>
      <c r="BES53" s="8"/>
      <c r="BET53" s="8"/>
      <c r="BEU53" s="8"/>
      <c r="BEV53" s="8"/>
      <c r="BEW53" s="8"/>
      <c r="BEX53" s="8"/>
      <c r="BEY53" s="8"/>
      <c r="BEZ53" s="8"/>
      <c r="BFA53" s="8"/>
      <c r="BFB53" s="8"/>
      <c r="BFC53" s="8"/>
      <c r="BFD53" s="8"/>
      <c r="BFE53" s="8"/>
      <c r="BFF53" s="8"/>
      <c r="BFG53" s="8"/>
      <c r="BFH53" s="8"/>
      <c r="BFI53" s="8"/>
      <c r="BFJ53" s="8"/>
      <c r="BFK53" s="8"/>
      <c r="BFL53" s="8"/>
      <c r="BFM53" s="8"/>
      <c r="BFN53" s="8"/>
      <c r="BFO53" s="8"/>
      <c r="BFP53" s="8"/>
      <c r="BFQ53" s="8"/>
      <c r="BFR53" s="8"/>
      <c r="BFS53" s="8"/>
      <c r="BFT53" s="8"/>
      <c r="BFU53" s="8"/>
      <c r="BFV53" s="8"/>
      <c r="BFW53" s="8"/>
      <c r="BFX53" s="8"/>
      <c r="BFY53" s="8"/>
      <c r="BFZ53" s="8"/>
      <c r="BGA53" s="8"/>
      <c r="BGB53" s="8"/>
      <c r="BGC53" s="8"/>
      <c r="BGD53" s="8"/>
      <c r="BGE53" s="8"/>
      <c r="BGF53" s="8"/>
      <c r="BGG53" s="8"/>
      <c r="BGH53" s="8"/>
      <c r="BGI53" s="8"/>
      <c r="BGJ53" s="8"/>
      <c r="BGK53" s="8"/>
      <c r="BGL53" s="8"/>
      <c r="BGM53" s="8"/>
      <c r="BGN53" s="8"/>
      <c r="BGO53" s="8"/>
      <c r="BGP53" s="8"/>
      <c r="BGQ53" s="8"/>
      <c r="BGR53" s="8"/>
      <c r="BGS53" s="8"/>
      <c r="BGT53" s="8"/>
      <c r="BGU53" s="8"/>
      <c r="BGV53" s="8"/>
      <c r="BGW53" s="8"/>
      <c r="BGX53" s="8"/>
      <c r="BGY53" s="8"/>
      <c r="BGZ53" s="8"/>
      <c r="BHA53" s="8"/>
      <c r="BHB53" s="8"/>
      <c r="BHC53" s="8"/>
      <c r="BHD53" s="8"/>
      <c r="BHE53" s="8"/>
      <c r="BHF53" s="8"/>
      <c r="BHG53" s="8"/>
      <c r="BHH53" s="8"/>
      <c r="BHI53" s="8"/>
      <c r="BHJ53" s="8"/>
      <c r="BHK53" s="8"/>
      <c r="BHL53" s="8"/>
      <c r="BHM53" s="8"/>
      <c r="BHN53" s="8"/>
      <c r="BHO53" s="8"/>
      <c r="BHP53" s="8"/>
      <c r="BHQ53" s="8"/>
      <c r="BHR53" s="8"/>
      <c r="BHS53" s="8"/>
      <c r="BHT53" s="8"/>
      <c r="BHU53" s="8"/>
      <c r="BHV53" s="8"/>
      <c r="BHW53" s="8"/>
      <c r="BHX53" s="8"/>
      <c r="BHY53" s="8"/>
      <c r="BHZ53" s="8"/>
      <c r="BIA53" s="8"/>
      <c r="BIB53" s="8"/>
      <c r="BIC53" s="8"/>
      <c r="BID53" s="8"/>
      <c r="BIE53" s="8"/>
      <c r="BIF53" s="8"/>
      <c r="BIG53" s="8"/>
      <c r="BIH53" s="8"/>
      <c r="BII53" s="8"/>
      <c r="BIJ53" s="8"/>
      <c r="BIK53" s="8"/>
      <c r="BIL53" s="8"/>
      <c r="BIM53" s="8"/>
      <c r="BIN53" s="8"/>
      <c r="BIO53" s="8"/>
      <c r="BIP53" s="8"/>
      <c r="BIQ53" s="8"/>
      <c r="BIR53" s="8"/>
      <c r="BIS53" s="8"/>
      <c r="BIT53" s="8"/>
      <c r="BIU53" s="8"/>
      <c r="BIV53" s="8"/>
      <c r="BIW53" s="8"/>
      <c r="BIX53" s="8"/>
      <c r="BIY53" s="8"/>
      <c r="BIZ53" s="8"/>
      <c r="BJA53" s="8"/>
      <c r="BJB53" s="8"/>
      <c r="BJC53" s="8"/>
      <c r="BJD53" s="8"/>
      <c r="BJE53" s="8"/>
      <c r="BJF53" s="8"/>
      <c r="BJG53" s="8"/>
      <c r="BJH53" s="8"/>
      <c r="BJI53" s="8"/>
      <c r="BJJ53" s="8"/>
      <c r="BJK53" s="8"/>
      <c r="BJL53" s="8"/>
      <c r="BJM53" s="8"/>
      <c r="BJN53" s="8"/>
      <c r="BJO53" s="8"/>
      <c r="BJP53" s="8"/>
      <c r="BJQ53" s="8"/>
      <c r="BJR53" s="8"/>
      <c r="BJS53" s="8"/>
      <c r="BJT53" s="8"/>
      <c r="BJU53" s="8"/>
      <c r="BJV53" s="8"/>
      <c r="BJW53" s="8"/>
      <c r="BJX53" s="8"/>
      <c r="BJY53" s="8"/>
      <c r="BJZ53" s="8"/>
      <c r="BKA53" s="8"/>
      <c r="BKB53" s="8"/>
      <c r="BKC53" s="8"/>
      <c r="BKD53" s="8"/>
      <c r="BKE53" s="8"/>
      <c r="BKF53" s="8"/>
      <c r="BKG53" s="8"/>
      <c r="BKH53" s="8"/>
      <c r="BKI53" s="8"/>
      <c r="BKJ53" s="8"/>
      <c r="BKK53" s="8"/>
      <c r="BKL53" s="8"/>
      <c r="BKM53" s="8"/>
      <c r="BKN53" s="8"/>
      <c r="BKO53" s="8"/>
      <c r="BKP53" s="8"/>
      <c r="BKQ53" s="8"/>
      <c r="BKR53" s="8"/>
      <c r="BKS53" s="8"/>
      <c r="BKT53" s="8"/>
      <c r="BKU53" s="8"/>
      <c r="BKV53" s="8"/>
      <c r="BKW53" s="8"/>
      <c r="BKX53" s="8"/>
      <c r="BKY53" s="8"/>
      <c r="BKZ53" s="8"/>
      <c r="BLA53" s="8"/>
      <c r="BLB53" s="8"/>
      <c r="BLC53" s="8"/>
      <c r="BLD53" s="8"/>
      <c r="BLE53" s="8"/>
      <c r="BLF53" s="8"/>
      <c r="BLG53" s="8"/>
      <c r="BLH53" s="8"/>
      <c r="BLI53" s="8"/>
      <c r="BLJ53" s="8"/>
      <c r="BLK53" s="8"/>
      <c r="BLL53" s="8"/>
      <c r="BLM53" s="8"/>
      <c r="BLN53" s="8"/>
      <c r="BLO53" s="8"/>
      <c r="BLP53" s="8"/>
      <c r="BLQ53" s="8"/>
      <c r="BLR53" s="8"/>
      <c r="BLS53" s="8"/>
      <c r="BLT53" s="8"/>
      <c r="BLU53" s="8"/>
      <c r="BLV53" s="8"/>
      <c r="BLW53" s="8"/>
      <c r="BLX53" s="8"/>
      <c r="BLY53" s="8"/>
      <c r="BLZ53" s="8"/>
      <c r="BMA53" s="8"/>
      <c r="BMB53" s="8"/>
      <c r="BMC53" s="8"/>
      <c r="BMD53" s="8"/>
      <c r="BME53" s="8"/>
      <c r="BMF53" s="8"/>
      <c r="BMG53" s="8"/>
      <c r="BMH53" s="8"/>
      <c r="BMI53" s="8"/>
      <c r="BMJ53" s="8"/>
      <c r="BMK53" s="8"/>
      <c r="BML53" s="8"/>
      <c r="BMM53" s="8"/>
      <c r="BMN53" s="8"/>
      <c r="BMO53" s="8"/>
      <c r="BMP53" s="8"/>
      <c r="BMQ53" s="8"/>
      <c r="BMR53" s="8"/>
      <c r="BMS53" s="8"/>
      <c r="BMT53" s="8"/>
      <c r="BMU53" s="8"/>
      <c r="BMV53" s="8"/>
      <c r="BMW53" s="8"/>
      <c r="BMX53" s="8"/>
      <c r="BMY53" s="8"/>
      <c r="BMZ53" s="8"/>
      <c r="BNA53" s="8"/>
      <c r="BNB53" s="8"/>
      <c r="BNC53" s="8"/>
      <c r="BND53" s="8"/>
      <c r="BNE53" s="8"/>
      <c r="BNF53" s="8"/>
      <c r="BNG53" s="8"/>
      <c r="BNH53" s="8"/>
      <c r="BNI53" s="8"/>
      <c r="BNJ53" s="8"/>
      <c r="BNK53" s="8"/>
      <c r="BNL53" s="8"/>
      <c r="BNM53" s="8"/>
      <c r="BNN53" s="8"/>
      <c r="BNO53" s="8"/>
      <c r="BNP53" s="8"/>
      <c r="BNQ53" s="8"/>
      <c r="BNR53" s="8"/>
      <c r="BNS53" s="8"/>
      <c r="BNT53" s="8"/>
      <c r="BNU53" s="8"/>
      <c r="BNV53" s="8"/>
      <c r="BNW53" s="8"/>
      <c r="BNX53" s="8"/>
      <c r="BNY53" s="8"/>
      <c r="BNZ53" s="8"/>
      <c r="BOA53" s="8"/>
      <c r="BOB53" s="8"/>
      <c r="BOC53" s="8"/>
      <c r="BOD53" s="8"/>
      <c r="BOE53" s="8"/>
      <c r="BOF53" s="8"/>
      <c r="BOG53" s="8"/>
      <c r="BOH53" s="8"/>
      <c r="BOI53" s="8"/>
      <c r="BOJ53" s="8"/>
      <c r="BOK53" s="8"/>
      <c r="BOL53" s="8"/>
      <c r="BOM53" s="8"/>
      <c r="BON53" s="8"/>
      <c r="BOO53" s="8"/>
      <c r="BOP53" s="8"/>
      <c r="BOQ53" s="8"/>
      <c r="BOR53" s="8"/>
      <c r="BOS53" s="8"/>
      <c r="BOT53" s="8"/>
      <c r="BOU53" s="8"/>
      <c r="BOV53" s="8"/>
      <c r="BOW53" s="8"/>
      <c r="BOX53" s="8"/>
      <c r="BOY53" s="8"/>
      <c r="BOZ53" s="8"/>
      <c r="BPA53" s="8"/>
      <c r="BPB53" s="8"/>
      <c r="BPC53" s="8"/>
      <c r="BPD53" s="8"/>
      <c r="BPE53" s="8"/>
      <c r="BPF53" s="8"/>
      <c r="BPG53" s="8"/>
      <c r="BPH53" s="8"/>
      <c r="BPI53" s="8"/>
      <c r="BPJ53" s="8"/>
      <c r="BPK53" s="8"/>
      <c r="BPL53" s="8"/>
      <c r="BPM53" s="8"/>
      <c r="BPN53" s="8"/>
      <c r="BPO53" s="8"/>
      <c r="BPP53" s="8"/>
      <c r="BPQ53" s="8"/>
      <c r="BPR53" s="8"/>
      <c r="BPS53" s="8"/>
      <c r="BPT53" s="8"/>
      <c r="BPU53" s="8"/>
      <c r="BPV53" s="8"/>
      <c r="BPW53" s="8"/>
      <c r="BPX53" s="8"/>
      <c r="BPY53" s="8"/>
      <c r="BPZ53" s="8"/>
      <c r="BQA53" s="8"/>
      <c r="BQB53" s="8"/>
      <c r="BQC53" s="8"/>
      <c r="BQD53" s="8"/>
      <c r="BQE53" s="8"/>
      <c r="BQF53" s="8"/>
      <c r="BQG53" s="8"/>
      <c r="BQH53" s="8"/>
      <c r="BQI53" s="8"/>
      <c r="BQJ53" s="8"/>
      <c r="BQK53" s="8"/>
      <c r="BQL53" s="8"/>
      <c r="BQM53" s="8"/>
      <c r="BQN53" s="8"/>
      <c r="BQO53" s="8"/>
      <c r="BQP53" s="8"/>
      <c r="BQQ53" s="8"/>
      <c r="BQR53" s="8"/>
      <c r="BQS53" s="8"/>
      <c r="BQT53" s="8"/>
      <c r="BQU53" s="8"/>
      <c r="BQV53" s="8"/>
      <c r="BQW53" s="8"/>
      <c r="BQX53" s="8"/>
      <c r="BQY53" s="8"/>
      <c r="BQZ53" s="8"/>
      <c r="BRA53" s="8"/>
      <c r="BRB53" s="8"/>
      <c r="BRC53" s="8"/>
      <c r="BRD53" s="8"/>
      <c r="BRE53" s="8"/>
      <c r="BRF53" s="8"/>
      <c r="BRG53" s="8"/>
      <c r="BRH53" s="8"/>
      <c r="BRI53" s="8"/>
      <c r="BRJ53" s="8"/>
      <c r="BRK53" s="8"/>
      <c r="BRL53" s="8"/>
      <c r="BRM53" s="8"/>
      <c r="BRN53" s="8"/>
      <c r="BRO53" s="8"/>
      <c r="BRP53" s="8"/>
      <c r="BRQ53" s="8"/>
      <c r="BRR53" s="8"/>
      <c r="BRS53" s="8"/>
      <c r="BRT53" s="8"/>
      <c r="BRU53" s="8"/>
      <c r="BRV53" s="8"/>
      <c r="BRW53" s="8"/>
      <c r="BRX53" s="8"/>
      <c r="BRY53" s="8"/>
      <c r="BRZ53" s="8"/>
      <c r="BSA53" s="8"/>
      <c r="BSB53" s="8"/>
      <c r="BSC53" s="8"/>
      <c r="BSD53" s="8"/>
      <c r="BSE53" s="8"/>
      <c r="BSF53" s="8"/>
      <c r="BSG53" s="8"/>
      <c r="BSH53" s="8"/>
      <c r="BSI53" s="8"/>
      <c r="BSJ53" s="8"/>
      <c r="BSK53" s="8"/>
      <c r="BSL53" s="8"/>
      <c r="BSM53" s="8"/>
      <c r="BSN53" s="8"/>
      <c r="BSO53" s="8"/>
      <c r="BSP53" s="8"/>
      <c r="BSQ53" s="8"/>
      <c r="BSR53" s="8"/>
      <c r="BSS53" s="8"/>
      <c r="BST53" s="8"/>
      <c r="BSU53" s="8"/>
      <c r="BSV53" s="8"/>
      <c r="BSW53" s="8"/>
      <c r="BSX53" s="8"/>
      <c r="BSY53" s="8"/>
      <c r="BSZ53" s="8"/>
      <c r="BTA53" s="8"/>
      <c r="BTB53" s="8"/>
      <c r="BTC53" s="8"/>
      <c r="BTD53" s="8"/>
      <c r="BTE53" s="8"/>
      <c r="BTF53" s="8"/>
      <c r="BTG53" s="8"/>
      <c r="BTH53" s="8"/>
      <c r="BTI53" s="8"/>
      <c r="BTJ53" s="8"/>
      <c r="BTK53" s="8"/>
      <c r="BTL53" s="8"/>
      <c r="BTM53" s="8"/>
      <c r="BTN53" s="8"/>
      <c r="BTO53" s="8"/>
      <c r="BTP53" s="8"/>
      <c r="BTQ53" s="8"/>
      <c r="BTR53" s="8"/>
      <c r="BTS53" s="8"/>
      <c r="BTT53" s="8"/>
      <c r="BTU53" s="8"/>
      <c r="BTV53" s="8"/>
      <c r="BTW53" s="8"/>
      <c r="BTX53" s="8"/>
      <c r="BTY53" s="8"/>
      <c r="BTZ53" s="8"/>
      <c r="BUA53" s="8"/>
      <c r="BUB53" s="8"/>
      <c r="BUC53" s="8"/>
      <c r="BUD53" s="8"/>
      <c r="BUE53" s="8"/>
      <c r="BUF53" s="8"/>
      <c r="BUG53" s="8"/>
      <c r="BUH53" s="8"/>
      <c r="BUI53" s="8"/>
      <c r="BUJ53" s="8"/>
      <c r="BUK53" s="8"/>
      <c r="BUL53" s="8"/>
      <c r="BUM53" s="8"/>
      <c r="BUN53" s="8"/>
      <c r="BUO53" s="8"/>
      <c r="BUP53" s="8"/>
      <c r="BUQ53" s="8"/>
      <c r="BUR53" s="8"/>
      <c r="BUS53" s="8"/>
      <c r="BUT53" s="8"/>
      <c r="BUU53" s="8"/>
      <c r="BUV53" s="8"/>
      <c r="BUW53" s="8"/>
      <c r="BUX53" s="8"/>
      <c r="BUY53" s="8"/>
      <c r="BUZ53" s="8"/>
      <c r="BVA53" s="8"/>
      <c r="BVB53" s="8"/>
      <c r="BVC53" s="8"/>
      <c r="BVD53" s="8"/>
      <c r="BVE53" s="8"/>
      <c r="BVF53" s="8"/>
      <c r="BVG53" s="8"/>
      <c r="BVH53" s="8"/>
      <c r="BVI53" s="8"/>
      <c r="BVJ53" s="8"/>
      <c r="BVK53" s="8"/>
      <c r="BVL53" s="8"/>
      <c r="BVM53" s="8"/>
      <c r="BVN53" s="8"/>
      <c r="BVO53" s="8"/>
      <c r="BVP53" s="8"/>
      <c r="BVQ53" s="8"/>
      <c r="BVR53" s="8"/>
      <c r="BVS53" s="8"/>
      <c r="BVT53" s="8"/>
      <c r="BVU53" s="8"/>
      <c r="BVV53" s="8"/>
      <c r="BVW53" s="8"/>
      <c r="BVX53" s="8"/>
      <c r="BVY53" s="8"/>
      <c r="BVZ53" s="8"/>
      <c r="BWA53" s="8"/>
      <c r="BWB53" s="8"/>
      <c r="BWC53" s="8"/>
      <c r="BWD53" s="8"/>
      <c r="BWE53" s="8"/>
      <c r="BWF53" s="8"/>
      <c r="BWG53" s="8"/>
      <c r="BWH53" s="8"/>
      <c r="BWI53" s="8"/>
      <c r="BWJ53" s="8"/>
      <c r="BWK53" s="8"/>
      <c r="BWL53" s="8"/>
      <c r="BWM53" s="8"/>
      <c r="BWN53" s="8"/>
      <c r="BWO53" s="8"/>
      <c r="BWP53" s="8"/>
      <c r="BWQ53" s="8"/>
    </row>
    <row r="54" spans="1:1967" s="444" customFormat="1" ht="102" customHeight="1">
      <c r="A54" s="9" t="s">
        <v>6149</v>
      </c>
      <c r="B54" s="100" t="s">
        <v>97</v>
      </c>
      <c r="C54" s="3" t="s">
        <v>642</v>
      </c>
      <c r="D54" s="3" t="s">
        <v>120</v>
      </c>
      <c r="E54" s="3" t="s">
        <v>1233</v>
      </c>
      <c r="F54" s="3"/>
      <c r="G54" s="3" t="s">
        <v>385</v>
      </c>
      <c r="H54" s="20">
        <v>0.6</v>
      </c>
      <c r="I54" s="34">
        <v>470000000</v>
      </c>
      <c r="J54" s="21" t="s">
        <v>1330</v>
      </c>
      <c r="K54" s="3" t="s">
        <v>1947</v>
      </c>
      <c r="L54" s="138" t="s">
        <v>3428</v>
      </c>
      <c r="M54" s="141" t="s">
        <v>383</v>
      </c>
      <c r="N54" s="359" t="s">
        <v>1944</v>
      </c>
      <c r="O54" s="3" t="s">
        <v>1382</v>
      </c>
      <c r="P54" s="7" t="s">
        <v>1354</v>
      </c>
      <c r="Q54" s="3" t="s">
        <v>1195</v>
      </c>
      <c r="R54" s="76">
        <v>3</v>
      </c>
      <c r="S54" s="19">
        <v>146458</v>
      </c>
      <c r="T54" s="83">
        <v>0</v>
      </c>
      <c r="U54" s="83">
        <f t="shared" si="0"/>
        <v>0</v>
      </c>
      <c r="V54" s="102" t="s">
        <v>1331</v>
      </c>
      <c r="W54" s="153" t="s">
        <v>1410</v>
      </c>
      <c r="X54" s="9" t="s">
        <v>9103</v>
      </c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  <c r="MK54" s="8"/>
      <c r="ML54" s="8"/>
      <c r="MM54" s="8"/>
      <c r="MN54" s="8"/>
      <c r="MO54" s="8"/>
      <c r="MP54" s="8"/>
      <c r="MQ54" s="8"/>
      <c r="MR54" s="8"/>
      <c r="MS54" s="8"/>
      <c r="MT54" s="8"/>
      <c r="MU54" s="8"/>
      <c r="MV54" s="8"/>
      <c r="MW54" s="8"/>
      <c r="MX54" s="8"/>
      <c r="MY54" s="8"/>
      <c r="MZ54" s="8"/>
      <c r="NA54" s="8"/>
      <c r="NB54" s="8"/>
      <c r="NC54" s="8"/>
      <c r="ND54" s="8"/>
      <c r="NE54" s="8"/>
      <c r="NF54" s="8"/>
      <c r="NG54" s="8"/>
      <c r="NH54" s="8"/>
      <c r="NI54" s="8"/>
      <c r="NJ54" s="8"/>
      <c r="NK54" s="8"/>
      <c r="NL54" s="8"/>
      <c r="NM54" s="8"/>
      <c r="NN54" s="8"/>
      <c r="NO54" s="8"/>
      <c r="NP54" s="8"/>
      <c r="NQ54" s="8"/>
      <c r="NR54" s="8"/>
      <c r="NS54" s="8"/>
      <c r="NT54" s="8"/>
      <c r="NU54" s="8"/>
      <c r="NV54" s="8"/>
      <c r="NW54" s="8"/>
      <c r="NX54" s="8"/>
      <c r="NY54" s="8"/>
      <c r="NZ54" s="8"/>
      <c r="OA54" s="8"/>
      <c r="OB54" s="8"/>
      <c r="OC54" s="8"/>
      <c r="OD54" s="8"/>
      <c r="OE54" s="8"/>
      <c r="OF54" s="8"/>
      <c r="OG54" s="8"/>
      <c r="OH54" s="8"/>
      <c r="OI54" s="8"/>
      <c r="OJ54" s="8"/>
      <c r="OK54" s="8"/>
      <c r="OL54" s="8"/>
      <c r="OM54" s="8"/>
      <c r="ON54" s="8"/>
      <c r="OO54" s="8"/>
      <c r="OP54" s="8"/>
      <c r="OQ54" s="8"/>
      <c r="OR54" s="8"/>
      <c r="OS54" s="8"/>
      <c r="OT54" s="8"/>
      <c r="OU54" s="8"/>
      <c r="OV54" s="8"/>
      <c r="OW54" s="8"/>
      <c r="OX54" s="8"/>
      <c r="OY54" s="8"/>
      <c r="OZ54" s="8"/>
      <c r="PA54" s="8"/>
      <c r="PB54" s="8"/>
      <c r="PC54" s="8"/>
      <c r="PD54" s="8"/>
      <c r="PE54" s="8"/>
      <c r="PF54" s="8"/>
      <c r="PG54" s="8"/>
      <c r="PH54" s="8"/>
      <c r="PI54" s="8"/>
      <c r="PJ54" s="8"/>
      <c r="PK54" s="8"/>
      <c r="PL54" s="8"/>
      <c r="PM54" s="8"/>
      <c r="PN54" s="8"/>
      <c r="PO54" s="8"/>
      <c r="PP54" s="8"/>
      <c r="PQ54" s="8"/>
      <c r="PR54" s="8"/>
      <c r="PS54" s="8"/>
      <c r="PT54" s="8"/>
      <c r="PU54" s="8"/>
      <c r="PV54" s="8"/>
      <c r="PW54" s="8"/>
      <c r="PX54" s="8"/>
      <c r="PY54" s="8"/>
      <c r="PZ54" s="8"/>
      <c r="QA54" s="8"/>
      <c r="QB54" s="8"/>
      <c r="QC54" s="8"/>
      <c r="QD54" s="8"/>
      <c r="QE54" s="8"/>
      <c r="QF54" s="8"/>
      <c r="QG54" s="8"/>
      <c r="QH54" s="8"/>
      <c r="QI54" s="8"/>
      <c r="QJ54" s="8"/>
      <c r="QK54" s="8"/>
      <c r="QL54" s="8"/>
      <c r="QM54" s="8"/>
      <c r="QN54" s="8"/>
      <c r="QO54" s="8"/>
      <c r="QP54" s="8"/>
      <c r="QQ54" s="8"/>
      <c r="QR54" s="8"/>
      <c r="QS54" s="8"/>
      <c r="QT54" s="8"/>
      <c r="QU54" s="8"/>
      <c r="QV54" s="8"/>
      <c r="QW54" s="8"/>
      <c r="QX54" s="8"/>
      <c r="QY54" s="8"/>
      <c r="QZ54" s="8"/>
      <c r="RA54" s="8"/>
      <c r="RB54" s="8"/>
      <c r="RC54" s="8"/>
      <c r="RD54" s="8"/>
      <c r="RE54" s="8"/>
      <c r="RF54" s="8"/>
      <c r="RG54" s="8"/>
      <c r="RH54" s="8"/>
      <c r="RI54" s="8"/>
      <c r="RJ54" s="8"/>
      <c r="RK54" s="8"/>
      <c r="RL54" s="8"/>
      <c r="RM54" s="8"/>
      <c r="RN54" s="8"/>
      <c r="RO54" s="8"/>
      <c r="RP54" s="8"/>
      <c r="RQ54" s="8"/>
      <c r="RR54" s="8"/>
      <c r="RS54" s="8"/>
      <c r="RT54" s="8"/>
      <c r="RU54" s="8"/>
      <c r="RV54" s="8"/>
      <c r="RW54" s="8"/>
      <c r="RX54" s="8"/>
      <c r="RY54" s="8"/>
      <c r="RZ54" s="8"/>
      <c r="SA54" s="8"/>
      <c r="SB54" s="8"/>
      <c r="SC54" s="8"/>
      <c r="SD54" s="8"/>
      <c r="SE54" s="8"/>
      <c r="SF54" s="8"/>
      <c r="SG54" s="8"/>
      <c r="SH54" s="8"/>
      <c r="SI54" s="8"/>
      <c r="SJ54" s="8"/>
      <c r="SK54" s="8"/>
      <c r="SL54" s="8"/>
      <c r="SM54" s="8"/>
      <c r="SN54" s="8"/>
      <c r="SO54" s="8"/>
      <c r="SP54" s="8"/>
      <c r="SQ54" s="8"/>
      <c r="SR54" s="8"/>
      <c r="SS54" s="8"/>
      <c r="ST54" s="8"/>
      <c r="SU54" s="8"/>
      <c r="SV54" s="8"/>
      <c r="SW54" s="8"/>
      <c r="SX54" s="8"/>
      <c r="SY54" s="8"/>
      <c r="SZ54" s="8"/>
      <c r="TA54" s="8"/>
      <c r="TB54" s="8"/>
      <c r="TC54" s="8"/>
      <c r="TD54" s="8"/>
      <c r="TE54" s="8"/>
      <c r="TF54" s="8"/>
      <c r="TG54" s="8"/>
      <c r="TH54" s="8"/>
      <c r="TI54" s="8"/>
      <c r="TJ54" s="8"/>
      <c r="TK54" s="8"/>
      <c r="TL54" s="8"/>
      <c r="TM54" s="8"/>
      <c r="TN54" s="8"/>
      <c r="TO54" s="8"/>
      <c r="TP54" s="8"/>
      <c r="TQ54" s="8"/>
      <c r="TR54" s="8"/>
      <c r="TS54" s="8"/>
      <c r="TT54" s="8"/>
      <c r="TU54" s="8"/>
      <c r="TV54" s="8"/>
      <c r="TW54" s="8"/>
      <c r="TX54" s="8"/>
      <c r="TY54" s="8"/>
      <c r="TZ54" s="8"/>
      <c r="UA54" s="8"/>
      <c r="UB54" s="8"/>
      <c r="UC54" s="8"/>
      <c r="UD54" s="8"/>
      <c r="UE54" s="8"/>
      <c r="UF54" s="8"/>
      <c r="UG54" s="8"/>
      <c r="UH54" s="8"/>
      <c r="UI54" s="8"/>
      <c r="UJ54" s="8"/>
      <c r="UK54" s="8"/>
      <c r="UL54" s="8"/>
      <c r="UM54" s="8"/>
      <c r="UN54" s="8"/>
      <c r="UO54" s="8"/>
      <c r="UP54" s="8"/>
      <c r="UQ54" s="8"/>
      <c r="UR54" s="8"/>
      <c r="US54" s="8"/>
      <c r="UT54" s="8"/>
      <c r="UU54" s="8"/>
      <c r="UV54" s="8"/>
      <c r="UW54" s="8"/>
      <c r="UX54" s="8"/>
      <c r="UY54" s="8"/>
      <c r="UZ54" s="8"/>
      <c r="VA54" s="8"/>
      <c r="VB54" s="8"/>
      <c r="VC54" s="8"/>
      <c r="VD54" s="8"/>
      <c r="VE54" s="8"/>
      <c r="VF54" s="8"/>
      <c r="VG54" s="8"/>
      <c r="VH54" s="8"/>
      <c r="VI54" s="8"/>
      <c r="VJ54" s="8"/>
      <c r="VK54" s="8"/>
      <c r="VL54" s="8"/>
      <c r="VM54" s="8"/>
      <c r="VN54" s="8"/>
      <c r="VO54" s="8"/>
      <c r="VP54" s="8"/>
      <c r="VQ54" s="8"/>
      <c r="VR54" s="8"/>
      <c r="VS54" s="8"/>
      <c r="VT54" s="8"/>
      <c r="VU54" s="8"/>
      <c r="VV54" s="8"/>
      <c r="VW54" s="8"/>
      <c r="VX54" s="8"/>
      <c r="VY54" s="8"/>
      <c r="VZ54" s="8"/>
      <c r="WA54" s="8"/>
      <c r="WB54" s="8"/>
      <c r="WC54" s="8"/>
      <c r="WD54" s="8"/>
      <c r="WE54" s="8"/>
      <c r="WF54" s="8"/>
      <c r="WG54" s="8"/>
      <c r="WH54" s="8"/>
      <c r="WI54" s="8"/>
      <c r="WJ54" s="8"/>
      <c r="WK54" s="8"/>
      <c r="WL54" s="8"/>
      <c r="WM54" s="8"/>
      <c r="WN54" s="8"/>
      <c r="WO54" s="8"/>
      <c r="WP54" s="8"/>
      <c r="WQ54" s="8"/>
      <c r="WR54" s="8"/>
      <c r="WS54" s="8"/>
      <c r="WT54" s="8"/>
      <c r="WU54" s="8"/>
      <c r="WV54" s="8"/>
      <c r="WW54" s="8"/>
      <c r="WX54" s="8"/>
      <c r="WY54" s="8"/>
      <c r="WZ54" s="8"/>
      <c r="XA54" s="8"/>
      <c r="XB54" s="8"/>
      <c r="XC54" s="8"/>
      <c r="XD54" s="8"/>
      <c r="XE54" s="8"/>
      <c r="XF54" s="8"/>
      <c r="XG54" s="8"/>
      <c r="XH54" s="8"/>
      <c r="XI54" s="8"/>
      <c r="XJ54" s="8"/>
      <c r="XK54" s="8"/>
      <c r="XL54" s="8"/>
      <c r="XM54" s="8"/>
      <c r="XN54" s="8"/>
      <c r="XO54" s="8"/>
      <c r="XP54" s="8"/>
      <c r="XQ54" s="8"/>
      <c r="XR54" s="8"/>
      <c r="XS54" s="8"/>
      <c r="XT54" s="8"/>
      <c r="XU54" s="8"/>
      <c r="XV54" s="8"/>
      <c r="XW54" s="8"/>
      <c r="XX54" s="8"/>
      <c r="XY54" s="8"/>
      <c r="XZ54" s="8"/>
      <c r="YA54" s="8"/>
      <c r="YB54" s="8"/>
      <c r="YC54" s="8"/>
      <c r="YD54" s="8"/>
      <c r="YE54" s="8"/>
      <c r="YF54" s="8"/>
      <c r="YG54" s="8"/>
      <c r="YH54" s="8"/>
      <c r="YI54" s="8"/>
      <c r="YJ54" s="8"/>
      <c r="YK54" s="8"/>
      <c r="YL54" s="8"/>
      <c r="YM54" s="8"/>
      <c r="YN54" s="8"/>
      <c r="YO54" s="8"/>
      <c r="YP54" s="8"/>
      <c r="YQ54" s="8"/>
      <c r="YR54" s="8"/>
      <c r="YS54" s="8"/>
      <c r="YT54" s="8"/>
      <c r="YU54" s="8"/>
      <c r="YV54" s="8"/>
      <c r="YW54" s="8"/>
      <c r="YX54" s="8"/>
      <c r="YY54" s="8"/>
      <c r="YZ54" s="8"/>
      <c r="ZA54" s="8"/>
      <c r="ZB54" s="8"/>
      <c r="ZC54" s="8"/>
      <c r="ZD54" s="8"/>
      <c r="ZE54" s="8"/>
      <c r="ZF54" s="8"/>
      <c r="ZG54" s="8"/>
      <c r="ZH54" s="8"/>
      <c r="ZI54" s="8"/>
      <c r="ZJ54" s="8"/>
      <c r="ZK54" s="8"/>
      <c r="ZL54" s="8"/>
      <c r="ZM54" s="8"/>
      <c r="ZN54" s="8"/>
      <c r="ZO54" s="8"/>
      <c r="ZP54" s="8"/>
      <c r="ZQ54" s="8"/>
      <c r="ZR54" s="8"/>
      <c r="ZS54" s="8"/>
      <c r="ZT54" s="8"/>
      <c r="ZU54" s="8"/>
      <c r="ZV54" s="8"/>
      <c r="ZW54" s="8"/>
      <c r="ZX54" s="8"/>
      <c r="ZY54" s="8"/>
      <c r="ZZ54" s="8"/>
      <c r="AAA54" s="8"/>
      <c r="AAB54" s="8"/>
      <c r="AAC54" s="8"/>
      <c r="AAD54" s="8"/>
      <c r="AAE54" s="8"/>
      <c r="AAF54" s="8"/>
      <c r="AAG54" s="8"/>
      <c r="AAH54" s="8"/>
      <c r="AAI54" s="8"/>
      <c r="AAJ54" s="8"/>
      <c r="AAK54" s="8"/>
      <c r="AAL54" s="8"/>
      <c r="AAM54" s="8"/>
      <c r="AAN54" s="8"/>
      <c r="AAO54" s="8"/>
      <c r="AAP54" s="8"/>
      <c r="AAQ54" s="8"/>
      <c r="AAR54" s="8"/>
      <c r="AAS54" s="8"/>
      <c r="AAT54" s="8"/>
      <c r="AAU54" s="8"/>
      <c r="AAV54" s="8"/>
      <c r="AAW54" s="8"/>
      <c r="AAX54" s="8"/>
      <c r="AAY54" s="8"/>
      <c r="AAZ54" s="8"/>
      <c r="ABA54" s="8"/>
      <c r="ABB54" s="8"/>
      <c r="ABC54" s="8"/>
      <c r="ABD54" s="8"/>
      <c r="ABE54" s="8"/>
      <c r="ABF54" s="8"/>
      <c r="ABG54" s="8"/>
      <c r="ABH54" s="8"/>
      <c r="ABI54" s="8"/>
      <c r="ABJ54" s="8"/>
      <c r="ABK54" s="8"/>
      <c r="ABL54" s="8"/>
      <c r="ABM54" s="8"/>
      <c r="ABN54" s="8"/>
      <c r="ABO54" s="8"/>
      <c r="ABP54" s="8"/>
      <c r="ABQ54" s="8"/>
      <c r="ABR54" s="8"/>
      <c r="ABS54" s="8"/>
      <c r="ABT54" s="8"/>
      <c r="ABU54" s="8"/>
      <c r="ABV54" s="8"/>
      <c r="ABW54" s="8"/>
      <c r="ABX54" s="8"/>
      <c r="ABY54" s="8"/>
      <c r="ABZ54" s="8"/>
      <c r="ACA54" s="8"/>
      <c r="ACB54" s="8"/>
      <c r="ACC54" s="8"/>
      <c r="ACD54" s="8"/>
      <c r="ACE54" s="8"/>
      <c r="ACF54" s="8"/>
      <c r="ACG54" s="8"/>
      <c r="ACH54" s="8"/>
      <c r="ACI54" s="8"/>
      <c r="ACJ54" s="8"/>
      <c r="ACK54" s="8"/>
      <c r="ACL54" s="8"/>
      <c r="ACM54" s="8"/>
      <c r="ACN54" s="8"/>
      <c r="ACO54" s="8"/>
      <c r="ACP54" s="8"/>
      <c r="ACQ54" s="8"/>
      <c r="ACR54" s="8"/>
      <c r="ACS54" s="8"/>
      <c r="ACT54" s="8"/>
      <c r="ACU54" s="8"/>
      <c r="ACV54" s="8"/>
      <c r="ACW54" s="8"/>
      <c r="ACX54" s="8"/>
      <c r="ACY54" s="8"/>
      <c r="ACZ54" s="8"/>
      <c r="ADA54" s="8"/>
      <c r="ADB54" s="8"/>
      <c r="ADC54" s="8"/>
      <c r="ADD54" s="8"/>
      <c r="ADE54" s="8"/>
      <c r="ADF54" s="8"/>
      <c r="ADG54" s="8"/>
      <c r="ADH54" s="8"/>
      <c r="ADI54" s="8"/>
      <c r="ADJ54" s="8"/>
      <c r="ADK54" s="8"/>
      <c r="ADL54" s="8"/>
      <c r="ADM54" s="8"/>
      <c r="ADN54" s="8"/>
      <c r="ADO54" s="8"/>
      <c r="ADP54" s="8"/>
      <c r="ADQ54" s="8"/>
      <c r="ADR54" s="8"/>
      <c r="ADS54" s="8"/>
      <c r="ADT54" s="8"/>
      <c r="ADU54" s="8"/>
      <c r="ADV54" s="8"/>
      <c r="ADW54" s="8"/>
      <c r="ADX54" s="8"/>
      <c r="ADY54" s="8"/>
      <c r="ADZ54" s="8"/>
      <c r="AEA54" s="8"/>
      <c r="AEB54" s="8"/>
      <c r="AEC54" s="8"/>
      <c r="AED54" s="8"/>
      <c r="AEE54" s="8"/>
      <c r="AEF54" s="8"/>
      <c r="AEG54" s="8"/>
      <c r="AEH54" s="8"/>
      <c r="AEI54" s="8"/>
      <c r="AEJ54" s="8"/>
      <c r="AEK54" s="8"/>
      <c r="AEL54" s="8"/>
      <c r="AEM54" s="8"/>
      <c r="AEN54" s="8"/>
      <c r="AEO54" s="8"/>
      <c r="AEP54" s="8"/>
      <c r="AEQ54" s="8"/>
      <c r="AER54" s="8"/>
      <c r="AES54" s="8"/>
      <c r="AET54" s="8"/>
      <c r="AEU54" s="8"/>
      <c r="AEV54" s="8"/>
      <c r="AEW54" s="8"/>
      <c r="AEX54" s="8"/>
      <c r="AEY54" s="8"/>
      <c r="AEZ54" s="8"/>
      <c r="AFA54" s="8"/>
      <c r="AFB54" s="8"/>
      <c r="AFC54" s="8"/>
      <c r="AFD54" s="8"/>
      <c r="AFE54" s="8"/>
      <c r="AFF54" s="8"/>
      <c r="AFG54" s="8"/>
      <c r="AFH54" s="8"/>
      <c r="AFI54" s="8"/>
      <c r="AFJ54" s="8"/>
      <c r="AFK54" s="8"/>
      <c r="AFL54" s="8"/>
      <c r="AFM54" s="8"/>
      <c r="AFN54" s="8"/>
      <c r="AFO54" s="8"/>
      <c r="AFP54" s="8"/>
      <c r="AFQ54" s="8"/>
      <c r="AFR54" s="8"/>
      <c r="AFS54" s="8"/>
      <c r="AFT54" s="8"/>
      <c r="AFU54" s="8"/>
      <c r="AFV54" s="8"/>
      <c r="AFW54" s="8"/>
      <c r="AFX54" s="8"/>
      <c r="AFY54" s="8"/>
      <c r="AFZ54" s="8"/>
      <c r="AGA54" s="8"/>
      <c r="AGB54" s="8"/>
      <c r="AGC54" s="8"/>
      <c r="AGD54" s="8"/>
      <c r="AGE54" s="8"/>
      <c r="AGF54" s="8"/>
      <c r="AGG54" s="8"/>
      <c r="AGH54" s="8"/>
      <c r="AGI54" s="8"/>
      <c r="AGJ54" s="8"/>
      <c r="AGK54" s="8"/>
      <c r="AGL54" s="8"/>
      <c r="AGM54" s="8"/>
      <c r="AGN54" s="8"/>
      <c r="AGO54" s="8"/>
      <c r="AGP54" s="8"/>
      <c r="AGQ54" s="8"/>
      <c r="AGR54" s="8"/>
      <c r="AGS54" s="8"/>
      <c r="AGT54" s="8"/>
      <c r="AGU54" s="8"/>
      <c r="AGV54" s="8"/>
      <c r="AGW54" s="8"/>
      <c r="AGX54" s="8"/>
      <c r="AGY54" s="8"/>
      <c r="AGZ54" s="8"/>
      <c r="AHA54" s="8"/>
      <c r="AHB54" s="8"/>
      <c r="AHC54" s="8"/>
      <c r="AHD54" s="8"/>
      <c r="AHE54" s="8"/>
      <c r="AHF54" s="8"/>
      <c r="AHG54" s="8"/>
      <c r="AHH54" s="8"/>
      <c r="AHI54" s="8"/>
      <c r="AHJ54" s="8"/>
      <c r="AHK54" s="8"/>
      <c r="AHL54" s="8"/>
      <c r="AHM54" s="8"/>
      <c r="AHN54" s="8"/>
      <c r="AHO54" s="8"/>
      <c r="AHP54" s="8"/>
      <c r="AHQ54" s="8"/>
      <c r="AHR54" s="8"/>
      <c r="AHS54" s="8"/>
      <c r="AHT54" s="8"/>
      <c r="AHU54" s="8"/>
      <c r="AHV54" s="8"/>
      <c r="AHW54" s="8"/>
      <c r="AHX54" s="8"/>
      <c r="AHY54" s="8"/>
      <c r="AHZ54" s="8"/>
      <c r="AIA54" s="8"/>
      <c r="AIB54" s="8"/>
      <c r="AIC54" s="8"/>
      <c r="AID54" s="8"/>
      <c r="AIE54" s="8"/>
      <c r="AIF54" s="8"/>
      <c r="AIG54" s="8"/>
      <c r="AIH54" s="8"/>
      <c r="AII54" s="8"/>
      <c r="AIJ54" s="8"/>
      <c r="AIK54" s="8"/>
      <c r="AIL54" s="8"/>
      <c r="AIM54" s="8"/>
      <c r="AIN54" s="8"/>
      <c r="AIO54" s="8"/>
      <c r="AIP54" s="8"/>
      <c r="AIQ54" s="8"/>
      <c r="AIR54" s="8"/>
      <c r="AIS54" s="8"/>
      <c r="AIT54" s="8"/>
      <c r="AIU54" s="8"/>
      <c r="AIV54" s="8"/>
      <c r="AIW54" s="8"/>
      <c r="AIX54" s="8"/>
      <c r="AIY54" s="8"/>
      <c r="AIZ54" s="8"/>
      <c r="AJA54" s="8"/>
      <c r="AJB54" s="8"/>
      <c r="AJC54" s="8"/>
      <c r="AJD54" s="8"/>
      <c r="AJE54" s="8"/>
      <c r="AJF54" s="8"/>
      <c r="AJG54" s="8"/>
      <c r="AJH54" s="8"/>
      <c r="AJI54" s="8"/>
      <c r="AJJ54" s="8"/>
      <c r="AJK54" s="8"/>
      <c r="AJL54" s="8"/>
      <c r="AJM54" s="8"/>
      <c r="AJN54" s="8"/>
      <c r="AJO54" s="8"/>
      <c r="AJP54" s="8"/>
      <c r="AJQ54" s="8"/>
      <c r="AJR54" s="8"/>
      <c r="AJS54" s="8"/>
      <c r="AJT54" s="8"/>
      <c r="AJU54" s="8"/>
      <c r="AJV54" s="8"/>
      <c r="AJW54" s="8"/>
      <c r="AJX54" s="8"/>
      <c r="AJY54" s="8"/>
      <c r="AJZ54" s="8"/>
      <c r="AKA54" s="8"/>
      <c r="AKB54" s="8"/>
      <c r="AKC54" s="8"/>
      <c r="AKD54" s="8"/>
      <c r="AKE54" s="8"/>
      <c r="AKF54" s="8"/>
      <c r="AKG54" s="8"/>
      <c r="AKH54" s="8"/>
      <c r="AKI54" s="8"/>
      <c r="AKJ54" s="8"/>
      <c r="AKK54" s="8"/>
      <c r="AKL54" s="8"/>
      <c r="AKM54" s="8"/>
      <c r="AKN54" s="8"/>
      <c r="AKO54" s="8"/>
      <c r="AKP54" s="8"/>
      <c r="AKQ54" s="8"/>
      <c r="AKR54" s="8"/>
      <c r="AKS54" s="8"/>
      <c r="AKT54" s="8"/>
      <c r="AKU54" s="8"/>
      <c r="AKV54" s="8"/>
      <c r="AKW54" s="8"/>
      <c r="AKX54" s="8"/>
      <c r="AKY54" s="8"/>
      <c r="AKZ54" s="8"/>
      <c r="ALA54" s="8"/>
      <c r="ALB54" s="8"/>
      <c r="ALC54" s="8"/>
      <c r="ALD54" s="8"/>
      <c r="ALE54" s="8"/>
      <c r="ALF54" s="8"/>
      <c r="ALG54" s="8"/>
      <c r="ALH54" s="8"/>
      <c r="ALI54" s="8"/>
      <c r="ALJ54" s="8"/>
      <c r="ALK54" s="8"/>
      <c r="ALL54" s="8"/>
      <c r="ALM54" s="8"/>
      <c r="ALN54" s="8"/>
      <c r="ALO54" s="8"/>
      <c r="ALP54" s="8"/>
      <c r="ALQ54" s="8"/>
      <c r="ALR54" s="8"/>
      <c r="ALS54" s="8"/>
      <c r="ALT54" s="8"/>
      <c r="ALU54" s="8"/>
      <c r="ALV54" s="8"/>
      <c r="ALW54" s="8"/>
      <c r="ALX54" s="8"/>
      <c r="ALY54" s="8"/>
      <c r="ALZ54" s="8"/>
      <c r="AMA54" s="8"/>
      <c r="AMB54" s="8"/>
      <c r="AMC54" s="8"/>
      <c r="AMD54" s="8"/>
      <c r="AME54" s="8"/>
      <c r="AMF54" s="8"/>
      <c r="AMG54" s="8"/>
      <c r="AMH54" s="8"/>
      <c r="AMI54" s="8"/>
      <c r="AMJ54" s="8"/>
      <c r="AMK54" s="8"/>
      <c r="AML54" s="8"/>
      <c r="AMM54" s="8"/>
      <c r="AMN54" s="8"/>
      <c r="AMO54" s="8"/>
      <c r="AMP54" s="8"/>
      <c r="AMQ54" s="8"/>
      <c r="AMR54" s="8"/>
      <c r="AMS54" s="8"/>
      <c r="AMT54" s="8"/>
      <c r="AMU54" s="8"/>
      <c r="AMV54" s="8"/>
      <c r="AMW54" s="8"/>
      <c r="AMX54" s="8"/>
      <c r="AMY54" s="8"/>
      <c r="AMZ54" s="8"/>
      <c r="ANA54" s="8"/>
      <c r="ANB54" s="8"/>
      <c r="ANC54" s="8"/>
      <c r="AND54" s="8"/>
      <c r="ANE54" s="8"/>
      <c r="ANF54" s="8"/>
      <c r="ANG54" s="8"/>
      <c r="ANH54" s="8"/>
      <c r="ANI54" s="8"/>
      <c r="ANJ54" s="8"/>
      <c r="ANK54" s="8"/>
      <c r="ANL54" s="8"/>
      <c r="ANM54" s="8"/>
      <c r="ANN54" s="8"/>
      <c r="ANO54" s="8"/>
      <c r="ANP54" s="8"/>
      <c r="ANQ54" s="8"/>
      <c r="ANR54" s="8"/>
      <c r="ANS54" s="8"/>
      <c r="ANT54" s="8"/>
      <c r="ANU54" s="8"/>
      <c r="ANV54" s="8"/>
      <c r="ANW54" s="8"/>
      <c r="ANX54" s="8"/>
      <c r="ANY54" s="8"/>
      <c r="ANZ54" s="8"/>
      <c r="AOA54" s="8"/>
      <c r="AOB54" s="8"/>
      <c r="AOC54" s="8"/>
      <c r="AOD54" s="8"/>
      <c r="AOE54" s="8"/>
      <c r="AOF54" s="8"/>
      <c r="AOG54" s="8"/>
      <c r="AOH54" s="8"/>
      <c r="AOI54" s="8"/>
      <c r="AOJ54" s="8"/>
      <c r="AOK54" s="8"/>
      <c r="AOL54" s="8"/>
      <c r="AOM54" s="8"/>
      <c r="AON54" s="8"/>
      <c r="AOO54" s="8"/>
      <c r="AOP54" s="8"/>
      <c r="AOQ54" s="8"/>
      <c r="AOR54" s="8"/>
      <c r="AOS54" s="8"/>
      <c r="AOT54" s="8"/>
      <c r="AOU54" s="8"/>
      <c r="AOV54" s="8"/>
      <c r="AOW54" s="8"/>
      <c r="AOX54" s="8"/>
      <c r="AOY54" s="8"/>
      <c r="AOZ54" s="8"/>
      <c r="APA54" s="8"/>
      <c r="APB54" s="8"/>
      <c r="APC54" s="8"/>
      <c r="APD54" s="8"/>
      <c r="APE54" s="8"/>
      <c r="APF54" s="8"/>
      <c r="APG54" s="8"/>
      <c r="APH54" s="8"/>
      <c r="API54" s="8"/>
      <c r="APJ54" s="8"/>
      <c r="APK54" s="8"/>
      <c r="APL54" s="8"/>
      <c r="APM54" s="8"/>
      <c r="APN54" s="8"/>
      <c r="APO54" s="8"/>
      <c r="APP54" s="8"/>
      <c r="APQ54" s="8"/>
      <c r="APR54" s="8"/>
      <c r="APS54" s="8"/>
      <c r="APT54" s="8"/>
      <c r="APU54" s="8"/>
      <c r="APV54" s="8"/>
      <c r="APW54" s="8"/>
      <c r="APX54" s="8"/>
      <c r="APY54" s="8"/>
      <c r="APZ54" s="8"/>
      <c r="AQA54" s="8"/>
      <c r="AQB54" s="8"/>
      <c r="AQC54" s="8"/>
      <c r="AQD54" s="8"/>
      <c r="AQE54" s="8"/>
      <c r="AQF54" s="8"/>
      <c r="AQG54" s="8"/>
      <c r="AQH54" s="8"/>
      <c r="AQI54" s="8"/>
      <c r="AQJ54" s="8"/>
      <c r="AQK54" s="8"/>
      <c r="AQL54" s="8"/>
      <c r="AQM54" s="8"/>
      <c r="AQN54" s="8"/>
      <c r="AQO54" s="8"/>
      <c r="AQP54" s="8"/>
      <c r="AQQ54" s="8"/>
      <c r="AQR54" s="8"/>
      <c r="AQS54" s="8"/>
      <c r="AQT54" s="8"/>
      <c r="AQU54" s="8"/>
      <c r="AQV54" s="8"/>
      <c r="AQW54" s="8"/>
      <c r="AQX54" s="8"/>
      <c r="AQY54" s="8"/>
      <c r="AQZ54" s="8"/>
      <c r="ARA54" s="8"/>
      <c r="ARB54" s="8"/>
      <c r="ARC54" s="8"/>
      <c r="ARD54" s="8"/>
      <c r="ARE54" s="8"/>
      <c r="ARF54" s="8"/>
      <c r="ARG54" s="8"/>
      <c r="ARH54" s="8"/>
      <c r="ARI54" s="8"/>
      <c r="ARJ54" s="8"/>
      <c r="ARK54" s="8"/>
      <c r="ARL54" s="8"/>
      <c r="ARM54" s="8"/>
      <c r="ARN54" s="8"/>
      <c r="ARO54" s="8"/>
      <c r="ARP54" s="8"/>
      <c r="ARQ54" s="8"/>
      <c r="ARR54" s="8"/>
      <c r="ARS54" s="8"/>
      <c r="ART54" s="8"/>
      <c r="ARU54" s="8"/>
      <c r="ARV54" s="8"/>
      <c r="ARW54" s="8"/>
      <c r="ARX54" s="8"/>
      <c r="ARY54" s="8"/>
      <c r="ARZ54" s="8"/>
      <c r="ASA54" s="8"/>
      <c r="ASB54" s="8"/>
      <c r="ASC54" s="8"/>
      <c r="ASD54" s="8"/>
      <c r="ASE54" s="8"/>
      <c r="ASF54" s="8"/>
      <c r="ASG54" s="8"/>
      <c r="ASH54" s="8"/>
      <c r="ASI54" s="8"/>
      <c r="ASJ54" s="8"/>
      <c r="ASK54" s="8"/>
      <c r="ASL54" s="8"/>
      <c r="ASM54" s="8"/>
      <c r="ASN54" s="8"/>
      <c r="ASO54" s="8"/>
      <c r="ASP54" s="8"/>
      <c r="ASQ54" s="8"/>
      <c r="ASR54" s="8"/>
      <c r="ASS54" s="8"/>
      <c r="AST54" s="8"/>
      <c r="ASU54" s="8"/>
      <c r="ASV54" s="8"/>
      <c r="ASW54" s="8"/>
      <c r="ASX54" s="8"/>
      <c r="ASY54" s="8"/>
      <c r="ASZ54" s="8"/>
      <c r="ATA54" s="8"/>
      <c r="ATB54" s="8"/>
      <c r="ATC54" s="8"/>
      <c r="ATD54" s="8"/>
      <c r="ATE54" s="8"/>
      <c r="ATF54" s="8"/>
      <c r="ATG54" s="8"/>
      <c r="ATH54" s="8"/>
      <c r="ATI54" s="8"/>
      <c r="ATJ54" s="8"/>
      <c r="ATK54" s="8"/>
      <c r="ATL54" s="8"/>
      <c r="ATM54" s="8"/>
      <c r="ATN54" s="8"/>
      <c r="ATO54" s="8"/>
      <c r="ATP54" s="8"/>
      <c r="ATQ54" s="8"/>
      <c r="ATR54" s="8"/>
      <c r="ATS54" s="8"/>
      <c r="ATT54" s="8"/>
      <c r="ATU54" s="8"/>
      <c r="ATV54" s="8"/>
      <c r="ATW54" s="8"/>
      <c r="ATX54" s="8"/>
      <c r="ATY54" s="8"/>
      <c r="ATZ54" s="8"/>
      <c r="AUA54" s="8"/>
      <c r="AUB54" s="8"/>
      <c r="AUC54" s="8"/>
      <c r="AUD54" s="8"/>
      <c r="AUE54" s="8"/>
      <c r="AUF54" s="8"/>
      <c r="AUG54" s="8"/>
      <c r="AUH54" s="8"/>
      <c r="AUI54" s="8"/>
      <c r="AUJ54" s="8"/>
      <c r="AUK54" s="8"/>
      <c r="AUL54" s="8"/>
      <c r="AUM54" s="8"/>
      <c r="AUN54" s="8"/>
      <c r="AUO54" s="8"/>
      <c r="AUP54" s="8"/>
      <c r="AUQ54" s="8"/>
      <c r="AUR54" s="8"/>
      <c r="AUS54" s="8"/>
      <c r="AUT54" s="8"/>
      <c r="AUU54" s="8"/>
      <c r="AUV54" s="8"/>
      <c r="AUW54" s="8"/>
      <c r="AUX54" s="8"/>
      <c r="AUY54" s="8"/>
      <c r="AUZ54" s="8"/>
      <c r="AVA54" s="8"/>
      <c r="AVB54" s="8"/>
      <c r="AVC54" s="8"/>
      <c r="AVD54" s="8"/>
      <c r="AVE54" s="8"/>
      <c r="AVF54" s="8"/>
      <c r="AVG54" s="8"/>
      <c r="AVH54" s="8"/>
      <c r="AVI54" s="8"/>
      <c r="AVJ54" s="8"/>
      <c r="AVK54" s="8"/>
      <c r="AVL54" s="8"/>
      <c r="AVM54" s="8"/>
      <c r="AVN54" s="8"/>
      <c r="AVO54" s="8"/>
      <c r="AVP54" s="8"/>
      <c r="AVQ54" s="8"/>
      <c r="AVR54" s="8"/>
      <c r="AVS54" s="8"/>
      <c r="AVT54" s="8"/>
      <c r="AVU54" s="8"/>
      <c r="AVV54" s="8"/>
      <c r="AVW54" s="8"/>
      <c r="AVX54" s="8"/>
      <c r="AVY54" s="8"/>
      <c r="AVZ54" s="8"/>
      <c r="AWA54" s="8"/>
      <c r="AWB54" s="8"/>
      <c r="AWC54" s="8"/>
      <c r="AWD54" s="8"/>
      <c r="AWE54" s="8"/>
      <c r="AWF54" s="8"/>
      <c r="AWG54" s="8"/>
      <c r="AWH54" s="8"/>
      <c r="AWI54" s="8"/>
      <c r="AWJ54" s="8"/>
      <c r="AWK54" s="8"/>
      <c r="AWL54" s="8"/>
      <c r="AWM54" s="8"/>
      <c r="AWN54" s="8"/>
      <c r="AWO54" s="8"/>
      <c r="AWP54" s="8"/>
      <c r="AWQ54" s="8"/>
      <c r="AWR54" s="8"/>
      <c r="AWS54" s="8"/>
      <c r="AWT54" s="8"/>
      <c r="AWU54" s="8"/>
      <c r="AWV54" s="8"/>
      <c r="AWW54" s="8"/>
      <c r="AWX54" s="8"/>
      <c r="AWY54" s="8"/>
      <c r="AWZ54" s="8"/>
      <c r="AXA54" s="8"/>
      <c r="AXB54" s="8"/>
      <c r="AXC54" s="8"/>
      <c r="AXD54" s="8"/>
      <c r="AXE54" s="8"/>
      <c r="AXF54" s="8"/>
      <c r="AXG54" s="8"/>
      <c r="AXH54" s="8"/>
      <c r="AXI54" s="8"/>
      <c r="AXJ54" s="8"/>
      <c r="AXK54" s="8"/>
      <c r="AXL54" s="8"/>
      <c r="AXM54" s="8"/>
      <c r="AXN54" s="8"/>
      <c r="AXO54" s="8"/>
      <c r="AXP54" s="8"/>
      <c r="AXQ54" s="8"/>
      <c r="AXR54" s="8"/>
      <c r="AXS54" s="8"/>
      <c r="AXT54" s="8"/>
      <c r="AXU54" s="8"/>
      <c r="AXV54" s="8"/>
      <c r="AXW54" s="8"/>
      <c r="AXX54" s="8"/>
      <c r="AXY54" s="8"/>
      <c r="AXZ54" s="8"/>
      <c r="AYA54" s="8"/>
      <c r="AYB54" s="8"/>
      <c r="AYC54" s="8"/>
      <c r="AYD54" s="8"/>
      <c r="AYE54" s="8"/>
      <c r="AYF54" s="8"/>
      <c r="AYG54" s="8"/>
      <c r="AYH54" s="8"/>
      <c r="AYI54" s="8"/>
      <c r="AYJ54" s="8"/>
      <c r="AYK54" s="8"/>
      <c r="AYL54" s="8"/>
      <c r="AYM54" s="8"/>
      <c r="AYN54" s="8"/>
      <c r="AYO54" s="8"/>
      <c r="AYP54" s="8"/>
      <c r="AYQ54" s="8"/>
      <c r="AYR54" s="8"/>
      <c r="AYS54" s="8"/>
      <c r="AYT54" s="8"/>
      <c r="AYU54" s="8"/>
      <c r="AYV54" s="8"/>
      <c r="AYW54" s="8"/>
      <c r="AYX54" s="8"/>
      <c r="AYY54" s="8"/>
      <c r="AYZ54" s="8"/>
      <c r="AZA54" s="8"/>
      <c r="AZB54" s="8"/>
      <c r="AZC54" s="8"/>
      <c r="AZD54" s="8"/>
      <c r="AZE54" s="8"/>
      <c r="AZF54" s="8"/>
      <c r="AZG54" s="8"/>
      <c r="AZH54" s="8"/>
      <c r="AZI54" s="8"/>
      <c r="AZJ54" s="8"/>
      <c r="AZK54" s="8"/>
      <c r="AZL54" s="8"/>
      <c r="AZM54" s="8"/>
      <c r="AZN54" s="8"/>
      <c r="AZO54" s="8"/>
      <c r="AZP54" s="8"/>
      <c r="AZQ54" s="8"/>
      <c r="AZR54" s="8"/>
      <c r="AZS54" s="8"/>
      <c r="AZT54" s="8"/>
      <c r="AZU54" s="8"/>
      <c r="AZV54" s="8"/>
      <c r="AZW54" s="8"/>
      <c r="AZX54" s="8"/>
      <c r="AZY54" s="8"/>
      <c r="AZZ54" s="8"/>
      <c r="BAA54" s="8"/>
      <c r="BAB54" s="8"/>
      <c r="BAC54" s="8"/>
      <c r="BAD54" s="8"/>
      <c r="BAE54" s="8"/>
      <c r="BAF54" s="8"/>
      <c r="BAG54" s="8"/>
      <c r="BAH54" s="8"/>
      <c r="BAI54" s="8"/>
      <c r="BAJ54" s="8"/>
      <c r="BAK54" s="8"/>
      <c r="BAL54" s="8"/>
      <c r="BAM54" s="8"/>
      <c r="BAN54" s="8"/>
      <c r="BAO54" s="8"/>
      <c r="BAP54" s="8"/>
      <c r="BAQ54" s="8"/>
      <c r="BAR54" s="8"/>
      <c r="BAS54" s="8"/>
      <c r="BAT54" s="8"/>
      <c r="BAU54" s="8"/>
      <c r="BAV54" s="8"/>
      <c r="BAW54" s="8"/>
      <c r="BAX54" s="8"/>
      <c r="BAY54" s="8"/>
      <c r="BAZ54" s="8"/>
      <c r="BBA54" s="8"/>
      <c r="BBB54" s="8"/>
      <c r="BBC54" s="8"/>
      <c r="BBD54" s="8"/>
      <c r="BBE54" s="8"/>
      <c r="BBF54" s="8"/>
      <c r="BBG54" s="8"/>
      <c r="BBH54" s="8"/>
      <c r="BBI54" s="8"/>
      <c r="BBJ54" s="8"/>
      <c r="BBK54" s="8"/>
      <c r="BBL54" s="8"/>
      <c r="BBM54" s="8"/>
      <c r="BBN54" s="8"/>
      <c r="BBO54" s="8"/>
      <c r="BBP54" s="8"/>
      <c r="BBQ54" s="8"/>
      <c r="BBR54" s="8"/>
      <c r="BBS54" s="8"/>
      <c r="BBT54" s="8"/>
      <c r="BBU54" s="8"/>
      <c r="BBV54" s="8"/>
      <c r="BBW54" s="8"/>
      <c r="BBX54" s="8"/>
      <c r="BBY54" s="8"/>
      <c r="BBZ54" s="8"/>
      <c r="BCA54" s="8"/>
      <c r="BCB54" s="8"/>
      <c r="BCC54" s="8"/>
      <c r="BCD54" s="8"/>
      <c r="BCE54" s="8"/>
      <c r="BCF54" s="8"/>
      <c r="BCG54" s="8"/>
      <c r="BCH54" s="8"/>
      <c r="BCI54" s="8"/>
      <c r="BCJ54" s="8"/>
      <c r="BCK54" s="8"/>
      <c r="BCL54" s="8"/>
      <c r="BCM54" s="8"/>
      <c r="BCN54" s="8"/>
      <c r="BCO54" s="8"/>
      <c r="BCP54" s="8"/>
      <c r="BCQ54" s="8"/>
      <c r="BCR54" s="8"/>
      <c r="BCS54" s="8"/>
      <c r="BCT54" s="8"/>
      <c r="BCU54" s="8"/>
      <c r="BCV54" s="8"/>
      <c r="BCW54" s="8"/>
      <c r="BCX54" s="8"/>
      <c r="BCY54" s="8"/>
      <c r="BCZ54" s="8"/>
      <c r="BDA54" s="8"/>
      <c r="BDB54" s="8"/>
      <c r="BDC54" s="8"/>
      <c r="BDD54" s="8"/>
      <c r="BDE54" s="8"/>
      <c r="BDF54" s="8"/>
      <c r="BDG54" s="8"/>
      <c r="BDH54" s="8"/>
      <c r="BDI54" s="8"/>
      <c r="BDJ54" s="8"/>
      <c r="BDK54" s="8"/>
      <c r="BDL54" s="8"/>
      <c r="BDM54" s="8"/>
      <c r="BDN54" s="8"/>
      <c r="BDO54" s="8"/>
      <c r="BDP54" s="8"/>
      <c r="BDQ54" s="8"/>
      <c r="BDR54" s="8"/>
      <c r="BDS54" s="8"/>
      <c r="BDT54" s="8"/>
      <c r="BDU54" s="8"/>
      <c r="BDV54" s="8"/>
      <c r="BDW54" s="8"/>
      <c r="BDX54" s="8"/>
      <c r="BDY54" s="8"/>
      <c r="BDZ54" s="8"/>
      <c r="BEA54" s="8"/>
      <c r="BEB54" s="8"/>
      <c r="BEC54" s="8"/>
      <c r="BED54" s="8"/>
      <c r="BEE54" s="8"/>
      <c r="BEF54" s="8"/>
      <c r="BEG54" s="8"/>
      <c r="BEH54" s="8"/>
      <c r="BEI54" s="8"/>
      <c r="BEJ54" s="8"/>
      <c r="BEK54" s="8"/>
      <c r="BEL54" s="8"/>
      <c r="BEM54" s="8"/>
      <c r="BEN54" s="8"/>
      <c r="BEO54" s="8"/>
      <c r="BEP54" s="8"/>
      <c r="BEQ54" s="8"/>
      <c r="BER54" s="8"/>
      <c r="BES54" s="8"/>
      <c r="BET54" s="8"/>
      <c r="BEU54" s="8"/>
      <c r="BEV54" s="8"/>
      <c r="BEW54" s="8"/>
      <c r="BEX54" s="8"/>
      <c r="BEY54" s="8"/>
      <c r="BEZ54" s="8"/>
      <c r="BFA54" s="8"/>
      <c r="BFB54" s="8"/>
      <c r="BFC54" s="8"/>
      <c r="BFD54" s="8"/>
      <c r="BFE54" s="8"/>
      <c r="BFF54" s="8"/>
      <c r="BFG54" s="8"/>
      <c r="BFH54" s="8"/>
      <c r="BFI54" s="8"/>
      <c r="BFJ54" s="8"/>
      <c r="BFK54" s="8"/>
      <c r="BFL54" s="8"/>
      <c r="BFM54" s="8"/>
      <c r="BFN54" s="8"/>
      <c r="BFO54" s="8"/>
      <c r="BFP54" s="8"/>
      <c r="BFQ54" s="8"/>
      <c r="BFR54" s="8"/>
      <c r="BFS54" s="8"/>
      <c r="BFT54" s="8"/>
      <c r="BFU54" s="8"/>
      <c r="BFV54" s="8"/>
      <c r="BFW54" s="8"/>
      <c r="BFX54" s="8"/>
      <c r="BFY54" s="8"/>
      <c r="BFZ54" s="8"/>
      <c r="BGA54" s="8"/>
      <c r="BGB54" s="8"/>
      <c r="BGC54" s="8"/>
      <c r="BGD54" s="8"/>
      <c r="BGE54" s="8"/>
      <c r="BGF54" s="8"/>
      <c r="BGG54" s="8"/>
      <c r="BGH54" s="8"/>
      <c r="BGI54" s="8"/>
      <c r="BGJ54" s="8"/>
      <c r="BGK54" s="8"/>
      <c r="BGL54" s="8"/>
      <c r="BGM54" s="8"/>
      <c r="BGN54" s="8"/>
      <c r="BGO54" s="8"/>
      <c r="BGP54" s="8"/>
      <c r="BGQ54" s="8"/>
      <c r="BGR54" s="8"/>
      <c r="BGS54" s="8"/>
      <c r="BGT54" s="8"/>
      <c r="BGU54" s="8"/>
      <c r="BGV54" s="8"/>
      <c r="BGW54" s="8"/>
      <c r="BGX54" s="8"/>
      <c r="BGY54" s="8"/>
      <c r="BGZ54" s="8"/>
      <c r="BHA54" s="8"/>
      <c r="BHB54" s="8"/>
      <c r="BHC54" s="8"/>
      <c r="BHD54" s="8"/>
      <c r="BHE54" s="8"/>
      <c r="BHF54" s="8"/>
      <c r="BHG54" s="8"/>
      <c r="BHH54" s="8"/>
      <c r="BHI54" s="8"/>
      <c r="BHJ54" s="8"/>
      <c r="BHK54" s="8"/>
      <c r="BHL54" s="8"/>
      <c r="BHM54" s="8"/>
      <c r="BHN54" s="8"/>
      <c r="BHO54" s="8"/>
      <c r="BHP54" s="8"/>
      <c r="BHQ54" s="8"/>
      <c r="BHR54" s="8"/>
      <c r="BHS54" s="8"/>
      <c r="BHT54" s="8"/>
      <c r="BHU54" s="8"/>
      <c r="BHV54" s="8"/>
      <c r="BHW54" s="8"/>
      <c r="BHX54" s="8"/>
      <c r="BHY54" s="8"/>
      <c r="BHZ54" s="8"/>
      <c r="BIA54" s="8"/>
      <c r="BIB54" s="8"/>
      <c r="BIC54" s="8"/>
      <c r="BID54" s="8"/>
      <c r="BIE54" s="8"/>
      <c r="BIF54" s="8"/>
      <c r="BIG54" s="8"/>
      <c r="BIH54" s="8"/>
      <c r="BII54" s="8"/>
      <c r="BIJ54" s="8"/>
      <c r="BIK54" s="8"/>
      <c r="BIL54" s="8"/>
      <c r="BIM54" s="8"/>
      <c r="BIN54" s="8"/>
      <c r="BIO54" s="8"/>
      <c r="BIP54" s="8"/>
      <c r="BIQ54" s="8"/>
      <c r="BIR54" s="8"/>
      <c r="BIS54" s="8"/>
      <c r="BIT54" s="8"/>
      <c r="BIU54" s="8"/>
      <c r="BIV54" s="8"/>
      <c r="BIW54" s="8"/>
      <c r="BIX54" s="8"/>
      <c r="BIY54" s="8"/>
      <c r="BIZ54" s="8"/>
      <c r="BJA54" s="8"/>
      <c r="BJB54" s="8"/>
      <c r="BJC54" s="8"/>
      <c r="BJD54" s="8"/>
      <c r="BJE54" s="8"/>
      <c r="BJF54" s="8"/>
      <c r="BJG54" s="8"/>
      <c r="BJH54" s="8"/>
      <c r="BJI54" s="8"/>
      <c r="BJJ54" s="8"/>
      <c r="BJK54" s="8"/>
      <c r="BJL54" s="8"/>
      <c r="BJM54" s="8"/>
      <c r="BJN54" s="8"/>
      <c r="BJO54" s="8"/>
      <c r="BJP54" s="8"/>
      <c r="BJQ54" s="8"/>
      <c r="BJR54" s="8"/>
      <c r="BJS54" s="8"/>
      <c r="BJT54" s="8"/>
      <c r="BJU54" s="8"/>
      <c r="BJV54" s="8"/>
      <c r="BJW54" s="8"/>
      <c r="BJX54" s="8"/>
      <c r="BJY54" s="8"/>
      <c r="BJZ54" s="8"/>
      <c r="BKA54" s="8"/>
      <c r="BKB54" s="8"/>
      <c r="BKC54" s="8"/>
      <c r="BKD54" s="8"/>
      <c r="BKE54" s="8"/>
      <c r="BKF54" s="8"/>
      <c r="BKG54" s="8"/>
      <c r="BKH54" s="8"/>
      <c r="BKI54" s="8"/>
      <c r="BKJ54" s="8"/>
      <c r="BKK54" s="8"/>
      <c r="BKL54" s="8"/>
      <c r="BKM54" s="8"/>
      <c r="BKN54" s="8"/>
      <c r="BKO54" s="8"/>
      <c r="BKP54" s="8"/>
      <c r="BKQ54" s="8"/>
      <c r="BKR54" s="8"/>
      <c r="BKS54" s="8"/>
      <c r="BKT54" s="8"/>
      <c r="BKU54" s="8"/>
      <c r="BKV54" s="8"/>
      <c r="BKW54" s="8"/>
      <c r="BKX54" s="8"/>
      <c r="BKY54" s="8"/>
      <c r="BKZ54" s="8"/>
      <c r="BLA54" s="8"/>
      <c r="BLB54" s="8"/>
      <c r="BLC54" s="8"/>
      <c r="BLD54" s="8"/>
      <c r="BLE54" s="8"/>
      <c r="BLF54" s="8"/>
      <c r="BLG54" s="8"/>
      <c r="BLH54" s="8"/>
      <c r="BLI54" s="8"/>
      <c r="BLJ54" s="8"/>
      <c r="BLK54" s="8"/>
      <c r="BLL54" s="8"/>
      <c r="BLM54" s="8"/>
      <c r="BLN54" s="8"/>
      <c r="BLO54" s="8"/>
      <c r="BLP54" s="8"/>
      <c r="BLQ54" s="8"/>
      <c r="BLR54" s="8"/>
      <c r="BLS54" s="8"/>
      <c r="BLT54" s="8"/>
      <c r="BLU54" s="8"/>
      <c r="BLV54" s="8"/>
      <c r="BLW54" s="8"/>
      <c r="BLX54" s="8"/>
      <c r="BLY54" s="8"/>
      <c r="BLZ54" s="8"/>
      <c r="BMA54" s="8"/>
      <c r="BMB54" s="8"/>
      <c r="BMC54" s="8"/>
      <c r="BMD54" s="8"/>
      <c r="BME54" s="8"/>
      <c r="BMF54" s="8"/>
      <c r="BMG54" s="8"/>
      <c r="BMH54" s="8"/>
      <c r="BMI54" s="8"/>
      <c r="BMJ54" s="8"/>
      <c r="BMK54" s="8"/>
      <c r="BML54" s="8"/>
      <c r="BMM54" s="8"/>
      <c r="BMN54" s="8"/>
      <c r="BMO54" s="8"/>
      <c r="BMP54" s="8"/>
      <c r="BMQ54" s="8"/>
      <c r="BMR54" s="8"/>
      <c r="BMS54" s="8"/>
      <c r="BMT54" s="8"/>
      <c r="BMU54" s="8"/>
      <c r="BMV54" s="8"/>
      <c r="BMW54" s="8"/>
      <c r="BMX54" s="8"/>
      <c r="BMY54" s="8"/>
      <c r="BMZ54" s="8"/>
      <c r="BNA54" s="8"/>
      <c r="BNB54" s="8"/>
      <c r="BNC54" s="8"/>
      <c r="BND54" s="8"/>
      <c r="BNE54" s="8"/>
      <c r="BNF54" s="8"/>
      <c r="BNG54" s="8"/>
      <c r="BNH54" s="8"/>
      <c r="BNI54" s="8"/>
      <c r="BNJ54" s="8"/>
      <c r="BNK54" s="8"/>
      <c r="BNL54" s="8"/>
      <c r="BNM54" s="8"/>
      <c r="BNN54" s="8"/>
      <c r="BNO54" s="8"/>
      <c r="BNP54" s="8"/>
      <c r="BNQ54" s="8"/>
      <c r="BNR54" s="8"/>
      <c r="BNS54" s="8"/>
      <c r="BNT54" s="8"/>
      <c r="BNU54" s="8"/>
      <c r="BNV54" s="8"/>
      <c r="BNW54" s="8"/>
      <c r="BNX54" s="8"/>
      <c r="BNY54" s="8"/>
      <c r="BNZ54" s="8"/>
      <c r="BOA54" s="8"/>
      <c r="BOB54" s="8"/>
      <c r="BOC54" s="8"/>
      <c r="BOD54" s="8"/>
      <c r="BOE54" s="8"/>
      <c r="BOF54" s="8"/>
      <c r="BOG54" s="8"/>
      <c r="BOH54" s="8"/>
      <c r="BOI54" s="8"/>
      <c r="BOJ54" s="8"/>
      <c r="BOK54" s="8"/>
      <c r="BOL54" s="8"/>
      <c r="BOM54" s="8"/>
      <c r="BON54" s="8"/>
      <c r="BOO54" s="8"/>
      <c r="BOP54" s="8"/>
      <c r="BOQ54" s="8"/>
      <c r="BOR54" s="8"/>
      <c r="BOS54" s="8"/>
      <c r="BOT54" s="8"/>
      <c r="BOU54" s="8"/>
      <c r="BOV54" s="8"/>
      <c r="BOW54" s="8"/>
      <c r="BOX54" s="8"/>
      <c r="BOY54" s="8"/>
      <c r="BOZ54" s="8"/>
      <c r="BPA54" s="8"/>
      <c r="BPB54" s="8"/>
      <c r="BPC54" s="8"/>
      <c r="BPD54" s="8"/>
      <c r="BPE54" s="8"/>
      <c r="BPF54" s="8"/>
      <c r="BPG54" s="8"/>
      <c r="BPH54" s="8"/>
      <c r="BPI54" s="8"/>
      <c r="BPJ54" s="8"/>
      <c r="BPK54" s="8"/>
      <c r="BPL54" s="8"/>
      <c r="BPM54" s="8"/>
      <c r="BPN54" s="8"/>
      <c r="BPO54" s="8"/>
      <c r="BPP54" s="8"/>
      <c r="BPQ54" s="8"/>
      <c r="BPR54" s="8"/>
      <c r="BPS54" s="8"/>
      <c r="BPT54" s="8"/>
      <c r="BPU54" s="8"/>
      <c r="BPV54" s="8"/>
      <c r="BPW54" s="8"/>
      <c r="BPX54" s="8"/>
      <c r="BPY54" s="8"/>
      <c r="BPZ54" s="8"/>
      <c r="BQA54" s="8"/>
      <c r="BQB54" s="8"/>
      <c r="BQC54" s="8"/>
      <c r="BQD54" s="8"/>
      <c r="BQE54" s="8"/>
      <c r="BQF54" s="8"/>
      <c r="BQG54" s="8"/>
      <c r="BQH54" s="8"/>
      <c r="BQI54" s="8"/>
      <c r="BQJ54" s="8"/>
      <c r="BQK54" s="8"/>
      <c r="BQL54" s="8"/>
      <c r="BQM54" s="8"/>
      <c r="BQN54" s="8"/>
      <c r="BQO54" s="8"/>
      <c r="BQP54" s="8"/>
      <c r="BQQ54" s="8"/>
      <c r="BQR54" s="8"/>
      <c r="BQS54" s="8"/>
      <c r="BQT54" s="8"/>
      <c r="BQU54" s="8"/>
      <c r="BQV54" s="8"/>
      <c r="BQW54" s="8"/>
      <c r="BQX54" s="8"/>
      <c r="BQY54" s="8"/>
      <c r="BQZ54" s="8"/>
      <c r="BRA54" s="8"/>
      <c r="BRB54" s="8"/>
      <c r="BRC54" s="8"/>
      <c r="BRD54" s="8"/>
      <c r="BRE54" s="8"/>
      <c r="BRF54" s="8"/>
      <c r="BRG54" s="8"/>
      <c r="BRH54" s="8"/>
      <c r="BRI54" s="8"/>
      <c r="BRJ54" s="8"/>
      <c r="BRK54" s="8"/>
      <c r="BRL54" s="8"/>
      <c r="BRM54" s="8"/>
      <c r="BRN54" s="8"/>
      <c r="BRO54" s="8"/>
      <c r="BRP54" s="8"/>
      <c r="BRQ54" s="8"/>
      <c r="BRR54" s="8"/>
      <c r="BRS54" s="8"/>
      <c r="BRT54" s="8"/>
      <c r="BRU54" s="8"/>
      <c r="BRV54" s="8"/>
      <c r="BRW54" s="8"/>
      <c r="BRX54" s="8"/>
      <c r="BRY54" s="8"/>
      <c r="BRZ54" s="8"/>
      <c r="BSA54" s="8"/>
      <c r="BSB54" s="8"/>
      <c r="BSC54" s="8"/>
      <c r="BSD54" s="8"/>
      <c r="BSE54" s="8"/>
      <c r="BSF54" s="8"/>
      <c r="BSG54" s="8"/>
      <c r="BSH54" s="8"/>
      <c r="BSI54" s="8"/>
      <c r="BSJ54" s="8"/>
      <c r="BSK54" s="8"/>
      <c r="BSL54" s="8"/>
      <c r="BSM54" s="8"/>
      <c r="BSN54" s="8"/>
      <c r="BSO54" s="8"/>
      <c r="BSP54" s="8"/>
      <c r="BSQ54" s="8"/>
      <c r="BSR54" s="8"/>
      <c r="BSS54" s="8"/>
      <c r="BST54" s="8"/>
      <c r="BSU54" s="8"/>
      <c r="BSV54" s="8"/>
      <c r="BSW54" s="8"/>
      <c r="BSX54" s="8"/>
      <c r="BSY54" s="8"/>
      <c r="BSZ54" s="8"/>
      <c r="BTA54" s="8"/>
      <c r="BTB54" s="8"/>
      <c r="BTC54" s="8"/>
      <c r="BTD54" s="8"/>
      <c r="BTE54" s="8"/>
      <c r="BTF54" s="8"/>
      <c r="BTG54" s="8"/>
      <c r="BTH54" s="8"/>
      <c r="BTI54" s="8"/>
      <c r="BTJ54" s="8"/>
      <c r="BTK54" s="8"/>
      <c r="BTL54" s="8"/>
      <c r="BTM54" s="8"/>
      <c r="BTN54" s="8"/>
      <c r="BTO54" s="8"/>
      <c r="BTP54" s="8"/>
      <c r="BTQ54" s="8"/>
      <c r="BTR54" s="8"/>
      <c r="BTS54" s="8"/>
      <c r="BTT54" s="8"/>
      <c r="BTU54" s="8"/>
      <c r="BTV54" s="8"/>
      <c r="BTW54" s="8"/>
      <c r="BTX54" s="8"/>
      <c r="BTY54" s="8"/>
      <c r="BTZ54" s="8"/>
      <c r="BUA54" s="8"/>
      <c r="BUB54" s="8"/>
      <c r="BUC54" s="8"/>
      <c r="BUD54" s="8"/>
      <c r="BUE54" s="8"/>
      <c r="BUF54" s="8"/>
      <c r="BUG54" s="8"/>
      <c r="BUH54" s="8"/>
      <c r="BUI54" s="8"/>
      <c r="BUJ54" s="8"/>
      <c r="BUK54" s="8"/>
      <c r="BUL54" s="8"/>
      <c r="BUM54" s="8"/>
      <c r="BUN54" s="8"/>
      <c r="BUO54" s="8"/>
      <c r="BUP54" s="8"/>
      <c r="BUQ54" s="8"/>
      <c r="BUR54" s="8"/>
      <c r="BUS54" s="8"/>
      <c r="BUT54" s="8"/>
      <c r="BUU54" s="8"/>
      <c r="BUV54" s="8"/>
      <c r="BUW54" s="8"/>
      <c r="BUX54" s="8"/>
      <c r="BUY54" s="8"/>
      <c r="BUZ54" s="8"/>
      <c r="BVA54" s="8"/>
      <c r="BVB54" s="8"/>
      <c r="BVC54" s="8"/>
      <c r="BVD54" s="8"/>
      <c r="BVE54" s="8"/>
      <c r="BVF54" s="8"/>
      <c r="BVG54" s="8"/>
      <c r="BVH54" s="8"/>
      <c r="BVI54" s="8"/>
      <c r="BVJ54" s="8"/>
      <c r="BVK54" s="8"/>
      <c r="BVL54" s="8"/>
      <c r="BVM54" s="8"/>
      <c r="BVN54" s="8"/>
      <c r="BVO54" s="8"/>
      <c r="BVP54" s="8"/>
      <c r="BVQ54" s="8"/>
      <c r="BVR54" s="8"/>
      <c r="BVS54" s="8"/>
      <c r="BVT54" s="8"/>
      <c r="BVU54" s="8"/>
      <c r="BVV54" s="8"/>
      <c r="BVW54" s="8"/>
      <c r="BVX54" s="8"/>
      <c r="BVY54" s="8"/>
      <c r="BVZ54" s="8"/>
      <c r="BWA54" s="8"/>
      <c r="BWB54" s="8"/>
      <c r="BWC54" s="8"/>
      <c r="BWD54" s="8"/>
      <c r="BWE54" s="8"/>
      <c r="BWF54" s="8"/>
      <c r="BWG54" s="8"/>
      <c r="BWH54" s="8"/>
      <c r="BWI54" s="8"/>
      <c r="BWJ54" s="8"/>
      <c r="BWK54" s="8"/>
      <c r="BWL54" s="8"/>
      <c r="BWM54" s="8"/>
      <c r="BWN54" s="8"/>
      <c r="BWO54" s="8"/>
      <c r="BWP54" s="8"/>
      <c r="BWQ54" s="8"/>
    </row>
    <row r="55" spans="1:1967" s="444" customFormat="1" ht="102" customHeight="1">
      <c r="A55" s="9" t="s">
        <v>6150</v>
      </c>
      <c r="B55" s="100" t="s">
        <v>97</v>
      </c>
      <c r="C55" s="3" t="s">
        <v>642</v>
      </c>
      <c r="D55" s="3" t="s">
        <v>121</v>
      </c>
      <c r="E55" s="3" t="s">
        <v>1233</v>
      </c>
      <c r="F55" s="3"/>
      <c r="G55" s="3" t="s">
        <v>385</v>
      </c>
      <c r="H55" s="20">
        <v>0.6</v>
      </c>
      <c r="I55" s="34">
        <v>470000000</v>
      </c>
      <c r="J55" s="21" t="s">
        <v>1330</v>
      </c>
      <c r="K55" s="3" t="s">
        <v>1334</v>
      </c>
      <c r="L55" s="138" t="s">
        <v>3428</v>
      </c>
      <c r="M55" s="141" t="s">
        <v>383</v>
      </c>
      <c r="N55" s="359" t="s">
        <v>1945</v>
      </c>
      <c r="O55" s="3" t="s">
        <v>1382</v>
      </c>
      <c r="P55" s="7" t="s">
        <v>1354</v>
      </c>
      <c r="Q55" s="3" t="s">
        <v>1195</v>
      </c>
      <c r="R55" s="76">
        <v>6</v>
      </c>
      <c r="S55" s="19">
        <v>136182</v>
      </c>
      <c r="T55" s="83">
        <f>R55*S55</f>
        <v>817092</v>
      </c>
      <c r="U55" s="83">
        <f t="shared" si="0"/>
        <v>915143.04</v>
      </c>
      <c r="V55" s="102" t="s">
        <v>1331</v>
      </c>
      <c r="W55" s="148" t="s">
        <v>1410</v>
      </c>
      <c r="X55" s="9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  <c r="IV55" s="8"/>
      <c r="IW55" s="8"/>
      <c r="IX55" s="8"/>
      <c r="IY55" s="8"/>
      <c r="IZ55" s="8"/>
      <c r="JA55" s="8"/>
      <c r="JB55" s="8"/>
      <c r="JC55" s="8"/>
      <c r="JD55" s="8"/>
      <c r="JE55" s="8"/>
      <c r="JF55" s="8"/>
      <c r="JG55" s="8"/>
      <c r="JH55" s="8"/>
      <c r="JI55" s="8"/>
      <c r="JJ55" s="8"/>
      <c r="JK55" s="8"/>
      <c r="JL55" s="8"/>
      <c r="JM55" s="8"/>
      <c r="JN55" s="8"/>
      <c r="JO55" s="8"/>
      <c r="JP55" s="8"/>
      <c r="JQ55" s="8"/>
      <c r="JR55" s="8"/>
      <c r="JS55" s="8"/>
      <c r="JT55" s="8"/>
      <c r="JU55" s="8"/>
      <c r="JV55" s="8"/>
      <c r="JW55" s="8"/>
      <c r="JX55" s="8"/>
      <c r="JY55" s="8"/>
      <c r="JZ55" s="8"/>
      <c r="KA55" s="8"/>
      <c r="KB55" s="8"/>
      <c r="KC55" s="8"/>
      <c r="KD55" s="8"/>
      <c r="KE55" s="8"/>
      <c r="KF55" s="8"/>
      <c r="KG55" s="8"/>
      <c r="KH55" s="8"/>
      <c r="KI55" s="8"/>
      <c r="KJ55" s="8"/>
      <c r="KK55" s="8"/>
      <c r="KL55" s="8"/>
      <c r="KM55" s="8"/>
      <c r="KN55" s="8"/>
      <c r="KO55" s="8"/>
      <c r="KP55" s="8"/>
      <c r="KQ55" s="8"/>
      <c r="KR55" s="8"/>
      <c r="KS55" s="8"/>
      <c r="KT55" s="8"/>
      <c r="KU55" s="8"/>
      <c r="KV55" s="8"/>
      <c r="KW55" s="8"/>
      <c r="KX55" s="8"/>
      <c r="KY55" s="8"/>
      <c r="KZ55" s="8"/>
      <c r="LA55" s="8"/>
      <c r="LB55" s="8"/>
      <c r="LC55" s="8"/>
      <c r="LD55" s="8"/>
      <c r="LE55" s="8"/>
      <c r="LF55" s="8"/>
      <c r="LG55" s="8"/>
      <c r="LH55" s="8"/>
      <c r="LI55" s="8"/>
      <c r="LJ55" s="8"/>
      <c r="LK55" s="8"/>
      <c r="LL55" s="8"/>
      <c r="LM55" s="8"/>
      <c r="LN55" s="8"/>
      <c r="LO55" s="8"/>
      <c r="LP55" s="8"/>
      <c r="LQ55" s="8"/>
      <c r="LR55" s="8"/>
      <c r="LS55" s="8"/>
      <c r="LT55" s="8"/>
      <c r="LU55" s="8"/>
      <c r="LV55" s="8"/>
      <c r="LW55" s="8"/>
      <c r="LX55" s="8"/>
      <c r="LY55" s="8"/>
      <c r="LZ55" s="8"/>
      <c r="MA55" s="8"/>
      <c r="MB55" s="8"/>
      <c r="MC55" s="8"/>
      <c r="MD55" s="8"/>
      <c r="ME55" s="8"/>
      <c r="MF55" s="8"/>
      <c r="MG55" s="8"/>
      <c r="MH55" s="8"/>
      <c r="MI55" s="8"/>
      <c r="MJ55" s="8"/>
      <c r="MK55" s="8"/>
      <c r="ML55" s="8"/>
      <c r="MM55" s="8"/>
      <c r="MN55" s="8"/>
      <c r="MO55" s="8"/>
      <c r="MP55" s="8"/>
      <c r="MQ55" s="8"/>
      <c r="MR55" s="8"/>
      <c r="MS55" s="8"/>
      <c r="MT55" s="8"/>
      <c r="MU55" s="8"/>
      <c r="MV55" s="8"/>
      <c r="MW55" s="8"/>
      <c r="MX55" s="8"/>
      <c r="MY55" s="8"/>
      <c r="MZ55" s="8"/>
      <c r="NA55" s="8"/>
      <c r="NB55" s="8"/>
      <c r="NC55" s="8"/>
      <c r="ND55" s="8"/>
      <c r="NE55" s="8"/>
      <c r="NF55" s="8"/>
      <c r="NG55" s="8"/>
      <c r="NH55" s="8"/>
      <c r="NI55" s="8"/>
      <c r="NJ55" s="8"/>
      <c r="NK55" s="8"/>
      <c r="NL55" s="8"/>
      <c r="NM55" s="8"/>
      <c r="NN55" s="8"/>
      <c r="NO55" s="8"/>
      <c r="NP55" s="8"/>
      <c r="NQ55" s="8"/>
      <c r="NR55" s="8"/>
      <c r="NS55" s="8"/>
      <c r="NT55" s="8"/>
      <c r="NU55" s="8"/>
      <c r="NV55" s="8"/>
      <c r="NW55" s="8"/>
      <c r="NX55" s="8"/>
      <c r="NY55" s="8"/>
      <c r="NZ55" s="8"/>
      <c r="OA55" s="8"/>
      <c r="OB55" s="8"/>
      <c r="OC55" s="8"/>
      <c r="OD55" s="8"/>
      <c r="OE55" s="8"/>
      <c r="OF55" s="8"/>
      <c r="OG55" s="8"/>
      <c r="OH55" s="8"/>
      <c r="OI55" s="8"/>
      <c r="OJ55" s="8"/>
      <c r="OK55" s="8"/>
      <c r="OL55" s="8"/>
      <c r="OM55" s="8"/>
      <c r="ON55" s="8"/>
      <c r="OO55" s="8"/>
      <c r="OP55" s="8"/>
      <c r="OQ55" s="8"/>
      <c r="OR55" s="8"/>
      <c r="OS55" s="8"/>
      <c r="OT55" s="8"/>
      <c r="OU55" s="8"/>
      <c r="OV55" s="8"/>
      <c r="OW55" s="8"/>
      <c r="OX55" s="8"/>
      <c r="OY55" s="8"/>
      <c r="OZ55" s="8"/>
      <c r="PA55" s="8"/>
      <c r="PB55" s="8"/>
      <c r="PC55" s="8"/>
      <c r="PD55" s="8"/>
      <c r="PE55" s="8"/>
      <c r="PF55" s="8"/>
      <c r="PG55" s="8"/>
      <c r="PH55" s="8"/>
      <c r="PI55" s="8"/>
      <c r="PJ55" s="8"/>
      <c r="PK55" s="8"/>
      <c r="PL55" s="8"/>
      <c r="PM55" s="8"/>
      <c r="PN55" s="8"/>
      <c r="PO55" s="8"/>
      <c r="PP55" s="8"/>
      <c r="PQ55" s="8"/>
      <c r="PR55" s="8"/>
      <c r="PS55" s="8"/>
      <c r="PT55" s="8"/>
      <c r="PU55" s="8"/>
      <c r="PV55" s="8"/>
      <c r="PW55" s="8"/>
      <c r="PX55" s="8"/>
      <c r="PY55" s="8"/>
      <c r="PZ55" s="8"/>
      <c r="QA55" s="8"/>
      <c r="QB55" s="8"/>
      <c r="QC55" s="8"/>
      <c r="QD55" s="8"/>
      <c r="QE55" s="8"/>
      <c r="QF55" s="8"/>
      <c r="QG55" s="8"/>
      <c r="QH55" s="8"/>
      <c r="QI55" s="8"/>
      <c r="QJ55" s="8"/>
      <c r="QK55" s="8"/>
      <c r="QL55" s="8"/>
      <c r="QM55" s="8"/>
      <c r="QN55" s="8"/>
      <c r="QO55" s="8"/>
      <c r="QP55" s="8"/>
      <c r="QQ55" s="8"/>
      <c r="QR55" s="8"/>
      <c r="QS55" s="8"/>
      <c r="QT55" s="8"/>
      <c r="QU55" s="8"/>
      <c r="QV55" s="8"/>
      <c r="QW55" s="8"/>
      <c r="QX55" s="8"/>
      <c r="QY55" s="8"/>
      <c r="QZ55" s="8"/>
      <c r="RA55" s="8"/>
      <c r="RB55" s="8"/>
      <c r="RC55" s="8"/>
      <c r="RD55" s="8"/>
      <c r="RE55" s="8"/>
      <c r="RF55" s="8"/>
      <c r="RG55" s="8"/>
      <c r="RH55" s="8"/>
      <c r="RI55" s="8"/>
      <c r="RJ55" s="8"/>
      <c r="RK55" s="8"/>
      <c r="RL55" s="8"/>
      <c r="RM55" s="8"/>
      <c r="RN55" s="8"/>
      <c r="RO55" s="8"/>
      <c r="RP55" s="8"/>
      <c r="RQ55" s="8"/>
      <c r="RR55" s="8"/>
      <c r="RS55" s="8"/>
      <c r="RT55" s="8"/>
      <c r="RU55" s="8"/>
      <c r="RV55" s="8"/>
      <c r="RW55" s="8"/>
      <c r="RX55" s="8"/>
      <c r="RY55" s="8"/>
      <c r="RZ55" s="8"/>
      <c r="SA55" s="8"/>
      <c r="SB55" s="8"/>
      <c r="SC55" s="8"/>
      <c r="SD55" s="8"/>
      <c r="SE55" s="8"/>
      <c r="SF55" s="8"/>
      <c r="SG55" s="8"/>
      <c r="SH55" s="8"/>
      <c r="SI55" s="8"/>
      <c r="SJ55" s="8"/>
      <c r="SK55" s="8"/>
      <c r="SL55" s="8"/>
      <c r="SM55" s="8"/>
      <c r="SN55" s="8"/>
      <c r="SO55" s="8"/>
      <c r="SP55" s="8"/>
      <c r="SQ55" s="8"/>
      <c r="SR55" s="8"/>
      <c r="SS55" s="8"/>
      <c r="ST55" s="8"/>
      <c r="SU55" s="8"/>
      <c r="SV55" s="8"/>
      <c r="SW55" s="8"/>
      <c r="SX55" s="8"/>
      <c r="SY55" s="8"/>
      <c r="SZ55" s="8"/>
      <c r="TA55" s="8"/>
      <c r="TB55" s="8"/>
      <c r="TC55" s="8"/>
      <c r="TD55" s="8"/>
      <c r="TE55" s="8"/>
      <c r="TF55" s="8"/>
      <c r="TG55" s="8"/>
      <c r="TH55" s="8"/>
      <c r="TI55" s="8"/>
      <c r="TJ55" s="8"/>
      <c r="TK55" s="8"/>
      <c r="TL55" s="8"/>
      <c r="TM55" s="8"/>
      <c r="TN55" s="8"/>
      <c r="TO55" s="8"/>
      <c r="TP55" s="8"/>
      <c r="TQ55" s="8"/>
      <c r="TR55" s="8"/>
      <c r="TS55" s="8"/>
      <c r="TT55" s="8"/>
      <c r="TU55" s="8"/>
      <c r="TV55" s="8"/>
      <c r="TW55" s="8"/>
      <c r="TX55" s="8"/>
      <c r="TY55" s="8"/>
      <c r="TZ55" s="8"/>
      <c r="UA55" s="8"/>
      <c r="UB55" s="8"/>
      <c r="UC55" s="8"/>
      <c r="UD55" s="8"/>
      <c r="UE55" s="8"/>
      <c r="UF55" s="8"/>
      <c r="UG55" s="8"/>
      <c r="UH55" s="8"/>
      <c r="UI55" s="8"/>
      <c r="UJ55" s="8"/>
      <c r="UK55" s="8"/>
      <c r="UL55" s="8"/>
      <c r="UM55" s="8"/>
      <c r="UN55" s="8"/>
      <c r="UO55" s="8"/>
      <c r="UP55" s="8"/>
      <c r="UQ55" s="8"/>
      <c r="UR55" s="8"/>
      <c r="US55" s="8"/>
      <c r="UT55" s="8"/>
      <c r="UU55" s="8"/>
      <c r="UV55" s="8"/>
      <c r="UW55" s="8"/>
      <c r="UX55" s="8"/>
      <c r="UY55" s="8"/>
      <c r="UZ55" s="8"/>
      <c r="VA55" s="8"/>
      <c r="VB55" s="8"/>
      <c r="VC55" s="8"/>
      <c r="VD55" s="8"/>
      <c r="VE55" s="8"/>
      <c r="VF55" s="8"/>
      <c r="VG55" s="8"/>
      <c r="VH55" s="8"/>
      <c r="VI55" s="8"/>
      <c r="VJ55" s="8"/>
      <c r="VK55" s="8"/>
      <c r="VL55" s="8"/>
      <c r="VM55" s="8"/>
      <c r="VN55" s="8"/>
      <c r="VO55" s="8"/>
      <c r="VP55" s="8"/>
      <c r="VQ55" s="8"/>
      <c r="VR55" s="8"/>
      <c r="VS55" s="8"/>
      <c r="VT55" s="8"/>
      <c r="VU55" s="8"/>
      <c r="VV55" s="8"/>
      <c r="VW55" s="8"/>
      <c r="VX55" s="8"/>
      <c r="VY55" s="8"/>
      <c r="VZ55" s="8"/>
      <c r="WA55" s="8"/>
      <c r="WB55" s="8"/>
      <c r="WC55" s="8"/>
      <c r="WD55" s="8"/>
      <c r="WE55" s="8"/>
      <c r="WF55" s="8"/>
      <c r="WG55" s="8"/>
      <c r="WH55" s="8"/>
      <c r="WI55" s="8"/>
      <c r="WJ55" s="8"/>
      <c r="WK55" s="8"/>
      <c r="WL55" s="8"/>
      <c r="WM55" s="8"/>
      <c r="WN55" s="8"/>
      <c r="WO55" s="8"/>
      <c r="WP55" s="8"/>
      <c r="WQ55" s="8"/>
      <c r="WR55" s="8"/>
      <c r="WS55" s="8"/>
      <c r="WT55" s="8"/>
      <c r="WU55" s="8"/>
      <c r="WV55" s="8"/>
      <c r="WW55" s="8"/>
      <c r="WX55" s="8"/>
      <c r="WY55" s="8"/>
      <c r="WZ55" s="8"/>
      <c r="XA55" s="8"/>
      <c r="XB55" s="8"/>
      <c r="XC55" s="8"/>
      <c r="XD55" s="8"/>
      <c r="XE55" s="8"/>
      <c r="XF55" s="8"/>
      <c r="XG55" s="8"/>
      <c r="XH55" s="8"/>
      <c r="XI55" s="8"/>
      <c r="XJ55" s="8"/>
      <c r="XK55" s="8"/>
      <c r="XL55" s="8"/>
      <c r="XM55" s="8"/>
      <c r="XN55" s="8"/>
      <c r="XO55" s="8"/>
      <c r="XP55" s="8"/>
      <c r="XQ55" s="8"/>
      <c r="XR55" s="8"/>
      <c r="XS55" s="8"/>
      <c r="XT55" s="8"/>
      <c r="XU55" s="8"/>
      <c r="XV55" s="8"/>
      <c r="XW55" s="8"/>
      <c r="XX55" s="8"/>
      <c r="XY55" s="8"/>
      <c r="XZ55" s="8"/>
      <c r="YA55" s="8"/>
      <c r="YB55" s="8"/>
      <c r="YC55" s="8"/>
      <c r="YD55" s="8"/>
      <c r="YE55" s="8"/>
      <c r="YF55" s="8"/>
      <c r="YG55" s="8"/>
      <c r="YH55" s="8"/>
      <c r="YI55" s="8"/>
      <c r="YJ55" s="8"/>
      <c r="YK55" s="8"/>
      <c r="YL55" s="8"/>
      <c r="YM55" s="8"/>
      <c r="YN55" s="8"/>
      <c r="YO55" s="8"/>
      <c r="YP55" s="8"/>
      <c r="YQ55" s="8"/>
      <c r="YR55" s="8"/>
      <c r="YS55" s="8"/>
      <c r="YT55" s="8"/>
      <c r="YU55" s="8"/>
      <c r="YV55" s="8"/>
      <c r="YW55" s="8"/>
      <c r="YX55" s="8"/>
      <c r="YY55" s="8"/>
      <c r="YZ55" s="8"/>
      <c r="ZA55" s="8"/>
      <c r="ZB55" s="8"/>
      <c r="ZC55" s="8"/>
      <c r="ZD55" s="8"/>
      <c r="ZE55" s="8"/>
      <c r="ZF55" s="8"/>
      <c r="ZG55" s="8"/>
      <c r="ZH55" s="8"/>
      <c r="ZI55" s="8"/>
      <c r="ZJ55" s="8"/>
      <c r="ZK55" s="8"/>
      <c r="ZL55" s="8"/>
      <c r="ZM55" s="8"/>
      <c r="ZN55" s="8"/>
      <c r="ZO55" s="8"/>
      <c r="ZP55" s="8"/>
      <c r="ZQ55" s="8"/>
      <c r="ZR55" s="8"/>
      <c r="ZS55" s="8"/>
      <c r="ZT55" s="8"/>
      <c r="ZU55" s="8"/>
      <c r="ZV55" s="8"/>
      <c r="ZW55" s="8"/>
      <c r="ZX55" s="8"/>
      <c r="ZY55" s="8"/>
      <c r="ZZ55" s="8"/>
      <c r="AAA55" s="8"/>
      <c r="AAB55" s="8"/>
      <c r="AAC55" s="8"/>
      <c r="AAD55" s="8"/>
      <c r="AAE55" s="8"/>
      <c r="AAF55" s="8"/>
      <c r="AAG55" s="8"/>
      <c r="AAH55" s="8"/>
      <c r="AAI55" s="8"/>
      <c r="AAJ55" s="8"/>
      <c r="AAK55" s="8"/>
      <c r="AAL55" s="8"/>
      <c r="AAM55" s="8"/>
      <c r="AAN55" s="8"/>
      <c r="AAO55" s="8"/>
      <c r="AAP55" s="8"/>
      <c r="AAQ55" s="8"/>
      <c r="AAR55" s="8"/>
      <c r="AAS55" s="8"/>
      <c r="AAT55" s="8"/>
      <c r="AAU55" s="8"/>
      <c r="AAV55" s="8"/>
      <c r="AAW55" s="8"/>
      <c r="AAX55" s="8"/>
      <c r="AAY55" s="8"/>
      <c r="AAZ55" s="8"/>
      <c r="ABA55" s="8"/>
      <c r="ABB55" s="8"/>
      <c r="ABC55" s="8"/>
      <c r="ABD55" s="8"/>
      <c r="ABE55" s="8"/>
      <c r="ABF55" s="8"/>
      <c r="ABG55" s="8"/>
      <c r="ABH55" s="8"/>
      <c r="ABI55" s="8"/>
      <c r="ABJ55" s="8"/>
      <c r="ABK55" s="8"/>
      <c r="ABL55" s="8"/>
      <c r="ABM55" s="8"/>
      <c r="ABN55" s="8"/>
      <c r="ABO55" s="8"/>
      <c r="ABP55" s="8"/>
      <c r="ABQ55" s="8"/>
      <c r="ABR55" s="8"/>
      <c r="ABS55" s="8"/>
      <c r="ABT55" s="8"/>
      <c r="ABU55" s="8"/>
      <c r="ABV55" s="8"/>
      <c r="ABW55" s="8"/>
      <c r="ABX55" s="8"/>
      <c r="ABY55" s="8"/>
      <c r="ABZ55" s="8"/>
      <c r="ACA55" s="8"/>
      <c r="ACB55" s="8"/>
      <c r="ACC55" s="8"/>
      <c r="ACD55" s="8"/>
      <c r="ACE55" s="8"/>
      <c r="ACF55" s="8"/>
      <c r="ACG55" s="8"/>
      <c r="ACH55" s="8"/>
      <c r="ACI55" s="8"/>
      <c r="ACJ55" s="8"/>
      <c r="ACK55" s="8"/>
      <c r="ACL55" s="8"/>
      <c r="ACM55" s="8"/>
      <c r="ACN55" s="8"/>
      <c r="ACO55" s="8"/>
      <c r="ACP55" s="8"/>
      <c r="ACQ55" s="8"/>
      <c r="ACR55" s="8"/>
      <c r="ACS55" s="8"/>
      <c r="ACT55" s="8"/>
      <c r="ACU55" s="8"/>
      <c r="ACV55" s="8"/>
      <c r="ACW55" s="8"/>
      <c r="ACX55" s="8"/>
      <c r="ACY55" s="8"/>
      <c r="ACZ55" s="8"/>
      <c r="ADA55" s="8"/>
      <c r="ADB55" s="8"/>
      <c r="ADC55" s="8"/>
      <c r="ADD55" s="8"/>
      <c r="ADE55" s="8"/>
      <c r="ADF55" s="8"/>
      <c r="ADG55" s="8"/>
      <c r="ADH55" s="8"/>
      <c r="ADI55" s="8"/>
      <c r="ADJ55" s="8"/>
      <c r="ADK55" s="8"/>
      <c r="ADL55" s="8"/>
      <c r="ADM55" s="8"/>
      <c r="ADN55" s="8"/>
      <c r="ADO55" s="8"/>
      <c r="ADP55" s="8"/>
      <c r="ADQ55" s="8"/>
      <c r="ADR55" s="8"/>
      <c r="ADS55" s="8"/>
      <c r="ADT55" s="8"/>
      <c r="ADU55" s="8"/>
      <c r="ADV55" s="8"/>
      <c r="ADW55" s="8"/>
      <c r="ADX55" s="8"/>
      <c r="ADY55" s="8"/>
      <c r="ADZ55" s="8"/>
      <c r="AEA55" s="8"/>
      <c r="AEB55" s="8"/>
      <c r="AEC55" s="8"/>
      <c r="AED55" s="8"/>
      <c r="AEE55" s="8"/>
      <c r="AEF55" s="8"/>
      <c r="AEG55" s="8"/>
      <c r="AEH55" s="8"/>
      <c r="AEI55" s="8"/>
      <c r="AEJ55" s="8"/>
      <c r="AEK55" s="8"/>
      <c r="AEL55" s="8"/>
      <c r="AEM55" s="8"/>
      <c r="AEN55" s="8"/>
      <c r="AEO55" s="8"/>
      <c r="AEP55" s="8"/>
      <c r="AEQ55" s="8"/>
      <c r="AER55" s="8"/>
      <c r="AES55" s="8"/>
      <c r="AET55" s="8"/>
      <c r="AEU55" s="8"/>
      <c r="AEV55" s="8"/>
      <c r="AEW55" s="8"/>
      <c r="AEX55" s="8"/>
      <c r="AEY55" s="8"/>
      <c r="AEZ55" s="8"/>
      <c r="AFA55" s="8"/>
      <c r="AFB55" s="8"/>
      <c r="AFC55" s="8"/>
      <c r="AFD55" s="8"/>
      <c r="AFE55" s="8"/>
      <c r="AFF55" s="8"/>
      <c r="AFG55" s="8"/>
      <c r="AFH55" s="8"/>
      <c r="AFI55" s="8"/>
      <c r="AFJ55" s="8"/>
      <c r="AFK55" s="8"/>
      <c r="AFL55" s="8"/>
      <c r="AFM55" s="8"/>
      <c r="AFN55" s="8"/>
      <c r="AFO55" s="8"/>
      <c r="AFP55" s="8"/>
      <c r="AFQ55" s="8"/>
      <c r="AFR55" s="8"/>
      <c r="AFS55" s="8"/>
      <c r="AFT55" s="8"/>
      <c r="AFU55" s="8"/>
      <c r="AFV55" s="8"/>
      <c r="AFW55" s="8"/>
      <c r="AFX55" s="8"/>
      <c r="AFY55" s="8"/>
      <c r="AFZ55" s="8"/>
      <c r="AGA55" s="8"/>
      <c r="AGB55" s="8"/>
      <c r="AGC55" s="8"/>
      <c r="AGD55" s="8"/>
      <c r="AGE55" s="8"/>
      <c r="AGF55" s="8"/>
      <c r="AGG55" s="8"/>
      <c r="AGH55" s="8"/>
      <c r="AGI55" s="8"/>
      <c r="AGJ55" s="8"/>
      <c r="AGK55" s="8"/>
      <c r="AGL55" s="8"/>
      <c r="AGM55" s="8"/>
      <c r="AGN55" s="8"/>
      <c r="AGO55" s="8"/>
      <c r="AGP55" s="8"/>
      <c r="AGQ55" s="8"/>
      <c r="AGR55" s="8"/>
      <c r="AGS55" s="8"/>
      <c r="AGT55" s="8"/>
      <c r="AGU55" s="8"/>
      <c r="AGV55" s="8"/>
      <c r="AGW55" s="8"/>
      <c r="AGX55" s="8"/>
      <c r="AGY55" s="8"/>
      <c r="AGZ55" s="8"/>
      <c r="AHA55" s="8"/>
      <c r="AHB55" s="8"/>
      <c r="AHC55" s="8"/>
      <c r="AHD55" s="8"/>
      <c r="AHE55" s="8"/>
      <c r="AHF55" s="8"/>
      <c r="AHG55" s="8"/>
      <c r="AHH55" s="8"/>
      <c r="AHI55" s="8"/>
      <c r="AHJ55" s="8"/>
      <c r="AHK55" s="8"/>
      <c r="AHL55" s="8"/>
      <c r="AHM55" s="8"/>
      <c r="AHN55" s="8"/>
      <c r="AHO55" s="8"/>
      <c r="AHP55" s="8"/>
      <c r="AHQ55" s="8"/>
      <c r="AHR55" s="8"/>
      <c r="AHS55" s="8"/>
      <c r="AHT55" s="8"/>
      <c r="AHU55" s="8"/>
      <c r="AHV55" s="8"/>
      <c r="AHW55" s="8"/>
      <c r="AHX55" s="8"/>
      <c r="AHY55" s="8"/>
      <c r="AHZ55" s="8"/>
      <c r="AIA55" s="8"/>
      <c r="AIB55" s="8"/>
      <c r="AIC55" s="8"/>
      <c r="AID55" s="8"/>
      <c r="AIE55" s="8"/>
      <c r="AIF55" s="8"/>
      <c r="AIG55" s="8"/>
      <c r="AIH55" s="8"/>
      <c r="AII55" s="8"/>
      <c r="AIJ55" s="8"/>
      <c r="AIK55" s="8"/>
      <c r="AIL55" s="8"/>
      <c r="AIM55" s="8"/>
      <c r="AIN55" s="8"/>
      <c r="AIO55" s="8"/>
      <c r="AIP55" s="8"/>
      <c r="AIQ55" s="8"/>
      <c r="AIR55" s="8"/>
      <c r="AIS55" s="8"/>
      <c r="AIT55" s="8"/>
      <c r="AIU55" s="8"/>
      <c r="AIV55" s="8"/>
      <c r="AIW55" s="8"/>
      <c r="AIX55" s="8"/>
      <c r="AIY55" s="8"/>
      <c r="AIZ55" s="8"/>
      <c r="AJA55" s="8"/>
      <c r="AJB55" s="8"/>
      <c r="AJC55" s="8"/>
      <c r="AJD55" s="8"/>
      <c r="AJE55" s="8"/>
      <c r="AJF55" s="8"/>
      <c r="AJG55" s="8"/>
      <c r="AJH55" s="8"/>
      <c r="AJI55" s="8"/>
      <c r="AJJ55" s="8"/>
      <c r="AJK55" s="8"/>
      <c r="AJL55" s="8"/>
      <c r="AJM55" s="8"/>
      <c r="AJN55" s="8"/>
      <c r="AJO55" s="8"/>
      <c r="AJP55" s="8"/>
      <c r="AJQ55" s="8"/>
      <c r="AJR55" s="8"/>
      <c r="AJS55" s="8"/>
      <c r="AJT55" s="8"/>
      <c r="AJU55" s="8"/>
      <c r="AJV55" s="8"/>
      <c r="AJW55" s="8"/>
      <c r="AJX55" s="8"/>
      <c r="AJY55" s="8"/>
      <c r="AJZ55" s="8"/>
      <c r="AKA55" s="8"/>
      <c r="AKB55" s="8"/>
      <c r="AKC55" s="8"/>
      <c r="AKD55" s="8"/>
      <c r="AKE55" s="8"/>
      <c r="AKF55" s="8"/>
      <c r="AKG55" s="8"/>
      <c r="AKH55" s="8"/>
      <c r="AKI55" s="8"/>
      <c r="AKJ55" s="8"/>
      <c r="AKK55" s="8"/>
      <c r="AKL55" s="8"/>
      <c r="AKM55" s="8"/>
      <c r="AKN55" s="8"/>
      <c r="AKO55" s="8"/>
      <c r="AKP55" s="8"/>
      <c r="AKQ55" s="8"/>
      <c r="AKR55" s="8"/>
      <c r="AKS55" s="8"/>
      <c r="AKT55" s="8"/>
      <c r="AKU55" s="8"/>
      <c r="AKV55" s="8"/>
      <c r="AKW55" s="8"/>
      <c r="AKX55" s="8"/>
      <c r="AKY55" s="8"/>
      <c r="AKZ55" s="8"/>
      <c r="ALA55" s="8"/>
      <c r="ALB55" s="8"/>
      <c r="ALC55" s="8"/>
      <c r="ALD55" s="8"/>
      <c r="ALE55" s="8"/>
      <c r="ALF55" s="8"/>
      <c r="ALG55" s="8"/>
      <c r="ALH55" s="8"/>
      <c r="ALI55" s="8"/>
      <c r="ALJ55" s="8"/>
      <c r="ALK55" s="8"/>
      <c r="ALL55" s="8"/>
      <c r="ALM55" s="8"/>
      <c r="ALN55" s="8"/>
      <c r="ALO55" s="8"/>
      <c r="ALP55" s="8"/>
      <c r="ALQ55" s="8"/>
      <c r="ALR55" s="8"/>
      <c r="ALS55" s="8"/>
      <c r="ALT55" s="8"/>
      <c r="ALU55" s="8"/>
      <c r="ALV55" s="8"/>
      <c r="ALW55" s="8"/>
      <c r="ALX55" s="8"/>
      <c r="ALY55" s="8"/>
      <c r="ALZ55" s="8"/>
      <c r="AMA55" s="8"/>
      <c r="AMB55" s="8"/>
      <c r="AMC55" s="8"/>
      <c r="AMD55" s="8"/>
      <c r="AME55" s="8"/>
      <c r="AMF55" s="8"/>
      <c r="AMG55" s="8"/>
      <c r="AMH55" s="8"/>
      <c r="AMI55" s="8"/>
      <c r="AMJ55" s="8"/>
      <c r="AMK55" s="8"/>
      <c r="AML55" s="8"/>
      <c r="AMM55" s="8"/>
      <c r="AMN55" s="8"/>
      <c r="AMO55" s="8"/>
      <c r="AMP55" s="8"/>
      <c r="AMQ55" s="8"/>
      <c r="AMR55" s="8"/>
      <c r="AMS55" s="8"/>
      <c r="AMT55" s="8"/>
      <c r="AMU55" s="8"/>
      <c r="AMV55" s="8"/>
      <c r="AMW55" s="8"/>
      <c r="AMX55" s="8"/>
      <c r="AMY55" s="8"/>
      <c r="AMZ55" s="8"/>
      <c r="ANA55" s="8"/>
      <c r="ANB55" s="8"/>
      <c r="ANC55" s="8"/>
      <c r="AND55" s="8"/>
      <c r="ANE55" s="8"/>
      <c r="ANF55" s="8"/>
      <c r="ANG55" s="8"/>
      <c r="ANH55" s="8"/>
      <c r="ANI55" s="8"/>
      <c r="ANJ55" s="8"/>
      <c r="ANK55" s="8"/>
      <c r="ANL55" s="8"/>
      <c r="ANM55" s="8"/>
      <c r="ANN55" s="8"/>
      <c r="ANO55" s="8"/>
      <c r="ANP55" s="8"/>
      <c r="ANQ55" s="8"/>
      <c r="ANR55" s="8"/>
      <c r="ANS55" s="8"/>
      <c r="ANT55" s="8"/>
      <c r="ANU55" s="8"/>
      <c r="ANV55" s="8"/>
      <c r="ANW55" s="8"/>
      <c r="ANX55" s="8"/>
      <c r="ANY55" s="8"/>
      <c r="ANZ55" s="8"/>
      <c r="AOA55" s="8"/>
      <c r="AOB55" s="8"/>
      <c r="AOC55" s="8"/>
      <c r="AOD55" s="8"/>
      <c r="AOE55" s="8"/>
      <c r="AOF55" s="8"/>
      <c r="AOG55" s="8"/>
      <c r="AOH55" s="8"/>
      <c r="AOI55" s="8"/>
      <c r="AOJ55" s="8"/>
      <c r="AOK55" s="8"/>
      <c r="AOL55" s="8"/>
      <c r="AOM55" s="8"/>
      <c r="AON55" s="8"/>
      <c r="AOO55" s="8"/>
      <c r="AOP55" s="8"/>
      <c r="AOQ55" s="8"/>
      <c r="AOR55" s="8"/>
      <c r="AOS55" s="8"/>
      <c r="AOT55" s="8"/>
      <c r="AOU55" s="8"/>
      <c r="AOV55" s="8"/>
      <c r="AOW55" s="8"/>
      <c r="AOX55" s="8"/>
      <c r="AOY55" s="8"/>
      <c r="AOZ55" s="8"/>
      <c r="APA55" s="8"/>
      <c r="APB55" s="8"/>
      <c r="APC55" s="8"/>
      <c r="APD55" s="8"/>
      <c r="APE55" s="8"/>
      <c r="APF55" s="8"/>
      <c r="APG55" s="8"/>
      <c r="APH55" s="8"/>
      <c r="API55" s="8"/>
      <c r="APJ55" s="8"/>
      <c r="APK55" s="8"/>
      <c r="APL55" s="8"/>
      <c r="APM55" s="8"/>
      <c r="APN55" s="8"/>
      <c r="APO55" s="8"/>
      <c r="APP55" s="8"/>
      <c r="APQ55" s="8"/>
      <c r="APR55" s="8"/>
      <c r="APS55" s="8"/>
      <c r="APT55" s="8"/>
      <c r="APU55" s="8"/>
      <c r="APV55" s="8"/>
      <c r="APW55" s="8"/>
      <c r="APX55" s="8"/>
      <c r="APY55" s="8"/>
      <c r="APZ55" s="8"/>
      <c r="AQA55" s="8"/>
      <c r="AQB55" s="8"/>
      <c r="AQC55" s="8"/>
      <c r="AQD55" s="8"/>
      <c r="AQE55" s="8"/>
      <c r="AQF55" s="8"/>
      <c r="AQG55" s="8"/>
      <c r="AQH55" s="8"/>
      <c r="AQI55" s="8"/>
      <c r="AQJ55" s="8"/>
      <c r="AQK55" s="8"/>
      <c r="AQL55" s="8"/>
      <c r="AQM55" s="8"/>
      <c r="AQN55" s="8"/>
      <c r="AQO55" s="8"/>
      <c r="AQP55" s="8"/>
      <c r="AQQ55" s="8"/>
      <c r="AQR55" s="8"/>
      <c r="AQS55" s="8"/>
      <c r="AQT55" s="8"/>
      <c r="AQU55" s="8"/>
      <c r="AQV55" s="8"/>
      <c r="AQW55" s="8"/>
      <c r="AQX55" s="8"/>
      <c r="AQY55" s="8"/>
      <c r="AQZ55" s="8"/>
      <c r="ARA55" s="8"/>
      <c r="ARB55" s="8"/>
      <c r="ARC55" s="8"/>
      <c r="ARD55" s="8"/>
      <c r="ARE55" s="8"/>
      <c r="ARF55" s="8"/>
      <c r="ARG55" s="8"/>
      <c r="ARH55" s="8"/>
      <c r="ARI55" s="8"/>
      <c r="ARJ55" s="8"/>
      <c r="ARK55" s="8"/>
      <c r="ARL55" s="8"/>
      <c r="ARM55" s="8"/>
      <c r="ARN55" s="8"/>
      <c r="ARO55" s="8"/>
      <c r="ARP55" s="8"/>
      <c r="ARQ55" s="8"/>
      <c r="ARR55" s="8"/>
      <c r="ARS55" s="8"/>
      <c r="ART55" s="8"/>
      <c r="ARU55" s="8"/>
      <c r="ARV55" s="8"/>
      <c r="ARW55" s="8"/>
      <c r="ARX55" s="8"/>
      <c r="ARY55" s="8"/>
      <c r="ARZ55" s="8"/>
      <c r="ASA55" s="8"/>
      <c r="ASB55" s="8"/>
      <c r="ASC55" s="8"/>
      <c r="ASD55" s="8"/>
      <c r="ASE55" s="8"/>
      <c r="ASF55" s="8"/>
      <c r="ASG55" s="8"/>
      <c r="ASH55" s="8"/>
      <c r="ASI55" s="8"/>
      <c r="ASJ55" s="8"/>
      <c r="ASK55" s="8"/>
      <c r="ASL55" s="8"/>
      <c r="ASM55" s="8"/>
      <c r="ASN55" s="8"/>
      <c r="ASO55" s="8"/>
      <c r="ASP55" s="8"/>
      <c r="ASQ55" s="8"/>
      <c r="ASR55" s="8"/>
      <c r="ASS55" s="8"/>
      <c r="AST55" s="8"/>
      <c r="ASU55" s="8"/>
      <c r="ASV55" s="8"/>
      <c r="ASW55" s="8"/>
      <c r="ASX55" s="8"/>
      <c r="ASY55" s="8"/>
      <c r="ASZ55" s="8"/>
      <c r="ATA55" s="8"/>
      <c r="ATB55" s="8"/>
      <c r="ATC55" s="8"/>
      <c r="ATD55" s="8"/>
      <c r="ATE55" s="8"/>
      <c r="ATF55" s="8"/>
      <c r="ATG55" s="8"/>
      <c r="ATH55" s="8"/>
      <c r="ATI55" s="8"/>
      <c r="ATJ55" s="8"/>
      <c r="ATK55" s="8"/>
      <c r="ATL55" s="8"/>
      <c r="ATM55" s="8"/>
      <c r="ATN55" s="8"/>
      <c r="ATO55" s="8"/>
      <c r="ATP55" s="8"/>
      <c r="ATQ55" s="8"/>
      <c r="ATR55" s="8"/>
      <c r="ATS55" s="8"/>
      <c r="ATT55" s="8"/>
      <c r="ATU55" s="8"/>
      <c r="ATV55" s="8"/>
      <c r="ATW55" s="8"/>
      <c r="ATX55" s="8"/>
      <c r="ATY55" s="8"/>
      <c r="ATZ55" s="8"/>
      <c r="AUA55" s="8"/>
      <c r="AUB55" s="8"/>
      <c r="AUC55" s="8"/>
      <c r="AUD55" s="8"/>
      <c r="AUE55" s="8"/>
      <c r="AUF55" s="8"/>
      <c r="AUG55" s="8"/>
      <c r="AUH55" s="8"/>
      <c r="AUI55" s="8"/>
      <c r="AUJ55" s="8"/>
      <c r="AUK55" s="8"/>
      <c r="AUL55" s="8"/>
      <c r="AUM55" s="8"/>
      <c r="AUN55" s="8"/>
      <c r="AUO55" s="8"/>
      <c r="AUP55" s="8"/>
      <c r="AUQ55" s="8"/>
      <c r="AUR55" s="8"/>
      <c r="AUS55" s="8"/>
      <c r="AUT55" s="8"/>
      <c r="AUU55" s="8"/>
      <c r="AUV55" s="8"/>
      <c r="AUW55" s="8"/>
      <c r="AUX55" s="8"/>
      <c r="AUY55" s="8"/>
      <c r="AUZ55" s="8"/>
      <c r="AVA55" s="8"/>
      <c r="AVB55" s="8"/>
      <c r="AVC55" s="8"/>
      <c r="AVD55" s="8"/>
      <c r="AVE55" s="8"/>
      <c r="AVF55" s="8"/>
      <c r="AVG55" s="8"/>
      <c r="AVH55" s="8"/>
      <c r="AVI55" s="8"/>
      <c r="AVJ55" s="8"/>
      <c r="AVK55" s="8"/>
      <c r="AVL55" s="8"/>
      <c r="AVM55" s="8"/>
      <c r="AVN55" s="8"/>
      <c r="AVO55" s="8"/>
      <c r="AVP55" s="8"/>
      <c r="AVQ55" s="8"/>
      <c r="AVR55" s="8"/>
      <c r="AVS55" s="8"/>
      <c r="AVT55" s="8"/>
      <c r="AVU55" s="8"/>
      <c r="AVV55" s="8"/>
      <c r="AVW55" s="8"/>
      <c r="AVX55" s="8"/>
      <c r="AVY55" s="8"/>
      <c r="AVZ55" s="8"/>
      <c r="AWA55" s="8"/>
      <c r="AWB55" s="8"/>
      <c r="AWC55" s="8"/>
      <c r="AWD55" s="8"/>
      <c r="AWE55" s="8"/>
      <c r="AWF55" s="8"/>
      <c r="AWG55" s="8"/>
      <c r="AWH55" s="8"/>
      <c r="AWI55" s="8"/>
      <c r="AWJ55" s="8"/>
      <c r="AWK55" s="8"/>
      <c r="AWL55" s="8"/>
      <c r="AWM55" s="8"/>
      <c r="AWN55" s="8"/>
      <c r="AWO55" s="8"/>
      <c r="AWP55" s="8"/>
      <c r="AWQ55" s="8"/>
      <c r="AWR55" s="8"/>
      <c r="AWS55" s="8"/>
      <c r="AWT55" s="8"/>
      <c r="AWU55" s="8"/>
      <c r="AWV55" s="8"/>
      <c r="AWW55" s="8"/>
      <c r="AWX55" s="8"/>
      <c r="AWY55" s="8"/>
      <c r="AWZ55" s="8"/>
      <c r="AXA55" s="8"/>
      <c r="AXB55" s="8"/>
      <c r="AXC55" s="8"/>
      <c r="AXD55" s="8"/>
      <c r="AXE55" s="8"/>
      <c r="AXF55" s="8"/>
      <c r="AXG55" s="8"/>
      <c r="AXH55" s="8"/>
      <c r="AXI55" s="8"/>
      <c r="AXJ55" s="8"/>
      <c r="AXK55" s="8"/>
      <c r="AXL55" s="8"/>
      <c r="AXM55" s="8"/>
      <c r="AXN55" s="8"/>
      <c r="AXO55" s="8"/>
      <c r="AXP55" s="8"/>
      <c r="AXQ55" s="8"/>
      <c r="AXR55" s="8"/>
      <c r="AXS55" s="8"/>
      <c r="AXT55" s="8"/>
      <c r="AXU55" s="8"/>
      <c r="AXV55" s="8"/>
      <c r="AXW55" s="8"/>
      <c r="AXX55" s="8"/>
      <c r="AXY55" s="8"/>
      <c r="AXZ55" s="8"/>
      <c r="AYA55" s="8"/>
      <c r="AYB55" s="8"/>
      <c r="AYC55" s="8"/>
      <c r="AYD55" s="8"/>
      <c r="AYE55" s="8"/>
      <c r="AYF55" s="8"/>
      <c r="AYG55" s="8"/>
      <c r="AYH55" s="8"/>
      <c r="AYI55" s="8"/>
      <c r="AYJ55" s="8"/>
      <c r="AYK55" s="8"/>
      <c r="AYL55" s="8"/>
      <c r="AYM55" s="8"/>
      <c r="AYN55" s="8"/>
      <c r="AYO55" s="8"/>
      <c r="AYP55" s="8"/>
      <c r="AYQ55" s="8"/>
      <c r="AYR55" s="8"/>
      <c r="AYS55" s="8"/>
      <c r="AYT55" s="8"/>
      <c r="AYU55" s="8"/>
      <c r="AYV55" s="8"/>
      <c r="AYW55" s="8"/>
      <c r="AYX55" s="8"/>
      <c r="AYY55" s="8"/>
      <c r="AYZ55" s="8"/>
      <c r="AZA55" s="8"/>
      <c r="AZB55" s="8"/>
      <c r="AZC55" s="8"/>
      <c r="AZD55" s="8"/>
      <c r="AZE55" s="8"/>
      <c r="AZF55" s="8"/>
      <c r="AZG55" s="8"/>
      <c r="AZH55" s="8"/>
      <c r="AZI55" s="8"/>
      <c r="AZJ55" s="8"/>
      <c r="AZK55" s="8"/>
      <c r="AZL55" s="8"/>
      <c r="AZM55" s="8"/>
      <c r="AZN55" s="8"/>
      <c r="AZO55" s="8"/>
      <c r="AZP55" s="8"/>
      <c r="AZQ55" s="8"/>
      <c r="AZR55" s="8"/>
      <c r="AZS55" s="8"/>
      <c r="AZT55" s="8"/>
      <c r="AZU55" s="8"/>
      <c r="AZV55" s="8"/>
      <c r="AZW55" s="8"/>
      <c r="AZX55" s="8"/>
      <c r="AZY55" s="8"/>
      <c r="AZZ55" s="8"/>
      <c r="BAA55" s="8"/>
      <c r="BAB55" s="8"/>
      <c r="BAC55" s="8"/>
      <c r="BAD55" s="8"/>
      <c r="BAE55" s="8"/>
      <c r="BAF55" s="8"/>
      <c r="BAG55" s="8"/>
      <c r="BAH55" s="8"/>
      <c r="BAI55" s="8"/>
      <c r="BAJ55" s="8"/>
      <c r="BAK55" s="8"/>
      <c r="BAL55" s="8"/>
      <c r="BAM55" s="8"/>
      <c r="BAN55" s="8"/>
      <c r="BAO55" s="8"/>
      <c r="BAP55" s="8"/>
      <c r="BAQ55" s="8"/>
      <c r="BAR55" s="8"/>
      <c r="BAS55" s="8"/>
      <c r="BAT55" s="8"/>
      <c r="BAU55" s="8"/>
      <c r="BAV55" s="8"/>
      <c r="BAW55" s="8"/>
      <c r="BAX55" s="8"/>
      <c r="BAY55" s="8"/>
      <c r="BAZ55" s="8"/>
      <c r="BBA55" s="8"/>
      <c r="BBB55" s="8"/>
      <c r="BBC55" s="8"/>
      <c r="BBD55" s="8"/>
      <c r="BBE55" s="8"/>
      <c r="BBF55" s="8"/>
      <c r="BBG55" s="8"/>
      <c r="BBH55" s="8"/>
      <c r="BBI55" s="8"/>
      <c r="BBJ55" s="8"/>
      <c r="BBK55" s="8"/>
      <c r="BBL55" s="8"/>
      <c r="BBM55" s="8"/>
      <c r="BBN55" s="8"/>
      <c r="BBO55" s="8"/>
      <c r="BBP55" s="8"/>
      <c r="BBQ55" s="8"/>
      <c r="BBR55" s="8"/>
      <c r="BBS55" s="8"/>
      <c r="BBT55" s="8"/>
      <c r="BBU55" s="8"/>
      <c r="BBV55" s="8"/>
      <c r="BBW55" s="8"/>
      <c r="BBX55" s="8"/>
      <c r="BBY55" s="8"/>
      <c r="BBZ55" s="8"/>
      <c r="BCA55" s="8"/>
      <c r="BCB55" s="8"/>
      <c r="BCC55" s="8"/>
      <c r="BCD55" s="8"/>
      <c r="BCE55" s="8"/>
      <c r="BCF55" s="8"/>
      <c r="BCG55" s="8"/>
      <c r="BCH55" s="8"/>
      <c r="BCI55" s="8"/>
      <c r="BCJ55" s="8"/>
      <c r="BCK55" s="8"/>
      <c r="BCL55" s="8"/>
      <c r="BCM55" s="8"/>
      <c r="BCN55" s="8"/>
      <c r="BCO55" s="8"/>
      <c r="BCP55" s="8"/>
      <c r="BCQ55" s="8"/>
      <c r="BCR55" s="8"/>
      <c r="BCS55" s="8"/>
      <c r="BCT55" s="8"/>
      <c r="BCU55" s="8"/>
      <c r="BCV55" s="8"/>
      <c r="BCW55" s="8"/>
      <c r="BCX55" s="8"/>
      <c r="BCY55" s="8"/>
      <c r="BCZ55" s="8"/>
      <c r="BDA55" s="8"/>
      <c r="BDB55" s="8"/>
      <c r="BDC55" s="8"/>
      <c r="BDD55" s="8"/>
      <c r="BDE55" s="8"/>
      <c r="BDF55" s="8"/>
      <c r="BDG55" s="8"/>
      <c r="BDH55" s="8"/>
      <c r="BDI55" s="8"/>
      <c r="BDJ55" s="8"/>
      <c r="BDK55" s="8"/>
      <c r="BDL55" s="8"/>
      <c r="BDM55" s="8"/>
      <c r="BDN55" s="8"/>
      <c r="BDO55" s="8"/>
      <c r="BDP55" s="8"/>
      <c r="BDQ55" s="8"/>
      <c r="BDR55" s="8"/>
      <c r="BDS55" s="8"/>
      <c r="BDT55" s="8"/>
      <c r="BDU55" s="8"/>
      <c r="BDV55" s="8"/>
      <c r="BDW55" s="8"/>
      <c r="BDX55" s="8"/>
      <c r="BDY55" s="8"/>
      <c r="BDZ55" s="8"/>
      <c r="BEA55" s="8"/>
      <c r="BEB55" s="8"/>
      <c r="BEC55" s="8"/>
      <c r="BED55" s="8"/>
      <c r="BEE55" s="8"/>
      <c r="BEF55" s="8"/>
      <c r="BEG55" s="8"/>
      <c r="BEH55" s="8"/>
      <c r="BEI55" s="8"/>
      <c r="BEJ55" s="8"/>
      <c r="BEK55" s="8"/>
      <c r="BEL55" s="8"/>
      <c r="BEM55" s="8"/>
      <c r="BEN55" s="8"/>
      <c r="BEO55" s="8"/>
      <c r="BEP55" s="8"/>
      <c r="BEQ55" s="8"/>
      <c r="BER55" s="8"/>
      <c r="BES55" s="8"/>
      <c r="BET55" s="8"/>
      <c r="BEU55" s="8"/>
      <c r="BEV55" s="8"/>
      <c r="BEW55" s="8"/>
      <c r="BEX55" s="8"/>
      <c r="BEY55" s="8"/>
      <c r="BEZ55" s="8"/>
      <c r="BFA55" s="8"/>
      <c r="BFB55" s="8"/>
      <c r="BFC55" s="8"/>
      <c r="BFD55" s="8"/>
      <c r="BFE55" s="8"/>
      <c r="BFF55" s="8"/>
      <c r="BFG55" s="8"/>
      <c r="BFH55" s="8"/>
      <c r="BFI55" s="8"/>
      <c r="BFJ55" s="8"/>
      <c r="BFK55" s="8"/>
      <c r="BFL55" s="8"/>
      <c r="BFM55" s="8"/>
      <c r="BFN55" s="8"/>
      <c r="BFO55" s="8"/>
      <c r="BFP55" s="8"/>
      <c r="BFQ55" s="8"/>
      <c r="BFR55" s="8"/>
      <c r="BFS55" s="8"/>
      <c r="BFT55" s="8"/>
      <c r="BFU55" s="8"/>
      <c r="BFV55" s="8"/>
      <c r="BFW55" s="8"/>
      <c r="BFX55" s="8"/>
      <c r="BFY55" s="8"/>
      <c r="BFZ55" s="8"/>
      <c r="BGA55" s="8"/>
      <c r="BGB55" s="8"/>
      <c r="BGC55" s="8"/>
      <c r="BGD55" s="8"/>
      <c r="BGE55" s="8"/>
      <c r="BGF55" s="8"/>
      <c r="BGG55" s="8"/>
      <c r="BGH55" s="8"/>
      <c r="BGI55" s="8"/>
      <c r="BGJ55" s="8"/>
      <c r="BGK55" s="8"/>
      <c r="BGL55" s="8"/>
      <c r="BGM55" s="8"/>
      <c r="BGN55" s="8"/>
      <c r="BGO55" s="8"/>
      <c r="BGP55" s="8"/>
      <c r="BGQ55" s="8"/>
      <c r="BGR55" s="8"/>
      <c r="BGS55" s="8"/>
      <c r="BGT55" s="8"/>
      <c r="BGU55" s="8"/>
      <c r="BGV55" s="8"/>
      <c r="BGW55" s="8"/>
      <c r="BGX55" s="8"/>
      <c r="BGY55" s="8"/>
      <c r="BGZ55" s="8"/>
      <c r="BHA55" s="8"/>
      <c r="BHB55" s="8"/>
      <c r="BHC55" s="8"/>
      <c r="BHD55" s="8"/>
      <c r="BHE55" s="8"/>
      <c r="BHF55" s="8"/>
      <c r="BHG55" s="8"/>
      <c r="BHH55" s="8"/>
      <c r="BHI55" s="8"/>
      <c r="BHJ55" s="8"/>
      <c r="BHK55" s="8"/>
      <c r="BHL55" s="8"/>
      <c r="BHM55" s="8"/>
      <c r="BHN55" s="8"/>
      <c r="BHO55" s="8"/>
      <c r="BHP55" s="8"/>
      <c r="BHQ55" s="8"/>
      <c r="BHR55" s="8"/>
      <c r="BHS55" s="8"/>
      <c r="BHT55" s="8"/>
      <c r="BHU55" s="8"/>
      <c r="BHV55" s="8"/>
      <c r="BHW55" s="8"/>
      <c r="BHX55" s="8"/>
      <c r="BHY55" s="8"/>
      <c r="BHZ55" s="8"/>
      <c r="BIA55" s="8"/>
      <c r="BIB55" s="8"/>
      <c r="BIC55" s="8"/>
      <c r="BID55" s="8"/>
      <c r="BIE55" s="8"/>
      <c r="BIF55" s="8"/>
      <c r="BIG55" s="8"/>
      <c r="BIH55" s="8"/>
      <c r="BII55" s="8"/>
      <c r="BIJ55" s="8"/>
      <c r="BIK55" s="8"/>
      <c r="BIL55" s="8"/>
      <c r="BIM55" s="8"/>
      <c r="BIN55" s="8"/>
      <c r="BIO55" s="8"/>
      <c r="BIP55" s="8"/>
      <c r="BIQ55" s="8"/>
      <c r="BIR55" s="8"/>
      <c r="BIS55" s="8"/>
      <c r="BIT55" s="8"/>
      <c r="BIU55" s="8"/>
      <c r="BIV55" s="8"/>
      <c r="BIW55" s="8"/>
      <c r="BIX55" s="8"/>
      <c r="BIY55" s="8"/>
      <c r="BIZ55" s="8"/>
      <c r="BJA55" s="8"/>
      <c r="BJB55" s="8"/>
      <c r="BJC55" s="8"/>
      <c r="BJD55" s="8"/>
      <c r="BJE55" s="8"/>
      <c r="BJF55" s="8"/>
      <c r="BJG55" s="8"/>
      <c r="BJH55" s="8"/>
      <c r="BJI55" s="8"/>
      <c r="BJJ55" s="8"/>
      <c r="BJK55" s="8"/>
      <c r="BJL55" s="8"/>
      <c r="BJM55" s="8"/>
      <c r="BJN55" s="8"/>
      <c r="BJO55" s="8"/>
      <c r="BJP55" s="8"/>
      <c r="BJQ55" s="8"/>
      <c r="BJR55" s="8"/>
      <c r="BJS55" s="8"/>
      <c r="BJT55" s="8"/>
      <c r="BJU55" s="8"/>
      <c r="BJV55" s="8"/>
      <c r="BJW55" s="8"/>
      <c r="BJX55" s="8"/>
      <c r="BJY55" s="8"/>
      <c r="BJZ55" s="8"/>
      <c r="BKA55" s="8"/>
      <c r="BKB55" s="8"/>
      <c r="BKC55" s="8"/>
      <c r="BKD55" s="8"/>
      <c r="BKE55" s="8"/>
      <c r="BKF55" s="8"/>
      <c r="BKG55" s="8"/>
      <c r="BKH55" s="8"/>
      <c r="BKI55" s="8"/>
      <c r="BKJ55" s="8"/>
      <c r="BKK55" s="8"/>
      <c r="BKL55" s="8"/>
      <c r="BKM55" s="8"/>
      <c r="BKN55" s="8"/>
      <c r="BKO55" s="8"/>
      <c r="BKP55" s="8"/>
      <c r="BKQ55" s="8"/>
      <c r="BKR55" s="8"/>
      <c r="BKS55" s="8"/>
      <c r="BKT55" s="8"/>
      <c r="BKU55" s="8"/>
      <c r="BKV55" s="8"/>
      <c r="BKW55" s="8"/>
      <c r="BKX55" s="8"/>
      <c r="BKY55" s="8"/>
      <c r="BKZ55" s="8"/>
      <c r="BLA55" s="8"/>
      <c r="BLB55" s="8"/>
      <c r="BLC55" s="8"/>
      <c r="BLD55" s="8"/>
      <c r="BLE55" s="8"/>
      <c r="BLF55" s="8"/>
      <c r="BLG55" s="8"/>
      <c r="BLH55" s="8"/>
      <c r="BLI55" s="8"/>
      <c r="BLJ55" s="8"/>
      <c r="BLK55" s="8"/>
      <c r="BLL55" s="8"/>
      <c r="BLM55" s="8"/>
      <c r="BLN55" s="8"/>
      <c r="BLO55" s="8"/>
      <c r="BLP55" s="8"/>
      <c r="BLQ55" s="8"/>
      <c r="BLR55" s="8"/>
      <c r="BLS55" s="8"/>
      <c r="BLT55" s="8"/>
      <c r="BLU55" s="8"/>
      <c r="BLV55" s="8"/>
      <c r="BLW55" s="8"/>
      <c r="BLX55" s="8"/>
      <c r="BLY55" s="8"/>
      <c r="BLZ55" s="8"/>
      <c r="BMA55" s="8"/>
      <c r="BMB55" s="8"/>
      <c r="BMC55" s="8"/>
      <c r="BMD55" s="8"/>
      <c r="BME55" s="8"/>
      <c r="BMF55" s="8"/>
      <c r="BMG55" s="8"/>
      <c r="BMH55" s="8"/>
      <c r="BMI55" s="8"/>
      <c r="BMJ55" s="8"/>
      <c r="BMK55" s="8"/>
      <c r="BML55" s="8"/>
      <c r="BMM55" s="8"/>
      <c r="BMN55" s="8"/>
      <c r="BMO55" s="8"/>
      <c r="BMP55" s="8"/>
      <c r="BMQ55" s="8"/>
      <c r="BMR55" s="8"/>
      <c r="BMS55" s="8"/>
      <c r="BMT55" s="8"/>
      <c r="BMU55" s="8"/>
      <c r="BMV55" s="8"/>
      <c r="BMW55" s="8"/>
      <c r="BMX55" s="8"/>
      <c r="BMY55" s="8"/>
      <c r="BMZ55" s="8"/>
      <c r="BNA55" s="8"/>
      <c r="BNB55" s="8"/>
      <c r="BNC55" s="8"/>
      <c r="BND55" s="8"/>
      <c r="BNE55" s="8"/>
      <c r="BNF55" s="8"/>
      <c r="BNG55" s="8"/>
      <c r="BNH55" s="8"/>
      <c r="BNI55" s="8"/>
      <c r="BNJ55" s="8"/>
      <c r="BNK55" s="8"/>
      <c r="BNL55" s="8"/>
      <c r="BNM55" s="8"/>
      <c r="BNN55" s="8"/>
      <c r="BNO55" s="8"/>
      <c r="BNP55" s="8"/>
      <c r="BNQ55" s="8"/>
      <c r="BNR55" s="8"/>
      <c r="BNS55" s="8"/>
      <c r="BNT55" s="8"/>
      <c r="BNU55" s="8"/>
      <c r="BNV55" s="8"/>
      <c r="BNW55" s="8"/>
      <c r="BNX55" s="8"/>
      <c r="BNY55" s="8"/>
      <c r="BNZ55" s="8"/>
      <c r="BOA55" s="8"/>
      <c r="BOB55" s="8"/>
      <c r="BOC55" s="8"/>
      <c r="BOD55" s="8"/>
      <c r="BOE55" s="8"/>
      <c r="BOF55" s="8"/>
      <c r="BOG55" s="8"/>
      <c r="BOH55" s="8"/>
      <c r="BOI55" s="8"/>
      <c r="BOJ55" s="8"/>
      <c r="BOK55" s="8"/>
      <c r="BOL55" s="8"/>
      <c r="BOM55" s="8"/>
      <c r="BON55" s="8"/>
      <c r="BOO55" s="8"/>
      <c r="BOP55" s="8"/>
      <c r="BOQ55" s="8"/>
      <c r="BOR55" s="8"/>
      <c r="BOS55" s="8"/>
      <c r="BOT55" s="8"/>
      <c r="BOU55" s="8"/>
      <c r="BOV55" s="8"/>
      <c r="BOW55" s="8"/>
      <c r="BOX55" s="8"/>
      <c r="BOY55" s="8"/>
      <c r="BOZ55" s="8"/>
      <c r="BPA55" s="8"/>
      <c r="BPB55" s="8"/>
      <c r="BPC55" s="8"/>
      <c r="BPD55" s="8"/>
      <c r="BPE55" s="8"/>
      <c r="BPF55" s="8"/>
      <c r="BPG55" s="8"/>
      <c r="BPH55" s="8"/>
      <c r="BPI55" s="8"/>
      <c r="BPJ55" s="8"/>
      <c r="BPK55" s="8"/>
      <c r="BPL55" s="8"/>
      <c r="BPM55" s="8"/>
      <c r="BPN55" s="8"/>
      <c r="BPO55" s="8"/>
      <c r="BPP55" s="8"/>
      <c r="BPQ55" s="8"/>
      <c r="BPR55" s="8"/>
      <c r="BPS55" s="8"/>
      <c r="BPT55" s="8"/>
      <c r="BPU55" s="8"/>
      <c r="BPV55" s="8"/>
      <c r="BPW55" s="8"/>
      <c r="BPX55" s="8"/>
      <c r="BPY55" s="8"/>
      <c r="BPZ55" s="8"/>
      <c r="BQA55" s="8"/>
      <c r="BQB55" s="8"/>
      <c r="BQC55" s="8"/>
      <c r="BQD55" s="8"/>
      <c r="BQE55" s="8"/>
      <c r="BQF55" s="8"/>
      <c r="BQG55" s="8"/>
      <c r="BQH55" s="8"/>
      <c r="BQI55" s="8"/>
      <c r="BQJ55" s="8"/>
      <c r="BQK55" s="8"/>
      <c r="BQL55" s="8"/>
      <c r="BQM55" s="8"/>
      <c r="BQN55" s="8"/>
      <c r="BQO55" s="8"/>
      <c r="BQP55" s="8"/>
      <c r="BQQ55" s="8"/>
      <c r="BQR55" s="8"/>
      <c r="BQS55" s="8"/>
      <c r="BQT55" s="8"/>
      <c r="BQU55" s="8"/>
      <c r="BQV55" s="8"/>
      <c r="BQW55" s="8"/>
      <c r="BQX55" s="8"/>
      <c r="BQY55" s="8"/>
      <c r="BQZ55" s="8"/>
      <c r="BRA55" s="8"/>
      <c r="BRB55" s="8"/>
      <c r="BRC55" s="8"/>
      <c r="BRD55" s="8"/>
      <c r="BRE55" s="8"/>
      <c r="BRF55" s="8"/>
      <c r="BRG55" s="8"/>
      <c r="BRH55" s="8"/>
      <c r="BRI55" s="8"/>
      <c r="BRJ55" s="8"/>
      <c r="BRK55" s="8"/>
      <c r="BRL55" s="8"/>
      <c r="BRM55" s="8"/>
      <c r="BRN55" s="8"/>
      <c r="BRO55" s="8"/>
      <c r="BRP55" s="8"/>
      <c r="BRQ55" s="8"/>
      <c r="BRR55" s="8"/>
      <c r="BRS55" s="8"/>
      <c r="BRT55" s="8"/>
      <c r="BRU55" s="8"/>
      <c r="BRV55" s="8"/>
      <c r="BRW55" s="8"/>
      <c r="BRX55" s="8"/>
      <c r="BRY55" s="8"/>
      <c r="BRZ55" s="8"/>
      <c r="BSA55" s="8"/>
      <c r="BSB55" s="8"/>
      <c r="BSC55" s="8"/>
      <c r="BSD55" s="8"/>
      <c r="BSE55" s="8"/>
      <c r="BSF55" s="8"/>
      <c r="BSG55" s="8"/>
      <c r="BSH55" s="8"/>
      <c r="BSI55" s="8"/>
      <c r="BSJ55" s="8"/>
      <c r="BSK55" s="8"/>
      <c r="BSL55" s="8"/>
      <c r="BSM55" s="8"/>
      <c r="BSN55" s="8"/>
      <c r="BSO55" s="8"/>
      <c r="BSP55" s="8"/>
      <c r="BSQ55" s="8"/>
      <c r="BSR55" s="8"/>
      <c r="BSS55" s="8"/>
      <c r="BST55" s="8"/>
      <c r="BSU55" s="8"/>
      <c r="BSV55" s="8"/>
      <c r="BSW55" s="8"/>
      <c r="BSX55" s="8"/>
      <c r="BSY55" s="8"/>
      <c r="BSZ55" s="8"/>
      <c r="BTA55" s="8"/>
      <c r="BTB55" s="8"/>
      <c r="BTC55" s="8"/>
      <c r="BTD55" s="8"/>
      <c r="BTE55" s="8"/>
      <c r="BTF55" s="8"/>
      <c r="BTG55" s="8"/>
      <c r="BTH55" s="8"/>
      <c r="BTI55" s="8"/>
      <c r="BTJ55" s="8"/>
      <c r="BTK55" s="8"/>
      <c r="BTL55" s="8"/>
      <c r="BTM55" s="8"/>
      <c r="BTN55" s="8"/>
      <c r="BTO55" s="8"/>
      <c r="BTP55" s="8"/>
      <c r="BTQ55" s="8"/>
      <c r="BTR55" s="8"/>
      <c r="BTS55" s="8"/>
      <c r="BTT55" s="8"/>
      <c r="BTU55" s="8"/>
      <c r="BTV55" s="8"/>
      <c r="BTW55" s="8"/>
      <c r="BTX55" s="8"/>
      <c r="BTY55" s="8"/>
      <c r="BTZ55" s="8"/>
      <c r="BUA55" s="8"/>
      <c r="BUB55" s="8"/>
      <c r="BUC55" s="8"/>
      <c r="BUD55" s="8"/>
      <c r="BUE55" s="8"/>
      <c r="BUF55" s="8"/>
      <c r="BUG55" s="8"/>
      <c r="BUH55" s="8"/>
      <c r="BUI55" s="8"/>
      <c r="BUJ55" s="8"/>
      <c r="BUK55" s="8"/>
      <c r="BUL55" s="8"/>
      <c r="BUM55" s="8"/>
      <c r="BUN55" s="8"/>
      <c r="BUO55" s="8"/>
      <c r="BUP55" s="8"/>
      <c r="BUQ55" s="8"/>
      <c r="BUR55" s="8"/>
      <c r="BUS55" s="8"/>
      <c r="BUT55" s="8"/>
      <c r="BUU55" s="8"/>
      <c r="BUV55" s="8"/>
      <c r="BUW55" s="8"/>
      <c r="BUX55" s="8"/>
      <c r="BUY55" s="8"/>
      <c r="BUZ55" s="8"/>
      <c r="BVA55" s="8"/>
      <c r="BVB55" s="8"/>
      <c r="BVC55" s="8"/>
      <c r="BVD55" s="8"/>
      <c r="BVE55" s="8"/>
      <c r="BVF55" s="8"/>
      <c r="BVG55" s="8"/>
      <c r="BVH55" s="8"/>
      <c r="BVI55" s="8"/>
      <c r="BVJ55" s="8"/>
      <c r="BVK55" s="8"/>
      <c r="BVL55" s="8"/>
      <c r="BVM55" s="8"/>
      <c r="BVN55" s="8"/>
      <c r="BVO55" s="8"/>
      <c r="BVP55" s="8"/>
      <c r="BVQ55" s="8"/>
      <c r="BVR55" s="8"/>
      <c r="BVS55" s="8"/>
      <c r="BVT55" s="8"/>
      <c r="BVU55" s="8"/>
      <c r="BVV55" s="8"/>
      <c r="BVW55" s="8"/>
      <c r="BVX55" s="8"/>
      <c r="BVY55" s="8"/>
      <c r="BVZ55" s="8"/>
      <c r="BWA55" s="8"/>
      <c r="BWB55" s="8"/>
      <c r="BWC55" s="8"/>
      <c r="BWD55" s="8"/>
      <c r="BWE55" s="8"/>
      <c r="BWF55" s="8"/>
      <c r="BWG55" s="8"/>
      <c r="BWH55" s="8"/>
      <c r="BWI55" s="8"/>
      <c r="BWJ55" s="8"/>
      <c r="BWK55" s="8"/>
      <c r="BWL55" s="8"/>
      <c r="BWM55" s="8"/>
      <c r="BWN55" s="8"/>
      <c r="BWO55" s="8"/>
      <c r="BWP55" s="8"/>
      <c r="BWQ55" s="8"/>
    </row>
    <row r="56" spans="1:1967" s="444" customFormat="1" ht="102" customHeight="1">
      <c r="A56" s="9" t="s">
        <v>6151</v>
      </c>
      <c r="B56" s="100" t="s">
        <v>97</v>
      </c>
      <c r="C56" s="3" t="s">
        <v>642</v>
      </c>
      <c r="D56" s="3" t="s">
        <v>122</v>
      </c>
      <c r="E56" s="3" t="s">
        <v>1234</v>
      </c>
      <c r="F56" s="3"/>
      <c r="G56" s="3" t="s">
        <v>385</v>
      </c>
      <c r="H56" s="20">
        <v>0.6</v>
      </c>
      <c r="I56" s="34">
        <v>470000000</v>
      </c>
      <c r="J56" s="21" t="s">
        <v>1330</v>
      </c>
      <c r="K56" s="3" t="s">
        <v>1334</v>
      </c>
      <c r="L56" s="138" t="s">
        <v>3428</v>
      </c>
      <c r="M56" s="141" t="s">
        <v>383</v>
      </c>
      <c r="N56" s="359" t="s">
        <v>1945</v>
      </c>
      <c r="O56" s="3" t="s">
        <v>1382</v>
      </c>
      <c r="P56" s="7" t="s">
        <v>1354</v>
      </c>
      <c r="Q56" s="3" t="s">
        <v>1195</v>
      </c>
      <c r="R56" s="76">
        <v>40</v>
      </c>
      <c r="S56" s="19">
        <v>66725</v>
      </c>
      <c r="T56" s="83">
        <f>R56*S56</f>
        <v>2669000</v>
      </c>
      <c r="U56" s="83">
        <f t="shared" si="0"/>
        <v>2989280.0000000005</v>
      </c>
      <c r="V56" s="102" t="s">
        <v>1331</v>
      </c>
      <c r="W56" s="153" t="s">
        <v>1410</v>
      </c>
      <c r="X56" s="9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  <c r="IV56" s="8"/>
      <c r="IW56" s="8"/>
      <c r="IX56" s="8"/>
      <c r="IY56" s="8"/>
      <c r="IZ56" s="8"/>
      <c r="JA56" s="8"/>
      <c r="JB56" s="8"/>
      <c r="JC56" s="8"/>
      <c r="JD56" s="8"/>
      <c r="JE56" s="8"/>
      <c r="JF56" s="8"/>
      <c r="JG56" s="8"/>
      <c r="JH56" s="8"/>
      <c r="JI56" s="8"/>
      <c r="JJ56" s="8"/>
      <c r="JK56" s="8"/>
      <c r="JL56" s="8"/>
      <c r="JM56" s="8"/>
      <c r="JN56" s="8"/>
      <c r="JO56" s="8"/>
      <c r="JP56" s="8"/>
      <c r="JQ56" s="8"/>
      <c r="JR56" s="8"/>
      <c r="JS56" s="8"/>
      <c r="JT56" s="8"/>
      <c r="JU56" s="8"/>
      <c r="JV56" s="8"/>
      <c r="JW56" s="8"/>
      <c r="JX56" s="8"/>
      <c r="JY56" s="8"/>
      <c r="JZ56" s="8"/>
      <c r="KA56" s="8"/>
      <c r="KB56" s="8"/>
      <c r="KC56" s="8"/>
      <c r="KD56" s="8"/>
      <c r="KE56" s="8"/>
      <c r="KF56" s="8"/>
      <c r="KG56" s="8"/>
      <c r="KH56" s="8"/>
      <c r="KI56" s="8"/>
      <c r="KJ56" s="8"/>
      <c r="KK56" s="8"/>
      <c r="KL56" s="8"/>
      <c r="KM56" s="8"/>
      <c r="KN56" s="8"/>
      <c r="KO56" s="8"/>
      <c r="KP56" s="8"/>
      <c r="KQ56" s="8"/>
      <c r="KR56" s="8"/>
      <c r="KS56" s="8"/>
      <c r="KT56" s="8"/>
      <c r="KU56" s="8"/>
      <c r="KV56" s="8"/>
      <c r="KW56" s="8"/>
      <c r="KX56" s="8"/>
      <c r="KY56" s="8"/>
      <c r="KZ56" s="8"/>
      <c r="LA56" s="8"/>
      <c r="LB56" s="8"/>
      <c r="LC56" s="8"/>
      <c r="LD56" s="8"/>
      <c r="LE56" s="8"/>
      <c r="LF56" s="8"/>
      <c r="LG56" s="8"/>
      <c r="LH56" s="8"/>
      <c r="LI56" s="8"/>
      <c r="LJ56" s="8"/>
      <c r="LK56" s="8"/>
      <c r="LL56" s="8"/>
      <c r="LM56" s="8"/>
      <c r="LN56" s="8"/>
      <c r="LO56" s="8"/>
      <c r="LP56" s="8"/>
      <c r="LQ56" s="8"/>
      <c r="LR56" s="8"/>
      <c r="LS56" s="8"/>
      <c r="LT56" s="8"/>
      <c r="LU56" s="8"/>
      <c r="LV56" s="8"/>
      <c r="LW56" s="8"/>
      <c r="LX56" s="8"/>
      <c r="LY56" s="8"/>
      <c r="LZ56" s="8"/>
      <c r="MA56" s="8"/>
      <c r="MB56" s="8"/>
      <c r="MC56" s="8"/>
      <c r="MD56" s="8"/>
      <c r="ME56" s="8"/>
      <c r="MF56" s="8"/>
      <c r="MG56" s="8"/>
      <c r="MH56" s="8"/>
      <c r="MI56" s="8"/>
      <c r="MJ56" s="8"/>
      <c r="MK56" s="8"/>
      <c r="ML56" s="8"/>
      <c r="MM56" s="8"/>
      <c r="MN56" s="8"/>
      <c r="MO56" s="8"/>
      <c r="MP56" s="8"/>
      <c r="MQ56" s="8"/>
      <c r="MR56" s="8"/>
      <c r="MS56" s="8"/>
      <c r="MT56" s="8"/>
      <c r="MU56" s="8"/>
      <c r="MV56" s="8"/>
      <c r="MW56" s="8"/>
      <c r="MX56" s="8"/>
      <c r="MY56" s="8"/>
      <c r="MZ56" s="8"/>
      <c r="NA56" s="8"/>
      <c r="NB56" s="8"/>
      <c r="NC56" s="8"/>
      <c r="ND56" s="8"/>
      <c r="NE56" s="8"/>
      <c r="NF56" s="8"/>
      <c r="NG56" s="8"/>
      <c r="NH56" s="8"/>
      <c r="NI56" s="8"/>
      <c r="NJ56" s="8"/>
      <c r="NK56" s="8"/>
      <c r="NL56" s="8"/>
      <c r="NM56" s="8"/>
      <c r="NN56" s="8"/>
      <c r="NO56" s="8"/>
      <c r="NP56" s="8"/>
      <c r="NQ56" s="8"/>
      <c r="NR56" s="8"/>
      <c r="NS56" s="8"/>
      <c r="NT56" s="8"/>
      <c r="NU56" s="8"/>
      <c r="NV56" s="8"/>
      <c r="NW56" s="8"/>
      <c r="NX56" s="8"/>
      <c r="NY56" s="8"/>
      <c r="NZ56" s="8"/>
      <c r="OA56" s="8"/>
      <c r="OB56" s="8"/>
      <c r="OC56" s="8"/>
      <c r="OD56" s="8"/>
      <c r="OE56" s="8"/>
      <c r="OF56" s="8"/>
      <c r="OG56" s="8"/>
      <c r="OH56" s="8"/>
      <c r="OI56" s="8"/>
      <c r="OJ56" s="8"/>
      <c r="OK56" s="8"/>
      <c r="OL56" s="8"/>
      <c r="OM56" s="8"/>
      <c r="ON56" s="8"/>
      <c r="OO56" s="8"/>
      <c r="OP56" s="8"/>
      <c r="OQ56" s="8"/>
      <c r="OR56" s="8"/>
      <c r="OS56" s="8"/>
      <c r="OT56" s="8"/>
      <c r="OU56" s="8"/>
      <c r="OV56" s="8"/>
      <c r="OW56" s="8"/>
      <c r="OX56" s="8"/>
      <c r="OY56" s="8"/>
      <c r="OZ56" s="8"/>
      <c r="PA56" s="8"/>
      <c r="PB56" s="8"/>
      <c r="PC56" s="8"/>
      <c r="PD56" s="8"/>
      <c r="PE56" s="8"/>
      <c r="PF56" s="8"/>
      <c r="PG56" s="8"/>
      <c r="PH56" s="8"/>
      <c r="PI56" s="8"/>
      <c r="PJ56" s="8"/>
      <c r="PK56" s="8"/>
      <c r="PL56" s="8"/>
      <c r="PM56" s="8"/>
      <c r="PN56" s="8"/>
      <c r="PO56" s="8"/>
      <c r="PP56" s="8"/>
      <c r="PQ56" s="8"/>
      <c r="PR56" s="8"/>
      <c r="PS56" s="8"/>
      <c r="PT56" s="8"/>
      <c r="PU56" s="8"/>
      <c r="PV56" s="8"/>
      <c r="PW56" s="8"/>
      <c r="PX56" s="8"/>
      <c r="PY56" s="8"/>
      <c r="PZ56" s="8"/>
      <c r="QA56" s="8"/>
      <c r="QB56" s="8"/>
      <c r="QC56" s="8"/>
      <c r="QD56" s="8"/>
      <c r="QE56" s="8"/>
      <c r="QF56" s="8"/>
      <c r="QG56" s="8"/>
      <c r="QH56" s="8"/>
      <c r="QI56" s="8"/>
      <c r="QJ56" s="8"/>
      <c r="QK56" s="8"/>
      <c r="QL56" s="8"/>
      <c r="QM56" s="8"/>
      <c r="QN56" s="8"/>
      <c r="QO56" s="8"/>
      <c r="QP56" s="8"/>
      <c r="QQ56" s="8"/>
      <c r="QR56" s="8"/>
      <c r="QS56" s="8"/>
      <c r="QT56" s="8"/>
      <c r="QU56" s="8"/>
      <c r="QV56" s="8"/>
      <c r="QW56" s="8"/>
      <c r="QX56" s="8"/>
      <c r="QY56" s="8"/>
      <c r="QZ56" s="8"/>
      <c r="RA56" s="8"/>
      <c r="RB56" s="8"/>
      <c r="RC56" s="8"/>
      <c r="RD56" s="8"/>
      <c r="RE56" s="8"/>
      <c r="RF56" s="8"/>
      <c r="RG56" s="8"/>
      <c r="RH56" s="8"/>
      <c r="RI56" s="8"/>
      <c r="RJ56" s="8"/>
      <c r="RK56" s="8"/>
      <c r="RL56" s="8"/>
      <c r="RM56" s="8"/>
      <c r="RN56" s="8"/>
      <c r="RO56" s="8"/>
      <c r="RP56" s="8"/>
      <c r="RQ56" s="8"/>
      <c r="RR56" s="8"/>
      <c r="RS56" s="8"/>
      <c r="RT56" s="8"/>
      <c r="RU56" s="8"/>
      <c r="RV56" s="8"/>
      <c r="RW56" s="8"/>
      <c r="RX56" s="8"/>
      <c r="RY56" s="8"/>
      <c r="RZ56" s="8"/>
      <c r="SA56" s="8"/>
      <c r="SB56" s="8"/>
      <c r="SC56" s="8"/>
      <c r="SD56" s="8"/>
      <c r="SE56" s="8"/>
      <c r="SF56" s="8"/>
      <c r="SG56" s="8"/>
      <c r="SH56" s="8"/>
      <c r="SI56" s="8"/>
      <c r="SJ56" s="8"/>
      <c r="SK56" s="8"/>
      <c r="SL56" s="8"/>
      <c r="SM56" s="8"/>
      <c r="SN56" s="8"/>
      <c r="SO56" s="8"/>
      <c r="SP56" s="8"/>
      <c r="SQ56" s="8"/>
      <c r="SR56" s="8"/>
      <c r="SS56" s="8"/>
      <c r="ST56" s="8"/>
      <c r="SU56" s="8"/>
      <c r="SV56" s="8"/>
      <c r="SW56" s="8"/>
      <c r="SX56" s="8"/>
      <c r="SY56" s="8"/>
      <c r="SZ56" s="8"/>
      <c r="TA56" s="8"/>
      <c r="TB56" s="8"/>
      <c r="TC56" s="8"/>
      <c r="TD56" s="8"/>
      <c r="TE56" s="8"/>
      <c r="TF56" s="8"/>
      <c r="TG56" s="8"/>
      <c r="TH56" s="8"/>
      <c r="TI56" s="8"/>
      <c r="TJ56" s="8"/>
      <c r="TK56" s="8"/>
      <c r="TL56" s="8"/>
      <c r="TM56" s="8"/>
      <c r="TN56" s="8"/>
      <c r="TO56" s="8"/>
      <c r="TP56" s="8"/>
      <c r="TQ56" s="8"/>
      <c r="TR56" s="8"/>
      <c r="TS56" s="8"/>
      <c r="TT56" s="8"/>
      <c r="TU56" s="8"/>
      <c r="TV56" s="8"/>
      <c r="TW56" s="8"/>
      <c r="TX56" s="8"/>
      <c r="TY56" s="8"/>
      <c r="TZ56" s="8"/>
      <c r="UA56" s="8"/>
      <c r="UB56" s="8"/>
      <c r="UC56" s="8"/>
      <c r="UD56" s="8"/>
      <c r="UE56" s="8"/>
      <c r="UF56" s="8"/>
      <c r="UG56" s="8"/>
      <c r="UH56" s="8"/>
      <c r="UI56" s="8"/>
      <c r="UJ56" s="8"/>
      <c r="UK56" s="8"/>
      <c r="UL56" s="8"/>
      <c r="UM56" s="8"/>
      <c r="UN56" s="8"/>
      <c r="UO56" s="8"/>
      <c r="UP56" s="8"/>
      <c r="UQ56" s="8"/>
      <c r="UR56" s="8"/>
      <c r="US56" s="8"/>
      <c r="UT56" s="8"/>
      <c r="UU56" s="8"/>
      <c r="UV56" s="8"/>
      <c r="UW56" s="8"/>
      <c r="UX56" s="8"/>
      <c r="UY56" s="8"/>
      <c r="UZ56" s="8"/>
      <c r="VA56" s="8"/>
      <c r="VB56" s="8"/>
      <c r="VC56" s="8"/>
      <c r="VD56" s="8"/>
      <c r="VE56" s="8"/>
      <c r="VF56" s="8"/>
      <c r="VG56" s="8"/>
      <c r="VH56" s="8"/>
      <c r="VI56" s="8"/>
      <c r="VJ56" s="8"/>
      <c r="VK56" s="8"/>
      <c r="VL56" s="8"/>
      <c r="VM56" s="8"/>
      <c r="VN56" s="8"/>
      <c r="VO56" s="8"/>
      <c r="VP56" s="8"/>
      <c r="VQ56" s="8"/>
      <c r="VR56" s="8"/>
      <c r="VS56" s="8"/>
      <c r="VT56" s="8"/>
      <c r="VU56" s="8"/>
      <c r="VV56" s="8"/>
      <c r="VW56" s="8"/>
      <c r="VX56" s="8"/>
      <c r="VY56" s="8"/>
      <c r="VZ56" s="8"/>
      <c r="WA56" s="8"/>
      <c r="WB56" s="8"/>
      <c r="WC56" s="8"/>
      <c r="WD56" s="8"/>
      <c r="WE56" s="8"/>
      <c r="WF56" s="8"/>
      <c r="WG56" s="8"/>
      <c r="WH56" s="8"/>
      <c r="WI56" s="8"/>
      <c r="WJ56" s="8"/>
      <c r="WK56" s="8"/>
      <c r="WL56" s="8"/>
      <c r="WM56" s="8"/>
      <c r="WN56" s="8"/>
      <c r="WO56" s="8"/>
      <c r="WP56" s="8"/>
      <c r="WQ56" s="8"/>
      <c r="WR56" s="8"/>
      <c r="WS56" s="8"/>
      <c r="WT56" s="8"/>
      <c r="WU56" s="8"/>
      <c r="WV56" s="8"/>
      <c r="WW56" s="8"/>
      <c r="WX56" s="8"/>
      <c r="WY56" s="8"/>
      <c r="WZ56" s="8"/>
      <c r="XA56" s="8"/>
      <c r="XB56" s="8"/>
      <c r="XC56" s="8"/>
      <c r="XD56" s="8"/>
      <c r="XE56" s="8"/>
      <c r="XF56" s="8"/>
      <c r="XG56" s="8"/>
      <c r="XH56" s="8"/>
      <c r="XI56" s="8"/>
      <c r="XJ56" s="8"/>
      <c r="XK56" s="8"/>
      <c r="XL56" s="8"/>
      <c r="XM56" s="8"/>
      <c r="XN56" s="8"/>
      <c r="XO56" s="8"/>
      <c r="XP56" s="8"/>
      <c r="XQ56" s="8"/>
      <c r="XR56" s="8"/>
      <c r="XS56" s="8"/>
      <c r="XT56" s="8"/>
      <c r="XU56" s="8"/>
      <c r="XV56" s="8"/>
      <c r="XW56" s="8"/>
      <c r="XX56" s="8"/>
      <c r="XY56" s="8"/>
      <c r="XZ56" s="8"/>
      <c r="YA56" s="8"/>
      <c r="YB56" s="8"/>
      <c r="YC56" s="8"/>
      <c r="YD56" s="8"/>
      <c r="YE56" s="8"/>
      <c r="YF56" s="8"/>
      <c r="YG56" s="8"/>
      <c r="YH56" s="8"/>
      <c r="YI56" s="8"/>
      <c r="YJ56" s="8"/>
      <c r="YK56" s="8"/>
      <c r="YL56" s="8"/>
      <c r="YM56" s="8"/>
      <c r="YN56" s="8"/>
      <c r="YO56" s="8"/>
      <c r="YP56" s="8"/>
      <c r="YQ56" s="8"/>
      <c r="YR56" s="8"/>
      <c r="YS56" s="8"/>
      <c r="YT56" s="8"/>
      <c r="YU56" s="8"/>
      <c r="YV56" s="8"/>
      <c r="YW56" s="8"/>
      <c r="YX56" s="8"/>
      <c r="YY56" s="8"/>
      <c r="YZ56" s="8"/>
      <c r="ZA56" s="8"/>
      <c r="ZB56" s="8"/>
      <c r="ZC56" s="8"/>
      <c r="ZD56" s="8"/>
      <c r="ZE56" s="8"/>
      <c r="ZF56" s="8"/>
      <c r="ZG56" s="8"/>
      <c r="ZH56" s="8"/>
      <c r="ZI56" s="8"/>
      <c r="ZJ56" s="8"/>
      <c r="ZK56" s="8"/>
      <c r="ZL56" s="8"/>
      <c r="ZM56" s="8"/>
      <c r="ZN56" s="8"/>
      <c r="ZO56" s="8"/>
      <c r="ZP56" s="8"/>
      <c r="ZQ56" s="8"/>
      <c r="ZR56" s="8"/>
      <c r="ZS56" s="8"/>
      <c r="ZT56" s="8"/>
      <c r="ZU56" s="8"/>
      <c r="ZV56" s="8"/>
      <c r="ZW56" s="8"/>
      <c r="ZX56" s="8"/>
      <c r="ZY56" s="8"/>
      <c r="ZZ56" s="8"/>
      <c r="AAA56" s="8"/>
      <c r="AAB56" s="8"/>
      <c r="AAC56" s="8"/>
      <c r="AAD56" s="8"/>
      <c r="AAE56" s="8"/>
      <c r="AAF56" s="8"/>
      <c r="AAG56" s="8"/>
      <c r="AAH56" s="8"/>
      <c r="AAI56" s="8"/>
      <c r="AAJ56" s="8"/>
      <c r="AAK56" s="8"/>
      <c r="AAL56" s="8"/>
      <c r="AAM56" s="8"/>
      <c r="AAN56" s="8"/>
      <c r="AAO56" s="8"/>
      <c r="AAP56" s="8"/>
      <c r="AAQ56" s="8"/>
      <c r="AAR56" s="8"/>
      <c r="AAS56" s="8"/>
      <c r="AAT56" s="8"/>
      <c r="AAU56" s="8"/>
      <c r="AAV56" s="8"/>
      <c r="AAW56" s="8"/>
      <c r="AAX56" s="8"/>
      <c r="AAY56" s="8"/>
      <c r="AAZ56" s="8"/>
      <c r="ABA56" s="8"/>
      <c r="ABB56" s="8"/>
      <c r="ABC56" s="8"/>
      <c r="ABD56" s="8"/>
      <c r="ABE56" s="8"/>
      <c r="ABF56" s="8"/>
      <c r="ABG56" s="8"/>
      <c r="ABH56" s="8"/>
      <c r="ABI56" s="8"/>
      <c r="ABJ56" s="8"/>
      <c r="ABK56" s="8"/>
      <c r="ABL56" s="8"/>
      <c r="ABM56" s="8"/>
      <c r="ABN56" s="8"/>
      <c r="ABO56" s="8"/>
      <c r="ABP56" s="8"/>
      <c r="ABQ56" s="8"/>
      <c r="ABR56" s="8"/>
      <c r="ABS56" s="8"/>
      <c r="ABT56" s="8"/>
      <c r="ABU56" s="8"/>
      <c r="ABV56" s="8"/>
      <c r="ABW56" s="8"/>
      <c r="ABX56" s="8"/>
      <c r="ABY56" s="8"/>
      <c r="ABZ56" s="8"/>
      <c r="ACA56" s="8"/>
      <c r="ACB56" s="8"/>
      <c r="ACC56" s="8"/>
      <c r="ACD56" s="8"/>
      <c r="ACE56" s="8"/>
      <c r="ACF56" s="8"/>
      <c r="ACG56" s="8"/>
      <c r="ACH56" s="8"/>
      <c r="ACI56" s="8"/>
      <c r="ACJ56" s="8"/>
      <c r="ACK56" s="8"/>
      <c r="ACL56" s="8"/>
      <c r="ACM56" s="8"/>
      <c r="ACN56" s="8"/>
      <c r="ACO56" s="8"/>
      <c r="ACP56" s="8"/>
      <c r="ACQ56" s="8"/>
      <c r="ACR56" s="8"/>
      <c r="ACS56" s="8"/>
      <c r="ACT56" s="8"/>
      <c r="ACU56" s="8"/>
      <c r="ACV56" s="8"/>
      <c r="ACW56" s="8"/>
      <c r="ACX56" s="8"/>
      <c r="ACY56" s="8"/>
      <c r="ACZ56" s="8"/>
      <c r="ADA56" s="8"/>
      <c r="ADB56" s="8"/>
      <c r="ADC56" s="8"/>
      <c r="ADD56" s="8"/>
      <c r="ADE56" s="8"/>
      <c r="ADF56" s="8"/>
      <c r="ADG56" s="8"/>
      <c r="ADH56" s="8"/>
      <c r="ADI56" s="8"/>
      <c r="ADJ56" s="8"/>
      <c r="ADK56" s="8"/>
      <c r="ADL56" s="8"/>
      <c r="ADM56" s="8"/>
      <c r="ADN56" s="8"/>
      <c r="ADO56" s="8"/>
      <c r="ADP56" s="8"/>
      <c r="ADQ56" s="8"/>
      <c r="ADR56" s="8"/>
      <c r="ADS56" s="8"/>
      <c r="ADT56" s="8"/>
      <c r="ADU56" s="8"/>
      <c r="ADV56" s="8"/>
      <c r="ADW56" s="8"/>
      <c r="ADX56" s="8"/>
      <c r="ADY56" s="8"/>
      <c r="ADZ56" s="8"/>
      <c r="AEA56" s="8"/>
      <c r="AEB56" s="8"/>
      <c r="AEC56" s="8"/>
      <c r="AED56" s="8"/>
      <c r="AEE56" s="8"/>
      <c r="AEF56" s="8"/>
      <c r="AEG56" s="8"/>
      <c r="AEH56" s="8"/>
      <c r="AEI56" s="8"/>
      <c r="AEJ56" s="8"/>
      <c r="AEK56" s="8"/>
      <c r="AEL56" s="8"/>
      <c r="AEM56" s="8"/>
      <c r="AEN56" s="8"/>
      <c r="AEO56" s="8"/>
      <c r="AEP56" s="8"/>
      <c r="AEQ56" s="8"/>
      <c r="AER56" s="8"/>
      <c r="AES56" s="8"/>
      <c r="AET56" s="8"/>
      <c r="AEU56" s="8"/>
      <c r="AEV56" s="8"/>
      <c r="AEW56" s="8"/>
      <c r="AEX56" s="8"/>
      <c r="AEY56" s="8"/>
      <c r="AEZ56" s="8"/>
      <c r="AFA56" s="8"/>
      <c r="AFB56" s="8"/>
      <c r="AFC56" s="8"/>
      <c r="AFD56" s="8"/>
      <c r="AFE56" s="8"/>
      <c r="AFF56" s="8"/>
      <c r="AFG56" s="8"/>
      <c r="AFH56" s="8"/>
      <c r="AFI56" s="8"/>
      <c r="AFJ56" s="8"/>
      <c r="AFK56" s="8"/>
      <c r="AFL56" s="8"/>
      <c r="AFM56" s="8"/>
      <c r="AFN56" s="8"/>
      <c r="AFO56" s="8"/>
      <c r="AFP56" s="8"/>
      <c r="AFQ56" s="8"/>
      <c r="AFR56" s="8"/>
      <c r="AFS56" s="8"/>
      <c r="AFT56" s="8"/>
      <c r="AFU56" s="8"/>
      <c r="AFV56" s="8"/>
      <c r="AFW56" s="8"/>
      <c r="AFX56" s="8"/>
      <c r="AFY56" s="8"/>
      <c r="AFZ56" s="8"/>
      <c r="AGA56" s="8"/>
      <c r="AGB56" s="8"/>
      <c r="AGC56" s="8"/>
      <c r="AGD56" s="8"/>
      <c r="AGE56" s="8"/>
      <c r="AGF56" s="8"/>
      <c r="AGG56" s="8"/>
      <c r="AGH56" s="8"/>
      <c r="AGI56" s="8"/>
      <c r="AGJ56" s="8"/>
      <c r="AGK56" s="8"/>
      <c r="AGL56" s="8"/>
      <c r="AGM56" s="8"/>
      <c r="AGN56" s="8"/>
      <c r="AGO56" s="8"/>
      <c r="AGP56" s="8"/>
      <c r="AGQ56" s="8"/>
      <c r="AGR56" s="8"/>
      <c r="AGS56" s="8"/>
      <c r="AGT56" s="8"/>
      <c r="AGU56" s="8"/>
      <c r="AGV56" s="8"/>
      <c r="AGW56" s="8"/>
      <c r="AGX56" s="8"/>
      <c r="AGY56" s="8"/>
      <c r="AGZ56" s="8"/>
      <c r="AHA56" s="8"/>
      <c r="AHB56" s="8"/>
      <c r="AHC56" s="8"/>
      <c r="AHD56" s="8"/>
      <c r="AHE56" s="8"/>
      <c r="AHF56" s="8"/>
      <c r="AHG56" s="8"/>
      <c r="AHH56" s="8"/>
      <c r="AHI56" s="8"/>
      <c r="AHJ56" s="8"/>
      <c r="AHK56" s="8"/>
      <c r="AHL56" s="8"/>
      <c r="AHM56" s="8"/>
      <c r="AHN56" s="8"/>
      <c r="AHO56" s="8"/>
      <c r="AHP56" s="8"/>
      <c r="AHQ56" s="8"/>
      <c r="AHR56" s="8"/>
      <c r="AHS56" s="8"/>
      <c r="AHT56" s="8"/>
      <c r="AHU56" s="8"/>
      <c r="AHV56" s="8"/>
      <c r="AHW56" s="8"/>
      <c r="AHX56" s="8"/>
      <c r="AHY56" s="8"/>
      <c r="AHZ56" s="8"/>
      <c r="AIA56" s="8"/>
      <c r="AIB56" s="8"/>
      <c r="AIC56" s="8"/>
      <c r="AID56" s="8"/>
      <c r="AIE56" s="8"/>
      <c r="AIF56" s="8"/>
      <c r="AIG56" s="8"/>
      <c r="AIH56" s="8"/>
      <c r="AII56" s="8"/>
      <c r="AIJ56" s="8"/>
      <c r="AIK56" s="8"/>
      <c r="AIL56" s="8"/>
      <c r="AIM56" s="8"/>
      <c r="AIN56" s="8"/>
      <c r="AIO56" s="8"/>
      <c r="AIP56" s="8"/>
      <c r="AIQ56" s="8"/>
      <c r="AIR56" s="8"/>
      <c r="AIS56" s="8"/>
      <c r="AIT56" s="8"/>
      <c r="AIU56" s="8"/>
      <c r="AIV56" s="8"/>
      <c r="AIW56" s="8"/>
      <c r="AIX56" s="8"/>
      <c r="AIY56" s="8"/>
      <c r="AIZ56" s="8"/>
      <c r="AJA56" s="8"/>
      <c r="AJB56" s="8"/>
      <c r="AJC56" s="8"/>
      <c r="AJD56" s="8"/>
      <c r="AJE56" s="8"/>
      <c r="AJF56" s="8"/>
      <c r="AJG56" s="8"/>
      <c r="AJH56" s="8"/>
      <c r="AJI56" s="8"/>
      <c r="AJJ56" s="8"/>
      <c r="AJK56" s="8"/>
      <c r="AJL56" s="8"/>
      <c r="AJM56" s="8"/>
      <c r="AJN56" s="8"/>
      <c r="AJO56" s="8"/>
      <c r="AJP56" s="8"/>
      <c r="AJQ56" s="8"/>
      <c r="AJR56" s="8"/>
      <c r="AJS56" s="8"/>
      <c r="AJT56" s="8"/>
      <c r="AJU56" s="8"/>
      <c r="AJV56" s="8"/>
      <c r="AJW56" s="8"/>
      <c r="AJX56" s="8"/>
      <c r="AJY56" s="8"/>
      <c r="AJZ56" s="8"/>
      <c r="AKA56" s="8"/>
      <c r="AKB56" s="8"/>
      <c r="AKC56" s="8"/>
      <c r="AKD56" s="8"/>
      <c r="AKE56" s="8"/>
      <c r="AKF56" s="8"/>
      <c r="AKG56" s="8"/>
      <c r="AKH56" s="8"/>
      <c r="AKI56" s="8"/>
      <c r="AKJ56" s="8"/>
      <c r="AKK56" s="8"/>
      <c r="AKL56" s="8"/>
      <c r="AKM56" s="8"/>
      <c r="AKN56" s="8"/>
      <c r="AKO56" s="8"/>
      <c r="AKP56" s="8"/>
      <c r="AKQ56" s="8"/>
      <c r="AKR56" s="8"/>
      <c r="AKS56" s="8"/>
      <c r="AKT56" s="8"/>
      <c r="AKU56" s="8"/>
      <c r="AKV56" s="8"/>
      <c r="AKW56" s="8"/>
      <c r="AKX56" s="8"/>
      <c r="AKY56" s="8"/>
      <c r="AKZ56" s="8"/>
      <c r="ALA56" s="8"/>
      <c r="ALB56" s="8"/>
      <c r="ALC56" s="8"/>
      <c r="ALD56" s="8"/>
      <c r="ALE56" s="8"/>
      <c r="ALF56" s="8"/>
      <c r="ALG56" s="8"/>
      <c r="ALH56" s="8"/>
      <c r="ALI56" s="8"/>
      <c r="ALJ56" s="8"/>
      <c r="ALK56" s="8"/>
      <c r="ALL56" s="8"/>
      <c r="ALM56" s="8"/>
      <c r="ALN56" s="8"/>
      <c r="ALO56" s="8"/>
      <c r="ALP56" s="8"/>
      <c r="ALQ56" s="8"/>
      <c r="ALR56" s="8"/>
      <c r="ALS56" s="8"/>
      <c r="ALT56" s="8"/>
      <c r="ALU56" s="8"/>
      <c r="ALV56" s="8"/>
      <c r="ALW56" s="8"/>
      <c r="ALX56" s="8"/>
      <c r="ALY56" s="8"/>
      <c r="ALZ56" s="8"/>
      <c r="AMA56" s="8"/>
      <c r="AMB56" s="8"/>
      <c r="AMC56" s="8"/>
      <c r="AMD56" s="8"/>
      <c r="AME56" s="8"/>
      <c r="AMF56" s="8"/>
      <c r="AMG56" s="8"/>
      <c r="AMH56" s="8"/>
      <c r="AMI56" s="8"/>
      <c r="AMJ56" s="8"/>
      <c r="AMK56" s="8"/>
      <c r="AML56" s="8"/>
      <c r="AMM56" s="8"/>
      <c r="AMN56" s="8"/>
      <c r="AMO56" s="8"/>
      <c r="AMP56" s="8"/>
      <c r="AMQ56" s="8"/>
      <c r="AMR56" s="8"/>
      <c r="AMS56" s="8"/>
      <c r="AMT56" s="8"/>
      <c r="AMU56" s="8"/>
      <c r="AMV56" s="8"/>
      <c r="AMW56" s="8"/>
      <c r="AMX56" s="8"/>
      <c r="AMY56" s="8"/>
      <c r="AMZ56" s="8"/>
      <c r="ANA56" s="8"/>
      <c r="ANB56" s="8"/>
      <c r="ANC56" s="8"/>
      <c r="AND56" s="8"/>
      <c r="ANE56" s="8"/>
      <c r="ANF56" s="8"/>
      <c r="ANG56" s="8"/>
      <c r="ANH56" s="8"/>
      <c r="ANI56" s="8"/>
      <c r="ANJ56" s="8"/>
      <c r="ANK56" s="8"/>
      <c r="ANL56" s="8"/>
      <c r="ANM56" s="8"/>
      <c r="ANN56" s="8"/>
      <c r="ANO56" s="8"/>
      <c r="ANP56" s="8"/>
      <c r="ANQ56" s="8"/>
      <c r="ANR56" s="8"/>
      <c r="ANS56" s="8"/>
      <c r="ANT56" s="8"/>
      <c r="ANU56" s="8"/>
      <c r="ANV56" s="8"/>
      <c r="ANW56" s="8"/>
      <c r="ANX56" s="8"/>
      <c r="ANY56" s="8"/>
      <c r="ANZ56" s="8"/>
      <c r="AOA56" s="8"/>
      <c r="AOB56" s="8"/>
      <c r="AOC56" s="8"/>
      <c r="AOD56" s="8"/>
      <c r="AOE56" s="8"/>
      <c r="AOF56" s="8"/>
      <c r="AOG56" s="8"/>
      <c r="AOH56" s="8"/>
      <c r="AOI56" s="8"/>
      <c r="AOJ56" s="8"/>
      <c r="AOK56" s="8"/>
      <c r="AOL56" s="8"/>
      <c r="AOM56" s="8"/>
      <c r="AON56" s="8"/>
      <c r="AOO56" s="8"/>
      <c r="AOP56" s="8"/>
      <c r="AOQ56" s="8"/>
      <c r="AOR56" s="8"/>
      <c r="AOS56" s="8"/>
      <c r="AOT56" s="8"/>
      <c r="AOU56" s="8"/>
      <c r="AOV56" s="8"/>
      <c r="AOW56" s="8"/>
      <c r="AOX56" s="8"/>
      <c r="AOY56" s="8"/>
      <c r="AOZ56" s="8"/>
      <c r="APA56" s="8"/>
      <c r="APB56" s="8"/>
      <c r="APC56" s="8"/>
      <c r="APD56" s="8"/>
      <c r="APE56" s="8"/>
      <c r="APF56" s="8"/>
      <c r="APG56" s="8"/>
      <c r="APH56" s="8"/>
      <c r="API56" s="8"/>
      <c r="APJ56" s="8"/>
      <c r="APK56" s="8"/>
      <c r="APL56" s="8"/>
      <c r="APM56" s="8"/>
      <c r="APN56" s="8"/>
      <c r="APO56" s="8"/>
      <c r="APP56" s="8"/>
      <c r="APQ56" s="8"/>
      <c r="APR56" s="8"/>
      <c r="APS56" s="8"/>
      <c r="APT56" s="8"/>
      <c r="APU56" s="8"/>
      <c r="APV56" s="8"/>
      <c r="APW56" s="8"/>
      <c r="APX56" s="8"/>
      <c r="APY56" s="8"/>
      <c r="APZ56" s="8"/>
      <c r="AQA56" s="8"/>
      <c r="AQB56" s="8"/>
      <c r="AQC56" s="8"/>
      <c r="AQD56" s="8"/>
      <c r="AQE56" s="8"/>
      <c r="AQF56" s="8"/>
      <c r="AQG56" s="8"/>
      <c r="AQH56" s="8"/>
      <c r="AQI56" s="8"/>
      <c r="AQJ56" s="8"/>
      <c r="AQK56" s="8"/>
      <c r="AQL56" s="8"/>
      <c r="AQM56" s="8"/>
      <c r="AQN56" s="8"/>
      <c r="AQO56" s="8"/>
      <c r="AQP56" s="8"/>
      <c r="AQQ56" s="8"/>
      <c r="AQR56" s="8"/>
      <c r="AQS56" s="8"/>
      <c r="AQT56" s="8"/>
      <c r="AQU56" s="8"/>
      <c r="AQV56" s="8"/>
      <c r="AQW56" s="8"/>
      <c r="AQX56" s="8"/>
      <c r="AQY56" s="8"/>
      <c r="AQZ56" s="8"/>
      <c r="ARA56" s="8"/>
      <c r="ARB56" s="8"/>
      <c r="ARC56" s="8"/>
      <c r="ARD56" s="8"/>
      <c r="ARE56" s="8"/>
      <c r="ARF56" s="8"/>
      <c r="ARG56" s="8"/>
      <c r="ARH56" s="8"/>
      <c r="ARI56" s="8"/>
      <c r="ARJ56" s="8"/>
      <c r="ARK56" s="8"/>
      <c r="ARL56" s="8"/>
      <c r="ARM56" s="8"/>
      <c r="ARN56" s="8"/>
      <c r="ARO56" s="8"/>
      <c r="ARP56" s="8"/>
      <c r="ARQ56" s="8"/>
      <c r="ARR56" s="8"/>
      <c r="ARS56" s="8"/>
      <c r="ART56" s="8"/>
      <c r="ARU56" s="8"/>
      <c r="ARV56" s="8"/>
      <c r="ARW56" s="8"/>
      <c r="ARX56" s="8"/>
      <c r="ARY56" s="8"/>
      <c r="ARZ56" s="8"/>
      <c r="ASA56" s="8"/>
      <c r="ASB56" s="8"/>
      <c r="ASC56" s="8"/>
      <c r="ASD56" s="8"/>
      <c r="ASE56" s="8"/>
      <c r="ASF56" s="8"/>
      <c r="ASG56" s="8"/>
      <c r="ASH56" s="8"/>
      <c r="ASI56" s="8"/>
      <c r="ASJ56" s="8"/>
      <c r="ASK56" s="8"/>
      <c r="ASL56" s="8"/>
      <c r="ASM56" s="8"/>
      <c r="ASN56" s="8"/>
      <c r="ASO56" s="8"/>
      <c r="ASP56" s="8"/>
      <c r="ASQ56" s="8"/>
      <c r="ASR56" s="8"/>
      <c r="ASS56" s="8"/>
      <c r="AST56" s="8"/>
      <c r="ASU56" s="8"/>
      <c r="ASV56" s="8"/>
      <c r="ASW56" s="8"/>
      <c r="ASX56" s="8"/>
      <c r="ASY56" s="8"/>
      <c r="ASZ56" s="8"/>
      <c r="ATA56" s="8"/>
      <c r="ATB56" s="8"/>
      <c r="ATC56" s="8"/>
      <c r="ATD56" s="8"/>
      <c r="ATE56" s="8"/>
      <c r="ATF56" s="8"/>
      <c r="ATG56" s="8"/>
      <c r="ATH56" s="8"/>
      <c r="ATI56" s="8"/>
      <c r="ATJ56" s="8"/>
      <c r="ATK56" s="8"/>
      <c r="ATL56" s="8"/>
      <c r="ATM56" s="8"/>
      <c r="ATN56" s="8"/>
      <c r="ATO56" s="8"/>
      <c r="ATP56" s="8"/>
      <c r="ATQ56" s="8"/>
      <c r="ATR56" s="8"/>
      <c r="ATS56" s="8"/>
      <c r="ATT56" s="8"/>
      <c r="ATU56" s="8"/>
      <c r="ATV56" s="8"/>
      <c r="ATW56" s="8"/>
      <c r="ATX56" s="8"/>
      <c r="ATY56" s="8"/>
      <c r="ATZ56" s="8"/>
      <c r="AUA56" s="8"/>
      <c r="AUB56" s="8"/>
      <c r="AUC56" s="8"/>
      <c r="AUD56" s="8"/>
      <c r="AUE56" s="8"/>
      <c r="AUF56" s="8"/>
      <c r="AUG56" s="8"/>
      <c r="AUH56" s="8"/>
      <c r="AUI56" s="8"/>
      <c r="AUJ56" s="8"/>
      <c r="AUK56" s="8"/>
      <c r="AUL56" s="8"/>
      <c r="AUM56" s="8"/>
      <c r="AUN56" s="8"/>
      <c r="AUO56" s="8"/>
      <c r="AUP56" s="8"/>
      <c r="AUQ56" s="8"/>
      <c r="AUR56" s="8"/>
      <c r="AUS56" s="8"/>
      <c r="AUT56" s="8"/>
      <c r="AUU56" s="8"/>
      <c r="AUV56" s="8"/>
      <c r="AUW56" s="8"/>
      <c r="AUX56" s="8"/>
      <c r="AUY56" s="8"/>
      <c r="AUZ56" s="8"/>
      <c r="AVA56" s="8"/>
      <c r="AVB56" s="8"/>
      <c r="AVC56" s="8"/>
      <c r="AVD56" s="8"/>
      <c r="AVE56" s="8"/>
      <c r="AVF56" s="8"/>
      <c r="AVG56" s="8"/>
      <c r="AVH56" s="8"/>
      <c r="AVI56" s="8"/>
      <c r="AVJ56" s="8"/>
      <c r="AVK56" s="8"/>
      <c r="AVL56" s="8"/>
      <c r="AVM56" s="8"/>
      <c r="AVN56" s="8"/>
      <c r="AVO56" s="8"/>
      <c r="AVP56" s="8"/>
      <c r="AVQ56" s="8"/>
      <c r="AVR56" s="8"/>
      <c r="AVS56" s="8"/>
      <c r="AVT56" s="8"/>
      <c r="AVU56" s="8"/>
      <c r="AVV56" s="8"/>
      <c r="AVW56" s="8"/>
      <c r="AVX56" s="8"/>
      <c r="AVY56" s="8"/>
      <c r="AVZ56" s="8"/>
      <c r="AWA56" s="8"/>
      <c r="AWB56" s="8"/>
      <c r="AWC56" s="8"/>
      <c r="AWD56" s="8"/>
      <c r="AWE56" s="8"/>
      <c r="AWF56" s="8"/>
      <c r="AWG56" s="8"/>
      <c r="AWH56" s="8"/>
      <c r="AWI56" s="8"/>
      <c r="AWJ56" s="8"/>
      <c r="AWK56" s="8"/>
      <c r="AWL56" s="8"/>
      <c r="AWM56" s="8"/>
      <c r="AWN56" s="8"/>
      <c r="AWO56" s="8"/>
      <c r="AWP56" s="8"/>
      <c r="AWQ56" s="8"/>
      <c r="AWR56" s="8"/>
      <c r="AWS56" s="8"/>
      <c r="AWT56" s="8"/>
      <c r="AWU56" s="8"/>
      <c r="AWV56" s="8"/>
      <c r="AWW56" s="8"/>
      <c r="AWX56" s="8"/>
      <c r="AWY56" s="8"/>
      <c r="AWZ56" s="8"/>
      <c r="AXA56" s="8"/>
      <c r="AXB56" s="8"/>
      <c r="AXC56" s="8"/>
      <c r="AXD56" s="8"/>
      <c r="AXE56" s="8"/>
      <c r="AXF56" s="8"/>
      <c r="AXG56" s="8"/>
      <c r="AXH56" s="8"/>
      <c r="AXI56" s="8"/>
      <c r="AXJ56" s="8"/>
      <c r="AXK56" s="8"/>
      <c r="AXL56" s="8"/>
      <c r="AXM56" s="8"/>
      <c r="AXN56" s="8"/>
      <c r="AXO56" s="8"/>
      <c r="AXP56" s="8"/>
      <c r="AXQ56" s="8"/>
      <c r="AXR56" s="8"/>
      <c r="AXS56" s="8"/>
      <c r="AXT56" s="8"/>
      <c r="AXU56" s="8"/>
      <c r="AXV56" s="8"/>
      <c r="AXW56" s="8"/>
      <c r="AXX56" s="8"/>
      <c r="AXY56" s="8"/>
      <c r="AXZ56" s="8"/>
      <c r="AYA56" s="8"/>
      <c r="AYB56" s="8"/>
      <c r="AYC56" s="8"/>
      <c r="AYD56" s="8"/>
      <c r="AYE56" s="8"/>
      <c r="AYF56" s="8"/>
      <c r="AYG56" s="8"/>
      <c r="AYH56" s="8"/>
      <c r="AYI56" s="8"/>
      <c r="AYJ56" s="8"/>
      <c r="AYK56" s="8"/>
      <c r="AYL56" s="8"/>
      <c r="AYM56" s="8"/>
      <c r="AYN56" s="8"/>
      <c r="AYO56" s="8"/>
      <c r="AYP56" s="8"/>
      <c r="AYQ56" s="8"/>
      <c r="AYR56" s="8"/>
      <c r="AYS56" s="8"/>
      <c r="AYT56" s="8"/>
      <c r="AYU56" s="8"/>
      <c r="AYV56" s="8"/>
      <c r="AYW56" s="8"/>
      <c r="AYX56" s="8"/>
      <c r="AYY56" s="8"/>
      <c r="AYZ56" s="8"/>
      <c r="AZA56" s="8"/>
      <c r="AZB56" s="8"/>
      <c r="AZC56" s="8"/>
      <c r="AZD56" s="8"/>
      <c r="AZE56" s="8"/>
      <c r="AZF56" s="8"/>
      <c r="AZG56" s="8"/>
      <c r="AZH56" s="8"/>
      <c r="AZI56" s="8"/>
      <c r="AZJ56" s="8"/>
      <c r="AZK56" s="8"/>
      <c r="AZL56" s="8"/>
      <c r="AZM56" s="8"/>
      <c r="AZN56" s="8"/>
      <c r="AZO56" s="8"/>
      <c r="AZP56" s="8"/>
      <c r="AZQ56" s="8"/>
      <c r="AZR56" s="8"/>
      <c r="AZS56" s="8"/>
      <c r="AZT56" s="8"/>
      <c r="AZU56" s="8"/>
      <c r="AZV56" s="8"/>
      <c r="AZW56" s="8"/>
      <c r="AZX56" s="8"/>
      <c r="AZY56" s="8"/>
      <c r="AZZ56" s="8"/>
      <c r="BAA56" s="8"/>
      <c r="BAB56" s="8"/>
      <c r="BAC56" s="8"/>
      <c r="BAD56" s="8"/>
      <c r="BAE56" s="8"/>
      <c r="BAF56" s="8"/>
      <c r="BAG56" s="8"/>
      <c r="BAH56" s="8"/>
      <c r="BAI56" s="8"/>
      <c r="BAJ56" s="8"/>
      <c r="BAK56" s="8"/>
      <c r="BAL56" s="8"/>
      <c r="BAM56" s="8"/>
      <c r="BAN56" s="8"/>
      <c r="BAO56" s="8"/>
      <c r="BAP56" s="8"/>
      <c r="BAQ56" s="8"/>
      <c r="BAR56" s="8"/>
      <c r="BAS56" s="8"/>
      <c r="BAT56" s="8"/>
      <c r="BAU56" s="8"/>
      <c r="BAV56" s="8"/>
      <c r="BAW56" s="8"/>
      <c r="BAX56" s="8"/>
      <c r="BAY56" s="8"/>
      <c r="BAZ56" s="8"/>
      <c r="BBA56" s="8"/>
      <c r="BBB56" s="8"/>
      <c r="BBC56" s="8"/>
      <c r="BBD56" s="8"/>
      <c r="BBE56" s="8"/>
      <c r="BBF56" s="8"/>
      <c r="BBG56" s="8"/>
      <c r="BBH56" s="8"/>
      <c r="BBI56" s="8"/>
      <c r="BBJ56" s="8"/>
      <c r="BBK56" s="8"/>
      <c r="BBL56" s="8"/>
      <c r="BBM56" s="8"/>
      <c r="BBN56" s="8"/>
      <c r="BBO56" s="8"/>
      <c r="BBP56" s="8"/>
      <c r="BBQ56" s="8"/>
      <c r="BBR56" s="8"/>
      <c r="BBS56" s="8"/>
      <c r="BBT56" s="8"/>
      <c r="BBU56" s="8"/>
      <c r="BBV56" s="8"/>
      <c r="BBW56" s="8"/>
      <c r="BBX56" s="8"/>
      <c r="BBY56" s="8"/>
      <c r="BBZ56" s="8"/>
      <c r="BCA56" s="8"/>
      <c r="BCB56" s="8"/>
      <c r="BCC56" s="8"/>
      <c r="BCD56" s="8"/>
      <c r="BCE56" s="8"/>
      <c r="BCF56" s="8"/>
      <c r="BCG56" s="8"/>
      <c r="BCH56" s="8"/>
      <c r="BCI56" s="8"/>
      <c r="BCJ56" s="8"/>
      <c r="BCK56" s="8"/>
      <c r="BCL56" s="8"/>
      <c r="BCM56" s="8"/>
      <c r="BCN56" s="8"/>
      <c r="BCO56" s="8"/>
      <c r="BCP56" s="8"/>
      <c r="BCQ56" s="8"/>
      <c r="BCR56" s="8"/>
      <c r="BCS56" s="8"/>
      <c r="BCT56" s="8"/>
      <c r="BCU56" s="8"/>
      <c r="BCV56" s="8"/>
      <c r="BCW56" s="8"/>
      <c r="BCX56" s="8"/>
      <c r="BCY56" s="8"/>
      <c r="BCZ56" s="8"/>
      <c r="BDA56" s="8"/>
      <c r="BDB56" s="8"/>
      <c r="BDC56" s="8"/>
      <c r="BDD56" s="8"/>
      <c r="BDE56" s="8"/>
      <c r="BDF56" s="8"/>
      <c r="BDG56" s="8"/>
      <c r="BDH56" s="8"/>
      <c r="BDI56" s="8"/>
      <c r="BDJ56" s="8"/>
      <c r="BDK56" s="8"/>
      <c r="BDL56" s="8"/>
      <c r="BDM56" s="8"/>
      <c r="BDN56" s="8"/>
      <c r="BDO56" s="8"/>
      <c r="BDP56" s="8"/>
      <c r="BDQ56" s="8"/>
      <c r="BDR56" s="8"/>
      <c r="BDS56" s="8"/>
      <c r="BDT56" s="8"/>
      <c r="BDU56" s="8"/>
      <c r="BDV56" s="8"/>
      <c r="BDW56" s="8"/>
      <c r="BDX56" s="8"/>
      <c r="BDY56" s="8"/>
      <c r="BDZ56" s="8"/>
      <c r="BEA56" s="8"/>
      <c r="BEB56" s="8"/>
      <c r="BEC56" s="8"/>
      <c r="BED56" s="8"/>
      <c r="BEE56" s="8"/>
      <c r="BEF56" s="8"/>
      <c r="BEG56" s="8"/>
      <c r="BEH56" s="8"/>
      <c r="BEI56" s="8"/>
      <c r="BEJ56" s="8"/>
      <c r="BEK56" s="8"/>
      <c r="BEL56" s="8"/>
      <c r="BEM56" s="8"/>
      <c r="BEN56" s="8"/>
      <c r="BEO56" s="8"/>
      <c r="BEP56" s="8"/>
      <c r="BEQ56" s="8"/>
      <c r="BER56" s="8"/>
      <c r="BES56" s="8"/>
      <c r="BET56" s="8"/>
      <c r="BEU56" s="8"/>
      <c r="BEV56" s="8"/>
      <c r="BEW56" s="8"/>
      <c r="BEX56" s="8"/>
      <c r="BEY56" s="8"/>
      <c r="BEZ56" s="8"/>
      <c r="BFA56" s="8"/>
      <c r="BFB56" s="8"/>
      <c r="BFC56" s="8"/>
      <c r="BFD56" s="8"/>
      <c r="BFE56" s="8"/>
      <c r="BFF56" s="8"/>
      <c r="BFG56" s="8"/>
      <c r="BFH56" s="8"/>
      <c r="BFI56" s="8"/>
      <c r="BFJ56" s="8"/>
      <c r="BFK56" s="8"/>
      <c r="BFL56" s="8"/>
      <c r="BFM56" s="8"/>
      <c r="BFN56" s="8"/>
      <c r="BFO56" s="8"/>
      <c r="BFP56" s="8"/>
      <c r="BFQ56" s="8"/>
      <c r="BFR56" s="8"/>
      <c r="BFS56" s="8"/>
      <c r="BFT56" s="8"/>
      <c r="BFU56" s="8"/>
      <c r="BFV56" s="8"/>
      <c r="BFW56" s="8"/>
      <c r="BFX56" s="8"/>
      <c r="BFY56" s="8"/>
      <c r="BFZ56" s="8"/>
      <c r="BGA56" s="8"/>
      <c r="BGB56" s="8"/>
      <c r="BGC56" s="8"/>
      <c r="BGD56" s="8"/>
      <c r="BGE56" s="8"/>
      <c r="BGF56" s="8"/>
      <c r="BGG56" s="8"/>
      <c r="BGH56" s="8"/>
      <c r="BGI56" s="8"/>
      <c r="BGJ56" s="8"/>
      <c r="BGK56" s="8"/>
      <c r="BGL56" s="8"/>
      <c r="BGM56" s="8"/>
      <c r="BGN56" s="8"/>
      <c r="BGO56" s="8"/>
      <c r="BGP56" s="8"/>
      <c r="BGQ56" s="8"/>
      <c r="BGR56" s="8"/>
      <c r="BGS56" s="8"/>
      <c r="BGT56" s="8"/>
      <c r="BGU56" s="8"/>
      <c r="BGV56" s="8"/>
      <c r="BGW56" s="8"/>
      <c r="BGX56" s="8"/>
      <c r="BGY56" s="8"/>
      <c r="BGZ56" s="8"/>
      <c r="BHA56" s="8"/>
      <c r="BHB56" s="8"/>
      <c r="BHC56" s="8"/>
      <c r="BHD56" s="8"/>
      <c r="BHE56" s="8"/>
      <c r="BHF56" s="8"/>
      <c r="BHG56" s="8"/>
      <c r="BHH56" s="8"/>
      <c r="BHI56" s="8"/>
      <c r="BHJ56" s="8"/>
      <c r="BHK56" s="8"/>
      <c r="BHL56" s="8"/>
      <c r="BHM56" s="8"/>
      <c r="BHN56" s="8"/>
      <c r="BHO56" s="8"/>
      <c r="BHP56" s="8"/>
      <c r="BHQ56" s="8"/>
      <c r="BHR56" s="8"/>
      <c r="BHS56" s="8"/>
      <c r="BHT56" s="8"/>
      <c r="BHU56" s="8"/>
      <c r="BHV56" s="8"/>
      <c r="BHW56" s="8"/>
      <c r="BHX56" s="8"/>
      <c r="BHY56" s="8"/>
      <c r="BHZ56" s="8"/>
      <c r="BIA56" s="8"/>
      <c r="BIB56" s="8"/>
      <c r="BIC56" s="8"/>
      <c r="BID56" s="8"/>
      <c r="BIE56" s="8"/>
      <c r="BIF56" s="8"/>
      <c r="BIG56" s="8"/>
      <c r="BIH56" s="8"/>
      <c r="BII56" s="8"/>
      <c r="BIJ56" s="8"/>
      <c r="BIK56" s="8"/>
      <c r="BIL56" s="8"/>
      <c r="BIM56" s="8"/>
      <c r="BIN56" s="8"/>
      <c r="BIO56" s="8"/>
      <c r="BIP56" s="8"/>
      <c r="BIQ56" s="8"/>
      <c r="BIR56" s="8"/>
      <c r="BIS56" s="8"/>
      <c r="BIT56" s="8"/>
      <c r="BIU56" s="8"/>
      <c r="BIV56" s="8"/>
      <c r="BIW56" s="8"/>
      <c r="BIX56" s="8"/>
      <c r="BIY56" s="8"/>
      <c r="BIZ56" s="8"/>
      <c r="BJA56" s="8"/>
      <c r="BJB56" s="8"/>
      <c r="BJC56" s="8"/>
      <c r="BJD56" s="8"/>
      <c r="BJE56" s="8"/>
      <c r="BJF56" s="8"/>
      <c r="BJG56" s="8"/>
      <c r="BJH56" s="8"/>
      <c r="BJI56" s="8"/>
      <c r="BJJ56" s="8"/>
      <c r="BJK56" s="8"/>
      <c r="BJL56" s="8"/>
      <c r="BJM56" s="8"/>
      <c r="BJN56" s="8"/>
      <c r="BJO56" s="8"/>
      <c r="BJP56" s="8"/>
      <c r="BJQ56" s="8"/>
      <c r="BJR56" s="8"/>
      <c r="BJS56" s="8"/>
      <c r="BJT56" s="8"/>
      <c r="BJU56" s="8"/>
      <c r="BJV56" s="8"/>
      <c r="BJW56" s="8"/>
      <c r="BJX56" s="8"/>
      <c r="BJY56" s="8"/>
      <c r="BJZ56" s="8"/>
      <c r="BKA56" s="8"/>
      <c r="BKB56" s="8"/>
      <c r="BKC56" s="8"/>
      <c r="BKD56" s="8"/>
      <c r="BKE56" s="8"/>
      <c r="BKF56" s="8"/>
      <c r="BKG56" s="8"/>
      <c r="BKH56" s="8"/>
      <c r="BKI56" s="8"/>
      <c r="BKJ56" s="8"/>
      <c r="BKK56" s="8"/>
      <c r="BKL56" s="8"/>
      <c r="BKM56" s="8"/>
      <c r="BKN56" s="8"/>
      <c r="BKO56" s="8"/>
      <c r="BKP56" s="8"/>
      <c r="BKQ56" s="8"/>
      <c r="BKR56" s="8"/>
      <c r="BKS56" s="8"/>
      <c r="BKT56" s="8"/>
      <c r="BKU56" s="8"/>
      <c r="BKV56" s="8"/>
      <c r="BKW56" s="8"/>
      <c r="BKX56" s="8"/>
      <c r="BKY56" s="8"/>
      <c r="BKZ56" s="8"/>
      <c r="BLA56" s="8"/>
      <c r="BLB56" s="8"/>
      <c r="BLC56" s="8"/>
      <c r="BLD56" s="8"/>
      <c r="BLE56" s="8"/>
      <c r="BLF56" s="8"/>
      <c r="BLG56" s="8"/>
      <c r="BLH56" s="8"/>
      <c r="BLI56" s="8"/>
      <c r="BLJ56" s="8"/>
      <c r="BLK56" s="8"/>
      <c r="BLL56" s="8"/>
      <c r="BLM56" s="8"/>
      <c r="BLN56" s="8"/>
      <c r="BLO56" s="8"/>
      <c r="BLP56" s="8"/>
      <c r="BLQ56" s="8"/>
      <c r="BLR56" s="8"/>
      <c r="BLS56" s="8"/>
      <c r="BLT56" s="8"/>
      <c r="BLU56" s="8"/>
      <c r="BLV56" s="8"/>
      <c r="BLW56" s="8"/>
      <c r="BLX56" s="8"/>
      <c r="BLY56" s="8"/>
      <c r="BLZ56" s="8"/>
      <c r="BMA56" s="8"/>
      <c r="BMB56" s="8"/>
      <c r="BMC56" s="8"/>
      <c r="BMD56" s="8"/>
      <c r="BME56" s="8"/>
      <c r="BMF56" s="8"/>
      <c r="BMG56" s="8"/>
      <c r="BMH56" s="8"/>
      <c r="BMI56" s="8"/>
      <c r="BMJ56" s="8"/>
      <c r="BMK56" s="8"/>
      <c r="BML56" s="8"/>
      <c r="BMM56" s="8"/>
      <c r="BMN56" s="8"/>
      <c r="BMO56" s="8"/>
      <c r="BMP56" s="8"/>
      <c r="BMQ56" s="8"/>
      <c r="BMR56" s="8"/>
      <c r="BMS56" s="8"/>
      <c r="BMT56" s="8"/>
      <c r="BMU56" s="8"/>
      <c r="BMV56" s="8"/>
      <c r="BMW56" s="8"/>
      <c r="BMX56" s="8"/>
      <c r="BMY56" s="8"/>
      <c r="BMZ56" s="8"/>
      <c r="BNA56" s="8"/>
      <c r="BNB56" s="8"/>
      <c r="BNC56" s="8"/>
      <c r="BND56" s="8"/>
      <c r="BNE56" s="8"/>
      <c r="BNF56" s="8"/>
      <c r="BNG56" s="8"/>
      <c r="BNH56" s="8"/>
      <c r="BNI56" s="8"/>
      <c r="BNJ56" s="8"/>
      <c r="BNK56" s="8"/>
      <c r="BNL56" s="8"/>
      <c r="BNM56" s="8"/>
      <c r="BNN56" s="8"/>
      <c r="BNO56" s="8"/>
      <c r="BNP56" s="8"/>
      <c r="BNQ56" s="8"/>
      <c r="BNR56" s="8"/>
      <c r="BNS56" s="8"/>
      <c r="BNT56" s="8"/>
      <c r="BNU56" s="8"/>
      <c r="BNV56" s="8"/>
      <c r="BNW56" s="8"/>
      <c r="BNX56" s="8"/>
      <c r="BNY56" s="8"/>
      <c r="BNZ56" s="8"/>
      <c r="BOA56" s="8"/>
      <c r="BOB56" s="8"/>
      <c r="BOC56" s="8"/>
      <c r="BOD56" s="8"/>
      <c r="BOE56" s="8"/>
      <c r="BOF56" s="8"/>
      <c r="BOG56" s="8"/>
      <c r="BOH56" s="8"/>
      <c r="BOI56" s="8"/>
      <c r="BOJ56" s="8"/>
      <c r="BOK56" s="8"/>
      <c r="BOL56" s="8"/>
      <c r="BOM56" s="8"/>
      <c r="BON56" s="8"/>
      <c r="BOO56" s="8"/>
      <c r="BOP56" s="8"/>
      <c r="BOQ56" s="8"/>
      <c r="BOR56" s="8"/>
      <c r="BOS56" s="8"/>
      <c r="BOT56" s="8"/>
      <c r="BOU56" s="8"/>
      <c r="BOV56" s="8"/>
      <c r="BOW56" s="8"/>
      <c r="BOX56" s="8"/>
      <c r="BOY56" s="8"/>
      <c r="BOZ56" s="8"/>
      <c r="BPA56" s="8"/>
      <c r="BPB56" s="8"/>
      <c r="BPC56" s="8"/>
      <c r="BPD56" s="8"/>
      <c r="BPE56" s="8"/>
      <c r="BPF56" s="8"/>
      <c r="BPG56" s="8"/>
      <c r="BPH56" s="8"/>
      <c r="BPI56" s="8"/>
      <c r="BPJ56" s="8"/>
      <c r="BPK56" s="8"/>
      <c r="BPL56" s="8"/>
      <c r="BPM56" s="8"/>
      <c r="BPN56" s="8"/>
      <c r="BPO56" s="8"/>
      <c r="BPP56" s="8"/>
      <c r="BPQ56" s="8"/>
      <c r="BPR56" s="8"/>
      <c r="BPS56" s="8"/>
      <c r="BPT56" s="8"/>
      <c r="BPU56" s="8"/>
      <c r="BPV56" s="8"/>
      <c r="BPW56" s="8"/>
      <c r="BPX56" s="8"/>
      <c r="BPY56" s="8"/>
      <c r="BPZ56" s="8"/>
      <c r="BQA56" s="8"/>
      <c r="BQB56" s="8"/>
      <c r="BQC56" s="8"/>
      <c r="BQD56" s="8"/>
      <c r="BQE56" s="8"/>
      <c r="BQF56" s="8"/>
      <c r="BQG56" s="8"/>
      <c r="BQH56" s="8"/>
      <c r="BQI56" s="8"/>
      <c r="BQJ56" s="8"/>
      <c r="BQK56" s="8"/>
      <c r="BQL56" s="8"/>
      <c r="BQM56" s="8"/>
      <c r="BQN56" s="8"/>
      <c r="BQO56" s="8"/>
      <c r="BQP56" s="8"/>
      <c r="BQQ56" s="8"/>
      <c r="BQR56" s="8"/>
      <c r="BQS56" s="8"/>
      <c r="BQT56" s="8"/>
      <c r="BQU56" s="8"/>
      <c r="BQV56" s="8"/>
      <c r="BQW56" s="8"/>
      <c r="BQX56" s="8"/>
      <c r="BQY56" s="8"/>
      <c r="BQZ56" s="8"/>
      <c r="BRA56" s="8"/>
      <c r="BRB56" s="8"/>
      <c r="BRC56" s="8"/>
      <c r="BRD56" s="8"/>
      <c r="BRE56" s="8"/>
      <c r="BRF56" s="8"/>
      <c r="BRG56" s="8"/>
      <c r="BRH56" s="8"/>
      <c r="BRI56" s="8"/>
      <c r="BRJ56" s="8"/>
      <c r="BRK56" s="8"/>
      <c r="BRL56" s="8"/>
      <c r="BRM56" s="8"/>
      <c r="BRN56" s="8"/>
      <c r="BRO56" s="8"/>
      <c r="BRP56" s="8"/>
      <c r="BRQ56" s="8"/>
      <c r="BRR56" s="8"/>
      <c r="BRS56" s="8"/>
      <c r="BRT56" s="8"/>
      <c r="BRU56" s="8"/>
      <c r="BRV56" s="8"/>
      <c r="BRW56" s="8"/>
      <c r="BRX56" s="8"/>
      <c r="BRY56" s="8"/>
      <c r="BRZ56" s="8"/>
      <c r="BSA56" s="8"/>
      <c r="BSB56" s="8"/>
      <c r="BSC56" s="8"/>
      <c r="BSD56" s="8"/>
      <c r="BSE56" s="8"/>
      <c r="BSF56" s="8"/>
      <c r="BSG56" s="8"/>
      <c r="BSH56" s="8"/>
      <c r="BSI56" s="8"/>
      <c r="BSJ56" s="8"/>
      <c r="BSK56" s="8"/>
      <c r="BSL56" s="8"/>
      <c r="BSM56" s="8"/>
      <c r="BSN56" s="8"/>
      <c r="BSO56" s="8"/>
      <c r="BSP56" s="8"/>
      <c r="BSQ56" s="8"/>
      <c r="BSR56" s="8"/>
      <c r="BSS56" s="8"/>
      <c r="BST56" s="8"/>
      <c r="BSU56" s="8"/>
      <c r="BSV56" s="8"/>
      <c r="BSW56" s="8"/>
      <c r="BSX56" s="8"/>
      <c r="BSY56" s="8"/>
      <c r="BSZ56" s="8"/>
      <c r="BTA56" s="8"/>
      <c r="BTB56" s="8"/>
      <c r="BTC56" s="8"/>
      <c r="BTD56" s="8"/>
      <c r="BTE56" s="8"/>
      <c r="BTF56" s="8"/>
      <c r="BTG56" s="8"/>
      <c r="BTH56" s="8"/>
      <c r="BTI56" s="8"/>
      <c r="BTJ56" s="8"/>
      <c r="BTK56" s="8"/>
      <c r="BTL56" s="8"/>
      <c r="BTM56" s="8"/>
      <c r="BTN56" s="8"/>
      <c r="BTO56" s="8"/>
      <c r="BTP56" s="8"/>
      <c r="BTQ56" s="8"/>
      <c r="BTR56" s="8"/>
      <c r="BTS56" s="8"/>
      <c r="BTT56" s="8"/>
      <c r="BTU56" s="8"/>
      <c r="BTV56" s="8"/>
      <c r="BTW56" s="8"/>
      <c r="BTX56" s="8"/>
      <c r="BTY56" s="8"/>
      <c r="BTZ56" s="8"/>
      <c r="BUA56" s="8"/>
      <c r="BUB56" s="8"/>
      <c r="BUC56" s="8"/>
      <c r="BUD56" s="8"/>
      <c r="BUE56" s="8"/>
      <c r="BUF56" s="8"/>
      <c r="BUG56" s="8"/>
      <c r="BUH56" s="8"/>
      <c r="BUI56" s="8"/>
      <c r="BUJ56" s="8"/>
      <c r="BUK56" s="8"/>
      <c r="BUL56" s="8"/>
      <c r="BUM56" s="8"/>
      <c r="BUN56" s="8"/>
      <c r="BUO56" s="8"/>
      <c r="BUP56" s="8"/>
      <c r="BUQ56" s="8"/>
      <c r="BUR56" s="8"/>
      <c r="BUS56" s="8"/>
      <c r="BUT56" s="8"/>
      <c r="BUU56" s="8"/>
      <c r="BUV56" s="8"/>
      <c r="BUW56" s="8"/>
      <c r="BUX56" s="8"/>
      <c r="BUY56" s="8"/>
      <c r="BUZ56" s="8"/>
      <c r="BVA56" s="8"/>
      <c r="BVB56" s="8"/>
      <c r="BVC56" s="8"/>
      <c r="BVD56" s="8"/>
      <c r="BVE56" s="8"/>
      <c r="BVF56" s="8"/>
      <c r="BVG56" s="8"/>
      <c r="BVH56" s="8"/>
      <c r="BVI56" s="8"/>
      <c r="BVJ56" s="8"/>
      <c r="BVK56" s="8"/>
      <c r="BVL56" s="8"/>
      <c r="BVM56" s="8"/>
      <c r="BVN56" s="8"/>
      <c r="BVO56" s="8"/>
      <c r="BVP56" s="8"/>
      <c r="BVQ56" s="8"/>
      <c r="BVR56" s="8"/>
      <c r="BVS56" s="8"/>
      <c r="BVT56" s="8"/>
      <c r="BVU56" s="8"/>
      <c r="BVV56" s="8"/>
      <c r="BVW56" s="8"/>
      <c r="BVX56" s="8"/>
      <c r="BVY56" s="8"/>
      <c r="BVZ56" s="8"/>
      <c r="BWA56" s="8"/>
      <c r="BWB56" s="8"/>
      <c r="BWC56" s="8"/>
      <c r="BWD56" s="8"/>
      <c r="BWE56" s="8"/>
      <c r="BWF56" s="8"/>
      <c r="BWG56" s="8"/>
      <c r="BWH56" s="8"/>
      <c r="BWI56" s="8"/>
      <c r="BWJ56" s="8"/>
      <c r="BWK56" s="8"/>
      <c r="BWL56" s="8"/>
      <c r="BWM56" s="8"/>
      <c r="BWN56" s="8"/>
      <c r="BWO56" s="8"/>
      <c r="BWP56" s="8"/>
      <c r="BWQ56" s="8"/>
    </row>
    <row r="57" spans="1:1967" s="444" customFormat="1" ht="102" customHeight="1">
      <c r="A57" s="9" t="s">
        <v>6152</v>
      </c>
      <c r="B57" s="100" t="s">
        <v>97</v>
      </c>
      <c r="C57" s="3" t="s">
        <v>642</v>
      </c>
      <c r="D57" s="3" t="s">
        <v>123</v>
      </c>
      <c r="E57" s="3" t="s">
        <v>1235</v>
      </c>
      <c r="F57" s="3"/>
      <c r="G57" s="3" t="s">
        <v>385</v>
      </c>
      <c r="H57" s="20">
        <v>0.6</v>
      </c>
      <c r="I57" s="34">
        <v>470000000</v>
      </c>
      <c r="J57" s="21" t="s">
        <v>1330</v>
      </c>
      <c r="K57" s="3" t="s">
        <v>1334</v>
      </c>
      <c r="L57" s="138" t="s">
        <v>3428</v>
      </c>
      <c r="M57" s="141" t="s">
        <v>383</v>
      </c>
      <c r="N57" s="359" t="s">
        <v>1945</v>
      </c>
      <c r="O57" s="3" t="s">
        <v>1382</v>
      </c>
      <c r="P57" s="7" t="s">
        <v>1354</v>
      </c>
      <c r="Q57" s="3" t="s">
        <v>1195</v>
      </c>
      <c r="R57" s="76">
        <v>12</v>
      </c>
      <c r="S57" s="19">
        <v>66725</v>
      </c>
      <c r="T57" s="83">
        <f>R57*S57</f>
        <v>800700</v>
      </c>
      <c r="U57" s="83">
        <f t="shared" si="0"/>
        <v>896784.00000000012</v>
      </c>
      <c r="V57" s="102" t="s">
        <v>1331</v>
      </c>
      <c r="W57" s="148" t="s">
        <v>1410</v>
      </c>
      <c r="X57" s="9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  <c r="MJ57" s="8"/>
      <c r="MK57" s="8"/>
      <c r="ML57" s="8"/>
      <c r="MM57" s="8"/>
      <c r="MN57" s="8"/>
      <c r="MO57" s="8"/>
      <c r="MP57" s="8"/>
      <c r="MQ57" s="8"/>
      <c r="MR57" s="8"/>
      <c r="MS57" s="8"/>
      <c r="MT57" s="8"/>
      <c r="MU57" s="8"/>
      <c r="MV57" s="8"/>
      <c r="MW57" s="8"/>
      <c r="MX57" s="8"/>
      <c r="MY57" s="8"/>
      <c r="MZ57" s="8"/>
      <c r="NA57" s="8"/>
      <c r="NB57" s="8"/>
      <c r="NC57" s="8"/>
      <c r="ND57" s="8"/>
      <c r="NE57" s="8"/>
      <c r="NF57" s="8"/>
      <c r="NG57" s="8"/>
      <c r="NH57" s="8"/>
      <c r="NI57" s="8"/>
      <c r="NJ57" s="8"/>
      <c r="NK57" s="8"/>
      <c r="NL57" s="8"/>
      <c r="NM57" s="8"/>
      <c r="NN57" s="8"/>
      <c r="NO57" s="8"/>
      <c r="NP57" s="8"/>
      <c r="NQ57" s="8"/>
      <c r="NR57" s="8"/>
      <c r="NS57" s="8"/>
      <c r="NT57" s="8"/>
      <c r="NU57" s="8"/>
      <c r="NV57" s="8"/>
      <c r="NW57" s="8"/>
      <c r="NX57" s="8"/>
      <c r="NY57" s="8"/>
      <c r="NZ57" s="8"/>
      <c r="OA57" s="8"/>
      <c r="OB57" s="8"/>
      <c r="OC57" s="8"/>
      <c r="OD57" s="8"/>
      <c r="OE57" s="8"/>
      <c r="OF57" s="8"/>
      <c r="OG57" s="8"/>
      <c r="OH57" s="8"/>
      <c r="OI57" s="8"/>
      <c r="OJ57" s="8"/>
      <c r="OK57" s="8"/>
      <c r="OL57" s="8"/>
      <c r="OM57" s="8"/>
      <c r="ON57" s="8"/>
      <c r="OO57" s="8"/>
      <c r="OP57" s="8"/>
      <c r="OQ57" s="8"/>
      <c r="OR57" s="8"/>
      <c r="OS57" s="8"/>
      <c r="OT57" s="8"/>
      <c r="OU57" s="8"/>
      <c r="OV57" s="8"/>
      <c r="OW57" s="8"/>
      <c r="OX57" s="8"/>
      <c r="OY57" s="8"/>
      <c r="OZ57" s="8"/>
      <c r="PA57" s="8"/>
      <c r="PB57" s="8"/>
      <c r="PC57" s="8"/>
      <c r="PD57" s="8"/>
      <c r="PE57" s="8"/>
      <c r="PF57" s="8"/>
      <c r="PG57" s="8"/>
      <c r="PH57" s="8"/>
      <c r="PI57" s="8"/>
      <c r="PJ57" s="8"/>
      <c r="PK57" s="8"/>
      <c r="PL57" s="8"/>
      <c r="PM57" s="8"/>
      <c r="PN57" s="8"/>
      <c r="PO57" s="8"/>
      <c r="PP57" s="8"/>
      <c r="PQ57" s="8"/>
      <c r="PR57" s="8"/>
      <c r="PS57" s="8"/>
      <c r="PT57" s="8"/>
      <c r="PU57" s="8"/>
      <c r="PV57" s="8"/>
      <c r="PW57" s="8"/>
      <c r="PX57" s="8"/>
      <c r="PY57" s="8"/>
      <c r="PZ57" s="8"/>
      <c r="QA57" s="8"/>
      <c r="QB57" s="8"/>
      <c r="QC57" s="8"/>
      <c r="QD57" s="8"/>
      <c r="QE57" s="8"/>
      <c r="QF57" s="8"/>
      <c r="QG57" s="8"/>
      <c r="QH57" s="8"/>
      <c r="QI57" s="8"/>
      <c r="QJ57" s="8"/>
      <c r="QK57" s="8"/>
      <c r="QL57" s="8"/>
      <c r="QM57" s="8"/>
      <c r="QN57" s="8"/>
      <c r="QO57" s="8"/>
      <c r="QP57" s="8"/>
      <c r="QQ57" s="8"/>
      <c r="QR57" s="8"/>
      <c r="QS57" s="8"/>
      <c r="QT57" s="8"/>
      <c r="QU57" s="8"/>
      <c r="QV57" s="8"/>
      <c r="QW57" s="8"/>
      <c r="QX57" s="8"/>
      <c r="QY57" s="8"/>
      <c r="QZ57" s="8"/>
      <c r="RA57" s="8"/>
      <c r="RB57" s="8"/>
      <c r="RC57" s="8"/>
      <c r="RD57" s="8"/>
      <c r="RE57" s="8"/>
      <c r="RF57" s="8"/>
      <c r="RG57" s="8"/>
      <c r="RH57" s="8"/>
      <c r="RI57" s="8"/>
      <c r="RJ57" s="8"/>
      <c r="RK57" s="8"/>
      <c r="RL57" s="8"/>
      <c r="RM57" s="8"/>
      <c r="RN57" s="8"/>
      <c r="RO57" s="8"/>
      <c r="RP57" s="8"/>
      <c r="RQ57" s="8"/>
      <c r="RR57" s="8"/>
      <c r="RS57" s="8"/>
      <c r="RT57" s="8"/>
      <c r="RU57" s="8"/>
      <c r="RV57" s="8"/>
      <c r="RW57" s="8"/>
      <c r="RX57" s="8"/>
      <c r="RY57" s="8"/>
      <c r="RZ57" s="8"/>
      <c r="SA57" s="8"/>
      <c r="SB57" s="8"/>
      <c r="SC57" s="8"/>
      <c r="SD57" s="8"/>
      <c r="SE57" s="8"/>
      <c r="SF57" s="8"/>
      <c r="SG57" s="8"/>
      <c r="SH57" s="8"/>
      <c r="SI57" s="8"/>
      <c r="SJ57" s="8"/>
      <c r="SK57" s="8"/>
      <c r="SL57" s="8"/>
      <c r="SM57" s="8"/>
      <c r="SN57" s="8"/>
      <c r="SO57" s="8"/>
      <c r="SP57" s="8"/>
      <c r="SQ57" s="8"/>
      <c r="SR57" s="8"/>
      <c r="SS57" s="8"/>
      <c r="ST57" s="8"/>
      <c r="SU57" s="8"/>
      <c r="SV57" s="8"/>
      <c r="SW57" s="8"/>
      <c r="SX57" s="8"/>
      <c r="SY57" s="8"/>
      <c r="SZ57" s="8"/>
      <c r="TA57" s="8"/>
      <c r="TB57" s="8"/>
      <c r="TC57" s="8"/>
      <c r="TD57" s="8"/>
      <c r="TE57" s="8"/>
      <c r="TF57" s="8"/>
      <c r="TG57" s="8"/>
      <c r="TH57" s="8"/>
      <c r="TI57" s="8"/>
      <c r="TJ57" s="8"/>
      <c r="TK57" s="8"/>
      <c r="TL57" s="8"/>
      <c r="TM57" s="8"/>
      <c r="TN57" s="8"/>
      <c r="TO57" s="8"/>
      <c r="TP57" s="8"/>
      <c r="TQ57" s="8"/>
      <c r="TR57" s="8"/>
      <c r="TS57" s="8"/>
      <c r="TT57" s="8"/>
      <c r="TU57" s="8"/>
      <c r="TV57" s="8"/>
      <c r="TW57" s="8"/>
      <c r="TX57" s="8"/>
      <c r="TY57" s="8"/>
      <c r="TZ57" s="8"/>
      <c r="UA57" s="8"/>
      <c r="UB57" s="8"/>
      <c r="UC57" s="8"/>
      <c r="UD57" s="8"/>
      <c r="UE57" s="8"/>
      <c r="UF57" s="8"/>
      <c r="UG57" s="8"/>
      <c r="UH57" s="8"/>
      <c r="UI57" s="8"/>
      <c r="UJ57" s="8"/>
      <c r="UK57" s="8"/>
      <c r="UL57" s="8"/>
      <c r="UM57" s="8"/>
      <c r="UN57" s="8"/>
      <c r="UO57" s="8"/>
      <c r="UP57" s="8"/>
      <c r="UQ57" s="8"/>
      <c r="UR57" s="8"/>
      <c r="US57" s="8"/>
      <c r="UT57" s="8"/>
      <c r="UU57" s="8"/>
      <c r="UV57" s="8"/>
      <c r="UW57" s="8"/>
      <c r="UX57" s="8"/>
      <c r="UY57" s="8"/>
      <c r="UZ57" s="8"/>
      <c r="VA57" s="8"/>
      <c r="VB57" s="8"/>
      <c r="VC57" s="8"/>
      <c r="VD57" s="8"/>
      <c r="VE57" s="8"/>
      <c r="VF57" s="8"/>
      <c r="VG57" s="8"/>
      <c r="VH57" s="8"/>
      <c r="VI57" s="8"/>
      <c r="VJ57" s="8"/>
      <c r="VK57" s="8"/>
      <c r="VL57" s="8"/>
      <c r="VM57" s="8"/>
      <c r="VN57" s="8"/>
      <c r="VO57" s="8"/>
      <c r="VP57" s="8"/>
      <c r="VQ57" s="8"/>
      <c r="VR57" s="8"/>
      <c r="VS57" s="8"/>
      <c r="VT57" s="8"/>
      <c r="VU57" s="8"/>
      <c r="VV57" s="8"/>
      <c r="VW57" s="8"/>
      <c r="VX57" s="8"/>
      <c r="VY57" s="8"/>
      <c r="VZ57" s="8"/>
      <c r="WA57" s="8"/>
      <c r="WB57" s="8"/>
      <c r="WC57" s="8"/>
      <c r="WD57" s="8"/>
      <c r="WE57" s="8"/>
      <c r="WF57" s="8"/>
      <c r="WG57" s="8"/>
      <c r="WH57" s="8"/>
      <c r="WI57" s="8"/>
      <c r="WJ57" s="8"/>
      <c r="WK57" s="8"/>
      <c r="WL57" s="8"/>
      <c r="WM57" s="8"/>
      <c r="WN57" s="8"/>
      <c r="WO57" s="8"/>
      <c r="WP57" s="8"/>
      <c r="WQ57" s="8"/>
      <c r="WR57" s="8"/>
      <c r="WS57" s="8"/>
      <c r="WT57" s="8"/>
      <c r="WU57" s="8"/>
      <c r="WV57" s="8"/>
      <c r="WW57" s="8"/>
      <c r="WX57" s="8"/>
      <c r="WY57" s="8"/>
      <c r="WZ57" s="8"/>
      <c r="XA57" s="8"/>
      <c r="XB57" s="8"/>
      <c r="XC57" s="8"/>
      <c r="XD57" s="8"/>
      <c r="XE57" s="8"/>
      <c r="XF57" s="8"/>
      <c r="XG57" s="8"/>
      <c r="XH57" s="8"/>
      <c r="XI57" s="8"/>
      <c r="XJ57" s="8"/>
      <c r="XK57" s="8"/>
      <c r="XL57" s="8"/>
      <c r="XM57" s="8"/>
      <c r="XN57" s="8"/>
      <c r="XO57" s="8"/>
      <c r="XP57" s="8"/>
      <c r="XQ57" s="8"/>
      <c r="XR57" s="8"/>
      <c r="XS57" s="8"/>
      <c r="XT57" s="8"/>
      <c r="XU57" s="8"/>
      <c r="XV57" s="8"/>
      <c r="XW57" s="8"/>
      <c r="XX57" s="8"/>
      <c r="XY57" s="8"/>
      <c r="XZ57" s="8"/>
      <c r="YA57" s="8"/>
      <c r="YB57" s="8"/>
      <c r="YC57" s="8"/>
      <c r="YD57" s="8"/>
      <c r="YE57" s="8"/>
      <c r="YF57" s="8"/>
      <c r="YG57" s="8"/>
      <c r="YH57" s="8"/>
      <c r="YI57" s="8"/>
      <c r="YJ57" s="8"/>
      <c r="YK57" s="8"/>
      <c r="YL57" s="8"/>
      <c r="YM57" s="8"/>
      <c r="YN57" s="8"/>
      <c r="YO57" s="8"/>
      <c r="YP57" s="8"/>
      <c r="YQ57" s="8"/>
      <c r="YR57" s="8"/>
      <c r="YS57" s="8"/>
      <c r="YT57" s="8"/>
      <c r="YU57" s="8"/>
      <c r="YV57" s="8"/>
      <c r="YW57" s="8"/>
      <c r="YX57" s="8"/>
      <c r="YY57" s="8"/>
      <c r="YZ57" s="8"/>
      <c r="ZA57" s="8"/>
      <c r="ZB57" s="8"/>
      <c r="ZC57" s="8"/>
      <c r="ZD57" s="8"/>
      <c r="ZE57" s="8"/>
      <c r="ZF57" s="8"/>
      <c r="ZG57" s="8"/>
      <c r="ZH57" s="8"/>
      <c r="ZI57" s="8"/>
      <c r="ZJ57" s="8"/>
      <c r="ZK57" s="8"/>
      <c r="ZL57" s="8"/>
      <c r="ZM57" s="8"/>
      <c r="ZN57" s="8"/>
      <c r="ZO57" s="8"/>
      <c r="ZP57" s="8"/>
      <c r="ZQ57" s="8"/>
      <c r="ZR57" s="8"/>
      <c r="ZS57" s="8"/>
      <c r="ZT57" s="8"/>
      <c r="ZU57" s="8"/>
      <c r="ZV57" s="8"/>
      <c r="ZW57" s="8"/>
      <c r="ZX57" s="8"/>
      <c r="ZY57" s="8"/>
      <c r="ZZ57" s="8"/>
      <c r="AAA57" s="8"/>
      <c r="AAB57" s="8"/>
      <c r="AAC57" s="8"/>
      <c r="AAD57" s="8"/>
      <c r="AAE57" s="8"/>
      <c r="AAF57" s="8"/>
      <c r="AAG57" s="8"/>
      <c r="AAH57" s="8"/>
      <c r="AAI57" s="8"/>
      <c r="AAJ57" s="8"/>
      <c r="AAK57" s="8"/>
      <c r="AAL57" s="8"/>
      <c r="AAM57" s="8"/>
      <c r="AAN57" s="8"/>
      <c r="AAO57" s="8"/>
      <c r="AAP57" s="8"/>
      <c r="AAQ57" s="8"/>
      <c r="AAR57" s="8"/>
      <c r="AAS57" s="8"/>
      <c r="AAT57" s="8"/>
      <c r="AAU57" s="8"/>
      <c r="AAV57" s="8"/>
      <c r="AAW57" s="8"/>
      <c r="AAX57" s="8"/>
      <c r="AAY57" s="8"/>
      <c r="AAZ57" s="8"/>
      <c r="ABA57" s="8"/>
      <c r="ABB57" s="8"/>
      <c r="ABC57" s="8"/>
      <c r="ABD57" s="8"/>
      <c r="ABE57" s="8"/>
      <c r="ABF57" s="8"/>
      <c r="ABG57" s="8"/>
      <c r="ABH57" s="8"/>
      <c r="ABI57" s="8"/>
      <c r="ABJ57" s="8"/>
      <c r="ABK57" s="8"/>
      <c r="ABL57" s="8"/>
      <c r="ABM57" s="8"/>
      <c r="ABN57" s="8"/>
      <c r="ABO57" s="8"/>
      <c r="ABP57" s="8"/>
      <c r="ABQ57" s="8"/>
      <c r="ABR57" s="8"/>
      <c r="ABS57" s="8"/>
      <c r="ABT57" s="8"/>
      <c r="ABU57" s="8"/>
      <c r="ABV57" s="8"/>
      <c r="ABW57" s="8"/>
      <c r="ABX57" s="8"/>
      <c r="ABY57" s="8"/>
      <c r="ABZ57" s="8"/>
      <c r="ACA57" s="8"/>
      <c r="ACB57" s="8"/>
      <c r="ACC57" s="8"/>
      <c r="ACD57" s="8"/>
      <c r="ACE57" s="8"/>
      <c r="ACF57" s="8"/>
      <c r="ACG57" s="8"/>
      <c r="ACH57" s="8"/>
      <c r="ACI57" s="8"/>
      <c r="ACJ57" s="8"/>
      <c r="ACK57" s="8"/>
      <c r="ACL57" s="8"/>
      <c r="ACM57" s="8"/>
      <c r="ACN57" s="8"/>
      <c r="ACO57" s="8"/>
      <c r="ACP57" s="8"/>
      <c r="ACQ57" s="8"/>
      <c r="ACR57" s="8"/>
      <c r="ACS57" s="8"/>
      <c r="ACT57" s="8"/>
      <c r="ACU57" s="8"/>
      <c r="ACV57" s="8"/>
      <c r="ACW57" s="8"/>
      <c r="ACX57" s="8"/>
      <c r="ACY57" s="8"/>
      <c r="ACZ57" s="8"/>
      <c r="ADA57" s="8"/>
      <c r="ADB57" s="8"/>
      <c r="ADC57" s="8"/>
      <c r="ADD57" s="8"/>
      <c r="ADE57" s="8"/>
      <c r="ADF57" s="8"/>
      <c r="ADG57" s="8"/>
      <c r="ADH57" s="8"/>
      <c r="ADI57" s="8"/>
      <c r="ADJ57" s="8"/>
      <c r="ADK57" s="8"/>
      <c r="ADL57" s="8"/>
      <c r="ADM57" s="8"/>
      <c r="ADN57" s="8"/>
      <c r="ADO57" s="8"/>
      <c r="ADP57" s="8"/>
      <c r="ADQ57" s="8"/>
      <c r="ADR57" s="8"/>
      <c r="ADS57" s="8"/>
      <c r="ADT57" s="8"/>
      <c r="ADU57" s="8"/>
      <c r="ADV57" s="8"/>
      <c r="ADW57" s="8"/>
      <c r="ADX57" s="8"/>
      <c r="ADY57" s="8"/>
      <c r="ADZ57" s="8"/>
      <c r="AEA57" s="8"/>
      <c r="AEB57" s="8"/>
      <c r="AEC57" s="8"/>
      <c r="AED57" s="8"/>
      <c r="AEE57" s="8"/>
      <c r="AEF57" s="8"/>
      <c r="AEG57" s="8"/>
      <c r="AEH57" s="8"/>
      <c r="AEI57" s="8"/>
      <c r="AEJ57" s="8"/>
      <c r="AEK57" s="8"/>
      <c r="AEL57" s="8"/>
      <c r="AEM57" s="8"/>
      <c r="AEN57" s="8"/>
      <c r="AEO57" s="8"/>
      <c r="AEP57" s="8"/>
      <c r="AEQ57" s="8"/>
      <c r="AER57" s="8"/>
      <c r="AES57" s="8"/>
      <c r="AET57" s="8"/>
      <c r="AEU57" s="8"/>
      <c r="AEV57" s="8"/>
      <c r="AEW57" s="8"/>
      <c r="AEX57" s="8"/>
      <c r="AEY57" s="8"/>
      <c r="AEZ57" s="8"/>
      <c r="AFA57" s="8"/>
      <c r="AFB57" s="8"/>
      <c r="AFC57" s="8"/>
      <c r="AFD57" s="8"/>
      <c r="AFE57" s="8"/>
      <c r="AFF57" s="8"/>
      <c r="AFG57" s="8"/>
      <c r="AFH57" s="8"/>
      <c r="AFI57" s="8"/>
      <c r="AFJ57" s="8"/>
      <c r="AFK57" s="8"/>
      <c r="AFL57" s="8"/>
      <c r="AFM57" s="8"/>
      <c r="AFN57" s="8"/>
      <c r="AFO57" s="8"/>
      <c r="AFP57" s="8"/>
      <c r="AFQ57" s="8"/>
      <c r="AFR57" s="8"/>
      <c r="AFS57" s="8"/>
      <c r="AFT57" s="8"/>
      <c r="AFU57" s="8"/>
      <c r="AFV57" s="8"/>
      <c r="AFW57" s="8"/>
      <c r="AFX57" s="8"/>
      <c r="AFY57" s="8"/>
      <c r="AFZ57" s="8"/>
      <c r="AGA57" s="8"/>
      <c r="AGB57" s="8"/>
      <c r="AGC57" s="8"/>
      <c r="AGD57" s="8"/>
      <c r="AGE57" s="8"/>
      <c r="AGF57" s="8"/>
      <c r="AGG57" s="8"/>
      <c r="AGH57" s="8"/>
      <c r="AGI57" s="8"/>
      <c r="AGJ57" s="8"/>
      <c r="AGK57" s="8"/>
      <c r="AGL57" s="8"/>
      <c r="AGM57" s="8"/>
      <c r="AGN57" s="8"/>
      <c r="AGO57" s="8"/>
      <c r="AGP57" s="8"/>
      <c r="AGQ57" s="8"/>
      <c r="AGR57" s="8"/>
      <c r="AGS57" s="8"/>
      <c r="AGT57" s="8"/>
      <c r="AGU57" s="8"/>
      <c r="AGV57" s="8"/>
      <c r="AGW57" s="8"/>
      <c r="AGX57" s="8"/>
      <c r="AGY57" s="8"/>
      <c r="AGZ57" s="8"/>
      <c r="AHA57" s="8"/>
      <c r="AHB57" s="8"/>
      <c r="AHC57" s="8"/>
      <c r="AHD57" s="8"/>
      <c r="AHE57" s="8"/>
      <c r="AHF57" s="8"/>
      <c r="AHG57" s="8"/>
      <c r="AHH57" s="8"/>
      <c r="AHI57" s="8"/>
      <c r="AHJ57" s="8"/>
      <c r="AHK57" s="8"/>
      <c r="AHL57" s="8"/>
      <c r="AHM57" s="8"/>
      <c r="AHN57" s="8"/>
      <c r="AHO57" s="8"/>
      <c r="AHP57" s="8"/>
      <c r="AHQ57" s="8"/>
      <c r="AHR57" s="8"/>
      <c r="AHS57" s="8"/>
      <c r="AHT57" s="8"/>
      <c r="AHU57" s="8"/>
      <c r="AHV57" s="8"/>
      <c r="AHW57" s="8"/>
      <c r="AHX57" s="8"/>
      <c r="AHY57" s="8"/>
      <c r="AHZ57" s="8"/>
      <c r="AIA57" s="8"/>
      <c r="AIB57" s="8"/>
      <c r="AIC57" s="8"/>
      <c r="AID57" s="8"/>
      <c r="AIE57" s="8"/>
      <c r="AIF57" s="8"/>
      <c r="AIG57" s="8"/>
      <c r="AIH57" s="8"/>
      <c r="AII57" s="8"/>
      <c r="AIJ57" s="8"/>
      <c r="AIK57" s="8"/>
      <c r="AIL57" s="8"/>
      <c r="AIM57" s="8"/>
      <c r="AIN57" s="8"/>
      <c r="AIO57" s="8"/>
      <c r="AIP57" s="8"/>
      <c r="AIQ57" s="8"/>
      <c r="AIR57" s="8"/>
      <c r="AIS57" s="8"/>
      <c r="AIT57" s="8"/>
      <c r="AIU57" s="8"/>
      <c r="AIV57" s="8"/>
      <c r="AIW57" s="8"/>
      <c r="AIX57" s="8"/>
      <c r="AIY57" s="8"/>
      <c r="AIZ57" s="8"/>
      <c r="AJA57" s="8"/>
      <c r="AJB57" s="8"/>
      <c r="AJC57" s="8"/>
      <c r="AJD57" s="8"/>
      <c r="AJE57" s="8"/>
      <c r="AJF57" s="8"/>
      <c r="AJG57" s="8"/>
      <c r="AJH57" s="8"/>
      <c r="AJI57" s="8"/>
      <c r="AJJ57" s="8"/>
      <c r="AJK57" s="8"/>
      <c r="AJL57" s="8"/>
      <c r="AJM57" s="8"/>
      <c r="AJN57" s="8"/>
      <c r="AJO57" s="8"/>
      <c r="AJP57" s="8"/>
      <c r="AJQ57" s="8"/>
      <c r="AJR57" s="8"/>
      <c r="AJS57" s="8"/>
      <c r="AJT57" s="8"/>
      <c r="AJU57" s="8"/>
      <c r="AJV57" s="8"/>
      <c r="AJW57" s="8"/>
      <c r="AJX57" s="8"/>
      <c r="AJY57" s="8"/>
      <c r="AJZ57" s="8"/>
      <c r="AKA57" s="8"/>
      <c r="AKB57" s="8"/>
      <c r="AKC57" s="8"/>
      <c r="AKD57" s="8"/>
      <c r="AKE57" s="8"/>
      <c r="AKF57" s="8"/>
      <c r="AKG57" s="8"/>
      <c r="AKH57" s="8"/>
      <c r="AKI57" s="8"/>
      <c r="AKJ57" s="8"/>
      <c r="AKK57" s="8"/>
      <c r="AKL57" s="8"/>
      <c r="AKM57" s="8"/>
      <c r="AKN57" s="8"/>
      <c r="AKO57" s="8"/>
      <c r="AKP57" s="8"/>
      <c r="AKQ57" s="8"/>
      <c r="AKR57" s="8"/>
      <c r="AKS57" s="8"/>
      <c r="AKT57" s="8"/>
      <c r="AKU57" s="8"/>
      <c r="AKV57" s="8"/>
      <c r="AKW57" s="8"/>
      <c r="AKX57" s="8"/>
      <c r="AKY57" s="8"/>
      <c r="AKZ57" s="8"/>
      <c r="ALA57" s="8"/>
      <c r="ALB57" s="8"/>
      <c r="ALC57" s="8"/>
      <c r="ALD57" s="8"/>
      <c r="ALE57" s="8"/>
      <c r="ALF57" s="8"/>
      <c r="ALG57" s="8"/>
      <c r="ALH57" s="8"/>
      <c r="ALI57" s="8"/>
      <c r="ALJ57" s="8"/>
      <c r="ALK57" s="8"/>
      <c r="ALL57" s="8"/>
      <c r="ALM57" s="8"/>
      <c r="ALN57" s="8"/>
      <c r="ALO57" s="8"/>
      <c r="ALP57" s="8"/>
      <c r="ALQ57" s="8"/>
      <c r="ALR57" s="8"/>
      <c r="ALS57" s="8"/>
      <c r="ALT57" s="8"/>
      <c r="ALU57" s="8"/>
      <c r="ALV57" s="8"/>
      <c r="ALW57" s="8"/>
      <c r="ALX57" s="8"/>
      <c r="ALY57" s="8"/>
      <c r="ALZ57" s="8"/>
      <c r="AMA57" s="8"/>
      <c r="AMB57" s="8"/>
      <c r="AMC57" s="8"/>
      <c r="AMD57" s="8"/>
      <c r="AME57" s="8"/>
      <c r="AMF57" s="8"/>
      <c r="AMG57" s="8"/>
      <c r="AMH57" s="8"/>
      <c r="AMI57" s="8"/>
      <c r="AMJ57" s="8"/>
      <c r="AMK57" s="8"/>
      <c r="AML57" s="8"/>
      <c r="AMM57" s="8"/>
      <c r="AMN57" s="8"/>
      <c r="AMO57" s="8"/>
      <c r="AMP57" s="8"/>
      <c r="AMQ57" s="8"/>
      <c r="AMR57" s="8"/>
      <c r="AMS57" s="8"/>
      <c r="AMT57" s="8"/>
      <c r="AMU57" s="8"/>
      <c r="AMV57" s="8"/>
      <c r="AMW57" s="8"/>
      <c r="AMX57" s="8"/>
      <c r="AMY57" s="8"/>
      <c r="AMZ57" s="8"/>
      <c r="ANA57" s="8"/>
      <c r="ANB57" s="8"/>
      <c r="ANC57" s="8"/>
      <c r="AND57" s="8"/>
      <c r="ANE57" s="8"/>
      <c r="ANF57" s="8"/>
      <c r="ANG57" s="8"/>
      <c r="ANH57" s="8"/>
      <c r="ANI57" s="8"/>
      <c r="ANJ57" s="8"/>
      <c r="ANK57" s="8"/>
      <c r="ANL57" s="8"/>
      <c r="ANM57" s="8"/>
      <c r="ANN57" s="8"/>
      <c r="ANO57" s="8"/>
      <c r="ANP57" s="8"/>
      <c r="ANQ57" s="8"/>
      <c r="ANR57" s="8"/>
      <c r="ANS57" s="8"/>
      <c r="ANT57" s="8"/>
      <c r="ANU57" s="8"/>
      <c r="ANV57" s="8"/>
      <c r="ANW57" s="8"/>
      <c r="ANX57" s="8"/>
      <c r="ANY57" s="8"/>
      <c r="ANZ57" s="8"/>
      <c r="AOA57" s="8"/>
      <c r="AOB57" s="8"/>
      <c r="AOC57" s="8"/>
      <c r="AOD57" s="8"/>
      <c r="AOE57" s="8"/>
      <c r="AOF57" s="8"/>
      <c r="AOG57" s="8"/>
      <c r="AOH57" s="8"/>
      <c r="AOI57" s="8"/>
      <c r="AOJ57" s="8"/>
      <c r="AOK57" s="8"/>
      <c r="AOL57" s="8"/>
      <c r="AOM57" s="8"/>
      <c r="AON57" s="8"/>
      <c r="AOO57" s="8"/>
      <c r="AOP57" s="8"/>
      <c r="AOQ57" s="8"/>
      <c r="AOR57" s="8"/>
      <c r="AOS57" s="8"/>
      <c r="AOT57" s="8"/>
      <c r="AOU57" s="8"/>
      <c r="AOV57" s="8"/>
      <c r="AOW57" s="8"/>
      <c r="AOX57" s="8"/>
      <c r="AOY57" s="8"/>
      <c r="AOZ57" s="8"/>
      <c r="APA57" s="8"/>
      <c r="APB57" s="8"/>
      <c r="APC57" s="8"/>
      <c r="APD57" s="8"/>
      <c r="APE57" s="8"/>
      <c r="APF57" s="8"/>
      <c r="APG57" s="8"/>
      <c r="APH57" s="8"/>
      <c r="API57" s="8"/>
      <c r="APJ57" s="8"/>
      <c r="APK57" s="8"/>
      <c r="APL57" s="8"/>
      <c r="APM57" s="8"/>
      <c r="APN57" s="8"/>
      <c r="APO57" s="8"/>
      <c r="APP57" s="8"/>
      <c r="APQ57" s="8"/>
      <c r="APR57" s="8"/>
      <c r="APS57" s="8"/>
      <c r="APT57" s="8"/>
      <c r="APU57" s="8"/>
      <c r="APV57" s="8"/>
      <c r="APW57" s="8"/>
      <c r="APX57" s="8"/>
      <c r="APY57" s="8"/>
      <c r="APZ57" s="8"/>
      <c r="AQA57" s="8"/>
      <c r="AQB57" s="8"/>
      <c r="AQC57" s="8"/>
      <c r="AQD57" s="8"/>
      <c r="AQE57" s="8"/>
      <c r="AQF57" s="8"/>
      <c r="AQG57" s="8"/>
      <c r="AQH57" s="8"/>
      <c r="AQI57" s="8"/>
      <c r="AQJ57" s="8"/>
      <c r="AQK57" s="8"/>
      <c r="AQL57" s="8"/>
      <c r="AQM57" s="8"/>
      <c r="AQN57" s="8"/>
      <c r="AQO57" s="8"/>
      <c r="AQP57" s="8"/>
      <c r="AQQ57" s="8"/>
      <c r="AQR57" s="8"/>
      <c r="AQS57" s="8"/>
      <c r="AQT57" s="8"/>
      <c r="AQU57" s="8"/>
      <c r="AQV57" s="8"/>
      <c r="AQW57" s="8"/>
      <c r="AQX57" s="8"/>
      <c r="AQY57" s="8"/>
      <c r="AQZ57" s="8"/>
      <c r="ARA57" s="8"/>
      <c r="ARB57" s="8"/>
      <c r="ARC57" s="8"/>
      <c r="ARD57" s="8"/>
      <c r="ARE57" s="8"/>
      <c r="ARF57" s="8"/>
      <c r="ARG57" s="8"/>
      <c r="ARH57" s="8"/>
      <c r="ARI57" s="8"/>
      <c r="ARJ57" s="8"/>
      <c r="ARK57" s="8"/>
      <c r="ARL57" s="8"/>
      <c r="ARM57" s="8"/>
      <c r="ARN57" s="8"/>
      <c r="ARO57" s="8"/>
      <c r="ARP57" s="8"/>
      <c r="ARQ57" s="8"/>
      <c r="ARR57" s="8"/>
      <c r="ARS57" s="8"/>
      <c r="ART57" s="8"/>
      <c r="ARU57" s="8"/>
      <c r="ARV57" s="8"/>
      <c r="ARW57" s="8"/>
      <c r="ARX57" s="8"/>
      <c r="ARY57" s="8"/>
      <c r="ARZ57" s="8"/>
      <c r="ASA57" s="8"/>
      <c r="ASB57" s="8"/>
      <c r="ASC57" s="8"/>
      <c r="ASD57" s="8"/>
      <c r="ASE57" s="8"/>
      <c r="ASF57" s="8"/>
      <c r="ASG57" s="8"/>
      <c r="ASH57" s="8"/>
      <c r="ASI57" s="8"/>
      <c r="ASJ57" s="8"/>
      <c r="ASK57" s="8"/>
      <c r="ASL57" s="8"/>
      <c r="ASM57" s="8"/>
      <c r="ASN57" s="8"/>
      <c r="ASO57" s="8"/>
      <c r="ASP57" s="8"/>
      <c r="ASQ57" s="8"/>
      <c r="ASR57" s="8"/>
      <c r="ASS57" s="8"/>
      <c r="AST57" s="8"/>
      <c r="ASU57" s="8"/>
      <c r="ASV57" s="8"/>
      <c r="ASW57" s="8"/>
      <c r="ASX57" s="8"/>
      <c r="ASY57" s="8"/>
      <c r="ASZ57" s="8"/>
      <c r="ATA57" s="8"/>
      <c r="ATB57" s="8"/>
      <c r="ATC57" s="8"/>
      <c r="ATD57" s="8"/>
      <c r="ATE57" s="8"/>
      <c r="ATF57" s="8"/>
      <c r="ATG57" s="8"/>
      <c r="ATH57" s="8"/>
      <c r="ATI57" s="8"/>
      <c r="ATJ57" s="8"/>
      <c r="ATK57" s="8"/>
      <c r="ATL57" s="8"/>
      <c r="ATM57" s="8"/>
      <c r="ATN57" s="8"/>
      <c r="ATO57" s="8"/>
      <c r="ATP57" s="8"/>
      <c r="ATQ57" s="8"/>
      <c r="ATR57" s="8"/>
      <c r="ATS57" s="8"/>
      <c r="ATT57" s="8"/>
      <c r="ATU57" s="8"/>
      <c r="ATV57" s="8"/>
      <c r="ATW57" s="8"/>
      <c r="ATX57" s="8"/>
      <c r="ATY57" s="8"/>
      <c r="ATZ57" s="8"/>
      <c r="AUA57" s="8"/>
      <c r="AUB57" s="8"/>
      <c r="AUC57" s="8"/>
      <c r="AUD57" s="8"/>
      <c r="AUE57" s="8"/>
      <c r="AUF57" s="8"/>
      <c r="AUG57" s="8"/>
      <c r="AUH57" s="8"/>
      <c r="AUI57" s="8"/>
      <c r="AUJ57" s="8"/>
      <c r="AUK57" s="8"/>
      <c r="AUL57" s="8"/>
      <c r="AUM57" s="8"/>
      <c r="AUN57" s="8"/>
      <c r="AUO57" s="8"/>
      <c r="AUP57" s="8"/>
      <c r="AUQ57" s="8"/>
      <c r="AUR57" s="8"/>
      <c r="AUS57" s="8"/>
      <c r="AUT57" s="8"/>
      <c r="AUU57" s="8"/>
      <c r="AUV57" s="8"/>
      <c r="AUW57" s="8"/>
      <c r="AUX57" s="8"/>
      <c r="AUY57" s="8"/>
      <c r="AUZ57" s="8"/>
      <c r="AVA57" s="8"/>
      <c r="AVB57" s="8"/>
      <c r="AVC57" s="8"/>
      <c r="AVD57" s="8"/>
      <c r="AVE57" s="8"/>
      <c r="AVF57" s="8"/>
      <c r="AVG57" s="8"/>
      <c r="AVH57" s="8"/>
      <c r="AVI57" s="8"/>
      <c r="AVJ57" s="8"/>
      <c r="AVK57" s="8"/>
      <c r="AVL57" s="8"/>
      <c r="AVM57" s="8"/>
      <c r="AVN57" s="8"/>
      <c r="AVO57" s="8"/>
      <c r="AVP57" s="8"/>
      <c r="AVQ57" s="8"/>
      <c r="AVR57" s="8"/>
      <c r="AVS57" s="8"/>
      <c r="AVT57" s="8"/>
      <c r="AVU57" s="8"/>
      <c r="AVV57" s="8"/>
      <c r="AVW57" s="8"/>
      <c r="AVX57" s="8"/>
      <c r="AVY57" s="8"/>
      <c r="AVZ57" s="8"/>
      <c r="AWA57" s="8"/>
      <c r="AWB57" s="8"/>
      <c r="AWC57" s="8"/>
      <c r="AWD57" s="8"/>
      <c r="AWE57" s="8"/>
      <c r="AWF57" s="8"/>
      <c r="AWG57" s="8"/>
      <c r="AWH57" s="8"/>
      <c r="AWI57" s="8"/>
      <c r="AWJ57" s="8"/>
      <c r="AWK57" s="8"/>
      <c r="AWL57" s="8"/>
      <c r="AWM57" s="8"/>
      <c r="AWN57" s="8"/>
      <c r="AWO57" s="8"/>
      <c r="AWP57" s="8"/>
      <c r="AWQ57" s="8"/>
      <c r="AWR57" s="8"/>
      <c r="AWS57" s="8"/>
      <c r="AWT57" s="8"/>
      <c r="AWU57" s="8"/>
      <c r="AWV57" s="8"/>
      <c r="AWW57" s="8"/>
      <c r="AWX57" s="8"/>
      <c r="AWY57" s="8"/>
      <c r="AWZ57" s="8"/>
      <c r="AXA57" s="8"/>
      <c r="AXB57" s="8"/>
      <c r="AXC57" s="8"/>
      <c r="AXD57" s="8"/>
      <c r="AXE57" s="8"/>
      <c r="AXF57" s="8"/>
      <c r="AXG57" s="8"/>
      <c r="AXH57" s="8"/>
      <c r="AXI57" s="8"/>
      <c r="AXJ57" s="8"/>
      <c r="AXK57" s="8"/>
      <c r="AXL57" s="8"/>
      <c r="AXM57" s="8"/>
      <c r="AXN57" s="8"/>
      <c r="AXO57" s="8"/>
      <c r="AXP57" s="8"/>
      <c r="AXQ57" s="8"/>
      <c r="AXR57" s="8"/>
      <c r="AXS57" s="8"/>
      <c r="AXT57" s="8"/>
      <c r="AXU57" s="8"/>
      <c r="AXV57" s="8"/>
      <c r="AXW57" s="8"/>
      <c r="AXX57" s="8"/>
      <c r="AXY57" s="8"/>
      <c r="AXZ57" s="8"/>
      <c r="AYA57" s="8"/>
      <c r="AYB57" s="8"/>
      <c r="AYC57" s="8"/>
      <c r="AYD57" s="8"/>
      <c r="AYE57" s="8"/>
      <c r="AYF57" s="8"/>
      <c r="AYG57" s="8"/>
      <c r="AYH57" s="8"/>
      <c r="AYI57" s="8"/>
      <c r="AYJ57" s="8"/>
      <c r="AYK57" s="8"/>
      <c r="AYL57" s="8"/>
      <c r="AYM57" s="8"/>
      <c r="AYN57" s="8"/>
      <c r="AYO57" s="8"/>
      <c r="AYP57" s="8"/>
      <c r="AYQ57" s="8"/>
      <c r="AYR57" s="8"/>
      <c r="AYS57" s="8"/>
      <c r="AYT57" s="8"/>
      <c r="AYU57" s="8"/>
      <c r="AYV57" s="8"/>
      <c r="AYW57" s="8"/>
      <c r="AYX57" s="8"/>
      <c r="AYY57" s="8"/>
      <c r="AYZ57" s="8"/>
      <c r="AZA57" s="8"/>
      <c r="AZB57" s="8"/>
      <c r="AZC57" s="8"/>
      <c r="AZD57" s="8"/>
      <c r="AZE57" s="8"/>
      <c r="AZF57" s="8"/>
      <c r="AZG57" s="8"/>
      <c r="AZH57" s="8"/>
      <c r="AZI57" s="8"/>
      <c r="AZJ57" s="8"/>
      <c r="AZK57" s="8"/>
      <c r="AZL57" s="8"/>
      <c r="AZM57" s="8"/>
      <c r="AZN57" s="8"/>
      <c r="AZO57" s="8"/>
      <c r="AZP57" s="8"/>
      <c r="AZQ57" s="8"/>
      <c r="AZR57" s="8"/>
      <c r="AZS57" s="8"/>
      <c r="AZT57" s="8"/>
      <c r="AZU57" s="8"/>
      <c r="AZV57" s="8"/>
      <c r="AZW57" s="8"/>
      <c r="AZX57" s="8"/>
      <c r="AZY57" s="8"/>
      <c r="AZZ57" s="8"/>
      <c r="BAA57" s="8"/>
      <c r="BAB57" s="8"/>
      <c r="BAC57" s="8"/>
      <c r="BAD57" s="8"/>
      <c r="BAE57" s="8"/>
      <c r="BAF57" s="8"/>
      <c r="BAG57" s="8"/>
      <c r="BAH57" s="8"/>
      <c r="BAI57" s="8"/>
      <c r="BAJ57" s="8"/>
      <c r="BAK57" s="8"/>
      <c r="BAL57" s="8"/>
      <c r="BAM57" s="8"/>
      <c r="BAN57" s="8"/>
      <c r="BAO57" s="8"/>
      <c r="BAP57" s="8"/>
      <c r="BAQ57" s="8"/>
      <c r="BAR57" s="8"/>
      <c r="BAS57" s="8"/>
      <c r="BAT57" s="8"/>
      <c r="BAU57" s="8"/>
      <c r="BAV57" s="8"/>
      <c r="BAW57" s="8"/>
      <c r="BAX57" s="8"/>
      <c r="BAY57" s="8"/>
      <c r="BAZ57" s="8"/>
      <c r="BBA57" s="8"/>
      <c r="BBB57" s="8"/>
      <c r="BBC57" s="8"/>
      <c r="BBD57" s="8"/>
      <c r="BBE57" s="8"/>
      <c r="BBF57" s="8"/>
      <c r="BBG57" s="8"/>
      <c r="BBH57" s="8"/>
      <c r="BBI57" s="8"/>
      <c r="BBJ57" s="8"/>
      <c r="BBK57" s="8"/>
      <c r="BBL57" s="8"/>
      <c r="BBM57" s="8"/>
      <c r="BBN57" s="8"/>
      <c r="BBO57" s="8"/>
      <c r="BBP57" s="8"/>
      <c r="BBQ57" s="8"/>
      <c r="BBR57" s="8"/>
      <c r="BBS57" s="8"/>
      <c r="BBT57" s="8"/>
      <c r="BBU57" s="8"/>
      <c r="BBV57" s="8"/>
      <c r="BBW57" s="8"/>
      <c r="BBX57" s="8"/>
      <c r="BBY57" s="8"/>
      <c r="BBZ57" s="8"/>
      <c r="BCA57" s="8"/>
      <c r="BCB57" s="8"/>
      <c r="BCC57" s="8"/>
      <c r="BCD57" s="8"/>
      <c r="BCE57" s="8"/>
      <c r="BCF57" s="8"/>
      <c r="BCG57" s="8"/>
      <c r="BCH57" s="8"/>
      <c r="BCI57" s="8"/>
      <c r="BCJ57" s="8"/>
      <c r="BCK57" s="8"/>
      <c r="BCL57" s="8"/>
      <c r="BCM57" s="8"/>
      <c r="BCN57" s="8"/>
      <c r="BCO57" s="8"/>
      <c r="BCP57" s="8"/>
      <c r="BCQ57" s="8"/>
      <c r="BCR57" s="8"/>
      <c r="BCS57" s="8"/>
      <c r="BCT57" s="8"/>
      <c r="BCU57" s="8"/>
      <c r="BCV57" s="8"/>
      <c r="BCW57" s="8"/>
      <c r="BCX57" s="8"/>
      <c r="BCY57" s="8"/>
      <c r="BCZ57" s="8"/>
      <c r="BDA57" s="8"/>
      <c r="BDB57" s="8"/>
      <c r="BDC57" s="8"/>
      <c r="BDD57" s="8"/>
      <c r="BDE57" s="8"/>
      <c r="BDF57" s="8"/>
      <c r="BDG57" s="8"/>
      <c r="BDH57" s="8"/>
      <c r="BDI57" s="8"/>
      <c r="BDJ57" s="8"/>
      <c r="BDK57" s="8"/>
      <c r="BDL57" s="8"/>
      <c r="BDM57" s="8"/>
      <c r="BDN57" s="8"/>
      <c r="BDO57" s="8"/>
      <c r="BDP57" s="8"/>
      <c r="BDQ57" s="8"/>
      <c r="BDR57" s="8"/>
      <c r="BDS57" s="8"/>
      <c r="BDT57" s="8"/>
      <c r="BDU57" s="8"/>
      <c r="BDV57" s="8"/>
      <c r="BDW57" s="8"/>
      <c r="BDX57" s="8"/>
      <c r="BDY57" s="8"/>
      <c r="BDZ57" s="8"/>
      <c r="BEA57" s="8"/>
      <c r="BEB57" s="8"/>
      <c r="BEC57" s="8"/>
      <c r="BED57" s="8"/>
      <c r="BEE57" s="8"/>
      <c r="BEF57" s="8"/>
      <c r="BEG57" s="8"/>
      <c r="BEH57" s="8"/>
      <c r="BEI57" s="8"/>
      <c r="BEJ57" s="8"/>
      <c r="BEK57" s="8"/>
      <c r="BEL57" s="8"/>
      <c r="BEM57" s="8"/>
      <c r="BEN57" s="8"/>
      <c r="BEO57" s="8"/>
      <c r="BEP57" s="8"/>
      <c r="BEQ57" s="8"/>
      <c r="BER57" s="8"/>
      <c r="BES57" s="8"/>
      <c r="BET57" s="8"/>
      <c r="BEU57" s="8"/>
      <c r="BEV57" s="8"/>
      <c r="BEW57" s="8"/>
      <c r="BEX57" s="8"/>
      <c r="BEY57" s="8"/>
      <c r="BEZ57" s="8"/>
      <c r="BFA57" s="8"/>
      <c r="BFB57" s="8"/>
      <c r="BFC57" s="8"/>
      <c r="BFD57" s="8"/>
      <c r="BFE57" s="8"/>
      <c r="BFF57" s="8"/>
      <c r="BFG57" s="8"/>
      <c r="BFH57" s="8"/>
      <c r="BFI57" s="8"/>
      <c r="BFJ57" s="8"/>
      <c r="BFK57" s="8"/>
      <c r="BFL57" s="8"/>
      <c r="BFM57" s="8"/>
      <c r="BFN57" s="8"/>
      <c r="BFO57" s="8"/>
      <c r="BFP57" s="8"/>
      <c r="BFQ57" s="8"/>
      <c r="BFR57" s="8"/>
      <c r="BFS57" s="8"/>
      <c r="BFT57" s="8"/>
      <c r="BFU57" s="8"/>
      <c r="BFV57" s="8"/>
      <c r="BFW57" s="8"/>
      <c r="BFX57" s="8"/>
      <c r="BFY57" s="8"/>
      <c r="BFZ57" s="8"/>
      <c r="BGA57" s="8"/>
      <c r="BGB57" s="8"/>
      <c r="BGC57" s="8"/>
      <c r="BGD57" s="8"/>
      <c r="BGE57" s="8"/>
      <c r="BGF57" s="8"/>
      <c r="BGG57" s="8"/>
      <c r="BGH57" s="8"/>
      <c r="BGI57" s="8"/>
      <c r="BGJ57" s="8"/>
      <c r="BGK57" s="8"/>
      <c r="BGL57" s="8"/>
      <c r="BGM57" s="8"/>
      <c r="BGN57" s="8"/>
      <c r="BGO57" s="8"/>
      <c r="BGP57" s="8"/>
      <c r="BGQ57" s="8"/>
      <c r="BGR57" s="8"/>
      <c r="BGS57" s="8"/>
      <c r="BGT57" s="8"/>
      <c r="BGU57" s="8"/>
      <c r="BGV57" s="8"/>
      <c r="BGW57" s="8"/>
      <c r="BGX57" s="8"/>
      <c r="BGY57" s="8"/>
      <c r="BGZ57" s="8"/>
      <c r="BHA57" s="8"/>
      <c r="BHB57" s="8"/>
      <c r="BHC57" s="8"/>
      <c r="BHD57" s="8"/>
      <c r="BHE57" s="8"/>
      <c r="BHF57" s="8"/>
      <c r="BHG57" s="8"/>
      <c r="BHH57" s="8"/>
      <c r="BHI57" s="8"/>
      <c r="BHJ57" s="8"/>
      <c r="BHK57" s="8"/>
      <c r="BHL57" s="8"/>
      <c r="BHM57" s="8"/>
      <c r="BHN57" s="8"/>
      <c r="BHO57" s="8"/>
      <c r="BHP57" s="8"/>
      <c r="BHQ57" s="8"/>
      <c r="BHR57" s="8"/>
      <c r="BHS57" s="8"/>
      <c r="BHT57" s="8"/>
      <c r="BHU57" s="8"/>
      <c r="BHV57" s="8"/>
      <c r="BHW57" s="8"/>
      <c r="BHX57" s="8"/>
      <c r="BHY57" s="8"/>
      <c r="BHZ57" s="8"/>
      <c r="BIA57" s="8"/>
      <c r="BIB57" s="8"/>
      <c r="BIC57" s="8"/>
      <c r="BID57" s="8"/>
      <c r="BIE57" s="8"/>
      <c r="BIF57" s="8"/>
      <c r="BIG57" s="8"/>
      <c r="BIH57" s="8"/>
      <c r="BII57" s="8"/>
      <c r="BIJ57" s="8"/>
      <c r="BIK57" s="8"/>
      <c r="BIL57" s="8"/>
      <c r="BIM57" s="8"/>
      <c r="BIN57" s="8"/>
      <c r="BIO57" s="8"/>
      <c r="BIP57" s="8"/>
      <c r="BIQ57" s="8"/>
      <c r="BIR57" s="8"/>
      <c r="BIS57" s="8"/>
      <c r="BIT57" s="8"/>
      <c r="BIU57" s="8"/>
      <c r="BIV57" s="8"/>
      <c r="BIW57" s="8"/>
      <c r="BIX57" s="8"/>
      <c r="BIY57" s="8"/>
      <c r="BIZ57" s="8"/>
      <c r="BJA57" s="8"/>
      <c r="BJB57" s="8"/>
      <c r="BJC57" s="8"/>
      <c r="BJD57" s="8"/>
      <c r="BJE57" s="8"/>
      <c r="BJF57" s="8"/>
      <c r="BJG57" s="8"/>
      <c r="BJH57" s="8"/>
      <c r="BJI57" s="8"/>
      <c r="BJJ57" s="8"/>
      <c r="BJK57" s="8"/>
      <c r="BJL57" s="8"/>
      <c r="BJM57" s="8"/>
      <c r="BJN57" s="8"/>
      <c r="BJO57" s="8"/>
      <c r="BJP57" s="8"/>
      <c r="BJQ57" s="8"/>
      <c r="BJR57" s="8"/>
      <c r="BJS57" s="8"/>
      <c r="BJT57" s="8"/>
      <c r="BJU57" s="8"/>
      <c r="BJV57" s="8"/>
      <c r="BJW57" s="8"/>
      <c r="BJX57" s="8"/>
      <c r="BJY57" s="8"/>
      <c r="BJZ57" s="8"/>
      <c r="BKA57" s="8"/>
      <c r="BKB57" s="8"/>
      <c r="BKC57" s="8"/>
      <c r="BKD57" s="8"/>
      <c r="BKE57" s="8"/>
      <c r="BKF57" s="8"/>
      <c r="BKG57" s="8"/>
      <c r="BKH57" s="8"/>
      <c r="BKI57" s="8"/>
      <c r="BKJ57" s="8"/>
      <c r="BKK57" s="8"/>
      <c r="BKL57" s="8"/>
      <c r="BKM57" s="8"/>
      <c r="BKN57" s="8"/>
      <c r="BKO57" s="8"/>
      <c r="BKP57" s="8"/>
      <c r="BKQ57" s="8"/>
      <c r="BKR57" s="8"/>
      <c r="BKS57" s="8"/>
      <c r="BKT57" s="8"/>
      <c r="BKU57" s="8"/>
      <c r="BKV57" s="8"/>
      <c r="BKW57" s="8"/>
      <c r="BKX57" s="8"/>
      <c r="BKY57" s="8"/>
      <c r="BKZ57" s="8"/>
      <c r="BLA57" s="8"/>
      <c r="BLB57" s="8"/>
      <c r="BLC57" s="8"/>
      <c r="BLD57" s="8"/>
      <c r="BLE57" s="8"/>
      <c r="BLF57" s="8"/>
      <c r="BLG57" s="8"/>
      <c r="BLH57" s="8"/>
      <c r="BLI57" s="8"/>
      <c r="BLJ57" s="8"/>
      <c r="BLK57" s="8"/>
      <c r="BLL57" s="8"/>
      <c r="BLM57" s="8"/>
      <c r="BLN57" s="8"/>
      <c r="BLO57" s="8"/>
      <c r="BLP57" s="8"/>
      <c r="BLQ57" s="8"/>
      <c r="BLR57" s="8"/>
      <c r="BLS57" s="8"/>
      <c r="BLT57" s="8"/>
      <c r="BLU57" s="8"/>
      <c r="BLV57" s="8"/>
      <c r="BLW57" s="8"/>
      <c r="BLX57" s="8"/>
      <c r="BLY57" s="8"/>
      <c r="BLZ57" s="8"/>
      <c r="BMA57" s="8"/>
      <c r="BMB57" s="8"/>
      <c r="BMC57" s="8"/>
      <c r="BMD57" s="8"/>
      <c r="BME57" s="8"/>
      <c r="BMF57" s="8"/>
      <c r="BMG57" s="8"/>
      <c r="BMH57" s="8"/>
      <c r="BMI57" s="8"/>
      <c r="BMJ57" s="8"/>
      <c r="BMK57" s="8"/>
      <c r="BML57" s="8"/>
      <c r="BMM57" s="8"/>
      <c r="BMN57" s="8"/>
      <c r="BMO57" s="8"/>
      <c r="BMP57" s="8"/>
      <c r="BMQ57" s="8"/>
      <c r="BMR57" s="8"/>
      <c r="BMS57" s="8"/>
      <c r="BMT57" s="8"/>
      <c r="BMU57" s="8"/>
      <c r="BMV57" s="8"/>
      <c r="BMW57" s="8"/>
      <c r="BMX57" s="8"/>
      <c r="BMY57" s="8"/>
      <c r="BMZ57" s="8"/>
      <c r="BNA57" s="8"/>
      <c r="BNB57" s="8"/>
      <c r="BNC57" s="8"/>
      <c r="BND57" s="8"/>
      <c r="BNE57" s="8"/>
      <c r="BNF57" s="8"/>
      <c r="BNG57" s="8"/>
      <c r="BNH57" s="8"/>
      <c r="BNI57" s="8"/>
      <c r="BNJ57" s="8"/>
      <c r="BNK57" s="8"/>
      <c r="BNL57" s="8"/>
      <c r="BNM57" s="8"/>
      <c r="BNN57" s="8"/>
      <c r="BNO57" s="8"/>
      <c r="BNP57" s="8"/>
      <c r="BNQ57" s="8"/>
      <c r="BNR57" s="8"/>
      <c r="BNS57" s="8"/>
      <c r="BNT57" s="8"/>
      <c r="BNU57" s="8"/>
      <c r="BNV57" s="8"/>
      <c r="BNW57" s="8"/>
      <c r="BNX57" s="8"/>
      <c r="BNY57" s="8"/>
      <c r="BNZ57" s="8"/>
      <c r="BOA57" s="8"/>
      <c r="BOB57" s="8"/>
      <c r="BOC57" s="8"/>
      <c r="BOD57" s="8"/>
      <c r="BOE57" s="8"/>
      <c r="BOF57" s="8"/>
      <c r="BOG57" s="8"/>
      <c r="BOH57" s="8"/>
      <c r="BOI57" s="8"/>
      <c r="BOJ57" s="8"/>
      <c r="BOK57" s="8"/>
      <c r="BOL57" s="8"/>
      <c r="BOM57" s="8"/>
      <c r="BON57" s="8"/>
      <c r="BOO57" s="8"/>
      <c r="BOP57" s="8"/>
      <c r="BOQ57" s="8"/>
      <c r="BOR57" s="8"/>
      <c r="BOS57" s="8"/>
      <c r="BOT57" s="8"/>
      <c r="BOU57" s="8"/>
      <c r="BOV57" s="8"/>
      <c r="BOW57" s="8"/>
      <c r="BOX57" s="8"/>
      <c r="BOY57" s="8"/>
      <c r="BOZ57" s="8"/>
      <c r="BPA57" s="8"/>
      <c r="BPB57" s="8"/>
      <c r="BPC57" s="8"/>
      <c r="BPD57" s="8"/>
      <c r="BPE57" s="8"/>
      <c r="BPF57" s="8"/>
      <c r="BPG57" s="8"/>
      <c r="BPH57" s="8"/>
      <c r="BPI57" s="8"/>
      <c r="BPJ57" s="8"/>
      <c r="BPK57" s="8"/>
      <c r="BPL57" s="8"/>
      <c r="BPM57" s="8"/>
      <c r="BPN57" s="8"/>
      <c r="BPO57" s="8"/>
      <c r="BPP57" s="8"/>
      <c r="BPQ57" s="8"/>
      <c r="BPR57" s="8"/>
      <c r="BPS57" s="8"/>
      <c r="BPT57" s="8"/>
      <c r="BPU57" s="8"/>
      <c r="BPV57" s="8"/>
      <c r="BPW57" s="8"/>
      <c r="BPX57" s="8"/>
      <c r="BPY57" s="8"/>
      <c r="BPZ57" s="8"/>
      <c r="BQA57" s="8"/>
      <c r="BQB57" s="8"/>
      <c r="BQC57" s="8"/>
      <c r="BQD57" s="8"/>
      <c r="BQE57" s="8"/>
      <c r="BQF57" s="8"/>
      <c r="BQG57" s="8"/>
      <c r="BQH57" s="8"/>
      <c r="BQI57" s="8"/>
      <c r="BQJ57" s="8"/>
      <c r="BQK57" s="8"/>
      <c r="BQL57" s="8"/>
      <c r="BQM57" s="8"/>
      <c r="BQN57" s="8"/>
      <c r="BQO57" s="8"/>
      <c r="BQP57" s="8"/>
      <c r="BQQ57" s="8"/>
      <c r="BQR57" s="8"/>
      <c r="BQS57" s="8"/>
      <c r="BQT57" s="8"/>
      <c r="BQU57" s="8"/>
      <c r="BQV57" s="8"/>
      <c r="BQW57" s="8"/>
      <c r="BQX57" s="8"/>
      <c r="BQY57" s="8"/>
      <c r="BQZ57" s="8"/>
      <c r="BRA57" s="8"/>
      <c r="BRB57" s="8"/>
      <c r="BRC57" s="8"/>
      <c r="BRD57" s="8"/>
      <c r="BRE57" s="8"/>
      <c r="BRF57" s="8"/>
      <c r="BRG57" s="8"/>
      <c r="BRH57" s="8"/>
      <c r="BRI57" s="8"/>
      <c r="BRJ57" s="8"/>
      <c r="BRK57" s="8"/>
      <c r="BRL57" s="8"/>
      <c r="BRM57" s="8"/>
      <c r="BRN57" s="8"/>
      <c r="BRO57" s="8"/>
      <c r="BRP57" s="8"/>
      <c r="BRQ57" s="8"/>
      <c r="BRR57" s="8"/>
      <c r="BRS57" s="8"/>
      <c r="BRT57" s="8"/>
      <c r="BRU57" s="8"/>
      <c r="BRV57" s="8"/>
      <c r="BRW57" s="8"/>
      <c r="BRX57" s="8"/>
      <c r="BRY57" s="8"/>
      <c r="BRZ57" s="8"/>
      <c r="BSA57" s="8"/>
      <c r="BSB57" s="8"/>
      <c r="BSC57" s="8"/>
      <c r="BSD57" s="8"/>
      <c r="BSE57" s="8"/>
      <c r="BSF57" s="8"/>
      <c r="BSG57" s="8"/>
      <c r="BSH57" s="8"/>
      <c r="BSI57" s="8"/>
      <c r="BSJ57" s="8"/>
      <c r="BSK57" s="8"/>
      <c r="BSL57" s="8"/>
      <c r="BSM57" s="8"/>
      <c r="BSN57" s="8"/>
      <c r="BSO57" s="8"/>
      <c r="BSP57" s="8"/>
      <c r="BSQ57" s="8"/>
      <c r="BSR57" s="8"/>
      <c r="BSS57" s="8"/>
      <c r="BST57" s="8"/>
      <c r="BSU57" s="8"/>
      <c r="BSV57" s="8"/>
      <c r="BSW57" s="8"/>
      <c r="BSX57" s="8"/>
      <c r="BSY57" s="8"/>
      <c r="BSZ57" s="8"/>
      <c r="BTA57" s="8"/>
      <c r="BTB57" s="8"/>
      <c r="BTC57" s="8"/>
      <c r="BTD57" s="8"/>
      <c r="BTE57" s="8"/>
      <c r="BTF57" s="8"/>
      <c r="BTG57" s="8"/>
      <c r="BTH57" s="8"/>
      <c r="BTI57" s="8"/>
      <c r="BTJ57" s="8"/>
      <c r="BTK57" s="8"/>
      <c r="BTL57" s="8"/>
      <c r="BTM57" s="8"/>
      <c r="BTN57" s="8"/>
      <c r="BTO57" s="8"/>
      <c r="BTP57" s="8"/>
      <c r="BTQ57" s="8"/>
      <c r="BTR57" s="8"/>
      <c r="BTS57" s="8"/>
      <c r="BTT57" s="8"/>
      <c r="BTU57" s="8"/>
      <c r="BTV57" s="8"/>
      <c r="BTW57" s="8"/>
      <c r="BTX57" s="8"/>
      <c r="BTY57" s="8"/>
      <c r="BTZ57" s="8"/>
      <c r="BUA57" s="8"/>
      <c r="BUB57" s="8"/>
      <c r="BUC57" s="8"/>
      <c r="BUD57" s="8"/>
      <c r="BUE57" s="8"/>
      <c r="BUF57" s="8"/>
      <c r="BUG57" s="8"/>
      <c r="BUH57" s="8"/>
      <c r="BUI57" s="8"/>
      <c r="BUJ57" s="8"/>
      <c r="BUK57" s="8"/>
      <c r="BUL57" s="8"/>
      <c r="BUM57" s="8"/>
      <c r="BUN57" s="8"/>
      <c r="BUO57" s="8"/>
      <c r="BUP57" s="8"/>
      <c r="BUQ57" s="8"/>
      <c r="BUR57" s="8"/>
      <c r="BUS57" s="8"/>
      <c r="BUT57" s="8"/>
      <c r="BUU57" s="8"/>
      <c r="BUV57" s="8"/>
      <c r="BUW57" s="8"/>
      <c r="BUX57" s="8"/>
      <c r="BUY57" s="8"/>
      <c r="BUZ57" s="8"/>
      <c r="BVA57" s="8"/>
      <c r="BVB57" s="8"/>
      <c r="BVC57" s="8"/>
      <c r="BVD57" s="8"/>
      <c r="BVE57" s="8"/>
      <c r="BVF57" s="8"/>
      <c r="BVG57" s="8"/>
      <c r="BVH57" s="8"/>
      <c r="BVI57" s="8"/>
      <c r="BVJ57" s="8"/>
      <c r="BVK57" s="8"/>
      <c r="BVL57" s="8"/>
      <c r="BVM57" s="8"/>
      <c r="BVN57" s="8"/>
      <c r="BVO57" s="8"/>
      <c r="BVP57" s="8"/>
      <c r="BVQ57" s="8"/>
      <c r="BVR57" s="8"/>
      <c r="BVS57" s="8"/>
      <c r="BVT57" s="8"/>
      <c r="BVU57" s="8"/>
      <c r="BVV57" s="8"/>
      <c r="BVW57" s="8"/>
      <c r="BVX57" s="8"/>
      <c r="BVY57" s="8"/>
      <c r="BVZ57" s="8"/>
      <c r="BWA57" s="8"/>
      <c r="BWB57" s="8"/>
      <c r="BWC57" s="8"/>
      <c r="BWD57" s="8"/>
      <c r="BWE57" s="8"/>
      <c r="BWF57" s="8"/>
      <c r="BWG57" s="8"/>
      <c r="BWH57" s="8"/>
      <c r="BWI57" s="8"/>
      <c r="BWJ57" s="8"/>
      <c r="BWK57" s="8"/>
      <c r="BWL57" s="8"/>
      <c r="BWM57" s="8"/>
      <c r="BWN57" s="8"/>
      <c r="BWO57" s="8"/>
      <c r="BWP57" s="8"/>
      <c r="BWQ57" s="8"/>
    </row>
    <row r="58" spans="1:1967" s="444" customFormat="1" ht="102" customHeight="1">
      <c r="A58" s="9" t="s">
        <v>6153</v>
      </c>
      <c r="B58" s="100" t="s">
        <v>97</v>
      </c>
      <c r="C58" s="3" t="s">
        <v>642</v>
      </c>
      <c r="D58" s="3" t="s">
        <v>124</v>
      </c>
      <c r="E58" s="3" t="s">
        <v>1236</v>
      </c>
      <c r="F58" s="3"/>
      <c r="G58" s="3" t="s">
        <v>385</v>
      </c>
      <c r="H58" s="20">
        <v>0.6</v>
      </c>
      <c r="I58" s="34">
        <v>470000000</v>
      </c>
      <c r="J58" s="21" t="s">
        <v>1330</v>
      </c>
      <c r="K58" s="3" t="s">
        <v>1948</v>
      </c>
      <c r="L58" s="138" t="s">
        <v>3428</v>
      </c>
      <c r="M58" s="141" t="s">
        <v>383</v>
      </c>
      <c r="N58" s="359" t="s">
        <v>1946</v>
      </c>
      <c r="O58" s="3" t="s">
        <v>1382</v>
      </c>
      <c r="P58" s="7" t="s">
        <v>1354</v>
      </c>
      <c r="Q58" s="3" t="s">
        <v>1195</v>
      </c>
      <c r="R58" s="76">
        <v>74</v>
      </c>
      <c r="S58" s="19">
        <v>64189</v>
      </c>
      <c r="T58" s="83">
        <f>R58*S58</f>
        <v>4749986</v>
      </c>
      <c r="U58" s="83">
        <f t="shared" si="0"/>
        <v>5319984.32</v>
      </c>
      <c r="V58" s="102" t="s">
        <v>1331</v>
      </c>
      <c r="W58" s="153" t="s">
        <v>1410</v>
      </c>
      <c r="X58" s="9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  <c r="JV58" s="8"/>
      <c r="JW58" s="8"/>
      <c r="JX58" s="8"/>
      <c r="JY58" s="8"/>
      <c r="JZ58" s="8"/>
      <c r="KA58" s="8"/>
      <c r="KB58" s="8"/>
      <c r="KC58" s="8"/>
      <c r="KD58" s="8"/>
      <c r="KE58" s="8"/>
      <c r="KF58" s="8"/>
      <c r="KG58" s="8"/>
      <c r="KH58" s="8"/>
      <c r="KI58" s="8"/>
      <c r="KJ58" s="8"/>
      <c r="KK58" s="8"/>
      <c r="KL58" s="8"/>
      <c r="KM58" s="8"/>
      <c r="KN58" s="8"/>
      <c r="KO58" s="8"/>
      <c r="KP58" s="8"/>
      <c r="KQ58" s="8"/>
      <c r="KR58" s="8"/>
      <c r="KS58" s="8"/>
      <c r="KT58" s="8"/>
      <c r="KU58" s="8"/>
      <c r="KV58" s="8"/>
      <c r="KW58" s="8"/>
      <c r="KX58" s="8"/>
      <c r="KY58" s="8"/>
      <c r="KZ58" s="8"/>
      <c r="LA58" s="8"/>
      <c r="LB58" s="8"/>
      <c r="LC58" s="8"/>
      <c r="LD58" s="8"/>
      <c r="LE58" s="8"/>
      <c r="LF58" s="8"/>
      <c r="LG58" s="8"/>
      <c r="LH58" s="8"/>
      <c r="LI58" s="8"/>
      <c r="LJ58" s="8"/>
      <c r="LK58" s="8"/>
      <c r="LL58" s="8"/>
      <c r="LM58" s="8"/>
      <c r="LN58" s="8"/>
      <c r="LO58" s="8"/>
      <c r="LP58" s="8"/>
      <c r="LQ58" s="8"/>
      <c r="LR58" s="8"/>
      <c r="LS58" s="8"/>
      <c r="LT58" s="8"/>
      <c r="LU58" s="8"/>
      <c r="LV58" s="8"/>
      <c r="LW58" s="8"/>
      <c r="LX58" s="8"/>
      <c r="LY58" s="8"/>
      <c r="LZ58" s="8"/>
      <c r="MA58" s="8"/>
      <c r="MB58" s="8"/>
      <c r="MC58" s="8"/>
      <c r="MD58" s="8"/>
      <c r="ME58" s="8"/>
      <c r="MF58" s="8"/>
      <c r="MG58" s="8"/>
      <c r="MH58" s="8"/>
      <c r="MI58" s="8"/>
      <c r="MJ58" s="8"/>
      <c r="MK58" s="8"/>
      <c r="ML58" s="8"/>
      <c r="MM58" s="8"/>
      <c r="MN58" s="8"/>
      <c r="MO58" s="8"/>
      <c r="MP58" s="8"/>
      <c r="MQ58" s="8"/>
      <c r="MR58" s="8"/>
      <c r="MS58" s="8"/>
      <c r="MT58" s="8"/>
      <c r="MU58" s="8"/>
      <c r="MV58" s="8"/>
      <c r="MW58" s="8"/>
      <c r="MX58" s="8"/>
      <c r="MY58" s="8"/>
      <c r="MZ58" s="8"/>
      <c r="NA58" s="8"/>
      <c r="NB58" s="8"/>
      <c r="NC58" s="8"/>
      <c r="ND58" s="8"/>
      <c r="NE58" s="8"/>
      <c r="NF58" s="8"/>
      <c r="NG58" s="8"/>
      <c r="NH58" s="8"/>
      <c r="NI58" s="8"/>
      <c r="NJ58" s="8"/>
      <c r="NK58" s="8"/>
      <c r="NL58" s="8"/>
      <c r="NM58" s="8"/>
      <c r="NN58" s="8"/>
      <c r="NO58" s="8"/>
      <c r="NP58" s="8"/>
      <c r="NQ58" s="8"/>
      <c r="NR58" s="8"/>
      <c r="NS58" s="8"/>
      <c r="NT58" s="8"/>
      <c r="NU58" s="8"/>
      <c r="NV58" s="8"/>
      <c r="NW58" s="8"/>
      <c r="NX58" s="8"/>
      <c r="NY58" s="8"/>
      <c r="NZ58" s="8"/>
      <c r="OA58" s="8"/>
      <c r="OB58" s="8"/>
      <c r="OC58" s="8"/>
      <c r="OD58" s="8"/>
      <c r="OE58" s="8"/>
      <c r="OF58" s="8"/>
      <c r="OG58" s="8"/>
      <c r="OH58" s="8"/>
      <c r="OI58" s="8"/>
      <c r="OJ58" s="8"/>
      <c r="OK58" s="8"/>
      <c r="OL58" s="8"/>
      <c r="OM58" s="8"/>
      <c r="ON58" s="8"/>
      <c r="OO58" s="8"/>
      <c r="OP58" s="8"/>
      <c r="OQ58" s="8"/>
      <c r="OR58" s="8"/>
      <c r="OS58" s="8"/>
      <c r="OT58" s="8"/>
      <c r="OU58" s="8"/>
      <c r="OV58" s="8"/>
      <c r="OW58" s="8"/>
      <c r="OX58" s="8"/>
      <c r="OY58" s="8"/>
      <c r="OZ58" s="8"/>
      <c r="PA58" s="8"/>
      <c r="PB58" s="8"/>
      <c r="PC58" s="8"/>
      <c r="PD58" s="8"/>
      <c r="PE58" s="8"/>
      <c r="PF58" s="8"/>
      <c r="PG58" s="8"/>
      <c r="PH58" s="8"/>
      <c r="PI58" s="8"/>
      <c r="PJ58" s="8"/>
      <c r="PK58" s="8"/>
      <c r="PL58" s="8"/>
      <c r="PM58" s="8"/>
      <c r="PN58" s="8"/>
      <c r="PO58" s="8"/>
      <c r="PP58" s="8"/>
      <c r="PQ58" s="8"/>
      <c r="PR58" s="8"/>
      <c r="PS58" s="8"/>
      <c r="PT58" s="8"/>
      <c r="PU58" s="8"/>
      <c r="PV58" s="8"/>
      <c r="PW58" s="8"/>
      <c r="PX58" s="8"/>
      <c r="PY58" s="8"/>
      <c r="PZ58" s="8"/>
      <c r="QA58" s="8"/>
      <c r="QB58" s="8"/>
      <c r="QC58" s="8"/>
      <c r="QD58" s="8"/>
      <c r="QE58" s="8"/>
      <c r="QF58" s="8"/>
      <c r="QG58" s="8"/>
      <c r="QH58" s="8"/>
      <c r="QI58" s="8"/>
      <c r="QJ58" s="8"/>
      <c r="QK58" s="8"/>
      <c r="QL58" s="8"/>
      <c r="QM58" s="8"/>
      <c r="QN58" s="8"/>
      <c r="QO58" s="8"/>
      <c r="QP58" s="8"/>
      <c r="QQ58" s="8"/>
      <c r="QR58" s="8"/>
      <c r="QS58" s="8"/>
      <c r="QT58" s="8"/>
      <c r="QU58" s="8"/>
      <c r="QV58" s="8"/>
      <c r="QW58" s="8"/>
      <c r="QX58" s="8"/>
      <c r="QY58" s="8"/>
      <c r="QZ58" s="8"/>
      <c r="RA58" s="8"/>
      <c r="RB58" s="8"/>
      <c r="RC58" s="8"/>
      <c r="RD58" s="8"/>
      <c r="RE58" s="8"/>
      <c r="RF58" s="8"/>
      <c r="RG58" s="8"/>
      <c r="RH58" s="8"/>
      <c r="RI58" s="8"/>
      <c r="RJ58" s="8"/>
      <c r="RK58" s="8"/>
      <c r="RL58" s="8"/>
      <c r="RM58" s="8"/>
      <c r="RN58" s="8"/>
      <c r="RO58" s="8"/>
      <c r="RP58" s="8"/>
      <c r="RQ58" s="8"/>
      <c r="RR58" s="8"/>
      <c r="RS58" s="8"/>
      <c r="RT58" s="8"/>
      <c r="RU58" s="8"/>
      <c r="RV58" s="8"/>
      <c r="RW58" s="8"/>
      <c r="RX58" s="8"/>
      <c r="RY58" s="8"/>
      <c r="RZ58" s="8"/>
      <c r="SA58" s="8"/>
      <c r="SB58" s="8"/>
      <c r="SC58" s="8"/>
      <c r="SD58" s="8"/>
      <c r="SE58" s="8"/>
      <c r="SF58" s="8"/>
      <c r="SG58" s="8"/>
      <c r="SH58" s="8"/>
      <c r="SI58" s="8"/>
      <c r="SJ58" s="8"/>
      <c r="SK58" s="8"/>
      <c r="SL58" s="8"/>
      <c r="SM58" s="8"/>
      <c r="SN58" s="8"/>
      <c r="SO58" s="8"/>
      <c r="SP58" s="8"/>
      <c r="SQ58" s="8"/>
      <c r="SR58" s="8"/>
      <c r="SS58" s="8"/>
      <c r="ST58" s="8"/>
      <c r="SU58" s="8"/>
      <c r="SV58" s="8"/>
      <c r="SW58" s="8"/>
      <c r="SX58" s="8"/>
      <c r="SY58" s="8"/>
      <c r="SZ58" s="8"/>
      <c r="TA58" s="8"/>
      <c r="TB58" s="8"/>
      <c r="TC58" s="8"/>
      <c r="TD58" s="8"/>
      <c r="TE58" s="8"/>
      <c r="TF58" s="8"/>
      <c r="TG58" s="8"/>
      <c r="TH58" s="8"/>
      <c r="TI58" s="8"/>
      <c r="TJ58" s="8"/>
      <c r="TK58" s="8"/>
      <c r="TL58" s="8"/>
      <c r="TM58" s="8"/>
      <c r="TN58" s="8"/>
      <c r="TO58" s="8"/>
      <c r="TP58" s="8"/>
      <c r="TQ58" s="8"/>
      <c r="TR58" s="8"/>
      <c r="TS58" s="8"/>
      <c r="TT58" s="8"/>
      <c r="TU58" s="8"/>
      <c r="TV58" s="8"/>
      <c r="TW58" s="8"/>
      <c r="TX58" s="8"/>
      <c r="TY58" s="8"/>
      <c r="TZ58" s="8"/>
      <c r="UA58" s="8"/>
      <c r="UB58" s="8"/>
      <c r="UC58" s="8"/>
      <c r="UD58" s="8"/>
      <c r="UE58" s="8"/>
      <c r="UF58" s="8"/>
      <c r="UG58" s="8"/>
      <c r="UH58" s="8"/>
      <c r="UI58" s="8"/>
      <c r="UJ58" s="8"/>
      <c r="UK58" s="8"/>
      <c r="UL58" s="8"/>
      <c r="UM58" s="8"/>
      <c r="UN58" s="8"/>
      <c r="UO58" s="8"/>
      <c r="UP58" s="8"/>
      <c r="UQ58" s="8"/>
      <c r="UR58" s="8"/>
      <c r="US58" s="8"/>
      <c r="UT58" s="8"/>
      <c r="UU58" s="8"/>
      <c r="UV58" s="8"/>
      <c r="UW58" s="8"/>
      <c r="UX58" s="8"/>
      <c r="UY58" s="8"/>
      <c r="UZ58" s="8"/>
      <c r="VA58" s="8"/>
      <c r="VB58" s="8"/>
      <c r="VC58" s="8"/>
      <c r="VD58" s="8"/>
      <c r="VE58" s="8"/>
      <c r="VF58" s="8"/>
      <c r="VG58" s="8"/>
      <c r="VH58" s="8"/>
      <c r="VI58" s="8"/>
      <c r="VJ58" s="8"/>
      <c r="VK58" s="8"/>
      <c r="VL58" s="8"/>
      <c r="VM58" s="8"/>
      <c r="VN58" s="8"/>
      <c r="VO58" s="8"/>
      <c r="VP58" s="8"/>
      <c r="VQ58" s="8"/>
      <c r="VR58" s="8"/>
      <c r="VS58" s="8"/>
      <c r="VT58" s="8"/>
      <c r="VU58" s="8"/>
      <c r="VV58" s="8"/>
      <c r="VW58" s="8"/>
      <c r="VX58" s="8"/>
      <c r="VY58" s="8"/>
      <c r="VZ58" s="8"/>
      <c r="WA58" s="8"/>
      <c r="WB58" s="8"/>
      <c r="WC58" s="8"/>
      <c r="WD58" s="8"/>
      <c r="WE58" s="8"/>
      <c r="WF58" s="8"/>
      <c r="WG58" s="8"/>
      <c r="WH58" s="8"/>
      <c r="WI58" s="8"/>
      <c r="WJ58" s="8"/>
      <c r="WK58" s="8"/>
      <c r="WL58" s="8"/>
      <c r="WM58" s="8"/>
      <c r="WN58" s="8"/>
      <c r="WO58" s="8"/>
      <c r="WP58" s="8"/>
      <c r="WQ58" s="8"/>
      <c r="WR58" s="8"/>
      <c r="WS58" s="8"/>
      <c r="WT58" s="8"/>
      <c r="WU58" s="8"/>
      <c r="WV58" s="8"/>
      <c r="WW58" s="8"/>
      <c r="WX58" s="8"/>
      <c r="WY58" s="8"/>
      <c r="WZ58" s="8"/>
      <c r="XA58" s="8"/>
      <c r="XB58" s="8"/>
      <c r="XC58" s="8"/>
      <c r="XD58" s="8"/>
      <c r="XE58" s="8"/>
      <c r="XF58" s="8"/>
      <c r="XG58" s="8"/>
      <c r="XH58" s="8"/>
      <c r="XI58" s="8"/>
      <c r="XJ58" s="8"/>
      <c r="XK58" s="8"/>
      <c r="XL58" s="8"/>
      <c r="XM58" s="8"/>
      <c r="XN58" s="8"/>
      <c r="XO58" s="8"/>
      <c r="XP58" s="8"/>
      <c r="XQ58" s="8"/>
      <c r="XR58" s="8"/>
      <c r="XS58" s="8"/>
      <c r="XT58" s="8"/>
      <c r="XU58" s="8"/>
      <c r="XV58" s="8"/>
      <c r="XW58" s="8"/>
      <c r="XX58" s="8"/>
      <c r="XY58" s="8"/>
      <c r="XZ58" s="8"/>
      <c r="YA58" s="8"/>
      <c r="YB58" s="8"/>
      <c r="YC58" s="8"/>
      <c r="YD58" s="8"/>
      <c r="YE58" s="8"/>
      <c r="YF58" s="8"/>
      <c r="YG58" s="8"/>
      <c r="YH58" s="8"/>
      <c r="YI58" s="8"/>
      <c r="YJ58" s="8"/>
      <c r="YK58" s="8"/>
      <c r="YL58" s="8"/>
      <c r="YM58" s="8"/>
      <c r="YN58" s="8"/>
      <c r="YO58" s="8"/>
      <c r="YP58" s="8"/>
      <c r="YQ58" s="8"/>
      <c r="YR58" s="8"/>
      <c r="YS58" s="8"/>
      <c r="YT58" s="8"/>
      <c r="YU58" s="8"/>
      <c r="YV58" s="8"/>
      <c r="YW58" s="8"/>
      <c r="YX58" s="8"/>
      <c r="YY58" s="8"/>
      <c r="YZ58" s="8"/>
      <c r="ZA58" s="8"/>
      <c r="ZB58" s="8"/>
      <c r="ZC58" s="8"/>
      <c r="ZD58" s="8"/>
      <c r="ZE58" s="8"/>
      <c r="ZF58" s="8"/>
      <c r="ZG58" s="8"/>
      <c r="ZH58" s="8"/>
      <c r="ZI58" s="8"/>
      <c r="ZJ58" s="8"/>
      <c r="ZK58" s="8"/>
      <c r="ZL58" s="8"/>
      <c r="ZM58" s="8"/>
      <c r="ZN58" s="8"/>
      <c r="ZO58" s="8"/>
      <c r="ZP58" s="8"/>
      <c r="ZQ58" s="8"/>
      <c r="ZR58" s="8"/>
      <c r="ZS58" s="8"/>
      <c r="ZT58" s="8"/>
      <c r="ZU58" s="8"/>
      <c r="ZV58" s="8"/>
      <c r="ZW58" s="8"/>
      <c r="ZX58" s="8"/>
      <c r="ZY58" s="8"/>
      <c r="ZZ58" s="8"/>
      <c r="AAA58" s="8"/>
      <c r="AAB58" s="8"/>
      <c r="AAC58" s="8"/>
      <c r="AAD58" s="8"/>
      <c r="AAE58" s="8"/>
      <c r="AAF58" s="8"/>
      <c r="AAG58" s="8"/>
      <c r="AAH58" s="8"/>
      <c r="AAI58" s="8"/>
      <c r="AAJ58" s="8"/>
      <c r="AAK58" s="8"/>
      <c r="AAL58" s="8"/>
      <c r="AAM58" s="8"/>
      <c r="AAN58" s="8"/>
      <c r="AAO58" s="8"/>
      <c r="AAP58" s="8"/>
      <c r="AAQ58" s="8"/>
      <c r="AAR58" s="8"/>
      <c r="AAS58" s="8"/>
      <c r="AAT58" s="8"/>
      <c r="AAU58" s="8"/>
      <c r="AAV58" s="8"/>
      <c r="AAW58" s="8"/>
      <c r="AAX58" s="8"/>
      <c r="AAY58" s="8"/>
      <c r="AAZ58" s="8"/>
      <c r="ABA58" s="8"/>
      <c r="ABB58" s="8"/>
      <c r="ABC58" s="8"/>
      <c r="ABD58" s="8"/>
      <c r="ABE58" s="8"/>
      <c r="ABF58" s="8"/>
      <c r="ABG58" s="8"/>
      <c r="ABH58" s="8"/>
      <c r="ABI58" s="8"/>
      <c r="ABJ58" s="8"/>
      <c r="ABK58" s="8"/>
      <c r="ABL58" s="8"/>
      <c r="ABM58" s="8"/>
      <c r="ABN58" s="8"/>
      <c r="ABO58" s="8"/>
      <c r="ABP58" s="8"/>
      <c r="ABQ58" s="8"/>
      <c r="ABR58" s="8"/>
      <c r="ABS58" s="8"/>
      <c r="ABT58" s="8"/>
      <c r="ABU58" s="8"/>
      <c r="ABV58" s="8"/>
      <c r="ABW58" s="8"/>
      <c r="ABX58" s="8"/>
      <c r="ABY58" s="8"/>
      <c r="ABZ58" s="8"/>
      <c r="ACA58" s="8"/>
      <c r="ACB58" s="8"/>
      <c r="ACC58" s="8"/>
      <c r="ACD58" s="8"/>
      <c r="ACE58" s="8"/>
      <c r="ACF58" s="8"/>
      <c r="ACG58" s="8"/>
      <c r="ACH58" s="8"/>
      <c r="ACI58" s="8"/>
      <c r="ACJ58" s="8"/>
      <c r="ACK58" s="8"/>
      <c r="ACL58" s="8"/>
      <c r="ACM58" s="8"/>
      <c r="ACN58" s="8"/>
      <c r="ACO58" s="8"/>
      <c r="ACP58" s="8"/>
      <c r="ACQ58" s="8"/>
      <c r="ACR58" s="8"/>
      <c r="ACS58" s="8"/>
      <c r="ACT58" s="8"/>
      <c r="ACU58" s="8"/>
      <c r="ACV58" s="8"/>
      <c r="ACW58" s="8"/>
      <c r="ACX58" s="8"/>
      <c r="ACY58" s="8"/>
      <c r="ACZ58" s="8"/>
      <c r="ADA58" s="8"/>
      <c r="ADB58" s="8"/>
      <c r="ADC58" s="8"/>
      <c r="ADD58" s="8"/>
      <c r="ADE58" s="8"/>
      <c r="ADF58" s="8"/>
      <c r="ADG58" s="8"/>
      <c r="ADH58" s="8"/>
      <c r="ADI58" s="8"/>
      <c r="ADJ58" s="8"/>
      <c r="ADK58" s="8"/>
      <c r="ADL58" s="8"/>
      <c r="ADM58" s="8"/>
      <c r="ADN58" s="8"/>
      <c r="ADO58" s="8"/>
      <c r="ADP58" s="8"/>
      <c r="ADQ58" s="8"/>
      <c r="ADR58" s="8"/>
      <c r="ADS58" s="8"/>
      <c r="ADT58" s="8"/>
      <c r="ADU58" s="8"/>
      <c r="ADV58" s="8"/>
      <c r="ADW58" s="8"/>
      <c r="ADX58" s="8"/>
      <c r="ADY58" s="8"/>
      <c r="ADZ58" s="8"/>
      <c r="AEA58" s="8"/>
      <c r="AEB58" s="8"/>
      <c r="AEC58" s="8"/>
      <c r="AED58" s="8"/>
      <c r="AEE58" s="8"/>
      <c r="AEF58" s="8"/>
      <c r="AEG58" s="8"/>
      <c r="AEH58" s="8"/>
      <c r="AEI58" s="8"/>
      <c r="AEJ58" s="8"/>
      <c r="AEK58" s="8"/>
      <c r="AEL58" s="8"/>
      <c r="AEM58" s="8"/>
      <c r="AEN58" s="8"/>
      <c r="AEO58" s="8"/>
      <c r="AEP58" s="8"/>
      <c r="AEQ58" s="8"/>
      <c r="AER58" s="8"/>
      <c r="AES58" s="8"/>
      <c r="AET58" s="8"/>
      <c r="AEU58" s="8"/>
      <c r="AEV58" s="8"/>
      <c r="AEW58" s="8"/>
      <c r="AEX58" s="8"/>
      <c r="AEY58" s="8"/>
      <c r="AEZ58" s="8"/>
      <c r="AFA58" s="8"/>
      <c r="AFB58" s="8"/>
      <c r="AFC58" s="8"/>
      <c r="AFD58" s="8"/>
      <c r="AFE58" s="8"/>
      <c r="AFF58" s="8"/>
      <c r="AFG58" s="8"/>
      <c r="AFH58" s="8"/>
      <c r="AFI58" s="8"/>
      <c r="AFJ58" s="8"/>
      <c r="AFK58" s="8"/>
      <c r="AFL58" s="8"/>
      <c r="AFM58" s="8"/>
      <c r="AFN58" s="8"/>
      <c r="AFO58" s="8"/>
      <c r="AFP58" s="8"/>
      <c r="AFQ58" s="8"/>
      <c r="AFR58" s="8"/>
      <c r="AFS58" s="8"/>
      <c r="AFT58" s="8"/>
      <c r="AFU58" s="8"/>
      <c r="AFV58" s="8"/>
      <c r="AFW58" s="8"/>
      <c r="AFX58" s="8"/>
      <c r="AFY58" s="8"/>
      <c r="AFZ58" s="8"/>
      <c r="AGA58" s="8"/>
      <c r="AGB58" s="8"/>
      <c r="AGC58" s="8"/>
      <c r="AGD58" s="8"/>
      <c r="AGE58" s="8"/>
      <c r="AGF58" s="8"/>
      <c r="AGG58" s="8"/>
      <c r="AGH58" s="8"/>
      <c r="AGI58" s="8"/>
      <c r="AGJ58" s="8"/>
      <c r="AGK58" s="8"/>
      <c r="AGL58" s="8"/>
      <c r="AGM58" s="8"/>
      <c r="AGN58" s="8"/>
      <c r="AGO58" s="8"/>
      <c r="AGP58" s="8"/>
      <c r="AGQ58" s="8"/>
      <c r="AGR58" s="8"/>
      <c r="AGS58" s="8"/>
      <c r="AGT58" s="8"/>
      <c r="AGU58" s="8"/>
      <c r="AGV58" s="8"/>
      <c r="AGW58" s="8"/>
      <c r="AGX58" s="8"/>
      <c r="AGY58" s="8"/>
      <c r="AGZ58" s="8"/>
      <c r="AHA58" s="8"/>
      <c r="AHB58" s="8"/>
      <c r="AHC58" s="8"/>
      <c r="AHD58" s="8"/>
      <c r="AHE58" s="8"/>
      <c r="AHF58" s="8"/>
      <c r="AHG58" s="8"/>
      <c r="AHH58" s="8"/>
      <c r="AHI58" s="8"/>
      <c r="AHJ58" s="8"/>
      <c r="AHK58" s="8"/>
      <c r="AHL58" s="8"/>
      <c r="AHM58" s="8"/>
      <c r="AHN58" s="8"/>
      <c r="AHO58" s="8"/>
      <c r="AHP58" s="8"/>
      <c r="AHQ58" s="8"/>
      <c r="AHR58" s="8"/>
      <c r="AHS58" s="8"/>
      <c r="AHT58" s="8"/>
      <c r="AHU58" s="8"/>
      <c r="AHV58" s="8"/>
      <c r="AHW58" s="8"/>
      <c r="AHX58" s="8"/>
      <c r="AHY58" s="8"/>
      <c r="AHZ58" s="8"/>
      <c r="AIA58" s="8"/>
      <c r="AIB58" s="8"/>
      <c r="AIC58" s="8"/>
      <c r="AID58" s="8"/>
      <c r="AIE58" s="8"/>
      <c r="AIF58" s="8"/>
      <c r="AIG58" s="8"/>
      <c r="AIH58" s="8"/>
      <c r="AII58" s="8"/>
      <c r="AIJ58" s="8"/>
      <c r="AIK58" s="8"/>
      <c r="AIL58" s="8"/>
      <c r="AIM58" s="8"/>
      <c r="AIN58" s="8"/>
      <c r="AIO58" s="8"/>
      <c r="AIP58" s="8"/>
      <c r="AIQ58" s="8"/>
      <c r="AIR58" s="8"/>
      <c r="AIS58" s="8"/>
      <c r="AIT58" s="8"/>
      <c r="AIU58" s="8"/>
      <c r="AIV58" s="8"/>
      <c r="AIW58" s="8"/>
      <c r="AIX58" s="8"/>
      <c r="AIY58" s="8"/>
      <c r="AIZ58" s="8"/>
      <c r="AJA58" s="8"/>
      <c r="AJB58" s="8"/>
      <c r="AJC58" s="8"/>
      <c r="AJD58" s="8"/>
      <c r="AJE58" s="8"/>
      <c r="AJF58" s="8"/>
      <c r="AJG58" s="8"/>
      <c r="AJH58" s="8"/>
      <c r="AJI58" s="8"/>
      <c r="AJJ58" s="8"/>
      <c r="AJK58" s="8"/>
      <c r="AJL58" s="8"/>
      <c r="AJM58" s="8"/>
      <c r="AJN58" s="8"/>
      <c r="AJO58" s="8"/>
      <c r="AJP58" s="8"/>
      <c r="AJQ58" s="8"/>
      <c r="AJR58" s="8"/>
      <c r="AJS58" s="8"/>
      <c r="AJT58" s="8"/>
      <c r="AJU58" s="8"/>
      <c r="AJV58" s="8"/>
      <c r="AJW58" s="8"/>
      <c r="AJX58" s="8"/>
      <c r="AJY58" s="8"/>
      <c r="AJZ58" s="8"/>
      <c r="AKA58" s="8"/>
      <c r="AKB58" s="8"/>
      <c r="AKC58" s="8"/>
      <c r="AKD58" s="8"/>
      <c r="AKE58" s="8"/>
      <c r="AKF58" s="8"/>
      <c r="AKG58" s="8"/>
      <c r="AKH58" s="8"/>
      <c r="AKI58" s="8"/>
      <c r="AKJ58" s="8"/>
      <c r="AKK58" s="8"/>
      <c r="AKL58" s="8"/>
      <c r="AKM58" s="8"/>
      <c r="AKN58" s="8"/>
      <c r="AKO58" s="8"/>
      <c r="AKP58" s="8"/>
      <c r="AKQ58" s="8"/>
      <c r="AKR58" s="8"/>
      <c r="AKS58" s="8"/>
      <c r="AKT58" s="8"/>
      <c r="AKU58" s="8"/>
      <c r="AKV58" s="8"/>
      <c r="AKW58" s="8"/>
      <c r="AKX58" s="8"/>
      <c r="AKY58" s="8"/>
      <c r="AKZ58" s="8"/>
      <c r="ALA58" s="8"/>
      <c r="ALB58" s="8"/>
      <c r="ALC58" s="8"/>
      <c r="ALD58" s="8"/>
      <c r="ALE58" s="8"/>
      <c r="ALF58" s="8"/>
      <c r="ALG58" s="8"/>
      <c r="ALH58" s="8"/>
      <c r="ALI58" s="8"/>
      <c r="ALJ58" s="8"/>
      <c r="ALK58" s="8"/>
      <c r="ALL58" s="8"/>
      <c r="ALM58" s="8"/>
      <c r="ALN58" s="8"/>
      <c r="ALO58" s="8"/>
      <c r="ALP58" s="8"/>
      <c r="ALQ58" s="8"/>
      <c r="ALR58" s="8"/>
      <c r="ALS58" s="8"/>
      <c r="ALT58" s="8"/>
      <c r="ALU58" s="8"/>
      <c r="ALV58" s="8"/>
      <c r="ALW58" s="8"/>
      <c r="ALX58" s="8"/>
      <c r="ALY58" s="8"/>
      <c r="ALZ58" s="8"/>
      <c r="AMA58" s="8"/>
      <c r="AMB58" s="8"/>
      <c r="AMC58" s="8"/>
      <c r="AMD58" s="8"/>
      <c r="AME58" s="8"/>
      <c r="AMF58" s="8"/>
      <c r="AMG58" s="8"/>
      <c r="AMH58" s="8"/>
      <c r="AMI58" s="8"/>
      <c r="AMJ58" s="8"/>
      <c r="AMK58" s="8"/>
      <c r="AML58" s="8"/>
      <c r="AMM58" s="8"/>
      <c r="AMN58" s="8"/>
      <c r="AMO58" s="8"/>
      <c r="AMP58" s="8"/>
      <c r="AMQ58" s="8"/>
      <c r="AMR58" s="8"/>
      <c r="AMS58" s="8"/>
      <c r="AMT58" s="8"/>
      <c r="AMU58" s="8"/>
      <c r="AMV58" s="8"/>
      <c r="AMW58" s="8"/>
      <c r="AMX58" s="8"/>
      <c r="AMY58" s="8"/>
      <c r="AMZ58" s="8"/>
      <c r="ANA58" s="8"/>
      <c r="ANB58" s="8"/>
      <c r="ANC58" s="8"/>
      <c r="AND58" s="8"/>
      <c r="ANE58" s="8"/>
      <c r="ANF58" s="8"/>
      <c r="ANG58" s="8"/>
      <c r="ANH58" s="8"/>
      <c r="ANI58" s="8"/>
      <c r="ANJ58" s="8"/>
      <c r="ANK58" s="8"/>
      <c r="ANL58" s="8"/>
      <c r="ANM58" s="8"/>
      <c r="ANN58" s="8"/>
      <c r="ANO58" s="8"/>
      <c r="ANP58" s="8"/>
      <c r="ANQ58" s="8"/>
      <c r="ANR58" s="8"/>
      <c r="ANS58" s="8"/>
      <c r="ANT58" s="8"/>
      <c r="ANU58" s="8"/>
      <c r="ANV58" s="8"/>
      <c r="ANW58" s="8"/>
      <c r="ANX58" s="8"/>
      <c r="ANY58" s="8"/>
      <c r="ANZ58" s="8"/>
      <c r="AOA58" s="8"/>
      <c r="AOB58" s="8"/>
      <c r="AOC58" s="8"/>
      <c r="AOD58" s="8"/>
      <c r="AOE58" s="8"/>
      <c r="AOF58" s="8"/>
      <c r="AOG58" s="8"/>
      <c r="AOH58" s="8"/>
      <c r="AOI58" s="8"/>
      <c r="AOJ58" s="8"/>
      <c r="AOK58" s="8"/>
      <c r="AOL58" s="8"/>
      <c r="AOM58" s="8"/>
      <c r="AON58" s="8"/>
      <c r="AOO58" s="8"/>
      <c r="AOP58" s="8"/>
      <c r="AOQ58" s="8"/>
      <c r="AOR58" s="8"/>
      <c r="AOS58" s="8"/>
      <c r="AOT58" s="8"/>
      <c r="AOU58" s="8"/>
      <c r="AOV58" s="8"/>
      <c r="AOW58" s="8"/>
      <c r="AOX58" s="8"/>
      <c r="AOY58" s="8"/>
      <c r="AOZ58" s="8"/>
      <c r="APA58" s="8"/>
      <c r="APB58" s="8"/>
      <c r="APC58" s="8"/>
      <c r="APD58" s="8"/>
      <c r="APE58" s="8"/>
      <c r="APF58" s="8"/>
      <c r="APG58" s="8"/>
      <c r="APH58" s="8"/>
      <c r="API58" s="8"/>
      <c r="APJ58" s="8"/>
      <c r="APK58" s="8"/>
      <c r="APL58" s="8"/>
      <c r="APM58" s="8"/>
      <c r="APN58" s="8"/>
      <c r="APO58" s="8"/>
      <c r="APP58" s="8"/>
      <c r="APQ58" s="8"/>
      <c r="APR58" s="8"/>
      <c r="APS58" s="8"/>
      <c r="APT58" s="8"/>
      <c r="APU58" s="8"/>
      <c r="APV58" s="8"/>
      <c r="APW58" s="8"/>
      <c r="APX58" s="8"/>
      <c r="APY58" s="8"/>
      <c r="APZ58" s="8"/>
      <c r="AQA58" s="8"/>
      <c r="AQB58" s="8"/>
      <c r="AQC58" s="8"/>
      <c r="AQD58" s="8"/>
      <c r="AQE58" s="8"/>
      <c r="AQF58" s="8"/>
      <c r="AQG58" s="8"/>
      <c r="AQH58" s="8"/>
      <c r="AQI58" s="8"/>
      <c r="AQJ58" s="8"/>
      <c r="AQK58" s="8"/>
      <c r="AQL58" s="8"/>
      <c r="AQM58" s="8"/>
      <c r="AQN58" s="8"/>
      <c r="AQO58" s="8"/>
      <c r="AQP58" s="8"/>
      <c r="AQQ58" s="8"/>
      <c r="AQR58" s="8"/>
      <c r="AQS58" s="8"/>
      <c r="AQT58" s="8"/>
      <c r="AQU58" s="8"/>
      <c r="AQV58" s="8"/>
      <c r="AQW58" s="8"/>
      <c r="AQX58" s="8"/>
      <c r="AQY58" s="8"/>
      <c r="AQZ58" s="8"/>
      <c r="ARA58" s="8"/>
      <c r="ARB58" s="8"/>
      <c r="ARC58" s="8"/>
      <c r="ARD58" s="8"/>
      <c r="ARE58" s="8"/>
      <c r="ARF58" s="8"/>
      <c r="ARG58" s="8"/>
      <c r="ARH58" s="8"/>
      <c r="ARI58" s="8"/>
      <c r="ARJ58" s="8"/>
      <c r="ARK58" s="8"/>
      <c r="ARL58" s="8"/>
      <c r="ARM58" s="8"/>
      <c r="ARN58" s="8"/>
      <c r="ARO58" s="8"/>
      <c r="ARP58" s="8"/>
      <c r="ARQ58" s="8"/>
      <c r="ARR58" s="8"/>
      <c r="ARS58" s="8"/>
      <c r="ART58" s="8"/>
      <c r="ARU58" s="8"/>
      <c r="ARV58" s="8"/>
      <c r="ARW58" s="8"/>
      <c r="ARX58" s="8"/>
      <c r="ARY58" s="8"/>
      <c r="ARZ58" s="8"/>
      <c r="ASA58" s="8"/>
      <c r="ASB58" s="8"/>
      <c r="ASC58" s="8"/>
      <c r="ASD58" s="8"/>
      <c r="ASE58" s="8"/>
      <c r="ASF58" s="8"/>
      <c r="ASG58" s="8"/>
      <c r="ASH58" s="8"/>
      <c r="ASI58" s="8"/>
      <c r="ASJ58" s="8"/>
      <c r="ASK58" s="8"/>
      <c r="ASL58" s="8"/>
      <c r="ASM58" s="8"/>
      <c r="ASN58" s="8"/>
      <c r="ASO58" s="8"/>
      <c r="ASP58" s="8"/>
      <c r="ASQ58" s="8"/>
      <c r="ASR58" s="8"/>
      <c r="ASS58" s="8"/>
      <c r="AST58" s="8"/>
      <c r="ASU58" s="8"/>
      <c r="ASV58" s="8"/>
      <c r="ASW58" s="8"/>
      <c r="ASX58" s="8"/>
      <c r="ASY58" s="8"/>
      <c r="ASZ58" s="8"/>
      <c r="ATA58" s="8"/>
      <c r="ATB58" s="8"/>
      <c r="ATC58" s="8"/>
      <c r="ATD58" s="8"/>
      <c r="ATE58" s="8"/>
      <c r="ATF58" s="8"/>
      <c r="ATG58" s="8"/>
      <c r="ATH58" s="8"/>
      <c r="ATI58" s="8"/>
      <c r="ATJ58" s="8"/>
      <c r="ATK58" s="8"/>
      <c r="ATL58" s="8"/>
      <c r="ATM58" s="8"/>
      <c r="ATN58" s="8"/>
      <c r="ATO58" s="8"/>
      <c r="ATP58" s="8"/>
      <c r="ATQ58" s="8"/>
      <c r="ATR58" s="8"/>
      <c r="ATS58" s="8"/>
      <c r="ATT58" s="8"/>
      <c r="ATU58" s="8"/>
      <c r="ATV58" s="8"/>
      <c r="ATW58" s="8"/>
      <c r="ATX58" s="8"/>
      <c r="ATY58" s="8"/>
      <c r="ATZ58" s="8"/>
      <c r="AUA58" s="8"/>
      <c r="AUB58" s="8"/>
      <c r="AUC58" s="8"/>
      <c r="AUD58" s="8"/>
      <c r="AUE58" s="8"/>
      <c r="AUF58" s="8"/>
      <c r="AUG58" s="8"/>
      <c r="AUH58" s="8"/>
      <c r="AUI58" s="8"/>
      <c r="AUJ58" s="8"/>
      <c r="AUK58" s="8"/>
      <c r="AUL58" s="8"/>
      <c r="AUM58" s="8"/>
      <c r="AUN58" s="8"/>
      <c r="AUO58" s="8"/>
      <c r="AUP58" s="8"/>
      <c r="AUQ58" s="8"/>
      <c r="AUR58" s="8"/>
      <c r="AUS58" s="8"/>
      <c r="AUT58" s="8"/>
      <c r="AUU58" s="8"/>
      <c r="AUV58" s="8"/>
      <c r="AUW58" s="8"/>
      <c r="AUX58" s="8"/>
      <c r="AUY58" s="8"/>
      <c r="AUZ58" s="8"/>
      <c r="AVA58" s="8"/>
      <c r="AVB58" s="8"/>
      <c r="AVC58" s="8"/>
      <c r="AVD58" s="8"/>
      <c r="AVE58" s="8"/>
      <c r="AVF58" s="8"/>
      <c r="AVG58" s="8"/>
      <c r="AVH58" s="8"/>
      <c r="AVI58" s="8"/>
      <c r="AVJ58" s="8"/>
      <c r="AVK58" s="8"/>
      <c r="AVL58" s="8"/>
      <c r="AVM58" s="8"/>
      <c r="AVN58" s="8"/>
      <c r="AVO58" s="8"/>
      <c r="AVP58" s="8"/>
      <c r="AVQ58" s="8"/>
      <c r="AVR58" s="8"/>
      <c r="AVS58" s="8"/>
      <c r="AVT58" s="8"/>
      <c r="AVU58" s="8"/>
      <c r="AVV58" s="8"/>
      <c r="AVW58" s="8"/>
      <c r="AVX58" s="8"/>
      <c r="AVY58" s="8"/>
      <c r="AVZ58" s="8"/>
      <c r="AWA58" s="8"/>
      <c r="AWB58" s="8"/>
      <c r="AWC58" s="8"/>
      <c r="AWD58" s="8"/>
      <c r="AWE58" s="8"/>
      <c r="AWF58" s="8"/>
      <c r="AWG58" s="8"/>
      <c r="AWH58" s="8"/>
      <c r="AWI58" s="8"/>
      <c r="AWJ58" s="8"/>
      <c r="AWK58" s="8"/>
      <c r="AWL58" s="8"/>
      <c r="AWM58" s="8"/>
      <c r="AWN58" s="8"/>
      <c r="AWO58" s="8"/>
      <c r="AWP58" s="8"/>
      <c r="AWQ58" s="8"/>
      <c r="AWR58" s="8"/>
      <c r="AWS58" s="8"/>
      <c r="AWT58" s="8"/>
      <c r="AWU58" s="8"/>
      <c r="AWV58" s="8"/>
      <c r="AWW58" s="8"/>
      <c r="AWX58" s="8"/>
      <c r="AWY58" s="8"/>
      <c r="AWZ58" s="8"/>
      <c r="AXA58" s="8"/>
      <c r="AXB58" s="8"/>
      <c r="AXC58" s="8"/>
      <c r="AXD58" s="8"/>
      <c r="AXE58" s="8"/>
      <c r="AXF58" s="8"/>
      <c r="AXG58" s="8"/>
      <c r="AXH58" s="8"/>
      <c r="AXI58" s="8"/>
      <c r="AXJ58" s="8"/>
      <c r="AXK58" s="8"/>
      <c r="AXL58" s="8"/>
      <c r="AXM58" s="8"/>
      <c r="AXN58" s="8"/>
      <c r="AXO58" s="8"/>
      <c r="AXP58" s="8"/>
      <c r="AXQ58" s="8"/>
      <c r="AXR58" s="8"/>
      <c r="AXS58" s="8"/>
      <c r="AXT58" s="8"/>
      <c r="AXU58" s="8"/>
      <c r="AXV58" s="8"/>
      <c r="AXW58" s="8"/>
      <c r="AXX58" s="8"/>
      <c r="AXY58" s="8"/>
      <c r="AXZ58" s="8"/>
      <c r="AYA58" s="8"/>
      <c r="AYB58" s="8"/>
      <c r="AYC58" s="8"/>
      <c r="AYD58" s="8"/>
      <c r="AYE58" s="8"/>
      <c r="AYF58" s="8"/>
      <c r="AYG58" s="8"/>
      <c r="AYH58" s="8"/>
      <c r="AYI58" s="8"/>
      <c r="AYJ58" s="8"/>
      <c r="AYK58" s="8"/>
      <c r="AYL58" s="8"/>
      <c r="AYM58" s="8"/>
      <c r="AYN58" s="8"/>
      <c r="AYO58" s="8"/>
      <c r="AYP58" s="8"/>
      <c r="AYQ58" s="8"/>
      <c r="AYR58" s="8"/>
      <c r="AYS58" s="8"/>
      <c r="AYT58" s="8"/>
      <c r="AYU58" s="8"/>
      <c r="AYV58" s="8"/>
      <c r="AYW58" s="8"/>
      <c r="AYX58" s="8"/>
      <c r="AYY58" s="8"/>
      <c r="AYZ58" s="8"/>
      <c r="AZA58" s="8"/>
      <c r="AZB58" s="8"/>
      <c r="AZC58" s="8"/>
      <c r="AZD58" s="8"/>
      <c r="AZE58" s="8"/>
      <c r="AZF58" s="8"/>
      <c r="AZG58" s="8"/>
      <c r="AZH58" s="8"/>
      <c r="AZI58" s="8"/>
      <c r="AZJ58" s="8"/>
      <c r="AZK58" s="8"/>
      <c r="AZL58" s="8"/>
      <c r="AZM58" s="8"/>
      <c r="AZN58" s="8"/>
      <c r="AZO58" s="8"/>
      <c r="AZP58" s="8"/>
      <c r="AZQ58" s="8"/>
      <c r="AZR58" s="8"/>
      <c r="AZS58" s="8"/>
      <c r="AZT58" s="8"/>
      <c r="AZU58" s="8"/>
      <c r="AZV58" s="8"/>
      <c r="AZW58" s="8"/>
      <c r="AZX58" s="8"/>
      <c r="AZY58" s="8"/>
      <c r="AZZ58" s="8"/>
      <c r="BAA58" s="8"/>
      <c r="BAB58" s="8"/>
      <c r="BAC58" s="8"/>
      <c r="BAD58" s="8"/>
      <c r="BAE58" s="8"/>
      <c r="BAF58" s="8"/>
      <c r="BAG58" s="8"/>
      <c r="BAH58" s="8"/>
      <c r="BAI58" s="8"/>
      <c r="BAJ58" s="8"/>
      <c r="BAK58" s="8"/>
      <c r="BAL58" s="8"/>
      <c r="BAM58" s="8"/>
      <c r="BAN58" s="8"/>
      <c r="BAO58" s="8"/>
      <c r="BAP58" s="8"/>
      <c r="BAQ58" s="8"/>
      <c r="BAR58" s="8"/>
      <c r="BAS58" s="8"/>
      <c r="BAT58" s="8"/>
      <c r="BAU58" s="8"/>
      <c r="BAV58" s="8"/>
      <c r="BAW58" s="8"/>
      <c r="BAX58" s="8"/>
      <c r="BAY58" s="8"/>
      <c r="BAZ58" s="8"/>
      <c r="BBA58" s="8"/>
      <c r="BBB58" s="8"/>
      <c r="BBC58" s="8"/>
      <c r="BBD58" s="8"/>
      <c r="BBE58" s="8"/>
      <c r="BBF58" s="8"/>
      <c r="BBG58" s="8"/>
      <c r="BBH58" s="8"/>
      <c r="BBI58" s="8"/>
      <c r="BBJ58" s="8"/>
      <c r="BBK58" s="8"/>
      <c r="BBL58" s="8"/>
      <c r="BBM58" s="8"/>
      <c r="BBN58" s="8"/>
      <c r="BBO58" s="8"/>
      <c r="BBP58" s="8"/>
      <c r="BBQ58" s="8"/>
      <c r="BBR58" s="8"/>
      <c r="BBS58" s="8"/>
      <c r="BBT58" s="8"/>
      <c r="BBU58" s="8"/>
      <c r="BBV58" s="8"/>
      <c r="BBW58" s="8"/>
      <c r="BBX58" s="8"/>
      <c r="BBY58" s="8"/>
      <c r="BBZ58" s="8"/>
      <c r="BCA58" s="8"/>
      <c r="BCB58" s="8"/>
      <c r="BCC58" s="8"/>
      <c r="BCD58" s="8"/>
      <c r="BCE58" s="8"/>
      <c r="BCF58" s="8"/>
      <c r="BCG58" s="8"/>
      <c r="BCH58" s="8"/>
      <c r="BCI58" s="8"/>
      <c r="BCJ58" s="8"/>
      <c r="BCK58" s="8"/>
      <c r="BCL58" s="8"/>
      <c r="BCM58" s="8"/>
      <c r="BCN58" s="8"/>
      <c r="BCO58" s="8"/>
      <c r="BCP58" s="8"/>
      <c r="BCQ58" s="8"/>
      <c r="BCR58" s="8"/>
      <c r="BCS58" s="8"/>
      <c r="BCT58" s="8"/>
      <c r="BCU58" s="8"/>
      <c r="BCV58" s="8"/>
      <c r="BCW58" s="8"/>
      <c r="BCX58" s="8"/>
      <c r="BCY58" s="8"/>
      <c r="BCZ58" s="8"/>
      <c r="BDA58" s="8"/>
      <c r="BDB58" s="8"/>
      <c r="BDC58" s="8"/>
      <c r="BDD58" s="8"/>
      <c r="BDE58" s="8"/>
      <c r="BDF58" s="8"/>
      <c r="BDG58" s="8"/>
      <c r="BDH58" s="8"/>
      <c r="BDI58" s="8"/>
      <c r="BDJ58" s="8"/>
      <c r="BDK58" s="8"/>
      <c r="BDL58" s="8"/>
      <c r="BDM58" s="8"/>
      <c r="BDN58" s="8"/>
      <c r="BDO58" s="8"/>
      <c r="BDP58" s="8"/>
      <c r="BDQ58" s="8"/>
      <c r="BDR58" s="8"/>
      <c r="BDS58" s="8"/>
      <c r="BDT58" s="8"/>
      <c r="BDU58" s="8"/>
      <c r="BDV58" s="8"/>
      <c r="BDW58" s="8"/>
      <c r="BDX58" s="8"/>
      <c r="BDY58" s="8"/>
      <c r="BDZ58" s="8"/>
      <c r="BEA58" s="8"/>
      <c r="BEB58" s="8"/>
      <c r="BEC58" s="8"/>
      <c r="BED58" s="8"/>
      <c r="BEE58" s="8"/>
      <c r="BEF58" s="8"/>
      <c r="BEG58" s="8"/>
      <c r="BEH58" s="8"/>
      <c r="BEI58" s="8"/>
      <c r="BEJ58" s="8"/>
      <c r="BEK58" s="8"/>
      <c r="BEL58" s="8"/>
      <c r="BEM58" s="8"/>
      <c r="BEN58" s="8"/>
      <c r="BEO58" s="8"/>
      <c r="BEP58" s="8"/>
      <c r="BEQ58" s="8"/>
      <c r="BER58" s="8"/>
      <c r="BES58" s="8"/>
      <c r="BET58" s="8"/>
      <c r="BEU58" s="8"/>
      <c r="BEV58" s="8"/>
      <c r="BEW58" s="8"/>
      <c r="BEX58" s="8"/>
      <c r="BEY58" s="8"/>
      <c r="BEZ58" s="8"/>
      <c r="BFA58" s="8"/>
      <c r="BFB58" s="8"/>
      <c r="BFC58" s="8"/>
      <c r="BFD58" s="8"/>
      <c r="BFE58" s="8"/>
      <c r="BFF58" s="8"/>
      <c r="BFG58" s="8"/>
      <c r="BFH58" s="8"/>
      <c r="BFI58" s="8"/>
      <c r="BFJ58" s="8"/>
      <c r="BFK58" s="8"/>
      <c r="BFL58" s="8"/>
      <c r="BFM58" s="8"/>
      <c r="BFN58" s="8"/>
      <c r="BFO58" s="8"/>
      <c r="BFP58" s="8"/>
      <c r="BFQ58" s="8"/>
      <c r="BFR58" s="8"/>
      <c r="BFS58" s="8"/>
      <c r="BFT58" s="8"/>
      <c r="BFU58" s="8"/>
      <c r="BFV58" s="8"/>
      <c r="BFW58" s="8"/>
      <c r="BFX58" s="8"/>
      <c r="BFY58" s="8"/>
      <c r="BFZ58" s="8"/>
      <c r="BGA58" s="8"/>
      <c r="BGB58" s="8"/>
      <c r="BGC58" s="8"/>
      <c r="BGD58" s="8"/>
      <c r="BGE58" s="8"/>
      <c r="BGF58" s="8"/>
      <c r="BGG58" s="8"/>
      <c r="BGH58" s="8"/>
      <c r="BGI58" s="8"/>
      <c r="BGJ58" s="8"/>
      <c r="BGK58" s="8"/>
      <c r="BGL58" s="8"/>
      <c r="BGM58" s="8"/>
      <c r="BGN58" s="8"/>
      <c r="BGO58" s="8"/>
      <c r="BGP58" s="8"/>
      <c r="BGQ58" s="8"/>
      <c r="BGR58" s="8"/>
      <c r="BGS58" s="8"/>
      <c r="BGT58" s="8"/>
      <c r="BGU58" s="8"/>
      <c r="BGV58" s="8"/>
      <c r="BGW58" s="8"/>
      <c r="BGX58" s="8"/>
      <c r="BGY58" s="8"/>
      <c r="BGZ58" s="8"/>
      <c r="BHA58" s="8"/>
      <c r="BHB58" s="8"/>
      <c r="BHC58" s="8"/>
      <c r="BHD58" s="8"/>
      <c r="BHE58" s="8"/>
      <c r="BHF58" s="8"/>
      <c r="BHG58" s="8"/>
      <c r="BHH58" s="8"/>
      <c r="BHI58" s="8"/>
      <c r="BHJ58" s="8"/>
      <c r="BHK58" s="8"/>
      <c r="BHL58" s="8"/>
      <c r="BHM58" s="8"/>
      <c r="BHN58" s="8"/>
      <c r="BHO58" s="8"/>
      <c r="BHP58" s="8"/>
      <c r="BHQ58" s="8"/>
      <c r="BHR58" s="8"/>
      <c r="BHS58" s="8"/>
      <c r="BHT58" s="8"/>
      <c r="BHU58" s="8"/>
      <c r="BHV58" s="8"/>
      <c r="BHW58" s="8"/>
      <c r="BHX58" s="8"/>
      <c r="BHY58" s="8"/>
      <c r="BHZ58" s="8"/>
      <c r="BIA58" s="8"/>
      <c r="BIB58" s="8"/>
      <c r="BIC58" s="8"/>
      <c r="BID58" s="8"/>
      <c r="BIE58" s="8"/>
      <c r="BIF58" s="8"/>
      <c r="BIG58" s="8"/>
      <c r="BIH58" s="8"/>
      <c r="BII58" s="8"/>
      <c r="BIJ58" s="8"/>
      <c r="BIK58" s="8"/>
      <c r="BIL58" s="8"/>
      <c r="BIM58" s="8"/>
      <c r="BIN58" s="8"/>
      <c r="BIO58" s="8"/>
      <c r="BIP58" s="8"/>
      <c r="BIQ58" s="8"/>
      <c r="BIR58" s="8"/>
      <c r="BIS58" s="8"/>
      <c r="BIT58" s="8"/>
      <c r="BIU58" s="8"/>
      <c r="BIV58" s="8"/>
      <c r="BIW58" s="8"/>
      <c r="BIX58" s="8"/>
      <c r="BIY58" s="8"/>
      <c r="BIZ58" s="8"/>
      <c r="BJA58" s="8"/>
      <c r="BJB58" s="8"/>
      <c r="BJC58" s="8"/>
      <c r="BJD58" s="8"/>
      <c r="BJE58" s="8"/>
      <c r="BJF58" s="8"/>
      <c r="BJG58" s="8"/>
      <c r="BJH58" s="8"/>
      <c r="BJI58" s="8"/>
      <c r="BJJ58" s="8"/>
      <c r="BJK58" s="8"/>
      <c r="BJL58" s="8"/>
      <c r="BJM58" s="8"/>
      <c r="BJN58" s="8"/>
      <c r="BJO58" s="8"/>
      <c r="BJP58" s="8"/>
      <c r="BJQ58" s="8"/>
      <c r="BJR58" s="8"/>
      <c r="BJS58" s="8"/>
      <c r="BJT58" s="8"/>
      <c r="BJU58" s="8"/>
      <c r="BJV58" s="8"/>
      <c r="BJW58" s="8"/>
      <c r="BJX58" s="8"/>
      <c r="BJY58" s="8"/>
      <c r="BJZ58" s="8"/>
      <c r="BKA58" s="8"/>
      <c r="BKB58" s="8"/>
      <c r="BKC58" s="8"/>
      <c r="BKD58" s="8"/>
      <c r="BKE58" s="8"/>
      <c r="BKF58" s="8"/>
      <c r="BKG58" s="8"/>
      <c r="BKH58" s="8"/>
      <c r="BKI58" s="8"/>
      <c r="BKJ58" s="8"/>
      <c r="BKK58" s="8"/>
      <c r="BKL58" s="8"/>
      <c r="BKM58" s="8"/>
      <c r="BKN58" s="8"/>
      <c r="BKO58" s="8"/>
      <c r="BKP58" s="8"/>
      <c r="BKQ58" s="8"/>
      <c r="BKR58" s="8"/>
      <c r="BKS58" s="8"/>
      <c r="BKT58" s="8"/>
      <c r="BKU58" s="8"/>
      <c r="BKV58" s="8"/>
      <c r="BKW58" s="8"/>
      <c r="BKX58" s="8"/>
      <c r="BKY58" s="8"/>
      <c r="BKZ58" s="8"/>
      <c r="BLA58" s="8"/>
      <c r="BLB58" s="8"/>
      <c r="BLC58" s="8"/>
      <c r="BLD58" s="8"/>
      <c r="BLE58" s="8"/>
      <c r="BLF58" s="8"/>
      <c r="BLG58" s="8"/>
      <c r="BLH58" s="8"/>
      <c r="BLI58" s="8"/>
      <c r="BLJ58" s="8"/>
      <c r="BLK58" s="8"/>
      <c r="BLL58" s="8"/>
      <c r="BLM58" s="8"/>
      <c r="BLN58" s="8"/>
      <c r="BLO58" s="8"/>
      <c r="BLP58" s="8"/>
      <c r="BLQ58" s="8"/>
      <c r="BLR58" s="8"/>
      <c r="BLS58" s="8"/>
      <c r="BLT58" s="8"/>
      <c r="BLU58" s="8"/>
      <c r="BLV58" s="8"/>
      <c r="BLW58" s="8"/>
      <c r="BLX58" s="8"/>
      <c r="BLY58" s="8"/>
      <c r="BLZ58" s="8"/>
      <c r="BMA58" s="8"/>
      <c r="BMB58" s="8"/>
      <c r="BMC58" s="8"/>
      <c r="BMD58" s="8"/>
      <c r="BME58" s="8"/>
      <c r="BMF58" s="8"/>
      <c r="BMG58" s="8"/>
      <c r="BMH58" s="8"/>
      <c r="BMI58" s="8"/>
      <c r="BMJ58" s="8"/>
      <c r="BMK58" s="8"/>
      <c r="BML58" s="8"/>
      <c r="BMM58" s="8"/>
      <c r="BMN58" s="8"/>
      <c r="BMO58" s="8"/>
      <c r="BMP58" s="8"/>
      <c r="BMQ58" s="8"/>
      <c r="BMR58" s="8"/>
      <c r="BMS58" s="8"/>
      <c r="BMT58" s="8"/>
      <c r="BMU58" s="8"/>
      <c r="BMV58" s="8"/>
      <c r="BMW58" s="8"/>
      <c r="BMX58" s="8"/>
      <c r="BMY58" s="8"/>
      <c r="BMZ58" s="8"/>
      <c r="BNA58" s="8"/>
      <c r="BNB58" s="8"/>
      <c r="BNC58" s="8"/>
      <c r="BND58" s="8"/>
      <c r="BNE58" s="8"/>
      <c r="BNF58" s="8"/>
      <c r="BNG58" s="8"/>
      <c r="BNH58" s="8"/>
      <c r="BNI58" s="8"/>
      <c r="BNJ58" s="8"/>
      <c r="BNK58" s="8"/>
      <c r="BNL58" s="8"/>
      <c r="BNM58" s="8"/>
      <c r="BNN58" s="8"/>
      <c r="BNO58" s="8"/>
      <c r="BNP58" s="8"/>
      <c r="BNQ58" s="8"/>
      <c r="BNR58" s="8"/>
      <c r="BNS58" s="8"/>
      <c r="BNT58" s="8"/>
      <c r="BNU58" s="8"/>
      <c r="BNV58" s="8"/>
      <c r="BNW58" s="8"/>
      <c r="BNX58" s="8"/>
      <c r="BNY58" s="8"/>
      <c r="BNZ58" s="8"/>
      <c r="BOA58" s="8"/>
      <c r="BOB58" s="8"/>
      <c r="BOC58" s="8"/>
      <c r="BOD58" s="8"/>
      <c r="BOE58" s="8"/>
      <c r="BOF58" s="8"/>
      <c r="BOG58" s="8"/>
      <c r="BOH58" s="8"/>
      <c r="BOI58" s="8"/>
      <c r="BOJ58" s="8"/>
      <c r="BOK58" s="8"/>
      <c r="BOL58" s="8"/>
      <c r="BOM58" s="8"/>
      <c r="BON58" s="8"/>
      <c r="BOO58" s="8"/>
      <c r="BOP58" s="8"/>
      <c r="BOQ58" s="8"/>
      <c r="BOR58" s="8"/>
      <c r="BOS58" s="8"/>
      <c r="BOT58" s="8"/>
      <c r="BOU58" s="8"/>
      <c r="BOV58" s="8"/>
      <c r="BOW58" s="8"/>
      <c r="BOX58" s="8"/>
      <c r="BOY58" s="8"/>
      <c r="BOZ58" s="8"/>
      <c r="BPA58" s="8"/>
      <c r="BPB58" s="8"/>
      <c r="BPC58" s="8"/>
      <c r="BPD58" s="8"/>
      <c r="BPE58" s="8"/>
      <c r="BPF58" s="8"/>
      <c r="BPG58" s="8"/>
      <c r="BPH58" s="8"/>
      <c r="BPI58" s="8"/>
      <c r="BPJ58" s="8"/>
      <c r="BPK58" s="8"/>
      <c r="BPL58" s="8"/>
      <c r="BPM58" s="8"/>
      <c r="BPN58" s="8"/>
      <c r="BPO58" s="8"/>
      <c r="BPP58" s="8"/>
      <c r="BPQ58" s="8"/>
      <c r="BPR58" s="8"/>
      <c r="BPS58" s="8"/>
      <c r="BPT58" s="8"/>
      <c r="BPU58" s="8"/>
      <c r="BPV58" s="8"/>
      <c r="BPW58" s="8"/>
      <c r="BPX58" s="8"/>
      <c r="BPY58" s="8"/>
      <c r="BPZ58" s="8"/>
      <c r="BQA58" s="8"/>
      <c r="BQB58" s="8"/>
      <c r="BQC58" s="8"/>
      <c r="BQD58" s="8"/>
      <c r="BQE58" s="8"/>
      <c r="BQF58" s="8"/>
      <c r="BQG58" s="8"/>
      <c r="BQH58" s="8"/>
      <c r="BQI58" s="8"/>
      <c r="BQJ58" s="8"/>
      <c r="BQK58" s="8"/>
      <c r="BQL58" s="8"/>
      <c r="BQM58" s="8"/>
      <c r="BQN58" s="8"/>
      <c r="BQO58" s="8"/>
      <c r="BQP58" s="8"/>
      <c r="BQQ58" s="8"/>
      <c r="BQR58" s="8"/>
      <c r="BQS58" s="8"/>
      <c r="BQT58" s="8"/>
      <c r="BQU58" s="8"/>
      <c r="BQV58" s="8"/>
      <c r="BQW58" s="8"/>
      <c r="BQX58" s="8"/>
      <c r="BQY58" s="8"/>
      <c r="BQZ58" s="8"/>
      <c r="BRA58" s="8"/>
      <c r="BRB58" s="8"/>
      <c r="BRC58" s="8"/>
      <c r="BRD58" s="8"/>
      <c r="BRE58" s="8"/>
      <c r="BRF58" s="8"/>
      <c r="BRG58" s="8"/>
      <c r="BRH58" s="8"/>
      <c r="BRI58" s="8"/>
      <c r="BRJ58" s="8"/>
      <c r="BRK58" s="8"/>
      <c r="BRL58" s="8"/>
      <c r="BRM58" s="8"/>
      <c r="BRN58" s="8"/>
      <c r="BRO58" s="8"/>
      <c r="BRP58" s="8"/>
      <c r="BRQ58" s="8"/>
      <c r="BRR58" s="8"/>
      <c r="BRS58" s="8"/>
      <c r="BRT58" s="8"/>
      <c r="BRU58" s="8"/>
      <c r="BRV58" s="8"/>
      <c r="BRW58" s="8"/>
      <c r="BRX58" s="8"/>
      <c r="BRY58" s="8"/>
      <c r="BRZ58" s="8"/>
      <c r="BSA58" s="8"/>
      <c r="BSB58" s="8"/>
      <c r="BSC58" s="8"/>
      <c r="BSD58" s="8"/>
      <c r="BSE58" s="8"/>
      <c r="BSF58" s="8"/>
      <c r="BSG58" s="8"/>
      <c r="BSH58" s="8"/>
      <c r="BSI58" s="8"/>
      <c r="BSJ58" s="8"/>
      <c r="BSK58" s="8"/>
      <c r="BSL58" s="8"/>
      <c r="BSM58" s="8"/>
      <c r="BSN58" s="8"/>
      <c r="BSO58" s="8"/>
      <c r="BSP58" s="8"/>
      <c r="BSQ58" s="8"/>
      <c r="BSR58" s="8"/>
      <c r="BSS58" s="8"/>
      <c r="BST58" s="8"/>
      <c r="BSU58" s="8"/>
      <c r="BSV58" s="8"/>
      <c r="BSW58" s="8"/>
      <c r="BSX58" s="8"/>
      <c r="BSY58" s="8"/>
      <c r="BSZ58" s="8"/>
      <c r="BTA58" s="8"/>
      <c r="BTB58" s="8"/>
      <c r="BTC58" s="8"/>
      <c r="BTD58" s="8"/>
      <c r="BTE58" s="8"/>
      <c r="BTF58" s="8"/>
      <c r="BTG58" s="8"/>
      <c r="BTH58" s="8"/>
      <c r="BTI58" s="8"/>
      <c r="BTJ58" s="8"/>
      <c r="BTK58" s="8"/>
      <c r="BTL58" s="8"/>
      <c r="BTM58" s="8"/>
      <c r="BTN58" s="8"/>
      <c r="BTO58" s="8"/>
      <c r="BTP58" s="8"/>
      <c r="BTQ58" s="8"/>
      <c r="BTR58" s="8"/>
      <c r="BTS58" s="8"/>
      <c r="BTT58" s="8"/>
      <c r="BTU58" s="8"/>
      <c r="BTV58" s="8"/>
      <c r="BTW58" s="8"/>
      <c r="BTX58" s="8"/>
      <c r="BTY58" s="8"/>
      <c r="BTZ58" s="8"/>
      <c r="BUA58" s="8"/>
      <c r="BUB58" s="8"/>
      <c r="BUC58" s="8"/>
      <c r="BUD58" s="8"/>
      <c r="BUE58" s="8"/>
      <c r="BUF58" s="8"/>
      <c r="BUG58" s="8"/>
      <c r="BUH58" s="8"/>
      <c r="BUI58" s="8"/>
      <c r="BUJ58" s="8"/>
      <c r="BUK58" s="8"/>
      <c r="BUL58" s="8"/>
      <c r="BUM58" s="8"/>
      <c r="BUN58" s="8"/>
      <c r="BUO58" s="8"/>
      <c r="BUP58" s="8"/>
      <c r="BUQ58" s="8"/>
      <c r="BUR58" s="8"/>
      <c r="BUS58" s="8"/>
      <c r="BUT58" s="8"/>
      <c r="BUU58" s="8"/>
      <c r="BUV58" s="8"/>
      <c r="BUW58" s="8"/>
      <c r="BUX58" s="8"/>
      <c r="BUY58" s="8"/>
      <c r="BUZ58" s="8"/>
      <c r="BVA58" s="8"/>
      <c r="BVB58" s="8"/>
      <c r="BVC58" s="8"/>
      <c r="BVD58" s="8"/>
      <c r="BVE58" s="8"/>
      <c r="BVF58" s="8"/>
      <c r="BVG58" s="8"/>
      <c r="BVH58" s="8"/>
      <c r="BVI58" s="8"/>
      <c r="BVJ58" s="8"/>
      <c r="BVK58" s="8"/>
      <c r="BVL58" s="8"/>
      <c r="BVM58" s="8"/>
      <c r="BVN58" s="8"/>
      <c r="BVO58" s="8"/>
      <c r="BVP58" s="8"/>
      <c r="BVQ58" s="8"/>
      <c r="BVR58" s="8"/>
      <c r="BVS58" s="8"/>
      <c r="BVT58" s="8"/>
      <c r="BVU58" s="8"/>
      <c r="BVV58" s="8"/>
      <c r="BVW58" s="8"/>
      <c r="BVX58" s="8"/>
      <c r="BVY58" s="8"/>
      <c r="BVZ58" s="8"/>
      <c r="BWA58" s="8"/>
      <c r="BWB58" s="8"/>
      <c r="BWC58" s="8"/>
      <c r="BWD58" s="8"/>
      <c r="BWE58" s="8"/>
      <c r="BWF58" s="8"/>
      <c r="BWG58" s="8"/>
      <c r="BWH58" s="8"/>
      <c r="BWI58" s="8"/>
      <c r="BWJ58" s="8"/>
      <c r="BWK58" s="8"/>
      <c r="BWL58" s="8"/>
      <c r="BWM58" s="8"/>
      <c r="BWN58" s="8"/>
      <c r="BWO58" s="8"/>
      <c r="BWP58" s="8"/>
      <c r="BWQ58" s="8"/>
    </row>
    <row r="59" spans="1:1967" s="444" customFormat="1" ht="102" customHeight="1">
      <c r="A59" s="9" t="s">
        <v>6154</v>
      </c>
      <c r="B59" s="100" t="s">
        <v>97</v>
      </c>
      <c r="C59" s="3" t="s">
        <v>642</v>
      </c>
      <c r="D59" s="3" t="s">
        <v>125</v>
      </c>
      <c r="E59" s="3" t="s">
        <v>1236</v>
      </c>
      <c r="F59" s="3"/>
      <c r="G59" s="3" t="s">
        <v>385</v>
      </c>
      <c r="H59" s="20">
        <v>0.6</v>
      </c>
      <c r="I59" s="34">
        <v>470000000</v>
      </c>
      <c r="J59" s="21" t="s">
        <v>1330</v>
      </c>
      <c r="K59" s="3" t="s">
        <v>1948</v>
      </c>
      <c r="L59" s="138" t="s">
        <v>3428</v>
      </c>
      <c r="M59" s="141" t="s">
        <v>383</v>
      </c>
      <c r="N59" s="359" t="s">
        <v>1946</v>
      </c>
      <c r="O59" s="3" t="s">
        <v>1382</v>
      </c>
      <c r="P59" s="7" t="s">
        <v>1354</v>
      </c>
      <c r="Q59" s="3" t="s">
        <v>1195</v>
      </c>
      <c r="R59" s="76">
        <v>200</v>
      </c>
      <c r="S59" s="19">
        <v>64189</v>
      </c>
      <c r="T59" s="83">
        <f>R59*S59</f>
        <v>12837800</v>
      </c>
      <c r="U59" s="83">
        <f t="shared" si="0"/>
        <v>14378336.000000002</v>
      </c>
      <c r="V59" s="102" t="s">
        <v>1331</v>
      </c>
      <c r="W59" s="148" t="s">
        <v>1410</v>
      </c>
      <c r="X59" s="9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  <c r="IV59" s="8"/>
      <c r="IW59" s="8"/>
      <c r="IX59" s="8"/>
      <c r="IY59" s="8"/>
      <c r="IZ59" s="8"/>
      <c r="JA59" s="8"/>
      <c r="JB59" s="8"/>
      <c r="JC59" s="8"/>
      <c r="JD59" s="8"/>
      <c r="JE59" s="8"/>
      <c r="JF59" s="8"/>
      <c r="JG59" s="8"/>
      <c r="JH59" s="8"/>
      <c r="JI59" s="8"/>
      <c r="JJ59" s="8"/>
      <c r="JK59" s="8"/>
      <c r="JL59" s="8"/>
      <c r="JM59" s="8"/>
      <c r="JN59" s="8"/>
      <c r="JO59" s="8"/>
      <c r="JP59" s="8"/>
      <c r="JQ59" s="8"/>
      <c r="JR59" s="8"/>
      <c r="JS59" s="8"/>
      <c r="JT59" s="8"/>
      <c r="JU59" s="8"/>
      <c r="JV59" s="8"/>
      <c r="JW59" s="8"/>
      <c r="JX59" s="8"/>
      <c r="JY59" s="8"/>
      <c r="JZ59" s="8"/>
      <c r="KA59" s="8"/>
      <c r="KB59" s="8"/>
      <c r="KC59" s="8"/>
      <c r="KD59" s="8"/>
      <c r="KE59" s="8"/>
      <c r="KF59" s="8"/>
      <c r="KG59" s="8"/>
      <c r="KH59" s="8"/>
      <c r="KI59" s="8"/>
      <c r="KJ59" s="8"/>
      <c r="KK59" s="8"/>
      <c r="KL59" s="8"/>
      <c r="KM59" s="8"/>
      <c r="KN59" s="8"/>
      <c r="KO59" s="8"/>
      <c r="KP59" s="8"/>
      <c r="KQ59" s="8"/>
      <c r="KR59" s="8"/>
      <c r="KS59" s="8"/>
      <c r="KT59" s="8"/>
      <c r="KU59" s="8"/>
      <c r="KV59" s="8"/>
      <c r="KW59" s="8"/>
      <c r="KX59" s="8"/>
      <c r="KY59" s="8"/>
      <c r="KZ59" s="8"/>
      <c r="LA59" s="8"/>
      <c r="LB59" s="8"/>
      <c r="LC59" s="8"/>
      <c r="LD59" s="8"/>
      <c r="LE59" s="8"/>
      <c r="LF59" s="8"/>
      <c r="LG59" s="8"/>
      <c r="LH59" s="8"/>
      <c r="LI59" s="8"/>
      <c r="LJ59" s="8"/>
      <c r="LK59" s="8"/>
      <c r="LL59" s="8"/>
      <c r="LM59" s="8"/>
      <c r="LN59" s="8"/>
      <c r="LO59" s="8"/>
      <c r="LP59" s="8"/>
      <c r="LQ59" s="8"/>
      <c r="LR59" s="8"/>
      <c r="LS59" s="8"/>
      <c r="LT59" s="8"/>
      <c r="LU59" s="8"/>
      <c r="LV59" s="8"/>
      <c r="LW59" s="8"/>
      <c r="LX59" s="8"/>
      <c r="LY59" s="8"/>
      <c r="LZ59" s="8"/>
      <c r="MA59" s="8"/>
      <c r="MB59" s="8"/>
      <c r="MC59" s="8"/>
      <c r="MD59" s="8"/>
      <c r="ME59" s="8"/>
      <c r="MF59" s="8"/>
      <c r="MG59" s="8"/>
      <c r="MH59" s="8"/>
      <c r="MI59" s="8"/>
      <c r="MJ59" s="8"/>
      <c r="MK59" s="8"/>
      <c r="ML59" s="8"/>
      <c r="MM59" s="8"/>
      <c r="MN59" s="8"/>
      <c r="MO59" s="8"/>
      <c r="MP59" s="8"/>
      <c r="MQ59" s="8"/>
      <c r="MR59" s="8"/>
      <c r="MS59" s="8"/>
      <c r="MT59" s="8"/>
      <c r="MU59" s="8"/>
      <c r="MV59" s="8"/>
      <c r="MW59" s="8"/>
      <c r="MX59" s="8"/>
      <c r="MY59" s="8"/>
      <c r="MZ59" s="8"/>
      <c r="NA59" s="8"/>
      <c r="NB59" s="8"/>
      <c r="NC59" s="8"/>
      <c r="ND59" s="8"/>
      <c r="NE59" s="8"/>
      <c r="NF59" s="8"/>
      <c r="NG59" s="8"/>
      <c r="NH59" s="8"/>
      <c r="NI59" s="8"/>
      <c r="NJ59" s="8"/>
      <c r="NK59" s="8"/>
      <c r="NL59" s="8"/>
      <c r="NM59" s="8"/>
      <c r="NN59" s="8"/>
      <c r="NO59" s="8"/>
      <c r="NP59" s="8"/>
      <c r="NQ59" s="8"/>
      <c r="NR59" s="8"/>
      <c r="NS59" s="8"/>
      <c r="NT59" s="8"/>
      <c r="NU59" s="8"/>
      <c r="NV59" s="8"/>
      <c r="NW59" s="8"/>
      <c r="NX59" s="8"/>
      <c r="NY59" s="8"/>
      <c r="NZ59" s="8"/>
      <c r="OA59" s="8"/>
      <c r="OB59" s="8"/>
      <c r="OC59" s="8"/>
      <c r="OD59" s="8"/>
      <c r="OE59" s="8"/>
      <c r="OF59" s="8"/>
      <c r="OG59" s="8"/>
      <c r="OH59" s="8"/>
      <c r="OI59" s="8"/>
      <c r="OJ59" s="8"/>
      <c r="OK59" s="8"/>
      <c r="OL59" s="8"/>
      <c r="OM59" s="8"/>
      <c r="ON59" s="8"/>
      <c r="OO59" s="8"/>
      <c r="OP59" s="8"/>
      <c r="OQ59" s="8"/>
      <c r="OR59" s="8"/>
      <c r="OS59" s="8"/>
      <c r="OT59" s="8"/>
      <c r="OU59" s="8"/>
      <c r="OV59" s="8"/>
      <c r="OW59" s="8"/>
      <c r="OX59" s="8"/>
      <c r="OY59" s="8"/>
      <c r="OZ59" s="8"/>
      <c r="PA59" s="8"/>
      <c r="PB59" s="8"/>
      <c r="PC59" s="8"/>
      <c r="PD59" s="8"/>
      <c r="PE59" s="8"/>
      <c r="PF59" s="8"/>
      <c r="PG59" s="8"/>
      <c r="PH59" s="8"/>
      <c r="PI59" s="8"/>
      <c r="PJ59" s="8"/>
      <c r="PK59" s="8"/>
      <c r="PL59" s="8"/>
      <c r="PM59" s="8"/>
      <c r="PN59" s="8"/>
      <c r="PO59" s="8"/>
      <c r="PP59" s="8"/>
      <c r="PQ59" s="8"/>
      <c r="PR59" s="8"/>
      <c r="PS59" s="8"/>
      <c r="PT59" s="8"/>
      <c r="PU59" s="8"/>
      <c r="PV59" s="8"/>
      <c r="PW59" s="8"/>
      <c r="PX59" s="8"/>
      <c r="PY59" s="8"/>
      <c r="PZ59" s="8"/>
      <c r="QA59" s="8"/>
      <c r="QB59" s="8"/>
      <c r="QC59" s="8"/>
      <c r="QD59" s="8"/>
      <c r="QE59" s="8"/>
      <c r="QF59" s="8"/>
      <c r="QG59" s="8"/>
      <c r="QH59" s="8"/>
      <c r="QI59" s="8"/>
      <c r="QJ59" s="8"/>
      <c r="QK59" s="8"/>
      <c r="QL59" s="8"/>
      <c r="QM59" s="8"/>
      <c r="QN59" s="8"/>
      <c r="QO59" s="8"/>
      <c r="QP59" s="8"/>
      <c r="QQ59" s="8"/>
      <c r="QR59" s="8"/>
      <c r="QS59" s="8"/>
      <c r="QT59" s="8"/>
      <c r="QU59" s="8"/>
      <c r="QV59" s="8"/>
      <c r="QW59" s="8"/>
      <c r="QX59" s="8"/>
      <c r="QY59" s="8"/>
      <c r="QZ59" s="8"/>
      <c r="RA59" s="8"/>
      <c r="RB59" s="8"/>
      <c r="RC59" s="8"/>
      <c r="RD59" s="8"/>
      <c r="RE59" s="8"/>
      <c r="RF59" s="8"/>
      <c r="RG59" s="8"/>
      <c r="RH59" s="8"/>
      <c r="RI59" s="8"/>
      <c r="RJ59" s="8"/>
      <c r="RK59" s="8"/>
      <c r="RL59" s="8"/>
      <c r="RM59" s="8"/>
      <c r="RN59" s="8"/>
      <c r="RO59" s="8"/>
      <c r="RP59" s="8"/>
      <c r="RQ59" s="8"/>
      <c r="RR59" s="8"/>
      <c r="RS59" s="8"/>
      <c r="RT59" s="8"/>
      <c r="RU59" s="8"/>
      <c r="RV59" s="8"/>
      <c r="RW59" s="8"/>
      <c r="RX59" s="8"/>
      <c r="RY59" s="8"/>
      <c r="RZ59" s="8"/>
      <c r="SA59" s="8"/>
      <c r="SB59" s="8"/>
      <c r="SC59" s="8"/>
      <c r="SD59" s="8"/>
      <c r="SE59" s="8"/>
      <c r="SF59" s="8"/>
      <c r="SG59" s="8"/>
      <c r="SH59" s="8"/>
      <c r="SI59" s="8"/>
      <c r="SJ59" s="8"/>
      <c r="SK59" s="8"/>
      <c r="SL59" s="8"/>
      <c r="SM59" s="8"/>
      <c r="SN59" s="8"/>
      <c r="SO59" s="8"/>
      <c r="SP59" s="8"/>
      <c r="SQ59" s="8"/>
      <c r="SR59" s="8"/>
      <c r="SS59" s="8"/>
      <c r="ST59" s="8"/>
      <c r="SU59" s="8"/>
      <c r="SV59" s="8"/>
      <c r="SW59" s="8"/>
      <c r="SX59" s="8"/>
      <c r="SY59" s="8"/>
      <c r="SZ59" s="8"/>
      <c r="TA59" s="8"/>
      <c r="TB59" s="8"/>
      <c r="TC59" s="8"/>
      <c r="TD59" s="8"/>
      <c r="TE59" s="8"/>
      <c r="TF59" s="8"/>
      <c r="TG59" s="8"/>
      <c r="TH59" s="8"/>
      <c r="TI59" s="8"/>
      <c r="TJ59" s="8"/>
      <c r="TK59" s="8"/>
      <c r="TL59" s="8"/>
      <c r="TM59" s="8"/>
      <c r="TN59" s="8"/>
      <c r="TO59" s="8"/>
      <c r="TP59" s="8"/>
      <c r="TQ59" s="8"/>
      <c r="TR59" s="8"/>
      <c r="TS59" s="8"/>
      <c r="TT59" s="8"/>
      <c r="TU59" s="8"/>
      <c r="TV59" s="8"/>
      <c r="TW59" s="8"/>
      <c r="TX59" s="8"/>
      <c r="TY59" s="8"/>
      <c r="TZ59" s="8"/>
      <c r="UA59" s="8"/>
      <c r="UB59" s="8"/>
      <c r="UC59" s="8"/>
      <c r="UD59" s="8"/>
      <c r="UE59" s="8"/>
      <c r="UF59" s="8"/>
      <c r="UG59" s="8"/>
      <c r="UH59" s="8"/>
      <c r="UI59" s="8"/>
      <c r="UJ59" s="8"/>
      <c r="UK59" s="8"/>
      <c r="UL59" s="8"/>
      <c r="UM59" s="8"/>
      <c r="UN59" s="8"/>
      <c r="UO59" s="8"/>
      <c r="UP59" s="8"/>
      <c r="UQ59" s="8"/>
      <c r="UR59" s="8"/>
      <c r="US59" s="8"/>
      <c r="UT59" s="8"/>
      <c r="UU59" s="8"/>
      <c r="UV59" s="8"/>
      <c r="UW59" s="8"/>
      <c r="UX59" s="8"/>
      <c r="UY59" s="8"/>
      <c r="UZ59" s="8"/>
      <c r="VA59" s="8"/>
      <c r="VB59" s="8"/>
      <c r="VC59" s="8"/>
      <c r="VD59" s="8"/>
      <c r="VE59" s="8"/>
      <c r="VF59" s="8"/>
      <c r="VG59" s="8"/>
      <c r="VH59" s="8"/>
      <c r="VI59" s="8"/>
      <c r="VJ59" s="8"/>
      <c r="VK59" s="8"/>
      <c r="VL59" s="8"/>
      <c r="VM59" s="8"/>
      <c r="VN59" s="8"/>
      <c r="VO59" s="8"/>
      <c r="VP59" s="8"/>
      <c r="VQ59" s="8"/>
      <c r="VR59" s="8"/>
      <c r="VS59" s="8"/>
      <c r="VT59" s="8"/>
      <c r="VU59" s="8"/>
      <c r="VV59" s="8"/>
      <c r="VW59" s="8"/>
      <c r="VX59" s="8"/>
      <c r="VY59" s="8"/>
      <c r="VZ59" s="8"/>
      <c r="WA59" s="8"/>
      <c r="WB59" s="8"/>
      <c r="WC59" s="8"/>
      <c r="WD59" s="8"/>
      <c r="WE59" s="8"/>
      <c r="WF59" s="8"/>
      <c r="WG59" s="8"/>
      <c r="WH59" s="8"/>
      <c r="WI59" s="8"/>
      <c r="WJ59" s="8"/>
      <c r="WK59" s="8"/>
      <c r="WL59" s="8"/>
      <c r="WM59" s="8"/>
      <c r="WN59" s="8"/>
      <c r="WO59" s="8"/>
      <c r="WP59" s="8"/>
      <c r="WQ59" s="8"/>
      <c r="WR59" s="8"/>
      <c r="WS59" s="8"/>
      <c r="WT59" s="8"/>
      <c r="WU59" s="8"/>
      <c r="WV59" s="8"/>
      <c r="WW59" s="8"/>
      <c r="WX59" s="8"/>
      <c r="WY59" s="8"/>
      <c r="WZ59" s="8"/>
      <c r="XA59" s="8"/>
      <c r="XB59" s="8"/>
      <c r="XC59" s="8"/>
      <c r="XD59" s="8"/>
      <c r="XE59" s="8"/>
      <c r="XF59" s="8"/>
      <c r="XG59" s="8"/>
      <c r="XH59" s="8"/>
      <c r="XI59" s="8"/>
      <c r="XJ59" s="8"/>
      <c r="XK59" s="8"/>
      <c r="XL59" s="8"/>
      <c r="XM59" s="8"/>
      <c r="XN59" s="8"/>
      <c r="XO59" s="8"/>
      <c r="XP59" s="8"/>
      <c r="XQ59" s="8"/>
      <c r="XR59" s="8"/>
      <c r="XS59" s="8"/>
      <c r="XT59" s="8"/>
      <c r="XU59" s="8"/>
      <c r="XV59" s="8"/>
      <c r="XW59" s="8"/>
      <c r="XX59" s="8"/>
      <c r="XY59" s="8"/>
      <c r="XZ59" s="8"/>
      <c r="YA59" s="8"/>
      <c r="YB59" s="8"/>
      <c r="YC59" s="8"/>
      <c r="YD59" s="8"/>
      <c r="YE59" s="8"/>
      <c r="YF59" s="8"/>
      <c r="YG59" s="8"/>
      <c r="YH59" s="8"/>
      <c r="YI59" s="8"/>
      <c r="YJ59" s="8"/>
      <c r="YK59" s="8"/>
      <c r="YL59" s="8"/>
      <c r="YM59" s="8"/>
      <c r="YN59" s="8"/>
      <c r="YO59" s="8"/>
      <c r="YP59" s="8"/>
      <c r="YQ59" s="8"/>
      <c r="YR59" s="8"/>
      <c r="YS59" s="8"/>
      <c r="YT59" s="8"/>
      <c r="YU59" s="8"/>
      <c r="YV59" s="8"/>
      <c r="YW59" s="8"/>
      <c r="YX59" s="8"/>
      <c r="YY59" s="8"/>
      <c r="YZ59" s="8"/>
      <c r="ZA59" s="8"/>
      <c r="ZB59" s="8"/>
      <c r="ZC59" s="8"/>
      <c r="ZD59" s="8"/>
      <c r="ZE59" s="8"/>
      <c r="ZF59" s="8"/>
      <c r="ZG59" s="8"/>
      <c r="ZH59" s="8"/>
      <c r="ZI59" s="8"/>
      <c r="ZJ59" s="8"/>
      <c r="ZK59" s="8"/>
      <c r="ZL59" s="8"/>
      <c r="ZM59" s="8"/>
      <c r="ZN59" s="8"/>
      <c r="ZO59" s="8"/>
      <c r="ZP59" s="8"/>
      <c r="ZQ59" s="8"/>
      <c r="ZR59" s="8"/>
      <c r="ZS59" s="8"/>
      <c r="ZT59" s="8"/>
      <c r="ZU59" s="8"/>
      <c r="ZV59" s="8"/>
      <c r="ZW59" s="8"/>
      <c r="ZX59" s="8"/>
      <c r="ZY59" s="8"/>
      <c r="ZZ59" s="8"/>
      <c r="AAA59" s="8"/>
      <c r="AAB59" s="8"/>
      <c r="AAC59" s="8"/>
      <c r="AAD59" s="8"/>
      <c r="AAE59" s="8"/>
      <c r="AAF59" s="8"/>
      <c r="AAG59" s="8"/>
      <c r="AAH59" s="8"/>
      <c r="AAI59" s="8"/>
      <c r="AAJ59" s="8"/>
      <c r="AAK59" s="8"/>
      <c r="AAL59" s="8"/>
      <c r="AAM59" s="8"/>
      <c r="AAN59" s="8"/>
      <c r="AAO59" s="8"/>
      <c r="AAP59" s="8"/>
      <c r="AAQ59" s="8"/>
      <c r="AAR59" s="8"/>
      <c r="AAS59" s="8"/>
      <c r="AAT59" s="8"/>
      <c r="AAU59" s="8"/>
      <c r="AAV59" s="8"/>
      <c r="AAW59" s="8"/>
      <c r="AAX59" s="8"/>
      <c r="AAY59" s="8"/>
      <c r="AAZ59" s="8"/>
      <c r="ABA59" s="8"/>
      <c r="ABB59" s="8"/>
      <c r="ABC59" s="8"/>
      <c r="ABD59" s="8"/>
      <c r="ABE59" s="8"/>
      <c r="ABF59" s="8"/>
      <c r="ABG59" s="8"/>
      <c r="ABH59" s="8"/>
      <c r="ABI59" s="8"/>
      <c r="ABJ59" s="8"/>
      <c r="ABK59" s="8"/>
      <c r="ABL59" s="8"/>
      <c r="ABM59" s="8"/>
      <c r="ABN59" s="8"/>
      <c r="ABO59" s="8"/>
      <c r="ABP59" s="8"/>
      <c r="ABQ59" s="8"/>
      <c r="ABR59" s="8"/>
      <c r="ABS59" s="8"/>
      <c r="ABT59" s="8"/>
      <c r="ABU59" s="8"/>
      <c r="ABV59" s="8"/>
      <c r="ABW59" s="8"/>
      <c r="ABX59" s="8"/>
      <c r="ABY59" s="8"/>
      <c r="ABZ59" s="8"/>
      <c r="ACA59" s="8"/>
      <c r="ACB59" s="8"/>
      <c r="ACC59" s="8"/>
      <c r="ACD59" s="8"/>
      <c r="ACE59" s="8"/>
      <c r="ACF59" s="8"/>
      <c r="ACG59" s="8"/>
      <c r="ACH59" s="8"/>
      <c r="ACI59" s="8"/>
      <c r="ACJ59" s="8"/>
      <c r="ACK59" s="8"/>
      <c r="ACL59" s="8"/>
      <c r="ACM59" s="8"/>
      <c r="ACN59" s="8"/>
      <c r="ACO59" s="8"/>
      <c r="ACP59" s="8"/>
      <c r="ACQ59" s="8"/>
      <c r="ACR59" s="8"/>
      <c r="ACS59" s="8"/>
      <c r="ACT59" s="8"/>
      <c r="ACU59" s="8"/>
      <c r="ACV59" s="8"/>
      <c r="ACW59" s="8"/>
      <c r="ACX59" s="8"/>
      <c r="ACY59" s="8"/>
      <c r="ACZ59" s="8"/>
      <c r="ADA59" s="8"/>
      <c r="ADB59" s="8"/>
      <c r="ADC59" s="8"/>
      <c r="ADD59" s="8"/>
      <c r="ADE59" s="8"/>
      <c r="ADF59" s="8"/>
      <c r="ADG59" s="8"/>
      <c r="ADH59" s="8"/>
      <c r="ADI59" s="8"/>
      <c r="ADJ59" s="8"/>
      <c r="ADK59" s="8"/>
      <c r="ADL59" s="8"/>
      <c r="ADM59" s="8"/>
      <c r="ADN59" s="8"/>
      <c r="ADO59" s="8"/>
      <c r="ADP59" s="8"/>
      <c r="ADQ59" s="8"/>
      <c r="ADR59" s="8"/>
      <c r="ADS59" s="8"/>
      <c r="ADT59" s="8"/>
      <c r="ADU59" s="8"/>
      <c r="ADV59" s="8"/>
      <c r="ADW59" s="8"/>
      <c r="ADX59" s="8"/>
      <c r="ADY59" s="8"/>
      <c r="ADZ59" s="8"/>
      <c r="AEA59" s="8"/>
      <c r="AEB59" s="8"/>
      <c r="AEC59" s="8"/>
      <c r="AED59" s="8"/>
      <c r="AEE59" s="8"/>
      <c r="AEF59" s="8"/>
      <c r="AEG59" s="8"/>
      <c r="AEH59" s="8"/>
      <c r="AEI59" s="8"/>
      <c r="AEJ59" s="8"/>
      <c r="AEK59" s="8"/>
      <c r="AEL59" s="8"/>
      <c r="AEM59" s="8"/>
      <c r="AEN59" s="8"/>
      <c r="AEO59" s="8"/>
      <c r="AEP59" s="8"/>
      <c r="AEQ59" s="8"/>
      <c r="AER59" s="8"/>
      <c r="AES59" s="8"/>
      <c r="AET59" s="8"/>
      <c r="AEU59" s="8"/>
      <c r="AEV59" s="8"/>
      <c r="AEW59" s="8"/>
      <c r="AEX59" s="8"/>
      <c r="AEY59" s="8"/>
      <c r="AEZ59" s="8"/>
      <c r="AFA59" s="8"/>
      <c r="AFB59" s="8"/>
      <c r="AFC59" s="8"/>
      <c r="AFD59" s="8"/>
      <c r="AFE59" s="8"/>
      <c r="AFF59" s="8"/>
      <c r="AFG59" s="8"/>
      <c r="AFH59" s="8"/>
      <c r="AFI59" s="8"/>
      <c r="AFJ59" s="8"/>
      <c r="AFK59" s="8"/>
      <c r="AFL59" s="8"/>
      <c r="AFM59" s="8"/>
      <c r="AFN59" s="8"/>
      <c r="AFO59" s="8"/>
      <c r="AFP59" s="8"/>
      <c r="AFQ59" s="8"/>
      <c r="AFR59" s="8"/>
      <c r="AFS59" s="8"/>
      <c r="AFT59" s="8"/>
      <c r="AFU59" s="8"/>
      <c r="AFV59" s="8"/>
      <c r="AFW59" s="8"/>
      <c r="AFX59" s="8"/>
      <c r="AFY59" s="8"/>
      <c r="AFZ59" s="8"/>
      <c r="AGA59" s="8"/>
      <c r="AGB59" s="8"/>
      <c r="AGC59" s="8"/>
      <c r="AGD59" s="8"/>
      <c r="AGE59" s="8"/>
      <c r="AGF59" s="8"/>
      <c r="AGG59" s="8"/>
      <c r="AGH59" s="8"/>
      <c r="AGI59" s="8"/>
      <c r="AGJ59" s="8"/>
      <c r="AGK59" s="8"/>
      <c r="AGL59" s="8"/>
      <c r="AGM59" s="8"/>
      <c r="AGN59" s="8"/>
      <c r="AGO59" s="8"/>
      <c r="AGP59" s="8"/>
      <c r="AGQ59" s="8"/>
      <c r="AGR59" s="8"/>
      <c r="AGS59" s="8"/>
      <c r="AGT59" s="8"/>
      <c r="AGU59" s="8"/>
      <c r="AGV59" s="8"/>
      <c r="AGW59" s="8"/>
      <c r="AGX59" s="8"/>
      <c r="AGY59" s="8"/>
      <c r="AGZ59" s="8"/>
      <c r="AHA59" s="8"/>
      <c r="AHB59" s="8"/>
      <c r="AHC59" s="8"/>
      <c r="AHD59" s="8"/>
      <c r="AHE59" s="8"/>
      <c r="AHF59" s="8"/>
      <c r="AHG59" s="8"/>
      <c r="AHH59" s="8"/>
      <c r="AHI59" s="8"/>
      <c r="AHJ59" s="8"/>
      <c r="AHK59" s="8"/>
      <c r="AHL59" s="8"/>
      <c r="AHM59" s="8"/>
      <c r="AHN59" s="8"/>
      <c r="AHO59" s="8"/>
      <c r="AHP59" s="8"/>
      <c r="AHQ59" s="8"/>
      <c r="AHR59" s="8"/>
      <c r="AHS59" s="8"/>
      <c r="AHT59" s="8"/>
      <c r="AHU59" s="8"/>
      <c r="AHV59" s="8"/>
      <c r="AHW59" s="8"/>
      <c r="AHX59" s="8"/>
      <c r="AHY59" s="8"/>
      <c r="AHZ59" s="8"/>
      <c r="AIA59" s="8"/>
      <c r="AIB59" s="8"/>
      <c r="AIC59" s="8"/>
      <c r="AID59" s="8"/>
      <c r="AIE59" s="8"/>
      <c r="AIF59" s="8"/>
      <c r="AIG59" s="8"/>
      <c r="AIH59" s="8"/>
      <c r="AII59" s="8"/>
      <c r="AIJ59" s="8"/>
      <c r="AIK59" s="8"/>
      <c r="AIL59" s="8"/>
      <c r="AIM59" s="8"/>
      <c r="AIN59" s="8"/>
      <c r="AIO59" s="8"/>
      <c r="AIP59" s="8"/>
      <c r="AIQ59" s="8"/>
      <c r="AIR59" s="8"/>
      <c r="AIS59" s="8"/>
      <c r="AIT59" s="8"/>
      <c r="AIU59" s="8"/>
      <c r="AIV59" s="8"/>
      <c r="AIW59" s="8"/>
      <c r="AIX59" s="8"/>
      <c r="AIY59" s="8"/>
      <c r="AIZ59" s="8"/>
      <c r="AJA59" s="8"/>
      <c r="AJB59" s="8"/>
      <c r="AJC59" s="8"/>
      <c r="AJD59" s="8"/>
      <c r="AJE59" s="8"/>
      <c r="AJF59" s="8"/>
      <c r="AJG59" s="8"/>
      <c r="AJH59" s="8"/>
      <c r="AJI59" s="8"/>
      <c r="AJJ59" s="8"/>
      <c r="AJK59" s="8"/>
      <c r="AJL59" s="8"/>
      <c r="AJM59" s="8"/>
      <c r="AJN59" s="8"/>
      <c r="AJO59" s="8"/>
      <c r="AJP59" s="8"/>
      <c r="AJQ59" s="8"/>
      <c r="AJR59" s="8"/>
      <c r="AJS59" s="8"/>
      <c r="AJT59" s="8"/>
      <c r="AJU59" s="8"/>
      <c r="AJV59" s="8"/>
      <c r="AJW59" s="8"/>
      <c r="AJX59" s="8"/>
      <c r="AJY59" s="8"/>
      <c r="AJZ59" s="8"/>
      <c r="AKA59" s="8"/>
      <c r="AKB59" s="8"/>
      <c r="AKC59" s="8"/>
      <c r="AKD59" s="8"/>
      <c r="AKE59" s="8"/>
      <c r="AKF59" s="8"/>
      <c r="AKG59" s="8"/>
      <c r="AKH59" s="8"/>
      <c r="AKI59" s="8"/>
      <c r="AKJ59" s="8"/>
      <c r="AKK59" s="8"/>
      <c r="AKL59" s="8"/>
      <c r="AKM59" s="8"/>
      <c r="AKN59" s="8"/>
      <c r="AKO59" s="8"/>
      <c r="AKP59" s="8"/>
      <c r="AKQ59" s="8"/>
      <c r="AKR59" s="8"/>
      <c r="AKS59" s="8"/>
      <c r="AKT59" s="8"/>
      <c r="AKU59" s="8"/>
      <c r="AKV59" s="8"/>
      <c r="AKW59" s="8"/>
      <c r="AKX59" s="8"/>
      <c r="AKY59" s="8"/>
      <c r="AKZ59" s="8"/>
      <c r="ALA59" s="8"/>
      <c r="ALB59" s="8"/>
      <c r="ALC59" s="8"/>
      <c r="ALD59" s="8"/>
      <c r="ALE59" s="8"/>
      <c r="ALF59" s="8"/>
      <c r="ALG59" s="8"/>
      <c r="ALH59" s="8"/>
      <c r="ALI59" s="8"/>
      <c r="ALJ59" s="8"/>
      <c r="ALK59" s="8"/>
      <c r="ALL59" s="8"/>
      <c r="ALM59" s="8"/>
      <c r="ALN59" s="8"/>
      <c r="ALO59" s="8"/>
      <c r="ALP59" s="8"/>
      <c r="ALQ59" s="8"/>
      <c r="ALR59" s="8"/>
      <c r="ALS59" s="8"/>
      <c r="ALT59" s="8"/>
      <c r="ALU59" s="8"/>
      <c r="ALV59" s="8"/>
      <c r="ALW59" s="8"/>
      <c r="ALX59" s="8"/>
      <c r="ALY59" s="8"/>
      <c r="ALZ59" s="8"/>
      <c r="AMA59" s="8"/>
      <c r="AMB59" s="8"/>
      <c r="AMC59" s="8"/>
      <c r="AMD59" s="8"/>
      <c r="AME59" s="8"/>
      <c r="AMF59" s="8"/>
      <c r="AMG59" s="8"/>
      <c r="AMH59" s="8"/>
      <c r="AMI59" s="8"/>
      <c r="AMJ59" s="8"/>
      <c r="AMK59" s="8"/>
      <c r="AML59" s="8"/>
      <c r="AMM59" s="8"/>
      <c r="AMN59" s="8"/>
      <c r="AMO59" s="8"/>
      <c r="AMP59" s="8"/>
      <c r="AMQ59" s="8"/>
      <c r="AMR59" s="8"/>
      <c r="AMS59" s="8"/>
      <c r="AMT59" s="8"/>
      <c r="AMU59" s="8"/>
      <c r="AMV59" s="8"/>
      <c r="AMW59" s="8"/>
      <c r="AMX59" s="8"/>
      <c r="AMY59" s="8"/>
      <c r="AMZ59" s="8"/>
      <c r="ANA59" s="8"/>
      <c r="ANB59" s="8"/>
      <c r="ANC59" s="8"/>
      <c r="AND59" s="8"/>
      <c r="ANE59" s="8"/>
      <c r="ANF59" s="8"/>
      <c r="ANG59" s="8"/>
      <c r="ANH59" s="8"/>
      <c r="ANI59" s="8"/>
      <c r="ANJ59" s="8"/>
      <c r="ANK59" s="8"/>
      <c r="ANL59" s="8"/>
      <c r="ANM59" s="8"/>
      <c r="ANN59" s="8"/>
      <c r="ANO59" s="8"/>
      <c r="ANP59" s="8"/>
      <c r="ANQ59" s="8"/>
      <c r="ANR59" s="8"/>
      <c r="ANS59" s="8"/>
      <c r="ANT59" s="8"/>
      <c r="ANU59" s="8"/>
      <c r="ANV59" s="8"/>
      <c r="ANW59" s="8"/>
      <c r="ANX59" s="8"/>
      <c r="ANY59" s="8"/>
      <c r="ANZ59" s="8"/>
      <c r="AOA59" s="8"/>
      <c r="AOB59" s="8"/>
      <c r="AOC59" s="8"/>
      <c r="AOD59" s="8"/>
      <c r="AOE59" s="8"/>
      <c r="AOF59" s="8"/>
      <c r="AOG59" s="8"/>
      <c r="AOH59" s="8"/>
      <c r="AOI59" s="8"/>
      <c r="AOJ59" s="8"/>
      <c r="AOK59" s="8"/>
      <c r="AOL59" s="8"/>
      <c r="AOM59" s="8"/>
      <c r="AON59" s="8"/>
      <c r="AOO59" s="8"/>
      <c r="AOP59" s="8"/>
      <c r="AOQ59" s="8"/>
      <c r="AOR59" s="8"/>
      <c r="AOS59" s="8"/>
      <c r="AOT59" s="8"/>
      <c r="AOU59" s="8"/>
      <c r="AOV59" s="8"/>
      <c r="AOW59" s="8"/>
      <c r="AOX59" s="8"/>
      <c r="AOY59" s="8"/>
      <c r="AOZ59" s="8"/>
      <c r="APA59" s="8"/>
      <c r="APB59" s="8"/>
      <c r="APC59" s="8"/>
      <c r="APD59" s="8"/>
      <c r="APE59" s="8"/>
      <c r="APF59" s="8"/>
      <c r="APG59" s="8"/>
      <c r="APH59" s="8"/>
      <c r="API59" s="8"/>
      <c r="APJ59" s="8"/>
      <c r="APK59" s="8"/>
      <c r="APL59" s="8"/>
      <c r="APM59" s="8"/>
      <c r="APN59" s="8"/>
      <c r="APO59" s="8"/>
      <c r="APP59" s="8"/>
      <c r="APQ59" s="8"/>
      <c r="APR59" s="8"/>
      <c r="APS59" s="8"/>
      <c r="APT59" s="8"/>
      <c r="APU59" s="8"/>
      <c r="APV59" s="8"/>
      <c r="APW59" s="8"/>
      <c r="APX59" s="8"/>
      <c r="APY59" s="8"/>
      <c r="APZ59" s="8"/>
      <c r="AQA59" s="8"/>
      <c r="AQB59" s="8"/>
      <c r="AQC59" s="8"/>
      <c r="AQD59" s="8"/>
      <c r="AQE59" s="8"/>
      <c r="AQF59" s="8"/>
      <c r="AQG59" s="8"/>
      <c r="AQH59" s="8"/>
      <c r="AQI59" s="8"/>
      <c r="AQJ59" s="8"/>
      <c r="AQK59" s="8"/>
      <c r="AQL59" s="8"/>
      <c r="AQM59" s="8"/>
      <c r="AQN59" s="8"/>
      <c r="AQO59" s="8"/>
      <c r="AQP59" s="8"/>
      <c r="AQQ59" s="8"/>
      <c r="AQR59" s="8"/>
      <c r="AQS59" s="8"/>
      <c r="AQT59" s="8"/>
      <c r="AQU59" s="8"/>
      <c r="AQV59" s="8"/>
      <c r="AQW59" s="8"/>
      <c r="AQX59" s="8"/>
      <c r="AQY59" s="8"/>
      <c r="AQZ59" s="8"/>
      <c r="ARA59" s="8"/>
      <c r="ARB59" s="8"/>
      <c r="ARC59" s="8"/>
      <c r="ARD59" s="8"/>
      <c r="ARE59" s="8"/>
      <c r="ARF59" s="8"/>
      <c r="ARG59" s="8"/>
      <c r="ARH59" s="8"/>
      <c r="ARI59" s="8"/>
      <c r="ARJ59" s="8"/>
      <c r="ARK59" s="8"/>
      <c r="ARL59" s="8"/>
      <c r="ARM59" s="8"/>
      <c r="ARN59" s="8"/>
      <c r="ARO59" s="8"/>
      <c r="ARP59" s="8"/>
      <c r="ARQ59" s="8"/>
      <c r="ARR59" s="8"/>
      <c r="ARS59" s="8"/>
      <c r="ART59" s="8"/>
      <c r="ARU59" s="8"/>
      <c r="ARV59" s="8"/>
      <c r="ARW59" s="8"/>
      <c r="ARX59" s="8"/>
      <c r="ARY59" s="8"/>
      <c r="ARZ59" s="8"/>
      <c r="ASA59" s="8"/>
      <c r="ASB59" s="8"/>
      <c r="ASC59" s="8"/>
      <c r="ASD59" s="8"/>
      <c r="ASE59" s="8"/>
      <c r="ASF59" s="8"/>
      <c r="ASG59" s="8"/>
      <c r="ASH59" s="8"/>
      <c r="ASI59" s="8"/>
      <c r="ASJ59" s="8"/>
      <c r="ASK59" s="8"/>
      <c r="ASL59" s="8"/>
      <c r="ASM59" s="8"/>
      <c r="ASN59" s="8"/>
      <c r="ASO59" s="8"/>
      <c r="ASP59" s="8"/>
      <c r="ASQ59" s="8"/>
      <c r="ASR59" s="8"/>
      <c r="ASS59" s="8"/>
      <c r="AST59" s="8"/>
      <c r="ASU59" s="8"/>
      <c r="ASV59" s="8"/>
      <c r="ASW59" s="8"/>
      <c r="ASX59" s="8"/>
      <c r="ASY59" s="8"/>
      <c r="ASZ59" s="8"/>
      <c r="ATA59" s="8"/>
      <c r="ATB59" s="8"/>
      <c r="ATC59" s="8"/>
      <c r="ATD59" s="8"/>
      <c r="ATE59" s="8"/>
      <c r="ATF59" s="8"/>
      <c r="ATG59" s="8"/>
      <c r="ATH59" s="8"/>
      <c r="ATI59" s="8"/>
      <c r="ATJ59" s="8"/>
      <c r="ATK59" s="8"/>
      <c r="ATL59" s="8"/>
      <c r="ATM59" s="8"/>
      <c r="ATN59" s="8"/>
      <c r="ATO59" s="8"/>
      <c r="ATP59" s="8"/>
      <c r="ATQ59" s="8"/>
      <c r="ATR59" s="8"/>
      <c r="ATS59" s="8"/>
      <c r="ATT59" s="8"/>
      <c r="ATU59" s="8"/>
      <c r="ATV59" s="8"/>
      <c r="ATW59" s="8"/>
      <c r="ATX59" s="8"/>
      <c r="ATY59" s="8"/>
      <c r="ATZ59" s="8"/>
      <c r="AUA59" s="8"/>
      <c r="AUB59" s="8"/>
      <c r="AUC59" s="8"/>
      <c r="AUD59" s="8"/>
      <c r="AUE59" s="8"/>
      <c r="AUF59" s="8"/>
      <c r="AUG59" s="8"/>
      <c r="AUH59" s="8"/>
      <c r="AUI59" s="8"/>
      <c r="AUJ59" s="8"/>
      <c r="AUK59" s="8"/>
      <c r="AUL59" s="8"/>
      <c r="AUM59" s="8"/>
      <c r="AUN59" s="8"/>
      <c r="AUO59" s="8"/>
      <c r="AUP59" s="8"/>
      <c r="AUQ59" s="8"/>
      <c r="AUR59" s="8"/>
      <c r="AUS59" s="8"/>
      <c r="AUT59" s="8"/>
      <c r="AUU59" s="8"/>
      <c r="AUV59" s="8"/>
      <c r="AUW59" s="8"/>
      <c r="AUX59" s="8"/>
      <c r="AUY59" s="8"/>
      <c r="AUZ59" s="8"/>
      <c r="AVA59" s="8"/>
      <c r="AVB59" s="8"/>
      <c r="AVC59" s="8"/>
      <c r="AVD59" s="8"/>
      <c r="AVE59" s="8"/>
      <c r="AVF59" s="8"/>
      <c r="AVG59" s="8"/>
      <c r="AVH59" s="8"/>
      <c r="AVI59" s="8"/>
      <c r="AVJ59" s="8"/>
      <c r="AVK59" s="8"/>
      <c r="AVL59" s="8"/>
      <c r="AVM59" s="8"/>
      <c r="AVN59" s="8"/>
      <c r="AVO59" s="8"/>
      <c r="AVP59" s="8"/>
      <c r="AVQ59" s="8"/>
      <c r="AVR59" s="8"/>
      <c r="AVS59" s="8"/>
      <c r="AVT59" s="8"/>
      <c r="AVU59" s="8"/>
      <c r="AVV59" s="8"/>
      <c r="AVW59" s="8"/>
      <c r="AVX59" s="8"/>
      <c r="AVY59" s="8"/>
      <c r="AVZ59" s="8"/>
      <c r="AWA59" s="8"/>
      <c r="AWB59" s="8"/>
      <c r="AWC59" s="8"/>
      <c r="AWD59" s="8"/>
      <c r="AWE59" s="8"/>
      <c r="AWF59" s="8"/>
      <c r="AWG59" s="8"/>
      <c r="AWH59" s="8"/>
      <c r="AWI59" s="8"/>
      <c r="AWJ59" s="8"/>
      <c r="AWK59" s="8"/>
      <c r="AWL59" s="8"/>
      <c r="AWM59" s="8"/>
      <c r="AWN59" s="8"/>
      <c r="AWO59" s="8"/>
      <c r="AWP59" s="8"/>
      <c r="AWQ59" s="8"/>
      <c r="AWR59" s="8"/>
      <c r="AWS59" s="8"/>
      <c r="AWT59" s="8"/>
      <c r="AWU59" s="8"/>
      <c r="AWV59" s="8"/>
      <c r="AWW59" s="8"/>
      <c r="AWX59" s="8"/>
      <c r="AWY59" s="8"/>
      <c r="AWZ59" s="8"/>
      <c r="AXA59" s="8"/>
      <c r="AXB59" s="8"/>
      <c r="AXC59" s="8"/>
      <c r="AXD59" s="8"/>
      <c r="AXE59" s="8"/>
      <c r="AXF59" s="8"/>
      <c r="AXG59" s="8"/>
      <c r="AXH59" s="8"/>
      <c r="AXI59" s="8"/>
      <c r="AXJ59" s="8"/>
      <c r="AXK59" s="8"/>
      <c r="AXL59" s="8"/>
      <c r="AXM59" s="8"/>
      <c r="AXN59" s="8"/>
      <c r="AXO59" s="8"/>
      <c r="AXP59" s="8"/>
      <c r="AXQ59" s="8"/>
      <c r="AXR59" s="8"/>
      <c r="AXS59" s="8"/>
      <c r="AXT59" s="8"/>
      <c r="AXU59" s="8"/>
      <c r="AXV59" s="8"/>
      <c r="AXW59" s="8"/>
      <c r="AXX59" s="8"/>
      <c r="AXY59" s="8"/>
      <c r="AXZ59" s="8"/>
      <c r="AYA59" s="8"/>
      <c r="AYB59" s="8"/>
      <c r="AYC59" s="8"/>
      <c r="AYD59" s="8"/>
      <c r="AYE59" s="8"/>
      <c r="AYF59" s="8"/>
      <c r="AYG59" s="8"/>
      <c r="AYH59" s="8"/>
      <c r="AYI59" s="8"/>
      <c r="AYJ59" s="8"/>
      <c r="AYK59" s="8"/>
      <c r="AYL59" s="8"/>
      <c r="AYM59" s="8"/>
      <c r="AYN59" s="8"/>
      <c r="AYO59" s="8"/>
      <c r="AYP59" s="8"/>
      <c r="AYQ59" s="8"/>
      <c r="AYR59" s="8"/>
      <c r="AYS59" s="8"/>
      <c r="AYT59" s="8"/>
      <c r="AYU59" s="8"/>
      <c r="AYV59" s="8"/>
      <c r="AYW59" s="8"/>
      <c r="AYX59" s="8"/>
      <c r="AYY59" s="8"/>
      <c r="AYZ59" s="8"/>
      <c r="AZA59" s="8"/>
      <c r="AZB59" s="8"/>
      <c r="AZC59" s="8"/>
      <c r="AZD59" s="8"/>
      <c r="AZE59" s="8"/>
      <c r="AZF59" s="8"/>
      <c r="AZG59" s="8"/>
      <c r="AZH59" s="8"/>
      <c r="AZI59" s="8"/>
      <c r="AZJ59" s="8"/>
      <c r="AZK59" s="8"/>
      <c r="AZL59" s="8"/>
      <c r="AZM59" s="8"/>
      <c r="AZN59" s="8"/>
      <c r="AZO59" s="8"/>
      <c r="AZP59" s="8"/>
      <c r="AZQ59" s="8"/>
      <c r="AZR59" s="8"/>
      <c r="AZS59" s="8"/>
      <c r="AZT59" s="8"/>
      <c r="AZU59" s="8"/>
      <c r="AZV59" s="8"/>
      <c r="AZW59" s="8"/>
      <c r="AZX59" s="8"/>
      <c r="AZY59" s="8"/>
      <c r="AZZ59" s="8"/>
      <c r="BAA59" s="8"/>
      <c r="BAB59" s="8"/>
      <c r="BAC59" s="8"/>
      <c r="BAD59" s="8"/>
      <c r="BAE59" s="8"/>
      <c r="BAF59" s="8"/>
      <c r="BAG59" s="8"/>
      <c r="BAH59" s="8"/>
      <c r="BAI59" s="8"/>
      <c r="BAJ59" s="8"/>
      <c r="BAK59" s="8"/>
      <c r="BAL59" s="8"/>
      <c r="BAM59" s="8"/>
      <c r="BAN59" s="8"/>
      <c r="BAO59" s="8"/>
      <c r="BAP59" s="8"/>
      <c r="BAQ59" s="8"/>
      <c r="BAR59" s="8"/>
      <c r="BAS59" s="8"/>
      <c r="BAT59" s="8"/>
      <c r="BAU59" s="8"/>
      <c r="BAV59" s="8"/>
      <c r="BAW59" s="8"/>
      <c r="BAX59" s="8"/>
      <c r="BAY59" s="8"/>
      <c r="BAZ59" s="8"/>
      <c r="BBA59" s="8"/>
      <c r="BBB59" s="8"/>
      <c r="BBC59" s="8"/>
      <c r="BBD59" s="8"/>
      <c r="BBE59" s="8"/>
      <c r="BBF59" s="8"/>
      <c r="BBG59" s="8"/>
      <c r="BBH59" s="8"/>
      <c r="BBI59" s="8"/>
      <c r="BBJ59" s="8"/>
      <c r="BBK59" s="8"/>
      <c r="BBL59" s="8"/>
      <c r="BBM59" s="8"/>
      <c r="BBN59" s="8"/>
      <c r="BBO59" s="8"/>
      <c r="BBP59" s="8"/>
      <c r="BBQ59" s="8"/>
      <c r="BBR59" s="8"/>
      <c r="BBS59" s="8"/>
      <c r="BBT59" s="8"/>
      <c r="BBU59" s="8"/>
      <c r="BBV59" s="8"/>
      <c r="BBW59" s="8"/>
      <c r="BBX59" s="8"/>
      <c r="BBY59" s="8"/>
      <c r="BBZ59" s="8"/>
      <c r="BCA59" s="8"/>
      <c r="BCB59" s="8"/>
      <c r="BCC59" s="8"/>
      <c r="BCD59" s="8"/>
      <c r="BCE59" s="8"/>
      <c r="BCF59" s="8"/>
      <c r="BCG59" s="8"/>
      <c r="BCH59" s="8"/>
      <c r="BCI59" s="8"/>
      <c r="BCJ59" s="8"/>
      <c r="BCK59" s="8"/>
      <c r="BCL59" s="8"/>
      <c r="BCM59" s="8"/>
      <c r="BCN59" s="8"/>
      <c r="BCO59" s="8"/>
      <c r="BCP59" s="8"/>
      <c r="BCQ59" s="8"/>
      <c r="BCR59" s="8"/>
      <c r="BCS59" s="8"/>
      <c r="BCT59" s="8"/>
      <c r="BCU59" s="8"/>
      <c r="BCV59" s="8"/>
      <c r="BCW59" s="8"/>
      <c r="BCX59" s="8"/>
      <c r="BCY59" s="8"/>
      <c r="BCZ59" s="8"/>
      <c r="BDA59" s="8"/>
      <c r="BDB59" s="8"/>
      <c r="BDC59" s="8"/>
      <c r="BDD59" s="8"/>
      <c r="BDE59" s="8"/>
      <c r="BDF59" s="8"/>
      <c r="BDG59" s="8"/>
      <c r="BDH59" s="8"/>
      <c r="BDI59" s="8"/>
      <c r="BDJ59" s="8"/>
      <c r="BDK59" s="8"/>
      <c r="BDL59" s="8"/>
      <c r="BDM59" s="8"/>
      <c r="BDN59" s="8"/>
      <c r="BDO59" s="8"/>
      <c r="BDP59" s="8"/>
      <c r="BDQ59" s="8"/>
      <c r="BDR59" s="8"/>
      <c r="BDS59" s="8"/>
      <c r="BDT59" s="8"/>
      <c r="BDU59" s="8"/>
      <c r="BDV59" s="8"/>
      <c r="BDW59" s="8"/>
      <c r="BDX59" s="8"/>
      <c r="BDY59" s="8"/>
      <c r="BDZ59" s="8"/>
      <c r="BEA59" s="8"/>
      <c r="BEB59" s="8"/>
      <c r="BEC59" s="8"/>
      <c r="BED59" s="8"/>
      <c r="BEE59" s="8"/>
      <c r="BEF59" s="8"/>
      <c r="BEG59" s="8"/>
      <c r="BEH59" s="8"/>
      <c r="BEI59" s="8"/>
      <c r="BEJ59" s="8"/>
      <c r="BEK59" s="8"/>
      <c r="BEL59" s="8"/>
      <c r="BEM59" s="8"/>
      <c r="BEN59" s="8"/>
      <c r="BEO59" s="8"/>
      <c r="BEP59" s="8"/>
      <c r="BEQ59" s="8"/>
      <c r="BER59" s="8"/>
      <c r="BES59" s="8"/>
      <c r="BET59" s="8"/>
      <c r="BEU59" s="8"/>
      <c r="BEV59" s="8"/>
      <c r="BEW59" s="8"/>
      <c r="BEX59" s="8"/>
      <c r="BEY59" s="8"/>
      <c r="BEZ59" s="8"/>
      <c r="BFA59" s="8"/>
      <c r="BFB59" s="8"/>
      <c r="BFC59" s="8"/>
      <c r="BFD59" s="8"/>
      <c r="BFE59" s="8"/>
      <c r="BFF59" s="8"/>
      <c r="BFG59" s="8"/>
      <c r="BFH59" s="8"/>
      <c r="BFI59" s="8"/>
      <c r="BFJ59" s="8"/>
      <c r="BFK59" s="8"/>
      <c r="BFL59" s="8"/>
      <c r="BFM59" s="8"/>
      <c r="BFN59" s="8"/>
      <c r="BFO59" s="8"/>
      <c r="BFP59" s="8"/>
      <c r="BFQ59" s="8"/>
      <c r="BFR59" s="8"/>
      <c r="BFS59" s="8"/>
      <c r="BFT59" s="8"/>
      <c r="BFU59" s="8"/>
      <c r="BFV59" s="8"/>
      <c r="BFW59" s="8"/>
      <c r="BFX59" s="8"/>
      <c r="BFY59" s="8"/>
      <c r="BFZ59" s="8"/>
      <c r="BGA59" s="8"/>
      <c r="BGB59" s="8"/>
      <c r="BGC59" s="8"/>
      <c r="BGD59" s="8"/>
      <c r="BGE59" s="8"/>
      <c r="BGF59" s="8"/>
      <c r="BGG59" s="8"/>
      <c r="BGH59" s="8"/>
      <c r="BGI59" s="8"/>
      <c r="BGJ59" s="8"/>
      <c r="BGK59" s="8"/>
      <c r="BGL59" s="8"/>
      <c r="BGM59" s="8"/>
      <c r="BGN59" s="8"/>
      <c r="BGO59" s="8"/>
      <c r="BGP59" s="8"/>
      <c r="BGQ59" s="8"/>
      <c r="BGR59" s="8"/>
      <c r="BGS59" s="8"/>
      <c r="BGT59" s="8"/>
      <c r="BGU59" s="8"/>
      <c r="BGV59" s="8"/>
      <c r="BGW59" s="8"/>
      <c r="BGX59" s="8"/>
      <c r="BGY59" s="8"/>
      <c r="BGZ59" s="8"/>
      <c r="BHA59" s="8"/>
      <c r="BHB59" s="8"/>
      <c r="BHC59" s="8"/>
      <c r="BHD59" s="8"/>
      <c r="BHE59" s="8"/>
      <c r="BHF59" s="8"/>
      <c r="BHG59" s="8"/>
      <c r="BHH59" s="8"/>
      <c r="BHI59" s="8"/>
      <c r="BHJ59" s="8"/>
      <c r="BHK59" s="8"/>
      <c r="BHL59" s="8"/>
      <c r="BHM59" s="8"/>
      <c r="BHN59" s="8"/>
      <c r="BHO59" s="8"/>
      <c r="BHP59" s="8"/>
      <c r="BHQ59" s="8"/>
      <c r="BHR59" s="8"/>
      <c r="BHS59" s="8"/>
      <c r="BHT59" s="8"/>
      <c r="BHU59" s="8"/>
      <c r="BHV59" s="8"/>
      <c r="BHW59" s="8"/>
      <c r="BHX59" s="8"/>
      <c r="BHY59" s="8"/>
      <c r="BHZ59" s="8"/>
      <c r="BIA59" s="8"/>
      <c r="BIB59" s="8"/>
      <c r="BIC59" s="8"/>
      <c r="BID59" s="8"/>
      <c r="BIE59" s="8"/>
      <c r="BIF59" s="8"/>
      <c r="BIG59" s="8"/>
      <c r="BIH59" s="8"/>
      <c r="BII59" s="8"/>
      <c r="BIJ59" s="8"/>
      <c r="BIK59" s="8"/>
      <c r="BIL59" s="8"/>
      <c r="BIM59" s="8"/>
      <c r="BIN59" s="8"/>
      <c r="BIO59" s="8"/>
      <c r="BIP59" s="8"/>
      <c r="BIQ59" s="8"/>
      <c r="BIR59" s="8"/>
      <c r="BIS59" s="8"/>
      <c r="BIT59" s="8"/>
      <c r="BIU59" s="8"/>
      <c r="BIV59" s="8"/>
      <c r="BIW59" s="8"/>
      <c r="BIX59" s="8"/>
      <c r="BIY59" s="8"/>
      <c r="BIZ59" s="8"/>
      <c r="BJA59" s="8"/>
      <c r="BJB59" s="8"/>
      <c r="BJC59" s="8"/>
      <c r="BJD59" s="8"/>
      <c r="BJE59" s="8"/>
      <c r="BJF59" s="8"/>
      <c r="BJG59" s="8"/>
      <c r="BJH59" s="8"/>
      <c r="BJI59" s="8"/>
      <c r="BJJ59" s="8"/>
      <c r="BJK59" s="8"/>
      <c r="BJL59" s="8"/>
      <c r="BJM59" s="8"/>
      <c r="BJN59" s="8"/>
      <c r="BJO59" s="8"/>
      <c r="BJP59" s="8"/>
      <c r="BJQ59" s="8"/>
      <c r="BJR59" s="8"/>
      <c r="BJS59" s="8"/>
      <c r="BJT59" s="8"/>
      <c r="BJU59" s="8"/>
      <c r="BJV59" s="8"/>
      <c r="BJW59" s="8"/>
      <c r="BJX59" s="8"/>
      <c r="BJY59" s="8"/>
      <c r="BJZ59" s="8"/>
      <c r="BKA59" s="8"/>
      <c r="BKB59" s="8"/>
      <c r="BKC59" s="8"/>
      <c r="BKD59" s="8"/>
      <c r="BKE59" s="8"/>
      <c r="BKF59" s="8"/>
      <c r="BKG59" s="8"/>
      <c r="BKH59" s="8"/>
      <c r="BKI59" s="8"/>
      <c r="BKJ59" s="8"/>
      <c r="BKK59" s="8"/>
      <c r="BKL59" s="8"/>
      <c r="BKM59" s="8"/>
      <c r="BKN59" s="8"/>
      <c r="BKO59" s="8"/>
      <c r="BKP59" s="8"/>
      <c r="BKQ59" s="8"/>
      <c r="BKR59" s="8"/>
      <c r="BKS59" s="8"/>
      <c r="BKT59" s="8"/>
      <c r="BKU59" s="8"/>
      <c r="BKV59" s="8"/>
      <c r="BKW59" s="8"/>
      <c r="BKX59" s="8"/>
      <c r="BKY59" s="8"/>
      <c r="BKZ59" s="8"/>
      <c r="BLA59" s="8"/>
      <c r="BLB59" s="8"/>
      <c r="BLC59" s="8"/>
      <c r="BLD59" s="8"/>
      <c r="BLE59" s="8"/>
      <c r="BLF59" s="8"/>
      <c r="BLG59" s="8"/>
      <c r="BLH59" s="8"/>
      <c r="BLI59" s="8"/>
      <c r="BLJ59" s="8"/>
      <c r="BLK59" s="8"/>
      <c r="BLL59" s="8"/>
      <c r="BLM59" s="8"/>
      <c r="BLN59" s="8"/>
      <c r="BLO59" s="8"/>
      <c r="BLP59" s="8"/>
      <c r="BLQ59" s="8"/>
      <c r="BLR59" s="8"/>
      <c r="BLS59" s="8"/>
      <c r="BLT59" s="8"/>
      <c r="BLU59" s="8"/>
      <c r="BLV59" s="8"/>
      <c r="BLW59" s="8"/>
      <c r="BLX59" s="8"/>
      <c r="BLY59" s="8"/>
      <c r="BLZ59" s="8"/>
      <c r="BMA59" s="8"/>
      <c r="BMB59" s="8"/>
      <c r="BMC59" s="8"/>
      <c r="BMD59" s="8"/>
      <c r="BME59" s="8"/>
      <c r="BMF59" s="8"/>
      <c r="BMG59" s="8"/>
      <c r="BMH59" s="8"/>
      <c r="BMI59" s="8"/>
      <c r="BMJ59" s="8"/>
      <c r="BMK59" s="8"/>
      <c r="BML59" s="8"/>
      <c r="BMM59" s="8"/>
      <c r="BMN59" s="8"/>
      <c r="BMO59" s="8"/>
      <c r="BMP59" s="8"/>
      <c r="BMQ59" s="8"/>
      <c r="BMR59" s="8"/>
      <c r="BMS59" s="8"/>
      <c r="BMT59" s="8"/>
      <c r="BMU59" s="8"/>
      <c r="BMV59" s="8"/>
      <c r="BMW59" s="8"/>
      <c r="BMX59" s="8"/>
      <c r="BMY59" s="8"/>
      <c r="BMZ59" s="8"/>
      <c r="BNA59" s="8"/>
      <c r="BNB59" s="8"/>
      <c r="BNC59" s="8"/>
      <c r="BND59" s="8"/>
      <c r="BNE59" s="8"/>
      <c r="BNF59" s="8"/>
      <c r="BNG59" s="8"/>
      <c r="BNH59" s="8"/>
      <c r="BNI59" s="8"/>
      <c r="BNJ59" s="8"/>
      <c r="BNK59" s="8"/>
      <c r="BNL59" s="8"/>
      <c r="BNM59" s="8"/>
      <c r="BNN59" s="8"/>
      <c r="BNO59" s="8"/>
      <c r="BNP59" s="8"/>
      <c r="BNQ59" s="8"/>
      <c r="BNR59" s="8"/>
      <c r="BNS59" s="8"/>
      <c r="BNT59" s="8"/>
      <c r="BNU59" s="8"/>
      <c r="BNV59" s="8"/>
      <c r="BNW59" s="8"/>
      <c r="BNX59" s="8"/>
      <c r="BNY59" s="8"/>
      <c r="BNZ59" s="8"/>
      <c r="BOA59" s="8"/>
      <c r="BOB59" s="8"/>
      <c r="BOC59" s="8"/>
      <c r="BOD59" s="8"/>
      <c r="BOE59" s="8"/>
      <c r="BOF59" s="8"/>
      <c r="BOG59" s="8"/>
      <c r="BOH59" s="8"/>
      <c r="BOI59" s="8"/>
      <c r="BOJ59" s="8"/>
      <c r="BOK59" s="8"/>
      <c r="BOL59" s="8"/>
      <c r="BOM59" s="8"/>
      <c r="BON59" s="8"/>
      <c r="BOO59" s="8"/>
      <c r="BOP59" s="8"/>
      <c r="BOQ59" s="8"/>
      <c r="BOR59" s="8"/>
      <c r="BOS59" s="8"/>
      <c r="BOT59" s="8"/>
      <c r="BOU59" s="8"/>
      <c r="BOV59" s="8"/>
      <c r="BOW59" s="8"/>
      <c r="BOX59" s="8"/>
      <c r="BOY59" s="8"/>
      <c r="BOZ59" s="8"/>
      <c r="BPA59" s="8"/>
      <c r="BPB59" s="8"/>
      <c r="BPC59" s="8"/>
      <c r="BPD59" s="8"/>
      <c r="BPE59" s="8"/>
      <c r="BPF59" s="8"/>
      <c r="BPG59" s="8"/>
      <c r="BPH59" s="8"/>
      <c r="BPI59" s="8"/>
      <c r="BPJ59" s="8"/>
      <c r="BPK59" s="8"/>
      <c r="BPL59" s="8"/>
      <c r="BPM59" s="8"/>
      <c r="BPN59" s="8"/>
      <c r="BPO59" s="8"/>
      <c r="BPP59" s="8"/>
      <c r="BPQ59" s="8"/>
      <c r="BPR59" s="8"/>
      <c r="BPS59" s="8"/>
      <c r="BPT59" s="8"/>
      <c r="BPU59" s="8"/>
      <c r="BPV59" s="8"/>
      <c r="BPW59" s="8"/>
      <c r="BPX59" s="8"/>
      <c r="BPY59" s="8"/>
      <c r="BPZ59" s="8"/>
      <c r="BQA59" s="8"/>
      <c r="BQB59" s="8"/>
      <c r="BQC59" s="8"/>
      <c r="BQD59" s="8"/>
      <c r="BQE59" s="8"/>
      <c r="BQF59" s="8"/>
      <c r="BQG59" s="8"/>
      <c r="BQH59" s="8"/>
      <c r="BQI59" s="8"/>
      <c r="BQJ59" s="8"/>
      <c r="BQK59" s="8"/>
      <c r="BQL59" s="8"/>
      <c r="BQM59" s="8"/>
      <c r="BQN59" s="8"/>
      <c r="BQO59" s="8"/>
      <c r="BQP59" s="8"/>
      <c r="BQQ59" s="8"/>
      <c r="BQR59" s="8"/>
      <c r="BQS59" s="8"/>
      <c r="BQT59" s="8"/>
      <c r="BQU59" s="8"/>
      <c r="BQV59" s="8"/>
      <c r="BQW59" s="8"/>
      <c r="BQX59" s="8"/>
      <c r="BQY59" s="8"/>
      <c r="BQZ59" s="8"/>
      <c r="BRA59" s="8"/>
      <c r="BRB59" s="8"/>
      <c r="BRC59" s="8"/>
      <c r="BRD59" s="8"/>
      <c r="BRE59" s="8"/>
      <c r="BRF59" s="8"/>
      <c r="BRG59" s="8"/>
      <c r="BRH59" s="8"/>
      <c r="BRI59" s="8"/>
      <c r="BRJ59" s="8"/>
      <c r="BRK59" s="8"/>
      <c r="BRL59" s="8"/>
      <c r="BRM59" s="8"/>
      <c r="BRN59" s="8"/>
      <c r="BRO59" s="8"/>
      <c r="BRP59" s="8"/>
      <c r="BRQ59" s="8"/>
      <c r="BRR59" s="8"/>
      <c r="BRS59" s="8"/>
      <c r="BRT59" s="8"/>
      <c r="BRU59" s="8"/>
      <c r="BRV59" s="8"/>
      <c r="BRW59" s="8"/>
      <c r="BRX59" s="8"/>
      <c r="BRY59" s="8"/>
      <c r="BRZ59" s="8"/>
      <c r="BSA59" s="8"/>
      <c r="BSB59" s="8"/>
      <c r="BSC59" s="8"/>
      <c r="BSD59" s="8"/>
      <c r="BSE59" s="8"/>
      <c r="BSF59" s="8"/>
      <c r="BSG59" s="8"/>
      <c r="BSH59" s="8"/>
      <c r="BSI59" s="8"/>
      <c r="BSJ59" s="8"/>
      <c r="BSK59" s="8"/>
      <c r="BSL59" s="8"/>
      <c r="BSM59" s="8"/>
      <c r="BSN59" s="8"/>
      <c r="BSO59" s="8"/>
      <c r="BSP59" s="8"/>
      <c r="BSQ59" s="8"/>
      <c r="BSR59" s="8"/>
      <c r="BSS59" s="8"/>
      <c r="BST59" s="8"/>
      <c r="BSU59" s="8"/>
      <c r="BSV59" s="8"/>
      <c r="BSW59" s="8"/>
      <c r="BSX59" s="8"/>
      <c r="BSY59" s="8"/>
      <c r="BSZ59" s="8"/>
      <c r="BTA59" s="8"/>
      <c r="BTB59" s="8"/>
      <c r="BTC59" s="8"/>
      <c r="BTD59" s="8"/>
      <c r="BTE59" s="8"/>
      <c r="BTF59" s="8"/>
      <c r="BTG59" s="8"/>
      <c r="BTH59" s="8"/>
      <c r="BTI59" s="8"/>
      <c r="BTJ59" s="8"/>
      <c r="BTK59" s="8"/>
      <c r="BTL59" s="8"/>
      <c r="BTM59" s="8"/>
      <c r="BTN59" s="8"/>
      <c r="BTO59" s="8"/>
      <c r="BTP59" s="8"/>
      <c r="BTQ59" s="8"/>
      <c r="BTR59" s="8"/>
      <c r="BTS59" s="8"/>
      <c r="BTT59" s="8"/>
      <c r="BTU59" s="8"/>
      <c r="BTV59" s="8"/>
      <c r="BTW59" s="8"/>
      <c r="BTX59" s="8"/>
      <c r="BTY59" s="8"/>
      <c r="BTZ59" s="8"/>
      <c r="BUA59" s="8"/>
      <c r="BUB59" s="8"/>
      <c r="BUC59" s="8"/>
      <c r="BUD59" s="8"/>
      <c r="BUE59" s="8"/>
      <c r="BUF59" s="8"/>
      <c r="BUG59" s="8"/>
      <c r="BUH59" s="8"/>
      <c r="BUI59" s="8"/>
      <c r="BUJ59" s="8"/>
      <c r="BUK59" s="8"/>
      <c r="BUL59" s="8"/>
      <c r="BUM59" s="8"/>
      <c r="BUN59" s="8"/>
      <c r="BUO59" s="8"/>
      <c r="BUP59" s="8"/>
      <c r="BUQ59" s="8"/>
      <c r="BUR59" s="8"/>
      <c r="BUS59" s="8"/>
      <c r="BUT59" s="8"/>
      <c r="BUU59" s="8"/>
      <c r="BUV59" s="8"/>
      <c r="BUW59" s="8"/>
      <c r="BUX59" s="8"/>
      <c r="BUY59" s="8"/>
      <c r="BUZ59" s="8"/>
      <c r="BVA59" s="8"/>
      <c r="BVB59" s="8"/>
      <c r="BVC59" s="8"/>
      <c r="BVD59" s="8"/>
      <c r="BVE59" s="8"/>
      <c r="BVF59" s="8"/>
      <c r="BVG59" s="8"/>
      <c r="BVH59" s="8"/>
      <c r="BVI59" s="8"/>
      <c r="BVJ59" s="8"/>
      <c r="BVK59" s="8"/>
      <c r="BVL59" s="8"/>
      <c r="BVM59" s="8"/>
      <c r="BVN59" s="8"/>
      <c r="BVO59" s="8"/>
      <c r="BVP59" s="8"/>
      <c r="BVQ59" s="8"/>
      <c r="BVR59" s="8"/>
      <c r="BVS59" s="8"/>
      <c r="BVT59" s="8"/>
      <c r="BVU59" s="8"/>
      <c r="BVV59" s="8"/>
      <c r="BVW59" s="8"/>
      <c r="BVX59" s="8"/>
      <c r="BVY59" s="8"/>
      <c r="BVZ59" s="8"/>
      <c r="BWA59" s="8"/>
      <c r="BWB59" s="8"/>
      <c r="BWC59" s="8"/>
      <c r="BWD59" s="8"/>
      <c r="BWE59" s="8"/>
      <c r="BWF59" s="8"/>
      <c r="BWG59" s="8"/>
      <c r="BWH59" s="8"/>
      <c r="BWI59" s="8"/>
      <c r="BWJ59" s="8"/>
      <c r="BWK59" s="8"/>
      <c r="BWL59" s="8"/>
      <c r="BWM59" s="8"/>
      <c r="BWN59" s="8"/>
      <c r="BWO59" s="8"/>
      <c r="BWP59" s="8"/>
      <c r="BWQ59" s="8"/>
    </row>
    <row r="60" spans="1:1967" s="444" customFormat="1" ht="102" customHeight="1">
      <c r="A60" s="9" t="s">
        <v>6155</v>
      </c>
      <c r="B60" s="100" t="s">
        <v>97</v>
      </c>
      <c r="C60" s="109" t="s">
        <v>630</v>
      </c>
      <c r="D60" s="3" t="s">
        <v>126</v>
      </c>
      <c r="E60" s="3" t="s">
        <v>1233</v>
      </c>
      <c r="F60" s="3"/>
      <c r="G60" s="3" t="s">
        <v>385</v>
      </c>
      <c r="H60" s="20">
        <v>0.6</v>
      </c>
      <c r="I60" s="34">
        <v>470000000</v>
      </c>
      <c r="J60" s="21" t="s">
        <v>1330</v>
      </c>
      <c r="K60" s="3" t="s">
        <v>1947</v>
      </c>
      <c r="L60" s="138" t="s">
        <v>3428</v>
      </c>
      <c r="M60" s="141" t="s">
        <v>383</v>
      </c>
      <c r="N60" s="359" t="s">
        <v>1944</v>
      </c>
      <c r="O60" s="3" t="s">
        <v>1382</v>
      </c>
      <c r="P60" s="7" t="s">
        <v>1354</v>
      </c>
      <c r="Q60" s="3" t="s">
        <v>1195</v>
      </c>
      <c r="R60" s="76">
        <v>4</v>
      </c>
      <c r="S60" s="19">
        <v>284475</v>
      </c>
      <c r="T60" s="83">
        <v>0</v>
      </c>
      <c r="U60" s="83">
        <f t="shared" si="0"/>
        <v>0</v>
      </c>
      <c r="V60" s="102" t="s">
        <v>1331</v>
      </c>
      <c r="W60" s="153" t="s">
        <v>1410</v>
      </c>
      <c r="X60" s="9" t="s">
        <v>9103</v>
      </c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  <c r="IT60" s="8"/>
      <c r="IU60" s="8"/>
      <c r="IV60" s="8"/>
      <c r="IW60" s="8"/>
      <c r="IX60" s="8"/>
      <c r="IY60" s="8"/>
      <c r="IZ60" s="8"/>
      <c r="JA60" s="8"/>
      <c r="JB60" s="8"/>
      <c r="JC60" s="8"/>
      <c r="JD60" s="8"/>
      <c r="JE60" s="8"/>
      <c r="JF60" s="8"/>
      <c r="JG60" s="8"/>
      <c r="JH60" s="8"/>
      <c r="JI60" s="8"/>
      <c r="JJ60" s="8"/>
      <c r="JK60" s="8"/>
      <c r="JL60" s="8"/>
      <c r="JM60" s="8"/>
      <c r="JN60" s="8"/>
      <c r="JO60" s="8"/>
      <c r="JP60" s="8"/>
      <c r="JQ60" s="8"/>
      <c r="JR60" s="8"/>
      <c r="JS60" s="8"/>
      <c r="JT60" s="8"/>
      <c r="JU60" s="8"/>
      <c r="JV60" s="8"/>
      <c r="JW60" s="8"/>
      <c r="JX60" s="8"/>
      <c r="JY60" s="8"/>
      <c r="JZ60" s="8"/>
      <c r="KA60" s="8"/>
      <c r="KB60" s="8"/>
      <c r="KC60" s="8"/>
      <c r="KD60" s="8"/>
      <c r="KE60" s="8"/>
      <c r="KF60" s="8"/>
      <c r="KG60" s="8"/>
      <c r="KH60" s="8"/>
      <c r="KI60" s="8"/>
      <c r="KJ60" s="8"/>
      <c r="KK60" s="8"/>
      <c r="KL60" s="8"/>
      <c r="KM60" s="8"/>
      <c r="KN60" s="8"/>
      <c r="KO60" s="8"/>
      <c r="KP60" s="8"/>
      <c r="KQ60" s="8"/>
      <c r="KR60" s="8"/>
      <c r="KS60" s="8"/>
      <c r="KT60" s="8"/>
      <c r="KU60" s="8"/>
      <c r="KV60" s="8"/>
      <c r="KW60" s="8"/>
      <c r="KX60" s="8"/>
      <c r="KY60" s="8"/>
      <c r="KZ60" s="8"/>
      <c r="LA60" s="8"/>
      <c r="LB60" s="8"/>
      <c r="LC60" s="8"/>
      <c r="LD60" s="8"/>
      <c r="LE60" s="8"/>
      <c r="LF60" s="8"/>
      <c r="LG60" s="8"/>
      <c r="LH60" s="8"/>
      <c r="LI60" s="8"/>
      <c r="LJ60" s="8"/>
      <c r="LK60" s="8"/>
      <c r="LL60" s="8"/>
      <c r="LM60" s="8"/>
      <c r="LN60" s="8"/>
      <c r="LO60" s="8"/>
      <c r="LP60" s="8"/>
      <c r="LQ60" s="8"/>
      <c r="LR60" s="8"/>
      <c r="LS60" s="8"/>
      <c r="LT60" s="8"/>
      <c r="LU60" s="8"/>
      <c r="LV60" s="8"/>
      <c r="LW60" s="8"/>
      <c r="LX60" s="8"/>
      <c r="LY60" s="8"/>
      <c r="LZ60" s="8"/>
      <c r="MA60" s="8"/>
      <c r="MB60" s="8"/>
      <c r="MC60" s="8"/>
      <c r="MD60" s="8"/>
      <c r="ME60" s="8"/>
      <c r="MF60" s="8"/>
      <c r="MG60" s="8"/>
      <c r="MH60" s="8"/>
      <c r="MI60" s="8"/>
      <c r="MJ60" s="8"/>
      <c r="MK60" s="8"/>
      <c r="ML60" s="8"/>
      <c r="MM60" s="8"/>
      <c r="MN60" s="8"/>
      <c r="MO60" s="8"/>
      <c r="MP60" s="8"/>
      <c r="MQ60" s="8"/>
      <c r="MR60" s="8"/>
      <c r="MS60" s="8"/>
      <c r="MT60" s="8"/>
      <c r="MU60" s="8"/>
      <c r="MV60" s="8"/>
      <c r="MW60" s="8"/>
      <c r="MX60" s="8"/>
      <c r="MY60" s="8"/>
      <c r="MZ60" s="8"/>
      <c r="NA60" s="8"/>
      <c r="NB60" s="8"/>
      <c r="NC60" s="8"/>
      <c r="ND60" s="8"/>
      <c r="NE60" s="8"/>
      <c r="NF60" s="8"/>
      <c r="NG60" s="8"/>
      <c r="NH60" s="8"/>
      <c r="NI60" s="8"/>
      <c r="NJ60" s="8"/>
      <c r="NK60" s="8"/>
      <c r="NL60" s="8"/>
      <c r="NM60" s="8"/>
      <c r="NN60" s="8"/>
      <c r="NO60" s="8"/>
      <c r="NP60" s="8"/>
      <c r="NQ60" s="8"/>
      <c r="NR60" s="8"/>
      <c r="NS60" s="8"/>
      <c r="NT60" s="8"/>
      <c r="NU60" s="8"/>
      <c r="NV60" s="8"/>
      <c r="NW60" s="8"/>
      <c r="NX60" s="8"/>
      <c r="NY60" s="8"/>
      <c r="NZ60" s="8"/>
      <c r="OA60" s="8"/>
      <c r="OB60" s="8"/>
      <c r="OC60" s="8"/>
      <c r="OD60" s="8"/>
      <c r="OE60" s="8"/>
      <c r="OF60" s="8"/>
      <c r="OG60" s="8"/>
      <c r="OH60" s="8"/>
      <c r="OI60" s="8"/>
      <c r="OJ60" s="8"/>
      <c r="OK60" s="8"/>
      <c r="OL60" s="8"/>
      <c r="OM60" s="8"/>
      <c r="ON60" s="8"/>
      <c r="OO60" s="8"/>
      <c r="OP60" s="8"/>
      <c r="OQ60" s="8"/>
      <c r="OR60" s="8"/>
      <c r="OS60" s="8"/>
      <c r="OT60" s="8"/>
      <c r="OU60" s="8"/>
      <c r="OV60" s="8"/>
      <c r="OW60" s="8"/>
      <c r="OX60" s="8"/>
      <c r="OY60" s="8"/>
      <c r="OZ60" s="8"/>
      <c r="PA60" s="8"/>
      <c r="PB60" s="8"/>
      <c r="PC60" s="8"/>
      <c r="PD60" s="8"/>
      <c r="PE60" s="8"/>
      <c r="PF60" s="8"/>
      <c r="PG60" s="8"/>
      <c r="PH60" s="8"/>
      <c r="PI60" s="8"/>
      <c r="PJ60" s="8"/>
      <c r="PK60" s="8"/>
      <c r="PL60" s="8"/>
      <c r="PM60" s="8"/>
      <c r="PN60" s="8"/>
      <c r="PO60" s="8"/>
      <c r="PP60" s="8"/>
      <c r="PQ60" s="8"/>
      <c r="PR60" s="8"/>
      <c r="PS60" s="8"/>
      <c r="PT60" s="8"/>
      <c r="PU60" s="8"/>
      <c r="PV60" s="8"/>
      <c r="PW60" s="8"/>
      <c r="PX60" s="8"/>
      <c r="PY60" s="8"/>
      <c r="PZ60" s="8"/>
      <c r="QA60" s="8"/>
      <c r="QB60" s="8"/>
      <c r="QC60" s="8"/>
      <c r="QD60" s="8"/>
      <c r="QE60" s="8"/>
      <c r="QF60" s="8"/>
      <c r="QG60" s="8"/>
      <c r="QH60" s="8"/>
      <c r="QI60" s="8"/>
      <c r="QJ60" s="8"/>
      <c r="QK60" s="8"/>
      <c r="QL60" s="8"/>
      <c r="QM60" s="8"/>
      <c r="QN60" s="8"/>
      <c r="QO60" s="8"/>
      <c r="QP60" s="8"/>
      <c r="QQ60" s="8"/>
      <c r="QR60" s="8"/>
      <c r="QS60" s="8"/>
      <c r="QT60" s="8"/>
      <c r="QU60" s="8"/>
      <c r="QV60" s="8"/>
      <c r="QW60" s="8"/>
      <c r="QX60" s="8"/>
      <c r="QY60" s="8"/>
      <c r="QZ60" s="8"/>
      <c r="RA60" s="8"/>
      <c r="RB60" s="8"/>
      <c r="RC60" s="8"/>
      <c r="RD60" s="8"/>
      <c r="RE60" s="8"/>
      <c r="RF60" s="8"/>
      <c r="RG60" s="8"/>
      <c r="RH60" s="8"/>
      <c r="RI60" s="8"/>
      <c r="RJ60" s="8"/>
      <c r="RK60" s="8"/>
      <c r="RL60" s="8"/>
      <c r="RM60" s="8"/>
      <c r="RN60" s="8"/>
      <c r="RO60" s="8"/>
      <c r="RP60" s="8"/>
      <c r="RQ60" s="8"/>
      <c r="RR60" s="8"/>
      <c r="RS60" s="8"/>
      <c r="RT60" s="8"/>
      <c r="RU60" s="8"/>
      <c r="RV60" s="8"/>
      <c r="RW60" s="8"/>
      <c r="RX60" s="8"/>
      <c r="RY60" s="8"/>
      <c r="RZ60" s="8"/>
      <c r="SA60" s="8"/>
      <c r="SB60" s="8"/>
      <c r="SC60" s="8"/>
      <c r="SD60" s="8"/>
      <c r="SE60" s="8"/>
      <c r="SF60" s="8"/>
      <c r="SG60" s="8"/>
      <c r="SH60" s="8"/>
      <c r="SI60" s="8"/>
      <c r="SJ60" s="8"/>
      <c r="SK60" s="8"/>
      <c r="SL60" s="8"/>
      <c r="SM60" s="8"/>
      <c r="SN60" s="8"/>
      <c r="SO60" s="8"/>
      <c r="SP60" s="8"/>
      <c r="SQ60" s="8"/>
      <c r="SR60" s="8"/>
      <c r="SS60" s="8"/>
      <c r="ST60" s="8"/>
      <c r="SU60" s="8"/>
      <c r="SV60" s="8"/>
      <c r="SW60" s="8"/>
      <c r="SX60" s="8"/>
      <c r="SY60" s="8"/>
      <c r="SZ60" s="8"/>
      <c r="TA60" s="8"/>
      <c r="TB60" s="8"/>
      <c r="TC60" s="8"/>
      <c r="TD60" s="8"/>
      <c r="TE60" s="8"/>
      <c r="TF60" s="8"/>
      <c r="TG60" s="8"/>
      <c r="TH60" s="8"/>
      <c r="TI60" s="8"/>
      <c r="TJ60" s="8"/>
      <c r="TK60" s="8"/>
      <c r="TL60" s="8"/>
      <c r="TM60" s="8"/>
      <c r="TN60" s="8"/>
      <c r="TO60" s="8"/>
      <c r="TP60" s="8"/>
      <c r="TQ60" s="8"/>
      <c r="TR60" s="8"/>
      <c r="TS60" s="8"/>
      <c r="TT60" s="8"/>
      <c r="TU60" s="8"/>
      <c r="TV60" s="8"/>
      <c r="TW60" s="8"/>
      <c r="TX60" s="8"/>
      <c r="TY60" s="8"/>
      <c r="TZ60" s="8"/>
      <c r="UA60" s="8"/>
      <c r="UB60" s="8"/>
      <c r="UC60" s="8"/>
      <c r="UD60" s="8"/>
      <c r="UE60" s="8"/>
      <c r="UF60" s="8"/>
      <c r="UG60" s="8"/>
      <c r="UH60" s="8"/>
      <c r="UI60" s="8"/>
      <c r="UJ60" s="8"/>
      <c r="UK60" s="8"/>
      <c r="UL60" s="8"/>
      <c r="UM60" s="8"/>
      <c r="UN60" s="8"/>
      <c r="UO60" s="8"/>
      <c r="UP60" s="8"/>
      <c r="UQ60" s="8"/>
      <c r="UR60" s="8"/>
      <c r="US60" s="8"/>
      <c r="UT60" s="8"/>
      <c r="UU60" s="8"/>
      <c r="UV60" s="8"/>
      <c r="UW60" s="8"/>
      <c r="UX60" s="8"/>
      <c r="UY60" s="8"/>
      <c r="UZ60" s="8"/>
      <c r="VA60" s="8"/>
      <c r="VB60" s="8"/>
      <c r="VC60" s="8"/>
      <c r="VD60" s="8"/>
      <c r="VE60" s="8"/>
      <c r="VF60" s="8"/>
      <c r="VG60" s="8"/>
      <c r="VH60" s="8"/>
      <c r="VI60" s="8"/>
      <c r="VJ60" s="8"/>
      <c r="VK60" s="8"/>
      <c r="VL60" s="8"/>
      <c r="VM60" s="8"/>
      <c r="VN60" s="8"/>
      <c r="VO60" s="8"/>
      <c r="VP60" s="8"/>
      <c r="VQ60" s="8"/>
      <c r="VR60" s="8"/>
      <c r="VS60" s="8"/>
      <c r="VT60" s="8"/>
      <c r="VU60" s="8"/>
      <c r="VV60" s="8"/>
      <c r="VW60" s="8"/>
      <c r="VX60" s="8"/>
      <c r="VY60" s="8"/>
      <c r="VZ60" s="8"/>
      <c r="WA60" s="8"/>
      <c r="WB60" s="8"/>
      <c r="WC60" s="8"/>
      <c r="WD60" s="8"/>
      <c r="WE60" s="8"/>
      <c r="WF60" s="8"/>
      <c r="WG60" s="8"/>
      <c r="WH60" s="8"/>
      <c r="WI60" s="8"/>
      <c r="WJ60" s="8"/>
      <c r="WK60" s="8"/>
      <c r="WL60" s="8"/>
      <c r="WM60" s="8"/>
      <c r="WN60" s="8"/>
      <c r="WO60" s="8"/>
      <c r="WP60" s="8"/>
      <c r="WQ60" s="8"/>
      <c r="WR60" s="8"/>
      <c r="WS60" s="8"/>
      <c r="WT60" s="8"/>
      <c r="WU60" s="8"/>
      <c r="WV60" s="8"/>
      <c r="WW60" s="8"/>
      <c r="WX60" s="8"/>
      <c r="WY60" s="8"/>
      <c r="WZ60" s="8"/>
      <c r="XA60" s="8"/>
      <c r="XB60" s="8"/>
      <c r="XC60" s="8"/>
      <c r="XD60" s="8"/>
      <c r="XE60" s="8"/>
      <c r="XF60" s="8"/>
      <c r="XG60" s="8"/>
      <c r="XH60" s="8"/>
      <c r="XI60" s="8"/>
      <c r="XJ60" s="8"/>
      <c r="XK60" s="8"/>
      <c r="XL60" s="8"/>
      <c r="XM60" s="8"/>
      <c r="XN60" s="8"/>
      <c r="XO60" s="8"/>
      <c r="XP60" s="8"/>
      <c r="XQ60" s="8"/>
      <c r="XR60" s="8"/>
      <c r="XS60" s="8"/>
      <c r="XT60" s="8"/>
      <c r="XU60" s="8"/>
      <c r="XV60" s="8"/>
      <c r="XW60" s="8"/>
      <c r="XX60" s="8"/>
      <c r="XY60" s="8"/>
      <c r="XZ60" s="8"/>
      <c r="YA60" s="8"/>
      <c r="YB60" s="8"/>
      <c r="YC60" s="8"/>
      <c r="YD60" s="8"/>
      <c r="YE60" s="8"/>
      <c r="YF60" s="8"/>
      <c r="YG60" s="8"/>
      <c r="YH60" s="8"/>
      <c r="YI60" s="8"/>
      <c r="YJ60" s="8"/>
      <c r="YK60" s="8"/>
      <c r="YL60" s="8"/>
      <c r="YM60" s="8"/>
      <c r="YN60" s="8"/>
      <c r="YO60" s="8"/>
      <c r="YP60" s="8"/>
      <c r="YQ60" s="8"/>
      <c r="YR60" s="8"/>
      <c r="YS60" s="8"/>
      <c r="YT60" s="8"/>
      <c r="YU60" s="8"/>
      <c r="YV60" s="8"/>
      <c r="YW60" s="8"/>
      <c r="YX60" s="8"/>
      <c r="YY60" s="8"/>
      <c r="YZ60" s="8"/>
      <c r="ZA60" s="8"/>
      <c r="ZB60" s="8"/>
      <c r="ZC60" s="8"/>
      <c r="ZD60" s="8"/>
      <c r="ZE60" s="8"/>
      <c r="ZF60" s="8"/>
      <c r="ZG60" s="8"/>
      <c r="ZH60" s="8"/>
      <c r="ZI60" s="8"/>
      <c r="ZJ60" s="8"/>
      <c r="ZK60" s="8"/>
      <c r="ZL60" s="8"/>
      <c r="ZM60" s="8"/>
      <c r="ZN60" s="8"/>
      <c r="ZO60" s="8"/>
      <c r="ZP60" s="8"/>
      <c r="ZQ60" s="8"/>
      <c r="ZR60" s="8"/>
      <c r="ZS60" s="8"/>
      <c r="ZT60" s="8"/>
      <c r="ZU60" s="8"/>
      <c r="ZV60" s="8"/>
      <c r="ZW60" s="8"/>
      <c r="ZX60" s="8"/>
      <c r="ZY60" s="8"/>
      <c r="ZZ60" s="8"/>
      <c r="AAA60" s="8"/>
      <c r="AAB60" s="8"/>
      <c r="AAC60" s="8"/>
      <c r="AAD60" s="8"/>
      <c r="AAE60" s="8"/>
      <c r="AAF60" s="8"/>
      <c r="AAG60" s="8"/>
      <c r="AAH60" s="8"/>
      <c r="AAI60" s="8"/>
      <c r="AAJ60" s="8"/>
      <c r="AAK60" s="8"/>
      <c r="AAL60" s="8"/>
      <c r="AAM60" s="8"/>
      <c r="AAN60" s="8"/>
      <c r="AAO60" s="8"/>
      <c r="AAP60" s="8"/>
      <c r="AAQ60" s="8"/>
      <c r="AAR60" s="8"/>
      <c r="AAS60" s="8"/>
      <c r="AAT60" s="8"/>
      <c r="AAU60" s="8"/>
      <c r="AAV60" s="8"/>
      <c r="AAW60" s="8"/>
      <c r="AAX60" s="8"/>
      <c r="AAY60" s="8"/>
      <c r="AAZ60" s="8"/>
      <c r="ABA60" s="8"/>
      <c r="ABB60" s="8"/>
      <c r="ABC60" s="8"/>
      <c r="ABD60" s="8"/>
      <c r="ABE60" s="8"/>
      <c r="ABF60" s="8"/>
      <c r="ABG60" s="8"/>
      <c r="ABH60" s="8"/>
      <c r="ABI60" s="8"/>
      <c r="ABJ60" s="8"/>
      <c r="ABK60" s="8"/>
      <c r="ABL60" s="8"/>
      <c r="ABM60" s="8"/>
      <c r="ABN60" s="8"/>
      <c r="ABO60" s="8"/>
      <c r="ABP60" s="8"/>
      <c r="ABQ60" s="8"/>
      <c r="ABR60" s="8"/>
      <c r="ABS60" s="8"/>
      <c r="ABT60" s="8"/>
      <c r="ABU60" s="8"/>
      <c r="ABV60" s="8"/>
      <c r="ABW60" s="8"/>
      <c r="ABX60" s="8"/>
      <c r="ABY60" s="8"/>
      <c r="ABZ60" s="8"/>
      <c r="ACA60" s="8"/>
      <c r="ACB60" s="8"/>
      <c r="ACC60" s="8"/>
      <c r="ACD60" s="8"/>
      <c r="ACE60" s="8"/>
      <c r="ACF60" s="8"/>
      <c r="ACG60" s="8"/>
      <c r="ACH60" s="8"/>
      <c r="ACI60" s="8"/>
      <c r="ACJ60" s="8"/>
      <c r="ACK60" s="8"/>
      <c r="ACL60" s="8"/>
      <c r="ACM60" s="8"/>
      <c r="ACN60" s="8"/>
      <c r="ACO60" s="8"/>
      <c r="ACP60" s="8"/>
      <c r="ACQ60" s="8"/>
      <c r="ACR60" s="8"/>
      <c r="ACS60" s="8"/>
      <c r="ACT60" s="8"/>
      <c r="ACU60" s="8"/>
      <c r="ACV60" s="8"/>
      <c r="ACW60" s="8"/>
      <c r="ACX60" s="8"/>
      <c r="ACY60" s="8"/>
      <c r="ACZ60" s="8"/>
      <c r="ADA60" s="8"/>
      <c r="ADB60" s="8"/>
      <c r="ADC60" s="8"/>
      <c r="ADD60" s="8"/>
      <c r="ADE60" s="8"/>
      <c r="ADF60" s="8"/>
      <c r="ADG60" s="8"/>
      <c r="ADH60" s="8"/>
      <c r="ADI60" s="8"/>
      <c r="ADJ60" s="8"/>
      <c r="ADK60" s="8"/>
      <c r="ADL60" s="8"/>
      <c r="ADM60" s="8"/>
      <c r="ADN60" s="8"/>
      <c r="ADO60" s="8"/>
      <c r="ADP60" s="8"/>
      <c r="ADQ60" s="8"/>
      <c r="ADR60" s="8"/>
      <c r="ADS60" s="8"/>
      <c r="ADT60" s="8"/>
      <c r="ADU60" s="8"/>
      <c r="ADV60" s="8"/>
      <c r="ADW60" s="8"/>
      <c r="ADX60" s="8"/>
      <c r="ADY60" s="8"/>
      <c r="ADZ60" s="8"/>
      <c r="AEA60" s="8"/>
      <c r="AEB60" s="8"/>
      <c r="AEC60" s="8"/>
      <c r="AED60" s="8"/>
      <c r="AEE60" s="8"/>
      <c r="AEF60" s="8"/>
      <c r="AEG60" s="8"/>
      <c r="AEH60" s="8"/>
      <c r="AEI60" s="8"/>
      <c r="AEJ60" s="8"/>
      <c r="AEK60" s="8"/>
      <c r="AEL60" s="8"/>
      <c r="AEM60" s="8"/>
      <c r="AEN60" s="8"/>
      <c r="AEO60" s="8"/>
      <c r="AEP60" s="8"/>
      <c r="AEQ60" s="8"/>
      <c r="AER60" s="8"/>
      <c r="AES60" s="8"/>
      <c r="AET60" s="8"/>
      <c r="AEU60" s="8"/>
      <c r="AEV60" s="8"/>
      <c r="AEW60" s="8"/>
      <c r="AEX60" s="8"/>
      <c r="AEY60" s="8"/>
      <c r="AEZ60" s="8"/>
      <c r="AFA60" s="8"/>
      <c r="AFB60" s="8"/>
      <c r="AFC60" s="8"/>
      <c r="AFD60" s="8"/>
      <c r="AFE60" s="8"/>
      <c r="AFF60" s="8"/>
      <c r="AFG60" s="8"/>
      <c r="AFH60" s="8"/>
      <c r="AFI60" s="8"/>
      <c r="AFJ60" s="8"/>
      <c r="AFK60" s="8"/>
      <c r="AFL60" s="8"/>
      <c r="AFM60" s="8"/>
      <c r="AFN60" s="8"/>
      <c r="AFO60" s="8"/>
      <c r="AFP60" s="8"/>
      <c r="AFQ60" s="8"/>
      <c r="AFR60" s="8"/>
      <c r="AFS60" s="8"/>
      <c r="AFT60" s="8"/>
      <c r="AFU60" s="8"/>
      <c r="AFV60" s="8"/>
      <c r="AFW60" s="8"/>
      <c r="AFX60" s="8"/>
      <c r="AFY60" s="8"/>
      <c r="AFZ60" s="8"/>
      <c r="AGA60" s="8"/>
      <c r="AGB60" s="8"/>
      <c r="AGC60" s="8"/>
      <c r="AGD60" s="8"/>
      <c r="AGE60" s="8"/>
      <c r="AGF60" s="8"/>
      <c r="AGG60" s="8"/>
      <c r="AGH60" s="8"/>
      <c r="AGI60" s="8"/>
      <c r="AGJ60" s="8"/>
      <c r="AGK60" s="8"/>
      <c r="AGL60" s="8"/>
      <c r="AGM60" s="8"/>
      <c r="AGN60" s="8"/>
      <c r="AGO60" s="8"/>
      <c r="AGP60" s="8"/>
      <c r="AGQ60" s="8"/>
      <c r="AGR60" s="8"/>
      <c r="AGS60" s="8"/>
      <c r="AGT60" s="8"/>
      <c r="AGU60" s="8"/>
      <c r="AGV60" s="8"/>
      <c r="AGW60" s="8"/>
      <c r="AGX60" s="8"/>
      <c r="AGY60" s="8"/>
      <c r="AGZ60" s="8"/>
      <c r="AHA60" s="8"/>
      <c r="AHB60" s="8"/>
      <c r="AHC60" s="8"/>
      <c r="AHD60" s="8"/>
      <c r="AHE60" s="8"/>
      <c r="AHF60" s="8"/>
      <c r="AHG60" s="8"/>
      <c r="AHH60" s="8"/>
      <c r="AHI60" s="8"/>
      <c r="AHJ60" s="8"/>
      <c r="AHK60" s="8"/>
      <c r="AHL60" s="8"/>
      <c r="AHM60" s="8"/>
      <c r="AHN60" s="8"/>
      <c r="AHO60" s="8"/>
      <c r="AHP60" s="8"/>
      <c r="AHQ60" s="8"/>
      <c r="AHR60" s="8"/>
      <c r="AHS60" s="8"/>
      <c r="AHT60" s="8"/>
      <c r="AHU60" s="8"/>
      <c r="AHV60" s="8"/>
      <c r="AHW60" s="8"/>
      <c r="AHX60" s="8"/>
      <c r="AHY60" s="8"/>
      <c r="AHZ60" s="8"/>
      <c r="AIA60" s="8"/>
      <c r="AIB60" s="8"/>
      <c r="AIC60" s="8"/>
      <c r="AID60" s="8"/>
      <c r="AIE60" s="8"/>
      <c r="AIF60" s="8"/>
      <c r="AIG60" s="8"/>
      <c r="AIH60" s="8"/>
      <c r="AII60" s="8"/>
      <c r="AIJ60" s="8"/>
      <c r="AIK60" s="8"/>
      <c r="AIL60" s="8"/>
      <c r="AIM60" s="8"/>
      <c r="AIN60" s="8"/>
      <c r="AIO60" s="8"/>
      <c r="AIP60" s="8"/>
      <c r="AIQ60" s="8"/>
      <c r="AIR60" s="8"/>
      <c r="AIS60" s="8"/>
      <c r="AIT60" s="8"/>
      <c r="AIU60" s="8"/>
      <c r="AIV60" s="8"/>
      <c r="AIW60" s="8"/>
      <c r="AIX60" s="8"/>
      <c r="AIY60" s="8"/>
      <c r="AIZ60" s="8"/>
      <c r="AJA60" s="8"/>
      <c r="AJB60" s="8"/>
      <c r="AJC60" s="8"/>
      <c r="AJD60" s="8"/>
      <c r="AJE60" s="8"/>
      <c r="AJF60" s="8"/>
      <c r="AJG60" s="8"/>
      <c r="AJH60" s="8"/>
      <c r="AJI60" s="8"/>
      <c r="AJJ60" s="8"/>
      <c r="AJK60" s="8"/>
      <c r="AJL60" s="8"/>
      <c r="AJM60" s="8"/>
      <c r="AJN60" s="8"/>
      <c r="AJO60" s="8"/>
      <c r="AJP60" s="8"/>
      <c r="AJQ60" s="8"/>
      <c r="AJR60" s="8"/>
      <c r="AJS60" s="8"/>
      <c r="AJT60" s="8"/>
      <c r="AJU60" s="8"/>
      <c r="AJV60" s="8"/>
      <c r="AJW60" s="8"/>
      <c r="AJX60" s="8"/>
      <c r="AJY60" s="8"/>
      <c r="AJZ60" s="8"/>
      <c r="AKA60" s="8"/>
      <c r="AKB60" s="8"/>
      <c r="AKC60" s="8"/>
      <c r="AKD60" s="8"/>
      <c r="AKE60" s="8"/>
      <c r="AKF60" s="8"/>
      <c r="AKG60" s="8"/>
      <c r="AKH60" s="8"/>
      <c r="AKI60" s="8"/>
      <c r="AKJ60" s="8"/>
      <c r="AKK60" s="8"/>
      <c r="AKL60" s="8"/>
      <c r="AKM60" s="8"/>
      <c r="AKN60" s="8"/>
      <c r="AKO60" s="8"/>
      <c r="AKP60" s="8"/>
      <c r="AKQ60" s="8"/>
      <c r="AKR60" s="8"/>
      <c r="AKS60" s="8"/>
      <c r="AKT60" s="8"/>
      <c r="AKU60" s="8"/>
      <c r="AKV60" s="8"/>
      <c r="AKW60" s="8"/>
      <c r="AKX60" s="8"/>
      <c r="AKY60" s="8"/>
      <c r="AKZ60" s="8"/>
      <c r="ALA60" s="8"/>
      <c r="ALB60" s="8"/>
      <c r="ALC60" s="8"/>
      <c r="ALD60" s="8"/>
      <c r="ALE60" s="8"/>
      <c r="ALF60" s="8"/>
      <c r="ALG60" s="8"/>
      <c r="ALH60" s="8"/>
      <c r="ALI60" s="8"/>
      <c r="ALJ60" s="8"/>
      <c r="ALK60" s="8"/>
      <c r="ALL60" s="8"/>
      <c r="ALM60" s="8"/>
      <c r="ALN60" s="8"/>
      <c r="ALO60" s="8"/>
      <c r="ALP60" s="8"/>
      <c r="ALQ60" s="8"/>
      <c r="ALR60" s="8"/>
      <c r="ALS60" s="8"/>
      <c r="ALT60" s="8"/>
      <c r="ALU60" s="8"/>
      <c r="ALV60" s="8"/>
      <c r="ALW60" s="8"/>
      <c r="ALX60" s="8"/>
      <c r="ALY60" s="8"/>
      <c r="ALZ60" s="8"/>
      <c r="AMA60" s="8"/>
      <c r="AMB60" s="8"/>
      <c r="AMC60" s="8"/>
      <c r="AMD60" s="8"/>
      <c r="AME60" s="8"/>
      <c r="AMF60" s="8"/>
      <c r="AMG60" s="8"/>
      <c r="AMH60" s="8"/>
      <c r="AMI60" s="8"/>
      <c r="AMJ60" s="8"/>
      <c r="AMK60" s="8"/>
      <c r="AML60" s="8"/>
      <c r="AMM60" s="8"/>
      <c r="AMN60" s="8"/>
      <c r="AMO60" s="8"/>
      <c r="AMP60" s="8"/>
      <c r="AMQ60" s="8"/>
      <c r="AMR60" s="8"/>
      <c r="AMS60" s="8"/>
      <c r="AMT60" s="8"/>
      <c r="AMU60" s="8"/>
      <c r="AMV60" s="8"/>
      <c r="AMW60" s="8"/>
      <c r="AMX60" s="8"/>
      <c r="AMY60" s="8"/>
      <c r="AMZ60" s="8"/>
      <c r="ANA60" s="8"/>
      <c r="ANB60" s="8"/>
      <c r="ANC60" s="8"/>
      <c r="AND60" s="8"/>
      <c r="ANE60" s="8"/>
      <c r="ANF60" s="8"/>
      <c r="ANG60" s="8"/>
      <c r="ANH60" s="8"/>
      <c r="ANI60" s="8"/>
      <c r="ANJ60" s="8"/>
      <c r="ANK60" s="8"/>
      <c r="ANL60" s="8"/>
      <c r="ANM60" s="8"/>
      <c r="ANN60" s="8"/>
      <c r="ANO60" s="8"/>
      <c r="ANP60" s="8"/>
      <c r="ANQ60" s="8"/>
      <c r="ANR60" s="8"/>
      <c r="ANS60" s="8"/>
      <c r="ANT60" s="8"/>
      <c r="ANU60" s="8"/>
      <c r="ANV60" s="8"/>
      <c r="ANW60" s="8"/>
      <c r="ANX60" s="8"/>
      <c r="ANY60" s="8"/>
      <c r="ANZ60" s="8"/>
      <c r="AOA60" s="8"/>
      <c r="AOB60" s="8"/>
      <c r="AOC60" s="8"/>
      <c r="AOD60" s="8"/>
      <c r="AOE60" s="8"/>
      <c r="AOF60" s="8"/>
      <c r="AOG60" s="8"/>
      <c r="AOH60" s="8"/>
      <c r="AOI60" s="8"/>
      <c r="AOJ60" s="8"/>
      <c r="AOK60" s="8"/>
      <c r="AOL60" s="8"/>
      <c r="AOM60" s="8"/>
      <c r="AON60" s="8"/>
      <c r="AOO60" s="8"/>
      <c r="AOP60" s="8"/>
      <c r="AOQ60" s="8"/>
      <c r="AOR60" s="8"/>
      <c r="AOS60" s="8"/>
      <c r="AOT60" s="8"/>
      <c r="AOU60" s="8"/>
      <c r="AOV60" s="8"/>
      <c r="AOW60" s="8"/>
      <c r="AOX60" s="8"/>
      <c r="AOY60" s="8"/>
      <c r="AOZ60" s="8"/>
      <c r="APA60" s="8"/>
      <c r="APB60" s="8"/>
      <c r="APC60" s="8"/>
      <c r="APD60" s="8"/>
      <c r="APE60" s="8"/>
      <c r="APF60" s="8"/>
      <c r="APG60" s="8"/>
      <c r="APH60" s="8"/>
      <c r="API60" s="8"/>
      <c r="APJ60" s="8"/>
      <c r="APK60" s="8"/>
      <c r="APL60" s="8"/>
      <c r="APM60" s="8"/>
      <c r="APN60" s="8"/>
      <c r="APO60" s="8"/>
      <c r="APP60" s="8"/>
      <c r="APQ60" s="8"/>
      <c r="APR60" s="8"/>
      <c r="APS60" s="8"/>
      <c r="APT60" s="8"/>
      <c r="APU60" s="8"/>
      <c r="APV60" s="8"/>
      <c r="APW60" s="8"/>
      <c r="APX60" s="8"/>
      <c r="APY60" s="8"/>
      <c r="APZ60" s="8"/>
      <c r="AQA60" s="8"/>
      <c r="AQB60" s="8"/>
      <c r="AQC60" s="8"/>
      <c r="AQD60" s="8"/>
      <c r="AQE60" s="8"/>
      <c r="AQF60" s="8"/>
      <c r="AQG60" s="8"/>
      <c r="AQH60" s="8"/>
      <c r="AQI60" s="8"/>
      <c r="AQJ60" s="8"/>
      <c r="AQK60" s="8"/>
      <c r="AQL60" s="8"/>
      <c r="AQM60" s="8"/>
      <c r="AQN60" s="8"/>
      <c r="AQO60" s="8"/>
      <c r="AQP60" s="8"/>
      <c r="AQQ60" s="8"/>
      <c r="AQR60" s="8"/>
      <c r="AQS60" s="8"/>
      <c r="AQT60" s="8"/>
      <c r="AQU60" s="8"/>
      <c r="AQV60" s="8"/>
      <c r="AQW60" s="8"/>
      <c r="AQX60" s="8"/>
      <c r="AQY60" s="8"/>
      <c r="AQZ60" s="8"/>
      <c r="ARA60" s="8"/>
      <c r="ARB60" s="8"/>
      <c r="ARC60" s="8"/>
      <c r="ARD60" s="8"/>
      <c r="ARE60" s="8"/>
      <c r="ARF60" s="8"/>
      <c r="ARG60" s="8"/>
      <c r="ARH60" s="8"/>
      <c r="ARI60" s="8"/>
      <c r="ARJ60" s="8"/>
      <c r="ARK60" s="8"/>
      <c r="ARL60" s="8"/>
      <c r="ARM60" s="8"/>
      <c r="ARN60" s="8"/>
      <c r="ARO60" s="8"/>
      <c r="ARP60" s="8"/>
      <c r="ARQ60" s="8"/>
      <c r="ARR60" s="8"/>
      <c r="ARS60" s="8"/>
      <c r="ART60" s="8"/>
      <c r="ARU60" s="8"/>
      <c r="ARV60" s="8"/>
      <c r="ARW60" s="8"/>
      <c r="ARX60" s="8"/>
      <c r="ARY60" s="8"/>
      <c r="ARZ60" s="8"/>
      <c r="ASA60" s="8"/>
      <c r="ASB60" s="8"/>
      <c r="ASC60" s="8"/>
      <c r="ASD60" s="8"/>
      <c r="ASE60" s="8"/>
      <c r="ASF60" s="8"/>
      <c r="ASG60" s="8"/>
      <c r="ASH60" s="8"/>
      <c r="ASI60" s="8"/>
      <c r="ASJ60" s="8"/>
      <c r="ASK60" s="8"/>
      <c r="ASL60" s="8"/>
      <c r="ASM60" s="8"/>
      <c r="ASN60" s="8"/>
      <c r="ASO60" s="8"/>
      <c r="ASP60" s="8"/>
      <c r="ASQ60" s="8"/>
      <c r="ASR60" s="8"/>
      <c r="ASS60" s="8"/>
      <c r="AST60" s="8"/>
      <c r="ASU60" s="8"/>
      <c r="ASV60" s="8"/>
      <c r="ASW60" s="8"/>
      <c r="ASX60" s="8"/>
      <c r="ASY60" s="8"/>
      <c r="ASZ60" s="8"/>
      <c r="ATA60" s="8"/>
      <c r="ATB60" s="8"/>
      <c r="ATC60" s="8"/>
      <c r="ATD60" s="8"/>
      <c r="ATE60" s="8"/>
      <c r="ATF60" s="8"/>
      <c r="ATG60" s="8"/>
      <c r="ATH60" s="8"/>
      <c r="ATI60" s="8"/>
      <c r="ATJ60" s="8"/>
      <c r="ATK60" s="8"/>
      <c r="ATL60" s="8"/>
      <c r="ATM60" s="8"/>
      <c r="ATN60" s="8"/>
      <c r="ATO60" s="8"/>
      <c r="ATP60" s="8"/>
      <c r="ATQ60" s="8"/>
      <c r="ATR60" s="8"/>
      <c r="ATS60" s="8"/>
      <c r="ATT60" s="8"/>
      <c r="ATU60" s="8"/>
      <c r="ATV60" s="8"/>
      <c r="ATW60" s="8"/>
      <c r="ATX60" s="8"/>
      <c r="ATY60" s="8"/>
      <c r="ATZ60" s="8"/>
      <c r="AUA60" s="8"/>
      <c r="AUB60" s="8"/>
      <c r="AUC60" s="8"/>
      <c r="AUD60" s="8"/>
      <c r="AUE60" s="8"/>
      <c r="AUF60" s="8"/>
      <c r="AUG60" s="8"/>
      <c r="AUH60" s="8"/>
      <c r="AUI60" s="8"/>
      <c r="AUJ60" s="8"/>
      <c r="AUK60" s="8"/>
      <c r="AUL60" s="8"/>
      <c r="AUM60" s="8"/>
      <c r="AUN60" s="8"/>
      <c r="AUO60" s="8"/>
      <c r="AUP60" s="8"/>
      <c r="AUQ60" s="8"/>
      <c r="AUR60" s="8"/>
      <c r="AUS60" s="8"/>
      <c r="AUT60" s="8"/>
      <c r="AUU60" s="8"/>
      <c r="AUV60" s="8"/>
      <c r="AUW60" s="8"/>
      <c r="AUX60" s="8"/>
      <c r="AUY60" s="8"/>
      <c r="AUZ60" s="8"/>
      <c r="AVA60" s="8"/>
      <c r="AVB60" s="8"/>
      <c r="AVC60" s="8"/>
      <c r="AVD60" s="8"/>
      <c r="AVE60" s="8"/>
      <c r="AVF60" s="8"/>
      <c r="AVG60" s="8"/>
      <c r="AVH60" s="8"/>
      <c r="AVI60" s="8"/>
      <c r="AVJ60" s="8"/>
      <c r="AVK60" s="8"/>
      <c r="AVL60" s="8"/>
      <c r="AVM60" s="8"/>
      <c r="AVN60" s="8"/>
      <c r="AVO60" s="8"/>
      <c r="AVP60" s="8"/>
      <c r="AVQ60" s="8"/>
      <c r="AVR60" s="8"/>
      <c r="AVS60" s="8"/>
      <c r="AVT60" s="8"/>
      <c r="AVU60" s="8"/>
      <c r="AVV60" s="8"/>
      <c r="AVW60" s="8"/>
      <c r="AVX60" s="8"/>
      <c r="AVY60" s="8"/>
      <c r="AVZ60" s="8"/>
      <c r="AWA60" s="8"/>
      <c r="AWB60" s="8"/>
      <c r="AWC60" s="8"/>
      <c r="AWD60" s="8"/>
      <c r="AWE60" s="8"/>
      <c r="AWF60" s="8"/>
      <c r="AWG60" s="8"/>
      <c r="AWH60" s="8"/>
      <c r="AWI60" s="8"/>
      <c r="AWJ60" s="8"/>
      <c r="AWK60" s="8"/>
      <c r="AWL60" s="8"/>
      <c r="AWM60" s="8"/>
      <c r="AWN60" s="8"/>
      <c r="AWO60" s="8"/>
      <c r="AWP60" s="8"/>
      <c r="AWQ60" s="8"/>
      <c r="AWR60" s="8"/>
      <c r="AWS60" s="8"/>
      <c r="AWT60" s="8"/>
      <c r="AWU60" s="8"/>
      <c r="AWV60" s="8"/>
      <c r="AWW60" s="8"/>
      <c r="AWX60" s="8"/>
      <c r="AWY60" s="8"/>
      <c r="AWZ60" s="8"/>
      <c r="AXA60" s="8"/>
      <c r="AXB60" s="8"/>
      <c r="AXC60" s="8"/>
      <c r="AXD60" s="8"/>
      <c r="AXE60" s="8"/>
      <c r="AXF60" s="8"/>
      <c r="AXG60" s="8"/>
      <c r="AXH60" s="8"/>
      <c r="AXI60" s="8"/>
      <c r="AXJ60" s="8"/>
      <c r="AXK60" s="8"/>
      <c r="AXL60" s="8"/>
      <c r="AXM60" s="8"/>
      <c r="AXN60" s="8"/>
      <c r="AXO60" s="8"/>
      <c r="AXP60" s="8"/>
      <c r="AXQ60" s="8"/>
      <c r="AXR60" s="8"/>
      <c r="AXS60" s="8"/>
      <c r="AXT60" s="8"/>
      <c r="AXU60" s="8"/>
      <c r="AXV60" s="8"/>
      <c r="AXW60" s="8"/>
      <c r="AXX60" s="8"/>
      <c r="AXY60" s="8"/>
      <c r="AXZ60" s="8"/>
      <c r="AYA60" s="8"/>
      <c r="AYB60" s="8"/>
      <c r="AYC60" s="8"/>
      <c r="AYD60" s="8"/>
      <c r="AYE60" s="8"/>
      <c r="AYF60" s="8"/>
      <c r="AYG60" s="8"/>
      <c r="AYH60" s="8"/>
      <c r="AYI60" s="8"/>
      <c r="AYJ60" s="8"/>
      <c r="AYK60" s="8"/>
      <c r="AYL60" s="8"/>
      <c r="AYM60" s="8"/>
      <c r="AYN60" s="8"/>
      <c r="AYO60" s="8"/>
      <c r="AYP60" s="8"/>
      <c r="AYQ60" s="8"/>
      <c r="AYR60" s="8"/>
      <c r="AYS60" s="8"/>
      <c r="AYT60" s="8"/>
      <c r="AYU60" s="8"/>
      <c r="AYV60" s="8"/>
      <c r="AYW60" s="8"/>
      <c r="AYX60" s="8"/>
      <c r="AYY60" s="8"/>
      <c r="AYZ60" s="8"/>
      <c r="AZA60" s="8"/>
      <c r="AZB60" s="8"/>
      <c r="AZC60" s="8"/>
      <c r="AZD60" s="8"/>
      <c r="AZE60" s="8"/>
      <c r="AZF60" s="8"/>
      <c r="AZG60" s="8"/>
      <c r="AZH60" s="8"/>
      <c r="AZI60" s="8"/>
      <c r="AZJ60" s="8"/>
      <c r="AZK60" s="8"/>
      <c r="AZL60" s="8"/>
      <c r="AZM60" s="8"/>
      <c r="AZN60" s="8"/>
      <c r="AZO60" s="8"/>
      <c r="AZP60" s="8"/>
      <c r="AZQ60" s="8"/>
      <c r="AZR60" s="8"/>
      <c r="AZS60" s="8"/>
      <c r="AZT60" s="8"/>
      <c r="AZU60" s="8"/>
      <c r="AZV60" s="8"/>
      <c r="AZW60" s="8"/>
      <c r="AZX60" s="8"/>
      <c r="AZY60" s="8"/>
      <c r="AZZ60" s="8"/>
      <c r="BAA60" s="8"/>
      <c r="BAB60" s="8"/>
      <c r="BAC60" s="8"/>
      <c r="BAD60" s="8"/>
      <c r="BAE60" s="8"/>
      <c r="BAF60" s="8"/>
      <c r="BAG60" s="8"/>
      <c r="BAH60" s="8"/>
      <c r="BAI60" s="8"/>
      <c r="BAJ60" s="8"/>
      <c r="BAK60" s="8"/>
      <c r="BAL60" s="8"/>
      <c r="BAM60" s="8"/>
      <c r="BAN60" s="8"/>
      <c r="BAO60" s="8"/>
      <c r="BAP60" s="8"/>
      <c r="BAQ60" s="8"/>
      <c r="BAR60" s="8"/>
      <c r="BAS60" s="8"/>
      <c r="BAT60" s="8"/>
      <c r="BAU60" s="8"/>
      <c r="BAV60" s="8"/>
      <c r="BAW60" s="8"/>
      <c r="BAX60" s="8"/>
      <c r="BAY60" s="8"/>
      <c r="BAZ60" s="8"/>
      <c r="BBA60" s="8"/>
      <c r="BBB60" s="8"/>
      <c r="BBC60" s="8"/>
      <c r="BBD60" s="8"/>
      <c r="BBE60" s="8"/>
      <c r="BBF60" s="8"/>
      <c r="BBG60" s="8"/>
      <c r="BBH60" s="8"/>
      <c r="BBI60" s="8"/>
      <c r="BBJ60" s="8"/>
      <c r="BBK60" s="8"/>
      <c r="BBL60" s="8"/>
      <c r="BBM60" s="8"/>
      <c r="BBN60" s="8"/>
      <c r="BBO60" s="8"/>
      <c r="BBP60" s="8"/>
      <c r="BBQ60" s="8"/>
      <c r="BBR60" s="8"/>
      <c r="BBS60" s="8"/>
      <c r="BBT60" s="8"/>
      <c r="BBU60" s="8"/>
      <c r="BBV60" s="8"/>
      <c r="BBW60" s="8"/>
      <c r="BBX60" s="8"/>
      <c r="BBY60" s="8"/>
      <c r="BBZ60" s="8"/>
      <c r="BCA60" s="8"/>
      <c r="BCB60" s="8"/>
      <c r="BCC60" s="8"/>
      <c r="BCD60" s="8"/>
      <c r="BCE60" s="8"/>
      <c r="BCF60" s="8"/>
      <c r="BCG60" s="8"/>
      <c r="BCH60" s="8"/>
      <c r="BCI60" s="8"/>
      <c r="BCJ60" s="8"/>
      <c r="BCK60" s="8"/>
      <c r="BCL60" s="8"/>
      <c r="BCM60" s="8"/>
      <c r="BCN60" s="8"/>
      <c r="BCO60" s="8"/>
      <c r="BCP60" s="8"/>
      <c r="BCQ60" s="8"/>
      <c r="BCR60" s="8"/>
      <c r="BCS60" s="8"/>
      <c r="BCT60" s="8"/>
      <c r="BCU60" s="8"/>
      <c r="BCV60" s="8"/>
      <c r="BCW60" s="8"/>
      <c r="BCX60" s="8"/>
      <c r="BCY60" s="8"/>
      <c r="BCZ60" s="8"/>
      <c r="BDA60" s="8"/>
      <c r="BDB60" s="8"/>
      <c r="BDC60" s="8"/>
      <c r="BDD60" s="8"/>
      <c r="BDE60" s="8"/>
      <c r="BDF60" s="8"/>
      <c r="BDG60" s="8"/>
      <c r="BDH60" s="8"/>
      <c r="BDI60" s="8"/>
      <c r="BDJ60" s="8"/>
      <c r="BDK60" s="8"/>
      <c r="BDL60" s="8"/>
      <c r="BDM60" s="8"/>
      <c r="BDN60" s="8"/>
      <c r="BDO60" s="8"/>
      <c r="BDP60" s="8"/>
      <c r="BDQ60" s="8"/>
      <c r="BDR60" s="8"/>
      <c r="BDS60" s="8"/>
      <c r="BDT60" s="8"/>
      <c r="BDU60" s="8"/>
      <c r="BDV60" s="8"/>
      <c r="BDW60" s="8"/>
      <c r="BDX60" s="8"/>
      <c r="BDY60" s="8"/>
      <c r="BDZ60" s="8"/>
      <c r="BEA60" s="8"/>
      <c r="BEB60" s="8"/>
      <c r="BEC60" s="8"/>
      <c r="BED60" s="8"/>
      <c r="BEE60" s="8"/>
      <c r="BEF60" s="8"/>
      <c r="BEG60" s="8"/>
      <c r="BEH60" s="8"/>
      <c r="BEI60" s="8"/>
      <c r="BEJ60" s="8"/>
      <c r="BEK60" s="8"/>
      <c r="BEL60" s="8"/>
      <c r="BEM60" s="8"/>
      <c r="BEN60" s="8"/>
      <c r="BEO60" s="8"/>
      <c r="BEP60" s="8"/>
      <c r="BEQ60" s="8"/>
      <c r="BER60" s="8"/>
      <c r="BES60" s="8"/>
      <c r="BET60" s="8"/>
      <c r="BEU60" s="8"/>
      <c r="BEV60" s="8"/>
      <c r="BEW60" s="8"/>
      <c r="BEX60" s="8"/>
      <c r="BEY60" s="8"/>
      <c r="BEZ60" s="8"/>
      <c r="BFA60" s="8"/>
      <c r="BFB60" s="8"/>
      <c r="BFC60" s="8"/>
      <c r="BFD60" s="8"/>
      <c r="BFE60" s="8"/>
      <c r="BFF60" s="8"/>
      <c r="BFG60" s="8"/>
      <c r="BFH60" s="8"/>
      <c r="BFI60" s="8"/>
      <c r="BFJ60" s="8"/>
      <c r="BFK60" s="8"/>
      <c r="BFL60" s="8"/>
      <c r="BFM60" s="8"/>
      <c r="BFN60" s="8"/>
      <c r="BFO60" s="8"/>
      <c r="BFP60" s="8"/>
      <c r="BFQ60" s="8"/>
      <c r="BFR60" s="8"/>
      <c r="BFS60" s="8"/>
      <c r="BFT60" s="8"/>
      <c r="BFU60" s="8"/>
      <c r="BFV60" s="8"/>
      <c r="BFW60" s="8"/>
      <c r="BFX60" s="8"/>
      <c r="BFY60" s="8"/>
      <c r="BFZ60" s="8"/>
      <c r="BGA60" s="8"/>
      <c r="BGB60" s="8"/>
      <c r="BGC60" s="8"/>
      <c r="BGD60" s="8"/>
      <c r="BGE60" s="8"/>
      <c r="BGF60" s="8"/>
      <c r="BGG60" s="8"/>
      <c r="BGH60" s="8"/>
      <c r="BGI60" s="8"/>
      <c r="BGJ60" s="8"/>
      <c r="BGK60" s="8"/>
      <c r="BGL60" s="8"/>
      <c r="BGM60" s="8"/>
      <c r="BGN60" s="8"/>
      <c r="BGO60" s="8"/>
      <c r="BGP60" s="8"/>
      <c r="BGQ60" s="8"/>
      <c r="BGR60" s="8"/>
      <c r="BGS60" s="8"/>
      <c r="BGT60" s="8"/>
      <c r="BGU60" s="8"/>
      <c r="BGV60" s="8"/>
      <c r="BGW60" s="8"/>
      <c r="BGX60" s="8"/>
      <c r="BGY60" s="8"/>
      <c r="BGZ60" s="8"/>
      <c r="BHA60" s="8"/>
      <c r="BHB60" s="8"/>
      <c r="BHC60" s="8"/>
      <c r="BHD60" s="8"/>
      <c r="BHE60" s="8"/>
      <c r="BHF60" s="8"/>
      <c r="BHG60" s="8"/>
      <c r="BHH60" s="8"/>
      <c r="BHI60" s="8"/>
      <c r="BHJ60" s="8"/>
      <c r="BHK60" s="8"/>
      <c r="BHL60" s="8"/>
      <c r="BHM60" s="8"/>
      <c r="BHN60" s="8"/>
      <c r="BHO60" s="8"/>
      <c r="BHP60" s="8"/>
      <c r="BHQ60" s="8"/>
      <c r="BHR60" s="8"/>
      <c r="BHS60" s="8"/>
      <c r="BHT60" s="8"/>
      <c r="BHU60" s="8"/>
      <c r="BHV60" s="8"/>
      <c r="BHW60" s="8"/>
      <c r="BHX60" s="8"/>
      <c r="BHY60" s="8"/>
      <c r="BHZ60" s="8"/>
      <c r="BIA60" s="8"/>
      <c r="BIB60" s="8"/>
      <c r="BIC60" s="8"/>
      <c r="BID60" s="8"/>
      <c r="BIE60" s="8"/>
      <c r="BIF60" s="8"/>
      <c r="BIG60" s="8"/>
      <c r="BIH60" s="8"/>
      <c r="BII60" s="8"/>
      <c r="BIJ60" s="8"/>
      <c r="BIK60" s="8"/>
      <c r="BIL60" s="8"/>
      <c r="BIM60" s="8"/>
      <c r="BIN60" s="8"/>
      <c r="BIO60" s="8"/>
      <c r="BIP60" s="8"/>
      <c r="BIQ60" s="8"/>
      <c r="BIR60" s="8"/>
      <c r="BIS60" s="8"/>
      <c r="BIT60" s="8"/>
      <c r="BIU60" s="8"/>
      <c r="BIV60" s="8"/>
      <c r="BIW60" s="8"/>
      <c r="BIX60" s="8"/>
      <c r="BIY60" s="8"/>
      <c r="BIZ60" s="8"/>
      <c r="BJA60" s="8"/>
      <c r="BJB60" s="8"/>
      <c r="BJC60" s="8"/>
      <c r="BJD60" s="8"/>
      <c r="BJE60" s="8"/>
      <c r="BJF60" s="8"/>
      <c r="BJG60" s="8"/>
      <c r="BJH60" s="8"/>
      <c r="BJI60" s="8"/>
      <c r="BJJ60" s="8"/>
      <c r="BJK60" s="8"/>
      <c r="BJL60" s="8"/>
      <c r="BJM60" s="8"/>
      <c r="BJN60" s="8"/>
      <c r="BJO60" s="8"/>
      <c r="BJP60" s="8"/>
      <c r="BJQ60" s="8"/>
      <c r="BJR60" s="8"/>
      <c r="BJS60" s="8"/>
      <c r="BJT60" s="8"/>
      <c r="BJU60" s="8"/>
      <c r="BJV60" s="8"/>
      <c r="BJW60" s="8"/>
      <c r="BJX60" s="8"/>
      <c r="BJY60" s="8"/>
      <c r="BJZ60" s="8"/>
      <c r="BKA60" s="8"/>
      <c r="BKB60" s="8"/>
      <c r="BKC60" s="8"/>
      <c r="BKD60" s="8"/>
      <c r="BKE60" s="8"/>
      <c r="BKF60" s="8"/>
      <c r="BKG60" s="8"/>
      <c r="BKH60" s="8"/>
      <c r="BKI60" s="8"/>
      <c r="BKJ60" s="8"/>
      <c r="BKK60" s="8"/>
      <c r="BKL60" s="8"/>
      <c r="BKM60" s="8"/>
      <c r="BKN60" s="8"/>
      <c r="BKO60" s="8"/>
      <c r="BKP60" s="8"/>
      <c r="BKQ60" s="8"/>
      <c r="BKR60" s="8"/>
      <c r="BKS60" s="8"/>
      <c r="BKT60" s="8"/>
      <c r="BKU60" s="8"/>
      <c r="BKV60" s="8"/>
      <c r="BKW60" s="8"/>
      <c r="BKX60" s="8"/>
      <c r="BKY60" s="8"/>
      <c r="BKZ60" s="8"/>
      <c r="BLA60" s="8"/>
      <c r="BLB60" s="8"/>
      <c r="BLC60" s="8"/>
      <c r="BLD60" s="8"/>
      <c r="BLE60" s="8"/>
      <c r="BLF60" s="8"/>
      <c r="BLG60" s="8"/>
      <c r="BLH60" s="8"/>
      <c r="BLI60" s="8"/>
      <c r="BLJ60" s="8"/>
      <c r="BLK60" s="8"/>
      <c r="BLL60" s="8"/>
      <c r="BLM60" s="8"/>
      <c r="BLN60" s="8"/>
      <c r="BLO60" s="8"/>
      <c r="BLP60" s="8"/>
      <c r="BLQ60" s="8"/>
      <c r="BLR60" s="8"/>
      <c r="BLS60" s="8"/>
      <c r="BLT60" s="8"/>
      <c r="BLU60" s="8"/>
      <c r="BLV60" s="8"/>
      <c r="BLW60" s="8"/>
      <c r="BLX60" s="8"/>
      <c r="BLY60" s="8"/>
      <c r="BLZ60" s="8"/>
      <c r="BMA60" s="8"/>
      <c r="BMB60" s="8"/>
      <c r="BMC60" s="8"/>
      <c r="BMD60" s="8"/>
      <c r="BME60" s="8"/>
      <c r="BMF60" s="8"/>
      <c r="BMG60" s="8"/>
      <c r="BMH60" s="8"/>
      <c r="BMI60" s="8"/>
      <c r="BMJ60" s="8"/>
      <c r="BMK60" s="8"/>
      <c r="BML60" s="8"/>
      <c r="BMM60" s="8"/>
      <c r="BMN60" s="8"/>
      <c r="BMO60" s="8"/>
      <c r="BMP60" s="8"/>
      <c r="BMQ60" s="8"/>
      <c r="BMR60" s="8"/>
      <c r="BMS60" s="8"/>
      <c r="BMT60" s="8"/>
      <c r="BMU60" s="8"/>
      <c r="BMV60" s="8"/>
      <c r="BMW60" s="8"/>
      <c r="BMX60" s="8"/>
      <c r="BMY60" s="8"/>
      <c r="BMZ60" s="8"/>
      <c r="BNA60" s="8"/>
      <c r="BNB60" s="8"/>
      <c r="BNC60" s="8"/>
      <c r="BND60" s="8"/>
      <c r="BNE60" s="8"/>
      <c r="BNF60" s="8"/>
      <c r="BNG60" s="8"/>
      <c r="BNH60" s="8"/>
      <c r="BNI60" s="8"/>
      <c r="BNJ60" s="8"/>
      <c r="BNK60" s="8"/>
      <c r="BNL60" s="8"/>
      <c r="BNM60" s="8"/>
      <c r="BNN60" s="8"/>
      <c r="BNO60" s="8"/>
      <c r="BNP60" s="8"/>
      <c r="BNQ60" s="8"/>
      <c r="BNR60" s="8"/>
      <c r="BNS60" s="8"/>
      <c r="BNT60" s="8"/>
      <c r="BNU60" s="8"/>
      <c r="BNV60" s="8"/>
      <c r="BNW60" s="8"/>
      <c r="BNX60" s="8"/>
      <c r="BNY60" s="8"/>
      <c r="BNZ60" s="8"/>
      <c r="BOA60" s="8"/>
      <c r="BOB60" s="8"/>
      <c r="BOC60" s="8"/>
      <c r="BOD60" s="8"/>
      <c r="BOE60" s="8"/>
      <c r="BOF60" s="8"/>
      <c r="BOG60" s="8"/>
      <c r="BOH60" s="8"/>
      <c r="BOI60" s="8"/>
      <c r="BOJ60" s="8"/>
      <c r="BOK60" s="8"/>
      <c r="BOL60" s="8"/>
      <c r="BOM60" s="8"/>
      <c r="BON60" s="8"/>
      <c r="BOO60" s="8"/>
      <c r="BOP60" s="8"/>
      <c r="BOQ60" s="8"/>
      <c r="BOR60" s="8"/>
      <c r="BOS60" s="8"/>
      <c r="BOT60" s="8"/>
      <c r="BOU60" s="8"/>
      <c r="BOV60" s="8"/>
      <c r="BOW60" s="8"/>
      <c r="BOX60" s="8"/>
      <c r="BOY60" s="8"/>
      <c r="BOZ60" s="8"/>
      <c r="BPA60" s="8"/>
      <c r="BPB60" s="8"/>
      <c r="BPC60" s="8"/>
      <c r="BPD60" s="8"/>
      <c r="BPE60" s="8"/>
      <c r="BPF60" s="8"/>
      <c r="BPG60" s="8"/>
      <c r="BPH60" s="8"/>
      <c r="BPI60" s="8"/>
      <c r="BPJ60" s="8"/>
      <c r="BPK60" s="8"/>
      <c r="BPL60" s="8"/>
      <c r="BPM60" s="8"/>
      <c r="BPN60" s="8"/>
      <c r="BPO60" s="8"/>
      <c r="BPP60" s="8"/>
      <c r="BPQ60" s="8"/>
      <c r="BPR60" s="8"/>
      <c r="BPS60" s="8"/>
      <c r="BPT60" s="8"/>
      <c r="BPU60" s="8"/>
      <c r="BPV60" s="8"/>
      <c r="BPW60" s="8"/>
      <c r="BPX60" s="8"/>
      <c r="BPY60" s="8"/>
      <c r="BPZ60" s="8"/>
      <c r="BQA60" s="8"/>
      <c r="BQB60" s="8"/>
      <c r="BQC60" s="8"/>
      <c r="BQD60" s="8"/>
      <c r="BQE60" s="8"/>
      <c r="BQF60" s="8"/>
      <c r="BQG60" s="8"/>
      <c r="BQH60" s="8"/>
      <c r="BQI60" s="8"/>
      <c r="BQJ60" s="8"/>
      <c r="BQK60" s="8"/>
      <c r="BQL60" s="8"/>
      <c r="BQM60" s="8"/>
      <c r="BQN60" s="8"/>
      <c r="BQO60" s="8"/>
      <c r="BQP60" s="8"/>
      <c r="BQQ60" s="8"/>
      <c r="BQR60" s="8"/>
      <c r="BQS60" s="8"/>
      <c r="BQT60" s="8"/>
      <c r="BQU60" s="8"/>
      <c r="BQV60" s="8"/>
      <c r="BQW60" s="8"/>
      <c r="BQX60" s="8"/>
      <c r="BQY60" s="8"/>
      <c r="BQZ60" s="8"/>
      <c r="BRA60" s="8"/>
      <c r="BRB60" s="8"/>
      <c r="BRC60" s="8"/>
      <c r="BRD60" s="8"/>
      <c r="BRE60" s="8"/>
      <c r="BRF60" s="8"/>
      <c r="BRG60" s="8"/>
      <c r="BRH60" s="8"/>
      <c r="BRI60" s="8"/>
      <c r="BRJ60" s="8"/>
      <c r="BRK60" s="8"/>
      <c r="BRL60" s="8"/>
      <c r="BRM60" s="8"/>
      <c r="BRN60" s="8"/>
      <c r="BRO60" s="8"/>
      <c r="BRP60" s="8"/>
      <c r="BRQ60" s="8"/>
      <c r="BRR60" s="8"/>
      <c r="BRS60" s="8"/>
      <c r="BRT60" s="8"/>
      <c r="BRU60" s="8"/>
      <c r="BRV60" s="8"/>
      <c r="BRW60" s="8"/>
      <c r="BRX60" s="8"/>
      <c r="BRY60" s="8"/>
      <c r="BRZ60" s="8"/>
      <c r="BSA60" s="8"/>
      <c r="BSB60" s="8"/>
      <c r="BSC60" s="8"/>
      <c r="BSD60" s="8"/>
      <c r="BSE60" s="8"/>
      <c r="BSF60" s="8"/>
      <c r="BSG60" s="8"/>
      <c r="BSH60" s="8"/>
      <c r="BSI60" s="8"/>
      <c r="BSJ60" s="8"/>
      <c r="BSK60" s="8"/>
      <c r="BSL60" s="8"/>
      <c r="BSM60" s="8"/>
      <c r="BSN60" s="8"/>
      <c r="BSO60" s="8"/>
      <c r="BSP60" s="8"/>
      <c r="BSQ60" s="8"/>
      <c r="BSR60" s="8"/>
      <c r="BSS60" s="8"/>
      <c r="BST60" s="8"/>
      <c r="BSU60" s="8"/>
      <c r="BSV60" s="8"/>
      <c r="BSW60" s="8"/>
      <c r="BSX60" s="8"/>
      <c r="BSY60" s="8"/>
      <c r="BSZ60" s="8"/>
      <c r="BTA60" s="8"/>
      <c r="BTB60" s="8"/>
      <c r="BTC60" s="8"/>
      <c r="BTD60" s="8"/>
      <c r="BTE60" s="8"/>
      <c r="BTF60" s="8"/>
      <c r="BTG60" s="8"/>
      <c r="BTH60" s="8"/>
      <c r="BTI60" s="8"/>
      <c r="BTJ60" s="8"/>
      <c r="BTK60" s="8"/>
      <c r="BTL60" s="8"/>
      <c r="BTM60" s="8"/>
      <c r="BTN60" s="8"/>
      <c r="BTO60" s="8"/>
      <c r="BTP60" s="8"/>
      <c r="BTQ60" s="8"/>
      <c r="BTR60" s="8"/>
      <c r="BTS60" s="8"/>
      <c r="BTT60" s="8"/>
      <c r="BTU60" s="8"/>
      <c r="BTV60" s="8"/>
      <c r="BTW60" s="8"/>
      <c r="BTX60" s="8"/>
      <c r="BTY60" s="8"/>
      <c r="BTZ60" s="8"/>
      <c r="BUA60" s="8"/>
      <c r="BUB60" s="8"/>
      <c r="BUC60" s="8"/>
      <c r="BUD60" s="8"/>
      <c r="BUE60" s="8"/>
      <c r="BUF60" s="8"/>
      <c r="BUG60" s="8"/>
      <c r="BUH60" s="8"/>
      <c r="BUI60" s="8"/>
      <c r="BUJ60" s="8"/>
      <c r="BUK60" s="8"/>
      <c r="BUL60" s="8"/>
      <c r="BUM60" s="8"/>
      <c r="BUN60" s="8"/>
      <c r="BUO60" s="8"/>
      <c r="BUP60" s="8"/>
      <c r="BUQ60" s="8"/>
      <c r="BUR60" s="8"/>
      <c r="BUS60" s="8"/>
      <c r="BUT60" s="8"/>
      <c r="BUU60" s="8"/>
      <c r="BUV60" s="8"/>
      <c r="BUW60" s="8"/>
      <c r="BUX60" s="8"/>
      <c r="BUY60" s="8"/>
      <c r="BUZ60" s="8"/>
      <c r="BVA60" s="8"/>
      <c r="BVB60" s="8"/>
      <c r="BVC60" s="8"/>
      <c r="BVD60" s="8"/>
      <c r="BVE60" s="8"/>
      <c r="BVF60" s="8"/>
      <c r="BVG60" s="8"/>
      <c r="BVH60" s="8"/>
      <c r="BVI60" s="8"/>
      <c r="BVJ60" s="8"/>
      <c r="BVK60" s="8"/>
      <c r="BVL60" s="8"/>
      <c r="BVM60" s="8"/>
      <c r="BVN60" s="8"/>
      <c r="BVO60" s="8"/>
      <c r="BVP60" s="8"/>
      <c r="BVQ60" s="8"/>
      <c r="BVR60" s="8"/>
      <c r="BVS60" s="8"/>
      <c r="BVT60" s="8"/>
      <c r="BVU60" s="8"/>
      <c r="BVV60" s="8"/>
      <c r="BVW60" s="8"/>
      <c r="BVX60" s="8"/>
      <c r="BVY60" s="8"/>
      <c r="BVZ60" s="8"/>
      <c r="BWA60" s="8"/>
      <c r="BWB60" s="8"/>
      <c r="BWC60" s="8"/>
      <c r="BWD60" s="8"/>
      <c r="BWE60" s="8"/>
      <c r="BWF60" s="8"/>
      <c r="BWG60" s="8"/>
      <c r="BWH60" s="8"/>
      <c r="BWI60" s="8"/>
      <c r="BWJ60" s="8"/>
      <c r="BWK60" s="8"/>
      <c r="BWL60" s="8"/>
      <c r="BWM60" s="8"/>
      <c r="BWN60" s="8"/>
      <c r="BWO60" s="8"/>
      <c r="BWP60" s="8"/>
      <c r="BWQ60" s="8"/>
    </row>
    <row r="61" spans="1:1967" s="444" customFormat="1" ht="102" customHeight="1">
      <c r="A61" s="9" t="s">
        <v>6156</v>
      </c>
      <c r="B61" s="100" t="s">
        <v>97</v>
      </c>
      <c r="C61" s="109" t="s">
        <v>630</v>
      </c>
      <c r="D61" s="3" t="s">
        <v>127</v>
      </c>
      <c r="E61" s="3" t="s">
        <v>1233</v>
      </c>
      <c r="F61" s="234"/>
      <c r="G61" s="3" t="s">
        <v>385</v>
      </c>
      <c r="H61" s="20">
        <v>0.6</v>
      </c>
      <c r="I61" s="34">
        <v>470000000</v>
      </c>
      <c r="J61" s="21" t="s">
        <v>1330</v>
      </c>
      <c r="K61" s="3" t="s">
        <v>1948</v>
      </c>
      <c r="L61" s="138" t="s">
        <v>3428</v>
      </c>
      <c r="M61" s="141" t="s">
        <v>383</v>
      </c>
      <c r="N61" s="359" t="s">
        <v>1946</v>
      </c>
      <c r="O61" s="3" t="s">
        <v>1382</v>
      </c>
      <c r="P61" s="7" t="s">
        <v>1354</v>
      </c>
      <c r="Q61" s="3" t="s">
        <v>1195</v>
      </c>
      <c r="R61" s="76">
        <v>5</v>
      </c>
      <c r="S61" s="19">
        <v>244794</v>
      </c>
      <c r="T61" s="83">
        <f>R61*S61</f>
        <v>1223970</v>
      </c>
      <c r="U61" s="83">
        <f t="shared" si="0"/>
        <v>1370846.4000000001</v>
      </c>
      <c r="V61" s="102" t="s">
        <v>1331</v>
      </c>
      <c r="W61" s="148" t="s">
        <v>1410</v>
      </c>
      <c r="X61" s="9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  <c r="IT61" s="8"/>
      <c r="IU61" s="8"/>
      <c r="IV61" s="8"/>
      <c r="IW61" s="8"/>
      <c r="IX61" s="8"/>
      <c r="IY61" s="8"/>
      <c r="IZ61" s="8"/>
      <c r="JA61" s="8"/>
      <c r="JB61" s="8"/>
      <c r="JC61" s="8"/>
      <c r="JD61" s="8"/>
      <c r="JE61" s="8"/>
      <c r="JF61" s="8"/>
      <c r="JG61" s="8"/>
      <c r="JH61" s="8"/>
      <c r="JI61" s="8"/>
      <c r="JJ61" s="8"/>
      <c r="JK61" s="8"/>
      <c r="JL61" s="8"/>
      <c r="JM61" s="8"/>
      <c r="JN61" s="8"/>
      <c r="JO61" s="8"/>
      <c r="JP61" s="8"/>
      <c r="JQ61" s="8"/>
      <c r="JR61" s="8"/>
      <c r="JS61" s="8"/>
      <c r="JT61" s="8"/>
      <c r="JU61" s="8"/>
      <c r="JV61" s="8"/>
      <c r="JW61" s="8"/>
      <c r="JX61" s="8"/>
      <c r="JY61" s="8"/>
      <c r="JZ61" s="8"/>
      <c r="KA61" s="8"/>
      <c r="KB61" s="8"/>
      <c r="KC61" s="8"/>
      <c r="KD61" s="8"/>
      <c r="KE61" s="8"/>
      <c r="KF61" s="8"/>
      <c r="KG61" s="8"/>
      <c r="KH61" s="8"/>
      <c r="KI61" s="8"/>
      <c r="KJ61" s="8"/>
      <c r="KK61" s="8"/>
      <c r="KL61" s="8"/>
      <c r="KM61" s="8"/>
      <c r="KN61" s="8"/>
      <c r="KO61" s="8"/>
      <c r="KP61" s="8"/>
      <c r="KQ61" s="8"/>
      <c r="KR61" s="8"/>
      <c r="KS61" s="8"/>
      <c r="KT61" s="8"/>
      <c r="KU61" s="8"/>
      <c r="KV61" s="8"/>
      <c r="KW61" s="8"/>
      <c r="KX61" s="8"/>
      <c r="KY61" s="8"/>
      <c r="KZ61" s="8"/>
      <c r="LA61" s="8"/>
      <c r="LB61" s="8"/>
      <c r="LC61" s="8"/>
      <c r="LD61" s="8"/>
      <c r="LE61" s="8"/>
      <c r="LF61" s="8"/>
      <c r="LG61" s="8"/>
      <c r="LH61" s="8"/>
      <c r="LI61" s="8"/>
      <c r="LJ61" s="8"/>
      <c r="LK61" s="8"/>
      <c r="LL61" s="8"/>
      <c r="LM61" s="8"/>
      <c r="LN61" s="8"/>
      <c r="LO61" s="8"/>
      <c r="LP61" s="8"/>
      <c r="LQ61" s="8"/>
      <c r="LR61" s="8"/>
      <c r="LS61" s="8"/>
      <c r="LT61" s="8"/>
      <c r="LU61" s="8"/>
      <c r="LV61" s="8"/>
      <c r="LW61" s="8"/>
      <c r="LX61" s="8"/>
      <c r="LY61" s="8"/>
      <c r="LZ61" s="8"/>
      <c r="MA61" s="8"/>
      <c r="MB61" s="8"/>
      <c r="MC61" s="8"/>
      <c r="MD61" s="8"/>
      <c r="ME61" s="8"/>
      <c r="MF61" s="8"/>
      <c r="MG61" s="8"/>
      <c r="MH61" s="8"/>
      <c r="MI61" s="8"/>
      <c r="MJ61" s="8"/>
      <c r="MK61" s="8"/>
      <c r="ML61" s="8"/>
      <c r="MM61" s="8"/>
      <c r="MN61" s="8"/>
      <c r="MO61" s="8"/>
      <c r="MP61" s="8"/>
      <c r="MQ61" s="8"/>
      <c r="MR61" s="8"/>
      <c r="MS61" s="8"/>
      <c r="MT61" s="8"/>
      <c r="MU61" s="8"/>
      <c r="MV61" s="8"/>
      <c r="MW61" s="8"/>
      <c r="MX61" s="8"/>
      <c r="MY61" s="8"/>
      <c r="MZ61" s="8"/>
      <c r="NA61" s="8"/>
      <c r="NB61" s="8"/>
      <c r="NC61" s="8"/>
      <c r="ND61" s="8"/>
      <c r="NE61" s="8"/>
      <c r="NF61" s="8"/>
      <c r="NG61" s="8"/>
      <c r="NH61" s="8"/>
      <c r="NI61" s="8"/>
      <c r="NJ61" s="8"/>
      <c r="NK61" s="8"/>
      <c r="NL61" s="8"/>
      <c r="NM61" s="8"/>
      <c r="NN61" s="8"/>
      <c r="NO61" s="8"/>
      <c r="NP61" s="8"/>
      <c r="NQ61" s="8"/>
      <c r="NR61" s="8"/>
      <c r="NS61" s="8"/>
      <c r="NT61" s="8"/>
      <c r="NU61" s="8"/>
      <c r="NV61" s="8"/>
      <c r="NW61" s="8"/>
      <c r="NX61" s="8"/>
      <c r="NY61" s="8"/>
      <c r="NZ61" s="8"/>
      <c r="OA61" s="8"/>
      <c r="OB61" s="8"/>
      <c r="OC61" s="8"/>
      <c r="OD61" s="8"/>
      <c r="OE61" s="8"/>
      <c r="OF61" s="8"/>
      <c r="OG61" s="8"/>
      <c r="OH61" s="8"/>
      <c r="OI61" s="8"/>
      <c r="OJ61" s="8"/>
      <c r="OK61" s="8"/>
      <c r="OL61" s="8"/>
      <c r="OM61" s="8"/>
      <c r="ON61" s="8"/>
      <c r="OO61" s="8"/>
      <c r="OP61" s="8"/>
      <c r="OQ61" s="8"/>
      <c r="OR61" s="8"/>
      <c r="OS61" s="8"/>
      <c r="OT61" s="8"/>
      <c r="OU61" s="8"/>
      <c r="OV61" s="8"/>
      <c r="OW61" s="8"/>
      <c r="OX61" s="8"/>
      <c r="OY61" s="8"/>
      <c r="OZ61" s="8"/>
      <c r="PA61" s="8"/>
      <c r="PB61" s="8"/>
      <c r="PC61" s="8"/>
      <c r="PD61" s="8"/>
      <c r="PE61" s="8"/>
      <c r="PF61" s="8"/>
      <c r="PG61" s="8"/>
      <c r="PH61" s="8"/>
      <c r="PI61" s="8"/>
      <c r="PJ61" s="8"/>
      <c r="PK61" s="8"/>
      <c r="PL61" s="8"/>
      <c r="PM61" s="8"/>
      <c r="PN61" s="8"/>
      <c r="PO61" s="8"/>
      <c r="PP61" s="8"/>
      <c r="PQ61" s="8"/>
      <c r="PR61" s="8"/>
      <c r="PS61" s="8"/>
      <c r="PT61" s="8"/>
      <c r="PU61" s="8"/>
      <c r="PV61" s="8"/>
      <c r="PW61" s="8"/>
      <c r="PX61" s="8"/>
      <c r="PY61" s="8"/>
      <c r="PZ61" s="8"/>
      <c r="QA61" s="8"/>
      <c r="QB61" s="8"/>
      <c r="QC61" s="8"/>
      <c r="QD61" s="8"/>
      <c r="QE61" s="8"/>
      <c r="QF61" s="8"/>
      <c r="QG61" s="8"/>
      <c r="QH61" s="8"/>
      <c r="QI61" s="8"/>
      <c r="QJ61" s="8"/>
      <c r="QK61" s="8"/>
      <c r="QL61" s="8"/>
      <c r="QM61" s="8"/>
      <c r="QN61" s="8"/>
      <c r="QO61" s="8"/>
      <c r="QP61" s="8"/>
      <c r="QQ61" s="8"/>
      <c r="QR61" s="8"/>
      <c r="QS61" s="8"/>
      <c r="QT61" s="8"/>
      <c r="QU61" s="8"/>
      <c r="QV61" s="8"/>
      <c r="QW61" s="8"/>
      <c r="QX61" s="8"/>
      <c r="QY61" s="8"/>
      <c r="QZ61" s="8"/>
      <c r="RA61" s="8"/>
      <c r="RB61" s="8"/>
      <c r="RC61" s="8"/>
      <c r="RD61" s="8"/>
      <c r="RE61" s="8"/>
      <c r="RF61" s="8"/>
      <c r="RG61" s="8"/>
      <c r="RH61" s="8"/>
      <c r="RI61" s="8"/>
      <c r="RJ61" s="8"/>
      <c r="RK61" s="8"/>
      <c r="RL61" s="8"/>
      <c r="RM61" s="8"/>
      <c r="RN61" s="8"/>
      <c r="RO61" s="8"/>
      <c r="RP61" s="8"/>
      <c r="RQ61" s="8"/>
      <c r="RR61" s="8"/>
      <c r="RS61" s="8"/>
      <c r="RT61" s="8"/>
      <c r="RU61" s="8"/>
      <c r="RV61" s="8"/>
      <c r="RW61" s="8"/>
      <c r="RX61" s="8"/>
      <c r="RY61" s="8"/>
      <c r="RZ61" s="8"/>
      <c r="SA61" s="8"/>
      <c r="SB61" s="8"/>
      <c r="SC61" s="8"/>
      <c r="SD61" s="8"/>
      <c r="SE61" s="8"/>
      <c r="SF61" s="8"/>
      <c r="SG61" s="8"/>
      <c r="SH61" s="8"/>
      <c r="SI61" s="8"/>
      <c r="SJ61" s="8"/>
      <c r="SK61" s="8"/>
      <c r="SL61" s="8"/>
      <c r="SM61" s="8"/>
      <c r="SN61" s="8"/>
      <c r="SO61" s="8"/>
      <c r="SP61" s="8"/>
      <c r="SQ61" s="8"/>
      <c r="SR61" s="8"/>
      <c r="SS61" s="8"/>
      <c r="ST61" s="8"/>
      <c r="SU61" s="8"/>
      <c r="SV61" s="8"/>
      <c r="SW61" s="8"/>
      <c r="SX61" s="8"/>
      <c r="SY61" s="8"/>
      <c r="SZ61" s="8"/>
      <c r="TA61" s="8"/>
      <c r="TB61" s="8"/>
      <c r="TC61" s="8"/>
      <c r="TD61" s="8"/>
      <c r="TE61" s="8"/>
      <c r="TF61" s="8"/>
      <c r="TG61" s="8"/>
      <c r="TH61" s="8"/>
      <c r="TI61" s="8"/>
      <c r="TJ61" s="8"/>
      <c r="TK61" s="8"/>
      <c r="TL61" s="8"/>
      <c r="TM61" s="8"/>
      <c r="TN61" s="8"/>
      <c r="TO61" s="8"/>
      <c r="TP61" s="8"/>
      <c r="TQ61" s="8"/>
      <c r="TR61" s="8"/>
      <c r="TS61" s="8"/>
      <c r="TT61" s="8"/>
      <c r="TU61" s="8"/>
      <c r="TV61" s="8"/>
      <c r="TW61" s="8"/>
      <c r="TX61" s="8"/>
      <c r="TY61" s="8"/>
      <c r="TZ61" s="8"/>
      <c r="UA61" s="8"/>
      <c r="UB61" s="8"/>
      <c r="UC61" s="8"/>
      <c r="UD61" s="8"/>
      <c r="UE61" s="8"/>
      <c r="UF61" s="8"/>
      <c r="UG61" s="8"/>
      <c r="UH61" s="8"/>
      <c r="UI61" s="8"/>
      <c r="UJ61" s="8"/>
      <c r="UK61" s="8"/>
      <c r="UL61" s="8"/>
      <c r="UM61" s="8"/>
      <c r="UN61" s="8"/>
      <c r="UO61" s="8"/>
      <c r="UP61" s="8"/>
      <c r="UQ61" s="8"/>
      <c r="UR61" s="8"/>
      <c r="US61" s="8"/>
      <c r="UT61" s="8"/>
      <c r="UU61" s="8"/>
      <c r="UV61" s="8"/>
      <c r="UW61" s="8"/>
      <c r="UX61" s="8"/>
      <c r="UY61" s="8"/>
      <c r="UZ61" s="8"/>
      <c r="VA61" s="8"/>
      <c r="VB61" s="8"/>
      <c r="VC61" s="8"/>
      <c r="VD61" s="8"/>
      <c r="VE61" s="8"/>
      <c r="VF61" s="8"/>
      <c r="VG61" s="8"/>
      <c r="VH61" s="8"/>
      <c r="VI61" s="8"/>
      <c r="VJ61" s="8"/>
      <c r="VK61" s="8"/>
      <c r="VL61" s="8"/>
      <c r="VM61" s="8"/>
      <c r="VN61" s="8"/>
      <c r="VO61" s="8"/>
      <c r="VP61" s="8"/>
      <c r="VQ61" s="8"/>
      <c r="VR61" s="8"/>
      <c r="VS61" s="8"/>
      <c r="VT61" s="8"/>
      <c r="VU61" s="8"/>
      <c r="VV61" s="8"/>
      <c r="VW61" s="8"/>
      <c r="VX61" s="8"/>
      <c r="VY61" s="8"/>
      <c r="VZ61" s="8"/>
      <c r="WA61" s="8"/>
      <c r="WB61" s="8"/>
      <c r="WC61" s="8"/>
      <c r="WD61" s="8"/>
      <c r="WE61" s="8"/>
      <c r="WF61" s="8"/>
      <c r="WG61" s="8"/>
      <c r="WH61" s="8"/>
      <c r="WI61" s="8"/>
      <c r="WJ61" s="8"/>
      <c r="WK61" s="8"/>
      <c r="WL61" s="8"/>
      <c r="WM61" s="8"/>
      <c r="WN61" s="8"/>
      <c r="WO61" s="8"/>
      <c r="WP61" s="8"/>
      <c r="WQ61" s="8"/>
      <c r="WR61" s="8"/>
      <c r="WS61" s="8"/>
      <c r="WT61" s="8"/>
      <c r="WU61" s="8"/>
      <c r="WV61" s="8"/>
      <c r="WW61" s="8"/>
      <c r="WX61" s="8"/>
      <c r="WY61" s="8"/>
      <c r="WZ61" s="8"/>
      <c r="XA61" s="8"/>
      <c r="XB61" s="8"/>
      <c r="XC61" s="8"/>
      <c r="XD61" s="8"/>
      <c r="XE61" s="8"/>
      <c r="XF61" s="8"/>
      <c r="XG61" s="8"/>
      <c r="XH61" s="8"/>
      <c r="XI61" s="8"/>
      <c r="XJ61" s="8"/>
      <c r="XK61" s="8"/>
      <c r="XL61" s="8"/>
      <c r="XM61" s="8"/>
      <c r="XN61" s="8"/>
      <c r="XO61" s="8"/>
      <c r="XP61" s="8"/>
      <c r="XQ61" s="8"/>
      <c r="XR61" s="8"/>
      <c r="XS61" s="8"/>
      <c r="XT61" s="8"/>
      <c r="XU61" s="8"/>
      <c r="XV61" s="8"/>
      <c r="XW61" s="8"/>
      <c r="XX61" s="8"/>
      <c r="XY61" s="8"/>
      <c r="XZ61" s="8"/>
      <c r="YA61" s="8"/>
      <c r="YB61" s="8"/>
      <c r="YC61" s="8"/>
      <c r="YD61" s="8"/>
      <c r="YE61" s="8"/>
      <c r="YF61" s="8"/>
      <c r="YG61" s="8"/>
      <c r="YH61" s="8"/>
      <c r="YI61" s="8"/>
      <c r="YJ61" s="8"/>
      <c r="YK61" s="8"/>
      <c r="YL61" s="8"/>
      <c r="YM61" s="8"/>
      <c r="YN61" s="8"/>
      <c r="YO61" s="8"/>
      <c r="YP61" s="8"/>
      <c r="YQ61" s="8"/>
      <c r="YR61" s="8"/>
      <c r="YS61" s="8"/>
      <c r="YT61" s="8"/>
      <c r="YU61" s="8"/>
      <c r="YV61" s="8"/>
      <c r="YW61" s="8"/>
      <c r="YX61" s="8"/>
      <c r="YY61" s="8"/>
      <c r="YZ61" s="8"/>
      <c r="ZA61" s="8"/>
      <c r="ZB61" s="8"/>
      <c r="ZC61" s="8"/>
      <c r="ZD61" s="8"/>
      <c r="ZE61" s="8"/>
      <c r="ZF61" s="8"/>
      <c r="ZG61" s="8"/>
      <c r="ZH61" s="8"/>
      <c r="ZI61" s="8"/>
      <c r="ZJ61" s="8"/>
      <c r="ZK61" s="8"/>
      <c r="ZL61" s="8"/>
      <c r="ZM61" s="8"/>
      <c r="ZN61" s="8"/>
      <c r="ZO61" s="8"/>
      <c r="ZP61" s="8"/>
      <c r="ZQ61" s="8"/>
      <c r="ZR61" s="8"/>
      <c r="ZS61" s="8"/>
      <c r="ZT61" s="8"/>
      <c r="ZU61" s="8"/>
      <c r="ZV61" s="8"/>
      <c r="ZW61" s="8"/>
      <c r="ZX61" s="8"/>
      <c r="ZY61" s="8"/>
      <c r="ZZ61" s="8"/>
      <c r="AAA61" s="8"/>
      <c r="AAB61" s="8"/>
      <c r="AAC61" s="8"/>
      <c r="AAD61" s="8"/>
      <c r="AAE61" s="8"/>
      <c r="AAF61" s="8"/>
      <c r="AAG61" s="8"/>
      <c r="AAH61" s="8"/>
      <c r="AAI61" s="8"/>
      <c r="AAJ61" s="8"/>
      <c r="AAK61" s="8"/>
      <c r="AAL61" s="8"/>
      <c r="AAM61" s="8"/>
      <c r="AAN61" s="8"/>
      <c r="AAO61" s="8"/>
      <c r="AAP61" s="8"/>
      <c r="AAQ61" s="8"/>
      <c r="AAR61" s="8"/>
      <c r="AAS61" s="8"/>
      <c r="AAT61" s="8"/>
      <c r="AAU61" s="8"/>
      <c r="AAV61" s="8"/>
      <c r="AAW61" s="8"/>
      <c r="AAX61" s="8"/>
      <c r="AAY61" s="8"/>
      <c r="AAZ61" s="8"/>
      <c r="ABA61" s="8"/>
      <c r="ABB61" s="8"/>
      <c r="ABC61" s="8"/>
      <c r="ABD61" s="8"/>
      <c r="ABE61" s="8"/>
      <c r="ABF61" s="8"/>
      <c r="ABG61" s="8"/>
      <c r="ABH61" s="8"/>
      <c r="ABI61" s="8"/>
      <c r="ABJ61" s="8"/>
      <c r="ABK61" s="8"/>
      <c r="ABL61" s="8"/>
      <c r="ABM61" s="8"/>
      <c r="ABN61" s="8"/>
      <c r="ABO61" s="8"/>
      <c r="ABP61" s="8"/>
      <c r="ABQ61" s="8"/>
      <c r="ABR61" s="8"/>
      <c r="ABS61" s="8"/>
      <c r="ABT61" s="8"/>
      <c r="ABU61" s="8"/>
      <c r="ABV61" s="8"/>
      <c r="ABW61" s="8"/>
      <c r="ABX61" s="8"/>
      <c r="ABY61" s="8"/>
      <c r="ABZ61" s="8"/>
      <c r="ACA61" s="8"/>
      <c r="ACB61" s="8"/>
      <c r="ACC61" s="8"/>
      <c r="ACD61" s="8"/>
      <c r="ACE61" s="8"/>
      <c r="ACF61" s="8"/>
      <c r="ACG61" s="8"/>
      <c r="ACH61" s="8"/>
      <c r="ACI61" s="8"/>
      <c r="ACJ61" s="8"/>
      <c r="ACK61" s="8"/>
      <c r="ACL61" s="8"/>
      <c r="ACM61" s="8"/>
      <c r="ACN61" s="8"/>
      <c r="ACO61" s="8"/>
      <c r="ACP61" s="8"/>
      <c r="ACQ61" s="8"/>
      <c r="ACR61" s="8"/>
      <c r="ACS61" s="8"/>
      <c r="ACT61" s="8"/>
      <c r="ACU61" s="8"/>
      <c r="ACV61" s="8"/>
      <c r="ACW61" s="8"/>
      <c r="ACX61" s="8"/>
      <c r="ACY61" s="8"/>
      <c r="ACZ61" s="8"/>
      <c r="ADA61" s="8"/>
      <c r="ADB61" s="8"/>
      <c r="ADC61" s="8"/>
      <c r="ADD61" s="8"/>
      <c r="ADE61" s="8"/>
      <c r="ADF61" s="8"/>
      <c r="ADG61" s="8"/>
      <c r="ADH61" s="8"/>
      <c r="ADI61" s="8"/>
      <c r="ADJ61" s="8"/>
      <c r="ADK61" s="8"/>
      <c r="ADL61" s="8"/>
      <c r="ADM61" s="8"/>
      <c r="ADN61" s="8"/>
      <c r="ADO61" s="8"/>
      <c r="ADP61" s="8"/>
      <c r="ADQ61" s="8"/>
      <c r="ADR61" s="8"/>
      <c r="ADS61" s="8"/>
      <c r="ADT61" s="8"/>
      <c r="ADU61" s="8"/>
      <c r="ADV61" s="8"/>
      <c r="ADW61" s="8"/>
      <c r="ADX61" s="8"/>
      <c r="ADY61" s="8"/>
      <c r="ADZ61" s="8"/>
      <c r="AEA61" s="8"/>
      <c r="AEB61" s="8"/>
      <c r="AEC61" s="8"/>
      <c r="AED61" s="8"/>
      <c r="AEE61" s="8"/>
      <c r="AEF61" s="8"/>
      <c r="AEG61" s="8"/>
      <c r="AEH61" s="8"/>
      <c r="AEI61" s="8"/>
      <c r="AEJ61" s="8"/>
      <c r="AEK61" s="8"/>
      <c r="AEL61" s="8"/>
      <c r="AEM61" s="8"/>
      <c r="AEN61" s="8"/>
      <c r="AEO61" s="8"/>
      <c r="AEP61" s="8"/>
      <c r="AEQ61" s="8"/>
      <c r="AER61" s="8"/>
      <c r="AES61" s="8"/>
      <c r="AET61" s="8"/>
      <c r="AEU61" s="8"/>
      <c r="AEV61" s="8"/>
      <c r="AEW61" s="8"/>
      <c r="AEX61" s="8"/>
      <c r="AEY61" s="8"/>
      <c r="AEZ61" s="8"/>
      <c r="AFA61" s="8"/>
      <c r="AFB61" s="8"/>
      <c r="AFC61" s="8"/>
      <c r="AFD61" s="8"/>
      <c r="AFE61" s="8"/>
      <c r="AFF61" s="8"/>
      <c r="AFG61" s="8"/>
      <c r="AFH61" s="8"/>
      <c r="AFI61" s="8"/>
      <c r="AFJ61" s="8"/>
      <c r="AFK61" s="8"/>
      <c r="AFL61" s="8"/>
      <c r="AFM61" s="8"/>
      <c r="AFN61" s="8"/>
      <c r="AFO61" s="8"/>
      <c r="AFP61" s="8"/>
      <c r="AFQ61" s="8"/>
      <c r="AFR61" s="8"/>
      <c r="AFS61" s="8"/>
      <c r="AFT61" s="8"/>
      <c r="AFU61" s="8"/>
      <c r="AFV61" s="8"/>
      <c r="AFW61" s="8"/>
      <c r="AFX61" s="8"/>
      <c r="AFY61" s="8"/>
      <c r="AFZ61" s="8"/>
      <c r="AGA61" s="8"/>
      <c r="AGB61" s="8"/>
      <c r="AGC61" s="8"/>
      <c r="AGD61" s="8"/>
      <c r="AGE61" s="8"/>
      <c r="AGF61" s="8"/>
      <c r="AGG61" s="8"/>
      <c r="AGH61" s="8"/>
      <c r="AGI61" s="8"/>
      <c r="AGJ61" s="8"/>
      <c r="AGK61" s="8"/>
      <c r="AGL61" s="8"/>
      <c r="AGM61" s="8"/>
      <c r="AGN61" s="8"/>
      <c r="AGO61" s="8"/>
      <c r="AGP61" s="8"/>
      <c r="AGQ61" s="8"/>
      <c r="AGR61" s="8"/>
      <c r="AGS61" s="8"/>
      <c r="AGT61" s="8"/>
      <c r="AGU61" s="8"/>
      <c r="AGV61" s="8"/>
      <c r="AGW61" s="8"/>
      <c r="AGX61" s="8"/>
      <c r="AGY61" s="8"/>
      <c r="AGZ61" s="8"/>
      <c r="AHA61" s="8"/>
      <c r="AHB61" s="8"/>
      <c r="AHC61" s="8"/>
      <c r="AHD61" s="8"/>
      <c r="AHE61" s="8"/>
      <c r="AHF61" s="8"/>
      <c r="AHG61" s="8"/>
      <c r="AHH61" s="8"/>
      <c r="AHI61" s="8"/>
      <c r="AHJ61" s="8"/>
      <c r="AHK61" s="8"/>
      <c r="AHL61" s="8"/>
      <c r="AHM61" s="8"/>
      <c r="AHN61" s="8"/>
      <c r="AHO61" s="8"/>
      <c r="AHP61" s="8"/>
      <c r="AHQ61" s="8"/>
      <c r="AHR61" s="8"/>
      <c r="AHS61" s="8"/>
      <c r="AHT61" s="8"/>
      <c r="AHU61" s="8"/>
      <c r="AHV61" s="8"/>
      <c r="AHW61" s="8"/>
      <c r="AHX61" s="8"/>
      <c r="AHY61" s="8"/>
      <c r="AHZ61" s="8"/>
      <c r="AIA61" s="8"/>
      <c r="AIB61" s="8"/>
      <c r="AIC61" s="8"/>
      <c r="AID61" s="8"/>
      <c r="AIE61" s="8"/>
      <c r="AIF61" s="8"/>
      <c r="AIG61" s="8"/>
      <c r="AIH61" s="8"/>
      <c r="AII61" s="8"/>
      <c r="AIJ61" s="8"/>
      <c r="AIK61" s="8"/>
      <c r="AIL61" s="8"/>
      <c r="AIM61" s="8"/>
      <c r="AIN61" s="8"/>
      <c r="AIO61" s="8"/>
      <c r="AIP61" s="8"/>
      <c r="AIQ61" s="8"/>
      <c r="AIR61" s="8"/>
      <c r="AIS61" s="8"/>
      <c r="AIT61" s="8"/>
      <c r="AIU61" s="8"/>
      <c r="AIV61" s="8"/>
      <c r="AIW61" s="8"/>
      <c r="AIX61" s="8"/>
      <c r="AIY61" s="8"/>
      <c r="AIZ61" s="8"/>
      <c r="AJA61" s="8"/>
      <c r="AJB61" s="8"/>
      <c r="AJC61" s="8"/>
      <c r="AJD61" s="8"/>
      <c r="AJE61" s="8"/>
      <c r="AJF61" s="8"/>
      <c r="AJG61" s="8"/>
      <c r="AJH61" s="8"/>
      <c r="AJI61" s="8"/>
      <c r="AJJ61" s="8"/>
      <c r="AJK61" s="8"/>
      <c r="AJL61" s="8"/>
      <c r="AJM61" s="8"/>
      <c r="AJN61" s="8"/>
      <c r="AJO61" s="8"/>
      <c r="AJP61" s="8"/>
      <c r="AJQ61" s="8"/>
      <c r="AJR61" s="8"/>
      <c r="AJS61" s="8"/>
      <c r="AJT61" s="8"/>
      <c r="AJU61" s="8"/>
      <c r="AJV61" s="8"/>
      <c r="AJW61" s="8"/>
      <c r="AJX61" s="8"/>
      <c r="AJY61" s="8"/>
      <c r="AJZ61" s="8"/>
      <c r="AKA61" s="8"/>
      <c r="AKB61" s="8"/>
      <c r="AKC61" s="8"/>
      <c r="AKD61" s="8"/>
      <c r="AKE61" s="8"/>
      <c r="AKF61" s="8"/>
      <c r="AKG61" s="8"/>
      <c r="AKH61" s="8"/>
      <c r="AKI61" s="8"/>
      <c r="AKJ61" s="8"/>
      <c r="AKK61" s="8"/>
      <c r="AKL61" s="8"/>
      <c r="AKM61" s="8"/>
      <c r="AKN61" s="8"/>
      <c r="AKO61" s="8"/>
      <c r="AKP61" s="8"/>
      <c r="AKQ61" s="8"/>
      <c r="AKR61" s="8"/>
      <c r="AKS61" s="8"/>
      <c r="AKT61" s="8"/>
      <c r="AKU61" s="8"/>
      <c r="AKV61" s="8"/>
      <c r="AKW61" s="8"/>
      <c r="AKX61" s="8"/>
      <c r="AKY61" s="8"/>
      <c r="AKZ61" s="8"/>
      <c r="ALA61" s="8"/>
      <c r="ALB61" s="8"/>
      <c r="ALC61" s="8"/>
      <c r="ALD61" s="8"/>
      <c r="ALE61" s="8"/>
      <c r="ALF61" s="8"/>
      <c r="ALG61" s="8"/>
      <c r="ALH61" s="8"/>
      <c r="ALI61" s="8"/>
      <c r="ALJ61" s="8"/>
      <c r="ALK61" s="8"/>
      <c r="ALL61" s="8"/>
      <c r="ALM61" s="8"/>
      <c r="ALN61" s="8"/>
      <c r="ALO61" s="8"/>
      <c r="ALP61" s="8"/>
      <c r="ALQ61" s="8"/>
      <c r="ALR61" s="8"/>
      <c r="ALS61" s="8"/>
      <c r="ALT61" s="8"/>
      <c r="ALU61" s="8"/>
      <c r="ALV61" s="8"/>
      <c r="ALW61" s="8"/>
      <c r="ALX61" s="8"/>
      <c r="ALY61" s="8"/>
      <c r="ALZ61" s="8"/>
      <c r="AMA61" s="8"/>
      <c r="AMB61" s="8"/>
      <c r="AMC61" s="8"/>
      <c r="AMD61" s="8"/>
      <c r="AME61" s="8"/>
      <c r="AMF61" s="8"/>
      <c r="AMG61" s="8"/>
      <c r="AMH61" s="8"/>
      <c r="AMI61" s="8"/>
      <c r="AMJ61" s="8"/>
      <c r="AMK61" s="8"/>
      <c r="AML61" s="8"/>
      <c r="AMM61" s="8"/>
      <c r="AMN61" s="8"/>
      <c r="AMO61" s="8"/>
      <c r="AMP61" s="8"/>
      <c r="AMQ61" s="8"/>
      <c r="AMR61" s="8"/>
      <c r="AMS61" s="8"/>
      <c r="AMT61" s="8"/>
      <c r="AMU61" s="8"/>
      <c r="AMV61" s="8"/>
      <c r="AMW61" s="8"/>
      <c r="AMX61" s="8"/>
      <c r="AMY61" s="8"/>
      <c r="AMZ61" s="8"/>
      <c r="ANA61" s="8"/>
      <c r="ANB61" s="8"/>
      <c r="ANC61" s="8"/>
      <c r="AND61" s="8"/>
      <c r="ANE61" s="8"/>
      <c r="ANF61" s="8"/>
      <c r="ANG61" s="8"/>
      <c r="ANH61" s="8"/>
      <c r="ANI61" s="8"/>
      <c r="ANJ61" s="8"/>
      <c r="ANK61" s="8"/>
      <c r="ANL61" s="8"/>
      <c r="ANM61" s="8"/>
      <c r="ANN61" s="8"/>
      <c r="ANO61" s="8"/>
      <c r="ANP61" s="8"/>
      <c r="ANQ61" s="8"/>
      <c r="ANR61" s="8"/>
      <c r="ANS61" s="8"/>
      <c r="ANT61" s="8"/>
      <c r="ANU61" s="8"/>
      <c r="ANV61" s="8"/>
      <c r="ANW61" s="8"/>
      <c r="ANX61" s="8"/>
      <c r="ANY61" s="8"/>
      <c r="ANZ61" s="8"/>
      <c r="AOA61" s="8"/>
      <c r="AOB61" s="8"/>
      <c r="AOC61" s="8"/>
      <c r="AOD61" s="8"/>
      <c r="AOE61" s="8"/>
      <c r="AOF61" s="8"/>
      <c r="AOG61" s="8"/>
      <c r="AOH61" s="8"/>
      <c r="AOI61" s="8"/>
      <c r="AOJ61" s="8"/>
      <c r="AOK61" s="8"/>
      <c r="AOL61" s="8"/>
      <c r="AOM61" s="8"/>
      <c r="AON61" s="8"/>
      <c r="AOO61" s="8"/>
      <c r="AOP61" s="8"/>
      <c r="AOQ61" s="8"/>
      <c r="AOR61" s="8"/>
      <c r="AOS61" s="8"/>
      <c r="AOT61" s="8"/>
      <c r="AOU61" s="8"/>
      <c r="AOV61" s="8"/>
      <c r="AOW61" s="8"/>
      <c r="AOX61" s="8"/>
      <c r="AOY61" s="8"/>
      <c r="AOZ61" s="8"/>
      <c r="APA61" s="8"/>
      <c r="APB61" s="8"/>
      <c r="APC61" s="8"/>
      <c r="APD61" s="8"/>
      <c r="APE61" s="8"/>
      <c r="APF61" s="8"/>
      <c r="APG61" s="8"/>
      <c r="APH61" s="8"/>
      <c r="API61" s="8"/>
      <c r="APJ61" s="8"/>
      <c r="APK61" s="8"/>
      <c r="APL61" s="8"/>
      <c r="APM61" s="8"/>
      <c r="APN61" s="8"/>
      <c r="APO61" s="8"/>
      <c r="APP61" s="8"/>
      <c r="APQ61" s="8"/>
      <c r="APR61" s="8"/>
      <c r="APS61" s="8"/>
      <c r="APT61" s="8"/>
      <c r="APU61" s="8"/>
      <c r="APV61" s="8"/>
      <c r="APW61" s="8"/>
      <c r="APX61" s="8"/>
      <c r="APY61" s="8"/>
      <c r="APZ61" s="8"/>
      <c r="AQA61" s="8"/>
      <c r="AQB61" s="8"/>
      <c r="AQC61" s="8"/>
      <c r="AQD61" s="8"/>
      <c r="AQE61" s="8"/>
      <c r="AQF61" s="8"/>
      <c r="AQG61" s="8"/>
      <c r="AQH61" s="8"/>
      <c r="AQI61" s="8"/>
      <c r="AQJ61" s="8"/>
      <c r="AQK61" s="8"/>
      <c r="AQL61" s="8"/>
      <c r="AQM61" s="8"/>
      <c r="AQN61" s="8"/>
      <c r="AQO61" s="8"/>
      <c r="AQP61" s="8"/>
      <c r="AQQ61" s="8"/>
      <c r="AQR61" s="8"/>
      <c r="AQS61" s="8"/>
      <c r="AQT61" s="8"/>
      <c r="AQU61" s="8"/>
      <c r="AQV61" s="8"/>
      <c r="AQW61" s="8"/>
      <c r="AQX61" s="8"/>
      <c r="AQY61" s="8"/>
      <c r="AQZ61" s="8"/>
      <c r="ARA61" s="8"/>
      <c r="ARB61" s="8"/>
      <c r="ARC61" s="8"/>
      <c r="ARD61" s="8"/>
      <c r="ARE61" s="8"/>
      <c r="ARF61" s="8"/>
      <c r="ARG61" s="8"/>
      <c r="ARH61" s="8"/>
      <c r="ARI61" s="8"/>
      <c r="ARJ61" s="8"/>
      <c r="ARK61" s="8"/>
      <c r="ARL61" s="8"/>
      <c r="ARM61" s="8"/>
      <c r="ARN61" s="8"/>
      <c r="ARO61" s="8"/>
      <c r="ARP61" s="8"/>
      <c r="ARQ61" s="8"/>
      <c r="ARR61" s="8"/>
      <c r="ARS61" s="8"/>
      <c r="ART61" s="8"/>
      <c r="ARU61" s="8"/>
      <c r="ARV61" s="8"/>
      <c r="ARW61" s="8"/>
      <c r="ARX61" s="8"/>
      <c r="ARY61" s="8"/>
      <c r="ARZ61" s="8"/>
      <c r="ASA61" s="8"/>
      <c r="ASB61" s="8"/>
      <c r="ASC61" s="8"/>
      <c r="ASD61" s="8"/>
      <c r="ASE61" s="8"/>
      <c r="ASF61" s="8"/>
      <c r="ASG61" s="8"/>
      <c r="ASH61" s="8"/>
      <c r="ASI61" s="8"/>
      <c r="ASJ61" s="8"/>
      <c r="ASK61" s="8"/>
      <c r="ASL61" s="8"/>
      <c r="ASM61" s="8"/>
      <c r="ASN61" s="8"/>
      <c r="ASO61" s="8"/>
      <c r="ASP61" s="8"/>
      <c r="ASQ61" s="8"/>
      <c r="ASR61" s="8"/>
      <c r="ASS61" s="8"/>
      <c r="AST61" s="8"/>
      <c r="ASU61" s="8"/>
      <c r="ASV61" s="8"/>
      <c r="ASW61" s="8"/>
      <c r="ASX61" s="8"/>
      <c r="ASY61" s="8"/>
      <c r="ASZ61" s="8"/>
      <c r="ATA61" s="8"/>
      <c r="ATB61" s="8"/>
      <c r="ATC61" s="8"/>
      <c r="ATD61" s="8"/>
      <c r="ATE61" s="8"/>
      <c r="ATF61" s="8"/>
      <c r="ATG61" s="8"/>
      <c r="ATH61" s="8"/>
      <c r="ATI61" s="8"/>
      <c r="ATJ61" s="8"/>
      <c r="ATK61" s="8"/>
      <c r="ATL61" s="8"/>
      <c r="ATM61" s="8"/>
      <c r="ATN61" s="8"/>
      <c r="ATO61" s="8"/>
      <c r="ATP61" s="8"/>
      <c r="ATQ61" s="8"/>
      <c r="ATR61" s="8"/>
      <c r="ATS61" s="8"/>
      <c r="ATT61" s="8"/>
      <c r="ATU61" s="8"/>
      <c r="ATV61" s="8"/>
      <c r="ATW61" s="8"/>
      <c r="ATX61" s="8"/>
      <c r="ATY61" s="8"/>
      <c r="ATZ61" s="8"/>
      <c r="AUA61" s="8"/>
      <c r="AUB61" s="8"/>
      <c r="AUC61" s="8"/>
      <c r="AUD61" s="8"/>
      <c r="AUE61" s="8"/>
      <c r="AUF61" s="8"/>
      <c r="AUG61" s="8"/>
      <c r="AUH61" s="8"/>
      <c r="AUI61" s="8"/>
      <c r="AUJ61" s="8"/>
      <c r="AUK61" s="8"/>
      <c r="AUL61" s="8"/>
      <c r="AUM61" s="8"/>
      <c r="AUN61" s="8"/>
      <c r="AUO61" s="8"/>
      <c r="AUP61" s="8"/>
      <c r="AUQ61" s="8"/>
      <c r="AUR61" s="8"/>
      <c r="AUS61" s="8"/>
      <c r="AUT61" s="8"/>
      <c r="AUU61" s="8"/>
      <c r="AUV61" s="8"/>
      <c r="AUW61" s="8"/>
      <c r="AUX61" s="8"/>
      <c r="AUY61" s="8"/>
      <c r="AUZ61" s="8"/>
      <c r="AVA61" s="8"/>
      <c r="AVB61" s="8"/>
      <c r="AVC61" s="8"/>
      <c r="AVD61" s="8"/>
      <c r="AVE61" s="8"/>
      <c r="AVF61" s="8"/>
      <c r="AVG61" s="8"/>
      <c r="AVH61" s="8"/>
      <c r="AVI61" s="8"/>
      <c r="AVJ61" s="8"/>
      <c r="AVK61" s="8"/>
      <c r="AVL61" s="8"/>
      <c r="AVM61" s="8"/>
      <c r="AVN61" s="8"/>
      <c r="AVO61" s="8"/>
      <c r="AVP61" s="8"/>
      <c r="AVQ61" s="8"/>
      <c r="AVR61" s="8"/>
      <c r="AVS61" s="8"/>
      <c r="AVT61" s="8"/>
      <c r="AVU61" s="8"/>
      <c r="AVV61" s="8"/>
      <c r="AVW61" s="8"/>
      <c r="AVX61" s="8"/>
      <c r="AVY61" s="8"/>
      <c r="AVZ61" s="8"/>
      <c r="AWA61" s="8"/>
      <c r="AWB61" s="8"/>
      <c r="AWC61" s="8"/>
      <c r="AWD61" s="8"/>
      <c r="AWE61" s="8"/>
      <c r="AWF61" s="8"/>
      <c r="AWG61" s="8"/>
      <c r="AWH61" s="8"/>
      <c r="AWI61" s="8"/>
      <c r="AWJ61" s="8"/>
      <c r="AWK61" s="8"/>
      <c r="AWL61" s="8"/>
      <c r="AWM61" s="8"/>
      <c r="AWN61" s="8"/>
      <c r="AWO61" s="8"/>
      <c r="AWP61" s="8"/>
      <c r="AWQ61" s="8"/>
      <c r="AWR61" s="8"/>
      <c r="AWS61" s="8"/>
      <c r="AWT61" s="8"/>
      <c r="AWU61" s="8"/>
      <c r="AWV61" s="8"/>
      <c r="AWW61" s="8"/>
      <c r="AWX61" s="8"/>
      <c r="AWY61" s="8"/>
      <c r="AWZ61" s="8"/>
      <c r="AXA61" s="8"/>
      <c r="AXB61" s="8"/>
      <c r="AXC61" s="8"/>
      <c r="AXD61" s="8"/>
      <c r="AXE61" s="8"/>
      <c r="AXF61" s="8"/>
      <c r="AXG61" s="8"/>
      <c r="AXH61" s="8"/>
      <c r="AXI61" s="8"/>
      <c r="AXJ61" s="8"/>
      <c r="AXK61" s="8"/>
      <c r="AXL61" s="8"/>
      <c r="AXM61" s="8"/>
      <c r="AXN61" s="8"/>
      <c r="AXO61" s="8"/>
      <c r="AXP61" s="8"/>
      <c r="AXQ61" s="8"/>
      <c r="AXR61" s="8"/>
      <c r="AXS61" s="8"/>
      <c r="AXT61" s="8"/>
      <c r="AXU61" s="8"/>
      <c r="AXV61" s="8"/>
      <c r="AXW61" s="8"/>
      <c r="AXX61" s="8"/>
      <c r="AXY61" s="8"/>
      <c r="AXZ61" s="8"/>
      <c r="AYA61" s="8"/>
      <c r="AYB61" s="8"/>
      <c r="AYC61" s="8"/>
      <c r="AYD61" s="8"/>
      <c r="AYE61" s="8"/>
      <c r="AYF61" s="8"/>
      <c r="AYG61" s="8"/>
      <c r="AYH61" s="8"/>
      <c r="AYI61" s="8"/>
      <c r="AYJ61" s="8"/>
      <c r="AYK61" s="8"/>
      <c r="AYL61" s="8"/>
      <c r="AYM61" s="8"/>
      <c r="AYN61" s="8"/>
      <c r="AYO61" s="8"/>
      <c r="AYP61" s="8"/>
      <c r="AYQ61" s="8"/>
      <c r="AYR61" s="8"/>
      <c r="AYS61" s="8"/>
      <c r="AYT61" s="8"/>
      <c r="AYU61" s="8"/>
      <c r="AYV61" s="8"/>
      <c r="AYW61" s="8"/>
      <c r="AYX61" s="8"/>
      <c r="AYY61" s="8"/>
      <c r="AYZ61" s="8"/>
      <c r="AZA61" s="8"/>
      <c r="AZB61" s="8"/>
      <c r="AZC61" s="8"/>
      <c r="AZD61" s="8"/>
      <c r="AZE61" s="8"/>
      <c r="AZF61" s="8"/>
      <c r="AZG61" s="8"/>
      <c r="AZH61" s="8"/>
      <c r="AZI61" s="8"/>
      <c r="AZJ61" s="8"/>
      <c r="AZK61" s="8"/>
      <c r="AZL61" s="8"/>
      <c r="AZM61" s="8"/>
      <c r="AZN61" s="8"/>
      <c r="AZO61" s="8"/>
      <c r="AZP61" s="8"/>
      <c r="AZQ61" s="8"/>
      <c r="AZR61" s="8"/>
      <c r="AZS61" s="8"/>
      <c r="AZT61" s="8"/>
      <c r="AZU61" s="8"/>
      <c r="AZV61" s="8"/>
      <c r="AZW61" s="8"/>
      <c r="AZX61" s="8"/>
      <c r="AZY61" s="8"/>
      <c r="AZZ61" s="8"/>
      <c r="BAA61" s="8"/>
      <c r="BAB61" s="8"/>
      <c r="BAC61" s="8"/>
      <c r="BAD61" s="8"/>
      <c r="BAE61" s="8"/>
      <c r="BAF61" s="8"/>
      <c r="BAG61" s="8"/>
      <c r="BAH61" s="8"/>
      <c r="BAI61" s="8"/>
      <c r="BAJ61" s="8"/>
      <c r="BAK61" s="8"/>
      <c r="BAL61" s="8"/>
      <c r="BAM61" s="8"/>
      <c r="BAN61" s="8"/>
      <c r="BAO61" s="8"/>
      <c r="BAP61" s="8"/>
      <c r="BAQ61" s="8"/>
      <c r="BAR61" s="8"/>
      <c r="BAS61" s="8"/>
      <c r="BAT61" s="8"/>
      <c r="BAU61" s="8"/>
      <c r="BAV61" s="8"/>
      <c r="BAW61" s="8"/>
      <c r="BAX61" s="8"/>
      <c r="BAY61" s="8"/>
      <c r="BAZ61" s="8"/>
      <c r="BBA61" s="8"/>
      <c r="BBB61" s="8"/>
      <c r="BBC61" s="8"/>
      <c r="BBD61" s="8"/>
      <c r="BBE61" s="8"/>
      <c r="BBF61" s="8"/>
      <c r="BBG61" s="8"/>
      <c r="BBH61" s="8"/>
      <c r="BBI61" s="8"/>
      <c r="BBJ61" s="8"/>
      <c r="BBK61" s="8"/>
      <c r="BBL61" s="8"/>
      <c r="BBM61" s="8"/>
      <c r="BBN61" s="8"/>
      <c r="BBO61" s="8"/>
      <c r="BBP61" s="8"/>
      <c r="BBQ61" s="8"/>
      <c r="BBR61" s="8"/>
      <c r="BBS61" s="8"/>
      <c r="BBT61" s="8"/>
      <c r="BBU61" s="8"/>
      <c r="BBV61" s="8"/>
      <c r="BBW61" s="8"/>
      <c r="BBX61" s="8"/>
      <c r="BBY61" s="8"/>
      <c r="BBZ61" s="8"/>
      <c r="BCA61" s="8"/>
      <c r="BCB61" s="8"/>
      <c r="BCC61" s="8"/>
      <c r="BCD61" s="8"/>
      <c r="BCE61" s="8"/>
      <c r="BCF61" s="8"/>
      <c r="BCG61" s="8"/>
      <c r="BCH61" s="8"/>
      <c r="BCI61" s="8"/>
      <c r="BCJ61" s="8"/>
      <c r="BCK61" s="8"/>
      <c r="BCL61" s="8"/>
      <c r="BCM61" s="8"/>
      <c r="BCN61" s="8"/>
      <c r="BCO61" s="8"/>
      <c r="BCP61" s="8"/>
      <c r="BCQ61" s="8"/>
      <c r="BCR61" s="8"/>
      <c r="BCS61" s="8"/>
      <c r="BCT61" s="8"/>
      <c r="BCU61" s="8"/>
      <c r="BCV61" s="8"/>
      <c r="BCW61" s="8"/>
      <c r="BCX61" s="8"/>
      <c r="BCY61" s="8"/>
      <c r="BCZ61" s="8"/>
      <c r="BDA61" s="8"/>
      <c r="BDB61" s="8"/>
      <c r="BDC61" s="8"/>
      <c r="BDD61" s="8"/>
      <c r="BDE61" s="8"/>
      <c r="BDF61" s="8"/>
      <c r="BDG61" s="8"/>
      <c r="BDH61" s="8"/>
      <c r="BDI61" s="8"/>
      <c r="BDJ61" s="8"/>
      <c r="BDK61" s="8"/>
      <c r="BDL61" s="8"/>
      <c r="BDM61" s="8"/>
      <c r="BDN61" s="8"/>
      <c r="BDO61" s="8"/>
      <c r="BDP61" s="8"/>
      <c r="BDQ61" s="8"/>
      <c r="BDR61" s="8"/>
      <c r="BDS61" s="8"/>
      <c r="BDT61" s="8"/>
      <c r="BDU61" s="8"/>
      <c r="BDV61" s="8"/>
      <c r="BDW61" s="8"/>
      <c r="BDX61" s="8"/>
      <c r="BDY61" s="8"/>
      <c r="BDZ61" s="8"/>
      <c r="BEA61" s="8"/>
      <c r="BEB61" s="8"/>
      <c r="BEC61" s="8"/>
      <c r="BED61" s="8"/>
      <c r="BEE61" s="8"/>
      <c r="BEF61" s="8"/>
      <c r="BEG61" s="8"/>
      <c r="BEH61" s="8"/>
      <c r="BEI61" s="8"/>
      <c r="BEJ61" s="8"/>
      <c r="BEK61" s="8"/>
      <c r="BEL61" s="8"/>
      <c r="BEM61" s="8"/>
      <c r="BEN61" s="8"/>
      <c r="BEO61" s="8"/>
      <c r="BEP61" s="8"/>
      <c r="BEQ61" s="8"/>
      <c r="BER61" s="8"/>
      <c r="BES61" s="8"/>
      <c r="BET61" s="8"/>
      <c r="BEU61" s="8"/>
      <c r="BEV61" s="8"/>
      <c r="BEW61" s="8"/>
      <c r="BEX61" s="8"/>
      <c r="BEY61" s="8"/>
      <c r="BEZ61" s="8"/>
      <c r="BFA61" s="8"/>
      <c r="BFB61" s="8"/>
      <c r="BFC61" s="8"/>
      <c r="BFD61" s="8"/>
      <c r="BFE61" s="8"/>
      <c r="BFF61" s="8"/>
      <c r="BFG61" s="8"/>
      <c r="BFH61" s="8"/>
      <c r="BFI61" s="8"/>
      <c r="BFJ61" s="8"/>
      <c r="BFK61" s="8"/>
      <c r="BFL61" s="8"/>
      <c r="BFM61" s="8"/>
      <c r="BFN61" s="8"/>
      <c r="BFO61" s="8"/>
      <c r="BFP61" s="8"/>
      <c r="BFQ61" s="8"/>
      <c r="BFR61" s="8"/>
      <c r="BFS61" s="8"/>
      <c r="BFT61" s="8"/>
      <c r="BFU61" s="8"/>
      <c r="BFV61" s="8"/>
      <c r="BFW61" s="8"/>
      <c r="BFX61" s="8"/>
      <c r="BFY61" s="8"/>
      <c r="BFZ61" s="8"/>
      <c r="BGA61" s="8"/>
      <c r="BGB61" s="8"/>
      <c r="BGC61" s="8"/>
      <c r="BGD61" s="8"/>
      <c r="BGE61" s="8"/>
      <c r="BGF61" s="8"/>
      <c r="BGG61" s="8"/>
      <c r="BGH61" s="8"/>
      <c r="BGI61" s="8"/>
      <c r="BGJ61" s="8"/>
      <c r="BGK61" s="8"/>
      <c r="BGL61" s="8"/>
      <c r="BGM61" s="8"/>
      <c r="BGN61" s="8"/>
      <c r="BGO61" s="8"/>
      <c r="BGP61" s="8"/>
      <c r="BGQ61" s="8"/>
      <c r="BGR61" s="8"/>
      <c r="BGS61" s="8"/>
      <c r="BGT61" s="8"/>
      <c r="BGU61" s="8"/>
      <c r="BGV61" s="8"/>
      <c r="BGW61" s="8"/>
      <c r="BGX61" s="8"/>
      <c r="BGY61" s="8"/>
      <c r="BGZ61" s="8"/>
      <c r="BHA61" s="8"/>
      <c r="BHB61" s="8"/>
      <c r="BHC61" s="8"/>
      <c r="BHD61" s="8"/>
      <c r="BHE61" s="8"/>
      <c r="BHF61" s="8"/>
      <c r="BHG61" s="8"/>
      <c r="BHH61" s="8"/>
      <c r="BHI61" s="8"/>
      <c r="BHJ61" s="8"/>
      <c r="BHK61" s="8"/>
      <c r="BHL61" s="8"/>
      <c r="BHM61" s="8"/>
      <c r="BHN61" s="8"/>
      <c r="BHO61" s="8"/>
      <c r="BHP61" s="8"/>
      <c r="BHQ61" s="8"/>
      <c r="BHR61" s="8"/>
      <c r="BHS61" s="8"/>
      <c r="BHT61" s="8"/>
      <c r="BHU61" s="8"/>
      <c r="BHV61" s="8"/>
      <c r="BHW61" s="8"/>
      <c r="BHX61" s="8"/>
      <c r="BHY61" s="8"/>
      <c r="BHZ61" s="8"/>
      <c r="BIA61" s="8"/>
      <c r="BIB61" s="8"/>
      <c r="BIC61" s="8"/>
      <c r="BID61" s="8"/>
      <c r="BIE61" s="8"/>
      <c r="BIF61" s="8"/>
      <c r="BIG61" s="8"/>
      <c r="BIH61" s="8"/>
      <c r="BII61" s="8"/>
      <c r="BIJ61" s="8"/>
      <c r="BIK61" s="8"/>
      <c r="BIL61" s="8"/>
      <c r="BIM61" s="8"/>
      <c r="BIN61" s="8"/>
      <c r="BIO61" s="8"/>
      <c r="BIP61" s="8"/>
      <c r="BIQ61" s="8"/>
      <c r="BIR61" s="8"/>
      <c r="BIS61" s="8"/>
      <c r="BIT61" s="8"/>
      <c r="BIU61" s="8"/>
      <c r="BIV61" s="8"/>
      <c r="BIW61" s="8"/>
      <c r="BIX61" s="8"/>
      <c r="BIY61" s="8"/>
      <c r="BIZ61" s="8"/>
      <c r="BJA61" s="8"/>
      <c r="BJB61" s="8"/>
      <c r="BJC61" s="8"/>
      <c r="BJD61" s="8"/>
      <c r="BJE61" s="8"/>
      <c r="BJF61" s="8"/>
      <c r="BJG61" s="8"/>
      <c r="BJH61" s="8"/>
      <c r="BJI61" s="8"/>
      <c r="BJJ61" s="8"/>
      <c r="BJK61" s="8"/>
      <c r="BJL61" s="8"/>
      <c r="BJM61" s="8"/>
      <c r="BJN61" s="8"/>
      <c r="BJO61" s="8"/>
      <c r="BJP61" s="8"/>
      <c r="BJQ61" s="8"/>
      <c r="BJR61" s="8"/>
      <c r="BJS61" s="8"/>
      <c r="BJT61" s="8"/>
      <c r="BJU61" s="8"/>
      <c r="BJV61" s="8"/>
      <c r="BJW61" s="8"/>
      <c r="BJX61" s="8"/>
      <c r="BJY61" s="8"/>
      <c r="BJZ61" s="8"/>
      <c r="BKA61" s="8"/>
      <c r="BKB61" s="8"/>
      <c r="BKC61" s="8"/>
      <c r="BKD61" s="8"/>
      <c r="BKE61" s="8"/>
      <c r="BKF61" s="8"/>
      <c r="BKG61" s="8"/>
      <c r="BKH61" s="8"/>
      <c r="BKI61" s="8"/>
      <c r="BKJ61" s="8"/>
      <c r="BKK61" s="8"/>
      <c r="BKL61" s="8"/>
      <c r="BKM61" s="8"/>
      <c r="BKN61" s="8"/>
      <c r="BKO61" s="8"/>
      <c r="BKP61" s="8"/>
      <c r="BKQ61" s="8"/>
      <c r="BKR61" s="8"/>
      <c r="BKS61" s="8"/>
      <c r="BKT61" s="8"/>
      <c r="BKU61" s="8"/>
      <c r="BKV61" s="8"/>
      <c r="BKW61" s="8"/>
      <c r="BKX61" s="8"/>
      <c r="BKY61" s="8"/>
      <c r="BKZ61" s="8"/>
      <c r="BLA61" s="8"/>
      <c r="BLB61" s="8"/>
      <c r="BLC61" s="8"/>
      <c r="BLD61" s="8"/>
      <c r="BLE61" s="8"/>
      <c r="BLF61" s="8"/>
      <c r="BLG61" s="8"/>
      <c r="BLH61" s="8"/>
      <c r="BLI61" s="8"/>
      <c r="BLJ61" s="8"/>
      <c r="BLK61" s="8"/>
      <c r="BLL61" s="8"/>
      <c r="BLM61" s="8"/>
      <c r="BLN61" s="8"/>
      <c r="BLO61" s="8"/>
      <c r="BLP61" s="8"/>
      <c r="BLQ61" s="8"/>
      <c r="BLR61" s="8"/>
      <c r="BLS61" s="8"/>
      <c r="BLT61" s="8"/>
      <c r="BLU61" s="8"/>
      <c r="BLV61" s="8"/>
      <c r="BLW61" s="8"/>
      <c r="BLX61" s="8"/>
      <c r="BLY61" s="8"/>
      <c r="BLZ61" s="8"/>
      <c r="BMA61" s="8"/>
      <c r="BMB61" s="8"/>
      <c r="BMC61" s="8"/>
      <c r="BMD61" s="8"/>
      <c r="BME61" s="8"/>
      <c r="BMF61" s="8"/>
      <c r="BMG61" s="8"/>
      <c r="BMH61" s="8"/>
      <c r="BMI61" s="8"/>
      <c r="BMJ61" s="8"/>
      <c r="BMK61" s="8"/>
      <c r="BML61" s="8"/>
      <c r="BMM61" s="8"/>
      <c r="BMN61" s="8"/>
      <c r="BMO61" s="8"/>
      <c r="BMP61" s="8"/>
      <c r="BMQ61" s="8"/>
      <c r="BMR61" s="8"/>
      <c r="BMS61" s="8"/>
      <c r="BMT61" s="8"/>
      <c r="BMU61" s="8"/>
      <c r="BMV61" s="8"/>
      <c r="BMW61" s="8"/>
      <c r="BMX61" s="8"/>
      <c r="BMY61" s="8"/>
      <c r="BMZ61" s="8"/>
      <c r="BNA61" s="8"/>
      <c r="BNB61" s="8"/>
      <c r="BNC61" s="8"/>
      <c r="BND61" s="8"/>
      <c r="BNE61" s="8"/>
      <c r="BNF61" s="8"/>
      <c r="BNG61" s="8"/>
      <c r="BNH61" s="8"/>
      <c r="BNI61" s="8"/>
      <c r="BNJ61" s="8"/>
      <c r="BNK61" s="8"/>
      <c r="BNL61" s="8"/>
      <c r="BNM61" s="8"/>
      <c r="BNN61" s="8"/>
      <c r="BNO61" s="8"/>
      <c r="BNP61" s="8"/>
      <c r="BNQ61" s="8"/>
      <c r="BNR61" s="8"/>
      <c r="BNS61" s="8"/>
      <c r="BNT61" s="8"/>
      <c r="BNU61" s="8"/>
      <c r="BNV61" s="8"/>
      <c r="BNW61" s="8"/>
      <c r="BNX61" s="8"/>
      <c r="BNY61" s="8"/>
      <c r="BNZ61" s="8"/>
      <c r="BOA61" s="8"/>
      <c r="BOB61" s="8"/>
      <c r="BOC61" s="8"/>
      <c r="BOD61" s="8"/>
      <c r="BOE61" s="8"/>
      <c r="BOF61" s="8"/>
      <c r="BOG61" s="8"/>
      <c r="BOH61" s="8"/>
      <c r="BOI61" s="8"/>
      <c r="BOJ61" s="8"/>
      <c r="BOK61" s="8"/>
      <c r="BOL61" s="8"/>
      <c r="BOM61" s="8"/>
      <c r="BON61" s="8"/>
      <c r="BOO61" s="8"/>
      <c r="BOP61" s="8"/>
      <c r="BOQ61" s="8"/>
      <c r="BOR61" s="8"/>
      <c r="BOS61" s="8"/>
      <c r="BOT61" s="8"/>
      <c r="BOU61" s="8"/>
      <c r="BOV61" s="8"/>
      <c r="BOW61" s="8"/>
      <c r="BOX61" s="8"/>
      <c r="BOY61" s="8"/>
      <c r="BOZ61" s="8"/>
      <c r="BPA61" s="8"/>
      <c r="BPB61" s="8"/>
      <c r="BPC61" s="8"/>
      <c r="BPD61" s="8"/>
      <c r="BPE61" s="8"/>
      <c r="BPF61" s="8"/>
      <c r="BPG61" s="8"/>
      <c r="BPH61" s="8"/>
      <c r="BPI61" s="8"/>
      <c r="BPJ61" s="8"/>
      <c r="BPK61" s="8"/>
      <c r="BPL61" s="8"/>
      <c r="BPM61" s="8"/>
      <c r="BPN61" s="8"/>
      <c r="BPO61" s="8"/>
      <c r="BPP61" s="8"/>
      <c r="BPQ61" s="8"/>
      <c r="BPR61" s="8"/>
      <c r="BPS61" s="8"/>
      <c r="BPT61" s="8"/>
      <c r="BPU61" s="8"/>
      <c r="BPV61" s="8"/>
      <c r="BPW61" s="8"/>
      <c r="BPX61" s="8"/>
      <c r="BPY61" s="8"/>
      <c r="BPZ61" s="8"/>
      <c r="BQA61" s="8"/>
      <c r="BQB61" s="8"/>
      <c r="BQC61" s="8"/>
      <c r="BQD61" s="8"/>
      <c r="BQE61" s="8"/>
      <c r="BQF61" s="8"/>
      <c r="BQG61" s="8"/>
      <c r="BQH61" s="8"/>
      <c r="BQI61" s="8"/>
      <c r="BQJ61" s="8"/>
      <c r="BQK61" s="8"/>
      <c r="BQL61" s="8"/>
      <c r="BQM61" s="8"/>
      <c r="BQN61" s="8"/>
      <c r="BQO61" s="8"/>
      <c r="BQP61" s="8"/>
      <c r="BQQ61" s="8"/>
      <c r="BQR61" s="8"/>
      <c r="BQS61" s="8"/>
      <c r="BQT61" s="8"/>
      <c r="BQU61" s="8"/>
      <c r="BQV61" s="8"/>
      <c r="BQW61" s="8"/>
      <c r="BQX61" s="8"/>
      <c r="BQY61" s="8"/>
      <c r="BQZ61" s="8"/>
      <c r="BRA61" s="8"/>
      <c r="BRB61" s="8"/>
      <c r="BRC61" s="8"/>
      <c r="BRD61" s="8"/>
      <c r="BRE61" s="8"/>
      <c r="BRF61" s="8"/>
      <c r="BRG61" s="8"/>
      <c r="BRH61" s="8"/>
      <c r="BRI61" s="8"/>
      <c r="BRJ61" s="8"/>
      <c r="BRK61" s="8"/>
      <c r="BRL61" s="8"/>
      <c r="BRM61" s="8"/>
      <c r="BRN61" s="8"/>
      <c r="BRO61" s="8"/>
      <c r="BRP61" s="8"/>
      <c r="BRQ61" s="8"/>
      <c r="BRR61" s="8"/>
      <c r="BRS61" s="8"/>
      <c r="BRT61" s="8"/>
      <c r="BRU61" s="8"/>
      <c r="BRV61" s="8"/>
      <c r="BRW61" s="8"/>
      <c r="BRX61" s="8"/>
      <c r="BRY61" s="8"/>
      <c r="BRZ61" s="8"/>
      <c r="BSA61" s="8"/>
      <c r="BSB61" s="8"/>
      <c r="BSC61" s="8"/>
      <c r="BSD61" s="8"/>
      <c r="BSE61" s="8"/>
      <c r="BSF61" s="8"/>
      <c r="BSG61" s="8"/>
      <c r="BSH61" s="8"/>
      <c r="BSI61" s="8"/>
      <c r="BSJ61" s="8"/>
      <c r="BSK61" s="8"/>
      <c r="BSL61" s="8"/>
      <c r="BSM61" s="8"/>
      <c r="BSN61" s="8"/>
      <c r="BSO61" s="8"/>
      <c r="BSP61" s="8"/>
      <c r="BSQ61" s="8"/>
      <c r="BSR61" s="8"/>
      <c r="BSS61" s="8"/>
      <c r="BST61" s="8"/>
      <c r="BSU61" s="8"/>
      <c r="BSV61" s="8"/>
      <c r="BSW61" s="8"/>
      <c r="BSX61" s="8"/>
      <c r="BSY61" s="8"/>
      <c r="BSZ61" s="8"/>
      <c r="BTA61" s="8"/>
      <c r="BTB61" s="8"/>
      <c r="BTC61" s="8"/>
      <c r="BTD61" s="8"/>
      <c r="BTE61" s="8"/>
      <c r="BTF61" s="8"/>
      <c r="BTG61" s="8"/>
      <c r="BTH61" s="8"/>
      <c r="BTI61" s="8"/>
      <c r="BTJ61" s="8"/>
      <c r="BTK61" s="8"/>
      <c r="BTL61" s="8"/>
      <c r="BTM61" s="8"/>
      <c r="BTN61" s="8"/>
      <c r="BTO61" s="8"/>
      <c r="BTP61" s="8"/>
      <c r="BTQ61" s="8"/>
      <c r="BTR61" s="8"/>
      <c r="BTS61" s="8"/>
      <c r="BTT61" s="8"/>
      <c r="BTU61" s="8"/>
      <c r="BTV61" s="8"/>
      <c r="BTW61" s="8"/>
      <c r="BTX61" s="8"/>
      <c r="BTY61" s="8"/>
      <c r="BTZ61" s="8"/>
      <c r="BUA61" s="8"/>
      <c r="BUB61" s="8"/>
      <c r="BUC61" s="8"/>
      <c r="BUD61" s="8"/>
      <c r="BUE61" s="8"/>
      <c r="BUF61" s="8"/>
      <c r="BUG61" s="8"/>
      <c r="BUH61" s="8"/>
      <c r="BUI61" s="8"/>
      <c r="BUJ61" s="8"/>
      <c r="BUK61" s="8"/>
      <c r="BUL61" s="8"/>
      <c r="BUM61" s="8"/>
      <c r="BUN61" s="8"/>
      <c r="BUO61" s="8"/>
      <c r="BUP61" s="8"/>
      <c r="BUQ61" s="8"/>
      <c r="BUR61" s="8"/>
      <c r="BUS61" s="8"/>
      <c r="BUT61" s="8"/>
      <c r="BUU61" s="8"/>
      <c r="BUV61" s="8"/>
      <c r="BUW61" s="8"/>
      <c r="BUX61" s="8"/>
      <c r="BUY61" s="8"/>
      <c r="BUZ61" s="8"/>
      <c r="BVA61" s="8"/>
      <c r="BVB61" s="8"/>
      <c r="BVC61" s="8"/>
      <c r="BVD61" s="8"/>
      <c r="BVE61" s="8"/>
      <c r="BVF61" s="8"/>
      <c r="BVG61" s="8"/>
      <c r="BVH61" s="8"/>
      <c r="BVI61" s="8"/>
      <c r="BVJ61" s="8"/>
      <c r="BVK61" s="8"/>
      <c r="BVL61" s="8"/>
      <c r="BVM61" s="8"/>
      <c r="BVN61" s="8"/>
      <c r="BVO61" s="8"/>
      <c r="BVP61" s="8"/>
      <c r="BVQ61" s="8"/>
      <c r="BVR61" s="8"/>
      <c r="BVS61" s="8"/>
      <c r="BVT61" s="8"/>
      <c r="BVU61" s="8"/>
      <c r="BVV61" s="8"/>
      <c r="BVW61" s="8"/>
      <c r="BVX61" s="8"/>
      <c r="BVY61" s="8"/>
      <c r="BVZ61" s="8"/>
      <c r="BWA61" s="8"/>
      <c r="BWB61" s="8"/>
      <c r="BWC61" s="8"/>
      <c r="BWD61" s="8"/>
      <c r="BWE61" s="8"/>
      <c r="BWF61" s="8"/>
      <c r="BWG61" s="8"/>
      <c r="BWH61" s="8"/>
      <c r="BWI61" s="8"/>
      <c r="BWJ61" s="8"/>
      <c r="BWK61" s="8"/>
      <c r="BWL61" s="8"/>
      <c r="BWM61" s="8"/>
      <c r="BWN61" s="8"/>
      <c r="BWO61" s="8"/>
      <c r="BWP61" s="8"/>
      <c r="BWQ61" s="8"/>
    </row>
    <row r="62" spans="1:1967" s="444" customFormat="1" ht="102" customHeight="1">
      <c r="A62" s="9" t="s">
        <v>6157</v>
      </c>
      <c r="B62" s="100" t="s">
        <v>97</v>
      </c>
      <c r="C62" s="109" t="s">
        <v>631</v>
      </c>
      <c r="D62" s="3" t="s">
        <v>128</v>
      </c>
      <c r="E62" s="3" t="s">
        <v>1234</v>
      </c>
      <c r="F62" s="234"/>
      <c r="G62" s="3" t="s">
        <v>385</v>
      </c>
      <c r="H62" s="20">
        <v>0.6</v>
      </c>
      <c r="I62" s="34">
        <v>470000000</v>
      </c>
      <c r="J62" s="21" t="s">
        <v>1330</v>
      </c>
      <c r="K62" s="3" t="s">
        <v>1948</v>
      </c>
      <c r="L62" s="138" t="s">
        <v>3428</v>
      </c>
      <c r="M62" s="141" t="s">
        <v>383</v>
      </c>
      <c r="N62" s="359" t="s">
        <v>1946</v>
      </c>
      <c r="O62" s="3" t="s">
        <v>1382</v>
      </c>
      <c r="P62" s="7" t="s">
        <v>1354</v>
      </c>
      <c r="Q62" s="3" t="s">
        <v>1195</v>
      </c>
      <c r="R62" s="76">
        <v>14</v>
      </c>
      <c r="S62" s="19">
        <v>86807</v>
      </c>
      <c r="T62" s="83">
        <f>R62*S62</f>
        <v>1215298</v>
      </c>
      <c r="U62" s="83">
        <f t="shared" si="0"/>
        <v>1361133.7600000002</v>
      </c>
      <c r="V62" s="102" t="s">
        <v>1331</v>
      </c>
      <c r="W62" s="153" t="s">
        <v>1410</v>
      </c>
      <c r="X62" s="9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  <c r="IW62" s="8"/>
      <c r="IX62" s="8"/>
      <c r="IY62" s="8"/>
      <c r="IZ62" s="8"/>
      <c r="JA62" s="8"/>
      <c r="JB62" s="8"/>
      <c r="JC62" s="8"/>
      <c r="JD62" s="8"/>
      <c r="JE62" s="8"/>
      <c r="JF62" s="8"/>
      <c r="JG62" s="8"/>
      <c r="JH62" s="8"/>
      <c r="JI62" s="8"/>
      <c r="JJ62" s="8"/>
      <c r="JK62" s="8"/>
      <c r="JL62" s="8"/>
      <c r="JM62" s="8"/>
      <c r="JN62" s="8"/>
      <c r="JO62" s="8"/>
      <c r="JP62" s="8"/>
      <c r="JQ62" s="8"/>
      <c r="JR62" s="8"/>
      <c r="JS62" s="8"/>
      <c r="JT62" s="8"/>
      <c r="JU62" s="8"/>
      <c r="JV62" s="8"/>
      <c r="JW62" s="8"/>
      <c r="JX62" s="8"/>
      <c r="JY62" s="8"/>
      <c r="JZ62" s="8"/>
      <c r="KA62" s="8"/>
      <c r="KB62" s="8"/>
      <c r="KC62" s="8"/>
      <c r="KD62" s="8"/>
      <c r="KE62" s="8"/>
      <c r="KF62" s="8"/>
      <c r="KG62" s="8"/>
      <c r="KH62" s="8"/>
      <c r="KI62" s="8"/>
      <c r="KJ62" s="8"/>
      <c r="KK62" s="8"/>
      <c r="KL62" s="8"/>
      <c r="KM62" s="8"/>
      <c r="KN62" s="8"/>
      <c r="KO62" s="8"/>
      <c r="KP62" s="8"/>
      <c r="KQ62" s="8"/>
      <c r="KR62" s="8"/>
      <c r="KS62" s="8"/>
      <c r="KT62" s="8"/>
      <c r="KU62" s="8"/>
      <c r="KV62" s="8"/>
      <c r="KW62" s="8"/>
      <c r="KX62" s="8"/>
      <c r="KY62" s="8"/>
      <c r="KZ62" s="8"/>
      <c r="LA62" s="8"/>
      <c r="LB62" s="8"/>
      <c r="LC62" s="8"/>
      <c r="LD62" s="8"/>
      <c r="LE62" s="8"/>
      <c r="LF62" s="8"/>
      <c r="LG62" s="8"/>
      <c r="LH62" s="8"/>
      <c r="LI62" s="8"/>
      <c r="LJ62" s="8"/>
      <c r="LK62" s="8"/>
      <c r="LL62" s="8"/>
      <c r="LM62" s="8"/>
      <c r="LN62" s="8"/>
      <c r="LO62" s="8"/>
      <c r="LP62" s="8"/>
      <c r="LQ62" s="8"/>
      <c r="LR62" s="8"/>
      <c r="LS62" s="8"/>
      <c r="LT62" s="8"/>
      <c r="LU62" s="8"/>
      <c r="LV62" s="8"/>
      <c r="LW62" s="8"/>
      <c r="LX62" s="8"/>
      <c r="LY62" s="8"/>
      <c r="LZ62" s="8"/>
      <c r="MA62" s="8"/>
      <c r="MB62" s="8"/>
      <c r="MC62" s="8"/>
      <c r="MD62" s="8"/>
      <c r="ME62" s="8"/>
      <c r="MF62" s="8"/>
      <c r="MG62" s="8"/>
      <c r="MH62" s="8"/>
      <c r="MI62" s="8"/>
      <c r="MJ62" s="8"/>
      <c r="MK62" s="8"/>
      <c r="ML62" s="8"/>
      <c r="MM62" s="8"/>
      <c r="MN62" s="8"/>
      <c r="MO62" s="8"/>
      <c r="MP62" s="8"/>
      <c r="MQ62" s="8"/>
      <c r="MR62" s="8"/>
      <c r="MS62" s="8"/>
      <c r="MT62" s="8"/>
      <c r="MU62" s="8"/>
      <c r="MV62" s="8"/>
      <c r="MW62" s="8"/>
      <c r="MX62" s="8"/>
      <c r="MY62" s="8"/>
      <c r="MZ62" s="8"/>
      <c r="NA62" s="8"/>
      <c r="NB62" s="8"/>
      <c r="NC62" s="8"/>
      <c r="ND62" s="8"/>
      <c r="NE62" s="8"/>
      <c r="NF62" s="8"/>
      <c r="NG62" s="8"/>
      <c r="NH62" s="8"/>
      <c r="NI62" s="8"/>
      <c r="NJ62" s="8"/>
      <c r="NK62" s="8"/>
      <c r="NL62" s="8"/>
      <c r="NM62" s="8"/>
      <c r="NN62" s="8"/>
      <c r="NO62" s="8"/>
      <c r="NP62" s="8"/>
      <c r="NQ62" s="8"/>
      <c r="NR62" s="8"/>
      <c r="NS62" s="8"/>
      <c r="NT62" s="8"/>
      <c r="NU62" s="8"/>
      <c r="NV62" s="8"/>
      <c r="NW62" s="8"/>
      <c r="NX62" s="8"/>
      <c r="NY62" s="8"/>
      <c r="NZ62" s="8"/>
      <c r="OA62" s="8"/>
      <c r="OB62" s="8"/>
      <c r="OC62" s="8"/>
      <c r="OD62" s="8"/>
      <c r="OE62" s="8"/>
      <c r="OF62" s="8"/>
      <c r="OG62" s="8"/>
      <c r="OH62" s="8"/>
      <c r="OI62" s="8"/>
      <c r="OJ62" s="8"/>
      <c r="OK62" s="8"/>
      <c r="OL62" s="8"/>
      <c r="OM62" s="8"/>
      <c r="ON62" s="8"/>
      <c r="OO62" s="8"/>
      <c r="OP62" s="8"/>
      <c r="OQ62" s="8"/>
      <c r="OR62" s="8"/>
      <c r="OS62" s="8"/>
      <c r="OT62" s="8"/>
      <c r="OU62" s="8"/>
      <c r="OV62" s="8"/>
      <c r="OW62" s="8"/>
      <c r="OX62" s="8"/>
      <c r="OY62" s="8"/>
      <c r="OZ62" s="8"/>
      <c r="PA62" s="8"/>
      <c r="PB62" s="8"/>
      <c r="PC62" s="8"/>
      <c r="PD62" s="8"/>
      <c r="PE62" s="8"/>
      <c r="PF62" s="8"/>
      <c r="PG62" s="8"/>
      <c r="PH62" s="8"/>
      <c r="PI62" s="8"/>
      <c r="PJ62" s="8"/>
      <c r="PK62" s="8"/>
      <c r="PL62" s="8"/>
      <c r="PM62" s="8"/>
      <c r="PN62" s="8"/>
      <c r="PO62" s="8"/>
      <c r="PP62" s="8"/>
      <c r="PQ62" s="8"/>
      <c r="PR62" s="8"/>
      <c r="PS62" s="8"/>
      <c r="PT62" s="8"/>
      <c r="PU62" s="8"/>
      <c r="PV62" s="8"/>
      <c r="PW62" s="8"/>
      <c r="PX62" s="8"/>
      <c r="PY62" s="8"/>
      <c r="PZ62" s="8"/>
      <c r="QA62" s="8"/>
      <c r="QB62" s="8"/>
      <c r="QC62" s="8"/>
      <c r="QD62" s="8"/>
      <c r="QE62" s="8"/>
      <c r="QF62" s="8"/>
      <c r="QG62" s="8"/>
      <c r="QH62" s="8"/>
      <c r="QI62" s="8"/>
      <c r="QJ62" s="8"/>
      <c r="QK62" s="8"/>
      <c r="QL62" s="8"/>
      <c r="QM62" s="8"/>
      <c r="QN62" s="8"/>
      <c r="QO62" s="8"/>
      <c r="QP62" s="8"/>
      <c r="QQ62" s="8"/>
      <c r="QR62" s="8"/>
      <c r="QS62" s="8"/>
      <c r="QT62" s="8"/>
      <c r="QU62" s="8"/>
      <c r="QV62" s="8"/>
      <c r="QW62" s="8"/>
      <c r="QX62" s="8"/>
      <c r="QY62" s="8"/>
      <c r="QZ62" s="8"/>
      <c r="RA62" s="8"/>
      <c r="RB62" s="8"/>
      <c r="RC62" s="8"/>
      <c r="RD62" s="8"/>
      <c r="RE62" s="8"/>
      <c r="RF62" s="8"/>
      <c r="RG62" s="8"/>
      <c r="RH62" s="8"/>
      <c r="RI62" s="8"/>
      <c r="RJ62" s="8"/>
      <c r="RK62" s="8"/>
      <c r="RL62" s="8"/>
      <c r="RM62" s="8"/>
      <c r="RN62" s="8"/>
      <c r="RO62" s="8"/>
      <c r="RP62" s="8"/>
      <c r="RQ62" s="8"/>
      <c r="RR62" s="8"/>
      <c r="RS62" s="8"/>
      <c r="RT62" s="8"/>
      <c r="RU62" s="8"/>
      <c r="RV62" s="8"/>
      <c r="RW62" s="8"/>
      <c r="RX62" s="8"/>
      <c r="RY62" s="8"/>
      <c r="RZ62" s="8"/>
      <c r="SA62" s="8"/>
      <c r="SB62" s="8"/>
      <c r="SC62" s="8"/>
      <c r="SD62" s="8"/>
      <c r="SE62" s="8"/>
      <c r="SF62" s="8"/>
      <c r="SG62" s="8"/>
      <c r="SH62" s="8"/>
      <c r="SI62" s="8"/>
      <c r="SJ62" s="8"/>
      <c r="SK62" s="8"/>
      <c r="SL62" s="8"/>
      <c r="SM62" s="8"/>
      <c r="SN62" s="8"/>
      <c r="SO62" s="8"/>
      <c r="SP62" s="8"/>
      <c r="SQ62" s="8"/>
      <c r="SR62" s="8"/>
      <c r="SS62" s="8"/>
      <c r="ST62" s="8"/>
      <c r="SU62" s="8"/>
      <c r="SV62" s="8"/>
      <c r="SW62" s="8"/>
      <c r="SX62" s="8"/>
      <c r="SY62" s="8"/>
      <c r="SZ62" s="8"/>
      <c r="TA62" s="8"/>
      <c r="TB62" s="8"/>
      <c r="TC62" s="8"/>
      <c r="TD62" s="8"/>
      <c r="TE62" s="8"/>
      <c r="TF62" s="8"/>
      <c r="TG62" s="8"/>
      <c r="TH62" s="8"/>
      <c r="TI62" s="8"/>
      <c r="TJ62" s="8"/>
      <c r="TK62" s="8"/>
      <c r="TL62" s="8"/>
      <c r="TM62" s="8"/>
      <c r="TN62" s="8"/>
      <c r="TO62" s="8"/>
      <c r="TP62" s="8"/>
      <c r="TQ62" s="8"/>
      <c r="TR62" s="8"/>
      <c r="TS62" s="8"/>
      <c r="TT62" s="8"/>
      <c r="TU62" s="8"/>
      <c r="TV62" s="8"/>
      <c r="TW62" s="8"/>
      <c r="TX62" s="8"/>
      <c r="TY62" s="8"/>
      <c r="TZ62" s="8"/>
      <c r="UA62" s="8"/>
      <c r="UB62" s="8"/>
      <c r="UC62" s="8"/>
      <c r="UD62" s="8"/>
      <c r="UE62" s="8"/>
      <c r="UF62" s="8"/>
      <c r="UG62" s="8"/>
      <c r="UH62" s="8"/>
      <c r="UI62" s="8"/>
      <c r="UJ62" s="8"/>
      <c r="UK62" s="8"/>
      <c r="UL62" s="8"/>
      <c r="UM62" s="8"/>
      <c r="UN62" s="8"/>
      <c r="UO62" s="8"/>
      <c r="UP62" s="8"/>
      <c r="UQ62" s="8"/>
      <c r="UR62" s="8"/>
      <c r="US62" s="8"/>
      <c r="UT62" s="8"/>
      <c r="UU62" s="8"/>
      <c r="UV62" s="8"/>
      <c r="UW62" s="8"/>
      <c r="UX62" s="8"/>
      <c r="UY62" s="8"/>
      <c r="UZ62" s="8"/>
      <c r="VA62" s="8"/>
      <c r="VB62" s="8"/>
      <c r="VC62" s="8"/>
      <c r="VD62" s="8"/>
      <c r="VE62" s="8"/>
      <c r="VF62" s="8"/>
      <c r="VG62" s="8"/>
      <c r="VH62" s="8"/>
      <c r="VI62" s="8"/>
      <c r="VJ62" s="8"/>
      <c r="VK62" s="8"/>
      <c r="VL62" s="8"/>
      <c r="VM62" s="8"/>
      <c r="VN62" s="8"/>
      <c r="VO62" s="8"/>
      <c r="VP62" s="8"/>
      <c r="VQ62" s="8"/>
      <c r="VR62" s="8"/>
      <c r="VS62" s="8"/>
      <c r="VT62" s="8"/>
      <c r="VU62" s="8"/>
      <c r="VV62" s="8"/>
      <c r="VW62" s="8"/>
      <c r="VX62" s="8"/>
      <c r="VY62" s="8"/>
      <c r="VZ62" s="8"/>
      <c r="WA62" s="8"/>
      <c r="WB62" s="8"/>
      <c r="WC62" s="8"/>
      <c r="WD62" s="8"/>
      <c r="WE62" s="8"/>
      <c r="WF62" s="8"/>
      <c r="WG62" s="8"/>
      <c r="WH62" s="8"/>
      <c r="WI62" s="8"/>
      <c r="WJ62" s="8"/>
      <c r="WK62" s="8"/>
      <c r="WL62" s="8"/>
      <c r="WM62" s="8"/>
      <c r="WN62" s="8"/>
      <c r="WO62" s="8"/>
      <c r="WP62" s="8"/>
      <c r="WQ62" s="8"/>
      <c r="WR62" s="8"/>
      <c r="WS62" s="8"/>
      <c r="WT62" s="8"/>
      <c r="WU62" s="8"/>
      <c r="WV62" s="8"/>
      <c r="WW62" s="8"/>
      <c r="WX62" s="8"/>
      <c r="WY62" s="8"/>
      <c r="WZ62" s="8"/>
      <c r="XA62" s="8"/>
      <c r="XB62" s="8"/>
      <c r="XC62" s="8"/>
      <c r="XD62" s="8"/>
      <c r="XE62" s="8"/>
      <c r="XF62" s="8"/>
      <c r="XG62" s="8"/>
      <c r="XH62" s="8"/>
      <c r="XI62" s="8"/>
      <c r="XJ62" s="8"/>
      <c r="XK62" s="8"/>
      <c r="XL62" s="8"/>
      <c r="XM62" s="8"/>
      <c r="XN62" s="8"/>
      <c r="XO62" s="8"/>
      <c r="XP62" s="8"/>
      <c r="XQ62" s="8"/>
      <c r="XR62" s="8"/>
      <c r="XS62" s="8"/>
      <c r="XT62" s="8"/>
      <c r="XU62" s="8"/>
      <c r="XV62" s="8"/>
      <c r="XW62" s="8"/>
      <c r="XX62" s="8"/>
      <c r="XY62" s="8"/>
      <c r="XZ62" s="8"/>
      <c r="YA62" s="8"/>
      <c r="YB62" s="8"/>
      <c r="YC62" s="8"/>
      <c r="YD62" s="8"/>
      <c r="YE62" s="8"/>
      <c r="YF62" s="8"/>
      <c r="YG62" s="8"/>
      <c r="YH62" s="8"/>
      <c r="YI62" s="8"/>
      <c r="YJ62" s="8"/>
      <c r="YK62" s="8"/>
      <c r="YL62" s="8"/>
      <c r="YM62" s="8"/>
      <c r="YN62" s="8"/>
      <c r="YO62" s="8"/>
      <c r="YP62" s="8"/>
      <c r="YQ62" s="8"/>
      <c r="YR62" s="8"/>
      <c r="YS62" s="8"/>
      <c r="YT62" s="8"/>
      <c r="YU62" s="8"/>
      <c r="YV62" s="8"/>
      <c r="YW62" s="8"/>
      <c r="YX62" s="8"/>
      <c r="YY62" s="8"/>
      <c r="YZ62" s="8"/>
      <c r="ZA62" s="8"/>
      <c r="ZB62" s="8"/>
      <c r="ZC62" s="8"/>
      <c r="ZD62" s="8"/>
      <c r="ZE62" s="8"/>
      <c r="ZF62" s="8"/>
      <c r="ZG62" s="8"/>
      <c r="ZH62" s="8"/>
      <c r="ZI62" s="8"/>
      <c r="ZJ62" s="8"/>
      <c r="ZK62" s="8"/>
      <c r="ZL62" s="8"/>
      <c r="ZM62" s="8"/>
      <c r="ZN62" s="8"/>
      <c r="ZO62" s="8"/>
      <c r="ZP62" s="8"/>
      <c r="ZQ62" s="8"/>
      <c r="ZR62" s="8"/>
      <c r="ZS62" s="8"/>
      <c r="ZT62" s="8"/>
      <c r="ZU62" s="8"/>
      <c r="ZV62" s="8"/>
      <c r="ZW62" s="8"/>
      <c r="ZX62" s="8"/>
      <c r="ZY62" s="8"/>
      <c r="ZZ62" s="8"/>
      <c r="AAA62" s="8"/>
      <c r="AAB62" s="8"/>
      <c r="AAC62" s="8"/>
      <c r="AAD62" s="8"/>
      <c r="AAE62" s="8"/>
      <c r="AAF62" s="8"/>
      <c r="AAG62" s="8"/>
      <c r="AAH62" s="8"/>
      <c r="AAI62" s="8"/>
      <c r="AAJ62" s="8"/>
      <c r="AAK62" s="8"/>
      <c r="AAL62" s="8"/>
      <c r="AAM62" s="8"/>
      <c r="AAN62" s="8"/>
      <c r="AAO62" s="8"/>
      <c r="AAP62" s="8"/>
      <c r="AAQ62" s="8"/>
      <c r="AAR62" s="8"/>
      <c r="AAS62" s="8"/>
      <c r="AAT62" s="8"/>
      <c r="AAU62" s="8"/>
      <c r="AAV62" s="8"/>
      <c r="AAW62" s="8"/>
      <c r="AAX62" s="8"/>
      <c r="AAY62" s="8"/>
      <c r="AAZ62" s="8"/>
      <c r="ABA62" s="8"/>
      <c r="ABB62" s="8"/>
      <c r="ABC62" s="8"/>
      <c r="ABD62" s="8"/>
      <c r="ABE62" s="8"/>
      <c r="ABF62" s="8"/>
      <c r="ABG62" s="8"/>
      <c r="ABH62" s="8"/>
      <c r="ABI62" s="8"/>
      <c r="ABJ62" s="8"/>
      <c r="ABK62" s="8"/>
      <c r="ABL62" s="8"/>
      <c r="ABM62" s="8"/>
      <c r="ABN62" s="8"/>
      <c r="ABO62" s="8"/>
      <c r="ABP62" s="8"/>
      <c r="ABQ62" s="8"/>
      <c r="ABR62" s="8"/>
      <c r="ABS62" s="8"/>
      <c r="ABT62" s="8"/>
      <c r="ABU62" s="8"/>
      <c r="ABV62" s="8"/>
      <c r="ABW62" s="8"/>
      <c r="ABX62" s="8"/>
      <c r="ABY62" s="8"/>
      <c r="ABZ62" s="8"/>
      <c r="ACA62" s="8"/>
      <c r="ACB62" s="8"/>
      <c r="ACC62" s="8"/>
      <c r="ACD62" s="8"/>
      <c r="ACE62" s="8"/>
      <c r="ACF62" s="8"/>
      <c r="ACG62" s="8"/>
      <c r="ACH62" s="8"/>
      <c r="ACI62" s="8"/>
      <c r="ACJ62" s="8"/>
      <c r="ACK62" s="8"/>
      <c r="ACL62" s="8"/>
      <c r="ACM62" s="8"/>
      <c r="ACN62" s="8"/>
      <c r="ACO62" s="8"/>
      <c r="ACP62" s="8"/>
      <c r="ACQ62" s="8"/>
      <c r="ACR62" s="8"/>
      <c r="ACS62" s="8"/>
      <c r="ACT62" s="8"/>
      <c r="ACU62" s="8"/>
      <c r="ACV62" s="8"/>
      <c r="ACW62" s="8"/>
      <c r="ACX62" s="8"/>
      <c r="ACY62" s="8"/>
      <c r="ACZ62" s="8"/>
      <c r="ADA62" s="8"/>
      <c r="ADB62" s="8"/>
      <c r="ADC62" s="8"/>
      <c r="ADD62" s="8"/>
      <c r="ADE62" s="8"/>
      <c r="ADF62" s="8"/>
      <c r="ADG62" s="8"/>
      <c r="ADH62" s="8"/>
      <c r="ADI62" s="8"/>
      <c r="ADJ62" s="8"/>
      <c r="ADK62" s="8"/>
      <c r="ADL62" s="8"/>
      <c r="ADM62" s="8"/>
      <c r="ADN62" s="8"/>
      <c r="ADO62" s="8"/>
      <c r="ADP62" s="8"/>
      <c r="ADQ62" s="8"/>
      <c r="ADR62" s="8"/>
      <c r="ADS62" s="8"/>
      <c r="ADT62" s="8"/>
      <c r="ADU62" s="8"/>
      <c r="ADV62" s="8"/>
      <c r="ADW62" s="8"/>
      <c r="ADX62" s="8"/>
      <c r="ADY62" s="8"/>
      <c r="ADZ62" s="8"/>
      <c r="AEA62" s="8"/>
      <c r="AEB62" s="8"/>
      <c r="AEC62" s="8"/>
      <c r="AED62" s="8"/>
      <c r="AEE62" s="8"/>
      <c r="AEF62" s="8"/>
      <c r="AEG62" s="8"/>
      <c r="AEH62" s="8"/>
      <c r="AEI62" s="8"/>
      <c r="AEJ62" s="8"/>
      <c r="AEK62" s="8"/>
      <c r="AEL62" s="8"/>
      <c r="AEM62" s="8"/>
      <c r="AEN62" s="8"/>
      <c r="AEO62" s="8"/>
      <c r="AEP62" s="8"/>
      <c r="AEQ62" s="8"/>
      <c r="AER62" s="8"/>
      <c r="AES62" s="8"/>
      <c r="AET62" s="8"/>
      <c r="AEU62" s="8"/>
      <c r="AEV62" s="8"/>
      <c r="AEW62" s="8"/>
      <c r="AEX62" s="8"/>
      <c r="AEY62" s="8"/>
      <c r="AEZ62" s="8"/>
      <c r="AFA62" s="8"/>
      <c r="AFB62" s="8"/>
      <c r="AFC62" s="8"/>
      <c r="AFD62" s="8"/>
      <c r="AFE62" s="8"/>
      <c r="AFF62" s="8"/>
      <c r="AFG62" s="8"/>
      <c r="AFH62" s="8"/>
      <c r="AFI62" s="8"/>
      <c r="AFJ62" s="8"/>
      <c r="AFK62" s="8"/>
      <c r="AFL62" s="8"/>
      <c r="AFM62" s="8"/>
      <c r="AFN62" s="8"/>
      <c r="AFO62" s="8"/>
      <c r="AFP62" s="8"/>
      <c r="AFQ62" s="8"/>
      <c r="AFR62" s="8"/>
      <c r="AFS62" s="8"/>
      <c r="AFT62" s="8"/>
      <c r="AFU62" s="8"/>
      <c r="AFV62" s="8"/>
      <c r="AFW62" s="8"/>
      <c r="AFX62" s="8"/>
      <c r="AFY62" s="8"/>
      <c r="AFZ62" s="8"/>
      <c r="AGA62" s="8"/>
      <c r="AGB62" s="8"/>
      <c r="AGC62" s="8"/>
      <c r="AGD62" s="8"/>
      <c r="AGE62" s="8"/>
      <c r="AGF62" s="8"/>
      <c r="AGG62" s="8"/>
      <c r="AGH62" s="8"/>
      <c r="AGI62" s="8"/>
      <c r="AGJ62" s="8"/>
      <c r="AGK62" s="8"/>
      <c r="AGL62" s="8"/>
      <c r="AGM62" s="8"/>
      <c r="AGN62" s="8"/>
      <c r="AGO62" s="8"/>
      <c r="AGP62" s="8"/>
      <c r="AGQ62" s="8"/>
      <c r="AGR62" s="8"/>
      <c r="AGS62" s="8"/>
      <c r="AGT62" s="8"/>
      <c r="AGU62" s="8"/>
      <c r="AGV62" s="8"/>
      <c r="AGW62" s="8"/>
      <c r="AGX62" s="8"/>
      <c r="AGY62" s="8"/>
      <c r="AGZ62" s="8"/>
      <c r="AHA62" s="8"/>
      <c r="AHB62" s="8"/>
      <c r="AHC62" s="8"/>
      <c r="AHD62" s="8"/>
      <c r="AHE62" s="8"/>
      <c r="AHF62" s="8"/>
      <c r="AHG62" s="8"/>
      <c r="AHH62" s="8"/>
      <c r="AHI62" s="8"/>
      <c r="AHJ62" s="8"/>
      <c r="AHK62" s="8"/>
      <c r="AHL62" s="8"/>
      <c r="AHM62" s="8"/>
      <c r="AHN62" s="8"/>
      <c r="AHO62" s="8"/>
      <c r="AHP62" s="8"/>
      <c r="AHQ62" s="8"/>
      <c r="AHR62" s="8"/>
      <c r="AHS62" s="8"/>
      <c r="AHT62" s="8"/>
      <c r="AHU62" s="8"/>
      <c r="AHV62" s="8"/>
      <c r="AHW62" s="8"/>
      <c r="AHX62" s="8"/>
      <c r="AHY62" s="8"/>
      <c r="AHZ62" s="8"/>
      <c r="AIA62" s="8"/>
      <c r="AIB62" s="8"/>
      <c r="AIC62" s="8"/>
      <c r="AID62" s="8"/>
      <c r="AIE62" s="8"/>
      <c r="AIF62" s="8"/>
      <c r="AIG62" s="8"/>
      <c r="AIH62" s="8"/>
      <c r="AII62" s="8"/>
      <c r="AIJ62" s="8"/>
      <c r="AIK62" s="8"/>
      <c r="AIL62" s="8"/>
      <c r="AIM62" s="8"/>
      <c r="AIN62" s="8"/>
      <c r="AIO62" s="8"/>
      <c r="AIP62" s="8"/>
      <c r="AIQ62" s="8"/>
      <c r="AIR62" s="8"/>
      <c r="AIS62" s="8"/>
      <c r="AIT62" s="8"/>
      <c r="AIU62" s="8"/>
      <c r="AIV62" s="8"/>
      <c r="AIW62" s="8"/>
      <c r="AIX62" s="8"/>
      <c r="AIY62" s="8"/>
      <c r="AIZ62" s="8"/>
      <c r="AJA62" s="8"/>
      <c r="AJB62" s="8"/>
      <c r="AJC62" s="8"/>
      <c r="AJD62" s="8"/>
      <c r="AJE62" s="8"/>
      <c r="AJF62" s="8"/>
      <c r="AJG62" s="8"/>
      <c r="AJH62" s="8"/>
      <c r="AJI62" s="8"/>
      <c r="AJJ62" s="8"/>
      <c r="AJK62" s="8"/>
      <c r="AJL62" s="8"/>
      <c r="AJM62" s="8"/>
      <c r="AJN62" s="8"/>
      <c r="AJO62" s="8"/>
      <c r="AJP62" s="8"/>
      <c r="AJQ62" s="8"/>
      <c r="AJR62" s="8"/>
      <c r="AJS62" s="8"/>
      <c r="AJT62" s="8"/>
      <c r="AJU62" s="8"/>
      <c r="AJV62" s="8"/>
      <c r="AJW62" s="8"/>
      <c r="AJX62" s="8"/>
      <c r="AJY62" s="8"/>
      <c r="AJZ62" s="8"/>
      <c r="AKA62" s="8"/>
      <c r="AKB62" s="8"/>
      <c r="AKC62" s="8"/>
      <c r="AKD62" s="8"/>
      <c r="AKE62" s="8"/>
      <c r="AKF62" s="8"/>
      <c r="AKG62" s="8"/>
      <c r="AKH62" s="8"/>
      <c r="AKI62" s="8"/>
      <c r="AKJ62" s="8"/>
      <c r="AKK62" s="8"/>
      <c r="AKL62" s="8"/>
      <c r="AKM62" s="8"/>
      <c r="AKN62" s="8"/>
      <c r="AKO62" s="8"/>
      <c r="AKP62" s="8"/>
      <c r="AKQ62" s="8"/>
      <c r="AKR62" s="8"/>
      <c r="AKS62" s="8"/>
      <c r="AKT62" s="8"/>
      <c r="AKU62" s="8"/>
      <c r="AKV62" s="8"/>
      <c r="AKW62" s="8"/>
      <c r="AKX62" s="8"/>
      <c r="AKY62" s="8"/>
      <c r="AKZ62" s="8"/>
      <c r="ALA62" s="8"/>
      <c r="ALB62" s="8"/>
      <c r="ALC62" s="8"/>
      <c r="ALD62" s="8"/>
      <c r="ALE62" s="8"/>
      <c r="ALF62" s="8"/>
      <c r="ALG62" s="8"/>
      <c r="ALH62" s="8"/>
      <c r="ALI62" s="8"/>
      <c r="ALJ62" s="8"/>
      <c r="ALK62" s="8"/>
      <c r="ALL62" s="8"/>
      <c r="ALM62" s="8"/>
      <c r="ALN62" s="8"/>
      <c r="ALO62" s="8"/>
      <c r="ALP62" s="8"/>
      <c r="ALQ62" s="8"/>
      <c r="ALR62" s="8"/>
      <c r="ALS62" s="8"/>
      <c r="ALT62" s="8"/>
      <c r="ALU62" s="8"/>
      <c r="ALV62" s="8"/>
      <c r="ALW62" s="8"/>
      <c r="ALX62" s="8"/>
      <c r="ALY62" s="8"/>
      <c r="ALZ62" s="8"/>
      <c r="AMA62" s="8"/>
      <c r="AMB62" s="8"/>
      <c r="AMC62" s="8"/>
      <c r="AMD62" s="8"/>
      <c r="AME62" s="8"/>
      <c r="AMF62" s="8"/>
      <c r="AMG62" s="8"/>
      <c r="AMH62" s="8"/>
      <c r="AMI62" s="8"/>
      <c r="AMJ62" s="8"/>
      <c r="AMK62" s="8"/>
      <c r="AML62" s="8"/>
      <c r="AMM62" s="8"/>
      <c r="AMN62" s="8"/>
      <c r="AMO62" s="8"/>
      <c r="AMP62" s="8"/>
      <c r="AMQ62" s="8"/>
      <c r="AMR62" s="8"/>
      <c r="AMS62" s="8"/>
      <c r="AMT62" s="8"/>
      <c r="AMU62" s="8"/>
      <c r="AMV62" s="8"/>
      <c r="AMW62" s="8"/>
      <c r="AMX62" s="8"/>
      <c r="AMY62" s="8"/>
      <c r="AMZ62" s="8"/>
      <c r="ANA62" s="8"/>
      <c r="ANB62" s="8"/>
      <c r="ANC62" s="8"/>
      <c r="AND62" s="8"/>
      <c r="ANE62" s="8"/>
      <c r="ANF62" s="8"/>
      <c r="ANG62" s="8"/>
      <c r="ANH62" s="8"/>
      <c r="ANI62" s="8"/>
      <c r="ANJ62" s="8"/>
      <c r="ANK62" s="8"/>
      <c r="ANL62" s="8"/>
      <c r="ANM62" s="8"/>
      <c r="ANN62" s="8"/>
      <c r="ANO62" s="8"/>
      <c r="ANP62" s="8"/>
      <c r="ANQ62" s="8"/>
      <c r="ANR62" s="8"/>
      <c r="ANS62" s="8"/>
      <c r="ANT62" s="8"/>
      <c r="ANU62" s="8"/>
      <c r="ANV62" s="8"/>
      <c r="ANW62" s="8"/>
      <c r="ANX62" s="8"/>
      <c r="ANY62" s="8"/>
      <c r="ANZ62" s="8"/>
      <c r="AOA62" s="8"/>
      <c r="AOB62" s="8"/>
      <c r="AOC62" s="8"/>
      <c r="AOD62" s="8"/>
      <c r="AOE62" s="8"/>
      <c r="AOF62" s="8"/>
      <c r="AOG62" s="8"/>
      <c r="AOH62" s="8"/>
      <c r="AOI62" s="8"/>
      <c r="AOJ62" s="8"/>
      <c r="AOK62" s="8"/>
      <c r="AOL62" s="8"/>
      <c r="AOM62" s="8"/>
      <c r="AON62" s="8"/>
      <c r="AOO62" s="8"/>
      <c r="AOP62" s="8"/>
      <c r="AOQ62" s="8"/>
      <c r="AOR62" s="8"/>
      <c r="AOS62" s="8"/>
      <c r="AOT62" s="8"/>
      <c r="AOU62" s="8"/>
      <c r="AOV62" s="8"/>
      <c r="AOW62" s="8"/>
      <c r="AOX62" s="8"/>
      <c r="AOY62" s="8"/>
      <c r="AOZ62" s="8"/>
      <c r="APA62" s="8"/>
      <c r="APB62" s="8"/>
      <c r="APC62" s="8"/>
      <c r="APD62" s="8"/>
      <c r="APE62" s="8"/>
      <c r="APF62" s="8"/>
      <c r="APG62" s="8"/>
      <c r="APH62" s="8"/>
      <c r="API62" s="8"/>
      <c r="APJ62" s="8"/>
      <c r="APK62" s="8"/>
      <c r="APL62" s="8"/>
      <c r="APM62" s="8"/>
      <c r="APN62" s="8"/>
      <c r="APO62" s="8"/>
      <c r="APP62" s="8"/>
      <c r="APQ62" s="8"/>
      <c r="APR62" s="8"/>
      <c r="APS62" s="8"/>
      <c r="APT62" s="8"/>
      <c r="APU62" s="8"/>
      <c r="APV62" s="8"/>
      <c r="APW62" s="8"/>
      <c r="APX62" s="8"/>
      <c r="APY62" s="8"/>
      <c r="APZ62" s="8"/>
      <c r="AQA62" s="8"/>
      <c r="AQB62" s="8"/>
      <c r="AQC62" s="8"/>
      <c r="AQD62" s="8"/>
      <c r="AQE62" s="8"/>
      <c r="AQF62" s="8"/>
      <c r="AQG62" s="8"/>
      <c r="AQH62" s="8"/>
      <c r="AQI62" s="8"/>
      <c r="AQJ62" s="8"/>
      <c r="AQK62" s="8"/>
      <c r="AQL62" s="8"/>
      <c r="AQM62" s="8"/>
      <c r="AQN62" s="8"/>
      <c r="AQO62" s="8"/>
      <c r="AQP62" s="8"/>
      <c r="AQQ62" s="8"/>
      <c r="AQR62" s="8"/>
      <c r="AQS62" s="8"/>
      <c r="AQT62" s="8"/>
      <c r="AQU62" s="8"/>
      <c r="AQV62" s="8"/>
      <c r="AQW62" s="8"/>
      <c r="AQX62" s="8"/>
      <c r="AQY62" s="8"/>
      <c r="AQZ62" s="8"/>
      <c r="ARA62" s="8"/>
      <c r="ARB62" s="8"/>
      <c r="ARC62" s="8"/>
      <c r="ARD62" s="8"/>
      <c r="ARE62" s="8"/>
      <c r="ARF62" s="8"/>
      <c r="ARG62" s="8"/>
      <c r="ARH62" s="8"/>
      <c r="ARI62" s="8"/>
      <c r="ARJ62" s="8"/>
      <c r="ARK62" s="8"/>
      <c r="ARL62" s="8"/>
      <c r="ARM62" s="8"/>
      <c r="ARN62" s="8"/>
      <c r="ARO62" s="8"/>
      <c r="ARP62" s="8"/>
      <c r="ARQ62" s="8"/>
      <c r="ARR62" s="8"/>
      <c r="ARS62" s="8"/>
      <c r="ART62" s="8"/>
      <c r="ARU62" s="8"/>
      <c r="ARV62" s="8"/>
      <c r="ARW62" s="8"/>
      <c r="ARX62" s="8"/>
      <c r="ARY62" s="8"/>
      <c r="ARZ62" s="8"/>
      <c r="ASA62" s="8"/>
      <c r="ASB62" s="8"/>
      <c r="ASC62" s="8"/>
      <c r="ASD62" s="8"/>
      <c r="ASE62" s="8"/>
      <c r="ASF62" s="8"/>
      <c r="ASG62" s="8"/>
      <c r="ASH62" s="8"/>
      <c r="ASI62" s="8"/>
      <c r="ASJ62" s="8"/>
      <c r="ASK62" s="8"/>
      <c r="ASL62" s="8"/>
      <c r="ASM62" s="8"/>
      <c r="ASN62" s="8"/>
      <c r="ASO62" s="8"/>
      <c r="ASP62" s="8"/>
      <c r="ASQ62" s="8"/>
      <c r="ASR62" s="8"/>
      <c r="ASS62" s="8"/>
      <c r="AST62" s="8"/>
      <c r="ASU62" s="8"/>
      <c r="ASV62" s="8"/>
      <c r="ASW62" s="8"/>
      <c r="ASX62" s="8"/>
      <c r="ASY62" s="8"/>
      <c r="ASZ62" s="8"/>
      <c r="ATA62" s="8"/>
      <c r="ATB62" s="8"/>
      <c r="ATC62" s="8"/>
      <c r="ATD62" s="8"/>
      <c r="ATE62" s="8"/>
      <c r="ATF62" s="8"/>
      <c r="ATG62" s="8"/>
      <c r="ATH62" s="8"/>
      <c r="ATI62" s="8"/>
      <c r="ATJ62" s="8"/>
      <c r="ATK62" s="8"/>
      <c r="ATL62" s="8"/>
      <c r="ATM62" s="8"/>
      <c r="ATN62" s="8"/>
      <c r="ATO62" s="8"/>
      <c r="ATP62" s="8"/>
      <c r="ATQ62" s="8"/>
      <c r="ATR62" s="8"/>
      <c r="ATS62" s="8"/>
      <c r="ATT62" s="8"/>
      <c r="ATU62" s="8"/>
      <c r="ATV62" s="8"/>
      <c r="ATW62" s="8"/>
      <c r="ATX62" s="8"/>
      <c r="ATY62" s="8"/>
      <c r="ATZ62" s="8"/>
      <c r="AUA62" s="8"/>
      <c r="AUB62" s="8"/>
      <c r="AUC62" s="8"/>
      <c r="AUD62" s="8"/>
      <c r="AUE62" s="8"/>
      <c r="AUF62" s="8"/>
      <c r="AUG62" s="8"/>
      <c r="AUH62" s="8"/>
      <c r="AUI62" s="8"/>
      <c r="AUJ62" s="8"/>
      <c r="AUK62" s="8"/>
      <c r="AUL62" s="8"/>
      <c r="AUM62" s="8"/>
      <c r="AUN62" s="8"/>
      <c r="AUO62" s="8"/>
      <c r="AUP62" s="8"/>
      <c r="AUQ62" s="8"/>
      <c r="AUR62" s="8"/>
      <c r="AUS62" s="8"/>
      <c r="AUT62" s="8"/>
      <c r="AUU62" s="8"/>
      <c r="AUV62" s="8"/>
      <c r="AUW62" s="8"/>
      <c r="AUX62" s="8"/>
      <c r="AUY62" s="8"/>
      <c r="AUZ62" s="8"/>
      <c r="AVA62" s="8"/>
      <c r="AVB62" s="8"/>
      <c r="AVC62" s="8"/>
      <c r="AVD62" s="8"/>
      <c r="AVE62" s="8"/>
      <c r="AVF62" s="8"/>
      <c r="AVG62" s="8"/>
      <c r="AVH62" s="8"/>
      <c r="AVI62" s="8"/>
      <c r="AVJ62" s="8"/>
      <c r="AVK62" s="8"/>
      <c r="AVL62" s="8"/>
      <c r="AVM62" s="8"/>
      <c r="AVN62" s="8"/>
      <c r="AVO62" s="8"/>
      <c r="AVP62" s="8"/>
      <c r="AVQ62" s="8"/>
      <c r="AVR62" s="8"/>
      <c r="AVS62" s="8"/>
      <c r="AVT62" s="8"/>
      <c r="AVU62" s="8"/>
      <c r="AVV62" s="8"/>
      <c r="AVW62" s="8"/>
      <c r="AVX62" s="8"/>
      <c r="AVY62" s="8"/>
      <c r="AVZ62" s="8"/>
      <c r="AWA62" s="8"/>
      <c r="AWB62" s="8"/>
      <c r="AWC62" s="8"/>
      <c r="AWD62" s="8"/>
      <c r="AWE62" s="8"/>
      <c r="AWF62" s="8"/>
      <c r="AWG62" s="8"/>
      <c r="AWH62" s="8"/>
      <c r="AWI62" s="8"/>
      <c r="AWJ62" s="8"/>
      <c r="AWK62" s="8"/>
      <c r="AWL62" s="8"/>
      <c r="AWM62" s="8"/>
      <c r="AWN62" s="8"/>
      <c r="AWO62" s="8"/>
      <c r="AWP62" s="8"/>
      <c r="AWQ62" s="8"/>
      <c r="AWR62" s="8"/>
      <c r="AWS62" s="8"/>
      <c r="AWT62" s="8"/>
      <c r="AWU62" s="8"/>
      <c r="AWV62" s="8"/>
      <c r="AWW62" s="8"/>
      <c r="AWX62" s="8"/>
      <c r="AWY62" s="8"/>
      <c r="AWZ62" s="8"/>
      <c r="AXA62" s="8"/>
      <c r="AXB62" s="8"/>
      <c r="AXC62" s="8"/>
      <c r="AXD62" s="8"/>
      <c r="AXE62" s="8"/>
      <c r="AXF62" s="8"/>
      <c r="AXG62" s="8"/>
      <c r="AXH62" s="8"/>
      <c r="AXI62" s="8"/>
      <c r="AXJ62" s="8"/>
      <c r="AXK62" s="8"/>
      <c r="AXL62" s="8"/>
      <c r="AXM62" s="8"/>
      <c r="AXN62" s="8"/>
      <c r="AXO62" s="8"/>
      <c r="AXP62" s="8"/>
      <c r="AXQ62" s="8"/>
      <c r="AXR62" s="8"/>
      <c r="AXS62" s="8"/>
      <c r="AXT62" s="8"/>
      <c r="AXU62" s="8"/>
      <c r="AXV62" s="8"/>
      <c r="AXW62" s="8"/>
      <c r="AXX62" s="8"/>
      <c r="AXY62" s="8"/>
      <c r="AXZ62" s="8"/>
      <c r="AYA62" s="8"/>
      <c r="AYB62" s="8"/>
      <c r="AYC62" s="8"/>
      <c r="AYD62" s="8"/>
      <c r="AYE62" s="8"/>
      <c r="AYF62" s="8"/>
      <c r="AYG62" s="8"/>
      <c r="AYH62" s="8"/>
      <c r="AYI62" s="8"/>
      <c r="AYJ62" s="8"/>
      <c r="AYK62" s="8"/>
      <c r="AYL62" s="8"/>
      <c r="AYM62" s="8"/>
      <c r="AYN62" s="8"/>
      <c r="AYO62" s="8"/>
      <c r="AYP62" s="8"/>
      <c r="AYQ62" s="8"/>
      <c r="AYR62" s="8"/>
      <c r="AYS62" s="8"/>
      <c r="AYT62" s="8"/>
      <c r="AYU62" s="8"/>
      <c r="AYV62" s="8"/>
      <c r="AYW62" s="8"/>
      <c r="AYX62" s="8"/>
      <c r="AYY62" s="8"/>
      <c r="AYZ62" s="8"/>
      <c r="AZA62" s="8"/>
      <c r="AZB62" s="8"/>
      <c r="AZC62" s="8"/>
      <c r="AZD62" s="8"/>
      <c r="AZE62" s="8"/>
      <c r="AZF62" s="8"/>
      <c r="AZG62" s="8"/>
      <c r="AZH62" s="8"/>
      <c r="AZI62" s="8"/>
      <c r="AZJ62" s="8"/>
      <c r="AZK62" s="8"/>
      <c r="AZL62" s="8"/>
      <c r="AZM62" s="8"/>
      <c r="AZN62" s="8"/>
      <c r="AZO62" s="8"/>
      <c r="AZP62" s="8"/>
      <c r="AZQ62" s="8"/>
      <c r="AZR62" s="8"/>
      <c r="AZS62" s="8"/>
      <c r="AZT62" s="8"/>
      <c r="AZU62" s="8"/>
      <c r="AZV62" s="8"/>
      <c r="AZW62" s="8"/>
      <c r="AZX62" s="8"/>
      <c r="AZY62" s="8"/>
      <c r="AZZ62" s="8"/>
      <c r="BAA62" s="8"/>
      <c r="BAB62" s="8"/>
      <c r="BAC62" s="8"/>
      <c r="BAD62" s="8"/>
      <c r="BAE62" s="8"/>
      <c r="BAF62" s="8"/>
      <c r="BAG62" s="8"/>
      <c r="BAH62" s="8"/>
      <c r="BAI62" s="8"/>
      <c r="BAJ62" s="8"/>
      <c r="BAK62" s="8"/>
      <c r="BAL62" s="8"/>
      <c r="BAM62" s="8"/>
      <c r="BAN62" s="8"/>
      <c r="BAO62" s="8"/>
      <c r="BAP62" s="8"/>
      <c r="BAQ62" s="8"/>
      <c r="BAR62" s="8"/>
      <c r="BAS62" s="8"/>
      <c r="BAT62" s="8"/>
      <c r="BAU62" s="8"/>
      <c r="BAV62" s="8"/>
      <c r="BAW62" s="8"/>
      <c r="BAX62" s="8"/>
      <c r="BAY62" s="8"/>
      <c r="BAZ62" s="8"/>
      <c r="BBA62" s="8"/>
      <c r="BBB62" s="8"/>
      <c r="BBC62" s="8"/>
      <c r="BBD62" s="8"/>
      <c r="BBE62" s="8"/>
      <c r="BBF62" s="8"/>
      <c r="BBG62" s="8"/>
      <c r="BBH62" s="8"/>
      <c r="BBI62" s="8"/>
      <c r="BBJ62" s="8"/>
      <c r="BBK62" s="8"/>
      <c r="BBL62" s="8"/>
      <c r="BBM62" s="8"/>
      <c r="BBN62" s="8"/>
      <c r="BBO62" s="8"/>
      <c r="BBP62" s="8"/>
      <c r="BBQ62" s="8"/>
      <c r="BBR62" s="8"/>
      <c r="BBS62" s="8"/>
      <c r="BBT62" s="8"/>
      <c r="BBU62" s="8"/>
      <c r="BBV62" s="8"/>
      <c r="BBW62" s="8"/>
      <c r="BBX62" s="8"/>
      <c r="BBY62" s="8"/>
      <c r="BBZ62" s="8"/>
      <c r="BCA62" s="8"/>
      <c r="BCB62" s="8"/>
      <c r="BCC62" s="8"/>
      <c r="BCD62" s="8"/>
      <c r="BCE62" s="8"/>
      <c r="BCF62" s="8"/>
      <c r="BCG62" s="8"/>
      <c r="BCH62" s="8"/>
      <c r="BCI62" s="8"/>
      <c r="BCJ62" s="8"/>
      <c r="BCK62" s="8"/>
      <c r="BCL62" s="8"/>
      <c r="BCM62" s="8"/>
      <c r="BCN62" s="8"/>
      <c r="BCO62" s="8"/>
      <c r="BCP62" s="8"/>
      <c r="BCQ62" s="8"/>
      <c r="BCR62" s="8"/>
      <c r="BCS62" s="8"/>
      <c r="BCT62" s="8"/>
      <c r="BCU62" s="8"/>
      <c r="BCV62" s="8"/>
      <c r="BCW62" s="8"/>
      <c r="BCX62" s="8"/>
      <c r="BCY62" s="8"/>
      <c r="BCZ62" s="8"/>
      <c r="BDA62" s="8"/>
      <c r="BDB62" s="8"/>
      <c r="BDC62" s="8"/>
      <c r="BDD62" s="8"/>
      <c r="BDE62" s="8"/>
      <c r="BDF62" s="8"/>
      <c r="BDG62" s="8"/>
      <c r="BDH62" s="8"/>
      <c r="BDI62" s="8"/>
      <c r="BDJ62" s="8"/>
      <c r="BDK62" s="8"/>
      <c r="BDL62" s="8"/>
      <c r="BDM62" s="8"/>
      <c r="BDN62" s="8"/>
      <c r="BDO62" s="8"/>
      <c r="BDP62" s="8"/>
      <c r="BDQ62" s="8"/>
      <c r="BDR62" s="8"/>
      <c r="BDS62" s="8"/>
      <c r="BDT62" s="8"/>
      <c r="BDU62" s="8"/>
      <c r="BDV62" s="8"/>
      <c r="BDW62" s="8"/>
      <c r="BDX62" s="8"/>
      <c r="BDY62" s="8"/>
      <c r="BDZ62" s="8"/>
      <c r="BEA62" s="8"/>
      <c r="BEB62" s="8"/>
      <c r="BEC62" s="8"/>
      <c r="BED62" s="8"/>
      <c r="BEE62" s="8"/>
      <c r="BEF62" s="8"/>
      <c r="BEG62" s="8"/>
      <c r="BEH62" s="8"/>
      <c r="BEI62" s="8"/>
      <c r="BEJ62" s="8"/>
      <c r="BEK62" s="8"/>
      <c r="BEL62" s="8"/>
      <c r="BEM62" s="8"/>
      <c r="BEN62" s="8"/>
      <c r="BEO62" s="8"/>
      <c r="BEP62" s="8"/>
      <c r="BEQ62" s="8"/>
      <c r="BER62" s="8"/>
      <c r="BES62" s="8"/>
      <c r="BET62" s="8"/>
      <c r="BEU62" s="8"/>
      <c r="BEV62" s="8"/>
      <c r="BEW62" s="8"/>
      <c r="BEX62" s="8"/>
      <c r="BEY62" s="8"/>
      <c r="BEZ62" s="8"/>
      <c r="BFA62" s="8"/>
      <c r="BFB62" s="8"/>
      <c r="BFC62" s="8"/>
      <c r="BFD62" s="8"/>
      <c r="BFE62" s="8"/>
      <c r="BFF62" s="8"/>
      <c r="BFG62" s="8"/>
      <c r="BFH62" s="8"/>
      <c r="BFI62" s="8"/>
      <c r="BFJ62" s="8"/>
      <c r="BFK62" s="8"/>
      <c r="BFL62" s="8"/>
      <c r="BFM62" s="8"/>
      <c r="BFN62" s="8"/>
      <c r="BFO62" s="8"/>
      <c r="BFP62" s="8"/>
      <c r="BFQ62" s="8"/>
      <c r="BFR62" s="8"/>
      <c r="BFS62" s="8"/>
      <c r="BFT62" s="8"/>
      <c r="BFU62" s="8"/>
      <c r="BFV62" s="8"/>
      <c r="BFW62" s="8"/>
      <c r="BFX62" s="8"/>
      <c r="BFY62" s="8"/>
      <c r="BFZ62" s="8"/>
      <c r="BGA62" s="8"/>
      <c r="BGB62" s="8"/>
      <c r="BGC62" s="8"/>
      <c r="BGD62" s="8"/>
      <c r="BGE62" s="8"/>
      <c r="BGF62" s="8"/>
      <c r="BGG62" s="8"/>
      <c r="BGH62" s="8"/>
      <c r="BGI62" s="8"/>
      <c r="BGJ62" s="8"/>
      <c r="BGK62" s="8"/>
      <c r="BGL62" s="8"/>
      <c r="BGM62" s="8"/>
      <c r="BGN62" s="8"/>
      <c r="BGO62" s="8"/>
      <c r="BGP62" s="8"/>
      <c r="BGQ62" s="8"/>
      <c r="BGR62" s="8"/>
      <c r="BGS62" s="8"/>
      <c r="BGT62" s="8"/>
      <c r="BGU62" s="8"/>
      <c r="BGV62" s="8"/>
      <c r="BGW62" s="8"/>
      <c r="BGX62" s="8"/>
      <c r="BGY62" s="8"/>
      <c r="BGZ62" s="8"/>
      <c r="BHA62" s="8"/>
      <c r="BHB62" s="8"/>
      <c r="BHC62" s="8"/>
      <c r="BHD62" s="8"/>
      <c r="BHE62" s="8"/>
      <c r="BHF62" s="8"/>
      <c r="BHG62" s="8"/>
      <c r="BHH62" s="8"/>
      <c r="BHI62" s="8"/>
      <c r="BHJ62" s="8"/>
      <c r="BHK62" s="8"/>
      <c r="BHL62" s="8"/>
      <c r="BHM62" s="8"/>
      <c r="BHN62" s="8"/>
      <c r="BHO62" s="8"/>
      <c r="BHP62" s="8"/>
      <c r="BHQ62" s="8"/>
      <c r="BHR62" s="8"/>
      <c r="BHS62" s="8"/>
      <c r="BHT62" s="8"/>
      <c r="BHU62" s="8"/>
      <c r="BHV62" s="8"/>
      <c r="BHW62" s="8"/>
      <c r="BHX62" s="8"/>
      <c r="BHY62" s="8"/>
      <c r="BHZ62" s="8"/>
      <c r="BIA62" s="8"/>
      <c r="BIB62" s="8"/>
      <c r="BIC62" s="8"/>
      <c r="BID62" s="8"/>
      <c r="BIE62" s="8"/>
      <c r="BIF62" s="8"/>
      <c r="BIG62" s="8"/>
      <c r="BIH62" s="8"/>
      <c r="BII62" s="8"/>
      <c r="BIJ62" s="8"/>
      <c r="BIK62" s="8"/>
      <c r="BIL62" s="8"/>
      <c r="BIM62" s="8"/>
      <c r="BIN62" s="8"/>
      <c r="BIO62" s="8"/>
      <c r="BIP62" s="8"/>
      <c r="BIQ62" s="8"/>
      <c r="BIR62" s="8"/>
      <c r="BIS62" s="8"/>
      <c r="BIT62" s="8"/>
      <c r="BIU62" s="8"/>
      <c r="BIV62" s="8"/>
      <c r="BIW62" s="8"/>
      <c r="BIX62" s="8"/>
      <c r="BIY62" s="8"/>
      <c r="BIZ62" s="8"/>
      <c r="BJA62" s="8"/>
      <c r="BJB62" s="8"/>
      <c r="BJC62" s="8"/>
      <c r="BJD62" s="8"/>
      <c r="BJE62" s="8"/>
      <c r="BJF62" s="8"/>
      <c r="BJG62" s="8"/>
      <c r="BJH62" s="8"/>
      <c r="BJI62" s="8"/>
      <c r="BJJ62" s="8"/>
      <c r="BJK62" s="8"/>
      <c r="BJL62" s="8"/>
      <c r="BJM62" s="8"/>
      <c r="BJN62" s="8"/>
      <c r="BJO62" s="8"/>
      <c r="BJP62" s="8"/>
      <c r="BJQ62" s="8"/>
      <c r="BJR62" s="8"/>
      <c r="BJS62" s="8"/>
      <c r="BJT62" s="8"/>
      <c r="BJU62" s="8"/>
      <c r="BJV62" s="8"/>
      <c r="BJW62" s="8"/>
      <c r="BJX62" s="8"/>
      <c r="BJY62" s="8"/>
      <c r="BJZ62" s="8"/>
      <c r="BKA62" s="8"/>
      <c r="BKB62" s="8"/>
      <c r="BKC62" s="8"/>
      <c r="BKD62" s="8"/>
      <c r="BKE62" s="8"/>
      <c r="BKF62" s="8"/>
      <c r="BKG62" s="8"/>
      <c r="BKH62" s="8"/>
      <c r="BKI62" s="8"/>
      <c r="BKJ62" s="8"/>
      <c r="BKK62" s="8"/>
      <c r="BKL62" s="8"/>
      <c r="BKM62" s="8"/>
      <c r="BKN62" s="8"/>
      <c r="BKO62" s="8"/>
      <c r="BKP62" s="8"/>
      <c r="BKQ62" s="8"/>
      <c r="BKR62" s="8"/>
      <c r="BKS62" s="8"/>
      <c r="BKT62" s="8"/>
      <c r="BKU62" s="8"/>
      <c r="BKV62" s="8"/>
      <c r="BKW62" s="8"/>
      <c r="BKX62" s="8"/>
      <c r="BKY62" s="8"/>
      <c r="BKZ62" s="8"/>
      <c r="BLA62" s="8"/>
      <c r="BLB62" s="8"/>
      <c r="BLC62" s="8"/>
      <c r="BLD62" s="8"/>
      <c r="BLE62" s="8"/>
      <c r="BLF62" s="8"/>
      <c r="BLG62" s="8"/>
      <c r="BLH62" s="8"/>
      <c r="BLI62" s="8"/>
      <c r="BLJ62" s="8"/>
      <c r="BLK62" s="8"/>
      <c r="BLL62" s="8"/>
      <c r="BLM62" s="8"/>
      <c r="BLN62" s="8"/>
      <c r="BLO62" s="8"/>
      <c r="BLP62" s="8"/>
      <c r="BLQ62" s="8"/>
      <c r="BLR62" s="8"/>
      <c r="BLS62" s="8"/>
      <c r="BLT62" s="8"/>
      <c r="BLU62" s="8"/>
      <c r="BLV62" s="8"/>
      <c r="BLW62" s="8"/>
      <c r="BLX62" s="8"/>
      <c r="BLY62" s="8"/>
      <c r="BLZ62" s="8"/>
      <c r="BMA62" s="8"/>
      <c r="BMB62" s="8"/>
      <c r="BMC62" s="8"/>
      <c r="BMD62" s="8"/>
      <c r="BME62" s="8"/>
      <c r="BMF62" s="8"/>
      <c r="BMG62" s="8"/>
      <c r="BMH62" s="8"/>
      <c r="BMI62" s="8"/>
      <c r="BMJ62" s="8"/>
      <c r="BMK62" s="8"/>
      <c r="BML62" s="8"/>
      <c r="BMM62" s="8"/>
      <c r="BMN62" s="8"/>
      <c r="BMO62" s="8"/>
      <c r="BMP62" s="8"/>
      <c r="BMQ62" s="8"/>
      <c r="BMR62" s="8"/>
      <c r="BMS62" s="8"/>
      <c r="BMT62" s="8"/>
      <c r="BMU62" s="8"/>
      <c r="BMV62" s="8"/>
      <c r="BMW62" s="8"/>
      <c r="BMX62" s="8"/>
      <c r="BMY62" s="8"/>
      <c r="BMZ62" s="8"/>
      <c r="BNA62" s="8"/>
      <c r="BNB62" s="8"/>
      <c r="BNC62" s="8"/>
      <c r="BND62" s="8"/>
      <c r="BNE62" s="8"/>
      <c r="BNF62" s="8"/>
      <c r="BNG62" s="8"/>
      <c r="BNH62" s="8"/>
      <c r="BNI62" s="8"/>
      <c r="BNJ62" s="8"/>
      <c r="BNK62" s="8"/>
      <c r="BNL62" s="8"/>
      <c r="BNM62" s="8"/>
      <c r="BNN62" s="8"/>
      <c r="BNO62" s="8"/>
      <c r="BNP62" s="8"/>
      <c r="BNQ62" s="8"/>
      <c r="BNR62" s="8"/>
      <c r="BNS62" s="8"/>
      <c r="BNT62" s="8"/>
      <c r="BNU62" s="8"/>
      <c r="BNV62" s="8"/>
      <c r="BNW62" s="8"/>
      <c r="BNX62" s="8"/>
      <c r="BNY62" s="8"/>
      <c r="BNZ62" s="8"/>
      <c r="BOA62" s="8"/>
      <c r="BOB62" s="8"/>
      <c r="BOC62" s="8"/>
      <c r="BOD62" s="8"/>
      <c r="BOE62" s="8"/>
      <c r="BOF62" s="8"/>
      <c r="BOG62" s="8"/>
      <c r="BOH62" s="8"/>
      <c r="BOI62" s="8"/>
      <c r="BOJ62" s="8"/>
      <c r="BOK62" s="8"/>
      <c r="BOL62" s="8"/>
      <c r="BOM62" s="8"/>
      <c r="BON62" s="8"/>
      <c r="BOO62" s="8"/>
      <c r="BOP62" s="8"/>
      <c r="BOQ62" s="8"/>
      <c r="BOR62" s="8"/>
      <c r="BOS62" s="8"/>
      <c r="BOT62" s="8"/>
      <c r="BOU62" s="8"/>
      <c r="BOV62" s="8"/>
      <c r="BOW62" s="8"/>
      <c r="BOX62" s="8"/>
      <c r="BOY62" s="8"/>
      <c r="BOZ62" s="8"/>
      <c r="BPA62" s="8"/>
      <c r="BPB62" s="8"/>
      <c r="BPC62" s="8"/>
      <c r="BPD62" s="8"/>
      <c r="BPE62" s="8"/>
      <c r="BPF62" s="8"/>
      <c r="BPG62" s="8"/>
      <c r="BPH62" s="8"/>
      <c r="BPI62" s="8"/>
      <c r="BPJ62" s="8"/>
      <c r="BPK62" s="8"/>
      <c r="BPL62" s="8"/>
      <c r="BPM62" s="8"/>
      <c r="BPN62" s="8"/>
      <c r="BPO62" s="8"/>
      <c r="BPP62" s="8"/>
      <c r="BPQ62" s="8"/>
      <c r="BPR62" s="8"/>
      <c r="BPS62" s="8"/>
      <c r="BPT62" s="8"/>
      <c r="BPU62" s="8"/>
      <c r="BPV62" s="8"/>
      <c r="BPW62" s="8"/>
      <c r="BPX62" s="8"/>
      <c r="BPY62" s="8"/>
      <c r="BPZ62" s="8"/>
      <c r="BQA62" s="8"/>
      <c r="BQB62" s="8"/>
      <c r="BQC62" s="8"/>
      <c r="BQD62" s="8"/>
      <c r="BQE62" s="8"/>
      <c r="BQF62" s="8"/>
      <c r="BQG62" s="8"/>
      <c r="BQH62" s="8"/>
      <c r="BQI62" s="8"/>
      <c r="BQJ62" s="8"/>
      <c r="BQK62" s="8"/>
      <c r="BQL62" s="8"/>
      <c r="BQM62" s="8"/>
      <c r="BQN62" s="8"/>
      <c r="BQO62" s="8"/>
      <c r="BQP62" s="8"/>
      <c r="BQQ62" s="8"/>
      <c r="BQR62" s="8"/>
      <c r="BQS62" s="8"/>
      <c r="BQT62" s="8"/>
      <c r="BQU62" s="8"/>
      <c r="BQV62" s="8"/>
      <c r="BQW62" s="8"/>
      <c r="BQX62" s="8"/>
      <c r="BQY62" s="8"/>
      <c r="BQZ62" s="8"/>
      <c r="BRA62" s="8"/>
      <c r="BRB62" s="8"/>
      <c r="BRC62" s="8"/>
      <c r="BRD62" s="8"/>
      <c r="BRE62" s="8"/>
      <c r="BRF62" s="8"/>
      <c r="BRG62" s="8"/>
      <c r="BRH62" s="8"/>
      <c r="BRI62" s="8"/>
      <c r="BRJ62" s="8"/>
      <c r="BRK62" s="8"/>
      <c r="BRL62" s="8"/>
      <c r="BRM62" s="8"/>
      <c r="BRN62" s="8"/>
      <c r="BRO62" s="8"/>
      <c r="BRP62" s="8"/>
      <c r="BRQ62" s="8"/>
      <c r="BRR62" s="8"/>
      <c r="BRS62" s="8"/>
      <c r="BRT62" s="8"/>
      <c r="BRU62" s="8"/>
      <c r="BRV62" s="8"/>
      <c r="BRW62" s="8"/>
      <c r="BRX62" s="8"/>
      <c r="BRY62" s="8"/>
      <c r="BRZ62" s="8"/>
      <c r="BSA62" s="8"/>
      <c r="BSB62" s="8"/>
      <c r="BSC62" s="8"/>
      <c r="BSD62" s="8"/>
      <c r="BSE62" s="8"/>
      <c r="BSF62" s="8"/>
      <c r="BSG62" s="8"/>
      <c r="BSH62" s="8"/>
      <c r="BSI62" s="8"/>
      <c r="BSJ62" s="8"/>
      <c r="BSK62" s="8"/>
      <c r="BSL62" s="8"/>
      <c r="BSM62" s="8"/>
      <c r="BSN62" s="8"/>
      <c r="BSO62" s="8"/>
      <c r="BSP62" s="8"/>
      <c r="BSQ62" s="8"/>
      <c r="BSR62" s="8"/>
      <c r="BSS62" s="8"/>
      <c r="BST62" s="8"/>
      <c r="BSU62" s="8"/>
      <c r="BSV62" s="8"/>
      <c r="BSW62" s="8"/>
      <c r="BSX62" s="8"/>
      <c r="BSY62" s="8"/>
      <c r="BSZ62" s="8"/>
      <c r="BTA62" s="8"/>
      <c r="BTB62" s="8"/>
      <c r="BTC62" s="8"/>
      <c r="BTD62" s="8"/>
      <c r="BTE62" s="8"/>
      <c r="BTF62" s="8"/>
      <c r="BTG62" s="8"/>
      <c r="BTH62" s="8"/>
      <c r="BTI62" s="8"/>
      <c r="BTJ62" s="8"/>
      <c r="BTK62" s="8"/>
      <c r="BTL62" s="8"/>
      <c r="BTM62" s="8"/>
      <c r="BTN62" s="8"/>
      <c r="BTO62" s="8"/>
      <c r="BTP62" s="8"/>
      <c r="BTQ62" s="8"/>
      <c r="BTR62" s="8"/>
      <c r="BTS62" s="8"/>
      <c r="BTT62" s="8"/>
      <c r="BTU62" s="8"/>
      <c r="BTV62" s="8"/>
      <c r="BTW62" s="8"/>
      <c r="BTX62" s="8"/>
      <c r="BTY62" s="8"/>
      <c r="BTZ62" s="8"/>
      <c r="BUA62" s="8"/>
      <c r="BUB62" s="8"/>
      <c r="BUC62" s="8"/>
      <c r="BUD62" s="8"/>
      <c r="BUE62" s="8"/>
      <c r="BUF62" s="8"/>
      <c r="BUG62" s="8"/>
      <c r="BUH62" s="8"/>
      <c r="BUI62" s="8"/>
      <c r="BUJ62" s="8"/>
      <c r="BUK62" s="8"/>
      <c r="BUL62" s="8"/>
      <c r="BUM62" s="8"/>
      <c r="BUN62" s="8"/>
      <c r="BUO62" s="8"/>
      <c r="BUP62" s="8"/>
      <c r="BUQ62" s="8"/>
      <c r="BUR62" s="8"/>
      <c r="BUS62" s="8"/>
      <c r="BUT62" s="8"/>
      <c r="BUU62" s="8"/>
      <c r="BUV62" s="8"/>
      <c r="BUW62" s="8"/>
      <c r="BUX62" s="8"/>
      <c r="BUY62" s="8"/>
      <c r="BUZ62" s="8"/>
      <c r="BVA62" s="8"/>
      <c r="BVB62" s="8"/>
      <c r="BVC62" s="8"/>
      <c r="BVD62" s="8"/>
      <c r="BVE62" s="8"/>
      <c r="BVF62" s="8"/>
      <c r="BVG62" s="8"/>
      <c r="BVH62" s="8"/>
      <c r="BVI62" s="8"/>
      <c r="BVJ62" s="8"/>
      <c r="BVK62" s="8"/>
      <c r="BVL62" s="8"/>
      <c r="BVM62" s="8"/>
      <c r="BVN62" s="8"/>
      <c r="BVO62" s="8"/>
      <c r="BVP62" s="8"/>
      <c r="BVQ62" s="8"/>
      <c r="BVR62" s="8"/>
      <c r="BVS62" s="8"/>
      <c r="BVT62" s="8"/>
      <c r="BVU62" s="8"/>
      <c r="BVV62" s="8"/>
      <c r="BVW62" s="8"/>
      <c r="BVX62" s="8"/>
      <c r="BVY62" s="8"/>
      <c r="BVZ62" s="8"/>
      <c r="BWA62" s="8"/>
      <c r="BWB62" s="8"/>
      <c r="BWC62" s="8"/>
      <c r="BWD62" s="8"/>
      <c r="BWE62" s="8"/>
      <c r="BWF62" s="8"/>
      <c r="BWG62" s="8"/>
      <c r="BWH62" s="8"/>
      <c r="BWI62" s="8"/>
      <c r="BWJ62" s="8"/>
      <c r="BWK62" s="8"/>
      <c r="BWL62" s="8"/>
      <c r="BWM62" s="8"/>
      <c r="BWN62" s="8"/>
      <c r="BWO62" s="8"/>
      <c r="BWP62" s="8"/>
      <c r="BWQ62" s="8"/>
    </row>
    <row r="63" spans="1:1967" s="444" customFormat="1" ht="102" customHeight="1">
      <c r="A63" s="9" t="s">
        <v>6158</v>
      </c>
      <c r="B63" s="100" t="s">
        <v>97</v>
      </c>
      <c r="C63" s="109" t="s">
        <v>632</v>
      </c>
      <c r="D63" s="3" t="s">
        <v>129</v>
      </c>
      <c r="E63" s="3" t="s">
        <v>1235</v>
      </c>
      <c r="F63" s="3"/>
      <c r="G63" s="3" t="s">
        <v>385</v>
      </c>
      <c r="H63" s="20">
        <v>0.6</v>
      </c>
      <c r="I63" s="34">
        <v>470000000</v>
      </c>
      <c r="J63" s="21" t="s">
        <v>1330</v>
      </c>
      <c r="K63" s="3" t="s">
        <v>1948</v>
      </c>
      <c r="L63" s="138" t="s">
        <v>3428</v>
      </c>
      <c r="M63" s="141" t="s">
        <v>383</v>
      </c>
      <c r="N63" s="359" t="s">
        <v>1946</v>
      </c>
      <c r="O63" s="3" t="s">
        <v>1382</v>
      </c>
      <c r="P63" s="7" t="s">
        <v>1354</v>
      </c>
      <c r="Q63" s="3" t="s">
        <v>1195</v>
      </c>
      <c r="R63" s="24">
        <v>15</v>
      </c>
      <c r="S63" s="19">
        <v>86807</v>
      </c>
      <c r="T63" s="83">
        <f>R63*S63</f>
        <v>1302105</v>
      </c>
      <c r="U63" s="83">
        <f t="shared" si="0"/>
        <v>1458357.6</v>
      </c>
      <c r="V63" s="102" t="s">
        <v>1331</v>
      </c>
      <c r="W63" s="148" t="s">
        <v>1410</v>
      </c>
      <c r="X63" s="9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  <c r="IV63" s="8"/>
      <c r="IW63" s="8"/>
      <c r="IX63" s="8"/>
      <c r="IY63" s="8"/>
      <c r="IZ63" s="8"/>
      <c r="JA63" s="8"/>
      <c r="JB63" s="8"/>
      <c r="JC63" s="8"/>
      <c r="JD63" s="8"/>
      <c r="JE63" s="8"/>
      <c r="JF63" s="8"/>
      <c r="JG63" s="8"/>
      <c r="JH63" s="8"/>
      <c r="JI63" s="8"/>
      <c r="JJ63" s="8"/>
      <c r="JK63" s="8"/>
      <c r="JL63" s="8"/>
      <c r="JM63" s="8"/>
      <c r="JN63" s="8"/>
      <c r="JO63" s="8"/>
      <c r="JP63" s="8"/>
      <c r="JQ63" s="8"/>
      <c r="JR63" s="8"/>
      <c r="JS63" s="8"/>
      <c r="JT63" s="8"/>
      <c r="JU63" s="8"/>
      <c r="JV63" s="8"/>
      <c r="JW63" s="8"/>
      <c r="JX63" s="8"/>
      <c r="JY63" s="8"/>
      <c r="JZ63" s="8"/>
      <c r="KA63" s="8"/>
      <c r="KB63" s="8"/>
      <c r="KC63" s="8"/>
      <c r="KD63" s="8"/>
      <c r="KE63" s="8"/>
      <c r="KF63" s="8"/>
      <c r="KG63" s="8"/>
      <c r="KH63" s="8"/>
      <c r="KI63" s="8"/>
      <c r="KJ63" s="8"/>
      <c r="KK63" s="8"/>
      <c r="KL63" s="8"/>
      <c r="KM63" s="8"/>
      <c r="KN63" s="8"/>
      <c r="KO63" s="8"/>
      <c r="KP63" s="8"/>
      <c r="KQ63" s="8"/>
      <c r="KR63" s="8"/>
      <c r="KS63" s="8"/>
      <c r="KT63" s="8"/>
      <c r="KU63" s="8"/>
      <c r="KV63" s="8"/>
      <c r="KW63" s="8"/>
      <c r="KX63" s="8"/>
      <c r="KY63" s="8"/>
      <c r="KZ63" s="8"/>
      <c r="LA63" s="8"/>
      <c r="LB63" s="8"/>
      <c r="LC63" s="8"/>
      <c r="LD63" s="8"/>
      <c r="LE63" s="8"/>
      <c r="LF63" s="8"/>
      <c r="LG63" s="8"/>
      <c r="LH63" s="8"/>
      <c r="LI63" s="8"/>
      <c r="LJ63" s="8"/>
      <c r="LK63" s="8"/>
      <c r="LL63" s="8"/>
      <c r="LM63" s="8"/>
      <c r="LN63" s="8"/>
      <c r="LO63" s="8"/>
      <c r="LP63" s="8"/>
      <c r="LQ63" s="8"/>
      <c r="LR63" s="8"/>
      <c r="LS63" s="8"/>
      <c r="LT63" s="8"/>
      <c r="LU63" s="8"/>
      <c r="LV63" s="8"/>
      <c r="LW63" s="8"/>
      <c r="LX63" s="8"/>
      <c r="LY63" s="8"/>
      <c r="LZ63" s="8"/>
      <c r="MA63" s="8"/>
      <c r="MB63" s="8"/>
      <c r="MC63" s="8"/>
      <c r="MD63" s="8"/>
      <c r="ME63" s="8"/>
      <c r="MF63" s="8"/>
      <c r="MG63" s="8"/>
      <c r="MH63" s="8"/>
      <c r="MI63" s="8"/>
      <c r="MJ63" s="8"/>
      <c r="MK63" s="8"/>
      <c r="ML63" s="8"/>
      <c r="MM63" s="8"/>
      <c r="MN63" s="8"/>
      <c r="MO63" s="8"/>
      <c r="MP63" s="8"/>
      <c r="MQ63" s="8"/>
      <c r="MR63" s="8"/>
      <c r="MS63" s="8"/>
      <c r="MT63" s="8"/>
      <c r="MU63" s="8"/>
      <c r="MV63" s="8"/>
      <c r="MW63" s="8"/>
      <c r="MX63" s="8"/>
      <c r="MY63" s="8"/>
      <c r="MZ63" s="8"/>
      <c r="NA63" s="8"/>
      <c r="NB63" s="8"/>
      <c r="NC63" s="8"/>
      <c r="ND63" s="8"/>
      <c r="NE63" s="8"/>
      <c r="NF63" s="8"/>
      <c r="NG63" s="8"/>
      <c r="NH63" s="8"/>
      <c r="NI63" s="8"/>
      <c r="NJ63" s="8"/>
      <c r="NK63" s="8"/>
      <c r="NL63" s="8"/>
      <c r="NM63" s="8"/>
      <c r="NN63" s="8"/>
      <c r="NO63" s="8"/>
      <c r="NP63" s="8"/>
      <c r="NQ63" s="8"/>
      <c r="NR63" s="8"/>
      <c r="NS63" s="8"/>
      <c r="NT63" s="8"/>
      <c r="NU63" s="8"/>
      <c r="NV63" s="8"/>
      <c r="NW63" s="8"/>
      <c r="NX63" s="8"/>
      <c r="NY63" s="8"/>
      <c r="NZ63" s="8"/>
      <c r="OA63" s="8"/>
      <c r="OB63" s="8"/>
      <c r="OC63" s="8"/>
      <c r="OD63" s="8"/>
      <c r="OE63" s="8"/>
      <c r="OF63" s="8"/>
      <c r="OG63" s="8"/>
      <c r="OH63" s="8"/>
      <c r="OI63" s="8"/>
      <c r="OJ63" s="8"/>
      <c r="OK63" s="8"/>
      <c r="OL63" s="8"/>
      <c r="OM63" s="8"/>
      <c r="ON63" s="8"/>
      <c r="OO63" s="8"/>
      <c r="OP63" s="8"/>
      <c r="OQ63" s="8"/>
      <c r="OR63" s="8"/>
      <c r="OS63" s="8"/>
      <c r="OT63" s="8"/>
      <c r="OU63" s="8"/>
      <c r="OV63" s="8"/>
      <c r="OW63" s="8"/>
      <c r="OX63" s="8"/>
      <c r="OY63" s="8"/>
      <c r="OZ63" s="8"/>
      <c r="PA63" s="8"/>
      <c r="PB63" s="8"/>
      <c r="PC63" s="8"/>
      <c r="PD63" s="8"/>
      <c r="PE63" s="8"/>
      <c r="PF63" s="8"/>
      <c r="PG63" s="8"/>
      <c r="PH63" s="8"/>
      <c r="PI63" s="8"/>
      <c r="PJ63" s="8"/>
      <c r="PK63" s="8"/>
      <c r="PL63" s="8"/>
      <c r="PM63" s="8"/>
      <c r="PN63" s="8"/>
      <c r="PO63" s="8"/>
      <c r="PP63" s="8"/>
      <c r="PQ63" s="8"/>
      <c r="PR63" s="8"/>
      <c r="PS63" s="8"/>
      <c r="PT63" s="8"/>
      <c r="PU63" s="8"/>
      <c r="PV63" s="8"/>
      <c r="PW63" s="8"/>
      <c r="PX63" s="8"/>
      <c r="PY63" s="8"/>
      <c r="PZ63" s="8"/>
      <c r="QA63" s="8"/>
      <c r="QB63" s="8"/>
      <c r="QC63" s="8"/>
      <c r="QD63" s="8"/>
      <c r="QE63" s="8"/>
      <c r="QF63" s="8"/>
      <c r="QG63" s="8"/>
      <c r="QH63" s="8"/>
      <c r="QI63" s="8"/>
      <c r="QJ63" s="8"/>
      <c r="QK63" s="8"/>
      <c r="QL63" s="8"/>
      <c r="QM63" s="8"/>
      <c r="QN63" s="8"/>
      <c r="QO63" s="8"/>
      <c r="QP63" s="8"/>
      <c r="QQ63" s="8"/>
      <c r="QR63" s="8"/>
      <c r="QS63" s="8"/>
      <c r="QT63" s="8"/>
      <c r="QU63" s="8"/>
      <c r="QV63" s="8"/>
      <c r="QW63" s="8"/>
      <c r="QX63" s="8"/>
      <c r="QY63" s="8"/>
      <c r="QZ63" s="8"/>
      <c r="RA63" s="8"/>
      <c r="RB63" s="8"/>
      <c r="RC63" s="8"/>
      <c r="RD63" s="8"/>
      <c r="RE63" s="8"/>
      <c r="RF63" s="8"/>
      <c r="RG63" s="8"/>
      <c r="RH63" s="8"/>
      <c r="RI63" s="8"/>
      <c r="RJ63" s="8"/>
      <c r="RK63" s="8"/>
      <c r="RL63" s="8"/>
      <c r="RM63" s="8"/>
      <c r="RN63" s="8"/>
      <c r="RO63" s="8"/>
      <c r="RP63" s="8"/>
      <c r="RQ63" s="8"/>
      <c r="RR63" s="8"/>
      <c r="RS63" s="8"/>
      <c r="RT63" s="8"/>
      <c r="RU63" s="8"/>
      <c r="RV63" s="8"/>
      <c r="RW63" s="8"/>
      <c r="RX63" s="8"/>
      <c r="RY63" s="8"/>
      <c r="RZ63" s="8"/>
      <c r="SA63" s="8"/>
      <c r="SB63" s="8"/>
      <c r="SC63" s="8"/>
      <c r="SD63" s="8"/>
      <c r="SE63" s="8"/>
      <c r="SF63" s="8"/>
      <c r="SG63" s="8"/>
      <c r="SH63" s="8"/>
      <c r="SI63" s="8"/>
      <c r="SJ63" s="8"/>
      <c r="SK63" s="8"/>
      <c r="SL63" s="8"/>
      <c r="SM63" s="8"/>
      <c r="SN63" s="8"/>
      <c r="SO63" s="8"/>
      <c r="SP63" s="8"/>
      <c r="SQ63" s="8"/>
      <c r="SR63" s="8"/>
      <c r="SS63" s="8"/>
      <c r="ST63" s="8"/>
      <c r="SU63" s="8"/>
      <c r="SV63" s="8"/>
      <c r="SW63" s="8"/>
      <c r="SX63" s="8"/>
      <c r="SY63" s="8"/>
      <c r="SZ63" s="8"/>
      <c r="TA63" s="8"/>
      <c r="TB63" s="8"/>
      <c r="TC63" s="8"/>
      <c r="TD63" s="8"/>
      <c r="TE63" s="8"/>
      <c r="TF63" s="8"/>
      <c r="TG63" s="8"/>
      <c r="TH63" s="8"/>
      <c r="TI63" s="8"/>
      <c r="TJ63" s="8"/>
      <c r="TK63" s="8"/>
      <c r="TL63" s="8"/>
      <c r="TM63" s="8"/>
      <c r="TN63" s="8"/>
      <c r="TO63" s="8"/>
      <c r="TP63" s="8"/>
      <c r="TQ63" s="8"/>
      <c r="TR63" s="8"/>
      <c r="TS63" s="8"/>
      <c r="TT63" s="8"/>
      <c r="TU63" s="8"/>
      <c r="TV63" s="8"/>
      <c r="TW63" s="8"/>
      <c r="TX63" s="8"/>
      <c r="TY63" s="8"/>
      <c r="TZ63" s="8"/>
      <c r="UA63" s="8"/>
      <c r="UB63" s="8"/>
      <c r="UC63" s="8"/>
      <c r="UD63" s="8"/>
      <c r="UE63" s="8"/>
      <c r="UF63" s="8"/>
      <c r="UG63" s="8"/>
      <c r="UH63" s="8"/>
      <c r="UI63" s="8"/>
      <c r="UJ63" s="8"/>
      <c r="UK63" s="8"/>
      <c r="UL63" s="8"/>
      <c r="UM63" s="8"/>
      <c r="UN63" s="8"/>
      <c r="UO63" s="8"/>
      <c r="UP63" s="8"/>
      <c r="UQ63" s="8"/>
      <c r="UR63" s="8"/>
      <c r="US63" s="8"/>
      <c r="UT63" s="8"/>
      <c r="UU63" s="8"/>
      <c r="UV63" s="8"/>
      <c r="UW63" s="8"/>
      <c r="UX63" s="8"/>
      <c r="UY63" s="8"/>
      <c r="UZ63" s="8"/>
      <c r="VA63" s="8"/>
      <c r="VB63" s="8"/>
      <c r="VC63" s="8"/>
      <c r="VD63" s="8"/>
      <c r="VE63" s="8"/>
      <c r="VF63" s="8"/>
      <c r="VG63" s="8"/>
      <c r="VH63" s="8"/>
      <c r="VI63" s="8"/>
      <c r="VJ63" s="8"/>
      <c r="VK63" s="8"/>
      <c r="VL63" s="8"/>
      <c r="VM63" s="8"/>
      <c r="VN63" s="8"/>
      <c r="VO63" s="8"/>
      <c r="VP63" s="8"/>
      <c r="VQ63" s="8"/>
      <c r="VR63" s="8"/>
      <c r="VS63" s="8"/>
      <c r="VT63" s="8"/>
      <c r="VU63" s="8"/>
      <c r="VV63" s="8"/>
      <c r="VW63" s="8"/>
      <c r="VX63" s="8"/>
      <c r="VY63" s="8"/>
      <c r="VZ63" s="8"/>
      <c r="WA63" s="8"/>
      <c r="WB63" s="8"/>
      <c r="WC63" s="8"/>
      <c r="WD63" s="8"/>
      <c r="WE63" s="8"/>
      <c r="WF63" s="8"/>
      <c r="WG63" s="8"/>
      <c r="WH63" s="8"/>
      <c r="WI63" s="8"/>
      <c r="WJ63" s="8"/>
      <c r="WK63" s="8"/>
      <c r="WL63" s="8"/>
      <c r="WM63" s="8"/>
      <c r="WN63" s="8"/>
      <c r="WO63" s="8"/>
      <c r="WP63" s="8"/>
      <c r="WQ63" s="8"/>
      <c r="WR63" s="8"/>
      <c r="WS63" s="8"/>
      <c r="WT63" s="8"/>
      <c r="WU63" s="8"/>
      <c r="WV63" s="8"/>
      <c r="WW63" s="8"/>
      <c r="WX63" s="8"/>
      <c r="WY63" s="8"/>
      <c r="WZ63" s="8"/>
      <c r="XA63" s="8"/>
      <c r="XB63" s="8"/>
      <c r="XC63" s="8"/>
      <c r="XD63" s="8"/>
      <c r="XE63" s="8"/>
      <c r="XF63" s="8"/>
      <c r="XG63" s="8"/>
      <c r="XH63" s="8"/>
      <c r="XI63" s="8"/>
      <c r="XJ63" s="8"/>
      <c r="XK63" s="8"/>
      <c r="XL63" s="8"/>
      <c r="XM63" s="8"/>
      <c r="XN63" s="8"/>
      <c r="XO63" s="8"/>
      <c r="XP63" s="8"/>
      <c r="XQ63" s="8"/>
      <c r="XR63" s="8"/>
      <c r="XS63" s="8"/>
      <c r="XT63" s="8"/>
      <c r="XU63" s="8"/>
      <c r="XV63" s="8"/>
      <c r="XW63" s="8"/>
      <c r="XX63" s="8"/>
      <c r="XY63" s="8"/>
      <c r="XZ63" s="8"/>
      <c r="YA63" s="8"/>
      <c r="YB63" s="8"/>
      <c r="YC63" s="8"/>
      <c r="YD63" s="8"/>
      <c r="YE63" s="8"/>
      <c r="YF63" s="8"/>
      <c r="YG63" s="8"/>
      <c r="YH63" s="8"/>
      <c r="YI63" s="8"/>
      <c r="YJ63" s="8"/>
      <c r="YK63" s="8"/>
      <c r="YL63" s="8"/>
      <c r="YM63" s="8"/>
      <c r="YN63" s="8"/>
      <c r="YO63" s="8"/>
      <c r="YP63" s="8"/>
      <c r="YQ63" s="8"/>
      <c r="YR63" s="8"/>
      <c r="YS63" s="8"/>
      <c r="YT63" s="8"/>
      <c r="YU63" s="8"/>
      <c r="YV63" s="8"/>
      <c r="YW63" s="8"/>
      <c r="YX63" s="8"/>
      <c r="YY63" s="8"/>
      <c r="YZ63" s="8"/>
      <c r="ZA63" s="8"/>
      <c r="ZB63" s="8"/>
      <c r="ZC63" s="8"/>
      <c r="ZD63" s="8"/>
      <c r="ZE63" s="8"/>
      <c r="ZF63" s="8"/>
      <c r="ZG63" s="8"/>
      <c r="ZH63" s="8"/>
      <c r="ZI63" s="8"/>
      <c r="ZJ63" s="8"/>
      <c r="ZK63" s="8"/>
      <c r="ZL63" s="8"/>
      <c r="ZM63" s="8"/>
      <c r="ZN63" s="8"/>
      <c r="ZO63" s="8"/>
      <c r="ZP63" s="8"/>
      <c r="ZQ63" s="8"/>
      <c r="ZR63" s="8"/>
      <c r="ZS63" s="8"/>
      <c r="ZT63" s="8"/>
      <c r="ZU63" s="8"/>
      <c r="ZV63" s="8"/>
      <c r="ZW63" s="8"/>
      <c r="ZX63" s="8"/>
      <c r="ZY63" s="8"/>
      <c r="ZZ63" s="8"/>
      <c r="AAA63" s="8"/>
      <c r="AAB63" s="8"/>
      <c r="AAC63" s="8"/>
      <c r="AAD63" s="8"/>
      <c r="AAE63" s="8"/>
      <c r="AAF63" s="8"/>
      <c r="AAG63" s="8"/>
      <c r="AAH63" s="8"/>
      <c r="AAI63" s="8"/>
      <c r="AAJ63" s="8"/>
      <c r="AAK63" s="8"/>
      <c r="AAL63" s="8"/>
      <c r="AAM63" s="8"/>
      <c r="AAN63" s="8"/>
      <c r="AAO63" s="8"/>
      <c r="AAP63" s="8"/>
      <c r="AAQ63" s="8"/>
      <c r="AAR63" s="8"/>
      <c r="AAS63" s="8"/>
      <c r="AAT63" s="8"/>
      <c r="AAU63" s="8"/>
      <c r="AAV63" s="8"/>
      <c r="AAW63" s="8"/>
      <c r="AAX63" s="8"/>
      <c r="AAY63" s="8"/>
      <c r="AAZ63" s="8"/>
      <c r="ABA63" s="8"/>
      <c r="ABB63" s="8"/>
      <c r="ABC63" s="8"/>
      <c r="ABD63" s="8"/>
      <c r="ABE63" s="8"/>
      <c r="ABF63" s="8"/>
      <c r="ABG63" s="8"/>
      <c r="ABH63" s="8"/>
      <c r="ABI63" s="8"/>
      <c r="ABJ63" s="8"/>
      <c r="ABK63" s="8"/>
      <c r="ABL63" s="8"/>
      <c r="ABM63" s="8"/>
      <c r="ABN63" s="8"/>
      <c r="ABO63" s="8"/>
      <c r="ABP63" s="8"/>
      <c r="ABQ63" s="8"/>
      <c r="ABR63" s="8"/>
      <c r="ABS63" s="8"/>
      <c r="ABT63" s="8"/>
      <c r="ABU63" s="8"/>
      <c r="ABV63" s="8"/>
      <c r="ABW63" s="8"/>
      <c r="ABX63" s="8"/>
      <c r="ABY63" s="8"/>
      <c r="ABZ63" s="8"/>
      <c r="ACA63" s="8"/>
      <c r="ACB63" s="8"/>
      <c r="ACC63" s="8"/>
      <c r="ACD63" s="8"/>
      <c r="ACE63" s="8"/>
      <c r="ACF63" s="8"/>
      <c r="ACG63" s="8"/>
      <c r="ACH63" s="8"/>
      <c r="ACI63" s="8"/>
      <c r="ACJ63" s="8"/>
      <c r="ACK63" s="8"/>
      <c r="ACL63" s="8"/>
      <c r="ACM63" s="8"/>
      <c r="ACN63" s="8"/>
      <c r="ACO63" s="8"/>
      <c r="ACP63" s="8"/>
      <c r="ACQ63" s="8"/>
      <c r="ACR63" s="8"/>
      <c r="ACS63" s="8"/>
      <c r="ACT63" s="8"/>
      <c r="ACU63" s="8"/>
      <c r="ACV63" s="8"/>
      <c r="ACW63" s="8"/>
      <c r="ACX63" s="8"/>
      <c r="ACY63" s="8"/>
      <c r="ACZ63" s="8"/>
      <c r="ADA63" s="8"/>
      <c r="ADB63" s="8"/>
      <c r="ADC63" s="8"/>
      <c r="ADD63" s="8"/>
      <c r="ADE63" s="8"/>
      <c r="ADF63" s="8"/>
      <c r="ADG63" s="8"/>
      <c r="ADH63" s="8"/>
      <c r="ADI63" s="8"/>
      <c r="ADJ63" s="8"/>
      <c r="ADK63" s="8"/>
      <c r="ADL63" s="8"/>
      <c r="ADM63" s="8"/>
      <c r="ADN63" s="8"/>
      <c r="ADO63" s="8"/>
      <c r="ADP63" s="8"/>
      <c r="ADQ63" s="8"/>
      <c r="ADR63" s="8"/>
      <c r="ADS63" s="8"/>
      <c r="ADT63" s="8"/>
      <c r="ADU63" s="8"/>
      <c r="ADV63" s="8"/>
      <c r="ADW63" s="8"/>
      <c r="ADX63" s="8"/>
      <c r="ADY63" s="8"/>
      <c r="ADZ63" s="8"/>
      <c r="AEA63" s="8"/>
      <c r="AEB63" s="8"/>
      <c r="AEC63" s="8"/>
      <c r="AED63" s="8"/>
      <c r="AEE63" s="8"/>
      <c r="AEF63" s="8"/>
      <c r="AEG63" s="8"/>
      <c r="AEH63" s="8"/>
      <c r="AEI63" s="8"/>
      <c r="AEJ63" s="8"/>
      <c r="AEK63" s="8"/>
      <c r="AEL63" s="8"/>
      <c r="AEM63" s="8"/>
      <c r="AEN63" s="8"/>
      <c r="AEO63" s="8"/>
      <c r="AEP63" s="8"/>
      <c r="AEQ63" s="8"/>
      <c r="AER63" s="8"/>
      <c r="AES63" s="8"/>
      <c r="AET63" s="8"/>
      <c r="AEU63" s="8"/>
      <c r="AEV63" s="8"/>
      <c r="AEW63" s="8"/>
      <c r="AEX63" s="8"/>
      <c r="AEY63" s="8"/>
      <c r="AEZ63" s="8"/>
      <c r="AFA63" s="8"/>
      <c r="AFB63" s="8"/>
      <c r="AFC63" s="8"/>
      <c r="AFD63" s="8"/>
      <c r="AFE63" s="8"/>
      <c r="AFF63" s="8"/>
      <c r="AFG63" s="8"/>
      <c r="AFH63" s="8"/>
      <c r="AFI63" s="8"/>
      <c r="AFJ63" s="8"/>
      <c r="AFK63" s="8"/>
      <c r="AFL63" s="8"/>
      <c r="AFM63" s="8"/>
      <c r="AFN63" s="8"/>
      <c r="AFO63" s="8"/>
      <c r="AFP63" s="8"/>
      <c r="AFQ63" s="8"/>
      <c r="AFR63" s="8"/>
      <c r="AFS63" s="8"/>
      <c r="AFT63" s="8"/>
      <c r="AFU63" s="8"/>
      <c r="AFV63" s="8"/>
      <c r="AFW63" s="8"/>
      <c r="AFX63" s="8"/>
      <c r="AFY63" s="8"/>
      <c r="AFZ63" s="8"/>
      <c r="AGA63" s="8"/>
      <c r="AGB63" s="8"/>
      <c r="AGC63" s="8"/>
      <c r="AGD63" s="8"/>
      <c r="AGE63" s="8"/>
      <c r="AGF63" s="8"/>
      <c r="AGG63" s="8"/>
      <c r="AGH63" s="8"/>
      <c r="AGI63" s="8"/>
      <c r="AGJ63" s="8"/>
      <c r="AGK63" s="8"/>
      <c r="AGL63" s="8"/>
      <c r="AGM63" s="8"/>
      <c r="AGN63" s="8"/>
      <c r="AGO63" s="8"/>
      <c r="AGP63" s="8"/>
      <c r="AGQ63" s="8"/>
      <c r="AGR63" s="8"/>
      <c r="AGS63" s="8"/>
      <c r="AGT63" s="8"/>
      <c r="AGU63" s="8"/>
      <c r="AGV63" s="8"/>
      <c r="AGW63" s="8"/>
      <c r="AGX63" s="8"/>
      <c r="AGY63" s="8"/>
      <c r="AGZ63" s="8"/>
      <c r="AHA63" s="8"/>
      <c r="AHB63" s="8"/>
      <c r="AHC63" s="8"/>
      <c r="AHD63" s="8"/>
      <c r="AHE63" s="8"/>
      <c r="AHF63" s="8"/>
      <c r="AHG63" s="8"/>
      <c r="AHH63" s="8"/>
      <c r="AHI63" s="8"/>
      <c r="AHJ63" s="8"/>
      <c r="AHK63" s="8"/>
      <c r="AHL63" s="8"/>
      <c r="AHM63" s="8"/>
      <c r="AHN63" s="8"/>
      <c r="AHO63" s="8"/>
      <c r="AHP63" s="8"/>
      <c r="AHQ63" s="8"/>
      <c r="AHR63" s="8"/>
      <c r="AHS63" s="8"/>
      <c r="AHT63" s="8"/>
      <c r="AHU63" s="8"/>
      <c r="AHV63" s="8"/>
      <c r="AHW63" s="8"/>
      <c r="AHX63" s="8"/>
      <c r="AHY63" s="8"/>
      <c r="AHZ63" s="8"/>
      <c r="AIA63" s="8"/>
      <c r="AIB63" s="8"/>
      <c r="AIC63" s="8"/>
      <c r="AID63" s="8"/>
      <c r="AIE63" s="8"/>
      <c r="AIF63" s="8"/>
      <c r="AIG63" s="8"/>
      <c r="AIH63" s="8"/>
      <c r="AII63" s="8"/>
      <c r="AIJ63" s="8"/>
      <c r="AIK63" s="8"/>
      <c r="AIL63" s="8"/>
      <c r="AIM63" s="8"/>
      <c r="AIN63" s="8"/>
      <c r="AIO63" s="8"/>
      <c r="AIP63" s="8"/>
      <c r="AIQ63" s="8"/>
      <c r="AIR63" s="8"/>
      <c r="AIS63" s="8"/>
      <c r="AIT63" s="8"/>
      <c r="AIU63" s="8"/>
      <c r="AIV63" s="8"/>
      <c r="AIW63" s="8"/>
      <c r="AIX63" s="8"/>
      <c r="AIY63" s="8"/>
      <c r="AIZ63" s="8"/>
      <c r="AJA63" s="8"/>
      <c r="AJB63" s="8"/>
      <c r="AJC63" s="8"/>
      <c r="AJD63" s="8"/>
      <c r="AJE63" s="8"/>
      <c r="AJF63" s="8"/>
      <c r="AJG63" s="8"/>
      <c r="AJH63" s="8"/>
      <c r="AJI63" s="8"/>
      <c r="AJJ63" s="8"/>
      <c r="AJK63" s="8"/>
      <c r="AJL63" s="8"/>
      <c r="AJM63" s="8"/>
      <c r="AJN63" s="8"/>
      <c r="AJO63" s="8"/>
      <c r="AJP63" s="8"/>
      <c r="AJQ63" s="8"/>
      <c r="AJR63" s="8"/>
      <c r="AJS63" s="8"/>
      <c r="AJT63" s="8"/>
      <c r="AJU63" s="8"/>
      <c r="AJV63" s="8"/>
      <c r="AJW63" s="8"/>
      <c r="AJX63" s="8"/>
      <c r="AJY63" s="8"/>
      <c r="AJZ63" s="8"/>
      <c r="AKA63" s="8"/>
      <c r="AKB63" s="8"/>
      <c r="AKC63" s="8"/>
      <c r="AKD63" s="8"/>
      <c r="AKE63" s="8"/>
      <c r="AKF63" s="8"/>
      <c r="AKG63" s="8"/>
      <c r="AKH63" s="8"/>
      <c r="AKI63" s="8"/>
      <c r="AKJ63" s="8"/>
      <c r="AKK63" s="8"/>
      <c r="AKL63" s="8"/>
      <c r="AKM63" s="8"/>
      <c r="AKN63" s="8"/>
      <c r="AKO63" s="8"/>
      <c r="AKP63" s="8"/>
      <c r="AKQ63" s="8"/>
      <c r="AKR63" s="8"/>
      <c r="AKS63" s="8"/>
      <c r="AKT63" s="8"/>
      <c r="AKU63" s="8"/>
      <c r="AKV63" s="8"/>
      <c r="AKW63" s="8"/>
      <c r="AKX63" s="8"/>
      <c r="AKY63" s="8"/>
      <c r="AKZ63" s="8"/>
      <c r="ALA63" s="8"/>
      <c r="ALB63" s="8"/>
      <c r="ALC63" s="8"/>
      <c r="ALD63" s="8"/>
      <c r="ALE63" s="8"/>
      <c r="ALF63" s="8"/>
      <c r="ALG63" s="8"/>
      <c r="ALH63" s="8"/>
      <c r="ALI63" s="8"/>
      <c r="ALJ63" s="8"/>
      <c r="ALK63" s="8"/>
      <c r="ALL63" s="8"/>
      <c r="ALM63" s="8"/>
      <c r="ALN63" s="8"/>
      <c r="ALO63" s="8"/>
      <c r="ALP63" s="8"/>
      <c r="ALQ63" s="8"/>
      <c r="ALR63" s="8"/>
      <c r="ALS63" s="8"/>
      <c r="ALT63" s="8"/>
      <c r="ALU63" s="8"/>
      <c r="ALV63" s="8"/>
      <c r="ALW63" s="8"/>
      <c r="ALX63" s="8"/>
      <c r="ALY63" s="8"/>
      <c r="ALZ63" s="8"/>
      <c r="AMA63" s="8"/>
      <c r="AMB63" s="8"/>
      <c r="AMC63" s="8"/>
      <c r="AMD63" s="8"/>
      <c r="AME63" s="8"/>
      <c r="AMF63" s="8"/>
      <c r="AMG63" s="8"/>
      <c r="AMH63" s="8"/>
      <c r="AMI63" s="8"/>
      <c r="AMJ63" s="8"/>
      <c r="AMK63" s="8"/>
      <c r="AML63" s="8"/>
      <c r="AMM63" s="8"/>
      <c r="AMN63" s="8"/>
      <c r="AMO63" s="8"/>
      <c r="AMP63" s="8"/>
      <c r="AMQ63" s="8"/>
      <c r="AMR63" s="8"/>
      <c r="AMS63" s="8"/>
      <c r="AMT63" s="8"/>
      <c r="AMU63" s="8"/>
      <c r="AMV63" s="8"/>
      <c r="AMW63" s="8"/>
      <c r="AMX63" s="8"/>
      <c r="AMY63" s="8"/>
      <c r="AMZ63" s="8"/>
      <c r="ANA63" s="8"/>
      <c r="ANB63" s="8"/>
      <c r="ANC63" s="8"/>
      <c r="AND63" s="8"/>
      <c r="ANE63" s="8"/>
      <c r="ANF63" s="8"/>
      <c r="ANG63" s="8"/>
      <c r="ANH63" s="8"/>
      <c r="ANI63" s="8"/>
      <c r="ANJ63" s="8"/>
      <c r="ANK63" s="8"/>
      <c r="ANL63" s="8"/>
      <c r="ANM63" s="8"/>
      <c r="ANN63" s="8"/>
      <c r="ANO63" s="8"/>
      <c r="ANP63" s="8"/>
      <c r="ANQ63" s="8"/>
      <c r="ANR63" s="8"/>
      <c r="ANS63" s="8"/>
      <c r="ANT63" s="8"/>
      <c r="ANU63" s="8"/>
      <c r="ANV63" s="8"/>
      <c r="ANW63" s="8"/>
      <c r="ANX63" s="8"/>
      <c r="ANY63" s="8"/>
      <c r="ANZ63" s="8"/>
      <c r="AOA63" s="8"/>
      <c r="AOB63" s="8"/>
      <c r="AOC63" s="8"/>
      <c r="AOD63" s="8"/>
      <c r="AOE63" s="8"/>
      <c r="AOF63" s="8"/>
      <c r="AOG63" s="8"/>
      <c r="AOH63" s="8"/>
      <c r="AOI63" s="8"/>
      <c r="AOJ63" s="8"/>
      <c r="AOK63" s="8"/>
      <c r="AOL63" s="8"/>
      <c r="AOM63" s="8"/>
      <c r="AON63" s="8"/>
      <c r="AOO63" s="8"/>
      <c r="AOP63" s="8"/>
      <c r="AOQ63" s="8"/>
      <c r="AOR63" s="8"/>
      <c r="AOS63" s="8"/>
      <c r="AOT63" s="8"/>
      <c r="AOU63" s="8"/>
      <c r="AOV63" s="8"/>
      <c r="AOW63" s="8"/>
      <c r="AOX63" s="8"/>
      <c r="AOY63" s="8"/>
      <c r="AOZ63" s="8"/>
      <c r="APA63" s="8"/>
      <c r="APB63" s="8"/>
      <c r="APC63" s="8"/>
      <c r="APD63" s="8"/>
      <c r="APE63" s="8"/>
      <c r="APF63" s="8"/>
      <c r="APG63" s="8"/>
      <c r="APH63" s="8"/>
      <c r="API63" s="8"/>
      <c r="APJ63" s="8"/>
      <c r="APK63" s="8"/>
      <c r="APL63" s="8"/>
      <c r="APM63" s="8"/>
      <c r="APN63" s="8"/>
      <c r="APO63" s="8"/>
      <c r="APP63" s="8"/>
      <c r="APQ63" s="8"/>
      <c r="APR63" s="8"/>
      <c r="APS63" s="8"/>
      <c r="APT63" s="8"/>
      <c r="APU63" s="8"/>
      <c r="APV63" s="8"/>
      <c r="APW63" s="8"/>
      <c r="APX63" s="8"/>
      <c r="APY63" s="8"/>
      <c r="APZ63" s="8"/>
      <c r="AQA63" s="8"/>
      <c r="AQB63" s="8"/>
      <c r="AQC63" s="8"/>
      <c r="AQD63" s="8"/>
      <c r="AQE63" s="8"/>
      <c r="AQF63" s="8"/>
      <c r="AQG63" s="8"/>
      <c r="AQH63" s="8"/>
      <c r="AQI63" s="8"/>
      <c r="AQJ63" s="8"/>
      <c r="AQK63" s="8"/>
      <c r="AQL63" s="8"/>
      <c r="AQM63" s="8"/>
      <c r="AQN63" s="8"/>
      <c r="AQO63" s="8"/>
      <c r="AQP63" s="8"/>
      <c r="AQQ63" s="8"/>
      <c r="AQR63" s="8"/>
      <c r="AQS63" s="8"/>
      <c r="AQT63" s="8"/>
      <c r="AQU63" s="8"/>
      <c r="AQV63" s="8"/>
      <c r="AQW63" s="8"/>
      <c r="AQX63" s="8"/>
      <c r="AQY63" s="8"/>
      <c r="AQZ63" s="8"/>
      <c r="ARA63" s="8"/>
      <c r="ARB63" s="8"/>
      <c r="ARC63" s="8"/>
      <c r="ARD63" s="8"/>
      <c r="ARE63" s="8"/>
      <c r="ARF63" s="8"/>
      <c r="ARG63" s="8"/>
      <c r="ARH63" s="8"/>
      <c r="ARI63" s="8"/>
      <c r="ARJ63" s="8"/>
      <c r="ARK63" s="8"/>
      <c r="ARL63" s="8"/>
      <c r="ARM63" s="8"/>
      <c r="ARN63" s="8"/>
      <c r="ARO63" s="8"/>
      <c r="ARP63" s="8"/>
      <c r="ARQ63" s="8"/>
      <c r="ARR63" s="8"/>
      <c r="ARS63" s="8"/>
      <c r="ART63" s="8"/>
      <c r="ARU63" s="8"/>
      <c r="ARV63" s="8"/>
      <c r="ARW63" s="8"/>
      <c r="ARX63" s="8"/>
      <c r="ARY63" s="8"/>
      <c r="ARZ63" s="8"/>
      <c r="ASA63" s="8"/>
      <c r="ASB63" s="8"/>
      <c r="ASC63" s="8"/>
      <c r="ASD63" s="8"/>
      <c r="ASE63" s="8"/>
      <c r="ASF63" s="8"/>
      <c r="ASG63" s="8"/>
      <c r="ASH63" s="8"/>
      <c r="ASI63" s="8"/>
      <c r="ASJ63" s="8"/>
      <c r="ASK63" s="8"/>
      <c r="ASL63" s="8"/>
      <c r="ASM63" s="8"/>
      <c r="ASN63" s="8"/>
      <c r="ASO63" s="8"/>
      <c r="ASP63" s="8"/>
      <c r="ASQ63" s="8"/>
      <c r="ASR63" s="8"/>
      <c r="ASS63" s="8"/>
      <c r="AST63" s="8"/>
      <c r="ASU63" s="8"/>
      <c r="ASV63" s="8"/>
      <c r="ASW63" s="8"/>
      <c r="ASX63" s="8"/>
      <c r="ASY63" s="8"/>
      <c r="ASZ63" s="8"/>
      <c r="ATA63" s="8"/>
      <c r="ATB63" s="8"/>
      <c r="ATC63" s="8"/>
      <c r="ATD63" s="8"/>
      <c r="ATE63" s="8"/>
      <c r="ATF63" s="8"/>
      <c r="ATG63" s="8"/>
      <c r="ATH63" s="8"/>
      <c r="ATI63" s="8"/>
      <c r="ATJ63" s="8"/>
      <c r="ATK63" s="8"/>
      <c r="ATL63" s="8"/>
      <c r="ATM63" s="8"/>
      <c r="ATN63" s="8"/>
      <c r="ATO63" s="8"/>
      <c r="ATP63" s="8"/>
      <c r="ATQ63" s="8"/>
      <c r="ATR63" s="8"/>
      <c r="ATS63" s="8"/>
      <c r="ATT63" s="8"/>
      <c r="ATU63" s="8"/>
      <c r="ATV63" s="8"/>
      <c r="ATW63" s="8"/>
      <c r="ATX63" s="8"/>
      <c r="ATY63" s="8"/>
      <c r="ATZ63" s="8"/>
      <c r="AUA63" s="8"/>
      <c r="AUB63" s="8"/>
      <c r="AUC63" s="8"/>
      <c r="AUD63" s="8"/>
      <c r="AUE63" s="8"/>
      <c r="AUF63" s="8"/>
      <c r="AUG63" s="8"/>
      <c r="AUH63" s="8"/>
      <c r="AUI63" s="8"/>
      <c r="AUJ63" s="8"/>
      <c r="AUK63" s="8"/>
      <c r="AUL63" s="8"/>
      <c r="AUM63" s="8"/>
      <c r="AUN63" s="8"/>
      <c r="AUO63" s="8"/>
      <c r="AUP63" s="8"/>
      <c r="AUQ63" s="8"/>
      <c r="AUR63" s="8"/>
      <c r="AUS63" s="8"/>
      <c r="AUT63" s="8"/>
      <c r="AUU63" s="8"/>
      <c r="AUV63" s="8"/>
      <c r="AUW63" s="8"/>
      <c r="AUX63" s="8"/>
      <c r="AUY63" s="8"/>
      <c r="AUZ63" s="8"/>
      <c r="AVA63" s="8"/>
      <c r="AVB63" s="8"/>
      <c r="AVC63" s="8"/>
      <c r="AVD63" s="8"/>
      <c r="AVE63" s="8"/>
      <c r="AVF63" s="8"/>
      <c r="AVG63" s="8"/>
      <c r="AVH63" s="8"/>
      <c r="AVI63" s="8"/>
      <c r="AVJ63" s="8"/>
      <c r="AVK63" s="8"/>
      <c r="AVL63" s="8"/>
      <c r="AVM63" s="8"/>
      <c r="AVN63" s="8"/>
      <c r="AVO63" s="8"/>
      <c r="AVP63" s="8"/>
      <c r="AVQ63" s="8"/>
      <c r="AVR63" s="8"/>
      <c r="AVS63" s="8"/>
      <c r="AVT63" s="8"/>
      <c r="AVU63" s="8"/>
      <c r="AVV63" s="8"/>
      <c r="AVW63" s="8"/>
      <c r="AVX63" s="8"/>
      <c r="AVY63" s="8"/>
      <c r="AVZ63" s="8"/>
      <c r="AWA63" s="8"/>
      <c r="AWB63" s="8"/>
      <c r="AWC63" s="8"/>
      <c r="AWD63" s="8"/>
      <c r="AWE63" s="8"/>
      <c r="AWF63" s="8"/>
      <c r="AWG63" s="8"/>
      <c r="AWH63" s="8"/>
      <c r="AWI63" s="8"/>
      <c r="AWJ63" s="8"/>
      <c r="AWK63" s="8"/>
      <c r="AWL63" s="8"/>
      <c r="AWM63" s="8"/>
      <c r="AWN63" s="8"/>
      <c r="AWO63" s="8"/>
      <c r="AWP63" s="8"/>
      <c r="AWQ63" s="8"/>
      <c r="AWR63" s="8"/>
      <c r="AWS63" s="8"/>
      <c r="AWT63" s="8"/>
      <c r="AWU63" s="8"/>
      <c r="AWV63" s="8"/>
      <c r="AWW63" s="8"/>
      <c r="AWX63" s="8"/>
      <c r="AWY63" s="8"/>
      <c r="AWZ63" s="8"/>
      <c r="AXA63" s="8"/>
      <c r="AXB63" s="8"/>
      <c r="AXC63" s="8"/>
      <c r="AXD63" s="8"/>
      <c r="AXE63" s="8"/>
      <c r="AXF63" s="8"/>
      <c r="AXG63" s="8"/>
      <c r="AXH63" s="8"/>
      <c r="AXI63" s="8"/>
      <c r="AXJ63" s="8"/>
      <c r="AXK63" s="8"/>
      <c r="AXL63" s="8"/>
      <c r="AXM63" s="8"/>
      <c r="AXN63" s="8"/>
      <c r="AXO63" s="8"/>
      <c r="AXP63" s="8"/>
      <c r="AXQ63" s="8"/>
      <c r="AXR63" s="8"/>
      <c r="AXS63" s="8"/>
      <c r="AXT63" s="8"/>
      <c r="AXU63" s="8"/>
      <c r="AXV63" s="8"/>
      <c r="AXW63" s="8"/>
      <c r="AXX63" s="8"/>
      <c r="AXY63" s="8"/>
      <c r="AXZ63" s="8"/>
      <c r="AYA63" s="8"/>
      <c r="AYB63" s="8"/>
      <c r="AYC63" s="8"/>
      <c r="AYD63" s="8"/>
      <c r="AYE63" s="8"/>
      <c r="AYF63" s="8"/>
      <c r="AYG63" s="8"/>
      <c r="AYH63" s="8"/>
      <c r="AYI63" s="8"/>
      <c r="AYJ63" s="8"/>
      <c r="AYK63" s="8"/>
      <c r="AYL63" s="8"/>
      <c r="AYM63" s="8"/>
      <c r="AYN63" s="8"/>
      <c r="AYO63" s="8"/>
      <c r="AYP63" s="8"/>
      <c r="AYQ63" s="8"/>
      <c r="AYR63" s="8"/>
      <c r="AYS63" s="8"/>
      <c r="AYT63" s="8"/>
      <c r="AYU63" s="8"/>
      <c r="AYV63" s="8"/>
      <c r="AYW63" s="8"/>
      <c r="AYX63" s="8"/>
      <c r="AYY63" s="8"/>
      <c r="AYZ63" s="8"/>
      <c r="AZA63" s="8"/>
      <c r="AZB63" s="8"/>
      <c r="AZC63" s="8"/>
      <c r="AZD63" s="8"/>
      <c r="AZE63" s="8"/>
      <c r="AZF63" s="8"/>
      <c r="AZG63" s="8"/>
      <c r="AZH63" s="8"/>
      <c r="AZI63" s="8"/>
      <c r="AZJ63" s="8"/>
      <c r="AZK63" s="8"/>
      <c r="AZL63" s="8"/>
      <c r="AZM63" s="8"/>
      <c r="AZN63" s="8"/>
      <c r="AZO63" s="8"/>
      <c r="AZP63" s="8"/>
      <c r="AZQ63" s="8"/>
      <c r="AZR63" s="8"/>
      <c r="AZS63" s="8"/>
      <c r="AZT63" s="8"/>
      <c r="AZU63" s="8"/>
      <c r="AZV63" s="8"/>
      <c r="AZW63" s="8"/>
      <c r="AZX63" s="8"/>
      <c r="AZY63" s="8"/>
      <c r="AZZ63" s="8"/>
      <c r="BAA63" s="8"/>
      <c r="BAB63" s="8"/>
      <c r="BAC63" s="8"/>
      <c r="BAD63" s="8"/>
      <c r="BAE63" s="8"/>
      <c r="BAF63" s="8"/>
      <c r="BAG63" s="8"/>
      <c r="BAH63" s="8"/>
      <c r="BAI63" s="8"/>
      <c r="BAJ63" s="8"/>
      <c r="BAK63" s="8"/>
      <c r="BAL63" s="8"/>
      <c r="BAM63" s="8"/>
      <c r="BAN63" s="8"/>
      <c r="BAO63" s="8"/>
      <c r="BAP63" s="8"/>
      <c r="BAQ63" s="8"/>
      <c r="BAR63" s="8"/>
      <c r="BAS63" s="8"/>
      <c r="BAT63" s="8"/>
      <c r="BAU63" s="8"/>
      <c r="BAV63" s="8"/>
      <c r="BAW63" s="8"/>
      <c r="BAX63" s="8"/>
      <c r="BAY63" s="8"/>
      <c r="BAZ63" s="8"/>
      <c r="BBA63" s="8"/>
      <c r="BBB63" s="8"/>
      <c r="BBC63" s="8"/>
      <c r="BBD63" s="8"/>
      <c r="BBE63" s="8"/>
      <c r="BBF63" s="8"/>
      <c r="BBG63" s="8"/>
      <c r="BBH63" s="8"/>
      <c r="BBI63" s="8"/>
      <c r="BBJ63" s="8"/>
      <c r="BBK63" s="8"/>
      <c r="BBL63" s="8"/>
      <c r="BBM63" s="8"/>
      <c r="BBN63" s="8"/>
      <c r="BBO63" s="8"/>
      <c r="BBP63" s="8"/>
      <c r="BBQ63" s="8"/>
      <c r="BBR63" s="8"/>
      <c r="BBS63" s="8"/>
      <c r="BBT63" s="8"/>
      <c r="BBU63" s="8"/>
      <c r="BBV63" s="8"/>
      <c r="BBW63" s="8"/>
      <c r="BBX63" s="8"/>
      <c r="BBY63" s="8"/>
      <c r="BBZ63" s="8"/>
      <c r="BCA63" s="8"/>
      <c r="BCB63" s="8"/>
      <c r="BCC63" s="8"/>
      <c r="BCD63" s="8"/>
      <c r="BCE63" s="8"/>
      <c r="BCF63" s="8"/>
      <c r="BCG63" s="8"/>
      <c r="BCH63" s="8"/>
      <c r="BCI63" s="8"/>
      <c r="BCJ63" s="8"/>
      <c r="BCK63" s="8"/>
      <c r="BCL63" s="8"/>
      <c r="BCM63" s="8"/>
      <c r="BCN63" s="8"/>
      <c r="BCO63" s="8"/>
      <c r="BCP63" s="8"/>
      <c r="BCQ63" s="8"/>
      <c r="BCR63" s="8"/>
      <c r="BCS63" s="8"/>
      <c r="BCT63" s="8"/>
      <c r="BCU63" s="8"/>
      <c r="BCV63" s="8"/>
      <c r="BCW63" s="8"/>
      <c r="BCX63" s="8"/>
      <c r="BCY63" s="8"/>
      <c r="BCZ63" s="8"/>
      <c r="BDA63" s="8"/>
      <c r="BDB63" s="8"/>
      <c r="BDC63" s="8"/>
      <c r="BDD63" s="8"/>
      <c r="BDE63" s="8"/>
      <c r="BDF63" s="8"/>
      <c r="BDG63" s="8"/>
      <c r="BDH63" s="8"/>
      <c r="BDI63" s="8"/>
      <c r="BDJ63" s="8"/>
      <c r="BDK63" s="8"/>
      <c r="BDL63" s="8"/>
      <c r="BDM63" s="8"/>
      <c r="BDN63" s="8"/>
      <c r="BDO63" s="8"/>
      <c r="BDP63" s="8"/>
      <c r="BDQ63" s="8"/>
      <c r="BDR63" s="8"/>
      <c r="BDS63" s="8"/>
      <c r="BDT63" s="8"/>
      <c r="BDU63" s="8"/>
      <c r="BDV63" s="8"/>
      <c r="BDW63" s="8"/>
      <c r="BDX63" s="8"/>
      <c r="BDY63" s="8"/>
      <c r="BDZ63" s="8"/>
      <c r="BEA63" s="8"/>
      <c r="BEB63" s="8"/>
      <c r="BEC63" s="8"/>
      <c r="BED63" s="8"/>
      <c r="BEE63" s="8"/>
      <c r="BEF63" s="8"/>
      <c r="BEG63" s="8"/>
      <c r="BEH63" s="8"/>
      <c r="BEI63" s="8"/>
      <c r="BEJ63" s="8"/>
      <c r="BEK63" s="8"/>
      <c r="BEL63" s="8"/>
      <c r="BEM63" s="8"/>
      <c r="BEN63" s="8"/>
      <c r="BEO63" s="8"/>
      <c r="BEP63" s="8"/>
      <c r="BEQ63" s="8"/>
      <c r="BER63" s="8"/>
      <c r="BES63" s="8"/>
      <c r="BET63" s="8"/>
      <c r="BEU63" s="8"/>
      <c r="BEV63" s="8"/>
      <c r="BEW63" s="8"/>
      <c r="BEX63" s="8"/>
      <c r="BEY63" s="8"/>
      <c r="BEZ63" s="8"/>
      <c r="BFA63" s="8"/>
      <c r="BFB63" s="8"/>
      <c r="BFC63" s="8"/>
      <c r="BFD63" s="8"/>
      <c r="BFE63" s="8"/>
      <c r="BFF63" s="8"/>
      <c r="BFG63" s="8"/>
      <c r="BFH63" s="8"/>
      <c r="BFI63" s="8"/>
      <c r="BFJ63" s="8"/>
      <c r="BFK63" s="8"/>
      <c r="BFL63" s="8"/>
      <c r="BFM63" s="8"/>
      <c r="BFN63" s="8"/>
      <c r="BFO63" s="8"/>
      <c r="BFP63" s="8"/>
      <c r="BFQ63" s="8"/>
      <c r="BFR63" s="8"/>
      <c r="BFS63" s="8"/>
      <c r="BFT63" s="8"/>
      <c r="BFU63" s="8"/>
      <c r="BFV63" s="8"/>
      <c r="BFW63" s="8"/>
      <c r="BFX63" s="8"/>
      <c r="BFY63" s="8"/>
      <c r="BFZ63" s="8"/>
      <c r="BGA63" s="8"/>
      <c r="BGB63" s="8"/>
      <c r="BGC63" s="8"/>
      <c r="BGD63" s="8"/>
      <c r="BGE63" s="8"/>
      <c r="BGF63" s="8"/>
      <c r="BGG63" s="8"/>
      <c r="BGH63" s="8"/>
      <c r="BGI63" s="8"/>
      <c r="BGJ63" s="8"/>
      <c r="BGK63" s="8"/>
      <c r="BGL63" s="8"/>
      <c r="BGM63" s="8"/>
      <c r="BGN63" s="8"/>
      <c r="BGO63" s="8"/>
      <c r="BGP63" s="8"/>
      <c r="BGQ63" s="8"/>
      <c r="BGR63" s="8"/>
      <c r="BGS63" s="8"/>
      <c r="BGT63" s="8"/>
      <c r="BGU63" s="8"/>
      <c r="BGV63" s="8"/>
      <c r="BGW63" s="8"/>
      <c r="BGX63" s="8"/>
      <c r="BGY63" s="8"/>
      <c r="BGZ63" s="8"/>
      <c r="BHA63" s="8"/>
      <c r="BHB63" s="8"/>
      <c r="BHC63" s="8"/>
      <c r="BHD63" s="8"/>
      <c r="BHE63" s="8"/>
      <c r="BHF63" s="8"/>
      <c r="BHG63" s="8"/>
      <c r="BHH63" s="8"/>
      <c r="BHI63" s="8"/>
      <c r="BHJ63" s="8"/>
      <c r="BHK63" s="8"/>
      <c r="BHL63" s="8"/>
      <c r="BHM63" s="8"/>
      <c r="BHN63" s="8"/>
      <c r="BHO63" s="8"/>
      <c r="BHP63" s="8"/>
      <c r="BHQ63" s="8"/>
      <c r="BHR63" s="8"/>
      <c r="BHS63" s="8"/>
      <c r="BHT63" s="8"/>
      <c r="BHU63" s="8"/>
      <c r="BHV63" s="8"/>
      <c r="BHW63" s="8"/>
      <c r="BHX63" s="8"/>
      <c r="BHY63" s="8"/>
      <c r="BHZ63" s="8"/>
      <c r="BIA63" s="8"/>
      <c r="BIB63" s="8"/>
      <c r="BIC63" s="8"/>
      <c r="BID63" s="8"/>
      <c r="BIE63" s="8"/>
      <c r="BIF63" s="8"/>
      <c r="BIG63" s="8"/>
      <c r="BIH63" s="8"/>
      <c r="BII63" s="8"/>
      <c r="BIJ63" s="8"/>
      <c r="BIK63" s="8"/>
      <c r="BIL63" s="8"/>
      <c r="BIM63" s="8"/>
      <c r="BIN63" s="8"/>
      <c r="BIO63" s="8"/>
      <c r="BIP63" s="8"/>
      <c r="BIQ63" s="8"/>
      <c r="BIR63" s="8"/>
      <c r="BIS63" s="8"/>
      <c r="BIT63" s="8"/>
      <c r="BIU63" s="8"/>
      <c r="BIV63" s="8"/>
      <c r="BIW63" s="8"/>
      <c r="BIX63" s="8"/>
      <c r="BIY63" s="8"/>
      <c r="BIZ63" s="8"/>
      <c r="BJA63" s="8"/>
      <c r="BJB63" s="8"/>
      <c r="BJC63" s="8"/>
      <c r="BJD63" s="8"/>
      <c r="BJE63" s="8"/>
      <c r="BJF63" s="8"/>
      <c r="BJG63" s="8"/>
      <c r="BJH63" s="8"/>
      <c r="BJI63" s="8"/>
      <c r="BJJ63" s="8"/>
      <c r="BJK63" s="8"/>
      <c r="BJL63" s="8"/>
      <c r="BJM63" s="8"/>
      <c r="BJN63" s="8"/>
      <c r="BJO63" s="8"/>
      <c r="BJP63" s="8"/>
      <c r="BJQ63" s="8"/>
      <c r="BJR63" s="8"/>
      <c r="BJS63" s="8"/>
      <c r="BJT63" s="8"/>
      <c r="BJU63" s="8"/>
      <c r="BJV63" s="8"/>
      <c r="BJW63" s="8"/>
      <c r="BJX63" s="8"/>
      <c r="BJY63" s="8"/>
      <c r="BJZ63" s="8"/>
      <c r="BKA63" s="8"/>
      <c r="BKB63" s="8"/>
      <c r="BKC63" s="8"/>
      <c r="BKD63" s="8"/>
      <c r="BKE63" s="8"/>
      <c r="BKF63" s="8"/>
      <c r="BKG63" s="8"/>
      <c r="BKH63" s="8"/>
      <c r="BKI63" s="8"/>
      <c r="BKJ63" s="8"/>
      <c r="BKK63" s="8"/>
      <c r="BKL63" s="8"/>
      <c r="BKM63" s="8"/>
      <c r="BKN63" s="8"/>
      <c r="BKO63" s="8"/>
      <c r="BKP63" s="8"/>
      <c r="BKQ63" s="8"/>
      <c r="BKR63" s="8"/>
      <c r="BKS63" s="8"/>
      <c r="BKT63" s="8"/>
      <c r="BKU63" s="8"/>
      <c r="BKV63" s="8"/>
      <c r="BKW63" s="8"/>
      <c r="BKX63" s="8"/>
      <c r="BKY63" s="8"/>
      <c r="BKZ63" s="8"/>
      <c r="BLA63" s="8"/>
      <c r="BLB63" s="8"/>
      <c r="BLC63" s="8"/>
      <c r="BLD63" s="8"/>
      <c r="BLE63" s="8"/>
      <c r="BLF63" s="8"/>
      <c r="BLG63" s="8"/>
      <c r="BLH63" s="8"/>
      <c r="BLI63" s="8"/>
      <c r="BLJ63" s="8"/>
      <c r="BLK63" s="8"/>
      <c r="BLL63" s="8"/>
      <c r="BLM63" s="8"/>
      <c r="BLN63" s="8"/>
      <c r="BLO63" s="8"/>
      <c r="BLP63" s="8"/>
      <c r="BLQ63" s="8"/>
      <c r="BLR63" s="8"/>
      <c r="BLS63" s="8"/>
      <c r="BLT63" s="8"/>
      <c r="BLU63" s="8"/>
      <c r="BLV63" s="8"/>
      <c r="BLW63" s="8"/>
      <c r="BLX63" s="8"/>
      <c r="BLY63" s="8"/>
      <c r="BLZ63" s="8"/>
      <c r="BMA63" s="8"/>
      <c r="BMB63" s="8"/>
      <c r="BMC63" s="8"/>
      <c r="BMD63" s="8"/>
      <c r="BME63" s="8"/>
      <c r="BMF63" s="8"/>
      <c r="BMG63" s="8"/>
      <c r="BMH63" s="8"/>
      <c r="BMI63" s="8"/>
      <c r="BMJ63" s="8"/>
      <c r="BMK63" s="8"/>
      <c r="BML63" s="8"/>
      <c r="BMM63" s="8"/>
      <c r="BMN63" s="8"/>
      <c r="BMO63" s="8"/>
      <c r="BMP63" s="8"/>
      <c r="BMQ63" s="8"/>
      <c r="BMR63" s="8"/>
      <c r="BMS63" s="8"/>
      <c r="BMT63" s="8"/>
      <c r="BMU63" s="8"/>
      <c r="BMV63" s="8"/>
      <c r="BMW63" s="8"/>
      <c r="BMX63" s="8"/>
      <c r="BMY63" s="8"/>
      <c r="BMZ63" s="8"/>
      <c r="BNA63" s="8"/>
      <c r="BNB63" s="8"/>
      <c r="BNC63" s="8"/>
      <c r="BND63" s="8"/>
      <c r="BNE63" s="8"/>
      <c r="BNF63" s="8"/>
      <c r="BNG63" s="8"/>
      <c r="BNH63" s="8"/>
      <c r="BNI63" s="8"/>
      <c r="BNJ63" s="8"/>
      <c r="BNK63" s="8"/>
      <c r="BNL63" s="8"/>
      <c r="BNM63" s="8"/>
      <c r="BNN63" s="8"/>
      <c r="BNO63" s="8"/>
      <c r="BNP63" s="8"/>
      <c r="BNQ63" s="8"/>
      <c r="BNR63" s="8"/>
      <c r="BNS63" s="8"/>
      <c r="BNT63" s="8"/>
      <c r="BNU63" s="8"/>
      <c r="BNV63" s="8"/>
      <c r="BNW63" s="8"/>
      <c r="BNX63" s="8"/>
      <c r="BNY63" s="8"/>
      <c r="BNZ63" s="8"/>
      <c r="BOA63" s="8"/>
      <c r="BOB63" s="8"/>
      <c r="BOC63" s="8"/>
      <c r="BOD63" s="8"/>
      <c r="BOE63" s="8"/>
      <c r="BOF63" s="8"/>
      <c r="BOG63" s="8"/>
      <c r="BOH63" s="8"/>
      <c r="BOI63" s="8"/>
      <c r="BOJ63" s="8"/>
      <c r="BOK63" s="8"/>
      <c r="BOL63" s="8"/>
      <c r="BOM63" s="8"/>
      <c r="BON63" s="8"/>
      <c r="BOO63" s="8"/>
      <c r="BOP63" s="8"/>
      <c r="BOQ63" s="8"/>
      <c r="BOR63" s="8"/>
      <c r="BOS63" s="8"/>
      <c r="BOT63" s="8"/>
      <c r="BOU63" s="8"/>
      <c r="BOV63" s="8"/>
      <c r="BOW63" s="8"/>
      <c r="BOX63" s="8"/>
      <c r="BOY63" s="8"/>
      <c r="BOZ63" s="8"/>
      <c r="BPA63" s="8"/>
      <c r="BPB63" s="8"/>
      <c r="BPC63" s="8"/>
      <c r="BPD63" s="8"/>
      <c r="BPE63" s="8"/>
      <c r="BPF63" s="8"/>
      <c r="BPG63" s="8"/>
      <c r="BPH63" s="8"/>
      <c r="BPI63" s="8"/>
      <c r="BPJ63" s="8"/>
      <c r="BPK63" s="8"/>
      <c r="BPL63" s="8"/>
      <c r="BPM63" s="8"/>
      <c r="BPN63" s="8"/>
      <c r="BPO63" s="8"/>
      <c r="BPP63" s="8"/>
      <c r="BPQ63" s="8"/>
      <c r="BPR63" s="8"/>
      <c r="BPS63" s="8"/>
      <c r="BPT63" s="8"/>
      <c r="BPU63" s="8"/>
      <c r="BPV63" s="8"/>
      <c r="BPW63" s="8"/>
      <c r="BPX63" s="8"/>
      <c r="BPY63" s="8"/>
      <c r="BPZ63" s="8"/>
      <c r="BQA63" s="8"/>
      <c r="BQB63" s="8"/>
      <c r="BQC63" s="8"/>
      <c r="BQD63" s="8"/>
      <c r="BQE63" s="8"/>
      <c r="BQF63" s="8"/>
      <c r="BQG63" s="8"/>
      <c r="BQH63" s="8"/>
      <c r="BQI63" s="8"/>
      <c r="BQJ63" s="8"/>
      <c r="BQK63" s="8"/>
      <c r="BQL63" s="8"/>
      <c r="BQM63" s="8"/>
      <c r="BQN63" s="8"/>
      <c r="BQO63" s="8"/>
      <c r="BQP63" s="8"/>
      <c r="BQQ63" s="8"/>
      <c r="BQR63" s="8"/>
      <c r="BQS63" s="8"/>
      <c r="BQT63" s="8"/>
      <c r="BQU63" s="8"/>
      <c r="BQV63" s="8"/>
      <c r="BQW63" s="8"/>
      <c r="BQX63" s="8"/>
      <c r="BQY63" s="8"/>
      <c r="BQZ63" s="8"/>
      <c r="BRA63" s="8"/>
      <c r="BRB63" s="8"/>
      <c r="BRC63" s="8"/>
      <c r="BRD63" s="8"/>
      <c r="BRE63" s="8"/>
      <c r="BRF63" s="8"/>
      <c r="BRG63" s="8"/>
      <c r="BRH63" s="8"/>
      <c r="BRI63" s="8"/>
      <c r="BRJ63" s="8"/>
      <c r="BRK63" s="8"/>
      <c r="BRL63" s="8"/>
      <c r="BRM63" s="8"/>
      <c r="BRN63" s="8"/>
      <c r="BRO63" s="8"/>
      <c r="BRP63" s="8"/>
      <c r="BRQ63" s="8"/>
      <c r="BRR63" s="8"/>
      <c r="BRS63" s="8"/>
      <c r="BRT63" s="8"/>
      <c r="BRU63" s="8"/>
      <c r="BRV63" s="8"/>
      <c r="BRW63" s="8"/>
      <c r="BRX63" s="8"/>
      <c r="BRY63" s="8"/>
      <c r="BRZ63" s="8"/>
      <c r="BSA63" s="8"/>
      <c r="BSB63" s="8"/>
      <c r="BSC63" s="8"/>
      <c r="BSD63" s="8"/>
      <c r="BSE63" s="8"/>
      <c r="BSF63" s="8"/>
      <c r="BSG63" s="8"/>
      <c r="BSH63" s="8"/>
      <c r="BSI63" s="8"/>
      <c r="BSJ63" s="8"/>
      <c r="BSK63" s="8"/>
      <c r="BSL63" s="8"/>
      <c r="BSM63" s="8"/>
      <c r="BSN63" s="8"/>
      <c r="BSO63" s="8"/>
      <c r="BSP63" s="8"/>
      <c r="BSQ63" s="8"/>
      <c r="BSR63" s="8"/>
      <c r="BSS63" s="8"/>
      <c r="BST63" s="8"/>
      <c r="BSU63" s="8"/>
      <c r="BSV63" s="8"/>
      <c r="BSW63" s="8"/>
      <c r="BSX63" s="8"/>
      <c r="BSY63" s="8"/>
      <c r="BSZ63" s="8"/>
      <c r="BTA63" s="8"/>
      <c r="BTB63" s="8"/>
      <c r="BTC63" s="8"/>
      <c r="BTD63" s="8"/>
      <c r="BTE63" s="8"/>
      <c r="BTF63" s="8"/>
      <c r="BTG63" s="8"/>
      <c r="BTH63" s="8"/>
      <c r="BTI63" s="8"/>
      <c r="BTJ63" s="8"/>
      <c r="BTK63" s="8"/>
      <c r="BTL63" s="8"/>
      <c r="BTM63" s="8"/>
      <c r="BTN63" s="8"/>
      <c r="BTO63" s="8"/>
      <c r="BTP63" s="8"/>
      <c r="BTQ63" s="8"/>
      <c r="BTR63" s="8"/>
      <c r="BTS63" s="8"/>
      <c r="BTT63" s="8"/>
      <c r="BTU63" s="8"/>
      <c r="BTV63" s="8"/>
      <c r="BTW63" s="8"/>
      <c r="BTX63" s="8"/>
      <c r="BTY63" s="8"/>
      <c r="BTZ63" s="8"/>
      <c r="BUA63" s="8"/>
      <c r="BUB63" s="8"/>
      <c r="BUC63" s="8"/>
      <c r="BUD63" s="8"/>
      <c r="BUE63" s="8"/>
      <c r="BUF63" s="8"/>
      <c r="BUG63" s="8"/>
      <c r="BUH63" s="8"/>
      <c r="BUI63" s="8"/>
      <c r="BUJ63" s="8"/>
      <c r="BUK63" s="8"/>
      <c r="BUL63" s="8"/>
      <c r="BUM63" s="8"/>
      <c r="BUN63" s="8"/>
      <c r="BUO63" s="8"/>
      <c r="BUP63" s="8"/>
      <c r="BUQ63" s="8"/>
      <c r="BUR63" s="8"/>
      <c r="BUS63" s="8"/>
      <c r="BUT63" s="8"/>
      <c r="BUU63" s="8"/>
      <c r="BUV63" s="8"/>
      <c r="BUW63" s="8"/>
      <c r="BUX63" s="8"/>
      <c r="BUY63" s="8"/>
      <c r="BUZ63" s="8"/>
      <c r="BVA63" s="8"/>
      <c r="BVB63" s="8"/>
      <c r="BVC63" s="8"/>
      <c r="BVD63" s="8"/>
      <c r="BVE63" s="8"/>
      <c r="BVF63" s="8"/>
      <c r="BVG63" s="8"/>
      <c r="BVH63" s="8"/>
      <c r="BVI63" s="8"/>
      <c r="BVJ63" s="8"/>
      <c r="BVK63" s="8"/>
      <c r="BVL63" s="8"/>
      <c r="BVM63" s="8"/>
      <c r="BVN63" s="8"/>
      <c r="BVO63" s="8"/>
      <c r="BVP63" s="8"/>
      <c r="BVQ63" s="8"/>
      <c r="BVR63" s="8"/>
      <c r="BVS63" s="8"/>
      <c r="BVT63" s="8"/>
      <c r="BVU63" s="8"/>
      <c r="BVV63" s="8"/>
      <c r="BVW63" s="8"/>
      <c r="BVX63" s="8"/>
      <c r="BVY63" s="8"/>
      <c r="BVZ63" s="8"/>
      <c r="BWA63" s="8"/>
      <c r="BWB63" s="8"/>
      <c r="BWC63" s="8"/>
      <c r="BWD63" s="8"/>
      <c r="BWE63" s="8"/>
      <c r="BWF63" s="8"/>
      <c r="BWG63" s="8"/>
      <c r="BWH63" s="8"/>
      <c r="BWI63" s="8"/>
      <c r="BWJ63" s="8"/>
      <c r="BWK63" s="8"/>
      <c r="BWL63" s="8"/>
      <c r="BWM63" s="8"/>
      <c r="BWN63" s="8"/>
      <c r="BWO63" s="8"/>
      <c r="BWP63" s="8"/>
      <c r="BWQ63" s="8"/>
    </row>
    <row r="64" spans="1:1967" s="444" customFormat="1" ht="102" customHeight="1">
      <c r="A64" s="9" t="s">
        <v>6159</v>
      </c>
      <c r="B64" s="100" t="s">
        <v>97</v>
      </c>
      <c r="C64" s="109" t="s">
        <v>633</v>
      </c>
      <c r="D64" s="3" t="s">
        <v>130</v>
      </c>
      <c r="E64" s="3" t="s">
        <v>1236</v>
      </c>
      <c r="F64" s="3"/>
      <c r="G64" s="3" t="s">
        <v>385</v>
      </c>
      <c r="H64" s="20">
        <v>0.6</v>
      </c>
      <c r="I64" s="34">
        <v>470000000</v>
      </c>
      <c r="J64" s="21" t="s">
        <v>1330</v>
      </c>
      <c r="K64" s="3" t="s">
        <v>1948</v>
      </c>
      <c r="L64" s="138" t="s">
        <v>3428</v>
      </c>
      <c r="M64" s="141" t="s">
        <v>383</v>
      </c>
      <c r="N64" s="359" t="s">
        <v>1946</v>
      </c>
      <c r="O64" s="3" t="s">
        <v>1382</v>
      </c>
      <c r="P64" s="7" t="s">
        <v>1354</v>
      </c>
      <c r="Q64" s="3" t="s">
        <v>1195</v>
      </c>
      <c r="R64" s="42">
        <v>149</v>
      </c>
      <c r="S64" s="19">
        <v>80570</v>
      </c>
      <c r="T64" s="83">
        <f>R64*S64</f>
        <v>12004930</v>
      </c>
      <c r="U64" s="83">
        <f t="shared" si="0"/>
        <v>13445521.600000001</v>
      </c>
      <c r="V64" s="102" t="s">
        <v>1331</v>
      </c>
      <c r="W64" s="153" t="s">
        <v>1410</v>
      </c>
      <c r="X64" s="9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  <c r="IT64" s="8"/>
      <c r="IU64" s="8"/>
      <c r="IV64" s="8"/>
      <c r="IW64" s="8"/>
      <c r="IX64" s="8"/>
      <c r="IY64" s="8"/>
      <c r="IZ64" s="8"/>
      <c r="JA64" s="8"/>
      <c r="JB64" s="8"/>
      <c r="JC64" s="8"/>
      <c r="JD64" s="8"/>
      <c r="JE64" s="8"/>
      <c r="JF64" s="8"/>
      <c r="JG64" s="8"/>
      <c r="JH64" s="8"/>
      <c r="JI64" s="8"/>
      <c r="JJ64" s="8"/>
      <c r="JK64" s="8"/>
      <c r="JL64" s="8"/>
      <c r="JM64" s="8"/>
      <c r="JN64" s="8"/>
      <c r="JO64" s="8"/>
      <c r="JP64" s="8"/>
      <c r="JQ64" s="8"/>
      <c r="JR64" s="8"/>
      <c r="JS64" s="8"/>
      <c r="JT64" s="8"/>
      <c r="JU64" s="8"/>
      <c r="JV64" s="8"/>
      <c r="JW64" s="8"/>
      <c r="JX64" s="8"/>
      <c r="JY64" s="8"/>
      <c r="JZ64" s="8"/>
      <c r="KA64" s="8"/>
      <c r="KB64" s="8"/>
      <c r="KC64" s="8"/>
      <c r="KD64" s="8"/>
      <c r="KE64" s="8"/>
      <c r="KF64" s="8"/>
      <c r="KG64" s="8"/>
      <c r="KH64" s="8"/>
      <c r="KI64" s="8"/>
      <c r="KJ64" s="8"/>
      <c r="KK64" s="8"/>
      <c r="KL64" s="8"/>
      <c r="KM64" s="8"/>
      <c r="KN64" s="8"/>
      <c r="KO64" s="8"/>
      <c r="KP64" s="8"/>
      <c r="KQ64" s="8"/>
      <c r="KR64" s="8"/>
      <c r="KS64" s="8"/>
      <c r="KT64" s="8"/>
      <c r="KU64" s="8"/>
      <c r="KV64" s="8"/>
      <c r="KW64" s="8"/>
      <c r="KX64" s="8"/>
      <c r="KY64" s="8"/>
      <c r="KZ64" s="8"/>
      <c r="LA64" s="8"/>
      <c r="LB64" s="8"/>
      <c r="LC64" s="8"/>
      <c r="LD64" s="8"/>
      <c r="LE64" s="8"/>
      <c r="LF64" s="8"/>
      <c r="LG64" s="8"/>
      <c r="LH64" s="8"/>
      <c r="LI64" s="8"/>
      <c r="LJ64" s="8"/>
      <c r="LK64" s="8"/>
      <c r="LL64" s="8"/>
      <c r="LM64" s="8"/>
      <c r="LN64" s="8"/>
      <c r="LO64" s="8"/>
      <c r="LP64" s="8"/>
      <c r="LQ64" s="8"/>
      <c r="LR64" s="8"/>
      <c r="LS64" s="8"/>
      <c r="LT64" s="8"/>
      <c r="LU64" s="8"/>
      <c r="LV64" s="8"/>
      <c r="LW64" s="8"/>
      <c r="LX64" s="8"/>
      <c r="LY64" s="8"/>
      <c r="LZ64" s="8"/>
      <c r="MA64" s="8"/>
      <c r="MB64" s="8"/>
      <c r="MC64" s="8"/>
      <c r="MD64" s="8"/>
      <c r="ME64" s="8"/>
      <c r="MF64" s="8"/>
      <c r="MG64" s="8"/>
      <c r="MH64" s="8"/>
      <c r="MI64" s="8"/>
      <c r="MJ64" s="8"/>
      <c r="MK64" s="8"/>
      <c r="ML64" s="8"/>
      <c r="MM64" s="8"/>
      <c r="MN64" s="8"/>
      <c r="MO64" s="8"/>
      <c r="MP64" s="8"/>
      <c r="MQ64" s="8"/>
      <c r="MR64" s="8"/>
      <c r="MS64" s="8"/>
      <c r="MT64" s="8"/>
      <c r="MU64" s="8"/>
      <c r="MV64" s="8"/>
      <c r="MW64" s="8"/>
      <c r="MX64" s="8"/>
      <c r="MY64" s="8"/>
      <c r="MZ64" s="8"/>
      <c r="NA64" s="8"/>
      <c r="NB64" s="8"/>
      <c r="NC64" s="8"/>
      <c r="ND64" s="8"/>
      <c r="NE64" s="8"/>
      <c r="NF64" s="8"/>
      <c r="NG64" s="8"/>
      <c r="NH64" s="8"/>
      <c r="NI64" s="8"/>
      <c r="NJ64" s="8"/>
      <c r="NK64" s="8"/>
      <c r="NL64" s="8"/>
      <c r="NM64" s="8"/>
      <c r="NN64" s="8"/>
      <c r="NO64" s="8"/>
      <c r="NP64" s="8"/>
      <c r="NQ64" s="8"/>
      <c r="NR64" s="8"/>
      <c r="NS64" s="8"/>
      <c r="NT64" s="8"/>
      <c r="NU64" s="8"/>
      <c r="NV64" s="8"/>
      <c r="NW64" s="8"/>
      <c r="NX64" s="8"/>
      <c r="NY64" s="8"/>
      <c r="NZ64" s="8"/>
      <c r="OA64" s="8"/>
      <c r="OB64" s="8"/>
      <c r="OC64" s="8"/>
      <c r="OD64" s="8"/>
      <c r="OE64" s="8"/>
      <c r="OF64" s="8"/>
      <c r="OG64" s="8"/>
      <c r="OH64" s="8"/>
      <c r="OI64" s="8"/>
      <c r="OJ64" s="8"/>
      <c r="OK64" s="8"/>
      <c r="OL64" s="8"/>
      <c r="OM64" s="8"/>
      <c r="ON64" s="8"/>
      <c r="OO64" s="8"/>
      <c r="OP64" s="8"/>
      <c r="OQ64" s="8"/>
      <c r="OR64" s="8"/>
      <c r="OS64" s="8"/>
      <c r="OT64" s="8"/>
      <c r="OU64" s="8"/>
      <c r="OV64" s="8"/>
      <c r="OW64" s="8"/>
      <c r="OX64" s="8"/>
      <c r="OY64" s="8"/>
      <c r="OZ64" s="8"/>
      <c r="PA64" s="8"/>
      <c r="PB64" s="8"/>
      <c r="PC64" s="8"/>
      <c r="PD64" s="8"/>
      <c r="PE64" s="8"/>
      <c r="PF64" s="8"/>
      <c r="PG64" s="8"/>
      <c r="PH64" s="8"/>
      <c r="PI64" s="8"/>
      <c r="PJ64" s="8"/>
      <c r="PK64" s="8"/>
      <c r="PL64" s="8"/>
      <c r="PM64" s="8"/>
      <c r="PN64" s="8"/>
      <c r="PO64" s="8"/>
      <c r="PP64" s="8"/>
      <c r="PQ64" s="8"/>
      <c r="PR64" s="8"/>
      <c r="PS64" s="8"/>
      <c r="PT64" s="8"/>
      <c r="PU64" s="8"/>
      <c r="PV64" s="8"/>
      <c r="PW64" s="8"/>
      <c r="PX64" s="8"/>
      <c r="PY64" s="8"/>
      <c r="PZ64" s="8"/>
      <c r="QA64" s="8"/>
      <c r="QB64" s="8"/>
      <c r="QC64" s="8"/>
      <c r="QD64" s="8"/>
      <c r="QE64" s="8"/>
      <c r="QF64" s="8"/>
      <c r="QG64" s="8"/>
      <c r="QH64" s="8"/>
      <c r="QI64" s="8"/>
      <c r="QJ64" s="8"/>
      <c r="QK64" s="8"/>
      <c r="QL64" s="8"/>
      <c r="QM64" s="8"/>
      <c r="QN64" s="8"/>
      <c r="QO64" s="8"/>
      <c r="QP64" s="8"/>
      <c r="QQ64" s="8"/>
      <c r="QR64" s="8"/>
      <c r="QS64" s="8"/>
      <c r="QT64" s="8"/>
      <c r="QU64" s="8"/>
      <c r="QV64" s="8"/>
      <c r="QW64" s="8"/>
      <c r="QX64" s="8"/>
      <c r="QY64" s="8"/>
      <c r="QZ64" s="8"/>
      <c r="RA64" s="8"/>
      <c r="RB64" s="8"/>
      <c r="RC64" s="8"/>
      <c r="RD64" s="8"/>
      <c r="RE64" s="8"/>
      <c r="RF64" s="8"/>
      <c r="RG64" s="8"/>
      <c r="RH64" s="8"/>
      <c r="RI64" s="8"/>
      <c r="RJ64" s="8"/>
      <c r="RK64" s="8"/>
      <c r="RL64" s="8"/>
      <c r="RM64" s="8"/>
      <c r="RN64" s="8"/>
      <c r="RO64" s="8"/>
      <c r="RP64" s="8"/>
      <c r="RQ64" s="8"/>
      <c r="RR64" s="8"/>
      <c r="RS64" s="8"/>
      <c r="RT64" s="8"/>
      <c r="RU64" s="8"/>
      <c r="RV64" s="8"/>
      <c r="RW64" s="8"/>
      <c r="RX64" s="8"/>
      <c r="RY64" s="8"/>
      <c r="RZ64" s="8"/>
      <c r="SA64" s="8"/>
      <c r="SB64" s="8"/>
      <c r="SC64" s="8"/>
      <c r="SD64" s="8"/>
      <c r="SE64" s="8"/>
      <c r="SF64" s="8"/>
      <c r="SG64" s="8"/>
      <c r="SH64" s="8"/>
      <c r="SI64" s="8"/>
      <c r="SJ64" s="8"/>
      <c r="SK64" s="8"/>
      <c r="SL64" s="8"/>
      <c r="SM64" s="8"/>
      <c r="SN64" s="8"/>
      <c r="SO64" s="8"/>
      <c r="SP64" s="8"/>
      <c r="SQ64" s="8"/>
      <c r="SR64" s="8"/>
      <c r="SS64" s="8"/>
      <c r="ST64" s="8"/>
      <c r="SU64" s="8"/>
      <c r="SV64" s="8"/>
      <c r="SW64" s="8"/>
      <c r="SX64" s="8"/>
      <c r="SY64" s="8"/>
      <c r="SZ64" s="8"/>
      <c r="TA64" s="8"/>
      <c r="TB64" s="8"/>
      <c r="TC64" s="8"/>
      <c r="TD64" s="8"/>
      <c r="TE64" s="8"/>
      <c r="TF64" s="8"/>
      <c r="TG64" s="8"/>
      <c r="TH64" s="8"/>
      <c r="TI64" s="8"/>
      <c r="TJ64" s="8"/>
      <c r="TK64" s="8"/>
      <c r="TL64" s="8"/>
      <c r="TM64" s="8"/>
      <c r="TN64" s="8"/>
      <c r="TO64" s="8"/>
      <c r="TP64" s="8"/>
      <c r="TQ64" s="8"/>
      <c r="TR64" s="8"/>
      <c r="TS64" s="8"/>
      <c r="TT64" s="8"/>
      <c r="TU64" s="8"/>
      <c r="TV64" s="8"/>
      <c r="TW64" s="8"/>
      <c r="TX64" s="8"/>
      <c r="TY64" s="8"/>
      <c r="TZ64" s="8"/>
      <c r="UA64" s="8"/>
      <c r="UB64" s="8"/>
      <c r="UC64" s="8"/>
      <c r="UD64" s="8"/>
      <c r="UE64" s="8"/>
      <c r="UF64" s="8"/>
      <c r="UG64" s="8"/>
      <c r="UH64" s="8"/>
      <c r="UI64" s="8"/>
      <c r="UJ64" s="8"/>
      <c r="UK64" s="8"/>
      <c r="UL64" s="8"/>
      <c r="UM64" s="8"/>
      <c r="UN64" s="8"/>
      <c r="UO64" s="8"/>
      <c r="UP64" s="8"/>
      <c r="UQ64" s="8"/>
      <c r="UR64" s="8"/>
      <c r="US64" s="8"/>
      <c r="UT64" s="8"/>
      <c r="UU64" s="8"/>
      <c r="UV64" s="8"/>
      <c r="UW64" s="8"/>
      <c r="UX64" s="8"/>
      <c r="UY64" s="8"/>
      <c r="UZ64" s="8"/>
      <c r="VA64" s="8"/>
      <c r="VB64" s="8"/>
      <c r="VC64" s="8"/>
      <c r="VD64" s="8"/>
      <c r="VE64" s="8"/>
      <c r="VF64" s="8"/>
      <c r="VG64" s="8"/>
      <c r="VH64" s="8"/>
      <c r="VI64" s="8"/>
      <c r="VJ64" s="8"/>
      <c r="VK64" s="8"/>
      <c r="VL64" s="8"/>
      <c r="VM64" s="8"/>
      <c r="VN64" s="8"/>
      <c r="VO64" s="8"/>
      <c r="VP64" s="8"/>
      <c r="VQ64" s="8"/>
      <c r="VR64" s="8"/>
      <c r="VS64" s="8"/>
      <c r="VT64" s="8"/>
      <c r="VU64" s="8"/>
      <c r="VV64" s="8"/>
      <c r="VW64" s="8"/>
      <c r="VX64" s="8"/>
      <c r="VY64" s="8"/>
      <c r="VZ64" s="8"/>
      <c r="WA64" s="8"/>
      <c r="WB64" s="8"/>
      <c r="WC64" s="8"/>
      <c r="WD64" s="8"/>
      <c r="WE64" s="8"/>
      <c r="WF64" s="8"/>
      <c r="WG64" s="8"/>
      <c r="WH64" s="8"/>
      <c r="WI64" s="8"/>
      <c r="WJ64" s="8"/>
      <c r="WK64" s="8"/>
      <c r="WL64" s="8"/>
      <c r="WM64" s="8"/>
      <c r="WN64" s="8"/>
      <c r="WO64" s="8"/>
      <c r="WP64" s="8"/>
      <c r="WQ64" s="8"/>
      <c r="WR64" s="8"/>
      <c r="WS64" s="8"/>
      <c r="WT64" s="8"/>
      <c r="WU64" s="8"/>
      <c r="WV64" s="8"/>
      <c r="WW64" s="8"/>
      <c r="WX64" s="8"/>
      <c r="WY64" s="8"/>
      <c r="WZ64" s="8"/>
      <c r="XA64" s="8"/>
      <c r="XB64" s="8"/>
      <c r="XC64" s="8"/>
      <c r="XD64" s="8"/>
      <c r="XE64" s="8"/>
      <c r="XF64" s="8"/>
      <c r="XG64" s="8"/>
      <c r="XH64" s="8"/>
      <c r="XI64" s="8"/>
      <c r="XJ64" s="8"/>
      <c r="XK64" s="8"/>
      <c r="XL64" s="8"/>
      <c r="XM64" s="8"/>
      <c r="XN64" s="8"/>
      <c r="XO64" s="8"/>
      <c r="XP64" s="8"/>
      <c r="XQ64" s="8"/>
      <c r="XR64" s="8"/>
      <c r="XS64" s="8"/>
      <c r="XT64" s="8"/>
      <c r="XU64" s="8"/>
      <c r="XV64" s="8"/>
      <c r="XW64" s="8"/>
      <c r="XX64" s="8"/>
      <c r="XY64" s="8"/>
      <c r="XZ64" s="8"/>
      <c r="YA64" s="8"/>
      <c r="YB64" s="8"/>
      <c r="YC64" s="8"/>
      <c r="YD64" s="8"/>
      <c r="YE64" s="8"/>
      <c r="YF64" s="8"/>
      <c r="YG64" s="8"/>
      <c r="YH64" s="8"/>
      <c r="YI64" s="8"/>
      <c r="YJ64" s="8"/>
      <c r="YK64" s="8"/>
      <c r="YL64" s="8"/>
      <c r="YM64" s="8"/>
      <c r="YN64" s="8"/>
      <c r="YO64" s="8"/>
      <c r="YP64" s="8"/>
      <c r="YQ64" s="8"/>
      <c r="YR64" s="8"/>
      <c r="YS64" s="8"/>
      <c r="YT64" s="8"/>
      <c r="YU64" s="8"/>
      <c r="YV64" s="8"/>
      <c r="YW64" s="8"/>
      <c r="YX64" s="8"/>
      <c r="YY64" s="8"/>
      <c r="YZ64" s="8"/>
      <c r="ZA64" s="8"/>
      <c r="ZB64" s="8"/>
      <c r="ZC64" s="8"/>
      <c r="ZD64" s="8"/>
      <c r="ZE64" s="8"/>
      <c r="ZF64" s="8"/>
      <c r="ZG64" s="8"/>
      <c r="ZH64" s="8"/>
      <c r="ZI64" s="8"/>
      <c r="ZJ64" s="8"/>
      <c r="ZK64" s="8"/>
      <c r="ZL64" s="8"/>
      <c r="ZM64" s="8"/>
      <c r="ZN64" s="8"/>
      <c r="ZO64" s="8"/>
      <c r="ZP64" s="8"/>
      <c r="ZQ64" s="8"/>
      <c r="ZR64" s="8"/>
      <c r="ZS64" s="8"/>
      <c r="ZT64" s="8"/>
      <c r="ZU64" s="8"/>
      <c r="ZV64" s="8"/>
      <c r="ZW64" s="8"/>
      <c r="ZX64" s="8"/>
      <c r="ZY64" s="8"/>
      <c r="ZZ64" s="8"/>
      <c r="AAA64" s="8"/>
      <c r="AAB64" s="8"/>
      <c r="AAC64" s="8"/>
      <c r="AAD64" s="8"/>
      <c r="AAE64" s="8"/>
      <c r="AAF64" s="8"/>
      <c r="AAG64" s="8"/>
      <c r="AAH64" s="8"/>
      <c r="AAI64" s="8"/>
      <c r="AAJ64" s="8"/>
      <c r="AAK64" s="8"/>
      <c r="AAL64" s="8"/>
      <c r="AAM64" s="8"/>
      <c r="AAN64" s="8"/>
      <c r="AAO64" s="8"/>
      <c r="AAP64" s="8"/>
      <c r="AAQ64" s="8"/>
      <c r="AAR64" s="8"/>
      <c r="AAS64" s="8"/>
      <c r="AAT64" s="8"/>
      <c r="AAU64" s="8"/>
      <c r="AAV64" s="8"/>
      <c r="AAW64" s="8"/>
      <c r="AAX64" s="8"/>
      <c r="AAY64" s="8"/>
      <c r="AAZ64" s="8"/>
      <c r="ABA64" s="8"/>
      <c r="ABB64" s="8"/>
      <c r="ABC64" s="8"/>
      <c r="ABD64" s="8"/>
      <c r="ABE64" s="8"/>
      <c r="ABF64" s="8"/>
      <c r="ABG64" s="8"/>
      <c r="ABH64" s="8"/>
      <c r="ABI64" s="8"/>
      <c r="ABJ64" s="8"/>
      <c r="ABK64" s="8"/>
      <c r="ABL64" s="8"/>
      <c r="ABM64" s="8"/>
      <c r="ABN64" s="8"/>
      <c r="ABO64" s="8"/>
      <c r="ABP64" s="8"/>
      <c r="ABQ64" s="8"/>
      <c r="ABR64" s="8"/>
      <c r="ABS64" s="8"/>
      <c r="ABT64" s="8"/>
      <c r="ABU64" s="8"/>
      <c r="ABV64" s="8"/>
      <c r="ABW64" s="8"/>
      <c r="ABX64" s="8"/>
      <c r="ABY64" s="8"/>
      <c r="ABZ64" s="8"/>
      <c r="ACA64" s="8"/>
      <c r="ACB64" s="8"/>
      <c r="ACC64" s="8"/>
      <c r="ACD64" s="8"/>
      <c r="ACE64" s="8"/>
      <c r="ACF64" s="8"/>
      <c r="ACG64" s="8"/>
      <c r="ACH64" s="8"/>
      <c r="ACI64" s="8"/>
      <c r="ACJ64" s="8"/>
      <c r="ACK64" s="8"/>
      <c r="ACL64" s="8"/>
      <c r="ACM64" s="8"/>
      <c r="ACN64" s="8"/>
      <c r="ACO64" s="8"/>
      <c r="ACP64" s="8"/>
      <c r="ACQ64" s="8"/>
      <c r="ACR64" s="8"/>
      <c r="ACS64" s="8"/>
      <c r="ACT64" s="8"/>
      <c r="ACU64" s="8"/>
      <c r="ACV64" s="8"/>
      <c r="ACW64" s="8"/>
      <c r="ACX64" s="8"/>
      <c r="ACY64" s="8"/>
      <c r="ACZ64" s="8"/>
      <c r="ADA64" s="8"/>
      <c r="ADB64" s="8"/>
      <c r="ADC64" s="8"/>
      <c r="ADD64" s="8"/>
      <c r="ADE64" s="8"/>
      <c r="ADF64" s="8"/>
      <c r="ADG64" s="8"/>
      <c r="ADH64" s="8"/>
      <c r="ADI64" s="8"/>
      <c r="ADJ64" s="8"/>
      <c r="ADK64" s="8"/>
      <c r="ADL64" s="8"/>
      <c r="ADM64" s="8"/>
      <c r="ADN64" s="8"/>
      <c r="ADO64" s="8"/>
      <c r="ADP64" s="8"/>
      <c r="ADQ64" s="8"/>
      <c r="ADR64" s="8"/>
      <c r="ADS64" s="8"/>
      <c r="ADT64" s="8"/>
      <c r="ADU64" s="8"/>
      <c r="ADV64" s="8"/>
      <c r="ADW64" s="8"/>
      <c r="ADX64" s="8"/>
      <c r="ADY64" s="8"/>
      <c r="ADZ64" s="8"/>
      <c r="AEA64" s="8"/>
      <c r="AEB64" s="8"/>
      <c r="AEC64" s="8"/>
      <c r="AED64" s="8"/>
      <c r="AEE64" s="8"/>
      <c r="AEF64" s="8"/>
      <c r="AEG64" s="8"/>
      <c r="AEH64" s="8"/>
      <c r="AEI64" s="8"/>
      <c r="AEJ64" s="8"/>
      <c r="AEK64" s="8"/>
      <c r="AEL64" s="8"/>
      <c r="AEM64" s="8"/>
      <c r="AEN64" s="8"/>
      <c r="AEO64" s="8"/>
      <c r="AEP64" s="8"/>
      <c r="AEQ64" s="8"/>
      <c r="AER64" s="8"/>
      <c r="AES64" s="8"/>
      <c r="AET64" s="8"/>
      <c r="AEU64" s="8"/>
      <c r="AEV64" s="8"/>
      <c r="AEW64" s="8"/>
      <c r="AEX64" s="8"/>
      <c r="AEY64" s="8"/>
      <c r="AEZ64" s="8"/>
      <c r="AFA64" s="8"/>
      <c r="AFB64" s="8"/>
      <c r="AFC64" s="8"/>
      <c r="AFD64" s="8"/>
      <c r="AFE64" s="8"/>
      <c r="AFF64" s="8"/>
      <c r="AFG64" s="8"/>
      <c r="AFH64" s="8"/>
      <c r="AFI64" s="8"/>
      <c r="AFJ64" s="8"/>
      <c r="AFK64" s="8"/>
      <c r="AFL64" s="8"/>
      <c r="AFM64" s="8"/>
      <c r="AFN64" s="8"/>
      <c r="AFO64" s="8"/>
      <c r="AFP64" s="8"/>
      <c r="AFQ64" s="8"/>
      <c r="AFR64" s="8"/>
      <c r="AFS64" s="8"/>
      <c r="AFT64" s="8"/>
      <c r="AFU64" s="8"/>
      <c r="AFV64" s="8"/>
      <c r="AFW64" s="8"/>
      <c r="AFX64" s="8"/>
      <c r="AFY64" s="8"/>
      <c r="AFZ64" s="8"/>
      <c r="AGA64" s="8"/>
      <c r="AGB64" s="8"/>
      <c r="AGC64" s="8"/>
      <c r="AGD64" s="8"/>
      <c r="AGE64" s="8"/>
      <c r="AGF64" s="8"/>
      <c r="AGG64" s="8"/>
      <c r="AGH64" s="8"/>
      <c r="AGI64" s="8"/>
      <c r="AGJ64" s="8"/>
      <c r="AGK64" s="8"/>
      <c r="AGL64" s="8"/>
      <c r="AGM64" s="8"/>
      <c r="AGN64" s="8"/>
      <c r="AGO64" s="8"/>
      <c r="AGP64" s="8"/>
      <c r="AGQ64" s="8"/>
      <c r="AGR64" s="8"/>
      <c r="AGS64" s="8"/>
      <c r="AGT64" s="8"/>
      <c r="AGU64" s="8"/>
      <c r="AGV64" s="8"/>
      <c r="AGW64" s="8"/>
      <c r="AGX64" s="8"/>
      <c r="AGY64" s="8"/>
      <c r="AGZ64" s="8"/>
      <c r="AHA64" s="8"/>
      <c r="AHB64" s="8"/>
      <c r="AHC64" s="8"/>
      <c r="AHD64" s="8"/>
      <c r="AHE64" s="8"/>
      <c r="AHF64" s="8"/>
      <c r="AHG64" s="8"/>
      <c r="AHH64" s="8"/>
      <c r="AHI64" s="8"/>
      <c r="AHJ64" s="8"/>
      <c r="AHK64" s="8"/>
      <c r="AHL64" s="8"/>
      <c r="AHM64" s="8"/>
      <c r="AHN64" s="8"/>
      <c r="AHO64" s="8"/>
      <c r="AHP64" s="8"/>
      <c r="AHQ64" s="8"/>
      <c r="AHR64" s="8"/>
      <c r="AHS64" s="8"/>
      <c r="AHT64" s="8"/>
      <c r="AHU64" s="8"/>
      <c r="AHV64" s="8"/>
      <c r="AHW64" s="8"/>
      <c r="AHX64" s="8"/>
      <c r="AHY64" s="8"/>
      <c r="AHZ64" s="8"/>
      <c r="AIA64" s="8"/>
      <c r="AIB64" s="8"/>
      <c r="AIC64" s="8"/>
      <c r="AID64" s="8"/>
      <c r="AIE64" s="8"/>
      <c r="AIF64" s="8"/>
      <c r="AIG64" s="8"/>
      <c r="AIH64" s="8"/>
      <c r="AII64" s="8"/>
      <c r="AIJ64" s="8"/>
      <c r="AIK64" s="8"/>
      <c r="AIL64" s="8"/>
      <c r="AIM64" s="8"/>
      <c r="AIN64" s="8"/>
      <c r="AIO64" s="8"/>
      <c r="AIP64" s="8"/>
      <c r="AIQ64" s="8"/>
      <c r="AIR64" s="8"/>
      <c r="AIS64" s="8"/>
      <c r="AIT64" s="8"/>
      <c r="AIU64" s="8"/>
      <c r="AIV64" s="8"/>
      <c r="AIW64" s="8"/>
      <c r="AIX64" s="8"/>
      <c r="AIY64" s="8"/>
      <c r="AIZ64" s="8"/>
      <c r="AJA64" s="8"/>
      <c r="AJB64" s="8"/>
      <c r="AJC64" s="8"/>
      <c r="AJD64" s="8"/>
      <c r="AJE64" s="8"/>
      <c r="AJF64" s="8"/>
      <c r="AJG64" s="8"/>
      <c r="AJH64" s="8"/>
      <c r="AJI64" s="8"/>
      <c r="AJJ64" s="8"/>
      <c r="AJK64" s="8"/>
      <c r="AJL64" s="8"/>
      <c r="AJM64" s="8"/>
      <c r="AJN64" s="8"/>
      <c r="AJO64" s="8"/>
      <c r="AJP64" s="8"/>
      <c r="AJQ64" s="8"/>
      <c r="AJR64" s="8"/>
      <c r="AJS64" s="8"/>
      <c r="AJT64" s="8"/>
      <c r="AJU64" s="8"/>
      <c r="AJV64" s="8"/>
      <c r="AJW64" s="8"/>
      <c r="AJX64" s="8"/>
      <c r="AJY64" s="8"/>
      <c r="AJZ64" s="8"/>
      <c r="AKA64" s="8"/>
      <c r="AKB64" s="8"/>
      <c r="AKC64" s="8"/>
      <c r="AKD64" s="8"/>
      <c r="AKE64" s="8"/>
      <c r="AKF64" s="8"/>
      <c r="AKG64" s="8"/>
      <c r="AKH64" s="8"/>
      <c r="AKI64" s="8"/>
      <c r="AKJ64" s="8"/>
      <c r="AKK64" s="8"/>
      <c r="AKL64" s="8"/>
      <c r="AKM64" s="8"/>
      <c r="AKN64" s="8"/>
      <c r="AKO64" s="8"/>
      <c r="AKP64" s="8"/>
      <c r="AKQ64" s="8"/>
      <c r="AKR64" s="8"/>
      <c r="AKS64" s="8"/>
      <c r="AKT64" s="8"/>
      <c r="AKU64" s="8"/>
      <c r="AKV64" s="8"/>
      <c r="AKW64" s="8"/>
      <c r="AKX64" s="8"/>
      <c r="AKY64" s="8"/>
      <c r="AKZ64" s="8"/>
      <c r="ALA64" s="8"/>
      <c r="ALB64" s="8"/>
      <c r="ALC64" s="8"/>
      <c r="ALD64" s="8"/>
      <c r="ALE64" s="8"/>
      <c r="ALF64" s="8"/>
      <c r="ALG64" s="8"/>
      <c r="ALH64" s="8"/>
      <c r="ALI64" s="8"/>
      <c r="ALJ64" s="8"/>
      <c r="ALK64" s="8"/>
      <c r="ALL64" s="8"/>
      <c r="ALM64" s="8"/>
      <c r="ALN64" s="8"/>
      <c r="ALO64" s="8"/>
      <c r="ALP64" s="8"/>
      <c r="ALQ64" s="8"/>
      <c r="ALR64" s="8"/>
      <c r="ALS64" s="8"/>
      <c r="ALT64" s="8"/>
      <c r="ALU64" s="8"/>
      <c r="ALV64" s="8"/>
      <c r="ALW64" s="8"/>
      <c r="ALX64" s="8"/>
      <c r="ALY64" s="8"/>
      <c r="ALZ64" s="8"/>
      <c r="AMA64" s="8"/>
      <c r="AMB64" s="8"/>
      <c r="AMC64" s="8"/>
      <c r="AMD64" s="8"/>
      <c r="AME64" s="8"/>
      <c r="AMF64" s="8"/>
      <c r="AMG64" s="8"/>
      <c r="AMH64" s="8"/>
      <c r="AMI64" s="8"/>
      <c r="AMJ64" s="8"/>
      <c r="AMK64" s="8"/>
      <c r="AML64" s="8"/>
      <c r="AMM64" s="8"/>
      <c r="AMN64" s="8"/>
      <c r="AMO64" s="8"/>
      <c r="AMP64" s="8"/>
      <c r="AMQ64" s="8"/>
      <c r="AMR64" s="8"/>
      <c r="AMS64" s="8"/>
      <c r="AMT64" s="8"/>
      <c r="AMU64" s="8"/>
      <c r="AMV64" s="8"/>
      <c r="AMW64" s="8"/>
      <c r="AMX64" s="8"/>
      <c r="AMY64" s="8"/>
      <c r="AMZ64" s="8"/>
      <c r="ANA64" s="8"/>
      <c r="ANB64" s="8"/>
      <c r="ANC64" s="8"/>
      <c r="AND64" s="8"/>
      <c r="ANE64" s="8"/>
      <c r="ANF64" s="8"/>
      <c r="ANG64" s="8"/>
      <c r="ANH64" s="8"/>
      <c r="ANI64" s="8"/>
      <c r="ANJ64" s="8"/>
      <c r="ANK64" s="8"/>
      <c r="ANL64" s="8"/>
      <c r="ANM64" s="8"/>
      <c r="ANN64" s="8"/>
      <c r="ANO64" s="8"/>
      <c r="ANP64" s="8"/>
      <c r="ANQ64" s="8"/>
      <c r="ANR64" s="8"/>
      <c r="ANS64" s="8"/>
      <c r="ANT64" s="8"/>
      <c r="ANU64" s="8"/>
      <c r="ANV64" s="8"/>
      <c r="ANW64" s="8"/>
      <c r="ANX64" s="8"/>
      <c r="ANY64" s="8"/>
      <c r="ANZ64" s="8"/>
      <c r="AOA64" s="8"/>
      <c r="AOB64" s="8"/>
      <c r="AOC64" s="8"/>
      <c r="AOD64" s="8"/>
      <c r="AOE64" s="8"/>
      <c r="AOF64" s="8"/>
      <c r="AOG64" s="8"/>
      <c r="AOH64" s="8"/>
      <c r="AOI64" s="8"/>
      <c r="AOJ64" s="8"/>
      <c r="AOK64" s="8"/>
      <c r="AOL64" s="8"/>
      <c r="AOM64" s="8"/>
      <c r="AON64" s="8"/>
      <c r="AOO64" s="8"/>
      <c r="AOP64" s="8"/>
      <c r="AOQ64" s="8"/>
      <c r="AOR64" s="8"/>
      <c r="AOS64" s="8"/>
      <c r="AOT64" s="8"/>
      <c r="AOU64" s="8"/>
      <c r="AOV64" s="8"/>
      <c r="AOW64" s="8"/>
      <c r="AOX64" s="8"/>
      <c r="AOY64" s="8"/>
      <c r="AOZ64" s="8"/>
      <c r="APA64" s="8"/>
      <c r="APB64" s="8"/>
      <c r="APC64" s="8"/>
      <c r="APD64" s="8"/>
      <c r="APE64" s="8"/>
      <c r="APF64" s="8"/>
      <c r="APG64" s="8"/>
      <c r="APH64" s="8"/>
      <c r="API64" s="8"/>
      <c r="APJ64" s="8"/>
      <c r="APK64" s="8"/>
      <c r="APL64" s="8"/>
      <c r="APM64" s="8"/>
      <c r="APN64" s="8"/>
      <c r="APO64" s="8"/>
      <c r="APP64" s="8"/>
      <c r="APQ64" s="8"/>
      <c r="APR64" s="8"/>
      <c r="APS64" s="8"/>
      <c r="APT64" s="8"/>
      <c r="APU64" s="8"/>
      <c r="APV64" s="8"/>
      <c r="APW64" s="8"/>
      <c r="APX64" s="8"/>
      <c r="APY64" s="8"/>
      <c r="APZ64" s="8"/>
      <c r="AQA64" s="8"/>
      <c r="AQB64" s="8"/>
      <c r="AQC64" s="8"/>
      <c r="AQD64" s="8"/>
      <c r="AQE64" s="8"/>
      <c r="AQF64" s="8"/>
      <c r="AQG64" s="8"/>
      <c r="AQH64" s="8"/>
      <c r="AQI64" s="8"/>
      <c r="AQJ64" s="8"/>
      <c r="AQK64" s="8"/>
      <c r="AQL64" s="8"/>
      <c r="AQM64" s="8"/>
      <c r="AQN64" s="8"/>
      <c r="AQO64" s="8"/>
      <c r="AQP64" s="8"/>
      <c r="AQQ64" s="8"/>
      <c r="AQR64" s="8"/>
      <c r="AQS64" s="8"/>
      <c r="AQT64" s="8"/>
      <c r="AQU64" s="8"/>
      <c r="AQV64" s="8"/>
      <c r="AQW64" s="8"/>
      <c r="AQX64" s="8"/>
      <c r="AQY64" s="8"/>
      <c r="AQZ64" s="8"/>
      <c r="ARA64" s="8"/>
      <c r="ARB64" s="8"/>
      <c r="ARC64" s="8"/>
      <c r="ARD64" s="8"/>
      <c r="ARE64" s="8"/>
      <c r="ARF64" s="8"/>
      <c r="ARG64" s="8"/>
      <c r="ARH64" s="8"/>
      <c r="ARI64" s="8"/>
      <c r="ARJ64" s="8"/>
      <c r="ARK64" s="8"/>
      <c r="ARL64" s="8"/>
      <c r="ARM64" s="8"/>
      <c r="ARN64" s="8"/>
      <c r="ARO64" s="8"/>
      <c r="ARP64" s="8"/>
      <c r="ARQ64" s="8"/>
      <c r="ARR64" s="8"/>
      <c r="ARS64" s="8"/>
      <c r="ART64" s="8"/>
      <c r="ARU64" s="8"/>
      <c r="ARV64" s="8"/>
      <c r="ARW64" s="8"/>
      <c r="ARX64" s="8"/>
      <c r="ARY64" s="8"/>
      <c r="ARZ64" s="8"/>
      <c r="ASA64" s="8"/>
      <c r="ASB64" s="8"/>
      <c r="ASC64" s="8"/>
      <c r="ASD64" s="8"/>
      <c r="ASE64" s="8"/>
      <c r="ASF64" s="8"/>
      <c r="ASG64" s="8"/>
      <c r="ASH64" s="8"/>
      <c r="ASI64" s="8"/>
      <c r="ASJ64" s="8"/>
      <c r="ASK64" s="8"/>
      <c r="ASL64" s="8"/>
      <c r="ASM64" s="8"/>
      <c r="ASN64" s="8"/>
      <c r="ASO64" s="8"/>
      <c r="ASP64" s="8"/>
      <c r="ASQ64" s="8"/>
      <c r="ASR64" s="8"/>
      <c r="ASS64" s="8"/>
      <c r="AST64" s="8"/>
      <c r="ASU64" s="8"/>
      <c r="ASV64" s="8"/>
      <c r="ASW64" s="8"/>
      <c r="ASX64" s="8"/>
      <c r="ASY64" s="8"/>
      <c r="ASZ64" s="8"/>
      <c r="ATA64" s="8"/>
      <c r="ATB64" s="8"/>
      <c r="ATC64" s="8"/>
      <c r="ATD64" s="8"/>
      <c r="ATE64" s="8"/>
      <c r="ATF64" s="8"/>
      <c r="ATG64" s="8"/>
      <c r="ATH64" s="8"/>
      <c r="ATI64" s="8"/>
      <c r="ATJ64" s="8"/>
      <c r="ATK64" s="8"/>
      <c r="ATL64" s="8"/>
      <c r="ATM64" s="8"/>
      <c r="ATN64" s="8"/>
      <c r="ATO64" s="8"/>
      <c r="ATP64" s="8"/>
      <c r="ATQ64" s="8"/>
      <c r="ATR64" s="8"/>
      <c r="ATS64" s="8"/>
      <c r="ATT64" s="8"/>
      <c r="ATU64" s="8"/>
      <c r="ATV64" s="8"/>
      <c r="ATW64" s="8"/>
      <c r="ATX64" s="8"/>
      <c r="ATY64" s="8"/>
      <c r="ATZ64" s="8"/>
      <c r="AUA64" s="8"/>
      <c r="AUB64" s="8"/>
      <c r="AUC64" s="8"/>
      <c r="AUD64" s="8"/>
      <c r="AUE64" s="8"/>
      <c r="AUF64" s="8"/>
      <c r="AUG64" s="8"/>
      <c r="AUH64" s="8"/>
      <c r="AUI64" s="8"/>
      <c r="AUJ64" s="8"/>
      <c r="AUK64" s="8"/>
      <c r="AUL64" s="8"/>
      <c r="AUM64" s="8"/>
      <c r="AUN64" s="8"/>
      <c r="AUO64" s="8"/>
      <c r="AUP64" s="8"/>
      <c r="AUQ64" s="8"/>
      <c r="AUR64" s="8"/>
      <c r="AUS64" s="8"/>
      <c r="AUT64" s="8"/>
      <c r="AUU64" s="8"/>
      <c r="AUV64" s="8"/>
      <c r="AUW64" s="8"/>
      <c r="AUX64" s="8"/>
      <c r="AUY64" s="8"/>
      <c r="AUZ64" s="8"/>
      <c r="AVA64" s="8"/>
      <c r="AVB64" s="8"/>
      <c r="AVC64" s="8"/>
      <c r="AVD64" s="8"/>
      <c r="AVE64" s="8"/>
      <c r="AVF64" s="8"/>
      <c r="AVG64" s="8"/>
      <c r="AVH64" s="8"/>
      <c r="AVI64" s="8"/>
      <c r="AVJ64" s="8"/>
      <c r="AVK64" s="8"/>
      <c r="AVL64" s="8"/>
      <c r="AVM64" s="8"/>
      <c r="AVN64" s="8"/>
      <c r="AVO64" s="8"/>
      <c r="AVP64" s="8"/>
      <c r="AVQ64" s="8"/>
      <c r="AVR64" s="8"/>
      <c r="AVS64" s="8"/>
      <c r="AVT64" s="8"/>
      <c r="AVU64" s="8"/>
      <c r="AVV64" s="8"/>
      <c r="AVW64" s="8"/>
      <c r="AVX64" s="8"/>
      <c r="AVY64" s="8"/>
      <c r="AVZ64" s="8"/>
      <c r="AWA64" s="8"/>
      <c r="AWB64" s="8"/>
      <c r="AWC64" s="8"/>
      <c r="AWD64" s="8"/>
      <c r="AWE64" s="8"/>
      <c r="AWF64" s="8"/>
      <c r="AWG64" s="8"/>
      <c r="AWH64" s="8"/>
      <c r="AWI64" s="8"/>
      <c r="AWJ64" s="8"/>
      <c r="AWK64" s="8"/>
      <c r="AWL64" s="8"/>
      <c r="AWM64" s="8"/>
      <c r="AWN64" s="8"/>
      <c r="AWO64" s="8"/>
      <c r="AWP64" s="8"/>
      <c r="AWQ64" s="8"/>
      <c r="AWR64" s="8"/>
      <c r="AWS64" s="8"/>
      <c r="AWT64" s="8"/>
      <c r="AWU64" s="8"/>
      <c r="AWV64" s="8"/>
      <c r="AWW64" s="8"/>
      <c r="AWX64" s="8"/>
      <c r="AWY64" s="8"/>
      <c r="AWZ64" s="8"/>
      <c r="AXA64" s="8"/>
      <c r="AXB64" s="8"/>
      <c r="AXC64" s="8"/>
      <c r="AXD64" s="8"/>
      <c r="AXE64" s="8"/>
      <c r="AXF64" s="8"/>
      <c r="AXG64" s="8"/>
      <c r="AXH64" s="8"/>
      <c r="AXI64" s="8"/>
      <c r="AXJ64" s="8"/>
      <c r="AXK64" s="8"/>
      <c r="AXL64" s="8"/>
      <c r="AXM64" s="8"/>
      <c r="AXN64" s="8"/>
      <c r="AXO64" s="8"/>
      <c r="AXP64" s="8"/>
      <c r="AXQ64" s="8"/>
      <c r="AXR64" s="8"/>
      <c r="AXS64" s="8"/>
      <c r="AXT64" s="8"/>
      <c r="AXU64" s="8"/>
      <c r="AXV64" s="8"/>
      <c r="AXW64" s="8"/>
      <c r="AXX64" s="8"/>
      <c r="AXY64" s="8"/>
      <c r="AXZ64" s="8"/>
      <c r="AYA64" s="8"/>
      <c r="AYB64" s="8"/>
      <c r="AYC64" s="8"/>
      <c r="AYD64" s="8"/>
      <c r="AYE64" s="8"/>
      <c r="AYF64" s="8"/>
      <c r="AYG64" s="8"/>
      <c r="AYH64" s="8"/>
      <c r="AYI64" s="8"/>
      <c r="AYJ64" s="8"/>
      <c r="AYK64" s="8"/>
      <c r="AYL64" s="8"/>
      <c r="AYM64" s="8"/>
      <c r="AYN64" s="8"/>
      <c r="AYO64" s="8"/>
      <c r="AYP64" s="8"/>
      <c r="AYQ64" s="8"/>
      <c r="AYR64" s="8"/>
      <c r="AYS64" s="8"/>
      <c r="AYT64" s="8"/>
      <c r="AYU64" s="8"/>
      <c r="AYV64" s="8"/>
      <c r="AYW64" s="8"/>
      <c r="AYX64" s="8"/>
      <c r="AYY64" s="8"/>
      <c r="AYZ64" s="8"/>
      <c r="AZA64" s="8"/>
      <c r="AZB64" s="8"/>
      <c r="AZC64" s="8"/>
      <c r="AZD64" s="8"/>
      <c r="AZE64" s="8"/>
      <c r="AZF64" s="8"/>
      <c r="AZG64" s="8"/>
      <c r="AZH64" s="8"/>
      <c r="AZI64" s="8"/>
      <c r="AZJ64" s="8"/>
      <c r="AZK64" s="8"/>
      <c r="AZL64" s="8"/>
      <c r="AZM64" s="8"/>
      <c r="AZN64" s="8"/>
      <c r="AZO64" s="8"/>
      <c r="AZP64" s="8"/>
      <c r="AZQ64" s="8"/>
      <c r="AZR64" s="8"/>
      <c r="AZS64" s="8"/>
      <c r="AZT64" s="8"/>
      <c r="AZU64" s="8"/>
      <c r="AZV64" s="8"/>
      <c r="AZW64" s="8"/>
      <c r="AZX64" s="8"/>
      <c r="AZY64" s="8"/>
      <c r="AZZ64" s="8"/>
      <c r="BAA64" s="8"/>
      <c r="BAB64" s="8"/>
      <c r="BAC64" s="8"/>
      <c r="BAD64" s="8"/>
      <c r="BAE64" s="8"/>
      <c r="BAF64" s="8"/>
      <c r="BAG64" s="8"/>
      <c r="BAH64" s="8"/>
      <c r="BAI64" s="8"/>
      <c r="BAJ64" s="8"/>
      <c r="BAK64" s="8"/>
      <c r="BAL64" s="8"/>
      <c r="BAM64" s="8"/>
      <c r="BAN64" s="8"/>
      <c r="BAO64" s="8"/>
      <c r="BAP64" s="8"/>
      <c r="BAQ64" s="8"/>
      <c r="BAR64" s="8"/>
      <c r="BAS64" s="8"/>
      <c r="BAT64" s="8"/>
      <c r="BAU64" s="8"/>
      <c r="BAV64" s="8"/>
      <c r="BAW64" s="8"/>
      <c r="BAX64" s="8"/>
      <c r="BAY64" s="8"/>
      <c r="BAZ64" s="8"/>
      <c r="BBA64" s="8"/>
      <c r="BBB64" s="8"/>
      <c r="BBC64" s="8"/>
      <c r="BBD64" s="8"/>
      <c r="BBE64" s="8"/>
      <c r="BBF64" s="8"/>
      <c r="BBG64" s="8"/>
      <c r="BBH64" s="8"/>
      <c r="BBI64" s="8"/>
      <c r="BBJ64" s="8"/>
      <c r="BBK64" s="8"/>
      <c r="BBL64" s="8"/>
      <c r="BBM64" s="8"/>
      <c r="BBN64" s="8"/>
      <c r="BBO64" s="8"/>
      <c r="BBP64" s="8"/>
      <c r="BBQ64" s="8"/>
      <c r="BBR64" s="8"/>
      <c r="BBS64" s="8"/>
      <c r="BBT64" s="8"/>
      <c r="BBU64" s="8"/>
      <c r="BBV64" s="8"/>
      <c r="BBW64" s="8"/>
      <c r="BBX64" s="8"/>
      <c r="BBY64" s="8"/>
      <c r="BBZ64" s="8"/>
      <c r="BCA64" s="8"/>
      <c r="BCB64" s="8"/>
      <c r="BCC64" s="8"/>
      <c r="BCD64" s="8"/>
      <c r="BCE64" s="8"/>
      <c r="BCF64" s="8"/>
      <c r="BCG64" s="8"/>
      <c r="BCH64" s="8"/>
      <c r="BCI64" s="8"/>
      <c r="BCJ64" s="8"/>
      <c r="BCK64" s="8"/>
      <c r="BCL64" s="8"/>
      <c r="BCM64" s="8"/>
      <c r="BCN64" s="8"/>
      <c r="BCO64" s="8"/>
      <c r="BCP64" s="8"/>
      <c r="BCQ64" s="8"/>
      <c r="BCR64" s="8"/>
      <c r="BCS64" s="8"/>
      <c r="BCT64" s="8"/>
      <c r="BCU64" s="8"/>
      <c r="BCV64" s="8"/>
      <c r="BCW64" s="8"/>
      <c r="BCX64" s="8"/>
      <c r="BCY64" s="8"/>
      <c r="BCZ64" s="8"/>
      <c r="BDA64" s="8"/>
      <c r="BDB64" s="8"/>
      <c r="BDC64" s="8"/>
      <c r="BDD64" s="8"/>
      <c r="BDE64" s="8"/>
      <c r="BDF64" s="8"/>
      <c r="BDG64" s="8"/>
      <c r="BDH64" s="8"/>
      <c r="BDI64" s="8"/>
      <c r="BDJ64" s="8"/>
      <c r="BDK64" s="8"/>
      <c r="BDL64" s="8"/>
      <c r="BDM64" s="8"/>
      <c r="BDN64" s="8"/>
      <c r="BDO64" s="8"/>
      <c r="BDP64" s="8"/>
      <c r="BDQ64" s="8"/>
      <c r="BDR64" s="8"/>
      <c r="BDS64" s="8"/>
      <c r="BDT64" s="8"/>
      <c r="BDU64" s="8"/>
      <c r="BDV64" s="8"/>
      <c r="BDW64" s="8"/>
      <c r="BDX64" s="8"/>
      <c r="BDY64" s="8"/>
      <c r="BDZ64" s="8"/>
      <c r="BEA64" s="8"/>
      <c r="BEB64" s="8"/>
      <c r="BEC64" s="8"/>
      <c r="BED64" s="8"/>
      <c r="BEE64" s="8"/>
      <c r="BEF64" s="8"/>
      <c r="BEG64" s="8"/>
      <c r="BEH64" s="8"/>
      <c r="BEI64" s="8"/>
      <c r="BEJ64" s="8"/>
      <c r="BEK64" s="8"/>
      <c r="BEL64" s="8"/>
      <c r="BEM64" s="8"/>
      <c r="BEN64" s="8"/>
      <c r="BEO64" s="8"/>
      <c r="BEP64" s="8"/>
      <c r="BEQ64" s="8"/>
      <c r="BER64" s="8"/>
      <c r="BES64" s="8"/>
      <c r="BET64" s="8"/>
      <c r="BEU64" s="8"/>
      <c r="BEV64" s="8"/>
      <c r="BEW64" s="8"/>
      <c r="BEX64" s="8"/>
      <c r="BEY64" s="8"/>
      <c r="BEZ64" s="8"/>
      <c r="BFA64" s="8"/>
      <c r="BFB64" s="8"/>
      <c r="BFC64" s="8"/>
      <c r="BFD64" s="8"/>
      <c r="BFE64" s="8"/>
      <c r="BFF64" s="8"/>
      <c r="BFG64" s="8"/>
      <c r="BFH64" s="8"/>
      <c r="BFI64" s="8"/>
      <c r="BFJ64" s="8"/>
      <c r="BFK64" s="8"/>
      <c r="BFL64" s="8"/>
      <c r="BFM64" s="8"/>
      <c r="BFN64" s="8"/>
      <c r="BFO64" s="8"/>
      <c r="BFP64" s="8"/>
      <c r="BFQ64" s="8"/>
      <c r="BFR64" s="8"/>
      <c r="BFS64" s="8"/>
      <c r="BFT64" s="8"/>
      <c r="BFU64" s="8"/>
      <c r="BFV64" s="8"/>
      <c r="BFW64" s="8"/>
      <c r="BFX64" s="8"/>
      <c r="BFY64" s="8"/>
      <c r="BFZ64" s="8"/>
      <c r="BGA64" s="8"/>
      <c r="BGB64" s="8"/>
      <c r="BGC64" s="8"/>
      <c r="BGD64" s="8"/>
      <c r="BGE64" s="8"/>
      <c r="BGF64" s="8"/>
      <c r="BGG64" s="8"/>
      <c r="BGH64" s="8"/>
      <c r="BGI64" s="8"/>
      <c r="BGJ64" s="8"/>
      <c r="BGK64" s="8"/>
      <c r="BGL64" s="8"/>
      <c r="BGM64" s="8"/>
      <c r="BGN64" s="8"/>
      <c r="BGO64" s="8"/>
      <c r="BGP64" s="8"/>
      <c r="BGQ64" s="8"/>
      <c r="BGR64" s="8"/>
      <c r="BGS64" s="8"/>
      <c r="BGT64" s="8"/>
      <c r="BGU64" s="8"/>
      <c r="BGV64" s="8"/>
      <c r="BGW64" s="8"/>
      <c r="BGX64" s="8"/>
      <c r="BGY64" s="8"/>
      <c r="BGZ64" s="8"/>
      <c r="BHA64" s="8"/>
      <c r="BHB64" s="8"/>
      <c r="BHC64" s="8"/>
      <c r="BHD64" s="8"/>
      <c r="BHE64" s="8"/>
      <c r="BHF64" s="8"/>
      <c r="BHG64" s="8"/>
      <c r="BHH64" s="8"/>
      <c r="BHI64" s="8"/>
      <c r="BHJ64" s="8"/>
      <c r="BHK64" s="8"/>
      <c r="BHL64" s="8"/>
      <c r="BHM64" s="8"/>
      <c r="BHN64" s="8"/>
      <c r="BHO64" s="8"/>
      <c r="BHP64" s="8"/>
      <c r="BHQ64" s="8"/>
      <c r="BHR64" s="8"/>
      <c r="BHS64" s="8"/>
      <c r="BHT64" s="8"/>
      <c r="BHU64" s="8"/>
      <c r="BHV64" s="8"/>
      <c r="BHW64" s="8"/>
      <c r="BHX64" s="8"/>
      <c r="BHY64" s="8"/>
      <c r="BHZ64" s="8"/>
      <c r="BIA64" s="8"/>
      <c r="BIB64" s="8"/>
      <c r="BIC64" s="8"/>
      <c r="BID64" s="8"/>
      <c r="BIE64" s="8"/>
      <c r="BIF64" s="8"/>
      <c r="BIG64" s="8"/>
      <c r="BIH64" s="8"/>
      <c r="BII64" s="8"/>
      <c r="BIJ64" s="8"/>
      <c r="BIK64" s="8"/>
      <c r="BIL64" s="8"/>
      <c r="BIM64" s="8"/>
      <c r="BIN64" s="8"/>
      <c r="BIO64" s="8"/>
      <c r="BIP64" s="8"/>
      <c r="BIQ64" s="8"/>
      <c r="BIR64" s="8"/>
      <c r="BIS64" s="8"/>
      <c r="BIT64" s="8"/>
      <c r="BIU64" s="8"/>
      <c r="BIV64" s="8"/>
      <c r="BIW64" s="8"/>
      <c r="BIX64" s="8"/>
      <c r="BIY64" s="8"/>
      <c r="BIZ64" s="8"/>
      <c r="BJA64" s="8"/>
      <c r="BJB64" s="8"/>
      <c r="BJC64" s="8"/>
      <c r="BJD64" s="8"/>
      <c r="BJE64" s="8"/>
      <c r="BJF64" s="8"/>
      <c r="BJG64" s="8"/>
      <c r="BJH64" s="8"/>
      <c r="BJI64" s="8"/>
      <c r="BJJ64" s="8"/>
      <c r="BJK64" s="8"/>
      <c r="BJL64" s="8"/>
      <c r="BJM64" s="8"/>
      <c r="BJN64" s="8"/>
      <c r="BJO64" s="8"/>
      <c r="BJP64" s="8"/>
      <c r="BJQ64" s="8"/>
      <c r="BJR64" s="8"/>
      <c r="BJS64" s="8"/>
      <c r="BJT64" s="8"/>
      <c r="BJU64" s="8"/>
      <c r="BJV64" s="8"/>
      <c r="BJW64" s="8"/>
      <c r="BJX64" s="8"/>
      <c r="BJY64" s="8"/>
      <c r="BJZ64" s="8"/>
      <c r="BKA64" s="8"/>
      <c r="BKB64" s="8"/>
      <c r="BKC64" s="8"/>
      <c r="BKD64" s="8"/>
      <c r="BKE64" s="8"/>
      <c r="BKF64" s="8"/>
      <c r="BKG64" s="8"/>
      <c r="BKH64" s="8"/>
      <c r="BKI64" s="8"/>
      <c r="BKJ64" s="8"/>
      <c r="BKK64" s="8"/>
      <c r="BKL64" s="8"/>
      <c r="BKM64" s="8"/>
      <c r="BKN64" s="8"/>
      <c r="BKO64" s="8"/>
      <c r="BKP64" s="8"/>
      <c r="BKQ64" s="8"/>
      <c r="BKR64" s="8"/>
      <c r="BKS64" s="8"/>
      <c r="BKT64" s="8"/>
      <c r="BKU64" s="8"/>
      <c r="BKV64" s="8"/>
      <c r="BKW64" s="8"/>
      <c r="BKX64" s="8"/>
      <c r="BKY64" s="8"/>
      <c r="BKZ64" s="8"/>
      <c r="BLA64" s="8"/>
      <c r="BLB64" s="8"/>
      <c r="BLC64" s="8"/>
      <c r="BLD64" s="8"/>
      <c r="BLE64" s="8"/>
      <c r="BLF64" s="8"/>
      <c r="BLG64" s="8"/>
      <c r="BLH64" s="8"/>
      <c r="BLI64" s="8"/>
      <c r="BLJ64" s="8"/>
      <c r="BLK64" s="8"/>
      <c r="BLL64" s="8"/>
      <c r="BLM64" s="8"/>
      <c r="BLN64" s="8"/>
      <c r="BLO64" s="8"/>
      <c r="BLP64" s="8"/>
      <c r="BLQ64" s="8"/>
      <c r="BLR64" s="8"/>
      <c r="BLS64" s="8"/>
      <c r="BLT64" s="8"/>
      <c r="BLU64" s="8"/>
      <c r="BLV64" s="8"/>
      <c r="BLW64" s="8"/>
      <c r="BLX64" s="8"/>
      <c r="BLY64" s="8"/>
      <c r="BLZ64" s="8"/>
      <c r="BMA64" s="8"/>
      <c r="BMB64" s="8"/>
      <c r="BMC64" s="8"/>
      <c r="BMD64" s="8"/>
      <c r="BME64" s="8"/>
      <c r="BMF64" s="8"/>
      <c r="BMG64" s="8"/>
      <c r="BMH64" s="8"/>
      <c r="BMI64" s="8"/>
      <c r="BMJ64" s="8"/>
      <c r="BMK64" s="8"/>
      <c r="BML64" s="8"/>
      <c r="BMM64" s="8"/>
      <c r="BMN64" s="8"/>
      <c r="BMO64" s="8"/>
      <c r="BMP64" s="8"/>
      <c r="BMQ64" s="8"/>
      <c r="BMR64" s="8"/>
      <c r="BMS64" s="8"/>
      <c r="BMT64" s="8"/>
      <c r="BMU64" s="8"/>
      <c r="BMV64" s="8"/>
      <c r="BMW64" s="8"/>
      <c r="BMX64" s="8"/>
      <c r="BMY64" s="8"/>
      <c r="BMZ64" s="8"/>
      <c r="BNA64" s="8"/>
      <c r="BNB64" s="8"/>
      <c r="BNC64" s="8"/>
      <c r="BND64" s="8"/>
      <c r="BNE64" s="8"/>
      <c r="BNF64" s="8"/>
      <c r="BNG64" s="8"/>
      <c r="BNH64" s="8"/>
      <c r="BNI64" s="8"/>
      <c r="BNJ64" s="8"/>
      <c r="BNK64" s="8"/>
      <c r="BNL64" s="8"/>
      <c r="BNM64" s="8"/>
      <c r="BNN64" s="8"/>
      <c r="BNO64" s="8"/>
      <c r="BNP64" s="8"/>
      <c r="BNQ64" s="8"/>
      <c r="BNR64" s="8"/>
      <c r="BNS64" s="8"/>
      <c r="BNT64" s="8"/>
      <c r="BNU64" s="8"/>
      <c r="BNV64" s="8"/>
      <c r="BNW64" s="8"/>
      <c r="BNX64" s="8"/>
      <c r="BNY64" s="8"/>
      <c r="BNZ64" s="8"/>
      <c r="BOA64" s="8"/>
      <c r="BOB64" s="8"/>
      <c r="BOC64" s="8"/>
      <c r="BOD64" s="8"/>
      <c r="BOE64" s="8"/>
      <c r="BOF64" s="8"/>
      <c r="BOG64" s="8"/>
      <c r="BOH64" s="8"/>
      <c r="BOI64" s="8"/>
      <c r="BOJ64" s="8"/>
      <c r="BOK64" s="8"/>
      <c r="BOL64" s="8"/>
      <c r="BOM64" s="8"/>
      <c r="BON64" s="8"/>
      <c r="BOO64" s="8"/>
      <c r="BOP64" s="8"/>
      <c r="BOQ64" s="8"/>
      <c r="BOR64" s="8"/>
      <c r="BOS64" s="8"/>
      <c r="BOT64" s="8"/>
      <c r="BOU64" s="8"/>
      <c r="BOV64" s="8"/>
      <c r="BOW64" s="8"/>
      <c r="BOX64" s="8"/>
      <c r="BOY64" s="8"/>
      <c r="BOZ64" s="8"/>
      <c r="BPA64" s="8"/>
      <c r="BPB64" s="8"/>
      <c r="BPC64" s="8"/>
      <c r="BPD64" s="8"/>
      <c r="BPE64" s="8"/>
      <c r="BPF64" s="8"/>
      <c r="BPG64" s="8"/>
      <c r="BPH64" s="8"/>
      <c r="BPI64" s="8"/>
      <c r="BPJ64" s="8"/>
      <c r="BPK64" s="8"/>
      <c r="BPL64" s="8"/>
      <c r="BPM64" s="8"/>
      <c r="BPN64" s="8"/>
      <c r="BPO64" s="8"/>
      <c r="BPP64" s="8"/>
      <c r="BPQ64" s="8"/>
      <c r="BPR64" s="8"/>
      <c r="BPS64" s="8"/>
      <c r="BPT64" s="8"/>
      <c r="BPU64" s="8"/>
      <c r="BPV64" s="8"/>
      <c r="BPW64" s="8"/>
      <c r="BPX64" s="8"/>
      <c r="BPY64" s="8"/>
      <c r="BPZ64" s="8"/>
      <c r="BQA64" s="8"/>
      <c r="BQB64" s="8"/>
      <c r="BQC64" s="8"/>
      <c r="BQD64" s="8"/>
      <c r="BQE64" s="8"/>
      <c r="BQF64" s="8"/>
      <c r="BQG64" s="8"/>
      <c r="BQH64" s="8"/>
      <c r="BQI64" s="8"/>
      <c r="BQJ64" s="8"/>
      <c r="BQK64" s="8"/>
      <c r="BQL64" s="8"/>
      <c r="BQM64" s="8"/>
      <c r="BQN64" s="8"/>
      <c r="BQO64" s="8"/>
      <c r="BQP64" s="8"/>
      <c r="BQQ64" s="8"/>
      <c r="BQR64" s="8"/>
      <c r="BQS64" s="8"/>
      <c r="BQT64" s="8"/>
      <c r="BQU64" s="8"/>
      <c r="BQV64" s="8"/>
      <c r="BQW64" s="8"/>
      <c r="BQX64" s="8"/>
      <c r="BQY64" s="8"/>
      <c r="BQZ64" s="8"/>
      <c r="BRA64" s="8"/>
      <c r="BRB64" s="8"/>
      <c r="BRC64" s="8"/>
      <c r="BRD64" s="8"/>
      <c r="BRE64" s="8"/>
      <c r="BRF64" s="8"/>
      <c r="BRG64" s="8"/>
      <c r="BRH64" s="8"/>
      <c r="BRI64" s="8"/>
      <c r="BRJ64" s="8"/>
      <c r="BRK64" s="8"/>
      <c r="BRL64" s="8"/>
      <c r="BRM64" s="8"/>
      <c r="BRN64" s="8"/>
      <c r="BRO64" s="8"/>
      <c r="BRP64" s="8"/>
      <c r="BRQ64" s="8"/>
      <c r="BRR64" s="8"/>
      <c r="BRS64" s="8"/>
      <c r="BRT64" s="8"/>
      <c r="BRU64" s="8"/>
      <c r="BRV64" s="8"/>
      <c r="BRW64" s="8"/>
      <c r="BRX64" s="8"/>
      <c r="BRY64" s="8"/>
      <c r="BRZ64" s="8"/>
      <c r="BSA64" s="8"/>
      <c r="BSB64" s="8"/>
      <c r="BSC64" s="8"/>
      <c r="BSD64" s="8"/>
      <c r="BSE64" s="8"/>
      <c r="BSF64" s="8"/>
      <c r="BSG64" s="8"/>
      <c r="BSH64" s="8"/>
      <c r="BSI64" s="8"/>
      <c r="BSJ64" s="8"/>
      <c r="BSK64" s="8"/>
      <c r="BSL64" s="8"/>
      <c r="BSM64" s="8"/>
      <c r="BSN64" s="8"/>
      <c r="BSO64" s="8"/>
      <c r="BSP64" s="8"/>
      <c r="BSQ64" s="8"/>
      <c r="BSR64" s="8"/>
      <c r="BSS64" s="8"/>
      <c r="BST64" s="8"/>
      <c r="BSU64" s="8"/>
      <c r="BSV64" s="8"/>
      <c r="BSW64" s="8"/>
      <c r="BSX64" s="8"/>
      <c r="BSY64" s="8"/>
      <c r="BSZ64" s="8"/>
      <c r="BTA64" s="8"/>
      <c r="BTB64" s="8"/>
      <c r="BTC64" s="8"/>
      <c r="BTD64" s="8"/>
      <c r="BTE64" s="8"/>
      <c r="BTF64" s="8"/>
      <c r="BTG64" s="8"/>
      <c r="BTH64" s="8"/>
      <c r="BTI64" s="8"/>
      <c r="BTJ64" s="8"/>
      <c r="BTK64" s="8"/>
      <c r="BTL64" s="8"/>
      <c r="BTM64" s="8"/>
      <c r="BTN64" s="8"/>
      <c r="BTO64" s="8"/>
      <c r="BTP64" s="8"/>
      <c r="BTQ64" s="8"/>
      <c r="BTR64" s="8"/>
      <c r="BTS64" s="8"/>
      <c r="BTT64" s="8"/>
      <c r="BTU64" s="8"/>
      <c r="BTV64" s="8"/>
      <c r="BTW64" s="8"/>
      <c r="BTX64" s="8"/>
      <c r="BTY64" s="8"/>
      <c r="BTZ64" s="8"/>
      <c r="BUA64" s="8"/>
      <c r="BUB64" s="8"/>
      <c r="BUC64" s="8"/>
      <c r="BUD64" s="8"/>
      <c r="BUE64" s="8"/>
      <c r="BUF64" s="8"/>
      <c r="BUG64" s="8"/>
      <c r="BUH64" s="8"/>
      <c r="BUI64" s="8"/>
      <c r="BUJ64" s="8"/>
      <c r="BUK64" s="8"/>
      <c r="BUL64" s="8"/>
      <c r="BUM64" s="8"/>
      <c r="BUN64" s="8"/>
      <c r="BUO64" s="8"/>
      <c r="BUP64" s="8"/>
      <c r="BUQ64" s="8"/>
      <c r="BUR64" s="8"/>
      <c r="BUS64" s="8"/>
      <c r="BUT64" s="8"/>
      <c r="BUU64" s="8"/>
      <c r="BUV64" s="8"/>
      <c r="BUW64" s="8"/>
      <c r="BUX64" s="8"/>
      <c r="BUY64" s="8"/>
      <c r="BUZ64" s="8"/>
      <c r="BVA64" s="8"/>
      <c r="BVB64" s="8"/>
      <c r="BVC64" s="8"/>
      <c r="BVD64" s="8"/>
      <c r="BVE64" s="8"/>
      <c r="BVF64" s="8"/>
      <c r="BVG64" s="8"/>
      <c r="BVH64" s="8"/>
      <c r="BVI64" s="8"/>
      <c r="BVJ64" s="8"/>
      <c r="BVK64" s="8"/>
      <c r="BVL64" s="8"/>
      <c r="BVM64" s="8"/>
      <c r="BVN64" s="8"/>
      <c r="BVO64" s="8"/>
      <c r="BVP64" s="8"/>
      <c r="BVQ64" s="8"/>
      <c r="BVR64" s="8"/>
      <c r="BVS64" s="8"/>
      <c r="BVT64" s="8"/>
      <c r="BVU64" s="8"/>
      <c r="BVV64" s="8"/>
      <c r="BVW64" s="8"/>
      <c r="BVX64" s="8"/>
      <c r="BVY64" s="8"/>
      <c r="BVZ64" s="8"/>
      <c r="BWA64" s="8"/>
      <c r="BWB64" s="8"/>
      <c r="BWC64" s="8"/>
      <c r="BWD64" s="8"/>
      <c r="BWE64" s="8"/>
      <c r="BWF64" s="8"/>
      <c r="BWG64" s="8"/>
      <c r="BWH64" s="8"/>
      <c r="BWI64" s="8"/>
      <c r="BWJ64" s="8"/>
      <c r="BWK64" s="8"/>
      <c r="BWL64" s="8"/>
      <c r="BWM64" s="8"/>
      <c r="BWN64" s="8"/>
      <c r="BWO64" s="8"/>
      <c r="BWP64" s="8"/>
      <c r="BWQ64" s="8"/>
    </row>
    <row r="65" spans="1:1967" s="444" customFormat="1" ht="102" customHeight="1">
      <c r="A65" s="9" t="s">
        <v>6160</v>
      </c>
      <c r="B65" s="100" t="s">
        <v>97</v>
      </c>
      <c r="C65" s="109" t="s">
        <v>634</v>
      </c>
      <c r="D65" s="3" t="s">
        <v>131</v>
      </c>
      <c r="E65" s="3" t="s">
        <v>1236</v>
      </c>
      <c r="F65" s="3"/>
      <c r="G65" s="3" t="s">
        <v>385</v>
      </c>
      <c r="H65" s="20">
        <v>0.6</v>
      </c>
      <c r="I65" s="34">
        <v>470000000</v>
      </c>
      <c r="J65" s="21" t="s">
        <v>1330</v>
      </c>
      <c r="K65" s="3" t="s">
        <v>1334</v>
      </c>
      <c r="L65" s="138" t="s">
        <v>3428</v>
      </c>
      <c r="M65" s="141" t="s">
        <v>383</v>
      </c>
      <c r="N65" s="359" t="s">
        <v>1945</v>
      </c>
      <c r="O65" s="3" t="s">
        <v>1382</v>
      </c>
      <c r="P65" s="7" t="s">
        <v>1354</v>
      </c>
      <c r="Q65" s="3" t="s">
        <v>1195</v>
      </c>
      <c r="R65" s="42">
        <v>3</v>
      </c>
      <c r="S65" s="19">
        <v>80570</v>
      </c>
      <c r="T65" s="83">
        <f>R65*S65</f>
        <v>241710</v>
      </c>
      <c r="U65" s="83">
        <f t="shared" si="0"/>
        <v>270715.2</v>
      </c>
      <c r="V65" s="102" t="s">
        <v>1331</v>
      </c>
      <c r="W65" s="148" t="s">
        <v>1410</v>
      </c>
      <c r="X65" s="9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  <c r="IR65" s="8"/>
      <c r="IS65" s="8"/>
      <c r="IT65" s="8"/>
      <c r="IU65" s="8"/>
      <c r="IV65" s="8"/>
      <c r="IW65" s="8"/>
      <c r="IX65" s="8"/>
      <c r="IY65" s="8"/>
      <c r="IZ65" s="8"/>
      <c r="JA65" s="8"/>
      <c r="JB65" s="8"/>
      <c r="JC65" s="8"/>
      <c r="JD65" s="8"/>
      <c r="JE65" s="8"/>
      <c r="JF65" s="8"/>
      <c r="JG65" s="8"/>
      <c r="JH65" s="8"/>
      <c r="JI65" s="8"/>
      <c r="JJ65" s="8"/>
      <c r="JK65" s="8"/>
      <c r="JL65" s="8"/>
      <c r="JM65" s="8"/>
      <c r="JN65" s="8"/>
      <c r="JO65" s="8"/>
      <c r="JP65" s="8"/>
      <c r="JQ65" s="8"/>
      <c r="JR65" s="8"/>
      <c r="JS65" s="8"/>
      <c r="JT65" s="8"/>
      <c r="JU65" s="8"/>
      <c r="JV65" s="8"/>
      <c r="JW65" s="8"/>
      <c r="JX65" s="8"/>
      <c r="JY65" s="8"/>
      <c r="JZ65" s="8"/>
      <c r="KA65" s="8"/>
      <c r="KB65" s="8"/>
      <c r="KC65" s="8"/>
      <c r="KD65" s="8"/>
      <c r="KE65" s="8"/>
      <c r="KF65" s="8"/>
      <c r="KG65" s="8"/>
      <c r="KH65" s="8"/>
      <c r="KI65" s="8"/>
      <c r="KJ65" s="8"/>
      <c r="KK65" s="8"/>
      <c r="KL65" s="8"/>
      <c r="KM65" s="8"/>
      <c r="KN65" s="8"/>
      <c r="KO65" s="8"/>
      <c r="KP65" s="8"/>
      <c r="KQ65" s="8"/>
      <c r="KR65" s="8"/>
      <c r="KS65" s="8"/>
      <c r="KT65" s="8"/>
      <c r="KU65" s="8"/>
      <c r="KV65" s="8"/>
      <c r="KW65" s="8"/>
      <c r="KX65" s="8"/>
      <c r="KY65" s="8"/>
      <c r="KZ65" s="8"/>
      <c r="LA65" s="8"/>
      <c r="LB65" s="8"/>
      <c r="LC65" s="8"/>
      <c r="LD65" s="8"/>
      <c r="LE65" s="8"/>
      <c r="LF65" s="8"/>
      <c r="LG65" s="8"/>
      <c r="LH65" s="8"/>
      <c r="LI65" s="8"/>
      <c r="LJ65" s="8"/>
      <c r="LK65" s="8"/>
      <c r="LL65" s="8"/>
      <c r="LM65" s="8"/>
      <c r="LN65" s="8"/>
      <c r="LO65" s="8"/>
      <c r="LP65" s="8"/>
      <c r="LQ65" s="8"/>
      <c r="LR65" s="8"/>
      <c r="LS65" s="8"/>
      <c r="LT65" s="8"/>
      <c r="LU65" s="8"/>
      <c r="LV65" s="8"/>
      <c r="LW65" s="8"/>
      <c r="LX65" s="8"/>
      <c r="LY65" s="8"/>
      <c r="LZ65" s="8"/>
      <c r="MA65" s="8"/>
      <c r="MB65" s="8"/>
      <c r="MC65" s="8"/>
      <c r="MD65" s="8"/>
      <c r="ME65" s="8"/>
      <c r="MF65" s="8"/>
      <c r="MG65" s="8"/>
      <c r="MH65" s="8"/>
      <c r="MI65" s="8"/>
      <c r="MJ65" s="8"/>
      <c r="MK65" s="8"/>
      <c r="ML65" s="8"/>
      <c r="MM65" s="8"/>
      <c r="MN65" s="8"/>
      <c r="MO65" s="8"/>
      <c r="MP65" s="8"/>
      <c r="MQ65" s="8"/>
      <c r="MR65" s="8"/>
      <c r="MS65" s="8"/>
      <c r="MT65" s="8"/>
      <c r="MU65" s="8"/>
      <c r="MV65" s="8"/>
      <c r="MW65" s="8"/>
      <c r="MX65" s="8"/>
      <c r="MY65" s="8"/>
      <c r="MZ65" s="8"/>
      <c r="NA65" s="8"/>
      <c r="NB65" s="8"/>
      <c r="NC65" s="8"/>
      <c r="ND65" s="8"/>
      <c r="NE65" s="8"/>
      <c r="NF65" s="8"/>
      <c r="NG65" s="8"/>
      <c r="NH65" s="8"/>
      <c r="NI65" s="8"/>
      <c r="NJ65" s="8"/>
      <c r="NK65" s="8"/>
      <c r="NL65" s="8"/>
      <c r="NM65" s="8"/>
      <c r="NN65" s="8"/>
      <c r="NO65" s="8"/>
      <c r="NP65" s="8"/>
      <c r="NQ65" s="8"/>
      <c r="NR65" s="8"/>
      <c r="NS65" s="8"/>
      <c r="NT65" s="8"/>
      <c r="NU65" s="8"/>
      <c r="NV65" s="8"/>
      <c r="NW65" s="8"/>
      <c r="NX65" s="8"/>
      <c r="NY65" s="8"/>
      <c r="NZ65" s="8"/>
      <c r="OA65" s="8"/>
      <c r="OB65" s="8"/>
      <c r="OC65" s="8"/>
      <c r="OD65" s="8"/>
      <c r="OE65" s="8"/>
      <c r="OF65" s="8"/>
      <c r="OG65" s="8"/>
      <c r="OH65" s="8"/>
      <c r="OI65" s="8"/>
      <c r="OJ65" s="8"/>
      <c r="OK65" s="8"/>
      <c r="OL65" s="8"/>
      <c r="OM65" s="8"/>
      <c r="ON65" s="8"/>
      <c r="OO65" s="8"/>
      <c r="OP65" s="8"/>
      <c r="OQ65" s="8"/>
      <c r="OR65" s="8"/>
      <c r="OS65" s="8"/>
      <c r="OT65" s="8"/>
      <c r="OU65" s="8"/>
      <c r="OV65" s="8"/>
      <c r="OW65" s="8"/>
      <c r="OX65" s="8"/>
      <c r="OY65" s="8"/>
      <c r="OZ65" s="8"/>
      <c r="PA65" s="8"/>
      <c r="PB65" s="8"/>
      <c r="PC65" s="8"/>
      <c r="PD65" s="8"/>
      <c r="PE65" s="8"/>
      <c r="PF65" s="8"/>
      <c r="PG65" s="8"/>
      <c r="PH65" s="8"/>
      <c r="PI65" s="8"/>
      <c r="PJ65" s="8"/>
      <c r="PK65" s="8"/>
      <c r="PL65" s="8"/>
      <c r="PM65" s="8"/>
      <c r="PN65" s="8"/>
      <c r="PO65" s="8"/>
      <c r="PP65" s="8"/>
      <c r="PQ65" s="8"/>
      <c r="PR65" s="8"/>
      <c r="PS65" s="8"/>
      <c r="PT65" s="8"/>
      <c r="PU65" s="8"/>
      <c r="PV65" s="8"/>
      <c r="PW65" s="8"/>
      <c r="PX65" s="8"/>
      <c r="PY65" s="8"/>
      <c r="PZ65" s="8"/>
      <c r="QA65" s="8"/>
      <c r="QB65" s="8"/>
      <c r="QC65" s="8"/>
      <c r="QD65" s="8"/>
      <c r="QE65" s="8"/>
      <c r="QF65" s="8"/>
      <c r="QG65" s="8"/>
      <c r="QH65" s="8"/>
      <c r="QI65" s="8"/>
      <c r="QJ65" s="8"/>
      <c r="QK65" s="8"/>
      <c r="QL65" s="8"/>
      <c r="QM65" s="8"/>
      <c r="QN65" s="8"/>
      <c r="QO65" s="8"/>
      <c r="QP65" s="8"/>
      <c r="QQ65" s="8"/>
      <c r="QR65" s="8"/>
      <c r="QS65" s="8"/>
      <c r="QT65" s="8"/>
      <c r="QU65" s="8"/>
      <c r="QV65" s="8"/>
      <c r="QW65" s="8"/>
      <c r="QX65" s="8"/>
      <c r="QY65" s="8"/>
      <c r="QZ65" s="8"/>
      <c r="RA65" s="8"/>
      <c r="RB65" s="8"/>
      <c r="RC65" s="8"/>
      <c r="RD65" s="8"/>
      <c r="RE65" s="8"/>
      <c r="RF65" s="8"/>
      <c r="RG65" s="8"/>
      <c r="RH65" s="8"/>
      <c r="RI65" s="8"/>
      <c r="RJ65" s="8"/>
      <c r="RK65" s="8"/>
      <c r="RL65" s="8"/>
      <c r="RM65" s="8"/>
      <c r="RN65" s="8"/>
      <c r="RO65" s="8"/>
      <c r="RP65" s="8"/>
      <c r="RQ65" s="8"/>
      <c r="RR65" s="8"/>
      <c r="RS65" s="8"/>
      <c r="RT65" s="8"/>
      <c r="RU65" s="8"/>
      <c r="RV65" s="8"/>
      <c r="RW65" s="8"/>
      <c r="RX65" s="8"/>
      <c r="RY65" s="8"/>
      <c r="RZ65" s="8"/>
      <c r="SA65" s="8"/>
      <c r="SB65" s="8"/>
      <c r="SC65" s="8"/>
      <c r="SD65" s="8"/>
      <c r="SE65" s="8"/>
      <c r="SF65" s="8"/>
      <c r="SG65" s="8"/>
      <c r="SH65" s="8"/>
      <c r="SI65" s="8"/>
      <c r="SJ65" s="8"/>
      <c r="SK65" s="8"/>
      <c r="SL65" s="8"/>
      <c r="SM65" s="8"/>
      <c r="SN65" s="8"/>
      <c r="SO65" s="8"/>
      <c r="SP65" s="8"/>
      <c r="SQ65" s="8"/>
      <c r="SR65" s="8"/>
      <c r="SS65" s="8"/>
      <c r="ST65" s="8"/>
      <c r="SU65" s="8"/>
      <c r="SV65" s="8"/>
      <c r="SW65" s="8"/>
      <c r="SX65" s="8"/>
      <c r="SY65" s="8"/>
      <c r="SZ65" s="8"/>
      <c r="TA65" s="8"/>
      <c r="TB65" s="8"/>
      <c r="TC65" s="8"/>
      <c r="TD65" s="8"/>
      <c r="TE65" s="8"/>
      <c r="TF65" s="8"/>
      <c r="TG65" s="8"/>
      <c r="TH65" s="8"/>
      <c r="TI65" s="8"/>
      <c r="TJ65" s="8"/>
      <c r="TK65" s="8"/>
      <c r="TL65" s="8"/>
      <c r="TM65" s="8"/>
      <c r="TN65" s="8"/>
      <c r="TO65" s="8"/>
      <c r="TP65" s="8"/>
      <c r="TQ65" s="8"/>
      <c r="TR65" s="8"/>
      <c r="TS65" s="8"/>
      <c r="TT65" s="8"/>
      <c r="TU65" s="8"/>
      <c r="TV65" s="8"/>
      <c r="TW65" s="8"/>
      <c r="TX65" s="8"/>
      <c r="TY65" s="8"/>
      <c r="TZ65" s="8"/>
      <c r="UA65" s="8"/>
      <c r="UB65" s="8"/>
      <c r="UC65" s="8"/>
      <c r="UD65" s="8"/>
      <c r="UE65" s="8"/>
      <c r="UF65" s="8"/>
      <c r="UG65" s="8"/>
      <c r="UH65" s="8"/>
      <c r="UI65" s="8"/>
      <c r="UJ65" s="8"/>
      <c r="UK65" s="8"/>
      <c r="UL65" s="8"/>
      <c r="UM65" s="8"/>
      <c r="UN65" s="8"/>
      <c r="UO65" s="8"/>
      <c r="UP65" s="8"/>
      <c r="UQ65" s="8"/>
      <c r="UR65" s="8"/>
      <c r="US65" s="8"/>
      <c r="UT65" s="8"/>
      <c r="UU65" s="8"/>
      <c r="UV65" s="8"/>
      <c r="UW65" s="8"/>
      <c r="UX65" s="8"/>
      <c r="UY65" s="8"/>
      <c r="UZ65" s="8"/>
      <c r="VA65" s="8"/>
      <c r="VB65" s="8"/>
      <c r="VC65" s="8"/>
      <c r="VD65" s="8"/>
      <c r="VE65" s="8"/>
      <c r="VF65" s="8"/>
      <c r="VG65" s="8"/>
      <c r="VH65" s="8"/>
      <c r="VI65" s="8"/>
      <c r="VJ65" s="8"/>
      <c r="VK65" s="8"/>
      <c r="VL65" s="8"/>
      <c r="VM65" s="8"/>
      <c r="VN65" s="8"/>
      <c r="VO65" s="8"/>
      <c r="VP65" s="8"/>
      <c r="VQ65" s="8"/>
      <c r="VR65" s="8"/>
      <c r="VS65" s="8"/>
      <c r="VT65" s="8"/>
      <c r="VU65" s="8"/>
      <c r="VV65" s="8"/>
      <c r="VW65" s="8"/>
      <c r="VX65" s="8"/>
      <c r="VY65" s="8"/>
      <c r="VZ65" s="8"/>
      <c r="WA65" s="8"/>
      <c r="WB65" s="8"/>
      <c r="WC65" s="8"/>
      <c r="WD65" s="8"/>
      <c r="WE65" s="8"/>
      <c r="WF65" s="8"/>
      <c r="WG65" s="8"/>
      <c r="WH65" s="8"/>
      <c r="WI65" s="8"/>
      <c r="WJ65" s="8"/>
      <c r="WK65" s="8"/>
      <c r="WL65" s="8"/>
      <c r="WM65" s="8"/>
      <c r="WN65" s="8"/>
      <c r="WO65" s="8"/>
      <c r="WP65" s="8"/>
      <c r="WQ65" s="8"/>
      <c r="WR65" s="8"/>
      <c r="WS65" s="8"/>
      <c r="WT65" s="8"/>
      <c r="WU65" s="8"/>
      <c r="WV65" s="8"/>
      <c r="WW65" s="8"/>
      <c r="WX65" s="8"/>
      <c r="WY65" s="8"/>
      <c r="WZ65" s="8"/>
      <c r="XA65" s="8"/>
      <c r="XB65" s="8"/>
      <c r="XC65" s="8"/>
      <c r="XD65" s="8"/>
      <c r="XE65" s="8"/>
      <c r="XF65" s="8"/>
      <c r="XG65" s="8"/>
      <c r="XH65" s="8"/>
      <c r="XI65" s="8"/>
      <c r="XJ65" s="8"/>
      <c r="XK65" s="8"/>
      <c r="XL65" s="8"/>
      <c r="XM65" s="8"/>
      <c r="XN65" s="8"/>
      <c r="XO65" s="8"/>
      <c r="XP65" s="8"/>
      <c r="XQ65" s="8"/>
      <c r="XR65" s="8"/>
      <c r="XS65" s="8"/>
      <c r="XT65" s="8"/>
      <c r="XU65" s="8"/>
      <c r="XV65" s="8"/>
      <c r="XW65" s="8"/>
      <c r="XX65" s="8"/>
      <c r="XY65" s="8"/>
      <c r="XZ65" s="8"/>
      <c r="YA65" s="8"/>
      <c r="YB65" s="8"/>
      <c r="YC65" s="8"/>
      <c r="YD65" s="8"/>
      <c r="YE65" s="8"/>
      <c r="YF65" s="8"/>
      <c r="YG65" s="8"/>
      <c r="YH65" s="8"/>
      <c r="YI65" s="8"/>
      <c r="YJ65" s="8"/>
      <c r="YK65" s="8"/>
      <c r="YL65" s="8"/>
      <c r="YM65" s="8"/>
      <c r="YN65" s="8"/>
      <c r="YO65" s="8"/>
      <c r="YP65" s="8"/>
      <c r="YQ65" s="8"/>
      <c r="YR65" s="8"/>
      <c r="YS65" s="8"/>
      <c r="YT65" s="8"/>
      <c r="YU65" s="8"/>
      <c r="YV65" s="8"/>
      <c r="YW65" s="8"/>
      <c r="YX65" s="8"/>
      <c r="YY65" s="8"/>
      <c r="YZ65" s="8"/>
      <c r="ZA65" s="8"/>
      <c r="ZB65" s="8"/>
      <c r="ZC65" s="8"/>
      <c r="ZD65" s="8"/>
      <c r="ZE65" s="8"/>
      <c r="ZF65" s="8"/>
      <c r="ZG65" s="8"/>
      <c r="ZH65" s="8"/>
      <c r="ZI65" s="8"/>
      <c r="ZJ65" s="8"/>
      <c r="ZK65" s="8"/>
      <c r="ZL65" s="8"/>
      <c r="ZM65" s="8"/>
      <c r="ZN65" s="8"/>
      <c r="ZO65" s="8"/>
      <c r="ZP65" s="8"/>
      <c r="ZQ65" s="8"/>
      <c r="ZR65" s="8"/>
      <c r="ZS65" s="8"/>
      <c r="ZT65" s="8"/>
      <c r="ZU65" s="8"/>
      <c r="ZV65" s="8"/>
      <c r="ZW65" s="8"/>
      <c r="ZX65" s="8"/>
      <c r="ZY65" s="8"/>
      <c r="ZZ65" s="8"/>
      <c r="AAA65" s="8"/>
      <c r="AAB65" s="8"/>
      <c r="AAC65" s="8"/>
      <c r="AAD65" s="8"/>
      <c r="AAE65" s="8"/>
      <c r="AAF65" s="8"/>
      <c r="AAG65" s="8"/>
      <c r="AAH65" s="8"/>
      <c r="AAI65" s="8"/>
      <c r="AAJ65" s="8"/>
      <c r="AAK65" s="8"/>
      <c r="AAL65" s="8"/>
      <c r="AAM65" s="8"/>
      <c r="AAN65" s="8"/>
      <c r="AAO65" s="8"/>
      <c r="AAP65" s="8"/>
      <c r="AAQ65" s="8"/>
      <c r="AAR65" s="8"/>
      <c r="AAS65" s="8"/>
      <c r="AAT65" s="8"/>
      <c r="AAU65" s="8"/>
      <c r="AAV65" s="8"/>
      <c r="AAW65" s="8"/>
      <c r="AAX65" s="8"/>
      <c r="AAY65" s="8"/>
      <c r="AAZ65" s="8"/>
      <c r="ABA65" s="8"/>
      <c r="ABB65" s="8"/>
      <c r="ABC65" s="8"/>
      <c r="ABD65" s="8"/>
      <c r="ABE65" s="8"/>
      <c r="ABF65" s="8"/>
      <c r="ABG65" s="8"/>
      <c r="ABH65" s="8"/>
      <c r="ABI65" s="8"/>
      <c r="ABJ65" s="8"/>
      <c r="ABK65" s="8"/>
      <c r="ABL65" s="8"/>
      <c r="ABM65" s="8"/>
      <c r="ABN65" s="8"/>
      <c r="ABO65" s="8"/>
      <c r="ABP65" s="8"/>
      <c r="ABQ65" s="8"/>
      <c r="ABR65" s="8"/>
      <c r="ABS65" s="8"/>
      <c r="ABT65" s="8"/>
      <c r="ABU65" s="8"/>
      <c r="ABV65" s="8"/>
      <c r="ABW65" s="8"/>
      <c r="ABX65" s="8"/>
      <c r="ABY65" s="8"/>
      <c r="ABZ65" s="8"/>
      <c r="ACA65" s="8"/>
      <c r="ACB65" s="8"/>
      <c r="ACC65" s="8"/>
      <c r="ACD65" s="8"/>
      <c r="ACE65" s="8"/>
      <c r="ACF65" s="8"/>
      <c r="ACG65" s="8"/>
      <c r="ACH65" s="8"/>
      <c r="ACI65" s="8"/>
      <c r="ACJ65" s="8"/>
      <c r="ACK65" s="8"/>
      <c r="ACL65" s="8"/>
      <c r="ACM65" s="8"/>
      <c r="ACN65" s="8"/>
      <c r="ACO65" s="8"/>
      <c r="ACP65" s="8"/>
      <c r="ACQ65" s="8"/>
      <c r="ACR65" s="8"/>
      <c r="ACS65" s="8"/>
      <c r="ACT65" s="8"/>
      <c r="ACU65" s="8"/>
      <c r="ACV65" s="8"/>
      <c r="ACW65" s="8"/>
      <c r="ACX65" s="8"/>
      <c r="ACY65" s="8"/>
      <c r="ACZ65" s="8"/>
      <c r="ADA65" s="8"/>
      <c r="ADB65" s="8"/>
      <c r="ADC65" s="8"/>
      <c r="ADD65" s="8"/>
      <c r="ADE65" s="8"/>
      <c r="ADF65" s="8"/>
      <c r="ADG65" s="8"/>
      <c r="ADH65" s="8"/>
      <c r="ADI65" s="8"/>
      <c r="ADJ65" s="8"/>
      <c r="ADK65" s="8"/>
      <c r="ADL65" s="8"/>
      <c r="ADM65" s="8"/>
      <c r="ADN65" s="8"/>
      <c r="ADO65" s="8"/>
      <c r="ADP65" s="8"/>
      <c r="ADQ65" s="8"/>
      <c r="ADR65" s="8"/>
      <c r="ADS65" s="8"/>
      <c r="ADT65" s="8"/>
      <c r="ADU65" s="8"/>
      <c r="ADV65" s="8"/>
      <c r="ADW65" s="8"/>
      <c r="ADX65" s="8"/>
      <c r="ADY65" s="8"/>
      <c r="ADZ65" s="8"/>
      <c r="AEA65" s="8"/>
      <c r="AEB65" s="8"/>
      <c r="AEC65" s="8"/>
      <c r="AED65" s="8"/>
      <c r="AEE65" s="8"/>
      <c r="AEF65" s="8"/>
      <c r="AEG65" s="8"/>
      <c r="AEH65" s="8"/>
      <c r="AEI65" s="8"/>
      <c r="AEJ65" s="8"/>
      <c r="AEK65" s="8"/>
      <c r="AEL65" s="8"/>
      <c r="AEM65" s="8"/>
      <c r="AEN65" s="8"/>
      <c r="AEO65" s="8"/>
      <c r="AEP65" s="8"/>
      <c r="AEQ65" s="8"/>
      <c r="AER65" s="8"/>
      <c r="AES65" s="8"/>
      <c r="AET65" s="8"/>
      <c r="AEU65" s="8"/>
      <c r="AEV65" s="8"/>
      <c r="AEW65" s="8"/>
      <c r="AEX65" s="8"/>
      <c r="AEY65" s="8"/>
      <c r="AEZ65" s="8"/>
      <c r="AFA65" s="8"/>
      <c r="AFB65" s="8"/>
      <c r="AFC65" s="8"/>
      <c r="AFD65" s="8"/>
      <c r="AFE65" s="8"/>
      <c r="AFF65" s="8"/>
      <c r="AFG65" s="8"/>
      <c r="AFH65" s="8"/>
      <c r="AFI65" s="8"/>
      <c r="AFJ65" s="8"/>
      <c r="AFK65" s="8"/>
      <c r="AFL65" s="8"/>
      <c r="AFM65" s="8"/>
      <c r="AFN65" s="8"/>
      <c r="AFO65" s="8"/>
      <c r="AFP65" s="8"/>
      <c r="AFQ65" s="8"/>
      <c r="AFR65" s="8"/>
      <c r="AFS65" s="8"/>
      <c r="AFT65" s="8"/>
      <c r="AFU65" s="8"/>
      <c r="AFV65" s="8"/>
      <c r="AFW65" s="8"/>
      <c r="AFX65" s="8"/>
      <c r="AFY65" s="8"/>
      <c r="AFZ65" s="8"/>
      <c r="AGA65" s="8"/>
      <c r="AGB65" s="8"/>
      <c r="AGC65" s="8"/>
      <c r="AGD65" s="8"/>
      <c r="AGE65" s="8"/>
      <c r="AGF65" s="8"/>
      <c r="AGG65" s="8"/>
      <c r="AGH65" s="8"/>
      <c r="AGI65" s="8"/>
      <c r="AGJ65" s="8"/>
      <c r="AGK65" s="8"/>
      <c r="AGL65" s="8"/>
      <c r="AGM65" s="8"/>
      <c r="AGN65" s="8"/>
      <c r="AGO65" s="8"/>
      <c r="AGP65" s="8"/>
      <c r="AGQ65" s="8"/>
      <c r="AGR65" s="8"/>
      <c r="AGS65" s="8"/>
      <c r="AGT65" s="8"/>
      <c r="AGU65" s="8"/>
      <c r="AGV65" s="8"/>
      <c r="AGW65" s="8"/>
      <c r="AGX65" s="8"/>
      <c r="AGY65" s="8"/>
      <c r="AGZ65" s="8"/>
      <c r="AHA65" s="8"/>
      <c r="AHB65" s="8"/>
      <c r="AHC65" s="8"/>
      <c r="AHD65" s="8"/>
      <c r="AHE65" s="8"/>
      <c r="AHF65" s="8"/>
      <c r="AHG65" s="8"/>
      <c r="AHH65" s="8"/>
      <c r="AHI65" s="8"/>
      <c r="AHJ65" s="8"/>
      <c r="AHK65" s="8"/>
      <c r="AHL65" s="8"/>
      <c r="AHM65" s="8"/>
      <c r="AHN65" s="8"/>
      <c r="AHO65" s="8"/>
      <c r="AHP65" s="8"/>
      <c r="AHQ65" s="8"/>
      <c r="AHR65" s="8"/>
      <c r="AHS65" s="8"/>
      <c r="AHT65" s="8"/>
      <c r="AHU65" s="8"/>
      <c r="AHV65" s="8"/>
      <c r="AHW65" s="8"/>
      <c r="AHX65" s="8"/>
      <c r="AHY65" s="8"/>
      <c r="AHZ65" s="8"/>
      <c r="AIA65" s="8"/>
      <c r="AIB65" s="8"/>
      <c r="AIC65" s="8"/>
      <c r="AID65" s="8"/>
      <c r="AIE65" s="8"/>
      <c r="AIF65" s="8"/>
      <c r="AIG65" s="8"/>
      <c r="AIH65" s="8"/>
      <c r="AII65" s="8"/>
      <c r="AIJ65" s="8"/>
      <c r="AIK65" s="8"/>
      <c r="AIL65" s="8"/>
      <c r="AIM65" s="8"/>
      <c r="AIN65" s="8"/>
      <c r="AIO65" s="8"/>
      <c r="AIP65" s="8"/>
      <c r="AIQ65" s="8"/>
      <c r="AIR65" s="8"/>
      <c r="AIS65" s="8"/>
      <c r="AIT65" s="8"/>
      <c r="AIU65" s="8"/>
      <c r="AIV65" s="8"/>
      <c r="AIW65" s="8"/>
      <c r="AIX65" s="8"/>
      <c r="AIY65" s="8"/>
      <c r="AIZ65" s="8"/>
      <c r="AJA65" s="8"/>
      <c r="AJB65" s="8"/>
      <c r="AJC65" s="8"/>
      <c r="AJD65" s="8"/>
      <c r="AJE65" s="8"/>
      <c r="AJF65" s="8"/>
      <c r="AJG65" s="8"/>
      <c r="AJH65" s="8"/>
      <c r="AJI65" s="8"/>
      <c r="AJJ65" s="8"/>
      <c r="AJK65" s="8"/>
      <c r="AJL65" s="8"/>
      <c r="AJM65" s="8"/>
      <c r="AJN65" s="8"/>
      <c r="AJO65" s="8"/>
      <c r="AJP65" s="8"/>
      <c r="AJQ65" s="8"/>
      <c r="AJR65" s="8"/>
      <c r="AJS65" s="8"/>
      <c r="AJT65" s="8"/>
      <c r="AJU65" s="8"/>
      <c r="AJV65" s="8"/>
      <c r="AJW65" s="8"/>
      <c r="AJX65" s="8"/>
      <c r="AJY65" s="8"/>
      <c r="AJZ65" s="8"/>
      <c r="AKA65" s="8"/>
      <c r="AKB65" s="8"/>
      <c r="AKC65" s="8"/>
      <c r="AKD65" s="8"/>
      <c r="AKE65" s="8"/>
      <c r="AKF65" s="8"/>
      <c r="AKG65" s="8"/>
      <c r="AKH65" s="8"/>
      <c r="AKI65" s="8"/>
      <c r="AKJ65" s="8"/>
      <c r="AKK65" s="8"/>
      <c r="AKL65" s="8"/>
      <c r="AKM65" s="8"/>
      <c r="AKN65" s="8"/>
      <c r="AKO65" s="8"/>
      <c r="AKP65" s="8"/>
      <c r="AKQ65" s="8"/>
      <c r="AKR65" s="8"/>
      <c r="AKS65" s="8"/>
      <c r="AKT65" s="8"/>
      <c r="AKU65" s="8"/>
      <c r="AKV65" s="8"/>
      <c r="AKW65" s="8"/>
      <c r="AKX65" s="8"/>
      <c r="AKY65" s="8"/>
      <c r="AKZ65" s="8"/>
      <c r="ALA65" s="8"/>
      <c r="ALB65" s="8"/>
      <c r="ALC65" s="8"/>
      <c r="ALD65" s="8"/>
      <c r="ALE65" s="8"/>
      <c r="ALF65" s="8"/>
      <c r="ALG65" s="8"/>
      <c r="ALH65" s="8"/>
      <c r="ALI65" s="8"/>
      <c r="ALJ65" s="8"/>
      <c r="ALK65" s="8"/>
      <c r="ALL65" s="8"/>
      <c r="ALM65" s="8"/>
      <c r="ALN65" s="8"/>
      <c r="ALO65" s="8"/>
      <c r="ALP65" s="8"/>
      <c r="ALQ65" s="8"/>
      <c r="ALR65" s="8"/>
      <c r="ALS65" s="8"/>
      <c r="ALT65" s="8"/>
      <c r="ALU65" s="8"/>
      <c r="ALV65" s="8"/>
      <c r="ALW65" s="8"/>
      <c r="ALX65" s="8"/>
      <c r="ALY65" s="8"/>
      <c r="ALZ65" s="8"/>
      <c r="AMA65" s="8"/>
      <c r="AMB65" s="8"/>
      <c r="AMC65" s="8"/>
      <c r="AMD65" s="8"/>
      <c r="AME65" s="8"/>
      <c r="AMF65" s="8"/>
      <c r="AMG65" s="8"/>
      <c r="AMH65" s="8"/>
      <c r="AMI65" s="8"/>
      <c r="AMJ65" s="8"/>
      <c r="AMK65" s="8"/>
      <c r="AML65" s="8"/>
      <c r="AMM65" s="8"/>
      <c r="AMN65" s="8"/>
      <c r="AMO65" s="8"/>
      <c r="AMP65" s="8"/>
      <c r="AMQ65" s="8"/>
      <c r="AMR65" s="8"/>
      <c r="AMS65" s="8"/>
      <c r="AMT65" s="8"/>
      <c r="AMU65" s="8"/>
      <c r="AMV65" s="8"/>
      <c r="AMW65" s="8"/>
      <c r="AMX65" s="8"/>
      <c r="AMY65" s="8"/>
      <c r="AMZ65" s="8"/>
      <c r="ANA65" s="8"/>
      <c r="ANB65" s="8"/>
      <c r="ANC65" s="8"/>
      <c r="AND65" s="8"/>
      <c r="ANE65" s="8"/>
      <c r="ANF65" s="8"/>
      <c r="ANG65" s="8"/>
      <c r="ANH65" s="8"/>
      <c r="ANI65" s="8"/>
      <c r="ANJ65" s="8"/>
      <c r="ANK65" s="8"/>
      <c r="ANL65" s="8"/>
      <c r="ANM65" s="8"/>
      <c r="ANN65" s="8"/>
      <c r="ANO65" s="8"/>
      <c r="ANP65" s="8"/>
      <c r="ANQ65" s="8"/>
      <c r="ANR65" s="8"/>
      <c r="ANS65" s="8"/>
      <c r="ANT65" s="8"/>
      <c r="ANU65" s="8"/>
      <c r="ANV65" s="8"/>
      <c r="ANW65" s="8"/>
      <c r="ANX65" s="8"/>
      <c r="ANY65" s="8"/>
      <c r="ANZ65" s="8"/>
      <c r="AOA65" s="8"/>
      <c r="AOB65" s="8"/>
      <c r="AOC65" s="8"/>
      <c r="AOD65" s="8"/>
      <c r="AOE65" s="8"/>
      <c r="AOF65" s="8"/>
      <c r="AOG65" s="8"/>
      <c r="AOH65" s="8"/>
      <c r="AOI65" s="8"/>
      <c r="AOJ65" s="8"/>
      <c r="AOK65" s="8"/>
      <c r="AOL65" s="8"/>
      <c r="AOM65" s="8"/>
      <c r="AON65" s="8"/>
      <c r="AOO65" s="8"/>
      <c r="AOP65" s="8"/>
      <c r="AOQ65" s="8"/>
      <c r="AOR65" s="8"/>
      <c r="AOS65" s="8"/>
      <c r="AOT65" s="8"/>
      <c r="AOU65" s="8"/>
      <c r="AOV65" s="8"/>
      <c r="AOW65" s="8"/>
      <c r="AOX65" s="8"/>
      <c r="AOY65" s="8"/>
      <c r="AOZ65" s="8"/>
      <c r="APA65" s="8"/>
      <c r="APB65" s="8"/>
      <c r="APC65" s="8"/>
      <c r="APD65" s="8"/>
      <c r="APE65" s="8"/>
      <c r="APF65" s="8"/>
      <c r="APG65" s="8"/>
      <c r="APH65" s="8"/>
      <c r="API65" s="8"/>
      <c r="APJ65" s="8"/>
      <c r="APK65" s="8"/>
      <c r="APL65" s="8"/>
      <c r="APM65" s="8"/>
      <c r="APN65" s="8"/>
      <c r="APO65" s="8"/>
      <c r="APP65" s="8"/>
      <c r="APQ65" s="8"/>
      <c r="APR65" s="8"/>
      <c r="APS65" s="8"/>
      <c r="APT65" s="8"/>
      <c r="APU65" s="8"/>
      <c r="APV65" s="8"/>
      <c r="APW65" s="8"/>
      <c r="APX65" s="8"/>
      <c r="APY65" s="8"/>
      <c r="APZ65" s="8"/>
      <c r="AQA65" s="8"/>
      <c r="AQB65" s="8"/>
      <c r="AQC65" s="8"/>
      <c r="AQD65" s="8"/>
      <c r="AQE65" s="8"/>
      <c r="AQF65" s="8"/>
      <c r="AQG65" s="8"/>
      <c r="AQH65" s="8"/>
      <c r="AQI65" s="8"/>
      <c r="AQJ65" s="8"/>
      <c r="AQK65" s="8"/>
      <c r="AQL65" s="8"/>
      <c r="AQM65" s="8"/>
      <c r="AQN65" s="8"/>
      <c r="AQO65" s="8"/>
      <c r="AQP65" s="8"/>
      <c r="AQQ65" s="8"/>
      <c r="AQR65" s="8"/>
      <c r="AQS65" s="8"/>
      <c r="AQT65" s="8"/>
      <c r="AQU65" s="8"/>
      <c r="AQV65" s="8"/>
      <c r="AQW65" s="8"/>
      <c r="AQX65" s="8"/>
      <c r="AQY65" s="8"/>
      <c r="AQZ65" s="8"/>
      <c r="ARA65" s="8"/>
      <c r="ARB65" s="8"/>
      <c r="ARC65" s="8"/>
      <c r="ARD65" s="8"/>
      <c r="ARE65" s="8"/>
      <c r="ARF65" s="8"/>
      <c r="ARG65" s="8"/>
      <c r="ARH65" s="8"/>
      <c r="ARI65" s="8"/>
      <c r="ARJ65" s="8"/>
      <c r="ARK65" s="8"/>
      <c r="ARL65" s="8"/>
      <c r="ARM65" s="8"/>
      <c r="ARN65" s="8"/>
      <c r="ARO65" s="8"/>
      <c r="ARP65" s="8"/>
      <c r="ARQ65" s="8"/>
      <c r="ARR65" s="8"/>
      <c r="ARS65" s="8"/>
      <c r="ART65" s="8"/>
      <c r="ARU65" s="8"/>
      <c r="ARV65" s="8"/>
      <c r="ARW65" s="8"/>
      <c r="ARX65" s="8"/>
      <c r="ARY65" s="8"/>
      <c r="ARZ65" s="8"/>
      <c r="ASA65" s="8"/>
      <c r="ASB65" s="8"/>
      <c r="ASC65" s="8"/>
      <c r="ASD65" s="8"/>
      <c r="ASE65" s="8"/>
      <c r="ASF65" s="8"/>
      <c r="ASG65" s="8"/>
      <c r="ASH65" s="8"/>
      <c r="ASI65" s="8"/>
      <c r="ASJ65" s="8"/>
      <c r="ASK65" s="8"/>
      <c r="ASL65" s="8"/>
      <c r="ASM65" s="8"/>
      <c r="ASN65" s="8"/>
      <c r="ASO65" s="8"/>
      <c r="ASP65" s="8"/>
      <c r="ASQ65" s="8"/>
      <c r="ASR65" s="8"/>
      <c r="ASS65" s="8"/>
      <c r="AST65" s="8"/>
      <c r="ASU65" s="8"/>
      <c r="ASV65" s="8"/>
      <c r="ASW65" s="8"/>
      <c r="ASX65" s="8"/>
      <c r="ASY65" s="8"/>
      <c r="ASZ65" s="8"/>
      <c r="ATA65" s="8"/>
      <c r="ATB65" s="8"/>
      <c r="ATC65" s="8"/>
      <c r="ATD65" s="8"/>
      <c r="ATE65" s="8"/>
      <c r="ATF65" s="8"/>
      <c r="ATG65" s="8"/>
      <c r="ATH65" s="8"/>
      <c r="ATI65" s="8"/>
      <c r="ATJ65" s="8"/>
      <c r="ATK65" s="8"/>
      <c r="ATL65" s="8"/>
      <c r="ATM65" s="8"/>
      <c r="ATN65" s="8"/>
      <c r="ATO65" s="8"/>
      <c r="ATP65" s="8"/>
      <c r="ATQ65" s="8"/>
      <c r="ATR65" s="8"/>
      <c r="ATS65" s="8"/>
      <c r="ATT65" s="8"/>
      <c r="ATU65" s="8"/>
      <c r="ATV65" s="8"/>
      <c r="ATW65" s="8"/>
      <c r="ATX65" s="8"/>
      <c r="ATY65" s="8"/>
      <c r="ATZ65" s="8"/>
      <c r="AUA65" s="8"/>
      <c r="AUB65" s="8"/>
      <c r="AUC65" s="8"/>
      <c r="AUD65" s="8"/>
      <c r="AUE65" s="8"/>
      <c r="AUF65" s="8"/>
      <c r="AUG65" s="8"/>
      <c r="AUH65" s="8"/>
      <c r="AUI65" s="8"/>
      <c r="AUJ65" s="8"/>
      <c r="AUK65" s="8"/>
      <c r="AUL65" s="8"/>
      <c r="AUM65" s="8"/>
      <c r="AUN65" s="8"/>
      <c r="AUO65" s="8"/>
      <c r="AUP65" s="8"/>
      <c r="AUQ65" s="8"/>
      <c r="AUR65" s="8"/>
      <c r="AUS65" s="8"/>
      <c r="AUT65" s="8"/>
      <c r="AUU65" s="8"/>
      <c r="AUV65" s="8"/>
      <c r="AUW65" s="8"/>
      <c r="AUX65" s="8"/>
      <c r="AUY65" s="8"/>
      <c r="AUZ65" s="8"/>
      <c r="AVA65" s="8"/>
      <c r="AVB65" s="8"/>
      <c r="AVC65" s="8"/>
      <c r="AVD65" s="8"/>
      <c r="AVE65" s="8"/>
      <c r="AVF65" s="8"/>
      <c r="AVG65" s="8"/>
      <c r="AVH65" s="8"/>
      <c r="AVI65" s="8"/>
      <c r="AVJ65" s="8"/>
      <c r="AVK65" s="8"/>
      <c r="AVL65" s="8"/>
      <c r="AVM65" s="8"/>
      <c r="AVN65" s="8"/>
      <c r="AVO65" s="8"/>
      <c r="AVP65" s="8"/>
      <c r="AVQ65" s="8"/>
      <c r="AVR65" s="8"/>
      <c r="AVS65" s="8"/>
      <c r="AVT65" s="8"/>
      <c r="AVU65" s="8"/>
      <c r="AVV65" s="8"/>
      <c r="AVW65" s="8"/>
      <c r="AVX65" s="8"/>
      <c r="AVY65" s="8"/>
      <c r="AVZ65" s="8"/>
      <c r="AWA65" s="8"/>
      <c r="AWB65" s="8"/>
      <c r="AWC65" s="8"/>
      <c r="AWD65" s="8"/>
      <c r="AWE65" s="8"/>
      <c r="AWF65" s="8"/>
      <c r="AWG65" s="8"/>
      <c r="AWH65" s="8"/>
      <c r="AWI65" s="8"/>
      <c r="AWJ65" s="8"/>
      <c r="AWK65" s="8"/>
      <c r="AWL65" s="8"/>
      <c r="AWM65" s="8"/>
      <c r="AWN65" s="8"/>
      <c r="AWO65" s="8"/>
      <c r="AWP65" s="8"/>
      <c r="AWQ65" s="8"/>
      <c r="AWR65" s="8"/>
      <c r="AWS65" s="8"/>
      <c r="AWT65" s="8"/>
      <c r="AWU65" s="8"/>
      <c r="AWV65" s="8"/>
      <c r="AWW65" s="8"/>
      <c r="AWX65" s="8"/>
      <c r="AWY65" s="8"/>
      <c r="AWZ65" s="8"/>
      <c r="AXA65" s="8"/>
      <c r="AXB65" s="8"/>
      <c r="AXC65" s="8"/>
      <c r="AXD65" s="8"/>
      <c r="AXE65" s="8"/>
      <c r="AXF65" s="8"/>
      <c r="AXG65" s="8"/>
      <c r="AXH65" s="8"/>
      <c r="AXI65" s="8"/>
      <c r="AXJ65" s="8"/>
      <c r="AXK65" s="8"/>
      <c r="AXL65" s="8"/>
      <c r="AXM65" s="8"/>
      <c r="AXN65" s="8"/>
      <c r="AXO65" s="8"/>
      <c r="AXP65" s="8"/>
      <c r="AXQ65" s="8"/>
      <c r="AXR65" s="8"/>
      <c r="AXS65" s="8"/>
      <c r="AXT65" s="8"/>
      <c r="AXU65" s="8"/>
      <c r="AXV65" s="8"/>
      <c r="AXW65" s="8"/>
      <c r="AXX65" s="8"/>
      <c r="AXY65" s="8"/>
      <c r="AXZ65" s="8"/>
      <c r="AYA65" s="8"/>
      <c r="AYB65" s="8"/>
      <c r="AYC65" s="8"/>
      <c r="AYD65" s="8"/>
      <c r="AYE65" s="8"/>
      <c r="AYF65" s="8"/>
      <c r="AYG65" s="8"/>
      <c r="AYH65" s="8"/>
      <c r="AYI65" s="8"/>
      <c r="AYJ65" s="8"/>
      <c r="AYK65" s="8"/>
      <c r="AYL65" s="8"/>
      <c r="AYM65" s="8"/>
      <c r="AYN65" s="8"/>
      <c r="AYO65" s="8"/>
      <c r="AYP65" s="8"/>
      <c r="AYQ65" s="8"/>
      <c r="AYR65" s="8"/>
      <c r="AYS65" s="8"/>
      <c r="AYT65" s="8"/>
      <c r="AYU65" s="8"/>
      <c r="AYV65" s="8"/>
      <c r="AYW65" s="8"/>
      <c r="AYX65" s="8"/>
      <c r="AYY65" s="8"/>
      <c r="AYZ65" s="8"/>
      <c r="AZA65" s="8"/>
      <c r="AZB65" s="8"/>
      <c r="AZC65" s="8"/>
      <c r="AZD65" s="8"/>
      <c r="AZE65" s="8"/>
      <c r="AZF65" s="8"/>
      <c r="AZG65" s="8"/>
      <c r="AZH65" s="8"/>
      <c r="AZI65" s="8"/>
      <c r="AZJ65" s="8"/>
      <c r="AZK65" s="8"/>
      <c r="AZL65" s="8"/>
      <c r="AZM65" s="8"/>
      <c r="AZN65" s="8"/>
      <c r="AZO65" s="8"/>
      <c r="AZP65" s="8"/>
      <c r="AZQ65" s="8"/>
      <c r="AZR65" s="8"/>
      <c r="AZS65" s="8"/>
      <c r="AZT65" s="8"/>
      <c r="AZU65" s="8"/>
      <c r="AZV65" s="8"/>
      <c r="AZW65" s="8"/>
      <c r="AZX65" s="8"/>
      <c r="AZY65" s="8"/>
      <c r="AZZ65" s="8"/>
      <c r="BAA65" s="8"/>
      <c r="BAB65" s="8"/>
      <c r="BAC65" s="8"/>
      <c r="BAD65" s="8"/>
      <c r="BAE65" s="8"/>
      <c r="BAF65" s="8"/>
      <c r="BAG65" s="8"/>
      <c r="BAH65" s="8"/>
      <c r="BAI65" s="8"/>
      <c r="BAJ65" s="8"/>
      <c r="BAK65" s="8"/>
      <c r="BAL65" s="8"/>
      <c r="BAM65" s="8"/>
      <c r="BAN65" s="8"/>
      <c r="BAO65" s="8"/>
      <c r="BAP65" s="8"/>
      <c r="BAQ65" s="8"/>
      <c r="BAR65" s="8"/>
      <c r="BAS65" s="8"/>
      <c r="BAT65" s="8"/>
      <c r="BAU65" s="8"/>
      <c r="BAV65" s="8"/>
      <c r="BAW65" s="8"/>
      <c r="BAX65" s="8"/>
      <c r="BAY65" s="8"/>
      <c r="BAZ65" s="8"/>
      <c r="BBA65" s="8"/>
      <c r="BBB65" s="8"/>
      <c r="BBC65" s="8"/>
      <c r="BBD65" s="8"/>
      <c r="BBE65" s="8"/>
      <c r="BBF65" s="8"/>
      <c r="BBG65" s="8"/>
      <c r="BBH65" s="8"/>
      <c r="BBI65" s="8"/>
      <c r="BBJ65" s="8"/>
      <c r="BBK65" s="8"/>
      <c r="BBL65" s="8"/>
      <c r="BBM65" s="8"/>
      <c r="BBN65" s="8"/>
      <c r="BBO65" s="8"/>
      <c r="BBP65" s="8"/>
      <c r="BBQ65" s="8"/>
      <c r="BBR65" s="8"/>
      <c r="BBS65" s="8"/>
      <c r="BBT65" s="8"/>
      <c r="BBU65" s="8"/>
      <c r="BBV65" s="8"/>
      <c r="BBW65" s="8"/>
      <c r="BBX65" s="8"/>
      <c r="BBY65" s="8"/>
      <c r="BBZ65" s="8"/>
      <c r="BCA65" s="8"/>
      <c r="BCB65" s="8"/>
      <c r="BCC65" s="8"/>
      <c r="BCD65" s="8"/>
      <c r="BCE65" s="8"/>
      <c r="BCF65" s="8"/>
      <c r="BCG65" s="8"/>
      <c r="BCH65" s="8"/>
      <c r="BCI65" s="8"/>
      <c r="BCJ65" s="8"/>
      <c r="BCK65" s="8"/>
      <c r="BCL65" s="8"/>
      <c r="BCM65" s="8"/>
      <c r="BCN65" s="8"/>
      <c r="BCO65" s="8"/>
      <c r="BCP65" s="8"/>
      <c r="BCQ65" s="8"/>
      <c r="BCR65" s="8"/>
      <c r="BCS65" s="8"/>
      <c r="BCT65" s="8"/>
      <c r="BCU65" s="8"/>
      <c r="BCV65" s="8"/>
      <c r="BCW65" s="8"/>
      <c r="BCX65" s="8"/>
      <c r="BCY65" s="8"/>
      <c r="BCZ65" s="8"/>
      <c r="BDA65" s="8"/>
      <c r="BDB65" s="8"/>
      <c r="BDC65" s="8"/>
      <c r="BDD65" s="8"/>
      <c r="BDE65" s="8"/>
      <c r="BDF65" s="8"/>
      <c r="BDG65" s="8"/>
      <c r="BDH65" s="8"/>
      <c r="BDI65" s="8"/>
      <c r="BDJ65" s="8"/>
      <c r="BDK65" s="8"/>
      <c r="BDL65" s="8"/>
      <c r="BDM65" s="8"/>
      <c r="BDN65" s="8"/>
      <c r="BDO65" s="8"/>
      <c r="BDP65" s="8"/>
      <c r="BDQ65" s="8"/>
      <c r="BDR65" s="8"/>
      <c r="BDS65" s="8"/>
      <c r="BDT65" s="8"/>
      <c r="BDU65" s="8"/>
      <c r="BDV65" s="8"/>
      <c r="BDW65" s="8"/>
      <c r="BDX65" s="8"/>
      <c r="BDY65" s="8"/>
      <c r="BDZ65" s="8"/>
      <c r="BEA65" s="8"/>
      <c r="BEB65" s="8"/>
      <c r="BEC65" s="8"/>
      <c r="BED65" s="8"/>
      <c r="BEE65" s="8"/>
      <c r="BEF65" s="8"/>
      <c r="BEG65" s="8"/>
      <c r="BEH65" s="8"/>
      <c r="BEI65" s="8"/>
      <c r="BEJ65" s="8"/>
      <c r="BEK65" s="8"/>
      <c r="BEL65" s="8"/>
      <c r="BEM65" s="8"/>
      <c r="BEN65" s="8"/>
      <c r="BEO65" s="8"/>
      <c r="BEP65" s="8"/>
      <c r="BEQ65" s="8"/>
      <c r="BER65" s="8"/>
      <c r="BES65" s="8"/>
      <c r="BET65" s="8"/>
      <c r="BEU65" s="8"/>
      <c r="BEV65" s="8"/>
      <c r="BEW65" s="8"/>
      <c r="BEX65" s="8"/>
      <c r="BEY65" s="8"/>
      <c r="BEZ65" s="8"/>
      <c r="BFA65" s="8"/>
      <c r="BFB65" s="8"/>
      <c r="BFC65" s="8"/>
      <c r="BFD65" s="8"/>
      <c r="BFE65" s="8"/>
      <c r="BFF65" s="8"/>
      <c r="BFG65" s="8"/>
      <c r="BFH65" s="8"/>
      <c r="BFI65" s="8"/>
      <c r="BFJ65" s="8"/>
      <c r="BFK65" s="8"/>
      <c r="BFL65" s="8"/>
      <c r="BFM65" s="8"/>
      <c r="BFN65" s="8"/>
      <c r="BFO65" s="8"/>
      <c r="BFP65" s="8"/>
      <c r="BFQ65" s="8"/>
      <c r="BFR65" s="8"/>
      <c r="BFS65" s="8"/>
      <c r="BFT65" s="8"/>
      <c r="BFU65" s="8"/>
      <c r="BFV65" s="8"/>
      <c r="BFW65" s="8"/>
      <c r="BFX65" s="8"/>
      <c r="BFY65" s="8"/>
      <c r="BFZ65" s="8"/>
      <c r="BGA65" s="8"/>
      <c r="BGB65" s="8"/>
      <c r="BGC65" s="8"/>
      <c r="BGD65" s="8"/>
      <c r="BGE65" s="8"/>
      <c r="BGF65" s="8"/>
      <c r="BGG65" s="8"/>
      <c r="BGH65" s="8"/>
      <c r="BGI65" s="8"/>
      <c r="BGJ65" s="8"/>
      <c r="BGK65" s="8"/>
      <c r="BGL65" s="8"/>
      <c r="BGM65" s="8"/>
      <c r="BGN65" s="8"/>
      <c r="BGO65" s="8"/>
      <c r="BGP65" s="8"/>
      <c r="BGQ65" s="8"/>
      <c r="BGR65" s="8"/>
      <c r="BGS65" s="8"/>
      <c r="BGT65" s="8"/>
      <c r="BGU65" s="8"/>
      <c r="BGV65" s="8"/>
      <c r="BGW65" s="8"/>
      <c r="BGX65" s="8"/>
      <c r="BGY65" s="8"/>
      <c r="BGZ65" s="8"/>
      <c r="BHA65" s="8"/>
      <c r="BHB65" s="8"/>
      <c r="BHC65" s="8"/>
      <c r="BHD65" s="8"/>
      <c r="BHE65" s="8"/>
      <c r="BHF65" s="8"/>
      <c r="BHG65" s="8"/>
      <c r="BHH65" s="8"/>
      <c r="BHI65" s="8"/>
      <c r="BHJ65" s="8"/>
      <c r="BHK65" s="8"/>
      <c r="BHL65" s="8"/>
      <c r="BHM65" s="8"/>
      <c r="BHN65" s="8"/>
      <c r="BHO65" s="8"/>
      <c r="BHP65" s="8"/>
      <c r="BHQ65" s="8"/>
      <c r="BHR65" s="8"/>
      <c r="BHS65" s="8"/>
      <c r="BHT65" s="8"/>
      <c r="BHU65" s="8"/>
      <c r="BHV65" s="8"/>
      <c r="BHW65" s="8"/>
      <c r="BHX65" s="8"/>
      <c r="BHY65" s="8"/>
      <c r="BHZ65" s="8"/>
      <c r="BIA65" s="8"/>
      <c r="BIB65" s="8"/>
      <c r="BIC65" s="8"/>
      <c r="BID65" s="8"/>
      <c r="BIE65" s="8"/>
      <c r="BIF65" s="8"/>
      <c r="BIG65" s="8"/>
      <c r="BIH65" s="8"/>
      <c r="BII65" s="8"/>
      <c r="BIJ65" s="8"/>
      <c r="BIK65" s="8"/>
      <c r="BIL65" s="8"/>
      <c r="BIM65" s="8"/>
      <c r="BIN65" s="8"/>
      <c r="BIO65" s="8"/>
      <c r="BIP65" s="8"/>
      <c r="BIQ65" s="8"/>
      <c r="BIR65" s="8"/>
      <c r="BIS65" s="8"/>
      <c r="BIT65" s="8"/>
      <c r="BIU65" s="8"/>
      <c r="BIV65" s="8"/>
      <c r="BIW65" s="8"/>
      <c r="BIX65" s="8"/>
      <c r="BIY65" s="8"/>
      <c r="BIZ65" s="8"/>
      <c r="BJA65" s="8"/>
      <c r="BJB65" s="8"/>
      <c r="BJC65" s="8"/>
      <c r="BJD65" s="8"/>
      <c r="BJE65" s="8"/>
      <c r="BJF65" s="8"/>
      <c r="BJG65" s="8"/>
      <c r="BJH65" s="8"/>
      <c r="BJI65" s="8"/>
      <c r="BJJ65" s="8"/>
      <c r="BJK65" s="8"/>
      <c r="BJL65" s="8"/>
      <c r="BJM65" s="8"/>
      <c r="BJN65" s="8"/>
      <c r="BJO65" s="8"/>
      <c r="BJP65" s="8"/>
      <c r="BJQ65" s="8"/>
      <c r="BJR65" s="8"/>
      <c r="BJS65" s="8"/>
      <c r="BJT65" s="8"/>
      <c r="BJU65" s="8"/>
      <c r="BJV65" s="8"/>
      <c r="BJW65" s="8"/>
      <c r="BJX65" s="8"/>
      <c r="BJY65" s="8"/>
      <c r="BJZ65" s="8"/>
      <c r="BKA65" s="8"/>
      <c r="BKB65" s="8"/>
      <c r="BKC65" s="8"/>
      <c r="BKD65" s="8"/>
      <c r="BKE65" s="8"/>
      <c r="BKF65" s="8"/>
      <c r="BKG65" s="8"/>
      <c r="BKH65" s="8"/>
      <c r="BKI65" s="8"/>
      <c r="BKJ65" s="8"/>
      <c r="BKK65" s="8"/>
      <c r="BKL65" s="8"/>
      <c r="BKM65" s="8"/>
      <c r="BKN65" s="8"/>
      <c r="BKO65" s="8"/>
      <c r="BKP65" s="8"/>
      <c r="BKQ65" s="8"/>
      <c r="BKR65" s="8"/>
      <c r="BKS65" s="8"/>
      <c r="BKT65" s="8"/>
      <c r="BKU65" s="8"/>
      <c r="BKV65" s="8"/>
      <c r="BKW65" s="8"/>
      <c r="BKX65" s="8"/>
      <c r="BKY65" s="8"/>
      <c r="BKZ65" s="8"/>
      <c r="BLA65" s="8"/>
      <c r="BLB65" s="8"/>
      <c r="BLC65" s="8"/>
      <c r="BLD65" s="8"/>
      <c r="BLE65" s="8"/>
      <c r="BLF65" s="8"/>
      <c r="BLG65" s="8"/>
      <c r="BLH65" s="8"/>
      <c r="BLI65" s="8"/>
      <c r="BLJ65" s="8"/>
      <c r="BLK65" s="8"/>
      <c r="BLL65" s="8"/>
      <c r="BLM65" s="8"/>
      <c r="BLN65" s="8"/>
      <c r="BLO65" s="8"/>
      <c r="BLP65" s="8"/>
      <c r="BLQ65" s="8"/>
      <c r="BLR65" s="8"/>
      <c r="BLS65" s="8"/>
      <c r="BLT65" s="8"/>
      <c r="BLU65" s="8"/>
      <c r="BLV65" s="8"/>
      <c r="BLW65" s="8"/>
      <c r="BLX65" s="8"/>
      <c r="BLY65" s="8"/>
      <c r="BLZ65" s="8"/>
      <c r="BMA65" s="8"/>
      <c r="BMB65" s="8"/>
      <c r="BMC65" s="8"/>
      <c r="BMD65" s="8"/>
      <c r="BME65" s="8"/>
      <c r="BMF65" s="8"/>
      <c r="BMG65" s="8"/>
      <c r="BMH65" s="8"/>
      <c r="BMI65" s="8"/>
      <c r="BMJ65" s="8"/>
      <c r="BMK65" s="8"/>
      <c r="BML65" s="8"/>
      <c r="BMM65" s="8"/>
      <c r="BMN65" s="8"/>
      <c r="BMO65" s="8"/>
      <c r="BMP65" s="8"/>
      <c r="BMQ65" s="8"/>
      <c r="BMR65" s="8"/>
      <c r="BMS65" s="8"/>
      <c r="BMT65" s="8"/>
      <c r="BMU65" s="8"/>
      <c r="BMV65" s="8"/>
      <c r="BMW65" s="8"/>
      <c r="BMX65" s="8"/>
      <c r="BMY65" s="8"/>
      <c r="BMZ65" s="8"/>
      <c r="BNA65" s="8"/>
      <c r="BNB65" s="8"/>
      <c r="BNC65" s="8"/>
      <c r="BND65" s="8"/>
      <c r="BNE65" s="8"/>
      <c r="BNF65" s="8"/>
      <c r="BNG65" s="8"/>
      <c r="BNH65" s="8"/>
      <c r="BNI65" s="8"/>
      <c r="BNJ65" s="8"/>
      <c r="BNK65" s="8"/>
      <c r="BNL65" s="8"/>
      <c r="BNM65" s="8"/>
      <c r="BNN65" s="8"/>
      <c r="BNO65" s="8"/>
      <c r="BNP65" s="8"/>
      <c r="BNQ65" s="8"/>
      <c r="BNR65" s="8"/>
      <c r="BNS65" s="8"/>
      <c r="BNT65" s="8"/>
      <c r="BNU65" s="8"/>
      <c r="BNV65" s="8"/>
      <c r="BNW65" s="8"/>
      <c r="BNX65" s="8"/>
      <c r="BNY65" s="8"/>
      <c r="BNZ65" s="8"/>
      <c r="BOA65" s="8"/>
      <c r="BOB65" s="8"/>
      <c r="BOC65" s="8"/>
      <c r="BOD65" s="8"/>
      <c r="BOE65" s="8"/>
      <c r="BOF65" s="8"/>
      <c r="BOG65" s="8"/>
      <c r="BOH65" s="8"/>
      <c r="BOI65" s="8"/>
      <c r="BOJ65" s="8"/>
      <c r="BOK65" s="8"/>
      <c r="BOL65" s="8"/>
      <c r="BOM65" s="8"/>
      <c r="BON65" s="8"/>
      <c r="BOO65" s="8"/>
      <c r="BOP65" s="8"/>
      <c r="BOQ65" s="8"/>
      <c r="BOR65" s="8"/>
      <c r="BOS65" s="8"/>
      <c r="BOT65" s="8"/>
      <c r="BOU65" s="8"/>
      <c r="BOV65" s="8"/>
      <c r="BOW65" s="8"/>
      <c r="BOX65" s="8"/>
      <c r="BOY65" s="8"/>
      <c r="BOZ65" s="8"/>
      <c r="BPA65" s="8"/>
      <c r="BPB65" s="8"/>
      <c r="BPC65" s="8"/>
      <c r="BPD65" s="8"/>
      <c r="BPE65" s="8"/>
      <c r="BPF65" s="8"/>
      <c r="BPG65" s="8"/>
      <c r="BPH65" s="8"/>
      <c r="BPI65" s="8"/>
      <c r="BPJ65" s="8"/>
      <c r="BPK65" s="8"/>
      <c r="BPL65" s="8"/>
      <c r="BPM65" s="8"/>
      <c r="BPN65" s="8"/>
      <c r="BPO65" s="8"/>
      <c r="BPP65" s="8"/>
      <c r="BPQ65" s="8"/>
      <c r="BPR65" s="8"/>
      <c r="BPS65" s="8"/>
      <c r="BPT65" s="8"/>
      <c r="BPU65" s="8"/>
      <c r="BPV65" s="8"/>
      <c r="BPW65" s="8"/>
      <c r="BPX65" s="8"/>
      <c r="BPY65" s="8"/>
      <c r="BPZ65" s="8"/>
      <c r="BQA65" s="8"/>
      <c r="BQB65" s="8"/>
      <c r="BQC65" s="8"/>
      <c r="BQD65" s="8"/>
      <c r="BQE65" s="8"/>
      <c r="BQF65" s="8"/>
      <c r="BQG65" s="8"/>
      <c r="BQH65" s="8"/>
      <c r="BQI65" s="8"/>
      <c r="BQJ65" s="8"/>
      <c r="BQK65" s="8"/>
      <c r="BQL65" s="8"/>
      <c r="BQM65" s="8"/>
      <c r="BQN65" s="8"/>
      <c r="BQO65" s="8"/>
      <c r="BQP65" s="8"/>
      <c r="BQQ65" s="8"/>
      <c r="BQR65" s="8"/>
      <c r="BQS65" s="8"/>
      <c r="BQT65" s="8"/>
      <c r="BQU65" s="8"/>
      <c r="BQV65" s="8"/>
      <c r="BQW65" s="8"/>
      <c r="BQX65" s="8"/>
      <c r="BQY65" s="8"/>
      <c r="BQZ65" s="8"/>
      <c r="BRA65" s="8"/>
      <c r="BRB65" s="8"/>
      <c r="BRC65" s="8"/>
      <c r="BRD65" s="8"/>
      <c r="BRE65" s="8"/>
      <c r="BRF65" s="8"/>
      <c r="BRG65" s="8"/>
      <c r="BRH65" s="8"/>
      <c r="BRI65" s="8"/>
      <c r="BRJ65" s="8"/>
      <c r="BRK65" s="8"/>
      <c r="BRL65" s="8"/>
      <c r="BRM65" s="8"/>
      <c r="BRN65" s="8"/>
      <c r="BRO65" s="8"/>
      <c r="BRP65" s="8"/>
      <c r="BRQ65" s="8"/>
      <c r="BRR65" s="8"/>
      <c r="BRS65" s="8"/>
      <c r="BRT65" s="8"/>
      <c r="BRU65" s="8"/>
      <c r="BRV65" s="8"/>
      <c r="BRW65" s="8"/>
      <c r="BRX65" s="8"/>
      <c r="BRY65" s="8"/>
      <c r="BRZ65" s="8"/>
      <c r="BSA65" s="8"/>
      <c r="BSB65" s="8"/>
      <c r="BSC65" s="8"/>
      <c r="BSD65" s="8"/>
      <c r="BSE65" s="8"/>
      <c r="BSF65" s="8"/>
      <c r="BSG65" s="8"/>
      <c r="BSH65" s="8"/>
      <c r="BSI65" s="8"/>
      <c r="BSJ65" s="8"/>
      <c r="BSK65" s="8"/>
      <c r="BSL65" s="8"/>
      <c r="BSM65" s="8"/>
      <c r="BSN65" s="8"/>
      <c r="BSO65" s="8"/>
      <c r="BSP65" s="8"/>
      <c r="BSQ65" s="8"/>
      <c r="BSR65" s="8"/>
      <c r="BSS65" s="8"/>
      <c r="BST65" s="8"/>
      <c r="BSU65" s="8"/>
      <c r="BSV65" s="8"/>
      <c r="BSW65" s="8"/>
      <c r="BSX65" s="8"/>
      <c r="BSY65" s="8"/>
      <c r="BSZ65" s="8"/>
      <c r="BTA65" s="8"/>
      <c r="BTB65" s="8"/>
      <c r="BTC65" s="8"/>
      <c r="BTD65" s="8"/>
      <c r="BTE65" s="8"/>
      <c r="BTF65" s="8"/>
      <c r="BTG65" s="8"/>
      <c r="BTH65" s="8"/>
      <c r="BTI65" s="8"/>
      <c r="BTJ65" s="8"/>
      <c r="BTK65" s="8"/>
      <c r="BTL65" s="8"/>
      <c r="BTM65" s="8"/>
      <c r="BTN65" s="8"/>
      <c r="BTO65" s="8"/>
      <c r="BTP65" s="8"/>
      <c r="BTQ65" s="8"/>
      <c r="BTR65" s="8"/>
      <c r="BTS65" s="8"/>
      <c r="BTT65" s="8"/>
      <c r="BTU65" s="8"/>
      <c r="BTV65" s="8"/>
      <c r="BTW65" s="8"/>
      <c r="BTX65" s="8"/>
      <c r="BTY65" s="8"/>
      <c r="BTZ65" s="8"/>
      <c r="BUA65" s="8"/>
      <c r="BUB65" s="8"/>
      <c r="BUC65" s="8"/>
      <c r="BUD65" s="8"/>
      <c r="BUE65" s="8"/>
      <c r="BUF65" s="8"/>
      <c r="BUG65" s="8"/>
      <c r="BUH65" s="8"/>
      <c r="BUI65" s="8"/>
      <c r="BUJ65" s="8"/>
      <c r="BUK65" s="8"/>
      <c r="BUL65" s="8"/>
      <c r="BUM65" s="8"/>
      <c r="BUN65" s="8"/>
      <c r="BUO65" s="8"/>
      <c r="BUP65" s="8"/>
      <c r="BUQ65" s="8"/>
      <c r="BUR65" s="8"/>
      <c r="BUS65" s="8"/>
      <c r="BUT65" s="8"/>
      <c r="BUU65" s="8"/>
      <c r="BUV65" s="8"/>
      <c r="BUW65" s="8"/>
      <c r="BUX65" s="8"/>
      <c r="BUY65" s="8"/>
      <c r="BUZ65" s="8"/>
      <c r="BVA65" s="8"/>
      <c r="BVB65" s="8"/>
      <c r="BVC65" s="8"/>
      <c r="BVD65" s="8"/>
      <c r="BVE65" s="8"/>
      <c r="BVF65" s="8"/>
      <c r="BVG65" s="8"/>
      <c r="BVH65" s="8"/>
      <c r="BVI65" s="8"/>
      <c r="BVJ65" s="8"/>
      <c r="BVK65" s="8"/>
      <c r="BVL65" s="8"/>
      <c r="BVM65" s="8"/>
      <c r="BVN65" s="8"/>
      <c r="BVO65" s="8"/>
      <c r="BVP65" s="8"/>
      <c r="BVQ65" s="8"/>
      <c r="BVR65" s="8"/>
      <c r="BVS65" s="8"/>
      <c r="BVT65" s="8"/>
      <c r="BVU65" s="8"/>
      <c r="BVV65" s="8"/>
      <c r="BVW65" s="8"/>
      <c r="BVX65" s="8"/>
      <c r="BVY65" s="8"/>
      <c r="BVZ65" s="8"/>
      <c r="BWA65" s="8"/>
      <c r="BWB65" s="8"/>
      <c r="BWC65" s="8"/>
      <c r="BWD65" s="8"/>
      <c r="BWE65" s="8"/>
      <c r="BWF65" s="8"/>
      <c r="BWG65" s="8"/>
      <c r="BWH65" s="8"/>
      <c r="BWI65" s="8"/>
      <c r="BWJ65" s="8"/>
      <c r="BWK65" s="8"/>
      <c r="BWL65" s="8"/>
      <c r="BWM65" s="8"/>
      <c r="BWN65" s="8"/>
      <c r="BWO65" s="8"/>
      <c r="BWP65" s="8"/>
      <c r="BWQ65" s="8"/>
    </row>
    <row r="66" spans="1:1967" s="444" customFormat="1" ht="102" customHeight="1">
      <c r="A66" s="9" t="s">
        <v>6161</v>
      </c>
      <c r="B66" s="100" t="s">
        <v>97</v>
      </c>
      <c r="C66" s="388" t="s">
        <v>637</v>
      </c>
      <c r="D66" s="3" t="s">
        <v>1087</v>
      </c>
      <c r="E66" s="3" t="s">
        <v>3429</v>
      </c>
      <c r="F66" s="3"/>
      <c r="G66" s="3" t="s">
        <v>385</v>
      </c>
      <c r="H66" s="20">
        <v>0.6</v>
      </c>
      <c r="I66" s="34">
        <v>470000000</v>
      </c>
      <c r="J66" s="21" t="s">
        <v>1330</v>
      </c>
      <c r="K66" s="3" t="s">
        <v>1947</v>
      </c>
      <c r="L66" s="138" t="s">
        <v>3428</v>
      </c>
      <c r="M66" s="141" t="s">
        <v>383</v>
      </c>
      <c r="N66" s="359" t="s">
        <v>1944</v>
      </c>
      <c r="O66" s="3" t="s">
        <v>1382</v>
      </c>
      <c r="P66" s="7" t="s">
        <v>1354</v>
      </c>
      <c r="Q66" s="3" t="s">
        <v>1195</v>
      </c>
      <c r="R66" s="77">
        <v>21</v>
      </c>
      <c r="S66" s="19">
        <v>95478</v>
      </c>
      <c r="T66" s="83">
        <v>0</v>
      </c>
      <c r="U66" s="83">
        <f t="shared" si="0"/>
        <v>0</v>
      </c>
      <c r="V66" s="102" t="s">
        <v>1331</v>
      </c>
      <c r="W66" s="153" t="s">
        <v>1410</v>
      </c>
      <c r="X66" s="9" t="s">
        <v>9103</v>
      </c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  <c r="IU66" s="8"/>
      <c r="IV66" s="8"/>
      <c r="IW66" s="8"/>
      <c r="IX66" s="8"/>
      <c r="IY66" s="8"/>
      <c r="IZ66" s="8"/>
      <c r="JA66" s="8"/>
      <c r="JB66" s="8"/>
      <c r="JC66" s="8"/>
      <c r="JD66" s="8"/>
      <c r="JE66" s="8"/>
      <c r="JF66" s="8"/>
      <c r="JG66" s="8"/>
      <c r="JH66" s="8"/>
      <c r="JI66" s="8"/>
      <c r="JJ66" s="8"/>
      <c r="JK66" s="8"/>
      <c r="JL66" s="8"/>
      <c r="JM66" s="8"/>
      <c r="JN66" s="8"/>
      <c r="JO66" s="8"/>
      <c r="JP66" s="8"/>
      <c r="JQ66" s="8"/>
      <c r="JR66" s="8"/>
      <c r="JS66" s="8"/>
      <c r="JT66" s="8"/>
      <c r="JU66" s="8"/>
      <c r="JV66" s="8"/>
      <c r="JW66" s="8"/>
      <c r="JX66" s="8"/>
      <c r="JY66" s="8"/>
      <c r="JZ66" s="8"/>
      <c r="KA66" s="8"/>
      <c r="KB66" s="8"/>
      <c r="KC66" s="8"/>
      <c r="KD66" s="8"/>
      <c r="KE66" s="8"/>
      <c r="KF66" s="8"/>
      <c r="KG66" s="8"/>
      <c r="KH66" s="8"/>
      <c r="KI66" s="8"/>
      <c r="KJ66" s="8"/>
      <c r="KK66" s="8"/>
      <c r="KL66" s="8"/>
      <c r="KM66" s="8"/>
      <c r="KN66" s="8"/>
      <c r="KO66" s="8"/>
      <c r="KP66" s="8"/>
      <c r="KQ66" s="8"/>
      <c r="KR66" s="8"/>
      <c r="KS66" s="8"/>
      <c r="KT66" s="8"/>
      <c r="KU66" s="8"/>
      <c r="KV66" s="8"/>
      <c r="KW66" s="8"/>
      <c r="KX66" s="8"/>
      <c r="KY66" s="8"/>
      <c r="KZ66" s="8"/>
      <c r="LA66" s="8"/>
      <c r="LB66" s="8"/>
      <c r="LC66" s="8"/>
      <c r="LD66" s="8"/>
      <c r="LE66" s="8"/>
      <c r="LF66" s="8"/>
      <c r="LG66" s="8"/>
      <c r="LH66" s="8"/>
      <c r="LI66" s="8"/>
      <c r="LJ66" s="8"/>
      <c r="LK66" s="8"/>
      <c r="LL66" s="8"/>
      <c r="LM66" s="8"/>
      <c r="LN66" s="8"/>
      <c r="LO66" s="8"/>
      <c r="LP66" s="8"/>
      <c r="LQ66" s="8"/>
      <c r="LR66" s="8"/>
      <c r="LS66" s="8"/>
      <c r="LT66" s="8"/>
      <c r="LU66" s="8"/>
      <c r="LV66" s="8"/>
      <c r="LW66" s="8"/>
      <c r="LX66" s="8"/>
      <c r="LY66" s="8"/>
      <c r="LZ66" s="8"/>
      <c r="MA66" s="8"/>
      <c r="MB66" s="8"/>
      <c r="MC66" s="8"/>
      <c r="MD66" s="8"/>
      <c r="ME66" s="8"/>
      <c r="MF66" s="8"/>
      <c r="MG66" s="8"/>
      <c r="MH66" s="8"/>
      <c r="MI66" s="8"/>
      <c r="MJ66" s="8"/>
      <c r="MK66" s="8"/>
      <c r="ML66" s="8"/>
      <c r="MM66" s="8"/>
      <c r="MN66" s="8"/>
      <c r="MO66" s="8"/>
      <c r="MP66" s="8"/>
      <c r="MQ66" s="8"/>
      <c r="MR66" s="8"/>
      <c r="MS66" s="8"/>
      <c r="MT66" s="8"/>
      <c r="MU66" s="8"/>
      <c r="MV66" s="8"/>
      <c r="MW66" s="8"/>
      <c r="MX66" s="8"/>
      <c r="MY66" s="8"/>
      <c r="MZ66" s="8"/>
      <c r="NA66" s="8"/>
      <c r="NB66" s="8"/>
      <c r="NC66" s="8"/>
      <c r="ND66" s="8"/>
      <c r="NE66" s="8"/>
      <c r="NF66" s="8"/>
      <c r="NG66" s="8"/>
      <c r="NH66" s="8"/>
      <c r="NI66" s="8"/>
      <c r="NJ66" s="8"/>
      <c r="NK66" s="8"/>
      <c r="NL66" s="8"/>
      <c r="NM66" s="8"/>
      <c r="NN66" s="8"/>
      <c r="NO66" s="8"/>
      <c r="NP66" s="8"/>
      <c r="NQ66" s="8"/>
      <c r="NR66" s="8"/>
      <c r="NS66" s="8"/>
      <c r="NT66" s="8"/>
      <c r="NU66" s="8"/>
      <c r="NV66" s="8"/>
      <c r="NW66" s="8"/>
      <c r="NX66" s="8"/>
      <c r="NY66" s="8"/>
      <c r="NZ66" s="8"/>
      <c r="OA66" s="8"/>
      <c r="OB66" s="8"/>
      <c r="OC66" s="8"/>
      <c r="OD66" s="8"/>
      <c r="OE66" s="8"/>
      <c r="OF66" s="8"/>
      <c r="OG66" s="8"/>
      <c r="OH66" s="8"/>
      <c r="OI66" s="8"/>
      <c r="OJ66" s="8"/>
      <c r="OK66" s="8"/>
      <c r="OL66" s="8"/>
      <c r="OM66" s="8"/>
      <c r="ON66" s="8"/>
      <c r="OO66" s="8"/>
      <c r="OP66" s="8"/>
      <c r="OQ66" s="8"/>
      <c r="OR66" s="8"/>
      <c r="OS66" s="8"/>
      <c r="OT66" s="8"/>
      <c r="OU66" s="8"/>
      <c r="OV66" s="8"/>
      <c r="OW66" s="8"/>
      <c r="OX66" s="8"/>
      <c r="OY66" s="8"/>
      <c r="OZ66" s="8"/>
      <c r="PA66" s="8"/>
      <c r="PB66" s="8"/>
      <c r="PC66" s="8"/>
      <c r="PD66" s="8"/>
      <c r="PE66" s="8"/>
      <c r="PF66" s="8"/>
      <c r="PG66" s="8"/>
      <c r="PH66" s="8"/>
      <c r="PI66" s="8"/>
      <c r="PJ66" s="8"/>
      <c r="PK66" s="8"/>
      <c r="PL66" s="8"/>
      <c r="PM66" s="8"/>
      <c r="PN66" s="8"/>
      <c r="PO66" s="8"/>
      <c r="PP66" s="8"/>
      <c r="PQ66" s="8"/>
      <c r="PR66" s="8"/>
      <c r="PS66" s="8"/>
      <c r="PT66" s="8"/>
      <c r="PU66" s="8"/>
      <c r="PV66" s="8"/>
      <c r="PW66" s="8"/>
      <c r="PX66" s="8"/>
      <c r="PY66" s="8"/>
      <c r="PZ66" s="8"/>
      <c r="QA66" s="8"/>
      <c r="QB66" s="8"/>
      <c r="QC66" s="8"/>
      <c r="QD66" s="8"/>
      <c r="QE66" s="8"/>
      <c r="QF66" s="8"/>
      <c r="QG66" s="8"/>
      <c r="QH66" s="8"/>
      <c r="QI66" s="8"/>
      <c r="QJ66" s="8"/>
      <c r="QK66" s="8"/>
      <c r="QL66" s="8"/>
      <c r="QM66" s="8"/>
      <c r="QN66" s="8"/>
      <c r="QO66" s="8"/>
      <c r="QP66" s="8"/>
      <c r="QQ66" s="8"/>
      <c r="QR66" s="8"/>
      <c r="QS66" s="8"/>
      <c r="QT66" s="8"/>
      <c r="QU66" s="8"/>
      <c r="QV66" s="8"/>
      <c r="QW66" s="8"/>
      <c r="QX66" s="8"/>
      <c r="QY66" s="8"/>
      <c r="QZ66" s="8"/>
      <c r="RA66" s="8"/>
      <c r="RB66" s="8"/>
      <c r="RC66" s="8"/>
      <c r="RD66" s="8"/>
      <c r="RE66" s="8"/>
      <c r="RF66" s="8"/>
      <c r="RG66" s="8"/>
      <c r="RH66" s="8"/>
      <c r="RI66" s="8"/>
      <c r="RJ66" s="8"/>
      <c r="RK66" s="8"/>
      <c r="RL66" s="8"/>
      <c r="RM66" s="8"/>
      <c r="RN66" s="8"/>
      <c r="RO66" s="8"/>
      <c r="RP66" s="8"/>
      <c r="RQ66" s="8"/>
      <c r="RR66" s="8"/>
      <c r="RS66" s="8"/>
      <c r="RT66" s="8"/>
      <c r="RU66" s="8"/>
      <c r="RV66" s="8"/>
      <c r="RW66" s="8"/>
      <c r="RX66" s="8"/>
      <c r="RY66" s="8"/>
      <c r="RZ66" s="8"/>
      <c r="SA66" s="8"/>
      <c r="SB66" s="8"/>
      <c r="SC66" s="8"/>
      <c r="SD66" s="8"/>
      <c r="SE66" s="8"/>
      <c r="SF66" s="8"/>
      <c r="SG66" s="8"/>
      <c r="SH66" s="8"/>
      <c r="SI66" s="8"/>
      <c r="SJ66" s="8"/>
      <c r="SK66" s="8"/>
      <c r="SL66" s="8"/>
      <c r="SM66" s="8"/>
      <c r="SN66" s="8"/>
      <c r="SO66" s="8"/>
      <c r="SP66" s="8"/>
      <c r="SQ66" s="8"/>
      <c r="SR66" s="8"/>
      <c r="SS66" s="8"/>
      <c r="ST66" s="8"/>
      <c r="SU66" s="8"/>
      <c r="SV66" s="8"/>
      <c r="SW66" s="8"/>
      <c r="SX66" s="8"/>
      <c r="SY66" s="8"/>
      <c r="SZ66" s="8"/>
      <c r="TA66" s="8"/>
      <c r="TB66" s="8"/>
      <c r="TC66" s="8"/>
      <c r="TD66" s="8"/>
      <c r="TE66" s="8"/>
      <c r="TF66" s="8"/>
      <c r="TG66" s="8"/>
      <c r="TH66" s="8"/>
      <c r="TI66" s="8"/>
      <c r="TJ66" s="8"/>
      <c r="TK66" s="8"/>
      <c r="TL66" s="8"/>
      <c r="TM66" s="8"/>
      <c r="TN66" s="8"/>
      <c r="TO66" s="8"/>
      <c r="TP66" s="8"/>
      <c r="TQ66" s="8"/>
      <c r="TR66" s="8"/>
      <c r="TS66" s="8"/>
      <c r="TT66" s="8"/>
      <c r="TU66" s="8"/>
      <c r="TV66" s="8"/>
      <c r="TW66" s="8"/>
      <c r="TX66" s="8"/>
      <c r="TY66" s="8"/>
      <c r="TZ66" s="8"/>
      <c r="UA66" s="8"/>
      <c r="UB66" s="8"/>
      <c r="UC66" s="8"/>
      <c r="UD66" s="8"/>
      <c r="UE66" s="8"/>
      <c r="UF66" s="8"/>
      <c r="UG66" s="8"/>
      <c r="UH66" s="8"/>
      <c r="UI66" s="8"/>
      <c r="UJ66" s="8"/>
      <c r="UK66" s="8"/>
      <c r="UL66" s="8"/>
      <c r="UM66" s="8"/>
      <c r="UN66" s="8"/>
      <c r="UO66" s="8"/>
      <c r="UP66" s="8"/>
      <c r="UQ66" s="8"/>
      <c r="UR66" s="8"/>
      <c r="US66" s="8"/>
      <c r="UT66" s="8"/>
      <c r="UU66" s="8"/>
      <c r="UV66" s="8"/>
      <c r="UW66" s="8"/>
      <c r="UX66" s="8"/>
      <c r="UY66" s="8"/>
      <c r="UZ66" s="8"/>
      <c r="VA66" s="8"/>
      <c r="VB66" s="8"/>
      <c r="VC66" s="8"/>
      <c r="VD66" s="8"/>
      <c r="VE66" s="8"/>
      <c r="VF66" s="8"/>
      <c r="VG66" s="8"/>
      <c r="VH66" s="8"/>
      <c r="VI66" s="8"/>
      <c r="VJ66" s="8"/>
      <c r="VK66" s="8"/>
      <c r="VL66" s="8"/>
      <c r="VM66" s="8"/>
      <c r="VN66" s="8"/>
      <c r="VO66" s="8"/>
      <c r="VP66" s="8"/>
      <c r="VQ66" s="8"/>
      <c r="VR66" s="8"/>
      <c r="VS66" s="8"/>
      <c r="VT66" s="8"/>
      <c r="VU66" s="8"/>
      <c r="VV66" s="8"/>
      <c r="VW66" s="8"/>
      <c r="VX66" s="8"/>
      <c r="VY66" s="8"/>
      <c r="VZ66" s="8"/>
      <c r="WA66" s="8"/>
      <c r="WB66" s="8"/>
      <c r="WC66" s="8"/>
      <c r="WD66" s="8"/>
      <c r="WE66" s="8"/>
      <c r="WF66" s="8"/>
      <c r="WG66" s="8"/>
      <c r="WH66" s="8"/>
      <c r="WI66" s="8"/>
      <c r="WJ66" s="8"/>
      <c r="WK66" s="8"/>
      <c r="WL66" s="8"/>
      <c r="WM66" s="8"/>
      <c r="WN66" s="8"/>
      <c r="WO66" s="8"/>
      <c r="WP66" s="8"/>
      <c r="WQ66" s="8"/>
      <c r="WR66" s="8"/>
      <c r="WS66" s="8"/>
      <c r="WT66" s="8"/>
      <c r="WU66" s="8"/>
      <c r="WV66" s="8"/>
      <c r="WW66" s="8"/>
      <c r="WX66" s="8"/>
      <c r="WY66" s="8"/>
      <c r="WZ66" s="8"/>
      <c r="XA66" s="8"/>
      <c r="XB66" s="8"/>
      <c r="XC66" s="8"/>
      <c r="XD66" s="8"/>
      <c r="XE66" s="8"/>
      <c r="XF66" s="8"/>
      <c r="XG66" s="8"/>
      <c r="XH66" s="8"/>
      <c r="XI66" s="8"/>
      <c r="XJ66" s="8"/>
      <c r="XK66" s="8"/>
      <c r="XL66" s="8"/>
      <c r="XM66" s="8"/>
      <c r="XN66" s="8"/>
      <c r="XO66" s="8"/>
      <c r="XP66" s="8"/>
      <c r="XQ66" s="8"/>
      <c r="XR66" s="8"/>
      <c r="XS66" s="8"/>
      <c r="XT66" s="8"/>
      <c r="XU66" s="8"/>
      <c r="XV66" s="8"/>
      <c r="XW66" s="8"/>
      <c r="XX66" s="8"/>
      <c r="XY66" s="8"/>
      <c r="XZ66" s="8"/>
      <c r="YA66" s="8"/>
      <c r="YB66" s="8"/>
      <c r="YC66" s="8"/>
      <c r="YD66" s="8"/>
      <c r="YE66" s="8"/>
      <c r="YF66" s="8"/>
      <c r="YG66" s="8"/>
      <c r="YH66" s="8"/>
      <c r="YI66" s="8"/>
      <c r="YJ66" s="8"/>
      <c r="YK66" s="8"/>
      <c r="YL66" s="8"/>
      <c r="YM66" s="8"/>
      <c r="YN66" s="8"/>
      <c r="YO66" s="8"/>
      <c r="YP66" s="8"/>
      <c r="YQ66" s="8"/>
      <c r="YR66" s="8"/>
      <c r="YS66" s="8"/>
      <c r="YT66" s="8"/>
      <c r="YU66" s="8"/>
      <c r="YV66" s="8"/>
      <c r="YW66" s="8"/>
      <c r="YX66" s="8"/>
      <c r="YY66" s="8"/>
      <c r="YZ66" s="8"/>
      <c r="ZA66" s="8"/>
      <c r="ZB66" s="8"/>
      <c r="ZC66" s="8"/>
      <c r="ZD66" s="8"/>
      <c r="ZE66" s="8"/>
      <c r="ZF66" s="8"/>
      <c r="ZG66" s="8"/>
      <c r="ZH66" s="8"/>
      <c r="ZI66" s="8"/>
      <c r="ZJ66" s="8"/>
      <c r="ZK66" s="8"/>
      <c r="ZL66" s="8"/>
      <c r="ZM66" s="8"/>
      <c r="ZN66" s="8"/>
      <c r="ZO66" s="8"/>
      <c r="ZP66" s="8"/>
      <c r="ZQ66" s="8"/>
      <c r="ZR66" s="8"/>
      <c r="ZS66" s="8"/>
      <c r="ZT66" s="8"/>
      <c r="ZU66" s="8"/>
      <c r="ZV66" s="8"/>
      <c r="ZW66" s="8"/>
      <c r="ZX66" s="8"/>
      <c r="ZY66" s="8"/>
      <c r="ZZ66" s="8"/>
      <c r="AAA66" s="8"/>
      <c r="AAB66" s="8"/>
      <c r="AAC66" s="8"/>
      <c r="AAD66" s="8"/>
      <c r="AAE66" s="8"/>
      <c r="AAF66" s="8"/>
      <c r="AAG66" s="8"/>
      <c r="AAH66" s="8"/>
      <c r="AAI66" s="8"/>
      <c r="AAJ66" s="8"/>
      <c r="AAK66" s="8"/>
      <c r="AAL66" s="8"/>
      <c r="AAM66" s="8"/>
      <c r="AAN66" s="8"/>
      <c r="AAO66" s="8"/>
      <c r="AAP66" s="8"/>
      <c r="AAQ66" s="8"/>
      <c r="AAR66" s="8"/>
      <c r="AAS66" s="8"/>
      <c r="AAT66" s="8"/>
      <c r="AAU66" s="8"/>
      <c r="AAV66" s="8"/>
      <c r="AAW66" s="8"/>
      <c r="AAX66" s="8"/>
      <c r="AAY66" s="8"/>
      <c r="AAZ66" s="8"/>
      <c r="ABA66" s="8"/>
      <c r="ABB66" s="8"/>
      <c r="ABC66" s="8"/>
      <c r="ABD66" s="8"/>
      <c r="ABE66" s="8"/>
      <c r="ABF66" s="8"/>
      <c r="ABG66" s="8"/>
      <c r="ABH66" s="8"/>
      <c r="ABI66" s="8"/>
      <c r="ABJ66" s="8"/>
      <c r="ABK66" s="8"/>
      <c r="ABL66" s="8"/>
      <c r="ABM66" s="8"/>
      <c r="ABN66" s="8"/>
      <c r="ABO66" s="8"/>
      <c r="ABP66" s="8"/>
      <c r="ABQ66" s="8"/>
      <c r="ABR66" s="8"/>
      <c r="ABS66" s="8"/>
      <c r="ABT66" s="8"/>
      <c r="ABU66" s="8"/>
      <c r="ABV66" s="8"/>
      <c r="ABW66" s="8"/>
      <c r="ABX66" s="8"/>
      <c r="ABY66" s="8"/>
      <c r="ABZ66" s="8"/>
      <c r="ACA66" s="8"/>
      <c r="ACB66" s="8"/>
      <c r="ACC66" s="8"/>
      <c r="ACD66" s="8"/>
      <c r="ACE66" s="8"/>
      <c r="ACF66" s="8"/>
      <c r="ACG66" s="8"/>
      <c r="ACH66" s="8"/>
      <c r="ACI66" s="8"/>
      <c r="ACJ66" s="8"/>
      <c r="ACK66" s="8"/>
      <c r="ACL66" s="8"/>
      <c r="ACM66" s="8"/>
      <c r="ACN66" s="8"/>
      <c r="ACO66" s="8"/>
      <c r="ACP66" s="8"/>
      <c r="ACQ66" s="8"/>
      <c r="ACR66" s="8"/>
      <c r="ACS66" s="8"/>
      <c r="ACT66" s="8"/>
      <c r="ACU66" s="8"/>
      <c r="ACV66" s="8"/>
      <c r="ACW66" s="8"/>
      <c r="ACX66" s="8"/>
      <c r="ACY66" s="8"/>
      <c r="ACZ66" s="8"/>
      <c r="ADA66" s="8"/>
      <c r="ADB66" s="8"/>
      <c r="ADC66" s="8"/>
      <c r="ADD66" s="8"/>
      <c r="ADE66" s="8"/>
      <c r="ADF66" s="8"/>
      <c r="ADG66" s="8"/>
      <c r="ADH66" s="8"/>
      <c r="ADI66" s="8"/>
      <c r="ADJ66" s="8"/>
      <c r="ADK66" s="8"/>
      <c r="ADL66" s="8"/>
      <c r="ADM66" s="8"/>
      <c r="ADN66" s="8"/>
      <c r="ADO66" s="8"/>
      <c r="ADP66" s="8"/>
      <c r="ADQ66" s="8"/>
      <c r="ADR66" s="8"/>
      <c r="ADS66" s="8"/>
      <c r="ADT66" s="8"/>
      <c r="ADU66" s="8"/>
      <c r="ADV66" s="8"/>
      <c r="ADW66" s="8"/>
      <c r="ADX66" s="8"/>
      <c r="ADY66" s="8"/>
      <c r="ADZ66" s="8"/>
      <c r="AEA66" s="8"/>
      <c r="AEB66" s="8"/>
      <c r="AEC66" s="8"/>
      <c r="AED66" s="8"/>
      <c r="AEE66" s="8"/>
      <c r="AEF66" s="8"/>
      <c r="AEG66" s="8"/>
      <c r="AEH66" s="8"/>
      <c r="AEI66" s="8"/>
      <c r="AEJ66" s="8"/>
      <c r="AEK66" s="8"/>
      <c r="AEL66" s="8"/>
      <c r="AEM66" s="8"/>
      <c r="AEN66" s="8"/>
      <c r="AEO66" s="8"/>
      <c r="AEP66" s="8"/>
      <c r="AEQ66" s="8"/>
      <c r="AER66" s="8"/>
      <c r="AES66" s="8"/>
      <c r="AET66" s="8"/>
      <c r="AEU66" s="8"/>
      <c r="AEV66" s="8"/>
      <c r="AEW66" s="8"/>
      <c r="AEX66" s="8"/>
      <c r="AEY66" s="8"/>
      <c r="AEZ66" s="8"/>
      <c r="AFA66" s="8"/>
      <c r="AFB66" s="8"/>
      <c r="AFC66" s="8"/>
      <c r="AFD66" s="8"/>
      <c r="AFE66" s="8"/>
      <c r="AFF66" s="8"/>
      <c r="AFG66" s="8"/>
      <c r="AFH66" s="8"/>
      <c r="AFI66" s="8"/>
      <c r="AFJ66" s="8"/>
      <c r="AFK66" s="8"/>
      <c r="AFL66" s="8"/>
      <c r="AFM66" s="8"/>
      <c r="AFN66" s="8"/>
      <c r="AFO66" s="8"/>
      <c r="AFP66" s="8"/>
      <c r="AFQ66" s="8"/>
      <c r="AFR66" s="8"/>
      <c r="AFS66" s="8"/>
      <c r="AFT66" s="8"/>
      <c r="AFU66" s="8"/>
      <c r="AFV66" s="8"/>
      <c r="AFW66" s="8"/>
      <c r="AFX66" s="8"/>
      <c r="AFY66" s="8"/>
      <c r="AFZ66" s="8"/>
      <c r="AGA66" s="8"/>
      <c r="AGB66" s="8"/>
      <c r="AGC66" s="8"/>
      <c r="AGD66" s="8"/>
      <c r="AGE66" s="8"/>
      <c r="AGF66" s="8"/>
      <c r="AGG66" s="8"/>
      <c r="AGH66" s="8"/>
      <c r="AGI66" s="8"/>
      <c r="AGJ66" s="8"/>
      <c r="AGK66" s="8"/>
      <c r="AGL66" s="8"/>
      <c r="AGM66" s="8"/>
      <c r="AGN66" s="8"/>
      <c r="AGO66" s="8"/>
      <c r="AGP66" s="8"/>
      <c r="AGQ66" s="8"/>
      <c r="AGR66" s="8"/>
      <c r="AGS66" s="8"/>
      <c r="AGT66" s="8"/>
      <c r="AGU66" s="8"/>
      <c r="AGV66" s="8"/>
      <c r="AGW66" s="8"/>
      <c r="AGX66" s="8"/>
      <c r="AGY66" s="8"/>
      <c r="AGZ66" s="8"/>
      <c r="AHA66" s="8"/>
      <c r="AHB66" s="8"/>
      <c r="AHC66" s="8"/>
      <c r="AHD66" s="8"/>
      <c r="AHE66" s="8"/>
      <c r="AHF66" s="8"/>
      <c r="AHG66" s="8"/>
      <c r="AHH66" s="8"/>
      <c r="AHI66" s="8"/>
      <c r="AHJ66" s="8"/>
      <c r="AHK66" s="8"/>
      <c r="AHL66" s="8"/>
      <c r="AHM66" s="8"/>
      <c r="AHN66" s="8"/>
      <c r="AHO66" s="8"/>
      <c r="AHP66" s="8"/>
      <c r="AHQ66" s="8"/>
      <c r="AHR66" s="8"/>
      <c r="AHS66" s="8"/>
      <c r="AHT66" s="8"/>
      <c r="AHU66" s="8"/>
      <c r="AHV66" s="8"/>
      <c r="AHW66" s="8"/>
      <c r="AHX66" s="8"/>
      <c r="AHY66" s="8"/>
      <c r="AHZ66" s="8"/>
      <c r="AIA66" s="8"/>
      <c r="AIB66" s="8"/>
      <c r="AIC66" s="8"/>
      <c r="AID66" s="8"/>
      <c r="AIE66" s="8"/>
      <c r="AIF66" s="8"/>
      <c r="AIG66" s="8"/>
      <c r="AIH66" s="8"/>
      <c r="AII66" s="8"/>
      <c r="AIJ66" s="8"/>
      <c r="AIK66" s="8"/>
      <c r="AIL66" s="8"/>
      <c r="AIM66" s="8"/>
      <c r="AIN66" s="8"/>
      <c r="AIO66" s="8"/>
      <c r="AIP66" s="8"/>
      <c r="AIQ66" s="8"/>
      <c r="AIR66" s="8"/>
      <c r="AIS66" s="8"/>
      <c r="AIT66" s="8"/>
      <c r="AIU66" s="8"/>
      <c r="AIV66" s="8"/>
      <c r="AIW66" s="8"/>
      <c r="AIX66" s="8"/>
      <c r="AIY66" s="8"/>
      <c r="AIZ66" s="8"/>
      <c r="AJA66" s="8"/>
      <c r="AJB66" s="8"/>
      <c r="AJC66" s="8"/>
      <c r="AJD66" s="8"/>
      <c r="AJE66" s="8"/>
      <c r="AJF66" s="8"/>
      <c r="AJG66" s="8"/>
      <c r="AJH66" s="8"/>
      <c r="AJI66" s="8"/>
      <c r="AJJ66" s="8"/>
      <c r="AJK66" s="8"/>
      <c r="AJL66" s="8"/>
      <c r="AJM66" s="8"/>
      <c r="AJN66" s="8"/>
      <c r="AJO66" s="8"/>
      <c r="AJP66" s="8"/>
      <c r="AJQ66" s="8"/>
      <c r="AJR66" s="8"/>
      <c r="AJS66" s="8"/>
      <c r="AJT66" s="8"/>
      <c r="AJU66" s="8"/>
      <c r="AJV66" s="8"/>
      <c r="AJW66" s="8"/>
      <c r="AJX66" s="8"/>
      <c r="AJY66" s="8"/>
      <c r="AJZ66" s="8"/>
      <c r="AKA66" s="8"/>
      <c r="AKB66" s="8"/>
      <c r="AKC66" s="8"/>
      <c r="AKD66" s="8"/>
      <c r="AKE66" s="8"/>
      <c r="AKF66" s="8"/>
      <c r="AKG66" s="8"/>
      <c r="AKH66" s="8"/>
      <c r="AKI66" s="8"/>
      <c r="AKJ66" s="8"/>
      <c r="AKK66" s="8"/>
      <c r="AKL66" s="8"/>
      <c r="AKM66" s="8"/>
      <c r="AKN66" s="8"/>
      <c r="AKO66" s="8"/>
      <c r="AKP66" s="8"/>
      <c r="AKQ66" s="8"/>
      <c r="AKR66" s="8"/>
      <c r="AKS66" s="8"/>
      <c r="AKT66" s="8"/>
      <c r="AKU66" s="8"/>
      <c r="AKV66" s="8"/>
      <c r="AKW66" s="8"/>
      <c r="AKX66" s="8"/>
      <c r="AKY66" s="8"/>
      <c r="AKZ66" s="8"/>
      <c r="ALA66" s="8"/>
      <c r="ALB66" s="8"/>
      <c r="ALC66" s="8"/>
      <c r="ALD66" s="8"/>
      <c r="ALE66" s="8"/>
      <c r="ALF66" s="8"/>
      <c r="ALG66" s="8"/>
      <c r="ALH66" s="8"/>
      <c r="ALI66" s="8"/>
      <c r="ALJ66" s="8"/>
      <c r="ALK66" s="8"/>
      <c r="ALL66" s="8"/>
      <c r="ALM66" s="8"/>
      <c r="ALN66" s="8"/>
      <c r="ALO66" s="8"/>
      <c r="ALP66" s="8"/>
      <c r="ALQ66" s="8"/>
      <c r="ALR66" s="8"/>
      <c r="ALS66" s="8"/>
      <c r="ALT66" s="8"/>
      <c r="ALU66" s="8"/>
      <c r="ALV66" s="8"/>
      <c r="ALW66" s="8"/>
      <c r="ALX66" s="8"/>
      <c r="ALY66" s="8"/>
      <c r="ALZ66" s="8"/>
      <c r="AMA66" s="8"/>
      <c r="AMB66" s="8"/>
      <c r="AMC66" s="8"/>
      <c r="AMD66" s="8"/>
      <c r="AME66" s="8"/>
      <c r="AMF66" s="8"/>
      <c r="AMG66" s="8"/>
      <c r="AMH66" s="8"/>
      <c r="AMI66" s="8"/>
      <c r="AMJ66" s="8"/>
      <c r="AMK66" s="8"/>
      <c r="AML66" s="8"/>
      <c r="AMM66" s="8"/>
      <c r="AMN66" s="8"/>
      <c r="AMO66" s="8"/>
      <c r="AMP66" s="8"/>
      <c r="AMQ66" s="8"/>
      <c r="AMR66" s="8"/>
      <c r="AMS66" s="8"/>
      <c r="AMT66" s="8"/>
      <c r="AMU66" s="8"/>
      <c r="AMV66" s="8"/>
      <c r="AMW66" s="8"/>
      <c r="AMX66" s="8"/>
      <c r="AMY66" s="8"/>
      <c r="AMZ66" s="8"/>
      <c r="ANA66" s="8"/>
      <c r="ANB66" s="8"/>
      <c r="ANC66" s="8"/>
      <c r="AND66" s="8"/>
      <c r="ANE66" s="8"/>
      <c r="ANF66" s="8"/>
      <c r="ANG66" s="8"/>
      <c r="ANH66" s="8"/>
      <c r="ANI66" s="8"/>
      <c r="ANJ66" s="8"/>
      <c r="ANK66" s="8"/>
      <c r="ANL66" s="8"/>
      <c r="ANM66" s="8"/>
      <c r="ANN66" s="8"/>
      <c r="ANO66" s="8"/>
      <c r="ANP66" s="8"/>
      <c r="ANQ66" s="8"/>
      <c r="ANR66" s="8"/>
      <c r="ANS66" s="8"/>
      <c r="ANT66" s="8"/>
      <c r="ANU66" s="8"/>
      <c r="ANV66" s="8"/>
      <c r="ANW66" s="8"/>
      <c r="ANX66" s="8"/>
      <c r="ANY66" s="8"/>
      <c r="ANZ66" s="8"/>
      <c r="AOA66" s="8"/>
      <c r="AOB66" s="8"/>
      <c r="AOC66" s="8"/>
      <c r="AOD66" s="8"/>
      <c r="AOE66" s="8"/>
      <c r="AOF66" s="8"/>
      <c r="AOG66" s="8"/>
      <c r="AOH66" s="8"/>
      <c r="AOI66" s="8"/>
      <c r="AOJ66" s="8"/>
      <c r="AOK66" s="8"/>
      <c r="AOL66" s="8"/>
      <c r="AOM66" s="8"/>
      <c r="AON66" s="8"/>
      <c r="AOO66" s="8"/>
      <c r="AOP66" s="8"/>
      <c r="AOQ66" s="8"/>
      <c r="AOR66" s="8"/>
      <c r="AOS66" s="8"/>
      <c r="AOT66" s="8"/>
      <c r="AOU66" s="8"/>
      <c r="AOV66" s="8"/>
      <c r="AOW66" s="8"/>
      <c r="AOX66" s="8"/>
      <c r="AOY66" s="8"/>
      <c r="AOZ66" s="8"/>
      <c r="APA66" s="8"/>
      <c r="APB66" s="8"/>
      <c r="APC66" s="8"/>
      <c r="APD66" s="8"/>
      <c r="APE66" s="8"/>
      <c r="APF66" s="8"/>
      <c r="APG66" s="8"/>
      <c r="APH66" s="8"/>
      <c r="API66" s="8"/>
      <c r="APJ66" s="8"/>
      <c r="APK66" s="8"/>
      <c r="APL66" s="8"/>
      <c r="APM66" s="8"/>
      <c r="APN66" s="8"/>
      <c r="APO66" s="8"/>
      <c r="APP66" s="8"/>
      <c r="APQ66" s="8"/>
      <c r="APR66" s="8"/>
      <c r="APS66" s="8"/>
      <c r="APT66" s="8"/>
      <c r="APU66" s="8"/>
      <c r="APV66" s="8"/>
      <c r="APW66" s="8"/>
      <c r="APX66" s="8"/>
      <c r="APY66" s="8"/>
      <c r="APZ66" s="8"/>
      <c r="AQA66" s="8"/>
      <c r="AQB66" s="8"/>
      <c r="AQC66" s="8"/>
      <c r="AQD66" s="8"/>
      <c r="AQE66" s="8"/>
      <c r="AQF66" s="8"/>
      <c r="AQG66" s="8"/>
      <c r="AQH66" s="8"/>
      <c r="AQI66" s="8"/>
      <c r="AQJ66" s="8"/>
      <c r="AQK66" s="8"/>
      <c r="AQL66" s="8"/>
      <c r="AQM66" s="8"/>
      <c r="AQN66" s="8"/>
      <c r="AQO66" s="8"/>
      <c r="AQP66" s="8"/>
      <c r="AQQ66" s="8"/>
      <c r="AQR66" s="8"/>
      <c r="AQS66" s="8"/>
      <c r="AQT66" s="8"/>
      <c r="AQU66" s="8"/>
      <c r="AQV66" s="8"/>
      <c r="AQW66" s="8"/>
      <c r="AQX66" s="8"/>
      <c r="AQY66" s="8"/>
      <c r="AQZ66" s="8"/>
      <c r="ARA66" s="8"/>
      <c r="ARB66" s="8"/>
      <c r="ARC66" s="8"/>
      <c r="ARD66" s="8"/>
      <c r="ARE66" s="8"/>
      <c r="ARF66" s="8"/>
      <c r="ARG66" s="8"/>
      <c r="ARH66" s="8"/>
      <c r="ARI66" s="8"/>
      <c r="ARJ66" s="8"/>
      <c r="ARK66" s="8"/>
      <c r="ARL66" s="8"/>
      <c r="ARM66" s="8"/>
      <c r="ARN66" s="8"/>
      <c r="ARO66" s="8"/>
      <c r="ARP66" s="8"/>
      <c r="ARQ66" s="8"/>
      <c r="ARR66" s="8"/>
      <c r="ARS66" s="8"/>
      <c r="ART66" s="8"/>
      <c r="ARU66" s="8"/>
      <c r="ARV66" s="8"/>
      <c r="ARW66" s="8"/>
      <c r="ARX66" s="8"/>
      <c r="ARY66" s="8"/>
      <c r="ARZ66" s="8"/>
      <c r="ASA66" s="8"/>
      <c r="ASB66" s="8"/>
      <c r="ASC66" s="8"/>
      <c r="ASD66" s="8"/>
      <c r="ASE66" s="8"/>
      <c r="ASF66" s="8"/>
      <c r="ASG66" s="8"/>
      <c r="ASH66" s="8"/>
      <c r="ASI66" s="8"/>
      <c r="ASJ66" s="8"/>
      <c r="ASK66" s="8"/>
      <c r="ASL66" s="8"/>
      <c r="ASM66" s="8"/>
      <c r="ASN66" s="8"/>
      <c r="ASO66" s="8"/>
      <c r="ASP66" s="8"/>
      <c r="ASQ66" s="8"/>
      <c r="ASR66" s="8"/>
      <c r="ASS66" s="8"/>
      <c r="AST66" s="8"/>
      <c r="ASU66" s="8"/>
      <c r="ASV66" s="8"/>
      <c r="ASW66" s="8"/>
      <c r="ASX66" s="8"/>
      <c r="ASY66" s="8"/>
      <c r="ASZ66" s="8"/>
      <c r="ATA66" s="8"/>
      <c r="ATB66" s="8"/>
      <c r="ATC66" s="8"/>
      <c r="ATD66" s="8"/>
      <c r="ATE66" s="8"/>
      <c r="ATF66" s="8"/>
      <c r="ATG66" s="8"/>
      <c r="ATH66" s="8"/>
      <c r="ATI66" s="8"/>
      <c r="ATJ66" s="8"/>
      <c r="ATK66" s="8"/>
      <c r="ATL66" s="8"/>
      <c r="ATM66" s="8"/>
      <c r="ATN66" s="8"/>
      <c r="ATO66" s="8"/>
      <c r="ATP66" s="8"/>
      <c r="ATQ66" s="8"/>
      <c r="ATR66" s="8"/>
      <c r="ATS66" s="8"/>
      <c r="ATT66" s="8"/>
      <c r="ATU66" s="8"/>
      <c r="ATV66" s="8"/>
      <c r="ATW66" s="8"/>
      <c r="ATX66" s="8"/>
      <c r="ATY66" s="8"/>
      <c r="ATZ66" s="8"/>
      <c r="AUA66" s="8"/>
      <c r="AUB66" s="8"/>
      <c r="AUC66" s="8"/>
      <c r="AUD66" s="8"/>
      <c r="AUE66" s="8"/>
      <c r="AUF66" s="8"/>
      <c r="AUG66" s="8"/>
      <c r="AUH66" s="8"/>
      <c r="AUI66" s="8"/>
      <c r="AUJ66" s="8"/>
      <c r="AUK66" s="8"/>
      <c r="AUL66" s="8"/>
      <c r="AUM66" s="8"/>
      <c r="AUN66" s="8"/>
      <c r="AUO66" s="8"/>
      <c r="AUP66" s="8"/>
      <c r="AUQ66" s="8"/>
      <c r="AUR66" s="8"/>
      <c r="AUS66" s="8"/>
      <c r="AUT66" s="8"/>
      <c r="AUU66" s="8"/>
      <c r="AUV66" s="8"/>
      <c r="AUW66" s="8"/>
      <c r="AUX66" s="8"/>
      <c r="AUY66" s="8"/>
      <c r="AUZ66" s="8"/>
      <c r="AVA66" s="8"/>
      <c r="AVB66" s="8"/>
      <c r="AVC66" s="8"/>
      <c r="AVD66" s="8"/>
      <c r="AVE66" s="8"/>
      <c r="AVF66" s="8"/>
      <c r="AVG66" s="8"/>
      <c r="AVH66" s="8"/>
      <c r="AVI66" s="8"/>
      <c r="AVJ66" s="8"/>
      <c r="AVK66" s="8"/>
      <c r="AVL66" s="8"/>
      <c r="AVM66" s="8"/>
      <c r="AVN66" s="8"/>
      <c r="AVO66" s="8"/>
      <c r="AVP66" s="8"/>
      <c r="AVQ66" s="8"/>
      <c r="AVR66" s="8"/>
      <c r="AVS66" s="8"/>
      <c r="AVT66" s="8"/>
      <c r="AVU66" s="8"/>
      <c r="AVV66" s="8"/>
      <c r="AVW66" s="8"/>
      <c r="AVX66" s="8"/>
      <c r="AVY66" s="8"/>
      <c r="AVZ66" s="8"/>
      <c r="AWA66" s="8"/>
      <c r="AWB66" s="8"/>
      <c r="AWC66" s="8"/>
      <c r="AWD66" s="8"/>
      <c r="AWE66" s="8"/>
      <c r="AWF66" s="8"/>
      <c r="AWG66" s="8"/>
      <c r="AWH66" s="8"/>
      <c r="AWI66" s="8"/>
      <c r="AWJ66" s="8"/>
      <c r="AWK66" s="8"/>
      <c r="AWL66" s="8"/>
      <c r="AWM66" s="8"/>
      <c r="AWN66" s="8"/>
      <c r="AWO66" s="8"/>
      <c r="AWP66" s="8"/>
      <c r="AWQ66" s="8"/>
      <c r="AWR66" s="8"/>
      <c r="AWS66" s="8"/>
      <c r="AWT66" s="8"/>
      <c r="AWU66" s="8"/>
      <c r="AWV66" s="8"/>
      <c r="AWW66" s="8"/>
      <c r="AWX66" s="8"/>
      <c r="AWY66" s="8"/>
      <c r="AWZ66" s="8"/>
      <c r="AXA66" s="8"/>
      <c r="AXB66" s="8"/>
      <c r="AXC66" s="8"/>
      <c r="AXD66" s="8"/>
      <c r="AXE66" s="8"/>
      <c r="AXF66" s="8"/>
      <c r="AXG66" s="8"/>
      <c r="AXH66" s="8"/>
      <c r="AXI66" s="8"/>
      <c r="AXJ66" s="8"/>
      <c r="AXK66" s="8"/>
      <c r="AXL66" s="8"/>
      <c r="AXM66" s="8"/>
      <c r="AXN66" s="8"/>
      <c r="AXO66" s="8"/>
      <c r="AXP66" s="8"/>
      <c r="AXQ66" s="8"/>
      <c r="AXR66" s="8"/>
      <c r="AXS66" s="8"/>
      <c r="AXT66" s="8"/>
      <c r="AXU66" s="8"/>
      <c r="AXV66" s="8"/>
      <c r="AXW66" s="8"/>
      <c r="AXX66" s="8"/>
      <c r="AXY66" s="8"/>
      <c r="AXZ66" s="8"/>
      <c r="AYA66" s="8"/>
      <c r="AYB66" s="8"/>
      <c r="AYC66" s="8"/>
      <c r="AYD66" s="8"/>
      <c r="AYE66" s="8"/>
      <c r="AYF66" s="8"/>
      <c r="AYG66" s="8"/>
      <c r="AYH66" s="8"/>
      <c r="AYI66" s="8"/>
      <c r="AYJ66" s="8"/>
      <c r="AYK66" s="8"/>
      <c r="AYL66" s="8"/>
      <c r="AYM66" s="8"/>
      <c r="AYN66" s="8"/>
      <c r="AYO66" s="8"/>
      <c r="AYP66" s="8"/>
      <c r="AYQ66" s="8"/>
      <c r="AYR66" s="8"/>
      <c r="AYS66" s="8"/>
      <c r="AYT66" s="8"/>
      <c r="AYU66" s="8"/>
      <c r="AYV66" s="8"/>
      <c r="AYW66" s="8"/>
      <c r="AYX66" s="8"/>
      <c r="AYY66" s="8"/>
      <c r="AYZ66" s="8"/>
      <c r="AZA66" s="8"/>
      <c r="AZB66" s="8"/>
      <c r="AZC66" s="8"/>
      <c r="AZD66" s="8"/>
      <c r="AZE66" s="8"/>
      <c r="AZF66" s="8"/>
      <c r="AZG66" s="8"/>
      <c r="AZH66" s="8"/>
      <c r="AZI66" s="8"/>
      <c r="AZJ66" s="8"/>
      <c r="AZK66" s="8"/>
      <c r="AZL66" s="8"/>
      <c r="AZM66" s="8"/>
      <c r="AZN66" s="8"/>
      <c r="AZO66" s="8"/>
      <c r="AZP66" s="8"/>
      <c r="AZQ66" s="8"/>
      <c r="AZR66" s="8"/>
      <c r="AZS66" s="8"/>
      <c r="AZT66" s="8"/>
      <c r="AZU66" s="8"/>
      <c r="AZV66" s="8"/>
      <c r="AZW66" s="8"/>
      <c r="AZX66" s="8"/>
      <c r="AZY66" s="8"/>
      <c r="AZZ66" s="8"/>
      <c r="BAA66" s="8"/>
      <c r="BAB66" s="8"/>
      <c r="BAC66" s="8"/>
      <c r="BAD66" s="8"/>
      <c r="BAE66" s="8"/>
      <c r="BAF66" s="8"/>
      <c r="BAG66" s="8"/>
      <c r="BAH66" s="8"/>
      <c r="BAI66" s="8"/>
      <c r="BAJ66" s="8"/>
      <c r="BAK66" s="8"/>
      <c r="BAL66" s="8"/>
      <c r="BAM66" s="8"/>
      <c r="BAN66" s="8"/>
      <c r="BAO66" s="8"/>
      <c r="BAP66" s="8"/>
      <c r="BAQ66" s="8"/>
      <c r="BAR66" s="8"/>
      <c r="BAS66" s="8"/>
      <c r="BAT66" s="8"/>
      <c r="BAU66" s="8"/>
      <c r="BAV66" s="8"/>
      <c r="BAW66" s="8"/>
      <c r="BAX66" s="8"/>
      <c r="BAY66" s="8"/>
      <c r="BAZ66" s="8"/>
      <c r="BBA66" s="8"/>
      <c r="BBB66" s="8"/>
      <c r="BBC66" s="8"/>
      <c r="BBD66" s="8"/>
      <c r="BBE66" s="8"/>
      <c r="BBF66" s="8"/>
      <c r="BBG66" s="8"/>
      <c r="BBH66" s="8"/>
      <c r="BBI66" s="8"/>
      <c r="BBJ66" s="8"/>
      <c r="BBK66" s="8"/>
      <c r="BBL66" s="8"/>
      <c r="BBM66" s="8"/>
      <c r="BBN66" s="8"/>
      <c r="BBO66" s="8"/>
      <c r="BBP66" s="8"/>
      <c r="BBQ66" s="8"/>
      <c r="BBR66" s="8"/>
      <c r="BBS66" s="8"/>
      <c r="BBT66" s="8"/>
      <c r="BBU66" s="8"/>
      <c r="BBV66" s="8"/>
      <c r="BBW66" s="8"/>
      <c r="BBX66" s="8"/>
      <c r="BBY66" s="8"/>
      <c r="BBZ66" s="8"/>
      <c r="BCA66" s="8"/>
      <c r="BCB66" s="8"/>
      <c r="BCC66" s="8"/>
      <c r="BCD66" s="8"/>
      <c r="BCE66" s="8"/>
      <c r="BCF66" s="8"/>
      <c r="BCG66" s="8"/>
      <c r="BCH66" s="8"/>
      <c r="BCI66" s="8"/>
      <c r="BCJ66" s="8"/>
      <c r="BCK66" s="8"/>
      <c r="BCL66" s="8"/>
      <c r="BCM66" s="8"/>
      <c r="BCN66" s="8"/>
      <c r="BCO66" s="8"/>
      <c r="BCP66" s="8"/>
      <c r="BCQ66" s="8"/>
      <c r="BCR66" s="8"/>
      <c r="BCS66" s="8"/>
      <c r="BCT66" s="8"/>
      <c r="BCU66" s="8"/>
      <c r="BCV66" s="8"/>
      <c r="BCW66" s="8"/>
      <c r="BCX66" s="8"/>
      <c r="BCY66" s="8"/>
      <c r="BCZ66" s="8"/>
      <c r="BDA66" s="8"/>
      <c r="BDB66" s="8"/>
      <c r="BDC66" s="8"/>
      <c r="BDD66" s="8"/>
      <c r="BDE66" s="8"/>
      <c r="BDF66" s="8"/>
      <c r="BDG66" s="8"/>
      <c r="BDH66" s="8"/>
      <c r="BDI66" s="8"/>
      <c r="BDJ66" s="8"/>
      <c r="BDK66" s="8"/>
      <c r="BDL66" s="8"/>
      <c r="BDM66" s="8"/>
      <c r="BDN66" s="8"/>
      <c r="BDO66" s="8"/>
      <c r="BDP66" s="8"/>
      <c r="BDQ66" s="8"/>
      <c r="BDR66" s="8"/>
      <c r="BDS66" s="8"/>
      <c r="BDT66" s="8"/>
      <c r="BDU66" s="8"/>
      <c r="BDV66" s="8"/>
      <c r="BDW66" s="8"/>
      <c r="BDX66" s="8"/>
      <c r="BDY66" s="8"/>
      <c r="BDZ66" s="8"/>
      <c r="BEA66" s="8"/>
      <c r="BEB66" s="8"/>
      <c r="BEC66" s="8"/>
      <c r="BED66" s="8"/>
      <c r="BEE66" s="8"/>
      <c r="BEF66" s="8"/>
      <c r="BEG66" s="8"/>
      <c r="BEH66" s="8"/>
      <c r="BEI66" s="8"/>
      <c r="BEJ66" s="8"/>
      <c r="BEK66" s="8"/>
      <c r="BEL66" s="8"/>
      <c r="BEM66" s="8"/>
      <c r="BEN66" s="8"/>
      <c r="BEO66" s="8"/>
      <c r="BEP66" s="8"/>
      <c r="BEQ66" s="8"/>
      <c r="BER66" s="8"/>
      <c r="BES66" s="8"/>
      <c r="BET66" s="8"/>
      <c r="BEU66" s="8"/>
      <c r="BEV66" s="8"/>
      <c r="BEW66" s="8"/>
      <c r="BEX66" s="8"/>
      <c r="BEY66" s="8"/>
      <c r="BEZ66" s="8"/>
      <c r="BFA66" s="8"/>
      <c r="BFB66" s="8"/>
      <c r="BFC66" s="8"/>
      <c r="BFD66" s="8"/>
      <c r="BFE66" s="8"/>
      <c r="BFF66" s="8"/>
      <c r="BFG66" s="8"/>
      <c r="BFH66" s="8"/>
      <c r="BFI66" s="8"/>
      <c r="BFJ66" s="8"/>
      <c r="BFK66" s="8"/>
      <c r="BFL66" s="8"/>
      <c r="BFM66" s="8"/>
      <c r="BFN66" s="8"/>
      <c r="BFO66" s="8"/>
      <c r="BFP66" s="8"/>
      <c r="BFQ66" s="8"/>
      <c r="BFR66" s="8"/>
      <c r="BFS66" s="8"/>
      <c r="BFT66" s="8"/>
      <c r="BFU66" s="8"/>
      <c r="BFV66" s="8"/>
      <c r="BFW66" s="8"/>
      <c r="BFX66" s="8"/>
      <c r="BFY66" s="8"/>
      <c r="BFZ66" s="8"/>
      <c r="BGA66" s="8"/>
      <c r="BGB66" s="8"/>
      <c r="BGC66" s="8"/>
      <c r="BGD66" s="8"/>
      <c r="BGE66" s="8"/>
      <c r="BGF66" s="8"/>
      <c r="BGG66" s="8"/>
      <c r="BGH66" s="8"/>
      <c r="BGI66" s="8"/>
      <c r="BGJ66" s="8"/>
      <c r="BGK66" s="8"/>
      <c r="BGL66" s="8"/>
      <c r="BGM66" s="8"/>
      <c r="BGN66" s="8"/>
      <c r="BGO66" s="8"/>
      <c r="BGP66" s="8"/>
      <c r="BGQ66" s="8"/>
      <c r="BGR66" s="8"/>
      <c r="BGS66" s="8"/>
      <c r="BGT66" s="8"/>
      <c r="BGU66" s="8"/>
      <c r="BGV66" s="8"/>
      <c r="BGW66" s="8"/>
      <c r="BGX66" s="8"/>
      <c r="BGY66" s="8"/>
      <c r="BGZ66" s="8"/>
      <c r="BHA66" s="8"/>
      <c r="BHB66" s="8"/>
      <c r="BHC66" s="8"/>
      <c r="BHD66" s="8"/>
      <c r="BHE66" s="8"/>
      <c r="BHF66" s="8"/>
      <c r="BHG66" s="8"/>
      <c r="BHH66" s="8"/>
      <c r="BHI66" s="8"/>
      <c r="BHJ66" s="8"/>
      <c r="BHK66" s="8"/>
      <c r="BHL66" s="8"/>
      <c r="BHM66" s="8"/>
      <c r="BHN66" s="8"/>
      <c r="BHO66" s="8"/>
      <c r="BHP66" s="8"/>
      <c r="BHQ66" s="8"/>
      <c r="BHR66" s="8"/>
      <c r="BHS66" s="8"/>
      <c r="BHT66" s="8"/>
      <c r="BHU66" s="8"/>
      <c r="BHV66" s="8"/>
      <c r="BHW66" s="8"/>
      <c r="BHX66" s="8"/>
      <c r="BHY66" s="8"/>
      <c r="BHZ66" s="8"/>
      <c r="BIA66" s="8"/>
      <c r="BIB66" s="8"/>
      <c r="BIC66" s="8"/>
      <c r="BID66" s="8"/>
      <c r="BIE66" s="8"/>
      <c r="BIF66" s="8"/>
      <c r="BIG66" s="8"/>
      <c r="BIH66" s="8"/>
      <c r="BII66" s="8"/>
      <c r="BIJ66" s="8"/>
      <c r="BIK66" s="8"/>
      <c r="BIL66" s="8"/>
      <c r="BIM66" s="8"/>
      <c r="BIN66" s="8"/>
      <c r="BIO66" s="8"/>
      <c r="BIP66" s="8"/>
      <c r="BIQ66" s="8"/>
      <c r="BIR66" s="8"/>
      <c r="BIS66" s="8"/>
      <c r="BIT66" s="8"/>
      <c r="BIU66" s="8"/>
      <c r="BIV66" s="8"/>
      <c r="BIW66" s="8"/>
      <c r="BIX66" s="8"/>
      <c r="BIY66" s="8"/>
      <c r="BIZ66" s="8"/>
      <c r="BJA66" s="8"/>
      <c r="BJB66" s="8"/>
      <c r="BJC66" s="8"/>
      <c r="BJD66" s="8"/>
      <c r="BJE66" s="8"/>
      <c r="BJF66" s="8"/>
      <c r="BJG66" s="8"/>
      <c r="BJH66" s="8"/>
      <c r="BJI66" s="8"/>
      <c r="BJJ66" s="8"/>
      <c r="BJK66" s="8"/>
      <c r="BJL66" s="8"/>
      <c r="BJM66" s="8"/>
      <c r="BJN66" s="8"/>
      <c r="BJO66" s="8"/>
      <c r="BJP66" s="8"/>
      <c r="BJQ66" s="8"/>
      <c r="BJR66" s="8"/>
      <c r="BJS66" s="8"/>
      <c r="BJT66" s="8"/>
      <c r="BJU66" s="8"/>
      <c r="BJV66" s="8"/>
      <c r="BJW66" s="8"/>
      <c r="BJX66" s="8"/>
      <c r="BJY66" s="8"/>
      <c r="BJZ66" s="8"/>
      <c r="BKA66" s="8"/>
      <c r="BKB66" s="8"/>
      <c r="BKC66" s="8"/>
      <c r="BKD66" s="8"/>
      <c r="BKE66" s="8"/>
      <c r="BKF66" s="8"/>
      <c r="BKG66" s="8"/>
      <c r="BKH66" s="8"/>
      <c r="BKI66" s="8"/>
      <c r="BKJ66" s="8"/>
      <c r="BKK66" s="8"/>
      <c r="BKL66" s="8"/>
      <c r="BKM66" s="8"/>
      <c r="BKN66" s="8"/>
      <c r="BKO66" s="8"/>
      <c r="BKP66" s="8"/>
      <c r="BKQ66" s="8"/>
      <c r="BKR66" s="8"/>
      <c r="BKS66" s="8"/>
      <c r="BKT66" s="8"/>
      <c r="BKU66" s="8"/>
      <c r="BKV66" s="8"/>
      <c r="BKW66" s="8"/>
      <c r="BKX66" s="8"/>
      <c r="BKY66" s="8"/>
      <c r="BKZ66" s="8"/>
      <c r="BLA66" s="8"/>
      <c r="BLB66" s="8"/>
      <c r="BLC66" s="8"/>
      <c r="BLD66" s="8"/>
      <c r="BLE66" s="8"/>
      <c r="BLF66" s="8"/>
      <c r="BLG66" s="8"/>
      <c r="BLH66" s="8"/>
      <c r="BLI66" s="8"/>
      <c r="BLJ66" s="8"/>
      <c r="BLK66" s="8"/>
      <c r="BLL66" s="8"/>
      <c r="BLM66" s="8"/>
      <c r="BLN66" s="8"/>
      <c r="BLO66" s="8"/>
      <c r="BLP66" s="8"/>
      <c r="BLQ66" s="8"/>
      <c r="BLR66" s="8"/>
      <c r="BLS66" s="8"/>
      <c r="BLT66" s="8"/>
      <c r="BLU66" s="8"/>
      <c r="BLV66" s="8"/>
      <c r="BLW66" s="8"/>
      <c r="BLX66" s="8"/>
      <c r="BLY66" s="8"/>
      <c r="BLZ66" s="8"/>
      <c r="BMA66" s="8"/>
      <c r="BMB66" s="8"/>
      <c r="BMC66" s="8"/>
      <c r="BMD66" s="8"/>
      <c r="BME66" s="8"/>
      <c r="BMF66" s="8"/>
      <c r="BMG66" s="8"/>
      <c r="BMH66" s="8"/>
      <c r="BMI66" s="8"/>
      <c r="BMJ66" s="8"/>
      <c r="BMK66" s="8"/>
      <c r="BML66" s="8"/>
      <c r="BMM66" s="8"/>
      <c r="BMN66" s="8"/>
      <c r="BMO66" s="8"/>
      <c r="BMP66" s="8"/>
      <c r="BMQ66" s="8"/>
      <c r="BMR66" s="8"/>
      <c r="BMS66" s="8"/>
      <c r="BMT66" s="8"/>
      <c r="BMU66" s="8"/>
      <c r="BMV66" s="8"/>
      <c r="BMW66" s="8"/>
      <c r="BMX66" s="8"/>
      <c r="BMY66" s="8"/>
      <c r="BMZ66" s="8"/>
      <c r="BNA66" s="8"/>
      <c r="BNB66" s="8"/>
      <c r="BNC66" s="8"/>
      <c r="BND66" s="8"/>
      <c r="BNE66" s="8"/>
      <c r="BNF66" s="8"/>
      <c r="BNG66" s="8"/>
      <c r="BNH66" s="8"/>
      <c r="BNI66" s="8"/>
      <c r="BNJ66" s="8"/>
      <c r="BNK66" s="8"/>
      <c r="BNL66" s="8"/>
      <c r="BNM66" s="8"/>
      <c r="BNN66" s="8"/>
      <c r="BNO66" s="8"/>
      <c r="BNP66" s="8"/>
      <c r="BNQ66" s="8"/>
      <c r="BNR66" s="8"/>
      <c r="BNS66" s="8"/>
      <c r="BNT66" s="8"/>
      <c r="BNU66" s="8"/>
      <c r="BNV66" s="8"/>
      <c r="BNW66" s="8"/>
      <c r="BNX66" s="8"/>
      <c r="BNY66" s="8"/>
      <c r="BNZ66" s="8"/>
      <c r="BOA66" s="8"/>
      <c r="BOB66" s="8"/>
      <c r="BOC66" s="8"/>
      <c r="BOD66" s="8"/>
      <c r="BOE66" s="8"/>
      <c r="BOF66" s="8"/>
      <c r="BOG66" s="8"/>
      <c r="BOH66" s="8"/>
      <c r="BOI66" s="8"/>
      <c r="BOJ66" s="8"/>
      <c r="BOK66" s="8"/>
      <c r="BOL66" s="8"/>
      <c r="BOM66" s="8"/>
      <c r="BON66" s="8"/>
      <c r="BOO66" s="8"/>
      <c r="BOP66" s="8"/>
      <c r="BOQ66" s="8"/>
      <c r="BOR66" s="8"/>
      <c r="BOS66" s="8"/>
      <c r="BOT66" s="8"/>
      <c r="BOU66" s="8"/>
      <c r="BOV66" s="8"/>
      <c r="BOW66" s="8"/>
      <c r="BOX66" s="8"/>
      <c r="BOY66" s="8"/>
      <c r="BOZ66" s="8"/>
      <c r="BPA66" s="8"/>
      <c r="BPB66" s="8"/>
      <c r="BPC66" s="8"/>
      <c r="BPD66" s="8"/>
      <c r="BPE66" s="8"/>
      <c r="BPF66" s="8"/>
      <c r="BPG66" s="8"/>
      <c r="BPH66" s="8"/>
      <c r="BPI66" s="8"/>
      <c r="BPJ66" s="8"/>
      <c r="BPK66" s="8"/>
      <c r="BPL66" s="8"/>
      <c r="BPM66" s="8"/>
      <c r="BPN66" s="8"/>
      <c r="BPO66" s="8"/>
      <c r="BPP66" s="8"/>
      <c r="BPQ66" s="8"/>
      <c r="BPR66" s="8"/>
      <c r="BPS66" s="8"/>
      <c r="BPT66" s="8"/>
      <c r="BPU66" s="8"/>
      <c r="BPV66" s="8"/>
      <c r="BPW66" s="8"/>
      <c r="BPX66" s="8"/>
      <c r="BPY66" s="8"/>
      <c r="BPZ66" s="8"/>
      <c r="BQA66" s="8"/>
      <c r="BQB66" s="8"/>
      <c r="BQC66" s="8"/>
      <c r="BQD66" s="8"/>
      <c r="BQE66" s="8"/>
      <c r="BQF66" s="8"/>
      <c r="BQG66" s="8"/>
      <c r="BQH66" s="8"/>
      <c r="BQI66" s="8"/>
      <c r="BQJ66" s="8"/>
      <c r="BQK66" s="8"/>
      <c r="BQL66" s="8"/>
      <c r="BQM66" s="8"/>
      <c r="BQN66" s="8"/>
      <c r="BQO66" s="8"/>
      <c r="BQP66" s="8"/>
      <c r="BQQ66" s="8"/>
      <c r="BQR66" s="8"/>
      <c r="BQS66" s="8"/>
      <c r="BQT66" s="8"/>
      <c r="BQU66" s="8"/>
      <c r="BQV66" s="8"/>
      <c r="BQW66" s="8"/>
      <c r="BQX66" s="8"/>
      <c r="BQY66" s="8"/>
      <c r="BQZ66" s="8"/>
      <c r="BRA66" s="8"/>
      <c r="BRB66" s="8"/>
      <c r="BRC66" s="8"/>
      <c r="BRD66" s="8"/>
      <c r="BRE66" s="8"/>
      <c r="BRF66" s="8"/>
      <c r="BRG66" s="8"/>
      <c r="BRH66" s="8"/>
      <c r="BRI66" s="8"/>
      <c r="BRJ66" s="8"/>
      <c r="BRK66" s="8"/>
      <c r="BRL66" s="8"/>
      <c r="BRM66" s="8"/>
      <c r="BRN66" s="8"/>
      <c r="BRO66" s="8"/>
      <c r="BRP66" s="8"/>
      <c r="BRQ66" s="8"/>
      <c r="BRR66" s="8"/>
      <c r="BRS66" s="8"/>
      <c r="BRT66" s="8"/>
      <c r="BRU66" s="8"/>
      <c r="BRV66" s="8"/>
      <c r="BRW66" s="8"/>
      <c r="BRX66" s="8"/>
      <c r="BRY66" s="8"/>
      <c r="BRZ66" s="8"/>
      <c r="BSA66" s="8"/>
      <c r="BSB66" s="8"/>
      <c r="BSC66" s="8"/>
      <c r="BSD66" s="8"/>
      <c r="BSE66" s="8"/>
      <c r="BSF66" s="8"/>
      <c r="BSG66" s="8"/>
      <c r="BSH66" s="8"/>
      <c r="BSI66" s="8"/>
      <c r="BSJ66" s="8"/>
      <c r="BSK66" s="8"/>
      <c r="BSL66" s="8"/>
      <c r="BSM66" s="8"/>
      <c r="BSN66" s="8"/>
      <c r="BSO66" s="8"/>
      <c r="BSP66" s="8"/>
      <c r="BSQ66" s="8"/>
      <c r="BSR66" s="8"/>
      <c r="BSS66" s="8"/>
      <c r="BST66" s="8"/>
      <c r="BSU66" s="8"/>
      <c r="BSV66" s="8"/>
      <c r="BSW66" s="8"/>
      <c r="BSX66" s="8"/>
      <c r="BSY66" s="8"/>
      <c r="BSZ66" s="8"/>
      <c r="BTA66" s="8"/>
      <c r="BTB66" s="8"/>
      <c r="BTC66" s="8"/>
      <c r="BTD66" s="8"/>
      <c r="BTE66" s="8"/>
      <c r="BTF66" s="8"/>
      <c r="BTG66" s="8"/>
      <c r="BTH66" s="8"/>
      <c r="BTI66" s="8"/>
      <c r="BTJ66" s="8"/>
      <c r="BTK66" s="8"/>
      <c r="BTL66" s="8"/>
      <c r="BTM66" s="8"/>
      <c r="BTN66" s="8"/>
      <c r="BTO66" s="8"/>
      <c r="BTP66" s="8"/>
      <c r="BTQ66" s="8"/>
      <c r="BTR66" s="8"/>
      <c r="BTS66" s="8"/>
      <c r="BTT66" s="8"/>
      <c r="BTU66" s="8"/>
      <c r="BTV66" s="8"/>
      <c r="BTW66" s="8"/>
      <c r="BTX66" s="8"/>
      <c r="BTY66" s="8"/>
      <c r="BTZ66" s="8"/>
      <c r="BUA66" s="8"/>
      <c r="BUB66" s="8"/>
      <c r="BUC66" s="8"/>
      <c r="BUD66" s="8"/>
      <c r="BUE66" s="8"/>
      <c r="BUF66" s="8"/>
      <c r="BUG66" s="8"/>
      <c r="BUH66" s="8"/>
      <c r="BUI66" s="8"/>
      <c r="BUJ66" s="8"/>
      <c r="BUK66" s="8"/>
      <c r="BUL66" s="8"/>
      <c r="BUM66" s="8"/>
      <c r="BUN66" s="8"/>
      <c r="BUO66" s="8"/>
      <c r="BUP66" s="8"/>
      <c r="BUQ66" s="8"/>
      <c r="BUR66" s="8"/>
      <c r="BUS66" s="8"/>
      <c r="BUT66" s="8"/>
      <c r="BUU66" s="8"/>
      <c r="BUV66" s="8"/>
      <c r="BUW66" s="8"/>
      <c r="BUX66" s="8"/>
      <c r="BUY66" s="8"/>
      <c r="BUZ66" s="8"/>
      <c r="BVA66" s="8"/>
      <c r="BVB66" s="8"/>
      <c r="BVC66" s="8"/>
      <c r="BVD66" s="8"/>
      <c r="BVE66" s="8"/>
      <c r="BVF66" s="8"/>
      <c r="BVG66" s="8"/>
      <c r="BVH66" s="8"/>
      <c r="BVI66" s="8"/>
      <c r="BVJ66" s="8"/>
      <c r="BVK66" s="8"/>
      <c r="BVL66" s="8"/>
      <c r="BVM66" s="8"/>
      <c r="BVN66" s="8"/>
      <c r="BVO66" s="8"/>
      <c r="BVP66" s="8"/>
      <c r="BVQ66" s="8"/>
      <c r="BVR66" s="8"/>
      <c r="BVS66" s="8"/>
      <c r="BVT66" s="8"/>
      <c r="BVU66" s="8"/>
      <c r="BVV66" s="8"/>
      <c r="BVW66" s="8"/>
      <c r="BVX66" s="8"/>
      <c r="BVY66" s="8"/>
      <c r="BVZ66" s="8"/>
      <c r="BWA66" s="8"/>
      <c r="BWB66" s="8"/>
      <c r="BWC66" s="8"/>
      <c r="BWD66" s="8"/>
      <c r="BWE66" s="8"/>
      <c r="BWF66" s="8"/>
      <c r="BWG66" s="8"/>
      <c r="BWH66" s="8"/>
      <c r="BWI66" s="8"/>
      <c r="BWJ66" s="8"/>
      <c r="BWK66" s="8"/>
      <c r="BWL66" s="8"/>
      <c r="BWM66" s="8"/>
      <c r="BWN66" s="8"/>
      <c r="BWO66" s="8"/>
      <c r="BWP66" s="8"/>
      <c r="BWQ66" s="8"/>
    </row>
    <row r="67" spans="1:1967" s="444" customFormat="1" ht="102" customHeight="1">
      <c r="A67" s="9" t="s">
        <v>6162</v>
      </c>
      <c r="B67" s="100" t="s">
        <v>97</v>
      </c>
      <c r="C67" s="110" t="s">
        <v>638</v>
      </c>
      <c r="D67" s="3" t="s">
        <v>132</v>
      </c>
      <c r="E67" s="3" t="s">
        <v>1237</v>
      </c>
      <c r="F67" s="3"/>
      <c r="G67" s="3" t="s">
        <v>385</v>
      </c>
      <c r="H67" s="20">
        <v>0.6</v>
      </c>
      <c r="I67" s="34">
        <v>470000000</v>
      </c>
      <c r="J67" s="21" t="s">
        <v>1330</v>
      </c>
      <c r="K67" s="3" t="s">
        <v>1334</v>
      </c>
      <c r="L67" s="138" t="s">
        <v>3428</v>
      </c>
      <c r="M67" s="141" t="s">
        <v>383</v>
      </c>
      <c r="N67" s="359" t="s">
        <v>1945</v>
      </c>
      <c r="O67" s="3" t="s">
        <v>1382</v>
      </c>
      <c r="P67" s="7" t="s">
        <v>1354</v>
      </c>
      <c r="Q67" s="3" t="s">
        <v>1195</v>
      </c>
      <c r="R67" s="78">
        <v>557</v>
      </c>
      <c r="S67" s="19">
        <v>75105</v>
      </c>
      <c r="T67" s="83">
        <f>R67*S67</f>
        <v>41833485</v>
      </c>
      <c r="U67" s="83">
        <f t="shared" si="0"/>
        <v>46853503.200000003</v>
      </c>
      <c r="V67" s="102" t="s">
        <v>1331</v>
      </c>
      <c r="W67" s="148" t="s">
        <v>1410</v>
      </c>
      <c r="X67" s="9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  <c r="IV67" s="8"/>
      <c r="IW67" s="8"/>
      <c r="IX67" s="8"/>
      <c r="IY67" s="8"/>
      <c r="IZ67" s="8"/>
      <c r="JA67" s="8"/>
      <c r="JB67" s="8"/>
      <c r="JC67" s="8"/>
      <c r="JD67" s="8"/>
      <c r="JE67" s="8"/>
      <c r="JF67" s="8"/>
      <c r="JG67" s="8"/>
      <c r="JH67" s="8"/>
      <c r="JI67" s="8"/>
      <c r="JJ67" s="8"/>
      <c r="JK67" s="8"/>
      <c r="JL67" s="8"/>
      <c r="JM67" s="8"/>
      <c r="JN67" s="8"/>
      <c r="JO67" s="8"/>
      <c r="JP67" s="8"/>
      <c r="JQ67" s="8"/>
      <c r="JR67" s="8"/>
      <c r="JS67" s="8"/>
      <c r="JT67" s="8"/>
      <c r="JU67" s="8"/>
      <c r="JV67" s="8"/>
      <c r="JW67" s="8"/>
      <c r="JX67" s="8"/>
      <c r="JY67" s="8"/>
      <c r="JZ67" s="8"/>
      <c r="KA67" s="8"/>
      <c r="KB67" s="8"/>
      <c r="KC67" s="8"/>
      <c r="KD67" s="8"/>
      <c r="KE67" s="8"/>
      <c r="KF67" s="8"/>
      <c r="KG67" s="8"/>
      <c r="KH67" s="8"/>
      <c r="KI67" s="8"/>
      <c r="KJ67" s="8"/>
      <c r="KK67" s="8"/>
      <c r="KL67" s="8"/>
      <c r="KM67" s="8"/>
      <c r="KN67" s="8"/>
      <c r="KO67" s="8"/>
      <c r="KP67" s="8"/>
      <c r="KQ67" s="8"/>
      <c r="KR67" s="8"/>
      <c r="KS67" s="8"/>
      <c r="KT67" s="8"/>
      <c r="KU67" s="8"/>
      <c r="KV67" s="8"/>
      <c r="KW67" s="8"/>
      <c r="KX67" s="8"/>
      <c r="KY67" s="8"/>
      <c r="KZ67" s="8"/>
      <c r="LA67" s="8"/>
      <c r="LB67" s="8"/>
      <c r="LC67" s="8"/>
      <c r="LD67" s="8"/>
      <c r="LE67" s="8"/>
      <c r="LF67" s="8"/>
      <c r="LG67" s="8"/>
      <c r="LH67" s="8"/>
      <c r="LI67" s="8"/>
      <c r="LJ67" s="8"/>
      <c r="LK67" s="8"/>
      <c r="LL67" s="8"/>
      <c r="LM67" s="8"/>
      <c r="LN67" s="8"/>
      <c r="LO67" s="8"/>
      <c r="LP67" s="8"/>
      <c r="LQ67" s="8"/>
      <c r="LR67" s="8"/>
      <c r="LS67" s="8"/>
      <c r="LT67" s="8"/>
      <c r="LU67" s="8"/>
      <c r="LV67" s="8"/>
      <c r="LW67" s="8"/>
      <c r="LX67" s="8"/>
      <c r="LY67" s="8"/>
      <c r="LZ67" s="8"/>
      <c r="MA67" s="8"/>
      <c r="MB67" s="8"/>
      <c r="MC67" s="8"/>
      <c r="MD67" s="8"/>
      <c r="ME67" s="8"/>
      <c r="MF67" s="8"/>
      <c r="MG67" s="8"/>
      <c r="MH67" s="8"/>
      <c r="MI67" s="8"/>
      <c r="MJ67" s="8"/>
      <c r="MK67" s="8"/>
      <c r="ML67" s="8"/>
      <c r="MM67" s="8"/>
      <c r="MN67" s="8"/>
      <c r="MO67" s="8"/>
      <c r="MP67" s="8"/>
      <c r="MQ67" s="8"/>
      <c r="MR67" s="8"/>
      <c r="MS67" s="8"/>
      <c r="MT67" s="8"/>
      <c r="MU67" s="8"/>
      <c r="MV67" s="8"/>
      <c r="MW67" s="8"/>
      <c r="MX67" s="8"/>
      <c r="MY67" s="8"/>
      <c r="MZ67" s="8"/>
      <c r="NA67" s="8"/>
      <c r="NB67" s="8"/>
      <c r="NC67" s="8"/>
      <c r="ND67" s="8"/>
      <c r="NE67" s="8"/>
      <c r="NF67" s="8"/>
      <c r="NG67" s="8"/>
      <c r="NH67" s="8"/>
      <c r="NI67" s="8"/>
      <c r="NJ67" s="8"/>
      <c r="NK67" s="8"/>
      <c r="NL67" s="8"/>
      <c r="NM67" s="8"/>
      <c r="NN67" s="8"/>
      <c r="NO67" s="8"/>
      <c r="NP67" s="8"/>
      <c r="NQ67" s="8"/>
      <c r="NR67" s="8"/>
      <c r="NS67" s="8"/>
      <c r="NT67" s="8"/>
      <c r="NU67" s="8"/>
      <c r="NV67" s="8"/>
      <c r="NW67" s="8"/>
      <c r="NX67" s="8"/>
      <c r="NY67" s="8"/>
      <c r="NZ67" s="8"/>
      <c r="OA67" s="8"/>
      <c r="OB67" s="8"/>
      <c r="OC67" s="8"/>
      <c r="OD67" s="8"/>
      <c r="OE67" s="8"/>
      <c r="OF67" s="8"/>
      <c r="OG67" s="8"/>
      <c r="OH67" s="8"/>
      <c r="OI67" s="8"/>
      <c r="OJ67" s="8"/>
      <c r="OK67" s="8"/>
      <c r="OL67" s="8"/>
      <c r="OM67" s="8"/>
      <c r="ON67" s="8"/>
      <c r="OO67" s="8"/>
      <c r="OP67" s="8"/>
      <c r="OQ67" s="8"/>
      <c r="OR67" s="8"/>
      <c r="OS67" s="8"/>
      <c r="OT67" s="8"/>
      <c r="OU67" s="8"/>
      <c r="OV67" s="8"/>
      <c r="OW67" s="8"/>
      <c r="OX67" s="8"/>
      <c r="OY67" s="8"/>
      <c r="OZ67" s="8"/>
      <c r="PA67" s="8"/>
      <c r="PB67" s="8"/>
      <c r="PC67" s="8"/>
      <c r="PD67" s="8"/>
      <c r="PE67" s="8"/>
      <c r="PF67" s="8"/>
      <c r="PG67" s="8"/>
      <c r="PH67" s="8"/>
      <c r="PI67" s="8"/>
      <c r="PJ67" s="8"/>
      <c r="PK67" s="8"/>
      <c r="PL67" s="8"/>
      <c r="PM67" s="8"/>
      <c r="PN67" s="8"/>
      <c r="PO67" s="8"/>
      <c r="PP67" s="8"/>
      <c r="PQ67" s="8"/>
      <c r="PR67" s="8"/>
      <c r="PS67" s="8"/>
      <c r="PT67" s="8"/>
      <c r="PU67" s="8"/>
      <c r="PV67" s="8"/>
      <c r="PW67" s="8"/>
      <c r="PX67" s="8"/>
      <c r="PY67" s="8"/>
      <c r="PZ67" s="8"/>
      <c r="QA67" s="8"/>
      <c r="QB67" s="8"/>
      <c r="QC67" s="8"/>
      <c r="QD67" s="8"/>
      <c r="QE67" s="8"/>
      <c r="QF67" s="8"/>
      <c r="QG67" s="8"/>
      <c r="QH67" s="8"/>
      <c r="QI67" s="8"/>
      <c r="QJ67" s="8"/>
      <c r="QK67" s="8"/>
      <c r="QL67" s="8"/>
      <c r="QM67" s="8"/>
      <c r="QN67" s="8"/>
      <c r="QO67" s="8"/>
      <c r="QP67" s="8"/>
      <c r="QQ67" s="8"/>
      <c r="QR67" s="8"/>
      <c r="QS67" s="8"/>
      <c r="QT67" s="8"/>
      <c r="QU67" s="8"/>
      <c r="QV67" s="8"/>
      <c r="QW67" s="8"/>
      <c r="QX67" s="8"/>
      <c r="QY67" s="8"/>
      <c r="QZ67" s="8"/>
      <c r="RA67" s="8"/>
      <c r="RB67" s="8"/>
      <c r="RC67" s="8"/>
      <c r="RD67" s="8"/>
      <c r="RE67" s="8"/>
      <c r="RF67" s="8"/>
      <c r="RG67" s="8"/>
      <c r="RH67" s="8"/>
      <c r="RI67" s="8"/>
      <c r="RJ67" s="8"/>
      <c r="RK67" s="8"/>
      <c r="RL67" s="8"/>
      <c r="RM67" s="8"/>
      <c r="RN67" s="8"/>
      <c r="RO67" s="8"/>
      <c r="RP67" s="8"/>
      <c r="RQ67" s="8"/>
      <c r="RR67" s="8"/>
      <c r="RS67" s="8"/>
      <c r="RT67" s="8"/>
      <c r="RU67" s="8"/>
      <c r="RV67" s="8"/>
      <c r="RW67" s="8"/>
      <c r="RX67" s="8"/>
      <c r="RY67" s="8"/>
      <c r="RZ67" s="8"/>
      <c r="SA67" s="8"/>
      <c r="SB67" s="8"/>
      <c r="SC67" s="8"/>
      <c r="SD67" s="8"/>
      <c r="SE67" s="8"/>
      <c r="SF67" s="8"/>
      <c r="SG67" s="8"/>
      <c r="SH67" s="8"/>
      <c r="SI67" s="8"/>
      <c r="SJ67" s="8"/>
      <c r="SK67" s="8"/>
      <c r="SL67" s="8"/>
      <c r="SM67" s="8"/>
      <c r="SN67" s="8"/>
      <c r="SO67" s="8"/>
      <c r="SP67" s="8"/>
      <c r="SQ67" s="8"/>
      <c r="SR67" s="8"/>
      <c r="SS67" s="8"/>
      <c r="ST67" s="8"/>
      <c r="SU67" s="8"/>
      <c r="SV67" s="8"/>
      <c r="SW67" s="8"/>
      <c r="SX67" s="8"/>
      <c r="SY67" s="8"/>
      <c r="SZ67" s="8"/>
      <c r="TA67" s="8"/>
      <c r="TB67" s="8"/>
      <c r="TC67" s="8"/>
      <c r="TD67" s="8"/>
      <c r="TE67" s="8"/>
      <c r="TF67" s="8"/>
      <c r="TG67" s="8"/>
      <c r="TH67" s="8"/>
      <c r="TI67" s="8"/>
      <c r="TJ67" s="8"/>
      <c r="TK67" s="8"/>
      <c r="TL67" s="8"/>
      <c r="TM67" s="8"/>
      <c r="TN67" s="8"/>
      <c r="TO67" s="8"/>
      <c r="TP67" s="8"/>
      <c r="TQ67" s="8"/>
      <c r="TR67" s="8"/>
      <c r="TS67" s="8"/>
      <c r="TT67" s="8"/>
      <c r="TU67" s="8"/>
      <c r="TV67" s="8"/>
      <c r="TW67" s="8"/>
      <c r="TX67" s="8"/>
      <c r="TY67" s="8"/>
      <c r="TZ67" s="8"/>
      <c r="UA67" s="8"/>
      <c r="UB67" s="8"/>
      <c r="UC67" s="8"/>
      <c r="UD67" s="8"/>
      <c r="UE67" s="8"/>
      <c r="UF67" s="8"/>
      <c r="UG67" s="8"/>
      <c r="UH67" s="8"/>
      <c r="UI67" s="8"/>
      <c r="UJ67" s="8"/>
      <c r="UK67" s="8"/>
      <c r="UL67" s="8"/>
      <c r="UM67" s="8"/>
      <c r="UN67" s="8"/>
      <c r="UO67" s="8"/>
      <c r="UP67" s="8"/>
      <c r="UQ67" s="8"/>
      <c r="UR67" s="8"/>
      <c r="US67" s="8"/>
      <c r="UT67" s="8"/>
      <c r="UU67" s="8"/>
      <c r="UV67" s="8"/>
      <c r="UW67" s="8"/>
      <c r="UX67" s="8"/>
      <c r="UY67" s="8"/>
      <c r="UZ67" s="8"/>
      <c r="VA67" s="8"/>
      <c r="VB67" s="8"/>
      <c r="VC67" s="8"/>
      <c r="VD67" s="8"/>
      <c r="VE67" s="8"/>
      <c r="VF67" s="8"/>
      <c r="VG67" s="8"/>
      <c r="VH67" s="8"/>
      <c r="VI67" s="8"/>
      <c r="VJ67" s="8"/>
      <c r="VK67" s="8"/>
      <c r="VL67" s="8"/>
      <c r="VM67" s="8"/>
      <c r="VN67" s="8"/>
      <c r="VO67" s="8"/>
      <c r="VP67" s="8"/>
      <c r="VQ67" s="8"/>
      <c r="VR67" s="8"/>
      <c r="VS67" s="8"/>
      <c r="VT67" s="8"/>
      <c r="VU67" s="8"/>
      <c r="VV67" s="8"/>
      <c r="VW67" s="8"/>
      <c r="VX67" s="8"/>
      <c r="VY67" s="8"/>
      <c r="VZ67" s="8"/>
      <c r="WA67" s="8"/>
      <c r="WB67" s="8"/>
      <c r="WC67" s="8"/>
      <c r="WD67" s="8"/>
      <c r="WE67" s="8"/>
      <c r="WF67" s="8"/>
      <c r="WG67" s="8"/>
      <c r="WH67" s="8"/>
      <c r="WI67" s="8"/>
      <c r="WJ67" s="8"/>
      <c r="WK67" s="8"/>
      <c r="WL67" s="8"/>
      <c r="WM67" s="8"/>
      <c r="WN67" s="8"/>
      <c r="WO67" s="8"/>
      <c r="WP67" s="8"/>
      <c r="WQ67" s="8"/>
      <c r="WR67" s="8"/>
      <c r="WS67" s="8"/>
      <c r="WT67" s="8"/>
      <c r="WU67" s="8"/>
      <c r="WV67" s="8"/>
      <c r="WW67" s="8"/>
      <c r="WX67" s="8"/>
      <c r="WY67" s="8"/>
      <c r="WZ67" s="8"/>
      <c r="XA67" s="8"/>
      <c r="XB67" s="8"/>
      <c r="XC67" s="8"/>
      <c r="XD67" s="8"/>
      <c r="XE67" s="8"/>
      <c r="XF67" s="8"/>
      <c r="XG67" s="8"/>
      <c r="XH67" s="8"/>
      <c r="XI67" s="8"/>
      <c r="XJ67" s="8"/>
      <c r="XK67" s="8"/>
      <c r="XL67" s="8"/>
      <c r="XM67" s="8"/>
      <c r="XN67" s="8"/>
      <c r="XO67" s="8"/>
      <c r="XP67" s="8"/>
      <c r="XQ67" s="8"/>
      <c r="XR67" s="8"/>
      <c r="XS67" s="8"/>
      <c r="XT67" s="8"/>
      <c r="XU67" s="8"/>
      <c r="XV67" s="8"/>
      <c r="XW67" s="8"/>
      <c r="XX67" s="8"/>
      <c r="XY67" s="8"/>
      <c r="XZ67" s="8"/>
      <c r="YA67" s="8"/>
      <c r="YB67" s="8"/>
      <c r="YC67" s="8"/>
      <c r="YD67" s="8"/>
      <c r="YE67" s="8"/>
      <c r="YF67" s="8"/>
      <c r="YG67" s="8"/>
      <c r="YH67" s="8"/>
      <c r="YI67" s="8"/>
      <c r="YJ67" s="8"/>
      <c r="YK67" s="8"/>
      <c r="YL67" s="8"/>
      <c r="YM67" s="8"/>
      <c r="YN67" s="8"/>
      <c r="YO67" s="8"/>
      <c r="YP67" s="8"/>
      <c r="YQ67" s="8"/>
      <c r="YR67" s="8"/>
      <c r="YS67" s="8"/>
      <c r="YT67" s="8"/>
      <c r="YU67" s="8"/>
      <c r="YV67" s="8"/>
      <c r="YW67" s="8"/>
      <c r="YX67" s="8"/>
      <c r="YY67" s="8"/>
      <c r="YZ67" s="8"/>
      <c r="ZA67" s="8"/>
      <c r="ZB67" s="8"/>
      <c r="ZC67" s="8"/>
      <c r="ZD67" s="8"/>
      <c r="ZE67" s="8"/>
      <c r="ZF67" s="8"/>
      <c r="ZG67" s="8"/>
      <c r="ZH67" s="8"/>
      <c r="ZI67" s="8"/>
      <c r="ZJ67" s="8"/>
      <c r="ZK67" s="8"/>
      <c r="ZL67" s="8"/>
      <c r="ZM67" s="8"/>
      <c r="ZN67" s="8"/>
      <c r="ZO67" s="8"/>
      <c r="ZP67" s="8"/>
      <c r="ZQ67" s="8"/>
      <c r="ZR67" s="8"/>
      <c r="ZS67" s="8"/>
      <c r="ZT67" s="8"/>
      <c r="ZU67" s="8"/>
      <c r="ZV67" s="8"/>
      <c r="ZW67" s="8"/>
      <c r="ZX67" s="8"/>
      <c r="ZY67" s="8"/>
      <c r="ZZ67" s="8"/>
      <c r="AAA67" s="8"/>
      <c r="AAB67" s="8"/>
      <c r="AAC67" s="8"/>
      <c r="AAD67" s="8"/>
      <c r="AAE67" s="8"/>
      <c r="AAF67" s="8"/>
      <c r="AAG67" s="8"/>
      <c r="AAH67" s="8"/>
      <c r="AAI67" s="8"/>
      <c r="AAJ67" s="8"/>
      <c r="AAK67" s="8"/>
      <c r="AAL67" s="8"/>
      <c r="AAM67" s="8"/>
      <c r="AAN67" s="8"/>
      <c r="AAO67" s="8"/>
      <c r="AAP67" s="8"/>
      <c r="AAQ67" s="8"/>
      <c r="AAR67" s="8"/>
      <c r="AAS67" s="8"/>
      <c r="AAT67" s="8"/>
      <c r="AAU67" s="8"/>
      <c r="AAV67" s="8"/>
      <c r="AAW67" s="8"/>
      <c r="AAX67" s="8"/>
      <c r="AAY67" s="8"/>
      <c r="AAZ67" s="8"/>
      <c r="ABA67" s="8"/>
      <c r="ABB67" s="8"/>
      <c r="ABC67" s="8"/>
      <c r="ABD67" s="8"/>
      <c r="ABE67" s="8"/>
      <c r="ABF67" s="8"/>
      <c r="ABG67" s="8"/>
      <c r="ABH67" s="8"/>
      <c r="ABI67" s="8"/>
      <c r="ABJ67" s="8"/>
      <c r="ABK67" s="8"/>
      <c r="ABL67" s="8"/>
      <c r="ABM67" s="8"/>
      <c r="ABN67" s="8"/>
      <c r="ABO67" s="8"/>
      <c r="ABP67" s="8"/>
      <c r="ABQ67" s="8"/>
      <c r="ABR67" s="8"/>
      <c r="ABS67" s="8"/>
      <c r="ABT67" s="8"/>
      <c r="ABU67" s="8"/>
      <c r="ABV67" s="8"/>
      <c r="ABW67" s="8"/>
      <c r="ABX67" s="8"/>
      <c r="ABY67" s="8"/>
      <c r="ABZ67" s="8"/>
      <c r="ACA67" s="8"/>
      <c r="ACB67" s="8"/>
      <c r="ACC67" s="8"/>
      <c r="ACD67" s="8"/>
      <c r="ACE67" s="8"/>
      <c r="ACF67" s="8"/>
      <c r="ACG67" s="8"/>
      <c r="ACH67" s="8"/>
      <c r="ACI67" s="8"/>
      <c r="ACJ67" s="8"/>
      <c r="ACK67" s="8"/>
      <c r="ACL67" s="8"/>
      <c r="ACM67" s="8"/>
      <c r="ACN67" s="8"/>
      <c r="ACO67" s="8"/>
      <c r="ACP67" s="8"/>
      <c r="ACQ67" s="8"/>
      <c r="ACR67" s="8"/>
      <c r="ACS67" s="8"/>
      <c r="ACT67" s="8"/>
      <c r="ACU67" s="8"/>
      <c r="ACV67" s="8"/>
      <c r="ACW67" s="8"/>
      <c r="ACX67" s="8"/>
      <c r="ACY67" s="8"/>
      <c r="ACZ67" s="8"/>
      <c r="ADA67" s="8"/>
      <c r="ADB67" s="8"/>
      <c r="ADC67" s="8"/>
      <c r="ADD67" s="8"/>
      <c r="ADE67" s="8"/>
      <c r="ADF67" s="8"/>
      <c r="ADG67" s="8"/>
      <c r="ADH67" s="8"/>
      <c r="ADI67" s="8"/>
      <c r="ADJ67" s="8"/>
      <c r="ADK67" s="8"/>
      <c r="ADL67" s="8"/>
      <c r="ADM67" s="8"/>
      <c r="ADN67" s="8"/>
      <c r="ADO67" s="8"/>
      <c r="ADP67" s="8"/>
      <c r="ADQ67" s="8"/>
      <c r="ADR67" s="8"/>
      <c r="ADS67" s="8"/>
      <c r="ADT67" s="8"/>
      <c r="ADU67" s="8"/>
      <c r="ADV67" s="8"/>
      <c r="ADW67" s="8"/>
      <c r="ADX67" s="8"/>
      <c r="ADY67" s="8"/>
      <c r="ADZ67" s="8"/>
      <c r="AEA67" s="8"/>
      <c r="AEB67" s="8"/>
      <c r="AEC67" s="8"/>
      <c r="AED67" s="8"/>
      <c r="AEE67" s="8"/>
      <c r="AEF67" s="8"/>
      <c r="AEG67" s="8"/>
      <c r="AEH67" s="8"/>
      <c r="AEI67" s="8"/>
      <c r="AEJ67" s="8"/>
      <c r="AEK67" s="8"/>
      <c r="AEL67" s="8"/>
      <c r="AEM67" s="8"/>
      <c r="AEN67" s="8"/>
      <c r="AEO67" s="8"/>
      <c r="AEP67" s="8"/>
      <c r="AEQ67" s="8"/>
      <c r="AER67" s="8"/>
      <c r="AES67" s="8"/>
      <c r="AET67" s="8"/>
      <c r="AEU67" s="8"/>
      <c r="AEV67" s="8"/>
      <c r="AEW67" s="8"/>
      <c r="AEX67" s="8"/>
      <c r="AEY67" s="8"/>
      <c r="AEZ67" s="8"/>
      <c r="AFA67" s="8"/>
      <c r="AFB67" s="8"/>
      <c r="AFC67" s="8"/>
      <c r="AFD67" s="8"/>
      <c r="AFE67" s="8"/>
      <c r="AFF67" s="8"/>
      <c r="AFG67" s="8"/>
      <c r="AFH67" s="8"/>
      <c r="AFI67" s="8"/>
      <c r="AFJ67" s="8"/>
      <c r="AFK67" s="8"/>
      <c r="AFL67" s="8"/>
      <c r="AFM67" s="8"/>
      <c r="AFN67" s="8"/>
      <c r="AFO67" s="8"/>
      <c r="AFP67" s="8"/>
      <c r="AFQ67" s="8"/>
      <c r="AFR67" s="8"/>
      <c r="AFS67" s="8"/>
      <c r="AFT67" s="8"/>
      <c r="AFU67" s="8"/>
      <c r="AFV67" s="8"/>
      <c r="AFW67" s="8"/>
      <c r="AFX67" s="8"/>
      <c r="AFY67" s="8"/>
      <c r="AFZ67" s="8"/>
      <c r="AGA67" s="8"/>
      <c r="AGB67" s="8"/>
      <c r="AGC67" s="8"/>
      <c r="AGD67" s="8"/>
      <c r="AGE67" s="8"/>
      <c r="AGF67" s="8"/>
      <c r="AGG67" s="8"/>
      <c r="AGH67" s="8"/>
      <c r="AGI67" s="8"/>
      <c r="AGJ67" s="8"/>
      <c r="AGK67" s="8"/>
      <c r="AGL67" s="8"/>
      <c r="AGM67" s="8"/>
      <c r="AGN67" s="8"/>
      <c r="AGO67" s="8"/>
      <c r="AGP67" s="8"/>
      <c r="AGQ67" s="8"/>
      <c r="AGR67" s="8"/>
      <c r="AGS67" s="8"/>
      <c r="AGT67" s="8"/>
      <c r="AGU67" s="8"/>
      <c r="AGV67" s="8"/>
      <c r="AGW67" s="8"/>
      <c r="AGX67" s="8"/>
      <c r="AGY67" s="8"/>
      <c r="AGZ67" s="8"/>
      <c r="AHA67" s="8"/>
      <c r="AHB67" s="8"/>
      <c r="AHC67" s="8"/>
      <c r="AHD67" s="8"/>
      <c r="AHE67" s="8"/>
      <c r="AHF67" s="8"/>
      <c r="AHG67" s="8"/>
      <c r="AHH67" s="8"/>
      <c r="AHI67" s="8"/>
      <c r="AHJ67" s="8"/>
      <c r="AHK67" s="8"/>
      <c r="AHL67" s="8"/>
      <c r="AHM67" s="8"/>
      <c r="AHN67" s="8"/>
      <c r="AHO67" s="8"/>
      <c r="AHP67" s="8"/>
      <c r="AHQ67" s="8"/>
      <c r="AHR67" s="8"/>
      <c r="AHS67" s="8"/>
      <c r="AHT67" s="8"/>
      <c r="AHU67" s="8"/>
      <c r="AHV67" s="8"/>
      <c r="AHW67" s="8"/>
      <c r="AHX67" s="8"/>
      <c r="AHY67" s="8"/>
      <c r="AHZ67" s="8"/>
      <c r="AIA67" s="8"/>
      <c r="AIB67" s="8"/>
      <c r="AIC67" s="8"/>
      <c r="AID67" s="8"/>
      <c r="AIE67" s="8"/>
      <c r="AIF67" s="8"/>
      <c r="AIG67" s="8"/>
      <c r="AIH67" s="8"/>
      <c r="AII67" s="8"/>
      <c r="AIJ67" s="8"/>
      <c r="AIK67" s="8"/>
      <c r="AIL67" s="8"/>
      <c r="AIM67" s="8"/>
      <c r="AIN67" s="8"/>
      <c r="AIO67" s="8"/>
      <c r="AIP67" s="8"/>
      <c r="AIQ67" s="8"/>
      <c r="AIR67" s="8"/>
      <c r="AIS67" s="8"/>
      <c r="AIT67" s="8"/>
      <c r="AIU67" s="8"/>
      <c r="AIV67" s="8"/>
      <c r="AIW67" s="8"/>
      <c r="AIX67" s="8"/>
      <c r="AIY67" s="8"/>
      <c r="AIZ67" s="8"/>
      <c r="AJA67" s="8"/>
      <c r="AJB67" s="8"/>
      <c r="AJC67" s="8"/>
      <c r="AJD67" s="8"/>
      <c r="AJE67" s="8"/>
      <c r="AJF67" s="8"/>
      <c r="AJG67" s="8"/>
      <c r="AJH67" s="8"/>
      <c r="AJI67" s="8"/>
      <c r="AJJ67" s="8"/>
      <c r="AJK67" s="8"/>
      <c r="AJL67" s="8"/>
      <c r="AJM67" s="8"/>
      <c r="AJN67" s="8"/>
      <c r="AJO67" s="8"/>
      <c r="AJP67" s="8"/>
      <c r="AJQ67" s="8"/>
      <c r="AJR67" s="8"/>
      <c r="AJS67" s="8"/>
      <c r="AJT67" s="8"/>
      <c r="AJU67" s="8"/>
      <c r="AJV67" s="8"/>
      <c r="AJW67" s="8"/>
      <c r="AJX67" s="8"/>
      <c r="AJY67" s="8"/>
      <c r="AJZ67" s="8"/>
      <c r="AKA67" s="8"/>
      <c r="AKB67" s="8"/>
      <c r="AKC67" s="8"/>
      <c r="AKD67" s="8"/>
      <c r="AKE67" s="8"/>
      <c r="AKF67" s="8"/>
      <c r="AKG67" s="8"/>
      <c r="AKH67" s="8"/>
      <c r="AKI67" s="8"/>
      <c r="AKJ67" s="8"/>
      <c r="AKK67" s="8"/>
      <c r="AKL67" s="8"/>
      <c r="AKM67" s="8"/>
      <c r="AKN67" s="8"/>
      <c r="AKO67" s="8"/>
      <c r="AKP67" s="8"/>
      <c r="AKQ67" s="8"/>
      <c r="AKR67" s="8"/>
      <c r="AKS67" s="8"/>
      <c r="AKT67" s="8"/>
      <c r="AKU67" s="8"/>
      <c r="AKV67" s="8"/>
      <c r="AKW67" s="8"/>
      <c r="AKX67" s="8"/>
      <c r="AKY67" s="8"/>
      <c r="AKZ67" s="8"/>
      <c r="ALA67" s="8"/>
      <c r="ALB67" s="8"/>
      <c r="ALC67" s="8"/>
      <c r="ALD67" s="8"/>
      <c r="ALE67" s="8"/>
      <c r="ALF67" s="8"/>
      <c r="ALG67" s="8"/>
      <c r="ALH67" s="8"/>
      <c r="ALI67" s="8"/>
      <c r="ALJ67" s="8"/>
      <c r="ALK67" s="8"/>
      <c r="ALL67" s="8"/>
      <c r="ALM67" s="8"/>
      <c r="ALN67" s="8"/>
      <c r="ALO67" s="8"/>
      <c r="ALP67" s="8"/>
      <c r="ALQ67" s="8"/>
      <c r="ALR67" s="8"/>
      <c r="ALS67" s="8"/>
      <c r="ALT67" s="8"/>
      <c r="ALU67" s="8"/>
      <c r="ALV67" s="8"/>
      <c r="ALW67" s="8"/>
      <c r="ALX67" s="8"/>
      <c r="ALY67" s="8"/>
      <c r="ALZ67" s="8"/>
      <c r="AMA67" s="8"/>
      <c r="AMB67" s="8"/>
      <c r="AMC67" s="8"/>
      <c r="AMD67" s="8"/>
      <c r="AME67" s="8"/>
      <c r="AMF67" s="8"/>
      <c r="AMG67" s="8"/>
      <c r="AMH67" s="8"/>
      <c r="AMI67" s="8"/>
      <c r="AMJ67" s="8"/>
      <c r="AMK67" s="8"/>
      <c r="AML67" s="8"/>
      <c r="AMM67" s="8"/>
      <c r="AMN67" s="8"/>
      <c r="AMO67" s="8"/>
      <c r="AMP67" s="8"/>
      <c r="AMQ67" s="8"/>
      <c r="AMR67" s="8"/>
      <c r="AMS67" s="8"/>
      <c r="AMT67" s="8"/>
      <c r="AMU67" s="8"/>
      <c r="AMV67" s="8"/>
      <c r="AMW67" s="8"/>
      <c r="AMX67" s="8"/>
      <c r="AMY67" s="8"/>
      <c r="AMZ67" s="8"/>
      <c r="ANA67" s="8"/>
      <c r="ANB67" s="8"/>
      <c r="ANC67" s="8"/>
      <c r="AND67" s="8"/>
      <c r="ANE67" s="8"/>
      <c r="ANF67" s="8"/>
      <c r="ANG67" s="8"/>
      <c r="ANH67" s="8"/>
      <c r="ANI67" s="8"/>
      <c r="ANJ67" s="8"/>
      <c r="ANK67" s="8"/>
      <c r="ANL67" s="8"/>
      <c r="ANM67" s="8"/>
      <c r="ANN67" s="8"/>
      <c r="ANO67" s="8"/>
      <c r="ANP67" s="8"/>
      <c r="ANQ67" s="8"/>
      <c r="ANR67" s="8"/>
      <c r="ANS67" s="8"/>
      <c r="ANT67" s="8"/>
      <c r="ANU67" s="8"/>
      <c r="ANV67" s="8"/>
      <c r="ANW67" s="8"/>
      <c r="ANX67" s="8"/>
      <c r="ANY67" s="8"/>
      <c r="ANZ67" s="8"/>
      <c r="AOA67" s="8"/>
      <c r="AOB67" s="8"/>
      <c r="AOC67" s="8"/>
      <c r="AOD67" s="8"/>
      <c r="AOE67" s="8"/>
      <c r="AOF67" s="8"/>
      <c r="AOG67" s="8"/>
      <c r="AOH67" s="8"/>
      <c r="AOI67" s="8"/>
      <c r="AOJ67" s="8"/>
      <c r="AOK67" s="8"/>
      <c r="AOL67" s="8"/>
      <c r="AOM67" s="8"/>
      <c r="AON67" s="8"/>
      <c r="AOO67" s="8"/>
      <c r="AOP67" s="8"/>
      <c r="AOQ67" s="8"/>
      <c r="AOR67" s="8"/>
      <c r="AOS67" s="8"/>
      <c r="AOT67" s="8"/>
      <c r="AOU67" s="8"/>
      <c r="AOV67" s="8"/>
      <c r="AOW67" s="8"/>
      <c r="AOX67" s="8"/>
      <c r="AOY67" s="8"/>
      <c r="AOZ67" s="8"/>
      <c r="APA67" s="8"/>
      <c r="APB67" s="8"/>
      <c r="APC67" s="8"/>
      <c r="APD67" s="8"/>
      <c r="APE67" s="8"/>
      <c r="APF67" s="8"/>
      <c r="APG67" s="8"/>
      <c r="APH67" s="8"/>
      <c r="API67" s="8"/>
      <c r="APJ67" s="8"/>
      <c r="APK67" s="8"/>
      <c r="APL67" s="8"/>
      <c r="APM67" s="8"/>
      <c r="APN67" s="8"/>
      <c r="APO67" s="8"/>
      <c r="APP67" s="8"/>
      <c r="APQ67" s="8"/>
      <c r="APR67" s="8"/>
      <c r="APS67" s="8"/>
      <c r="APT67" s="8"/>
      <c r="APU67" s="8"/>
      <c r="APV67" s="8"/>
      <c r="APW67" s="8"/>
      <c r="APX67" s="8"/>
      <c r="APY67" s="8"/>
      <c r="APZ67" s="8"/>
      <c r="AQA67" s="8"/>
      <c r="AQB67" s="8"/>
      <c r="AQC67" s="8"/>
      <c r="AQD67" s="8"/>
      <c r="AQE67" s="8"/>
      <c r="AQF67" s="8"/>
      <c r="AQG67" s="8"/>
      <c r="AQH67" s="8"/>
      <c r="AQI67" s="8"/>
      <c r="AQJ67" s="8"/>
      <c r="AQK67" s="8"/>
      <c r="AQL67" s="8"/>
      <c r="AQM67" s="8"/>
      <c r="AQN67" s="8"/>
      <c r="AQO67" s="8"/>
      <c r="AQP67" s="8"/>
      <c r="AQQ67" s="8"/>
      <c r="AQR67" s="8"/>
      <c r="AQS67" s="8"/>
      <c r="AQT67" s="8"/>
      <c r="AQU67" s="8"/>
      <c r="AQV67" s="8"/>
      <c r="AQW67" s="8"/>
      <c r="AQX67" s="8"/>
      <c r="AQY67" s="8"/>
      <c r="AQZ67" s="8"/>
      <c r="ARA67" s="8"/>
      <c r="ARB67" s="8"/>
      <c r="ARC67" s="8"/>
      <c r="ARD67" s="8"/>
      <c r="ARE67" s="8"/>
      <c r="ARF67" s="8"/>
      <c r="ARG67" s="8"/>
      <c r="ARH67" s="8"/>
      <c r="ARI67" s="8"/>
      <c r="ARJ67" s="8"/>
      <c r="ARK67" s="8"/>
      <c r="ARL67" s="8"/>
      <c r="ARM67" s="8"/>
      <c r="ARN67" s="8"/>
      <c r="ARO67" s="8"/>
      <c r="ARP67" s="8"/>
      <c r="ARQ67" s="8"/>
      <c r="ARR67" s="8"/>
      <c r="ARS67" s="8"/>
      <c r="ART67" s="8"/>
      <c r="ARU67" s="8"/>
      <c r="ARV67" s="8"/>
      <c r="ARW67" s="8"/>
      <c r="ARX67" s="8"/>
      <c r="ARY67" s="8"/>
      <c r="ARZ67" s="8"/>
      <c r="ASA67" s="8"/>
      <c r="ASB67" s="8"/>
      <c r="ASC67" s="8"/>
      <c r="ASD67" s="8"/>
      <c r="ASE67" s="8"/>
      <c r="ASF67" s="8"/>
      <c r="ASG67" s="8"/>
      <c r="ASH67" s="8"/>
      <c r="ASI67" s="8"/>
      <c r="ASJ67" s="8"/>
      <c r="ASK67" s="8"/>
      <c r="ASL67" s="8"/>
      <c r="ASM67" s="8"/>
      <c r="ASN67" s="8"/>
      <c r="ASO67" s="8"/>
      <c r="ASP67" s="8"/>
      <c r="ASQ67" s="8"/>
      <c r="ASR67" s="8"/>
      <c r="ASS67" s="8"/>
      <c r="AST67" s="8"/>
      <c r="ASU67" s="8"/>
      <c r="ASV67" s="8"/>
      <c r="ASW67" s="8"/>
      <c r="ASX67" s="8"/>
      <c r="ASY67" s="8"/>
      <c r="ASZ67" s="8"/>
      <c r="ATA67" s="8"/>
      <c r="ATB67" s="8"/>
      <c r="ATC67" s="8"/>
      <c r="ATD67" s="8"/>
      <c r="ATE67" s="8"/>
      <c r="ATF67" s="8"/>
      <c r="ATG67" s="8"/>
      <c r="ATH67" s="8"/>
      <c r="ATI67" s="8"/>
      <c r="ATJ67" s="8"/>
      <c r="ATK67" s="8"/>
      <c r="ATL67" s="8"/>
      <c r="ATM67" s="8"/>
      <c r="ATN67" s="8"/>
      <c r="ATO67" s="8"/>
      <c r="ATP67" s="8"/>
      <c r="ATQ67" s="8"/>
      <c r="ATR67" s="8"/>
      <c r="ATS67" s="8"/>
      <c r="ATT67" s="8"/>
      <c r="ATU67" s="8"/>
      <c r="ATV67" s="8"/>
      <c r="ATW67" s="8"/>
      <c r="ATX67" s="8"/>
      <c r="ATY67" s="8"/>
      <c r="ATZ67" s="8"/>
      <c r="AUA67" s="8"/>
      <c r="AUB67" s="8"/>
      <c r="AUC67" s="8"/>
      <c r="AUD67" s="8"/>
      <c r="AUE67" s="8"/>
      <c r="AUF67" s="8"/>
      <c r="AUG67" s="8"/>
      <c r="AUH67" s="8"/>
      <c r="AUI67" s="8"/>
      <c r="AUJ67" s="8"/>
      <c r="AUK67" s="8"/>
      <c r="AUL67" s="8"/>
      <c r="AUM67" s="8"/>
      <c r="AUN67" s="8"/>
      <c r="AUO67" s="8"/>
      <c r="AUP67" s="8"/>
      <c r="AUQ67" s="8"/>
      <c r="AUR67" s="8"/>
      <c r="AUS67" s="8"/>
      <c r="AUT67" s="8"/>
      <c r="AUU67" s="8"/>
      <c r="AUV67" s="8"/>
      <c r="AUW67" s="8"/>
      <c r="AUX67" s="8"/>
      <c r="AUY67" s="8"/>
      <c r="AUZ67" s="8"/>
      <c r="AVA67" s="8"/>
      <c r="AVB67" s="8"/>
      <c r="AVC67" s="8"/>
      <c r="AVD67" s="8"/>
      <c r="AVE67" s="8"/>
      <c r="AVF67" s="8"/>
      <c r="AVG67" s="8"/>
      <c r="AVH67" s="8"/>
      <c r="AVI67" s="8"/>
      <c r="AVJ67" s="8"/>
      <c r="AVK67" s="8"/>
      <c r="AVL67" s="8"/>
      <c r="AVM67" s="8"/>
      <c r="AVN67" s="8"/>
      <c r="AVO67" s="8"/>
      <c r="AVP67" s="8"/>
      <c r="AVQ67" s="8"/>
      <c r="AVR67" s="8"/>
      <c r="AVS67" s="8"/>
      <c r="AVT67" s="8"/>
      <c r="AVU67" s="8"/>
      <c r="AVV67" s="8"/>
      <c r="AVW67" s="8"/>
      <c r="AVX67" s="8"/>
      <c r="AVY67" s="8"/>
      <c r="AVZ67" s="8"/>
      <c r="AWA67" s="8"/>
      <c r="AWB67" s="8"/>
      <c r="AWC67" s="8"/>
      <c r="AWD67" s="8"/>
      <c r="AWE67" s="8"/>
      <c r="AWF67" s="8"/>
      <c r="AWG67" s="8"/>
      <c r="AWH67" s="8"/>
      <c r="AWI67" s="8"/>
      <c r="AWJ67" s="8"/>
      <c r="AWK67" s="8"/>
      <c r="AWL67" s="8"/>
      <c r="AWM67" s="8"/>
      <c r="AWN67" s="8"/>
      <c r="AWO67" s="8"/>
      <c r="AWP67" s="8"/>
      <c r="AWQ67" s="8"/>
      <c r="AWR67" s="8"/>
      <c r="AWS67" s="8"/>
      <c r="AWT67" s="8"/>
      <c r="AWU67" s="8"/>
      <c r="AWV67" s="8"/>
      <c r="AWW67" s="8"/>
      <c r="AWX67" s="8"/>
      <c r="AWY67" s="8"/>
      <c r="AWZ67" s="8"/>
      <c r="AXA67" s="8"/>
      <c r="AXB67" s="8"/>
      <c r="AXC67" s="8"/>
      <c r="AXD67" s="8"/>
      <c r="AXE67" s="8"/>
      <c r="AXF67" s="8"/>
      <c r="AXG67" s="8"/>
      <c r="AXH67" s="8"/>
      <c r="AXI67" s="8"/>
      <c r="AXJ67" s="8"/>
      <c r="AXK67" s="8"/>
      <c r="AXL67" s="8"/>
      <c r="AXM67" s="8"/>
      <c r="AXN67" s="8"/>
      <c r="AXO67" s="8"/>
      <c r="AXP67" s="8"/>
      <c r="AXQ67" s="8"/>
      <c r="AXR67" s="8"/>
      <c r="AXS67" s="8"/>
      <c r="AXT67" s="8"/>
      <c r="AXU67" s="8"/>
      <c r="AXV67" s="8"/>
      <c r="AXW67" s="8"/>
      <c r="AXX67" s="8"/>
      <c r="AXY67" s="8"/>
      <c r="AXZ67" s="8"/>
      <c r="AYA67" s="8"/>
      <c r="AYB67" s="8"/>
      <c r="AYC67" s="8"/>
      <c r="AYD67" s="8"/>
      <c r="AYE67" s="8"/>
      <c r="AYF67" s="8"/>
      <c r="AYG67" s="8"/>
      <c r="AYH67" s="8"/>
      <c r="AYI67" s="8"/>
      <c r="AYJ67" s="8"/>
      <c r="AYK67" s="8"/>
      <c r="AYL67" s="8"/>
      <c r="AYM67" s="8"/>
      <c r="AYN67" s="8"/>
      <c r="AYO67" s="8"/>
      <c r="AYP67" s="8"/>
      <c r="AYQ67" s="8"/>
      <c r="AYR67" s="8"/>
      <c r="AYS67" s="8"/>
      <c r="AYT67" s="8"/>
      <c r="AYU67" s="8"/>
      <c r="AYV67" s="8"/>
      <c r="AYW67" s="8"/>
      <c r="AYX67" s="8"/>
      <c r="AYY67" s="8"/>
      <c r="AYZ67" s="8"/>
      <c r="AZA67" s="8"/>
      <c r="AZB67" s="8"/>
      <c r="AZC67" s="8"/>
      <c r="AZD67" s="8"/>
      <c r="AZE67" s="8"/>
      <c r="AZF67" s="8"/>
      <c r="AZG67" s="8"/>
      <c r="AZH67" s="8"/>
      <c r="AZI67" s="8"/>
      <c r="AZJ67" s="8"/>
      <c r="AZK67" s="8"/>
      <c r="AZL67" s="8"/>
      <c r="AZM67" s="8"/>
      <c r="AZN67" s="8"/>
      <c r="AZO67" s="8"/>
      <c r="AZP67" s="8"/>
      <c r="AZQ67" s="8"/>
      <c r="AZR67" s="8"/>
      <c r="AZS67" s="8"/>
      <c r="AZT67" s="8"/>
      <c r="AZU67" s="8"/>
      <c r="AZV67" s="8"/>
      <c r="AZW67" s="8"/>
      <c r="AZX67" s="8"/>
      <c r="AZY67" s="8"/>
      <c r="AZZ67" s="8"/>
      <c r="BAA67" s="8"/>
      <c r="BAB67" s="8"/>
      <c r="BAC67" s="8"/>
      <c r="BAD67" s="8"/>
      <c r="BAE67" s="8"/>
      <c r="BAF67" s="8"/>
      <c r="BAG67" s="8"/>
      <c r="BAH67" s="8"/>
      <c r="BAI67" s="8"/>
      <c r="BAJ67" s="8"/>
      <c r="BAK67" s="8"/>
      <c r="BAL67" s="8"/>
      <c r="BAM67" s="8"/>
      <c r="BAN67" s="8"/>
      <c r="BAO67" s="8"/>
      <c r="BAP67" s="8"/>
      <c r="BAQ67" s="8"/>
      <c r="BAR67" s="8"/>
      <c r="BAS67" s="8"/>
      <c r="BAT67" s="8"/>
      <c r="BAU67" s="8"/>
      <c r="BAV67" s="8"/>
      <c r="BAW67" s="8"/>
      <c r="BAX67" s="8"/>
      <c r="BAY67" s="8"/>
      <c r="BAZ67" s="8"/>
      <c r="BBA67" s="8"/>
      <c r="BBB67" s="8"/>
      <c r="BBC67" s="8"/>
      <c r="BBD67" s="8"/>
      <c r="BBE67" s="8"/>
      <c r="BBF67" s="8"/>
      <c r="BBG67" s="8"/>
      <c r="BBH67" s="8"/>
      <c r="BBI67" s="8"/>
      <c r="BBJ67" s="8"/>
      <c r="BBK67" s="8"/>
      <c r="BBL67" s="8"/>
      <c r="BBM67" s="8"/>
      <c r="BBN67" s="8"/>
      <c r="BBO67" s="8"/>
      <c r="BBP67" s="8"/>
      <c r="BBQ67" s="8"/>
      <c r="BBR67" s="8"/>
      <c r="BBS67" s="8"/>
      <c r="BBT67" s="8"/>
      <c r="BBU67" s="8"/>
      <c r="BBV67" s="8"/>
      <c r="BBW67" s="8"/>
      <c r="BBX67" s="8"/>
      <c r="BBY67" s="8"/>
      <c r="BBZ67" s="8"/>
      <c r="BCA67" s="8"/>
      <c r="BCB67" s="8"/>
      <c r="BCC67" s="8"/>
      <c r="BCD67" s="8"/>
      <c r="BCE67" s="8"/>
      <c r="BCF67" s="8"/>
      <c r="BCG67" s="8"/>
      <c r="BCH67" s="8"/>
      <c r="BCI67" s="8"/>
      <c r="BCJ67" s="8"/>
      <c r="BCK67" s="8"/>
      <c r="BCL67" s="8"/>
      <c r="BCM67" s="8"/>
      <c r="BCN67" s="8"/>
      <c r="BCO67" s="8"/>
      <c r="BCP67" s="8"/>
      <c r="BCQ67" s="8"/>
      <c r="BCR67" s="8"/>
      <c r="BCS67" s="8"/>
      <c r="BCT67" s="8"/>
      <c r="BCU67" s="8"/>
      <c r="BCV67" s="8"/>
      <c r="BCW67" s="8"/>
      <c r="BCX67" s="8"/>
      <c r="BCY67" s="8"/>
      <c r="BCZ67" s="8"/>
      <c r="BDA67" s="8"/>
      <c r="BDB67" s="8"/>
      <c r="BDC67" s="8"/>
      <c r="BDD67" s="8"/>
      <c r="BDE67" s="8"/>
      <c r="BDF67" s="8"/>
      <c r="BDG67" s="8"/>
      <c r="BDH67" s="8"/>
      <c r="BDI67" s="8"/>
      <c r="BDJ67" s="8"/>
      <c r="BDK67" s="8"/>
      <c r="BDL67" s="8"/>
      <c r="BDM67" s="8"/>
      <c r="BDN67" s="8"/>
      <c r="BDO67" s="8"/>
      <c r="BDP67" s="8"/>
      <c r="BDQ67" s="8"/>
      <c r="BDR67" s="8"/>
      <c r="BDS67" s="8"/>
      <c r="BDT67" s="8"/>
      <c r="BDU67" s="8"/>
      <c r="BDV67" s="8"/>
      <c r="BDW67" s="8"/>
      <c r="BDX67" s="8"/>
      <c r="BDY67" s="8"/>
      <c r="BDZ67" s="8"/>
      <c r="BEA67" s="8"/>
      <c r="BEB67" s="8"/>
      <c r="BEC67" s="8"/>
      <c r="BED67" s="8"/>
      <c r="BEE67" s="8"/>
      <c r="BEF67" s="8"/>
      <c r="BEG67" s="8"/>
      <c r="BEH67" s="8"/>
      <c r="BEI67" s="8"/>
      <c r="BEJ67" s="8"/>
      <c r="BEK67" s="8"/>
      <c r="BEL67" s="8"/>
      <c r="BEM67" s="8"/>
      <c r="BEN67" s="8"/>
      <c r="BEO67" s="8"/>
      <c r="BEP67" s="8"/>
      <c r="BEQ67" s="8"/>
      <c r="BER67" s="8"/>
      <c r="BES67" s="8"/>
      <c r="BET67" s="8"/>
      <c r="BEU67" s="8"/>
      <c r="BEV67" s="8"/>
      <c r="BEW67" s="8"/>
      <c r="BEX67" s="8"/>
      <c r="BEY67" s="8"/>
      <c r="BEZ67" s="8"/>
      <c r="BFA67" s="8"/>
      <c r="BFB67" s="8"/>
      <c r="BFC67" s="8"/>
      <c r="BFD67" s="8"/>
      <c r="BFE67" s="8"/>
      <c r="BFF67" s="8"/>
      <c r="BFG67" s="8"/>
      <c r="BFH67" s="8"/>
      <c r="BFI67" s="8"/>
      <c r="BFJ67" s="8"/>
      <c r="BFK67" s="8"/>
      <c r="BFL67" s="8"/>
      <c r="BFM67" s="8"/>
      <c r="BFN67" s="8"/>
      <c r="BFO67" s="8"/>
      <c r="BFP67" s="8"/>
      <c r="BFQ67" s="8"/>
      <c r="BFR67" s="8"/>
      <c r="BFS67" s="8"/>
      <c r="BFT67" s="8"/>
      <c r="BFU67" s="8"/>
      <c r="BFV67" s="8"/>
      <c r="BFW67" s="8"/>
      <c r="BFX67" s="8"/>
      <c r="BFY67" s="8"/>
      <c r="BFZ67" s="8"/>
      <c r="BGA67" s="8"/>
      <c r="BGB67" s="8"/>
      <c r="BGC67" s="8"/>
      <c r="BGD67" s="8"/>
      <c r="BGE67" s="8"/>
      <c r="BGF67" s="8"/>
      <c r="BGG67" s="8"/>
      <c r="BGH67" s="8"/>
      <c r="BGI67" s="8"/>
      <c r="BGJ67" s="8"/>
      <c r="BGK67" s="8"/>
      <c r="BGL67" s="8"/>
      <c r="BGM67" s="8"/>
      <c r="BGN67" s="8"/>
      <c r="BGO67" s="8"/>
      <c r="BGP67" s="8"/>
      <c r="BGQ67" s="8"/>
      <c r="BGR67" s="8"/>
      <c r="BGS67" s="8"/>
      <c r="BGT67" s="8"/>
      <c r="BGU67" s="8"/>
      <c r="BGV67" s="8"/>
      <c r="BGW67" s="8"/>
      <c r="BGX67" s="8"/>
      <c r="BGY67" s="8"/>
      <c r="BGZ67" s="8"/>
      <c r="BHA67" s="8"/>
      <c r="BHB67" s="8"/>
      <c r="BHC67" s="8"/>
      <c r="BHD67" s="8"/>
      <c r="BHE67" s="8"/>
      <c r="BHF67" s="8"/>
      <c r="BHG67" s="8"/>
      <c r="BHH67" s="8"/>
      <c r="BHI67" s="8"/>
      <c r="BHJ67" s="8"/>
      <c r="BHK67" s="8"/>
      <c r="BHL67" s="8"/>
      <c r="BHM67" s="8"/>
      <c r="BHN67" s="8"/>
      <c r="BHO67" s="8"/>
      <c r="BHP67" s="8"/>
      <c r="BHQ67" s="8"/>
      <c r="BHR67" s="8"/>
      <c r="BHS67" s="8"/>
      <c r="BHT67" s="8"/>
      <c r="BHU67" s="8"/>
      <c r="BHV67" s="8"/>
      <c r="BHW67" s="8"/>
      <c r="BHX67" s="8"/>
      <c r="BHY67" s="8"/>
      <c r="BHZ67" s="8"/>
      <c r="BIA67" s="8"/>
      <c r="BIB67" s="8"/>
      <c r="BIC67" s="8"/>
      <c r="BID67" s="8"/>
      <c r="BIE67" s="8"/>
      <c r="BIF67" s="8"/>
      <c r="BIG67" s="8"/>
      <c r="BIH67" s="8"/>
      <c r="BII67" s="8"/>
      <c r="BIJ67" s="8"/>
      <c r="BIK67" s="8"/>
      <c r="BIL67" s="8"/>
      <c r="BIM67" s="8"/>
      <c r="BIN67" s="8"/>
      <c r="BIO67" s="8"/>
      <c r="BIP67" s="8"/>
      <c r="BIQ67" s="8"/>
      <c r="BIR67" s="8"/>
      <c r="BIS67" s="8"/>
      <c r="BIT67" s="8"/>
      <c r="BIU67" s="8"/>
      <c r="BIV67" s="8"/>
      <c r="BIW67" s="8"/>
      <c r="BIX67" s="8"/>
      <c r="BIY67" s="8"/>
      <c r="BIZ67" s="8"/>
      <c r="BJA67" s="8"/>
      <c r="BJB67" s="8"/>
      <c r="BJC67" s="8"/>
      <c r="BJD67" s="8"/>
      <c r="BJE67" s="8"/>
      <c r="BJF67" s="8"/>
      <c r="BJG67" s="8"/>
      <c r="BJH67" s="8"/>
      <c r="BJI67" s="8"/>
      <c r="BJJ67" s="8"/>
      <c r="BJK67" s="8"/>
      <c r="BJL67" s="8"/>
      <c r="BJM67" s="8"/>
      <c r="BJN67" s="8"/>
      <c r="BJO67" s="8"/>
      <c r="BJP67" s="8"/>
      <c r="BJQ67" s="8"/>
      <c r="BJR67" s="8"/>
      <c r="BJS67" s="8"/>
      <c r="BJT67" s="8"/>
      <c r="BJU67" s="8"/>
      <c r="BJV67" s="8"/>
      <c r="BJW67" s="8"/>
      <c r="BJX67" s="8"/>
      <c r="BJY67" s="8"/>
      <c r="BJZ67" s="8"/>
      <c r="BKA67" s="8"/>
      <c r="BKB67" s="8"/>
      <c r="BKC67" s="8"/>
      <c r="BKD67" s="8"/>
      <c r="BKE67" s="8"/>
      <c r="BKF67" s="8"/>
      <c r="BKG67" s="8"/>
      <c r="BKH67" s="8"/>
      <c r="BKI67" s="8"/>
      <c r="BKJ67" s="8"/>
      <c r="BKK67" s="8"/>
      <c r="BKL67" s="8"/>
      <c r="BKM67" s="8"/>
      <c r="BKN67" s="8"/>
      <c r="BKO67" s="8"/>
      <c r="BKP67" s="8"/>
      <c r="BKQ67" s="8"/>
      <c r="BKR67" s="8"/>
      <c r="BKS67" s="8"/>
      <c r="BKT67" s="8"/>
      <c r="BKU67" s="8"/>
      <c r="BKV67" s="8"/>
      <c r="BKW67" s="8"/>
      <c r="BKX67" s="8"/>
      <c r="BKY67" s="8"/>
      <c r="BKZ67" s="8"/>
      <c r="BLA67" s="8"/>
      <c r="BLB67" s="8"/>
      <c r="BLC67" s="8"/>
      <c r="BLD67" s="8"/>
      <c r="BLE67" s="8"/>
      <c r="BLF67" s="8"/>
      <c r="BLG67" s="8"/>
      <c r="BLH67" s="8"/>
      <c r="BLI67" s="8"/>
      <c r="BLJ67" s="8"/>
      <c r="BLK67" s="8"/>
      <c r="BLL67" s="8"/>
      <c r="BLM67" s="8"/>
      <c r="BLN67" s="8"/>
      <c r="BLO67" s="8"/>
      <c r="BLP67" s="8"/>
      <c r="BLQ67" s="8"/>
      <c r="BLR67" s="8"/>
      <c r="BLS67" s="8"/>
      <c r="BLT67" s="8"/>
      <c r="BLU67" s="8"/>
      <c r="BLV67" s="8"/>
      <c r="BLW67" s="8"/>
      <c r="BLX67" s="8"/>
      <c r="BLY67" s="8"/>
      <c r="BLZ67" s="8"/>
      <c r="BMA67" s="8"/>
      <c r="BMB67" s="8"/>
      <c r="BMC67" s="8"/>
      <c r="BMD67" s="8"/>
      <c r="BME67" s="8"/>
      <c r="BMF67" s="8"/>
      <c r="BMG67" s="8"/>
      <c r="BMH67" s="8"/>
      <c r="BMI67" s="8"/>
      <c r="BMJ67" s="8"/>
      <c r="BMK67" s="8"/>
      <c r="BML67" s="8"/>
      <c r="BMM67" s="8"/>
      <c r="BMN67" s="8"/>
      <c r="BMO67" s="8"/>
      <c r="BMP67" s="8"/>
      <c r="BMQ67" s="8"/>
      <c r="BMR67" s="8"/>
      <c r="BMS67" s="8"/>
      <c r="BMT67" s="8"/>
      <c r="BMU67" s="8"/>
      <c r="BMV67" s="8"/>
      <c r="BMW67" s="8"/>
      <c r="BMX67" s="8"/>
      <c r="BMY67" s="8"/>
      <c r="BMZ67" s="8"/>
      <c r="BNA67" s="8"/>
      <c r="BNB67" s="8"/>
      <c r="BNC67" s="8"/>
      <c r="BND67" s="8"/>
      <c r="BNE67" s="8"/>
      <c r="BNF67" s="8"/>
      <c r="BNG67" s="8"/>
      <c r="BNH67" s="8"/>
      <c r="BNI67" s="8"/>
      <c r="BNJ67" s="8"/>
      <c r="BNK67" s="8"/>
      <c r="BNL67" s="8"/>
      <c r="BNM67" s="8"/>
      <c r="BNN67" s="8"/>
      <c r="BNO67" s="8"/>
      <c r="BNP67" s="8"/>
      <c r="BNQ67" s="8"/>
      <c r="BNR67" s="8"/>
      <c r="BNS67" s="8"/>
      <c r="BNT67" s="8"/>
      <c r="BNU67" s="8"/>
      <c r="BNV67" s="8"/>
      <c r="BNW67" s="8"/>
      <c r="BNX67" s="8"/>
      <c r="BNY67" s="8"/>
      <c r="BNZ67" s="8"/>
      <c r="BOA67" s="8"/>
      <c r="BOB67" s="8"/>
      <c r="BOC67" s="8"/>
      <c r="BOD67" s="8"/>
      <c r="BOE67" s="8"/>
      <c r="BOF67" s="8"/>
      <c r="BOG67" s="8"/>
      <c r="BOH67" s="8"/>
      <c r="BOI67" s="8"/>
      <c r="BOJ67" s="8"/>
      <c r="BOK67" s="8"/>
      <c r="BOL67" s="8"/>
      <c r="BOM67" s="8"/>
      <c r="BON67" s="8"/>
      <c r="BOO67" s="8"/>
      <c r="BOP67" s="8"/>
      <c r="BOQ67" s="8"/>
      <c r="BOR67" s="8"/>
      <c r="BOS67" s="8"/>
      <c r="BOT67" s="8"/>
      <c r="BOU67" s="8"/>
      <c r="BOV67" s="8"/>
      <c r="BOW67" s="8"/>
      <c r="BOX67" s="8"/>
      <c r="BOY67" s="8"/>
      <c r="BOZ67" s="8"/>
      <c r="BPA67" s="8"/>
      <c r="BPB67" s="8"/>
      <c r="BPC67" s="8"/>
      <c r="BPD67" s="8"/>
      <c r="BPE67" s="8"/>
      <c r="BPF67" s="8"/>
      <c r="BPG67" s="8"/>
      <c r="BPH67" s="8"/>
      <c r="BPI67" s="8"/>
      <c r="BPJ67" s="8"/>
      <c r="BPK67" s="8"/>
      <c r="BPL67" s="8"/>
      <c r="BPM67" s="8"/>
      <c r="BPN67" s="8"/>
      <c r="BPO67" s="8"/>
      <c r="BPP67" s="8"/>
      <c r="BPQ67" s="8"/>
      <c r="BPR67" s="8"/>
      <c r="BPS67" s="8"/>
      <c r="BPT67" s="8"/>
      <c r="BPU67" s="8"/>
      <c r="BPV67" s="8"/>
      <c r="BPW67" s="8"/>
      <c r="BPX67" s="8"/>
      <c r="BPY67" s="8"/>
      <c r="BPZ67" s="8"/>
      <c r="BQA67" s="8"/>
      <c r="BQB67" s="8"/>
      <c r="BQC67" s="8"/>
      <c r="BQD67" s="8"/>
      <c r="BQE67" s="8"/>
      <c r="BQF67" s="8"/>
      <c r="BQG67" s="8"/>
      <c r="BQH67" s="8"/>
      <c r="BQI67" s="8"/>
      <c r="BQJ67" s="8"/>
      <c r="BQK67" s="8"/>
      <c r="BQL67" s="8"/>
      <c r="BQM67" s="8"/>
      <c r="BQN67" s="8"/>
      <c r="BQO67" s="8"/>
      <c r="BQP67" s="8"/>
      <c r="BQQ67" s="8"/>
      <c r="BQR67" s="8"/>
      <c r="BQS67" s="8"/>
      <c r="BQT67" s="8"/>
      <c r="BQU67" s="8"/>
      <c r="BQV67" s="8"/>
      <c r="BQW67" s="8"/>
      <c r="BQX67" s="8"/>
      <c r="BQY67" s="8"/>
      <c r="BQZ67" s="8"/>
      <c r="BRA67" s="8"/>
      <c r="BRB67" s="8"/>
      <c r="BRC67" s="8"/>
      <c r="BRD67" s="8"/>
      <c r="BRE67" s="8"/>
      <c r="BRF67" s="8"/>
      <c r="BRG67" s="8"/>
      <c r="BRH67" s="8"/>
      <c r="BRI67" s="8"/>
      <c r="BRJ67" s="8"/>
      <c r="BRK67" s="8"/>
      <c r="BRL67" s="8"/>
      <c r="BRM67" s="8"/>
      <c r="BRN67" s="8"/>
      <c r="BRO67" s="8"/>
      <c r="BRP67" s="8"/>
      <c r="BRQ67" s="8"/>
      <c r="BRR67" s="8"/>
      <c r="BRS67" s="8"/>
      <c r="BRT67" s="8"/>
      <c r="BRU67" s="8"/>
      <c r="BRV67" s="8"/>
      <c r="BRW67" s="8"/>
      <c r="BRX67" s="8"/>
      <c r="BRY67" s="8"/>
      <c r="BRZ67" s="8"/>
      <c r="BSA67" s="8"/>
      <c r="BSB67" s="8"/>
      <c r="BSC67" s="8"/>
      <c r="BSD67" s="8"/>
      <c r="BSE67" s="8"/>
      <c r="BSF67" s="8"/>
      <c r="BSG67" s="8"/>
      <c r="BSH67" s="8"/>
      <c r="BSI67" s="8"/>
      <c r="BSJ67" s="8"/>
      <c r="BSK67" s="8"/>
      <c r="BSL67" s="8"/>
      <c r="BSM67" s="8"/>
      <c r="BSN67" s="8"/>
      <c r="BSO67" s="8"/>
      <c r="BSP67" s="8"/>
      <c r="BSQ67" s="8"/>
      <c r="BSR67" s="8"/>
      <c r="BSS67" s="8"/>
      <c r="BST67" s="8"/>
      <c r="BSU67" s="8"/>
      <c r="BSV67" s="8"/>
      <c r="BSW67" s="8"/>
      <c r="BSX67" s="8"/>
      <c r="BSY67" s="8"/>
      <c r="BSZ67" s="8"/>
      <c r="BTA67" s="8"/>
      <c r="BTB67" s="8"/>
      <c r="BTC67" s="8"/>
      <c r="BTD67" s="8"/>
      <c r="BTE67" s="8"/>
      <c r="BTF67" s="8"/>
      <c r="BTG67" s="8"/>
      <c r="BTH67" s="8"/>
      <c r="BTI67" s="8"/>
      <c r="BTJ67" s="8"/>
      <c r="BTK67" s="8"/>
      <c r="BTL67" s="8"/>
      <c r="BTM67" s="8"/>
      <c r="BTN67" s="8"/>
      <c r="BTO67" s="8"/>
      <c r="BTP67" s="8"/>
      <c r="BTQ67" s="8"/>
      <c r="BTR67" s="8"/>
      <c r="BTS67" s="8"/>
      <c r="BTT67" s="8"/>
      <c r="BTU67" s="8"/>
      <c r="BTV67" s="8"/>
      <c r="BTW67" s="8"/>
      <c r="BTX67" s="8"/>
      <c r="BTY67" s="8"/>
      <c r="BTZ67" s="8"/>
      <c r="BUA67" s="8"/>
      <c r="BUB67" s="8"/>
      <c r="BUC67" s="8"/>
      <c r="BUD67" s="8"/>
      <c r="BUE67" s="8"/>
      <c r="BUF67" s="8"/>
      <c r="BUG67" s="8"/>
      <c r="BUH67" s="8"/>
      <c r="BUI67" s="8"/>
      <c r="BUJ67" s="8"/>
      <c r="BUK67" s="8"/>
      <c r="BUL67" s="8"/>
      <c r="BUM67" s="8"/>
      <c r="BUN67" s="8"/>
      <c r="BUO67" s="8"/>
      <c r="BUP67" s="8"/>
      <c r="BUQ67" s="8"/>
      <c r="BUR67" s="8"/>
      <c r="BUS67" s="8"/>
      <c r="BUT67" s="8"/>
      <c r="BUU67" s="8"/>
      <c r="BUV67" s="8"/>
      <c r="BUW67" s="8"/>
      <c r="BUX67" s="8"/>
      <c r="BUY67" s="8"/>
      <c r="BUZ67" s="8"/>
      <c r="BVA67" s="8"/>
      <c r="BVB67" s="8"/>
      <c r="BVC67" s="8"/>
      <c r="BVD67" s="8"/>
      <c r="BVE67" s="8"/>
      <c r="BVF67" s="8"/>
      <c r="BVG67" s="8"/>
      <c r="BVH67" s="8"/>
      <c r="BVI67" s="8"/>
      <c r="BVJ67" s="8"/>
      <c r="BVK67" s="8"/>
      <c r="BVL67" s="8"/>
      <c r="BVM67" s="8"/>
      <c r="BVN67" s="8"/>
      <c r="BVO67" s="8"/>
      <c r="BVP67" s="8"/>
      <c r="BVQ67" s="8"/>
      <c r="BVR67" s="8"/>
      <c r="BVS67" s="8"/>
      <c r="BVT67" s="8"/>
      <c r="BVU67" s="8"/>
      <c r="BVV67" s="8"/>
      <c r="BVW67" s="8"/>
      <c r="BVX67" s="8"/>
      <c r="BVY67" s="8"/>
      <c r="BVZ67" s="8"/>
      <c r="BWA67" s="8"/>
      <c r="BWB67" s="8"/>
      <c r="BWC67" s="8"/>
      <c r="BWD67" s="8"/>
      <c r="BWE67" s="8"/>
      <c r="BWF67" s="8"/>
      <c r="BWG67" s="8"/>
      <c r="BWH67" s="8"/>
      <c r="BWI67" s="8"/>
      <c r="BWJ67" s="8"/>
      <c r="BWK67" s="8"/>
      <c r="BWL67" s="8"/>
      <c r="BWM67" s="8"/>
      <c r="BWN67" s="8"/>
      <c r="BWO67" s="8"/>
      <c r="BWP67" s="8"/>
      <c r="BWQ67" s="8"/>
    </row>
    <row r="68" spans="1:1967" s="444" customFormat="1" ht="102" customHeight="1">
      <c r="A68" s="9" t="s">
        <v>6163</v>
      </c>
      <c r="B68" s="100" t="s">
        <v>97</v>
      </c>
      <c r="C68" s="111" t="s">
        <v>640</v>
      </c>
      <c r="D68" s="3" t="s">
        <v>1238</v>
      </c>
      <c r="E68" s="3" t="s">
        <v>1239</v>
      </c>
      <c r="F68" s="3"/>
      <c r="G68" s="3" t="s">
        <v>385</v>
      </c>
      <c r="H68" s="20">
        <v>0.6</v>
      </c>
      <c r="I68" s="34">
        <v>470000000</v>
      </c>
      <c r="J68" s="21" t="s">
        <v>1330</v>
      </c>
      <c r="K68" s="3" t="s">
        <v>1947</v>
      </c>
      <c r="L68" s="138" t="s">
        <v>3428</v>
      </c>
      <c r="M68" s="141" t="s">
        <v>383</v>
      </c>
      <c r="N68" s="359" t="s">
        <v>1944</v>
      </c>
      <c r="O68" s="3" t="s">
        <v>1382</v>
      </c>
      <c r="P68" s="7" t="s">
        <v>1354</v>
      </c>
      <c r="Q68" s="3" t="s">
        <v>1195</v>
      </c>
      <c r="R68" s="77">
        <v>21</v>
      </c>
      <c r="S68" s="19">
        <v>776.29</v>
      </c>
      <c r="T68" s="83">
        <v>0</v>
      </c>
      <c r="U68" s="83">
        <f t="shared" si="0"/>
        <v>0</v>
      </c>
      <c r="V68" s="102" t="s">
        <v>1331</v>
      </c>
      <c r="W68" s="153" t="s">
        <v>1410</v>
      </c>
      <c r="X68" s="9" t="s">
        <v>9103</v>
      </c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  <c r="IV68" s="8"/>
      <c r="IW68" s="8"/>
      <c r="IX68" s="8"/>
      <c r="IY68" s="8"/>
      <c r="IZ68" s="8"/>
      <c r="JA68" s="8"/>
      <c r="JB68" s="8"/>
      <c r="JC68" s="8"/>
      <c r="JD68" s="8"/>
      <c r="JE68" s="8"/>
      <c r="JF68" s="8"/>
      <c r="JG68" s="8"/>
      <c r="JH68" s="8"/>
      <c r="JI68" s="8"/>
      <c r="JJ68" s="8"/>
      <c r="JK68" s="8"/>
      <c r="JL68" s="8"/>
      <c r="JM68" s="8"/>
      <c r="JN68" s="8"/>
      <c r="JO68" s="8"/>
      <c r="JP68" s="8"/>
      <c r="JQ68" s="8"/>
      <c r="JR68" s="8"/>
      <c r="JS68" s="8"/>
      <c r="JT68" s="8"/>
      <c r="JU68" s="8"/>
      <c r="JV68" s="8"/>
      <c r="JW68" s="8"/>
      <c r="JX68" s="8"/>
      <c r="JY68" s="8"/>
      <c r="JZ68" s="8"/>
      <c r="KA68" s="8"/>
      <c r="KB68" s="8"/>
      <c r="KC68" s="8"/>
      <c r="KD68" s="8"/>
      <c r="KE68" s="8"/>
      <c r="KF68" s="8"/>
      <c r="KG68" s="8"/>
      <c r="KH68" s="8"/>
      <c r="KI68" s="8"/>
      <c r="KJ68" s="8"/>
      <c r="KK68" s="8"/>
      <c r="KL68" s="8"/>
      <c r="KM68" s="8"/>
      <c r="KN68" s="8"/>
      <c r="KO68" s="8"/>
      <c r="KP68" s="8"/>
      <c r="KQ68" s="8"/>
      <c r="KR68" s="8"/>
      <c r="KS68" s="8"/>
      <c r="KT68" s="8"/>
      <c r="KU68" s="8"/>
      <c r="KV68" s="8"/>
      <c r="KW68" s="8"/>
      <c r="KX68" s="8"/>
      <c r="KY68" s="8"/>
      <c r="KZ68" s="8"/>
      <c r="LA68" s="8"/>
      <c r="LB68" s="8"/>
      <c r="LC68" s="8"/>
      <c r="LD68" s="8"/>
      <c r="LE68" s="8"/>
      <c r="LF68" s="8"/>
      <c r="LG68" s="8"/>
      <c r="LH68" s="8"/>
      <c r="LI68" s="8"/>
      <c r="LJ68" s="8"/>
      <c r="LK68" s="8"/>
      <c r="LL68" s="8"/>
      <c r="LM68" s="8"/>
      <c r="LN68" s="8"/>
      <c r="LO68" s="8"/>
      <c r="LP68" s="8"/>
      <c r="LQ68" s="8"/>
      <c r="LR68" s="8"/>
      <c r="LS68" s="8"/>
      <c r="LT68" s="8"/>
      <c r="LU68" s="8"/>
      <c r="LV68" s="8"/>
      <c r="LW68" s="8"/>
      <c r="LX68" s="8"/>
      <c r="LY68" s="8"/>
      <c r="LZ68" s="8"/>
      <c r="MA68" s="8"/>
      <c r="MB68" s="8"/>
      <c r="MC68" s="8"/>
      <c r="MD68" s="8"/>
      <c r="ME68" s="8"/>
      <c r="MF68" s="8"/>
      <c r="MG68" s="8"/>
      <c r="MH68" s="8"/>
      <c r="MI68" s="8"/>
      <c r="MJ68" s="8"/>
      <c r="MK68" s="8"/>
      <c r="ML68" s="8"/>
      <c r="MM68" s="8"/>
      <c r="MN68" s="8"/>
      <c r="MO68" s="8"/>
      <c r="MP68" s="8"/>
      <c r="MQ68" s="8"/>
      <c r="MR68" s="8"/>
      <c r="MS68" s="8"/>
      <c r="MT68" s="8"/>
      <c r="MU68" s="8"/>
      <c r="MV68" s="8"/>
      <c r="MW68" s="8"/>
      <c r="MX68" s="8"/>
      <c r="MY68" s="8"/>
      <c r="MZ68" s="8"/>
      <c r="NA68" s="8"/>
      <c r="NB68" s="8"/>
      <c r="NC68" s="8"/>
      <c r="ND68" s="8"/>
      <c r="NE68" s="8"/>
      <c r="NF68" s="8"/>
      <c r="NG68" s="8"/>
      <c r="NH68" s="8"/>
      <c r="NI68" s="8"/>
      <c r="NJ68" s="8"/>
      <c r="NK68" s="8"/>
      <c r="NL68" s="8"/>
      <c r="NM68" s="8"/>
      <c r="NN68" s="8"/>
      <c r="NO68" s="8"/>
      <c r="NP68" s="8"/>
      <c r="NQ68" s="8"/>
      <c r="NR68" s="8"/>
      <c r="NS68" s="8"/>
      <c r="NT68" s="8"/>
      <c r="NU68" s="8"/>
      <c r="NV68" s="8"/>
      <c r="NW68" s="8"/>
      <c r="NX68" s="8"/>
      <c r="NY68" s="8"/>
      <c r="NZ68" s="8"/>
      <c r="OA68" s="8"/>
      <c r="OB68" s="8"/>
      <c r="OC68" s="8"/>
      <c r="OD68" s="8"/>
      <c r="OE68" s="8"/>
      <c r="OF68" s="8"/>
      <c r="OG68" s="8"/>
      <c r="OH68" s="8"/>
      <c r="OI68" s="8"/>
      <c r="OJ68" s="8"/>
      <c r="OK68" s="8"/>
      <c r="OL68" s="8"/>
      <c r="OM68" s="8"/>
      <c r="ON68" s="8"/>
      <c r="OO68" s="8"/>
      <c r="OP68" s="8"/>
      <c r="OQ68" s="8"/>
      <c r="OR68" s="8"/>
      <c r="OS68" s="8"/>
      <c r="OT68" s="8"/>
      <c r="OU68" s="8"/>
      <c r="OV68" s="8"/>
      <c r="OW68" s="8"/>
      <c r="OX68" s="8"/>
      <c r="OY68" s="8"/>
      <c r="OZ68" s="8"/>
      <c r="PA68" s="8"/>
      <c r="PB68" s="8"/>
      <c r="PC68" s="8"/>
      <c r="PD68" s="8"/>
      <c r="PE68" s="8"/>
      <c r="PF68" s="8"/>
      <c r="PG68" s="8"/>
      <c r="PH68" s="8"/>
      <c r="PI68" s="8"/>
      <c r="PJ68" s="8"/>
      <c r="PK68" s="8"/>
      <c r="PL68" s="8"/>
      <c r="PM68" s="8"/>
      <c r="PN68" s="8"/>
      <c r="PO68" s="8"/>
      <c r="PP68" s="8"/>
      <c r="PQ68" s="8"/>
      <c r="PR68" s="8"/>
      <c r="PS68" s="8"/>
      <c r="PT68" s="8"/>
      <c r="PU68" s="8"/>
      <c r="PV68" s="8"/>
      <c r="PW68" s="8"/>
      <c r="PX68" s="8"/>
      <c r="PY68" s="8"/>
      <c r="PZ68" s="8"/>
      <c r="QA68" s="8"/>
      <c r="QB68" s="8"/>
      <c r="QC68" s="8"/>
      <c r="QD68" s="8"/>
      <c r="QE68" s="8"/>
      <c r="QF68" s="8"/>
      <c r="QG68" s="8"/>
      <c r="QH68" s="8"/>
      <c r="QI68" s="8"/>
      <c r="QJ68" s="8"/>
      <c r="QK68" s="8"/>
      <c r="QL68" s="8"/>
      <c r="QM68" s="8"/>
      <c r="QN68" s="8"/>
      <c r="QO68" s="8"/>
      <c r="QP68" s="8"/>
      <c r="QQ68" s="8"/>
      <c r="QR68" s="8"/>
      <c r="QS68" s="8"/>
      <c r="QT68" s="8"/>
      <c r="QU68" s="8"/>
      <c r="QV68" s="8"/>
      <c r="QW68" s="8"/>
      <c r="QX68" s="8"/>
      <c r="QY68" s="8"/>
      <c r="QZ68" s="8"/>
      <c r="RA68" s="8"/>
      <c r="RB68" s="8"/>
      <c r="RC68" s="8"/>
      <c r="RD68" s="8"/>
      <c r="RE68" s="8"/>
      <c r="RF68" s="8"/>
      <c r="RG68" s="8"/>
      <c r="RH68" s="8"/>
      <c r="RI68" s="8"/>
      <c r="RJ68" s="8"/>
      <c r="RK68" s="8"/>
      <c r="RL68" s="8"/>
      <c r="RM68" s="8"/>
      <c r="RN68" s="8"/>
      <c r="RO68" s="8"/>
      <c r="RP68" s="8"/>
      <c r="RQ68" s="8"/>
      <c r="RR68" s="8"/>
      <c r="RS68" s="8"/>
      <c r="RT68" s="8"/>
      <c r="RU68" s="8"/>
      <c r="RV68" s="8"/>
      <c r="RW68" s="8"/>
      <c r="RX68" s="8"/>
      <c r="RY68" s="8"/>
      <c r="RZ68" s="8"/>
      <c r="SA68" s="8"/>
      <c r="SB68" s="8"/>
      <c r="SC68" s="8"/>
      <c r="SD68" s="8"/>
      <c r="SE68" s="8"/>
      <c r="SF68" s="8"/>
      <c r="SG68" s="8"/>
      <c r="SH68" s="8"/>
      <c r="SI68" s="8"/>
      <c r="SJ68" s="8"/>
      <c r="SK68" s="8"/>
      <c r="SL68" s="8"/>
      <c r="SM68" s="8"/>
      <c r="SN68" s="8"/>
      <c r="SO68" s="8"/>
      <c r="SP68" s="8"/>
      <c r="SQ68" s="8"/>
      <c r="SR68" s="8"/>
      <c r="SS68" s="8"/>
      <c r="ST68" s="8"/>
      <c r="SU68" s="8"/>
      <c r="SV68" s="8"/>
      <c r="SW68" s="8"/>
      <c r="SX68" s="8"/>
      <c r="SY68" s="8"/>
      <c r="SZ68" s="8"/>
      <c r="TA68" s="8"/>
      <c r="TB68" s="8"/>
      <c r="TC68" s="8"/>
      <c r="TD68" s="8"/>
      <c r="TE68" s="8"/>
      <c r="TF68" s="8"/>
      <c r="TG68" s="8"/>
      <c r="TH68" s="8"/>
      <c r="TI68" s="8"/>
      <c r="TJ68" s="8"/>
      <c r="TK68" s="8"/>
      <c r="TL68" s="8"/>
      <c r="TM68" s="8"/>
      <c r="TN68" s="8"/>
      <c r="TO68" s="8"/>
      <c r="TP68" s="8"/>
      <c r="TQ68" s="8"/>
      <c r="TR68" s="8"/>
      <c r="TS68" s="8"/>
      <c r="TT68" s="8"/>
      <c r="TU68" s="8"/>
      <c r="TV68" s="8"/>
      <c r="TW68" s="8"/>
      <c r="TX68" s="8"/>
      <c r="TY68" s="8"/>
      <c r="TZ68" s="8"/>
      <c r="UA68" s="8"/>
      <c r="UB68" s="8"/>
      <c r="UC68" s="8"/>
      <c r="UD68" s="8"/>
      <c r="UE68" s="8"/>
      <c r="UF68" s="8"/>
      <c r="UG68" s="8"/>
      <c r="UH68" s="8"/>
      <c r="UI68" s="8"/>
      <c r="UJ68" s="8"/>
      <c r="UK68" s="8"/>
      <c r="UL68" s="8"/>
      <c r="UM68" s="8"/>
      <c r="UN68" s="8"/>
      <c r="UO68" s="8"/>
      <c r="UP68" s="8"/>
      <c r="UQ68" s="8"/>
      <c r="UR68" s="8"/>
      <c r="US68" s="8"/>
      <c r="UT68" s="8"/>
      <c r="UU68" s="8"/>
      <c r="UV68" s="8"/>
      <c r="UW68" s="8"/>
      <c r="UX68" s="8"/>
      <c r="UY68" s="8"/>
      <c r="UZ68" s="8"/>
      <c r="VA68" s="8"/>
      <c r="VB68" s="8"/>
      <c r="VC68" s="8"/>
      <c r="VD68" s="8"/>
      <c r="VE68" s="8"/>
      <c r="VF68" s="8"/>
      <c r="VG68" s="8"/>
      <c r="VH68" s="8"/>
      <c r="VI68" s="8"/>
      <c r="VJ68" s="8"/>
      <c r="VK68" s="8"/>
      <c r="VL68" s="8"/>
      <c r="VM68" s="8"/>
      <c r="VN68" s="8"/>
      <c r="VO68" s="8"/>
      <c r="VP68" s="8"/>
      <c r="VQ68" s="8"/>
      <c r="VR68" s="8"/>
      <c r="VS68" s="8"/>
      <c r="VT68" s="8"/>
      <c r="VU68" s="8"/>
      <c r="VV68" s="8"/>
      <c r="VW68" s="8"/>
      <c r="VX68" s="8"/>
      <c r="VY68" s="8"/>
      <c r="VZ68" s="8"/>
      <c r="WA68" s="8"/>
      <c r="WB68" s="8"/>
      <c r="WC68" s="8"/>
      <c r="WD68" s="8"/>
      <c r="WE68" s="8"/>
      <c r="WF68" s="8"/>
      <c r="WG68" s="8"/>
      <c r="WH68" s="8"/>
      <c r="WI68" s="8"/>
      <c r="WJ68" s="8"/>
      <c r="WK68" s="8"/>
      <c r="WL68" s="8"/>
      <c r="WM68" s="8"/>
      <c r="WN68" s="8"/>
      <c r="WO68" s="8"/>
      <c r="WP68" s="8"/>
      <c r="WQ68" s="8"/>
      <c r="WR68" s="8"/>
      <c r="WS68" s="8"/>
      <c r="WT68" s="8"/>
      <c r="WU68" s="8"/>
      <c r="WV68" s="8"/>
      <c r="WW68" s="8"/>
      <c r="WX68" s="8"/>
      <c r="WY68" s="8"/>
      <c r="WZ68" s="8"/>
      <c r="XA68" s="8"/>
      <c r="XB68" s="8"/>
      <c r="XC68" s="8"/>
      <c r="XD68" s="8"/>
      <c r="XE68" s="8"/>
      <c r="XF68" s="8"/>
      <c r="XG68" s="8"/>
      <c r="XH68" s="8"/>
      <c r="XI68" s="8"/>
      <c r="XJ68" s="8"/>
      <c r="XK68" s="8"/>
      <c r="XL68" s="8"/>
      <c r="XM68" s="8"/>
      <c r="XN68" s="8"/>
      <c r="XO68" s="8"/>
      <c r="XP68" s="8"/>
      <c r="XQ68" s="8"/>
      <c r="XR68" s="8"/>
      <c r="XS68" s="8"/>
      <c r="XT68" s="8"/>
      <c r="XU68" s="8"/>
      <c r="XV68" s="8"/>
      <c r="XW68" s="8"/>
      <c r="XX68" s="8"/>
      <c r="XY68" s="8"/>
      <c r="XZ68" s="8"/>
      <c r="YA68" s="8"/>
      <c r="YB68" s="8"/>
      <c r="YC68" s="8"/>
      <c r="YD68" s="8"/>
      <c r="YE68" s="8"/>
      <c r="YF68" s="8"/>
      <c r="YG68" s="8"/>
      <c r="YH68" s="8"/>
      <c r="YI68" s="8"/>
      <c r="YJ68" s="8"/>
      <c r="YK68" s="8"/>
      <c r="YL68" s="8"/>
      <c r="YM68" s="8"/>
      <c r="YN68" s="8"/>
      <c r="YO68" s="8"/>
      <c r="YP68" s="8"/>
      <c r="YQ68" s="8"/>
      <c r="YR68" s="8"/>
      <c r="YS68" s="8"/>
      <c r="YT68" s="8"/>
      <c r="YU68" s="8"/>
      <c r="YV68" s="8"/>
      <c r="YW68" s="8"/>
      <c r="YX68" s="8"/>
      <c r="YY68" s="8"/>
      <c r="YZ68" s="8"/>
      <c r="ZA68" s="8"/>
      <c r="ZB68" s="8"/>
      <c r="ZC68" s="8"/>
      <c r="ZD68" s="8"/>
      <c r="ZE68" s="8"/>
      <c r="ZF68" s="8"/>
      <c r="ZG68" s="8"/>
      <c r="ZH68" s="8"/>
      <c r="ZI68" s="8"/>
      <c r="ZJ68" s="8"/>
      <c r="ZK68" s="8"/>
      <c r="ZL68" s="8"/>
      <c r="ZM68" s="8"/>
      <c r="ZN68" s="8"/>
      <c r="ZO68" s="8"/>
      <c r="ZP68" s="8"/>
      <c r="ZQ68" s="8"/>
      <c r="ZR68" s="8"/>
      <c r="ZS68" s="8"/>
      <c r="ZT68" s="8"/>
      <c r="ZU68" s="8"/>
      <c r="ZV68" s="8"/>
      <c r="ZW68" s="8"/>
      <c r="ZX68" s="8"/>
      <c r="ZY68" s="8"/>
      <c r="ZZ68" s="8"/>
      <c r="AAA68" s="8"/>
      <c r="AAB68" s="8"/>
      <c r="AAC68" s="8"/>
      <c r="AAD68" s="8"/>
      <c r="AAE68" s="8"/>
      <c r="AAF68" s="8"/>
      <c r="AAG68" s="8"/>
      <c r="AAH68" s="8"/>
      <c r="AAI68" s="8"/>
      <c r="AAJ68" s="8"/>
      <c r="AAK68" s="8"/>
      <c r="AAL68" s="8"/>
      <c r="AAM68" s="8"/>
      <c r="AAN68" s="8"/>
      <c r="AAO68" s="8"/>
      <c r="AAP68" s="8"/>
      <c r="AAQ68" s="8"/>
      <c r="AAR68" s="8"/>
      <c r="AAS68" s="8"/>
      <c r="AAT68" s="8"/>
      <c r="AAU68" s="8"/>
      <c r="AAV68" s="8"/>
      <c r="AAW68" s="8"/>
      <c r="AAX68" s="8"/>
      <c r="AAY68" s="8"/>
      <c r="AAZ68" s="8"/>
      <c r="ABA68" s="8"/>
      <c r="ABB68" s="8"/>
      <c r="ABC68" s="8"/>
      <c r="ABD68" s="8"/>
      <c r="ABE68" s="8"/>
      <c r="ABF68" s="8"/>
      <c r="ABG68" s="8"/>
      <c r="ABH68" s="8"/>
      <c r="ABI68" s="8"/>
      <c r="ABJ68" s="8"/>
      <c r="ABK68" s="8"/>
      <c r="ABL68" s="8"/>
      <c r="ABM68" s="8"/>
      <c r="ABN68" s="8"/>
      <c r="ABO68" s="8"/>
      <c r="ABP68" s="8"/>
      <c r="ABQ68" s="8"/>
      <c r="ABR68" s="8"/>
      <c r="ABS68" s="8"/>
      <c r="ABT68" s="8"/>
      <c r="ABU68" s="8"/>
      <c r="ABV68" s="8"/>
      <c r="ABW68" s="8"/>
      <c r="ABX68" s="8"/>
      <c r="ABY68" s="8"/>
      <c r="ABZ68" s="8"/>
      <c r="ACA68" s="8"/>
      <c r="ACB68" s="8"/>
      <c r="ACC68" s="8"/>
      <c r="ACD68" s="8"/>
      <c r="ACE68" s="8"/>
      <c r="ACF68" s="8"/>
      <c r="ACG68" s="8"/>
      <c r="ACH68" s="8"/>
      <c r="ACI68" s="8"/>
      <c r="ACJ68" s="8"/>
      <c r="ACK68" s="8"/>
      <c r="ACL68" s="8"/>
      <c r="ACM68" s="8"/>
      <c r="ACN68" s="8"/>
      <c r="ACO68" s="8"/>
      <c r="ACP68" s="8"/>
      <c r="ACQ68" s="8"/>
      <c r="ACR68" s="8"/>
      <c r="ACS68" s="8"/>
      <c r="ACT68" s="8"/>
      <c r="ACU68" s="8"/>
      <c r="ACV68" s="8"/>
      <c r="ACW68" s="8"/>
      <c r="ACX68" s="8"/>
      <c r="ACY68" s="8"/>
      <c r="ACZ68" s="8"/>
      <c r="ADA68" s="8"/>
      <c r="ADB68" s="8"/>
      <c r="ADC68" s="8"/>
      <c r="ADD68" s="8"/>
      <c r="ADE68" s="8"/>
      <c r="ADF68" s="8"/>
      <c r="ADG68" s="8"/>
      <c r="ADH68" s="8"/>
      <c r="ADI68" s="8"/>
      <c r="ADJ68" s="8"/>
      <c r="ADK68" s="8"/>
      <c r="ADL68" s="8"/>
      <c r="ADM68" s="8"/>
      <c r="ADN68" s="8"/>
      <c r="ADO68" s="8"/>
      <c r="ADP68" s="8"/>
      <c r="ADQ68" s="8"/>
      <c r="ADR68" s="8"/>
      <c r="ADS68" s="8"/>
      <c r="ADT68" s="8"/>
      <c r="ADU68" s="8"/>
      <c r="ADV68" s="8"/>
      <c r="ADW68" s="8"/>
      <c r="ADX68" s="8"/>
      <c r="ADY68" s="8"/>
      <c r="ADZ68" s="8"/>
      <c r="AEA68" s="8"/>
      <c r="AEB68" s="8"/>
      <c r="AEC68" s="8"/>
      <c r="AED68" s="8"/>
      <c r="AEE68" s="8"/>
      <c r="AEF68" s="8"/>
      <c r="AEG68" s="8"/>
      <c r="AEH68" s="8"/>
      <c r="AEI68" s="8"/>
      <c r="AEJ68" s="8"/>
      <c r="AEK68" s="8"/>
      <c r="AEL68" s="8"/>
      <c r="AEM68" s="8"/>
      <c r="AEN68" s="8"/>
      <c r="AEO68" s="8"/>
      <c r="AEP68" s="8"/>
      <c r="AEQ68" s="8"/>
      <c r="AER68" s="8"/>
      <c r="AES68" s="8"/>
      <c r="AET68" s="8"/>
      <c r="AEU68" s="8"/>
      <c r="AEV68" s="8"/>
      <c r="AEW68" s="8"/>
      <c r="AEX68" s="8"/>
      <c r="AEY68" s="8"/>
      <c r="AEZ68" s="8"/>
      <c r="AFA68" s="8"/>
      <c r="AFB68" s="8"/>
      <c r="AFC68" s="8"/>
      <c r="AFD68" s="8"/>
      <c r="AFE68" s="8"/>
      <c r="AFF68" s="8"/>
      <c r="AFG68" s="8"/>
      <c r="AFH68" s="8"/>
      <c r="AFI68" s="8"/>
      <c r="AFJ68" s="8"/>
      <c r="AFK68" s="8"/>
      <c r="AFL68" s="8"/>
      <c r="AFM68" s="8"/>
      <c r="AFN68" s="8"/>
      <c r="AFO68" s="8"/>
      <c r="AFP68" s="8"/>
      <c r="AFQ68" s="8"/>
      <c r="AFR68" s="8"/>
      <c r="AFS68" s="8"/>
      <c r="AFT68" s="8"/>
      <c r="AFU68" s="8"/>
      <c r="AFV68" s="8"/>
      <c r="AFW68" s="8"/>
      <c r="AFX68" s="8"/>
      <c r="AFY68" s="8"/>
      <c r="AFZ68" s="8"/>
      <c r="AGA68" s="8"/>
      <c r="AGB68" s="8"/>
      <c r="AGC68" s="8"/>
      <c r="AGD68" s="8"/>
      <c r="AGE68" s="8"/>
      <c r="AGF68" s="8"/>
      <c r="AGG68" s="8"/>
      <c r="AGH68" s="8"/>
      <c r="AGI68" s="8"/>
      <c r="AGJ68" s="8"/>
      <c r="AGK68" s="8"/>
      <c r="AGL68" s="8"/>
      <c r="AGM68" s="8"/>
      <c r="AGN68" s="8"/>
      <c r="AGO68" s="8"/>
      <c r="AGP68" s="8"/>
      <c r="AGQ68" s="8"/>
      <c r="AGR68" s="8"/>
      <c r="AGS68" s="8"/>
      <c r="AGT68" s="8"/>
      <c r="AGU68" s="8"/>
      <c r="AGV68" s="8"/>
      <c r="AGW68" s="8"/>
      <c r="AGX68" s="8"/>
      <c r="AGY68" s="8"/>
      <c r="AGZ68" s="8"/>
      <c r="AHA68" s="8"/>
      <c r="AHB68" s="8"/>
      <c r="AHC68" s="8"/>
      <c r="AHD68" s="8"/>
      <c r="AHE68" s="8"/>
      <c r="AHF68" s="8"/>
      <c r="AHG68" s="8"/>
      <c r="AHH68" s="8"/>
      <c r="AHI68" s="8"/>
      <c r="AHJ68" s="8"/>
      <c r="AHK68" s="8"/>
      <c r="AHL68" s="8"/>
      <c r="AHM68" s="8"/>
      <c r="AHN68" s="8"/>
      <c r="AHO68" s="8"/>
      <c r="AHP68" s="8"/>
      <c r="AHQ68" s="8"/>
      <c r="AHR68" s="8"/>
      <c r="AHS68" s="8"/>
      <c r="AHT68" s="8"/>
      <c r="AHU68" s="8"/>
      <c r="AHV68" s="8"/>
      <c r="AHW68" s="8"/>
      <c r="AHX68" s="8"/>
      <c r="AHY68" s="8"/>
      <c r="AHZ68" s="8"/>
      <c r="AIA68" s="8"/>
      <c r="AIB68" s="8"/>
      <c r="AIC68" s="8"/>
      <c r="AID68" s="8"/>
      <c r="AIE68" s="8"/>
      <c r="AIF68" s="8"/>
      <c r="AIG68" s="8"/>
      <c r="AIH68" s="8"/>
      <c r="AII68" s="8"/>
      <c r="AIJ68" s="8"/>
      <c r="AIK68" s="8"/>
      <c r="AIL68" s="8"/>
      <c r="AIM68" s="8"/>
      <c r="AIN68" s="8"/>
      <c r="AIO68" s="8"/>
      <c r="AIP68" s="8"/>
      <c r="AIQ68" s="8"/>
      <c r="AIR68" s="8"/>
      <c r="AIS68" s="8"/>
      <c r="AIT68" s="8"/>
      <c r="AIU68" s="8"/>
      <c r="AIV68" s="8"/>
      <c r="AIW68" s="8"/>
      <c r="AIX68" s="8"/>
      <c r="AIY68" s="8"/>
      <c r="AIZ68" s="8"/>
      <c r="AJA68" s="8"/>
      <c r="AJB68" s="8"/>
      <c r="AJC68" s="8"/>
      <c r="AJD68" s="8"/>
      <c r="AJE68" s="8"/>
      <c r="AJF68" s="8"/>
      <c r="AJG68" s="8"/>
      <c r="AJH68" s="8"/>
      <c r="AJI68" s="8"/>
      <c r="AJJ68" s="8"/>
      <c r="AJK68" s="8"/>
      <c r="AJL68" s="8"/>
      <c r="AJM68" s="8"/>
      <c r="AJN68" s="8"/>
      <c r="AJO68" s="8"/>
      <c r="AJP68" s="8"/>
      <c r="AJQ68" s="8"/>
      <c r="AJR68" s="8"/>
      <c r="AJS68" s="8"/>
      <c r="AJT68" s="8"/>
      <c r="AJU68" s="8"/>
      <c r="AJV68" s="8"/>
      <c r="AJW68" s="8"/>
      <c r="AJX68" s="8"/>
      <c r="AJY68" s="8"/>
      <c r="AJZ68" s="8"/>
      <c r="AKA68" s="8"/>
      <c r="AKB68" s="8"/>
      <c r="AKC68" s="8"/>
      <c r="AKD68" s="8"/>
      <c r="AKE68" s="8"/>
      <c r="AKF68" s="8"/>
      <c r="AKG68" s="8"/>
      <c r="AKH68" s="8"/>
      <c r="AKI68" s="8"/>
      <c r="AKJ68" s="8"/>
      <c r="AKK68" s="8"/>
      <c r="AKL68" s="8"/>
      <c r="AKM68" s="8"/>
      <c r="AKN68" s="8"/>
      <c r="AKO68" s="8"/>
      <c r="AKP68" s="8"/>
      <c r="AKQ68" s="8"/>
      <c r="AKR68" s="8"/>
      <c r="AKS68" s="8"/>
      <c r="AKT68" s="8"/>
      <c r="AKU68" s="8"/>
      <c r="AKV68" s="8"/>
      <c r="AKW68" s="8"/>
      <c r="AKX68" s="8"/>
      <c r="AKY68" s="8"/>
      <c r="AKZ68" s="8"/>
      <c r="ALA68" s="8"/>
      <c r="ALB68" s="8"/>
      <c r="ALC68" s="8"/>
      <c r="ALD68" s="8"/>
      <c r="ALE68" s="8"/>
      <c r="ALF68" s="8"/>
      <c r="ALG68" s="8"/>
      <c r="ALH68" s="8"/>
      <c r="ALI68" s="8"/>
      <c r="ALJ68" s="8"/>
      <c r="ALK68" s="8"/>
      <c r="ALL68" s="8"/>
      <c r="ALM68" s="8"/>
      <c r="ALN68" s="8"/>
      <c r="ALO68" s="8"/>
      <c r="ALP68" s="8"/>
      <c r="ALQ68" s="8"/>
      <c r="ALR68" s="8"/>
      <c r="ALS68" s="8"/>
      <c r="ALT68" s="8"/>
      <c r="ALU68" s="8"/>
      <c r="ALV68" s="8"/>
      <c r="ALW68" s="8"/>
      <c r="ALX68" s="8"/>
      <c r="ALY68" s="8"/>
      <c r="ALZ68" s="8"/>
      <c r="AMA68" s="8"/>
      <c r="AMB68" s="8"/>
      <c r="AMC68" s="8"/>
      <c r="AMD68" s="8"/>
      <c r="AME68" s="8"/>
      <c r="AMF68" s="8"/>
      <c r="AMG68" s="8"/>
      <c r="AMH68" s="8"/>
      <c r="AMI68" s="8"/>
      <c r="AMJ68" s="8"/>
      <c r="AMK68" s="8"/>
      <c r="AML68" s="8"/>
      <c r="AMM68" s="8"/>
      <c r="AMN68" s="8"/>
      <c r="AMO68" s="8"/>
      <c r="AMP68" s="8"/>
      <c r="AMQ68" s="8"/>
      <c r="AMR68" s="8"/>
      <c r="AMS68" s="8"/>
      <c r="AMT68" s="8"/>
      <c r="AMU68" s="8"/>
      <c r="AMV68" s="8"/>
      <c r="AMW68" s="8"/>
      <c r="AMX68" s="8"/>
      <c r="AMY68" s="8"/>
      <c r="AMZ68" s="8"/>
      <c r="ANA68" s="8"/>
      <c r="ANB68" s="8"/>
      <c r="ANC68" s="8"/>
      <c r="AND68" s="8"/>
      <c r="ANE68" s="8"/>
      <c r="ANF68" s="8"/>
      <c r="ANG68" s="8"/>
      <c r="ANH68" s="8"/>
      <c r="ANI68" s="8"/>
      <c r="ANJ68" s="8"/>
      <c r="ANK68" s="8"/>
      <c r="ANL68" s="8"/>
      <c r="ANM68" s="8"/>
      <c r="ANN68" s="8"/>
      <c r="ANO68" s="8"/>
      <c r="ANP68" s="8"/>
      <c r="ANQ68" s="8"/>
      <c r="ANR68" s="8"/>
      <c r="ANS68" s="8"/>
      <c r="ANT68" s="8"/>
      <c r="ANU68" s="8"/>
      <c r="ANV68" s="8"/>
      <c r="ANW68" s="8"/>
      <c r="ANX68" s="8"/>
      <c r="ANY68" s="8"/>
      <c r="ANZ68" s="8"/>
      <c r="AOA68" s="8"/>
      <c r="AOB68" s="8"/>
      <c r="AOC68" s="8"/>
      <c r="AOD68" s="8"/>
      <c r="AOE68" s="8"/>
      <c r="AOF68" s="8"/>
      <c r="AOG68" s="8"/>
      <c r="AOH68" s="8"/>
      <c r="AOI68" s="8"/>
      <c r="AOJ68" s="8"/>
      <c r="AOK68" s="8"/>
      <c r="AOL68" s="8"/>
      <c r="AOM68" s="8"/>
      <c r="AON68" s="8"/>
      <c r="AOO68" s="8"/>
      <c r="AOP68" s="8"/>
      <c r="AOQ68" s="8"/>
      <c r="AOR68" s="8"/>
      <c r="AOS68" s="8"/>
      <c r="AOT68" s="8"/>
      <c r="AOU68" s="8"/>
      <c r="AOV68" s="8"/>
      <c r="AOW68" s="8"/>
      <c r="AOX68" s="8"/>
      <c r="AOY68" s="8"/>
      <c r="AOZ68" s="8"/>
      <c r="APA68" s="8"/>
      <c r="APB68" s="8"/>
      <c r="APC68" s="8"/>
      <c r="APD68" s="8"/>
      <c r="APE68" s="8"/>
      <c r="APF68" s="8"/>
      <c r="APG68" s="8"/>
      <c r="APH68" s="8"/>
      <c r="API68" s="8"/>
      <c r="APJ68" s="8"/>
      <c r="APK68" s="8"/>
      <c r="APL68" s="8"/>
      <c r="APM68" s="8"/>
      <c r="APN68" s="8"/>
      <c r="APO68" s="8"/>
      <c r="APP68" s="8"/>
      <c r="APQ68" s="8"/>
      <c r="APR68" s="8"/>
      <c r="APS68" s="8"/>
      <c r="APT68" s="8"/>
      <c r="APU68" s="8"/>
      <c r="APV68" s="8"/>
      <c r="APW68" s="8"/>
      <c r="APX68" s="8"/>
      <c r="APY68" s="8"/>
      <c r="APZ68" s="8"/>
      <c r="AQA68" s="8"/>
      <c r="AQB68" s="8"/>
      <c r="AQC68" s="8"/>
      <c r="AQD68" s="8"/>
      <c r="AQE68" s="8"/>
      <c r="AQF68" s="8"/>
      <c r="AQG68" s="8"/>
      <c r="AQH68" s="8"/>
      <c r="AQI68" s="8"/>
      <c r="AQJ68" s="8"/>
      <c r="AQK68" s="8"/>
      <c r="AQL68" s="8"/>
      <c r="AQM68" s="8"/>
      <c r="AQN68" s="8"/>
      <c r="AQO68" s="8"/>
      <c r="AQP68" s="8"/>
      <c r="AQQ68" s="8"/>
      <c r="AQR68" s="8"/>
      <c r="AQS68" s="8"/>
      <c r="AQT68" s="8"/>
      <c r="AQU68" s="8"/>
      <c r="AQV68" s="8"/>
      <c r="AQW68" s="8"/>
      <c r="AQX68" s="8"/>
      <c r="AQY68" s="8"/>
      <c r="AQZ68" s="8"/>
      <c r="ARA68" s="8"/>
      <c r="ARB68" s="8"/>
      <c r="ARC68" s="8"/>
      <c r="ARD68" s="8"/>
      <c r="ARE68" s="8"/>
      <c r="ARF68" s="8"/>
      <c r="ARG68" s="8"/>
      <c r="ARH68" s="8"/>
      <c r="ARI68" s="8"/>
      <c r="ARJ68" s="8"/>
      <c r="ARK68" s="8"/>
      <c r="ARL68" s="8"/>
      <c r="ARM68" s="8"/>
      <c r="ARN68" s="8"/>
      <c r="ARO68" s="8"/>
      <c r="ARP68" s="8"/>
      <c r="ARQ68" s="8"/>
      <c r="ARR68" s="8"/>
      <c r="ARS68" s="8"/>
      <c r="ART68" s="8"/>
      <c r="ARU68" s="8"/>
      <c r="ARV68" s="8"/>
      <c r="ARW68" s="8"/>
      <c r="ARX68" s="8"/>
      <c r="ARY68" s="8"/>
      <c r="ARZ68" s="8"/>
      <c r="ASA68" s="8"/>
      <c r="ASB68" s="8"/>
      <c r="ASC68" s="8"/>
      <c r="ASD68" s="8"/>
      <c r="ASE68" s="8"/>
      <c r="ASF68" s="8"/>
      <c r="ASG68" s="8"/>
      <c r="ASH68" s="8"/>
      <c r="ASI68" s="8"/>
      <c r="ASJ68" s="8"/>
      <c r="ASK68" s="8"/>
      <c r="ASL68" s="8"/>
      <c r="ASM68" s="8"/>
      <c r="ASN68" s="8"/>
      <c r="ASO68" s="8"/>
      <c r="ASP68" s="8"/>
      <c r="ASQ68" s="8"/>
      <c r="ASR68" s="8"/>
      <c r="ASS68" s="8"/>
      <c r="AST68" s="8"/>
      <c r="ASU68" s="8"/>
      <c r="ASV68" s="8"/>
      <c r="ASW68" s="8"/>
      <c r="ASX68" s="8"/>
      <c r="ASY68" s="8"/>
      <c r="ASZ68" s="8"/>
      <c r="ATA68" s="8"/>
      <c r="ATB68" s="8"/>
      <c r="ATC68" s="8"/>
      <c r="ATD68" s="8"/>
      <c r="ATE68" s="8"/>
      <c r="ATF68" s="8"/>
      <c r="ATG68" s="8"/>
      <c r="ATH68" s="8"/>
      <c r="ATI68" s="8"/>
      <c r="ATJ68" s="8"/>
      <c r="ATK68" s="8"/>
      <c r="ATL68" s="8"/>
      <c r="ATM68" s="8"/>
      <c r="ATN68" s="8"/>
      <c r="ATO68" s="8"/>
      <c r="ATP68" s="8"/>
      <c r="ATQ68" s="8"/>
      <c r="ATR68" s="8"/>
      <c r="ATS68" s="8"/>
      <c r="ATT68" s="8"/>
      <c r="ATU68" s="8"/>
      <c r="ATV68" s="8"/>
      <c r="ATW68" s="8"/>
      <c r="ATX68" s="8"/>
      <c r="ATY68" s="8"/>
      <c r="ATZ68" s="8"/>
      <c r="AUA68" s="8"/>
      <c r="AUB68" s="8"/>
      <c r="AUC68" s="8"/>
      <c r="AUD68" s="8"/>
      <c r="AUE68" s="8"/>
      <c r="AUF68" s="8"/>
      <c r="AUG68" s="8"/>
      <c r="AUH68" s="8"/>
      <c r="AUI68" s="8"/>
      <c r="AUJ68" s="8"/>
      <c r="AUK68" s="8"/>
      <c r="AUL68" s="8"/>
      <c r="AUM68" s="8"/>
      <c r="AUN68" s="8"/>
      <c r="AUO68" s="8"/>
      <c r="AUP68" s="8"/>
      <c r="AUQ68" s="8"/>
      <c r="AUR68" s="8"/>
      <c r="AUS68" s="8"/>
      <c r="AUT68" s="8"/>
      <c r="AUU68" s="8"/>
      <c r="AUV68" s="8"/>
      <c r="AUW68" s="8"/>
      <c r="AUX68" s="8"/>
      <c r="AUY68" s="8"/>
      <c r="AUZ68" s="8"/>
      <c r="AVA68" s="8"/>
      <c r="AVB68" s="8"/>
      <c r="AVC68" s="8"/>
      <c r="AVD68" s="8"/>
      <c r="AVE68" s="8"/>
      <c r="AVF68" s="8"/>
      <c r="AVG68" s="8"/>
      <c r="AVH68" s="8"/>
      <c r="AVI68" s="8"/>
      <c r="AVJ68" s="8"/>
      <c r="AVK68" s="8"/>
      <c r="AVL68" s="8"/>
      <c r="AVM68" s="8"/>
      <c r="AVN68" s="8"/>
      <c r="AVO68" s="8"/>
      <c r="AVP68" s="8"/>
      <c r="AVQ68" s="8"/>
      <c r="AVR68" s="8"/>
      <c r="AVS68" s="8"/>
      <c r="AVT68" s="8"/>
      <c r="AVU68" s="8"/>
      <c r="AVV68" s="8"/>
      <c r="AVW68" s="8"/>
      <c r="AVX68" s="8"/>
      <c r="AVY68" s="8"/>
      <c r="AVZ68" s="8"/>
      <c r="AWA68" s="8"/>
      <c r="AWB68" s="8"/>
      <c r="AWC68" s="8"/>
      <c r="AWD68" s="8"/>
      <c r="AWE68" s="8"/>
      <c r="AWF68" s="8"/>
      <c r="AWG68" s="8"/>
      <c r="AWH68" s="8"/>
      <c r="AWI68" s="8"/>
      <c r="AWJ68" s="8"/>
      <c r="AWK68" s="8"/>
      <c r="AWL68" s="8"/>
      <c r="AWM68" s="8"/>
      <c r="AWN68" s="8"/>
      <c r="AWO68" s="8"/>
      <c r="AWP68" s="8"/>
      <c r="AWQ68" s="8"/>
      <c r="AWR68" s="8"/>
      <c r="AWS68" s="8"/>
      <c r="AWT68" s="8"/>
      <c r="AWU68" s="8"/>
      <c r="AWV68" s="8"/>
      <c r="AWW68" s="8"/>
      <c r="AWX68" s="8"/>
      <c r="AWY68" s="8"/>
      <c r="AWZ68" s="8"/>
      <c r="AXA68" s="8"/>
      <c r="AXB68" s="8"/>
      <c r="AXC68" s="8"/>
      <c r="AXD68" s="8"/>
      <c r="AXE68" s="8"/>
      <c r="AXF68" s="8"/>
      <c r="AXG68" s="8"/>
      <c r="AXH68" s="8"/>
      <c r="AXI68" s="8"/>
      <c r="AXJ68" s="8"/>
      <c r="AXK68" s="8"/>
      <c r="AXL68" s="8"/>
      <c r="AXM68" s="8"/>
      <c r="AXN68" s="8"/>
      <c r="AXO68" s="8"/>
      <c r="AXP68" s="8"/>
      <c r="AXQ68" s="8"/>
      <c r="AXR68" s="8"/>
      <c r="AXS68" s="8"/>
      <c r="AXT68" s="8"/>
      <c r="AXU68" s="8"/>
      <c r="AXV68" s="8"/>
      <c r="AXW68" s="8"/>
      <c r="AXX68" s="8"/>
      <c r="AXY68" s="8"/>
      <c r="AXZ68" s="8"/>
      <c r="AYA68" s="8"/>
      <c r="AYB68" s="8"/>
      <c r="AYC68" s="8"/>
      <c r="AYD68" s="8"/>
      <c r="AYE68" s="8"/>
      <c r="AYF68" s="8"/>
      <c r="AYG68" s="8"/>
      <c r="AYH68" s="8"/>
      <c r="AYI68" s="8"/>
      <c r="AYJ68" s="8"/>
      <c r="AYK68" s="8"/>
      <c r="AYL68" s="8"/>
      <c r="AYM68" s="8"/>
      <c r="AYN68" s="8"/>
      <c r="AYO68" s="8"/>
      <c r="AYP68" s="8"/>
      <c r="AYQ68" s="8"/>
      <c r="AYR68" s="8"/>
      <c r="AYS68" s="8"/>
      <c r="AYT68" s="8"/>
      <c r="AYU68" s="8"/>
      <c r="AYV68" s="8"/>
      <c r="AYW68" s="8"/>
      <c r="AYX68" s="8"/>
      <c r="AYY68" s="8"/>
      <c r="AYZ68" s="8"/>
      <c r="AZA68" s="8"/>
      <c r="AZB68" s="8"/>
      <c r="AZC68" s="8"/>
      <c r="AZD68" s="8"/>
      <c r="AZE68" s="8"/>
      <c r="AZF68" s="8"/>
      <c r="AZG68" s="8"/>
      <c r="AZH68" s="8"/>
      <c r="AZI68" s="8"/>
      <c r="AZJ68" s="8"/>
      <c r="AZK68" s="8"/>
      <c r="AZL68" s="8"/>
      <c r="AZM68" s="8"/>
      <c r="AZN68" s="8"/>
      <c r="AZO68" s="8"/>
      <c r="AZP68" s="8"/>
      <c r="AZQ68" s="8"/>
      <c r="AZR68" s="8"/>
      <c r="AZS68" s="8"/>
      <c r="AZT68" s="8"/>
      <c r="AZU68" s="8"/>
      <c r="AZV68" s="8"/>
      <c r="AZW68" s="8"/>
      <c r="AZX68" s="8"/>
      <c r="AZY68" s="8"/>
      <c r="AZZ68" s="8"/>
      <c r="BAA68" s="8"/>
      <c r="BAB68" s="8"/>
      <c r="BAC68" s="8"/>
      <c r="BAD68" s="8"/>
      <c r="BAE68" s="8"/>
      <c r="BAF68" s="8"/>
      <c r="BAG68" s="8"/>
      <c r="BAH68" s="8"/>
      <c r="BAI68" s="8"/>
      <c r="BAJ68" s="8"/>
      <c r="BAK68" s="8"/>
      <c r="BAL68" s="8"/>
      <c r="BAM68" s="8"/>
      <c r="BAN68" s="8"/>
      <c r="BAO68" s="8"/>
      <c r="BAP68" s="8"/>
      <c r="BAQ68" s="8"/>
      <c r="BAR68" s="8"/>
      <c r="BAS68" s="8"/>
      <c r="BAT68" s="8"/>
      <c r="BAU68" s="8"/>
      <c r="BAV68" s="8"/>
      <c r="BAW68" s="8"/>
      <c r="BAX68" s="8"/>
      <c r="BAY68" s="8"/>
      <c r="BAZ68" s="8"/>
      <c r="BBA68" s="8"/>
      <c r="BBB68" s="8"/>
      <c r="BBC68" s="8"/>
      <c r="BBD68" s="8"/>
      <c r="BBE68" s="8"/>
      <c r="BBF68" s="8"/>
      <c r="BBG68" s="8"/>
      <c r="BBH68" s="8"/>
      <c r="BBI68" s="8"/>
      <c r="BBJ68" s="8"/>
      <c r="BBK68" s="8"/>
      <c r="BBL68" s="8"/>
      <c r="BBM68" s="8"/>
      <c r="BBN68" s="8"/>
      <c r="BBO68" s="8"/>
      <c r="BBP68" s="8"/>
      <c r="BBQ68" s="8"/>
      <c r="BBR68" s="8"/>
      <c r="BBS68" s="8"/>
      <c r="BBT68" s="8"/>
      <c r="BBU68" s="8"/>
      <c r="BBV68" s="8"/>
      <c r="BBW68" s="8"/>
      <c r="BBX68" s="8"/>
      <c r="BBY68" s="8"/>
      <c r="BBZ68" s="8"/>
      <c r="BCA68" s="8"/>
      <c r="BCB68" s="8"/>
      <c r="BCC68" s="8"/>
      <c r="BCD68" s="8"/>
      <c r="BCE68" s="8"/>
      <c r="BCF68" s="8"/>
      <c r="BCG68" s="8"/>
      <c r="BCH68" s="8"/>
      <c r="BCI68" s="8"/>
      <c r="BCJ68" s="8"/>
      <c r="BCK68" s="8"/>
      <c r="BCL68" s="8"/>
      <c r="BCM68" s="8"/>
      <c r="BCN68" s="8"/>
      <c r="BCO68" s="8"/>
      <c r="BCP68" s="8"/>
      <c r="BCQ68" s="8"/>
      <c r="BCR68" s="8"/>
      <c r="BCS68" s="8"/>
      <c r="BCT68" s="8"/>
      <c r="BCU68" s="8"/>
      <c r="BCV68" s="8"/>
      <c r="BCW68" s="8"/>
      <c r="BCX68" s="8"/>
      <c r="BCY68" s="8"/>
      <c r="BCZ68" s="8"/>
      <c r="BDA68" s="8"/>
      <c r="BDB68" s="8"/>
      <c r="BDC68" s="8"/>
      <c r="BDD68" s="8"/>
      <c r="BDE68" s="8"/>
      <c r="BDF68" s="8"/>
      <c r="BDG68" s="8"/>
      <c r="BDH68" s="8"/>
      <c r="BDI68" s="8"/>
      <c r="BDJ68" s="8"/>
      <c r="BDK68" s="8"/>
      <c r="BDL68" s="8"/>
      <c r="BDM68" s="8"/>
      <c r="BDN68" s="8"/>
      <c r="BDO68" s="8"/>
      <c r="BDP68" s="8"/>
      <c r="BDQ68" s="8"/>
      <c r="BDR68" s="8"/>
      <c r="BDS68" s="8"/>
      <c r="BDT68" s="8"/>
      <c r="BDU68" s="8"/>
      <c r="BDV68" s="8"/>
      <c r="BDW68" s="8"/>
      <c r="BDX68" s="8"/>
      <c r="BDY68" s="8"/>
      <c r="BDZ68" s="8"/>
      <c r="BEA68" s="8"/>
      <c r="BEB68" s="8"/>
      <c r="BEC68" s="8"/>
      <c r="BED68" s="8"/>
      <c r="BEE68" s="8"/>
      <c r="BEF68" s="8"/>
      <c r="BEG68" s="8"/>
      <c r="BEH68" s="8"/>
      <c r="BEI68" s="8"/>
      <c r="BEJ68" s="8"/>
      <c r="BEK68" s="8"/>
      <c r="BEL68" s="8"/>
      <c r="BEM68" s="8"/>
      <c r="BEN68" s="8"/>
      <c r="BEO68" s="8"/>
      <c r="BEP68" s="8"/>
      <c r="BEQ68" s="8"/>
      <c r="BER68" s="8"/>
      <c r="BES68" s="8"/>
      <c r="BET68" s="8"/>
      <c r="BEU68" s="8"/>
      <c r="BEV68" s="8"/>
      <c r="BEW68" s="8"/>
      <c r="BEX68" s="8"/>
      <c r="BEY68" s="8"/>
      <c r="BEZ68" s="8"/>
      <c r="BFA68" s="8"/>
      <c r="BFB68" s="8"/>
      <c r="BFC68" s="8"/>
      <c r="BFD68" s="8"/>
      <c r="BFE68" s="8"/>
      <c r="BFF68" s="8"/>
      <c r="BFG68" s="8"/>
      <c r="BFH68" s="8"/>
      <c r="BFI68" s="8"/>
      <c r="BFJ68" s="8"/>
      <c r="BFK68" s="8"/>
      <c r="BFL68" s="8"/>
      <c r="BFM68" s="8"/>
      <c r="BFN68" s="8"/>
      <c r="BFO68" s="8"/>
      <c r="BFP68" s="8"/>
      <c r="BFQ68" s="8"/>
      <c r="BFR68" s="8"/>
      <c r="BFS68" s="8"/>
      <c r="BFT68" s="8"/>
      <c r="BFU68" s="8"/>
      <c r="BFV68" s="8"/>
      <c r="BFW68" s="8"/>
      <c r="BFX68" s="8"/>
      <c r="BFY68" s="8"/>
      <c r="BFZ68" s="8"/>
      <c r="BGA68" s="8"/>
      <c r="BGB68" s="8"/>
      <c r="BGC68" s="8"/>
      <c r="BGD68" s="8"/>
      <c r="BGE68" s="8"/>
      <c r="BGF68" s="8"/>
      <c r="BGG68" s="8"/>
      <c r="BGH68" s="8"/>
      <c r="BGI68" s="8"/>
      <c r="BGJ68" s="8"/>
      <c r="BGK68" s="8"/>
      <c r="BGL68" s="8"/>
      <c r="BGM68" s="8"/>
      <c r="BGN68" s="8"/>
      <c r="BGO68" s="8"/>
      <c r="BGP68" s="8"/>
      <c r="BGQ68" s="8"/>
      <c r="BGR68" s="8"/>
      <c r="BGS68" s="8"/>
      <c r="BGT68" s="8"/>
      <c r="BGU68" s="8"/>
      <c r="BGV68" s="8"/>
      <c r="BGW68" s="8"/>
      <c r="BGX68" s="8"/>
      <c r="BGY68" s="8"/>
      <c r="BGZ68" s="8"/>
      <c r="BHA68" s="8"/>
      <c r="BHB68" s="8"/>
      <c r="BHC68" s="8"/>
      <c r="BHD68" s="8"/>
      <c r="BHE68" s="8"/>
      <c r="BHF68" s="8"/>
      <c r="BHG68" s="8"/>
      <c r="BHH68" s="8"/>
      <c r="BHI68" s="8"/>
      <c r="BHJ68" s="8"/>
      <c r="BHK68" s="8"/>
      <c r="BHL68" s="8"/>
      <c r="BHM68" s="8"/>
      <c r="BHN68" s="8"/>
      <c r="BHO68" s="8"/>
      <c r="BHP68" s="8"/>
      <c r="BHQ68" s="8"/>
      <c r="BHR68" s="8"/>
      <c r="BHS68" s="8"/>
      <c r="BHT68" s="8"/>
      <c r="BHU68" s="8"/>
      <c r="BHV68" s="8"/>
      <c r="BHW68" s="8"/>
      <c r="BHX68" s="8"/>
      <c r="BHY68" s="8"/>
      <c r="BHZ68" s="8"/>
      <c r="BIA68" s="8"/>
      <c r="BIB68" s="8"/>
      <c r="BIC68" s="8"/>
      <c r="BID68" s="8"/>
      <c r="BIE68" s="8"/>
      <c r="BIF68" s="8"/>
      <c r="BIG68" s="8"/>
      <c r="BIH68" s="8"/>
      <c r="BII68" s="8"/>
      <c r="BIJ68" s="8"/>
      <c r="BIK68" s="8"/>
      <c r="BIL68" s="8"/>
      <c r="BIM68" s="8"/>
      <c r="BIN68" s="8"/>
      <c r="BIO68" s="8"/>
      <c r="BIP68" s="8"/>
      <c r="BIQ68" s="8"/>
      <c r="BIR68" s="8"/>
      <c r="BIS68" s="8"/>
      <c r="BIT68" s="8"/>
      <c r="BIU68" s="8"/>
      <c r="BIV68" s="8"/>
      <c r="BIW68" s="8"/>
      <c r="BIX68" s="8"/>
      <c r="BIY68" s="8"/>
      <c r="BIZ68" s="8"/>
      <c r="BJA68" s="8"/>
      <c r="BJB68" s="8"/>
      <c r="BJC68" s="8"/>
      <c r="BJD68" s="8"/>
      <c r="BJE68" s="8"/>
      <c r="BJF68" s="8"/>
      <c r="BJG68" s="8"/>
      <c r="BJH68" s="8"/>
      <c r="BJI68" s="8"/>
      <c r="BJJ68" s="8"/>
      <c r="BJK68" s="8"/>
      <c r="BJL68" s="8"/>
      <c r="BJM68" s="8"/>
      <c r="BJN68" s="8"/>
      <c r="BJO68" s="8"/>
      <c r="BJP68" s="8"/>
      <c r="BJQ68" s="8"/>
      <c r="BJR68" s="8"/>
      <c r="BJS68" s="8"/>
      <c r="BJT68" s="8"/>
      <c r="BJU68" s="8"/>
      <c r="BJV68" s="8"/>
      <c r="BJW68" s="8"/>
      <c r="BJX68" s="8"/>
      <c r="BJY68" s="8"/>
      <c r="BJZ68" s="8"/>
      <c r="BKA68" s="8"/>
      <c r="BKB68" s="8"/>
      <c r="BKC68" s="8"/>
      <c r="BKD68" s="8"/>
      <c r="BKE68" s="8"/>
      <c r="BKF68" s="8"/>
      <c r="BKG68" s="8"/>
      <c r="BKH68" s="8"/>
      <c r="BKI68" s="8"/>
      <c r="BKJ68" s="8"/>
      <c r="BKK68" s="8"/>
      <c r="BKL68" s="8"/>
      <c r="BKM68" s="8"/>
      <c r="BKN68" s="8"/>
      <c r="BKO68" s="8"/>
      <c r="BKP68" s="8"/>
      <c r="BKQ68" s="8"/>
      <c r="BKR68" s="8"/>
      <c r="BKS68" s="8"/>
      <c r="BKT68" s="8"/>
      <c r="BKU68" s="8"/>
      <c r="BKV68" s="8"/>
      <c r="BKW68" s="8"/>
      <c r="BKX68" s="8"/>
      <c r="BKY68" s="8"/>
      <c r="BKZ68" s="8"/>
      <c r="BLA68" s="8"/>
      <c r="BLB68" s="8"/>
      <c r="BLC68" s="8"/>
      <c r="BLD68" s="8"/>
      <c r="BLE68" s="8"/>
      <c r="BLF68" s="8"/>
      <c r="BLG68" s="8"/>
      <c r="BLH68" s="8"/>
      <c r="BLI68" s="8"/>
      <c r="BLJ68" s="8"/>
      <c r="BLK68" s="8"/>
      <c r="BLL68" s="8"/>
      <c r="BLM68" s="8"/>
      <c r="BLN68" s="8"/>
      <c r="BLO68" s="8"/>
      <c r="BLP68" s="8"/>
      <c r="BLQ68" s="8"/>
      <c r="BLR68" s="8"/>
      <c r="BLS68" s="8"/>
      <c r="BLT68" s="8"/>
      <c r="BLU68" s="8"/>
      <c r="BLV68" s="8"/>
      <c r="BLW68" s="8"/>
      <c r="BLX68" s="8"/>
      <c r="BLY68" s="8"/>
      <c r="BLZ68" s="8"/>
      <c r="BMA68" s="8"/>
      <c r="BMB68" s="8"/>
      <c r="BMC68" s="8"/>
      <c r="BMD68" s="8"/>
      <c r="BME68" s="8"/>
      <c r="BMF68" s="8"/>
      <c r="BMG68" s="8"/>
      <c r="BMH68" s="8"/>
      <c r="BMI68" s="8"/>
      <c r="BMJ68" s="8"/>
      <c r="BMK68" s="8"/>
      <c r="BML68" s="8"/>
      <c r="BMM68" s="8"/>
      <c r="BMN68" s="8"/>
      <c r="BMO68" s="8"/>
      <c r="BMP68" s="8"/>
      <c r="BMQ68" s="8"/>
      <c r="BMR68" s="8"/>
      <c r="BMS68" s="8"/>
      <c r="BMT68" s="8"/>
      <c r="BMU68" s="8"/>
      <c r="BMV68" s="8"/>
      <c r="BMW68" s="8"/>
      <c r="BMX68" s="8"/>
      <c r="BMY68" s="8"/>
      <c r="BMZ68" s="8"/>
      <c r="BNA68" s="8"/>
      <c r="BNB68" s="8"/>
      <c r="BNC68" s="8"/>
      <c r="BND68" s="8"/>
      <c r="BNE68" s="8"/>
      <c r="BNF68" s="8"/>
      <c r="BNG68" s="8"/>
      <c r="BNH68" s="8"/>
      <c r="BNI68" s="8"/>
      <c r="BNJ68" s="8"/>
      <c r="BNK68" s="8"/>
      <c r="BNL68" s="8"/>
      <c r="BNM68" s="8"/>
      <c r="BNN68" s="8"/>
      <c r="BNO68" s="8"/>
      <c r="BNP68" s="8"/>
      <c r="BNQ68" s="8"/>
      <c r="BNR68" s="8"/>
      <c r="BNS68" s="8"/>
      <c r="BNT68" s="8"/>
      <c r="BNU68" s="8"/>
      <c r="BNV68" s="8"/>
      <c r="BNW68" s="8"/>
      <c r="BNX68" s="8"/>
      <c r="BNY68" s="8"/>
      <c r="BNZ68" s="8"/>
      <c r="BOA68" s="8"/>
      <c r="BOB68" s="8"/>
      <c r="BOC68" s="8"/>
      <c r="BOD68" s="8"/>
      <c r="BOE68" s="8"/>
      <c r="BOF68" s="8"/>
      <c r="BOG68" s="8"/>
      <c r="BOH68" s="8"/>
      <c r="BOI68" s="8"/>
      <c r="BOJ68" s="8"/>
      <c r="BOK68" s="8"/>
      <c r="BOL68" s="8"/>
      <c r="BOM68" s="8"/>
      <c r="BON68" s="8"/>
      <c r="BOO68" s="8"/>
      <c r="BOP68" s="8"/>
      <c r="BOQ68" s="8"/>
      <c r="BOR68" s="8"/>
      <c r="BOS68" s="8"/>
      <c r="BOT68" s="8"/>
      <c r="BOU68" s="8"/>
      <c r="BOV68" s="8"/>
      <c r="BOW68" s="8"/>
      <c r="BOX68" s="8"/>
      <c r="BOY68" s="8"/>
      <c r="BOZ68" s="8"/>
      <c r="BPA68" s="8"/>
      <c r="BPB68" s="8"/>
      <c r="BPC68" s="8"/>
      <c r="BPD68" s="8"/>
      <c r="BPE68" s="8"/>
      <c r="BPF68" s="8"/>
      <c r="BPG68" s="8"/>
      <c r="BPH68" s="8"/>
      <c r="BPI68" s="8"/>
      <c r="BPJ68" s="8"/>
      <c r="BPK68" s="8"/>
      <c r="BPL68" s="8"/>
      <c r="BPM68" s="8"/>
      <c r="BPN68" s="8"/>
      <c r="BPO68" s="8"/>
      <c r="BPP68" s="8"/>
      <c r="BPQ68" s="8"/>
      <c r="BPR68" s="8"/>
      <c r="BPS68" s="8"/>
      <c r="BPT68" s="8"/>
      <c r="BPU68" s="8"/>
      <c r="BPV68" s="8"/>
      <c r="BPW68" s="8"/>
      <c r="BPX68" s="8"/>
      <c r="BPY68" s="8"/>
      <c r="BPZ68" s="8"/>
      <c r="BQA68" s="8"/>
      <c r="BQB68" s="8"/>
      <c r="BQC68" s="8"/>
      <c r="BQD68" s="8"/>
      <c r="BQE68" s="8"/>
      <c r="BQF68" s="8"/>
      <c r="BQG68" s="8"/>
      <c r="BQH68" s="8"/>
      <c r="BQI68" s="8"/>
      <c r="BQJ68" s="8"/>
      <c r="BQK68" s="8"/>
      <c r="BQL68" s="8"/>
      <c r="BQM68" s="8"/>
      <c r="BQN68" s="8"/>
      <c r="BQO68" s="8"/>
      <c r="BQP68" s="8"/>
      <c r="BQQ68" s="8"/>
      <c r="BQR68" s="8"/>
      <c r="BQS68" s="8"/>
      <c r="BQT68" s="8"/>
      <c r="BQU68" s="8"/>
      <c r="BQV68" s="8"/>
      <c r="BQW68" s="8"/>
      <c r="BQX68" s="8"/>
      <c r="BQY68" s="8"/>
      <c r="BQZ68" s="8"/>
      <c r="BRA68" s="8"/>
      <c r="BRB68" s="8"/>
      <c r="BRC68" s="8"/>
      <c r="BRD68" s="8"/>
      <c r="BRE68" s="8"/>
      <c r="BRF68" s="8"/>
      <c r="BRG68" s="8"/>
      <c r="BRH68" s="8"/>
      <c r="BRI68" s="8"/>
      <c r="BRJ68" s="8"/>
      <c r="BRK68" s="8"/>
      <c r="BRL68" s="8"/>
      <c r="BRM68" s="8"/>
      <c r="BRN68" s="8"/>
      <c r="BRO68" s="8"/>
      <c r="BRP68" s="8"/>
      <c r="BRQ68" s="8"/>
      <c r="BRR68" s="8"/>
      <c r="BRS68" s="8"/>
      <c r="BRT68" s="8"/>
      <c r="BRU68" s="8"/>
      <c r="BRV68" s="8"/>
      <c r="BRW68" s="8"/>
      <c r="BRX68" s="8"/>
      <c r="BRY68" s="8"/>
      <c r="BRZ68" s="8"/>
      <c r="BSA68" s="8"/>
      <c r="BSB68" s="8"/>
      <c r="BSC68" s="8"/>
      <c r="BSD68" s="8"/>
      <c r="BSE68" s="8"/>
      <c r="BSF68" s="8"/>
      <c r="BSG68" s="8"/>
      <c r="BSH68" s="8"/>
      <c r="BSI68" s="8"/>
      <c r="BSJ68" s="8"/>
      <c r="BSK68" s="8"/>
      <c r="BSL68" s="8"/>
      <c r="BSM68" s="8"/>
      <c r="BSN68" s="8"/>
      <c r="BSO68" s="8"/>
      <c r="BSP68" s="8"/>
      <c r="BSQ68" s="8"/>
      <c r="BSR68" s="8"/>
      <c r="BSS68" s="8"/>
      <c r="BST68" s="8"/>
      <c r="BSU68" s="8"/>
      <c r="BSV68" s="8"/>
      <c r="BSW68" s="8"/>
      <c r="BSX68" s="8"/>
      <c r="BSY68" s="8"/>
      <c r="BSZ68" s="8"/>
      <c r="BTA68" s="8"/>
      <c r="BTB68" s="8"/>
      <c r="BTC68" s="8"/>
      <c r="BTD68" s="8"/>
      <c r="BTE68" s="8"/>
      <c r="BTF68" s="8"/>
      <c r="BTG68" s="8"/>
      <c r="BTH68" s="8"/>
      <c r="BTI68" s="8"/>
      <c r="BTJ68" s="8"/>
      <c r="BTK68" s="8"/>
      <c r="BTL68" s="8"/>
      <c r="BTM68" s="8"/>
      <c r="BTN68" s="8"/>
      <c r="BTO68" s="8"/>
      <c r="BTP68" s="8"/>
      <c r="BTQ68" s="8"/>
      <c r="BTR68" s="8"/>
      <c r="BTS68" s="8"/>
      <c r="BTT68" s="8"/>
      <c r="BTU68" s="8"/>
      <c r="BTV68" s="8"/>
      <c r="BTW68" s="8"/>
      <c r="BTX68" s="8"/>
      <c r="BTY68" s="8"/>
      <c r="BTZ68" s="8"/>
      <c r="BUA68" s="8"/>
      <c r="BUB68" s="8"/>
      <c r="BUC68" s="8"/>
      <c r="BUD68" s="8"/>
      <c r="BUE68" s="8"/>
      <c r="BUF68" s="8"/>
      <c r="BUG68" s="8"/>
      <c r="BUH68" s="8"/>
      <c r="BUI68" s="8"/>
      <c r="BUJ68" s="8"/>
      <c r="BUK68" s="8"/>
      <c r="BUL68" s="8"/>
      <c r="BUM68" s="8"/>
      <c r="BUN68" s="8"/>
      <c r="BUO68" s="8"/>
      <c r="BUP68" s="8"/>
      <c r="BUQ68" s="8"/>
      <c r="BUR68" s="8"/>
      <c r="BUS68" s="8"/>
      <c r="BUT68" s="8"/>
      <c r="BUU68" s="8"/>
      <c r="BUV68" s="8"/>
      <c r="BUW68" s="8"/>
      <c r="BUX68" s="8"/>
      <c r="BUY68" s="8"/>
      <c r="BUZ68" s="8"/>
      <c r="BVA68" s="8"/>
      <c r="BVB68" s="8"/>
      <c r="BVC68" s="8"/>
      <c r="BVD68" s="8"/>
      <c r="BVE68" s="8"/>
      <c r="BVF68" s="8"/>
      <c r="BVG68" s="8"/>
      <c r="BVH68" s="8"/>
      <c r="BVI68" s="8"/>
      <c r="BVJ68" s="8"/>
      <c r="BVK68" s="8"/>
      <c r="BVL68" s="8"/>
      <c r="BVM68" s="8"/>
      <c r="BVN68" s="8"/>
      <c r="BVO68" s="8"/>
      <c r="BVP68" s="8"/>
      <c r="BVQ68" s="8"/>
      <c r="BVR68" s="8"/>
      <c r="BVS68" s="8"/>
      <c r="BVT68" s="8"/>
      <c r="BVU68" s="8"/>
      <c r="BVV68" s="8"/>
      <c r="BVW68" s="8"/>
      <c r="BVX68" s="8"/>
      <c r="BVY68" s="8"/>
      <c r="BVZ68" s="8"/>
      <c r="BWA68" s="8"/>
      <c r="BWB68" s="8"/>
      <c r="BWC68" s="8"/>
      <c r="BWD68" s="8"/>
      <c r="BWE68" s="8"/>
      <c r="BWF68" s="8"/>
      <c r="BWG68" s="8"/>
      <c r="BWH68" s="8"/>
      <c r="BWI68" s="8"/>
      <c r="BWJ68" s="8"/>
      <c r="BWK68" s="8"/>
      <c r="BWL68" s="8"/>
      <c r="BWM68" s="8"/>
      <c r="BWN68" s="8"/>
      <c r="BWO68" s="8"/>
      <c r="BWP68" s="8"/>
      <c r="BWQ68" s="8"/>
    </row>
    <row r="69" spans="1:1967" s="444" customFormat="1" ht="102" customHeight="1">
      <c r="A69" s="9" t="s">
        <v>6164</v>
      </c>
      <c r="B69" s="100" t="s">
        <v>97</v>
      </c>
      <c r="C69" s="111" t="s">
        <v>640</v>
      </c>
      <c r="D69" s="3" t="s">
        <v>1238</v>
      </c>
      <c r="E69" s="3" t="s">
        <v>1240</v>
      </c>
      <c r="F69" s="3"/>
      <c r="G69" s="3" t="s">
        <v>385</v>
      </c>
      <c r="H69" s="20">
        <v>0.6</v>
      </c>
      <c r="I69" s="34">
        <v>470000000</v>
      </c>
      <c r="J69" s="21" t="s">
        <v>1330</v>
      </c>
      <c r="K69" s="3" t="s">
        <v>1339</v>
      </c>
      <c r="L69" s="138" t="s">
        <v>3428</v>
      </c>
      <c r="M69" s="141" t="s">
        <v>383</v>
      </c>
      <c r="N69" s="359" t="s">
        <v>1945</v>
      </c>
      <c r="O69" s="3" t="s">
        <v>1382</v>
      </c>
      <c r="P69" s="7" t="s">
        <v>1354</v>
      </c>
      <c r="Q69" s="3" t="s">
        <v>1195</v>
      </c>
      <c r="R69" s="77">
        <v>1114</v>
      </c>
      <c r="S69" s="19">
        <v>483.75</v>
      </c>
      <c r="T69" s="83">
        <f>R69*S69</f>
        <v>538897.5</v>
      </c>
      <c r="U69" s="83">
        <f t="shared" si="0"/>
        <v>603565.20000000007</v>
      </c>
      <c r="V69" s="102" t="s">
        <v>1331</v>
      </c>
      <c r="W69" s="148" t="s">
        <v>1410</v>
      </c>
      <c r="X69" s="9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  <c r="IV69" s="8"/>
      <c r="IW69" s="8"/>
      <c r="IX69" s="8"/>
      <c r="IY69" s="8"/>
      <c r="IZ69" s="8"/>
      <c r="JA69" s="8"/>
      <c r="JB69" s="8"/>
      <c r="JC69" s="8"/>
      <c r="JD69" s="8"/>
      <c r="JE69" s="8"/>
      <c r="JF69" s="8"/>
      <c r="JG69" s="8"/>
      <c r="JH69" s="8"/>
      <c r="JI69" s="8"/>
      <c r="JJ69" s="8"/>
      <c r="JK69" s="8"/>
      <c r="JL69" s="8"/>
      <c r="JM69" s="8"/>
      <c r="JN69" s="8"/>
      <c r="JO69" s="8"/>
      <c r="JP69" s="8"/>
      <c r="JQ69" s="8"/>
      <c r="JR69" s="8"/>
      <c r="JS69" s="8"/>
      <c r="JT69" s="8"/>
      <c r="JU69" s="8"/>
      <c r="JV69" s="8"/>
      <c r="JW69" s="8"/>
      <c r="JX69" s="8"/>
      <c r="JY69" s="8"/>
      <c r="JZ69" s="8"/>
      <c r="KA69" s="8"/>
      <c r="KB69" s="8"/>
      <c r="KC69" s="8"/>
      <c r="KD69" s="8"/>
      <c r="KE69" s="8"/>
      <c r="KF69" s="8"/>
      <c r="KG69" s="8"/>
      <c r="KH69" s="8"/>
      <c r="KI69" s="8"/>
      <c r="KJ69" s="8"/>
      <c r="KK69" s="8"/>
      <c r="KL69" s="8"/>
      <c r="KM69" s="8"/>
      <c r="KN69" s="8"/>
      <c r="KO69" s="8"/>
      <c r="KP69" s="8"/>
      <c r="KQ69" s="8"/>
      <c r="KR69" s="8"/>
      <c r="KS69" s="8"/>
      <c r="KT69" s="8"/>
      <c r="KU69" s="8"/>
      <c r="KV69" s="8"/>
      <c r="KW69" s="8"/>
      <c r="KX69" s="8"/>
      <c r="KY69" s="8"/>
      <c r="KZ69" s="8"/>
      <c r="LA69" s="8"/>
      <c r="LB69" s="8"/>
      <c r="LC69" s="8"/>
      <c r="LD69" s="8"/>
      <c r="LE69" s="8"/>
      <c r="LF69" s="8"/>
      <c r="LG69" s="8"/>
      <c r="LH69" s="8"/>
      <c r="LI69" s="8"/>
      <c r="LJ69" s="8"/>
      <c r="LK69" s="8"/>
      <c r="LL69" s="8"/>
      <c r="LM69" s="8"/>
      <c r="LN69" s="8"/>
      <c r="LO69" s="8"/>
      <c r="LP69" s="8"/>
      <c r="LQ69" s="8"/>
      <c r="LR69" s="8"/>
      <c r="LS69" s="8"/>
      <c r="LT69" s="8"/>
      <c r="LU69" s="8"/>
      <c r="LV69" s="8"/>
      <c r="LW69" s="8"/>
      <c r="LX69" s="8"/>
      <c r="LY69" s="8"/>
      <c r="LZ69" s="8"/>
      <c r="MA69" s="8"/>
      <c r="MB69" s="8"/>
      <c r="MC69" s="8"/>
      <c r="MD69" s="8"/>
      <c r="ME69" s="8"/>
      <c r="MF69" s="8"/>
      <c r="MG69" s="8"/>
      <c r="MH69" s="8"/>
      <c r="MI69" s="8"/>
      <c r="MJ69" s="8"/>
      <c r="MK69" s="8"/>
      <c r="ML69" s="8"/>
      <c r="MM69" s="8"/>
      <c r="MN69" s="8"/>
      <c r="MO69" s="8"/>
      <c r="MP69" s="8"/>
      <c r="MQ69" s="8"/>
      <c r="MR69" s="8"/>
      <c r="MS69" s="8"/>
      <c r="MT69" s="8"/>
      <c r="MU69" s="8"/>
      <c r="MV69" s="8"/>
      <c r="MW69" s="8"/>
      <c r="MX69" s="8"/>
      <c r="MY69" s="8"/>
      <c r="MZ69" s="8"/>
      <c r="NA69" s="8"/>
      <c r="NB69" s="8"/>
      <c r="NC69" s="8"/>
      <c r="ND69" s="8"/>
      <c r="NE69" s="8"/>
      <c r="NF69" s="8"/>
      <c r="NG69" s="8"/>
      <c r="NH69" s="8"/>
      <c r="NI69" s="8"/>
      <c r="NJ69" s="8"/>
      <c r="NK69" s="8"/>
      <c r="NL69" s="8"/>
      <c r="NM69" s="8"/>
      <c r="NN69" s="8"/>
      <c r="NO69" s="8"/>
      <c r="NP69" s="8"/>
      <c r="NQ69" s="8"/>
      <c r="NR69" s="8"/>
      <c r="NS69" s="8"/>
      <c r="NT69" s="8"/>
      <c r="NU69" s="8"/>
      <c r="NV69" s="8"/>
      <c r="NW69" s="8"/>
      <c r="NX69" s="8"/>
      <c r="NY69" s="8"/>
      <c r="NZ69" s="8"/>
      <c r="OA69" s="8"/>
      <c r="OB69" s="8"/>
      <c r="OC69" s="8"/>
      <c r="OD69" s="8"/>
      <c r="OE69" s="8"/>
      <c r="OF69" s="8"/>
      <c r="OG69" s="8"/>
      <c r="OH69" s="8"/>
      <c r="OI69" s="8"/>
      <c r="OJ69" s="8"/>
      <c r="OK69" s="8"/>
      <c r="OL69" s="8"/>
      <c r="OM69" s="8"/>
      <c r="ON69" s="8"/>
      <c r="OO69" s="8"/>
      <c r="OP69" s="8"/>
      <c r="OQ69" s="8"/>
      <c r="OR69" s="8"/>
      <c r="OS69" s="8"/>
      <c r="OT69" s="8"/>
      <c r="OU69" s="8"/>
      <c r="OV69" s="8"/>
      <c r="OW69" s="8"/>
      <c r="OX69" s="8"/>
      <c r="OY69" s="8"/>
      <c r="OZ69" s="8"/>
      <c r="PA69" s="8"/>
      <c r="PB69" s="8"/>
      <c r="PC69" s="8"/>
      <c r="PD69" s="8"/>
      <c r="PE69" s="8"/>
      <c r="PF69" s="8"/>
      <c r="PG69" s="8"/>
      <c r="PH69" s="8"/>
      <c r="PI69" s="8"/>
      <c r="PJ69" s="8"/>
      <c r="PK69" s="8"/>
      <c r="PL69" s="8"/>
      <c r="PM69" s="8"/>
      <c r="PN69" s="8"/>
      <c r="PO69" s="8"/>
      <c r="PP69" s="8"/>
      <c r="PQ69" s="8"/>
      <c r="PR69" s="8"/>
      <c r="PS69" s="8"/>
      <c r="PT69" s="8"/>
      <c r="PU69" s="8"/>
      <c r="PV69" s="8"/>
      <c r="PW69" s="8"/>
      <c r="PX69" s="8"/>
      <c r="PY69" s="8"/>
      <c r="PZ69" s="8"/>
      <c r="QA69" s="8"/>
      <c r="QB69" s="8"/>
      <c r="QC69" s="8"/>
      <c r="QD69" s="8"/>
      <c r="QE69" s="8"/>
      <c r="QF69" s="8"/>
      <c r="QG69" s="8"/>
      <c r="QH69" s="8"/>
      <c r="QI69" s="8"/>
      <c r="QJ69" s="8"/>
      <c r="QK69" s="8"/>
      <c r="QL69" s="8"/>
      <c r="QM69" s="8"/>
      <c r="QN69" s="8"/>
      <c r="QO69" s="8"/>
      <c r="QP69" s="8"/>
      <c r="QQ69" s="8"/>
      <c r="QR69" s="8"/>
      <c r="QS69" s="8"/>
      <c r="QT69" s="8"/>
      <c r="QU69" s="8"/>
      <c r="QV69" s="8"/>
      <c r="QW69" s="8"/>
      <c r="QX69" s="8"/>
      <c r="QY69" s="8"/>
      <c r="QZ69" s="8"/>
      <c r="RA69" s="8"/>
      <c r="RB69" s="8"/>
      <c r="RC69" s="8"/>
      <c r="RD69" s="8"/>
      <c r="RE69" s="8"/>
      <c r="RF69" s="8"/>
      <c r="RG69" s="8"/>
      <c r="RH69" s="8"/>
      <c r="RI69" s="8"/>
      <c r="RJ69" s="8"/>
      <c r="RK69" s="8"/>
      <c r="RL69" s="8"/>
      <c r="RM69" s="8"/>
      <c r="RN69" s="8"/>
      <c r="RO69" s="8"/>
      <c r="RP69" s="8"/>
      <c r="RQ69" s="8"/>
      <c r="RR69" s="8"/>
      <c r="RS69" s="8"/>
      <c r="RT69" s="8"/>
      <c r="RU69" s="8"/>
      <c r="RV69" s="8"/>
      <c r="RW69" s="8"/>
      <c r="RX69" s="8"/>
      <c r="RY69" s="8"/>
      <c r="RZ69" s="8"/>
      <c r="SA69" s="8"/>
      <c r="SB69" s="8"/>
      <c r="SC69" s="8"/>
      <c r="SD69" s="8"/>
      <c r="SE69" s="8"/>
      <c r="SF69" s="8"/>
      <c r="SG69" s="8"/>
      <c r="SH69" s="8"/>
      <c r="SI69" s="8"/>
      <c r="SJ69" s="8"/>
      <c r="SK69" s="8"/>
      <c r="SL69" s="8"/>
      <c r="SM69" s="8"/>
      <c r="SN69" s="8"/>
      <c r="SO69" s="8"/>
      <c r="SP69" s="8"/>
      <c r="SQ69" s="8"/>
      <c r="SR69" s="8"/>
      <c r="SS69" s="8"/>
      <c r="ST69" s="8"/>
      <c r="SU69" s="8"/>
      <c r="SV69" s="8"/>
      <c r="SW69" s="8"/>
      <c r="SX69" s="8"/>
      <c r="SY69" s="8"/>
      <c r="SZ69" s="8"/>
      <c r="TA69" s="8"/>
      <c r="TB69" s="8"/>
      <c r="TC69" s="8"/>
      <c r="TD69" s="8"/>
      <c r="TE69" s="8"/>
      <c r="TF69" s="8"/>
      <c r="TG69" s="8"/>
      <c r="TH69" s="8"/>
      <c r="TI69" s="8"/>
      <c r="TJ69" s="8"/>
      <c r="TK69" s="8"/>
      <c r="TL69" s="8"/>
      <c r="TM69" s="8"/>
      <c r="TN69" s="8"/>
      <c r="TO69" s="8"/>
      <c r="TP69" s="8"/>
      <c r="TQ69" s="8"/>
      <c r="TR69" s="8"/>
      <c r="TS69" s="8"/>
      <c r="TT69" s="8"/>
      <c r="TU69" s="8"/>
      <c r="TV69" s="8"/>
      <c r="TW69" s="8"/>
      <c r="TX69" s="8"/>
      <c r="TY69" s="8"/>
      <c r="TZ69" s="8"/>
      <c r="UA69" s="8"/>
      <c r="UB69" s="8"/>
      <c r="UC69" s="8"/>
      <c r="UD69" s="8"/>
      <c r="UE69" s="8"/>
      <c r="UF69" s="8"/>
      <c r="UG69" s="8"/>
      <c r="UH69" s="8"/>
      <c r="UI69" s="8"/>
      <c r="UJ69" s="8"/>
      <c r="UK69" s="8"/>
      <c r="UL69" s="8"/>
      <c r="UM69" s="8"/>
      <c r="UN69" s="8"/>
      <c r="UO69" s="8"/>
      <c r="UP69" s="8"/>
      <c r="UQ69" s="8"/>
      <c r="UR69" s="8"/>
      <c r="US69" s="8"/>
      <c r="UT69" s="8"/>
      <c r="UU69" s="8"/>
      <c r="UV69" s="8"/>
      <c r="UW69" s="8"/>
      <c r="UX69" s="8"/>
      <c r="UY69" s="8"/>
      <c r="UZ69" s="8"/>
      <c r="VA69" s="8"/>
      <c r="VB69" s="8"/>
      <c r="VC69" s="8"/>
      <c r="VD69" s="8"/>
      <c r="VE69" s="8"/>
      <c r="VF69" s="8"/>
      <c r="VG69" s="8"/>
      <c r="VH69" s="8"/>
      <c r="VI69" s="8"/>
      <c r="VJ69" s="8"/>
      <c r="VK69" s="8"/>
      <c r="VL69" s="8"/>
      <c r="VM69" s="8"/>
      <c r="VN69" s="8"/>
      <c r="VO69" s="8"/>
      <c r="VP69" s="8"/>
      <c r="VQ69" s="8"/>
      <c r="VR69" s="8"/>
      <c r="VS69" s="8"/>
      <c r="VT69" s="8"/>
      <c r="VU69" s="8"/>
      <c r="VV69" s="8"/>
      <c r="VW69" s="8"/>
      <c r="VX69" s="8"/>
      <c r="VY69" s="8"/>
      <c r="VZ69" s="8"/>
      <c r="WA69" s="8"/>
      <c r="WB69" s="8"/>
      <c r="WC69" s="8"/>
      <c r="WD69" s="8"/>
      <c r="WE69" s="8"/>
      <c r="WF69" s="8"/>
      <c r="WG69" s="8"/>
      <c r="WH69" s="8"/>
      <c r="WI69" s="8"/>
      <c r="WJ69" s="8"/>
      <c r="WK69" s="8"/>
      <c r="WL69" s="8"/>
      <c r="WM69" s="8"/>
      <c r="WN69" s="8"/>
      <c r="WO69" s="8"/>
      <c r="WP69" s="8"/>
      <c r="WQ69" s="8"/>
      <c r="WR69" s="8"/>
      <c r="WS69" s="8"/>
      <c r="WT69" s="8"/>
      <c r="WU69" s="8"/>
      <c r="WV69" s="8"/>
      <c r="WW69" s="8"/>
      <c r="WX69" s="8"/>
      <c r="WY69" s="8"/>
      <c r="WZ69" s="8"/>
      <c r="XA69" s="8"/>
      <c r="XB69" s="8"/>
      <c r="XC69" s="8"/>
      <c r="XD69" s="8"/>
      <c r="XE69" s="8"/>
      <c r="XF69" s="8"/>
      <c r="XG69" s="8"/>
      <c r="XH69" s="8"/>
      <c r="XI69" s="8"/>
      <c r="XJ69" s="8"/>
      <c r="XK69" s="8"/>
      <c r="XL69" s="8"/>
      <c r="XM69" s="8"/>
      <c r="XN69" s="8"/>
      <c r="XO69" s="8"/>
      <c r="XP69" s="8"/>
      <c r="XQ69" s="8"/>
      <c r="XR69" s="8"/>
      <c r="XS69" s="8"/>
      <c r="XT69" s="8"/>
      <c r="XU69" s="8"/>
      <c r="XV69" s="8"/>
      <c r="XW69" s="8"/>
      <c r="XX69" s="8"/>
      <c r="XY69" s="8"/>
      <c r="XZ69" s="8"/>
      <c r="YA69" s="8"/>
      <c r="YB69" s="8"/>
      <c r="YC69" s="8"/>
      <c r="YD69" s="8"/>
      <c r="YE69" s="8"/>
      <c r="YF69" s="8"/>
      <c r="YG69" s="8"/>
      <c r="YH69" s="8"/>
      <c r="YI69" s="8"/>
      <c r="YJ69" s="8"/>
      <c r="YK69" s="8"/>
      <c r="YL69" s="8"/>
      <c r="YM69" s="8"/>
      <c r="YN69" s="8"/>
      <c r="YO69" s="8"/>
      <c r="YP69" s="8"/>
      <c r="YQ69" s="8"/>
      <c r="YR69" s="8"/>
      <c r="YS69" s="8"/>
      <c r="YT69" s="8"/>
      <c r="YU69" s="8"/>
      <c r="YV69" s="8"/>
      <c r="YW69" s="8"/>
      <c r="YX69" s="8"/>
      <c r="YY69" s="8"/>
      <c r="YZ69" s="8"/>
      <c r="ZA69" s="8"/>
      <c r="ZB69" s="8"/>
      <c r="ZC69" s="8"/>
      <c r="ZD69" s="8"/>
      <c r="ZE69" s="8"/>
      <c r="ZF69" s="8"/>
      <c r="ZG69" s="8"/>
      <c r="ZH69" s="8"/>
      <c r="ZI69" s="8"/>
      <c r="ZJ69" s="8"/>
      <c r="ZK69" s="8"/>
      <c r="ZL69" s="8"/>
      <c r="ZM69" s="8"/>
      <c r="ZN69" s="8"/>
      <c r="ZO69" s="8"/>
      <c r="ZP69" s="8"/>
      <c r="ZQ69" s="8"/>
      <c r="ZR69" s="8"/>
      <c r="ZS69" s="8"/>
      <c r="ZT69" s="8"/>
      <c r="ZU69" s="8"/>
      <c r="ZV69" s="8"/>
      <c r="ZW69" s="8"/>
      <c r="ZX69" s="8"/>
      <c r="ZY69" s="8"/>
      <c r="ZZ69" s="8"/>
      <c r="AAA69" s="8"/>
      <c r="AAB69" s="8"/>
      <c r="AAC69" s="8"/>
      <c r="AAD69" s="8"/>
      <c r="AAE69" s="8"/>
      <c r="AAF69" s="8"/>
      <c r="AAG69" s="8"/>
      <c r="AAH69" s="8"/>
      <c r="AAI69" s="8"/>
      <c r="AAJ69" s="8"/>
      <c r="AAK69" s="8"/>
      <c r="AAL69" s="8"/>
      <c r="AAM69" s="8"/>
      <c r="AAN69" s="8"/>
      <c r="AAO69" s="8"/>
      <c r="AAP69" s="8"/>
      <c r="AAQ69" s="8"/>
      <c r="AAR69" s="8"/>
      <c r="AAS69" s="8"/>
      <c r="AAT69" s="8"/>
      <c r="AAU69" s="8"/>
      <c r="AAV69" s="8"/>
      <c r="AAW69" s="8"/>
      <c r="AAX69" s="8"/>
      <c r="AAY69" s="8"/>
      <c r="AAZ69" s="8"/>
      <c r="ABA69" s="8"/>
      <c r="ABB69" s="8"/>
      <c r="ABC69" s="8"/>
      <c r="ABD69" s="8"/>
      <c r="ABE69" s="8"/>
      <c r="ABF69" s="8"/>
      <c r="ABG69" s="8"/>
      <c r="ABH69" s="8"/>
      <c r="ABI69" s="8"/>
      <c r="ABJ69" s="8"/>
      <c r="ABK69" s="8"/>
      <c r="ABL69" s="8"/>
      <c r="ABM69" s="8"/>
      <c r="ABN69" s="8"/>
      <c r="ABO69" s="8"/>
      <c r="ABP69" s="8"/>
      <c r="ABQ69" s="8"/>
      <c r="ABR69" s="8"/>
      <c r="ABS69" s="8"/>
      <c r="ABT69" s="8"/>
      <c r="ABU69" s="8"/>
      <c r="ABV69" s="8"/>
      <c r="ABW69" s="8"/>
      <c r="ABX69" s="8"/>
      <c r="ABY69" s="8"/>
      <c r="ABZ69" s="8"/>
      <c r="ACA69" s="8"/>
      <c r="ACB69" s="8"/>
      <c r="ACC69" s="8"/>
      <c r="ACD69" s="8"/>
      <c r="ACE69" s="8"/>
      <c r="ACF69" s="8"/>
      <c r="ACG69" s="8"/>
      <c r="ACH69" s="8"/>
      <c r="ACI69" s="8"/>
      <c r="ACJ69" s="8"/>
      <c r="ACK69" s="8"/>
      <c r="ACL69" s="8"/>
      <c r="ACM69" s="8"/>
      <c r="ACN69" s="8"/>
      <c r="ACO69" s="8"/>
      <c r="ACP69" s="8"/>
      <c r="ACQ69" s="8"/>
      <c r="ACR69" s="8"/>
      <c r="ACS69" s="8"/>
      <c r="ACT69" s="8"/>
      <c r="ACU69" s="8"/>
      <c r="ACV69" s="8"/>
      <c r="ACW69" s="8"/>
      <c r="ACX69" s="8"/>
      <c r="ACY69" s="8"/>
      <c r="ACZ69" s="8"/>
      <c r="ADA69" s="8"/>
      <c r="ADB69" s="8"/>
      <c r="ADC69" s="8"/>
      <c r="ADD69" s="8"/>
      <c r="ADE69" s="8"/>
      <c r="ADF69" s="8"/>
      <c r="ADG69" s="8"/>
      <c r="ADH69" s="8"/>
      <c r="ADI69" s="8"/>
      <c r="ADJ69" s="8"/>
      <c r="ADK69" s="8"/>
      <c r="ADL69" s="8"/>
      <c r="ADM69" s="8"/>
      <c r="ADN69" s="8"/>
      <c r="ADO69" s="8"/>
      <c r="ADP69" s="8"/>
      <c r="ADQ69" s="8"/>
      <c r="ADR69" s="8"/>
      <c r="ADS69" s="8"/>
      <c r="ADT69" s="8"/>
      <c r="ADU69" s="8"/>
      <c r="ADV69" s="8"/>
      <c r="ADW69" s="8"/>
      <c r="ADX69" s="8"/>
      <c r="ADY69" s="8"/>
      <c r="ADZ69" s="8"/>
      <c r="AEA69" s="8"/>
      <c r="AEB69" s="8"/>
      <c r="AEC69" s="8"/>
      <c r="AED69" s="8"/>
      <c r="AEE69" s="8"/>
      <c r="AEF69" s="8"/>
      <c r="AEG69" s="8"/>
      <c r="AEH69" s="8"/>
      <c r="AEI69" s="8"/>
      <c r="AEJ69" s="8"/>
      <c r="AEK69" s="8"/>
      <c r="AEL69" s="8"/>
      <c r="AEM69" s="8"/>
      <c r="AEN69" s="8"/>
      <c r="AEO69" s="8"/>
      <c r="AEP69" s="8"/>
      <c r="AEQ69" s="8"/>
      <c r="AER69" s="8"/>
      <c r="AES69" s="8"/>
      <c r="AET69" s="8"/>
      <c r="AEU69" s="8"/>
      <c r="AEV69" s="8"/>
      <c r="AEW69" s="8"/>
      <c r="AEX69" s="8"/>
      <c r="AEY69" s="8"/>
      <c r="AEZ69" s="8"/>
      <c r="AFA69" s="8"/>
      <c r="AFB69" s="8"/>
      <c r="AFC69" s="8"/>
      <c r="AFD69" s="8"/>
      <c r="AFE69" s="8"/>
      <c r="AFF69" s="8"/>
      <c r="AFG69" s="8"/>
      <c r="AFH69" s="8"/>
      <c r="AFI69" s="8"/>
      <c r="AFJ69" s="8"/>
      <c r="AFK69" s="8"/>
      <c r="AFL69" s="8"/>
      <c r="AFM69" s="8"/>
      <c r="AFN69" s="8"/>
      <c r="AFO69" s="8"/>
      <c r="AFP69" s="8"/>
      <c r="AFQ69" s="8"/>
      <c r="AFR69" s="8"/>
      <c r="AFS69" s="8"/>
      <c r="AFT69" s="8"/>
      <c r="AFU69" s="8"/>
      <c r="AFV69" s="8"/>
      <c r="AFW69" s="8"/>
      <c r="AFX69" s="8"/>
      <c r="AFY69" s="8"/>
      <c r="AFZ69" s="8"/>
      <c r="AGA69" s="8"/>
      <c r="AGB69" s="8"/>
      <c r="AGC69" s="8"/>
      <c r="AGD69" s="8"/>
      <c r="AGE69" s="8"/>
      <c r="AGF69" s="8"/>
      <c r="AGG69" s="8"/>
      <c r="AGH69" s="8"/>
      <c r="AGI69" s="8"/>
      <c r="AGJ69" s="8"/>
      <c r="AGK69" s="8"/>
      <c r="AGL69" s="8"/>
      <c r="AGM69" s="8"/>
      <c r="AGN69" s="8"/>
      <c r="AGO69" s="8"/>
      <c r="AGP69" s="8"/>
      <c r="AGQ69" s="8"/>
      <c r="AGR69" s="8"/>
      <c r="AGS69" s="8"/>
      <c r="AGT69" s="8"/>
      <c r="AGU69" s="8"/>
      <c r="AGV69" s="8"/>
      <c r="AGW69" s="8"/>
      <c r="AGX69" s="8"/>
      <c r="AGY69" s="8"/>
      <c r="AGZ69" s="8"/>
      <c r="AHA69" s="8"/>
      <c r="AHB69" s="8"/>
      <c r="AHC69" s="8"/>
      <c r="AHD69" s="8"/>
      <c r="AHE69" s="8"/>
      <c r="AHF69" s="8"/>
      <c r="AHG69" s="8"/>
      <c r="AHH69" s="8"/>
      <c r="AHI69" s="8"/>
      <c r="AHJ69" s="8"/>
      <c r="AHK69" s="8"/>
      <c r="AHL69" s="8"/>
      <c r="AHM69" s="8"/>
      <c r="AHN69" s="8"/>
      <c r="AHO69" s="8"/>
      <c r="AHP69" s="8"/>
      <c r="AHQ69" s="8"/>
      <c r="AHR69" s="8"/>
      <c r="AHS69" s="8"/>
      <c r="AHT69" s="8"/>
      <c r="AHU69" s="8"/>
      <c r="AHV69" s="8"/>
      <c r="AHW69" s="8"/>
      <c r="AHX69" s="8"/>
      <c r="AHY69" s="8"/>
      <c r="AHZ69" s="8"/>
      <c r="AIA69" s="8"/>
      <c r="AIB69" s="8"/>
      <c r="AIC69" s="8"/>
      <c r="AID69" s="8"/>
      <c r="AIE69" s="8"/>
      <c r="AIF69" s="8"/>
      <c r="AIG69" s="8"/>
      <c r="AIH69" s="8"/>
      <c r="AII69" s="8"/>
      <c r="AIJ69" s="8"/>
      <c r="AIK69" s="8"/>
      <c r="AIL69" s="8"/>
      <c r="AIM69" s="8"/>
      <c r="AIN69" s="8"/>
      <c r="AIO69" s="8"/>
      <c r="AIP69" s="8"/>
      <c r="AIQ69" s="8"/>
      <c r="AIR69" s="8"/>
      <c r="AIS69" s="8"/>
      <c r="AIT69" s="8"/>
      <c r="AIU69" s="8"/>
      <c r="AIV69" s="8"/>
      <c r="AIW69" s="8"/>
      <c r="AIX69" s="8"/>
      <c r="AIY69" s="8"/>
      <c r="AIZ69" s="8"/>
      <c r="AJA69" s="8"/>
      <c r="AJB69" s="8"/>
      <c r="AJC69" s="8"/>
      <c r="AJD69" s="8"/>
      <c r="AJE69" s="8"/>
      <c r="AJF69" s="8"/>
      <c r="AJG69" s="8"/>
      <c r="AJH69" s="8"/>
      <c r="AJI69" s="8"/>
      <c r="AJJ69" s="8"/>
      <c r="AJK69" s="8"/>
      <c r="AJL69" s="8"/>
      <c r="AJM69" s="8"/>
      <c r="AJN69" s="8"/>
      <c r="AJO69" s="8"/>
      <c r="AJP69" s="8"/>
      <c r="AJQ69" s="8"/>
      <c r="AJR69" s="8"/>
      <c r="AJS69" s="8"/>
      <c r="AJT69" s="8"/>
      <c r="AJU69" s="8"/>
      <c r="AJV69" s="8"/>
      <c r="AJW69" s="8"/>
      <c r="AJX69" s="8"/>
      <c r="AJY69" s="8"/>
      <c r="AJZ69" s="8"/>
      <c r="AKA69" s="8"/>
      <c r="AKB69" s="8"/>
      <c r="AKC69" s="8"/>
      <c r="AKD69" s="8"/>
      <c r="AKE69" s="8"/>
      <c r="AKF69" s="8"/>
      <c r="AKG69" s="8"/>
      <c r="AKH69" s="8"/>
      <c r="AKI69" s="8"/>
      <c r="AKJ69" s="8"/>
      <c r="AKK69" s="8"/>
      <c r="AKL69" s="8"/>
      <c r="AKM69" s="8"/>
      <c r="AKN69" s="8"/>
      <c r="AKO69" s="8"/>
      <c r="AKP69" s="8"/>
      <c r="AKQ69" s="8"/>
      <c r="AKR69" s="8"/>
      <c r="AKS69" s="8"/>
      <c r="AKT69" s="8"/>
      <c r="AKU69" s="8"/>
      <c r="AKV69" s="8"/>
      <c r="AKW69" s="8"/>
      <c r="AKX69" s="8"/>
      <c r="AKY69" s="8"/>
      <c r="AKZ69" s="8"/>
      <c r="ALA69" s="8"/>
      <c r="ALB69" s="8"/>
      <c r="ALC69" s="8"/>
      <c r="ALD69" s="8"/>
      <c r="ALE69" s="8"/>
      <c r="ALF69" s="8"/>
      <c r="ALG69" s="8"/>
      <c r="ALH69" s="8"/>
      <c r="ALI69" s="8"/>
      <c r="ALJ69" s="8"/>
      <c r="ALK69" s="8"/>
      <c r="ALL69" s="8"/>
      <c r="ALM69" s="8"/>
      <c r="ALN69" s="8"/>
      <c r="ALO69" s="8"/>
      <c r="ALP69" s="8"/>
      <c r="ALQ69" s="8"/>
      <c r="ALR69" s="8"/>
      <c r="ALS69" s="8"/>
      <c r="ALT69" s="8"/>
      <c r="ALU69" s="8"/>
      <c r="ALV69" s="8"/>
      <c r="ALW69" s="8"/>
      <c r="ALX69" s="8"/>
      <c r="ALY69" s="8"/>
      <c r="ALZ69" s="8"/>
      <c r="AMA69" s="8"/>
      <c r="AMB69" s="8"/>
      <c r="AMC69" s="8"/>
      <c r="AMD69" s="8"/>
      <c r="AME69" s="8"/>
      <c r="AMF69" s="8"/>
      <c r="AMG69" s="8"/>
      <c r="AMH69" s="8"/>
      <c r="AMI69" s="8"/>
      <c r="AMJ69" s="8"/>
      <c r="AMK69" s="8"/>
      <c r="AML69" s="8"/>
      <c r="AMM69" s="8"/>
      <c r="AMN69" s="8"/>
      <c r="AMO69" s="8"/>
      <c r="AMP69" s="8"/>
      <c r="AMQ69" s="8"/>
      <c r="AMR69" s="8"/>
      <c r="AMS69" s="8"/>
      <c r="AMT69" s="8"/>
      <c r="AMU69" s="8"/>
      <c r="AMV69" s="8"/>
      <c r="AMW69" s="8"/>
      <c r="AMX69" s="8"/>
      <c r="AMY69" s="8"/>
      <c r="AMZ69" s="8"/>
      <c r="ANA69" s="8"/>
      <c r="ANB69" s="8"/>
      <c r="ANC69" s="8"/>
      <c r="AND69" s="8"/>
      <c r="ANE69" s="8"/>
      <c r="ANF69" s="8"/>
      <c r="ANG69" s="8"/>
      <c r="ANH69" s="8"/>
      <c r="ANI69" s="8"/>
      <c r="ANJ69" s="8"/>
      <c r="ANK69" s="8"/>
      <c r="ANL69" s="8"/>
      <c r="ANM69" s="8"/>
      <c r="ANN69" s="8"/>
      <c r="ANO69" s="8"/>
      <c r="ANP69" s="8"/>
      <c r="ANQ69" s="8"/>
      <c r="ANR69" s="8"/>
      <c r="ANS69" s="8"/>
      <c r="ANT69" s="8"/>
      <c r="ANU69" s="8"/>
      <c r="ANV69" s="8"/>
      <c r="ANW69" s="8"/>
      <c r="ANX69" s="8"/>
      <c r="ANY69" s="8"/>
      <c r="ANZ69" s="8"/>
      <c r="AOA69" s="8"/>
      <c r="AOB69" s="8"/>
      <c r="AOC69" s="8"/>
      <c r="AOD69" s="8"/>
      <c r="AOE69" s="8"/>
      <c r="AOF69" s="8"/>
      <c r="AOG69" s="8"/>
      <c r="AOH69" s="8"/>
      <c r="AOI69" s="8"/>
      <c r="AOJ69" s="8"/>
      <c r="AOK69" s="8"/>
      <c r="AOL69" s="8"/>
      <c r="AOM69" s="8"/>
      <c r="AON69" s="8"/>
      <c r="AOO69" s="8"/>
      <c r="AOP69" s="8"/>
      <c r="AOQ69" s="8"/>
      <c r="AOR69" s="8"/>
      <c r="AOS69" s="8"/>
      <c r="AOT69" s="8"/>
      <c r="AOU69" s="8"/>
      <c r="AOV69" s="8"/>
      <c r="AOW69" s="8"/>
      <c r="AOX69" s="8"/>
      <c r="AOY69" s="8"/>
      <c r="AOZ69" s="8"/>
      <c r="APA69" s="8"/>
      <c r="APB69" s="8"/>
      <c r="APC69" s="8"/>
      <c r="APD69" s="8"/>
      <c r="APE69" s="8"/>
      <c r="APF69" s="8"/>
      <c r="APG69" s="8"/>
      <c r="APH69" s="8"/>
      <c r="API69" s="8"/>
      <c r="APJ69" s="8"/>
      <c r="APK69" s="8"/>
      <c r="APL69" s="8"/>
      <c r="APM69" s="8"/>
      <c r="APN69" s="8"/>
      <c r="APO69" s="8"/>
      <c r="APP69" s="8"/>
      <c r="APQ69" s="8"/>
      <c r="APR69" s="8"/>
      <c r="APS69" s="8"/>
      <c r="APT69" s="8"/>
      <c r="APU69" s="8"/>
      <c r="APV69" s="8"/>
      <c r="APW69" s="8"/>
      <c r="APX69" s="8"/>
      <c r="APY69" s="8"/>
      <c r="APZ69" s="8"/>
      <c r="AQA69" s="8"/>
      <c r="AQB69" s="8"/>
      <c r="AQC69" s="8"/>
      <c r="AQD69" s="8"/>
      <c r="AQE69" s="8"/>
      <c r="AQF69" s="8"/>
      <c r="AQG69" s="8"/>
      <c r="AQH69" s="8"/>
      <c r="AQI69" s="8"/>
      <c r="AQJ69" s="8"/>
      <c r="AQK69" s="8"/>
      <c r="AQL69" s="8"/>
      <c r="AQM69" s="8"/>
      <c r="AQN69" s="8"/>
      <c r="AQO69" s="8"/>
      <c r="AQP69" s="8"/>
      <c r="AQQ69" s="8"/>
      <c r="AQR69" s="8"/>
      <c r="AQS69" s="8"/>
      <c r="AQT69" s="8"/>
      <c r="AQU69" s="8"/>
      <c r="AQV69" s="8"/>
      <c r="AQW69" s="8"/>
      <c r="AQX69" s="8"/>
      <c r="AQY69" s="8"/>
      <c r="AQZ69" s="8"/>
      <c r="ARA69" s="8"/>
      <c r="ARB69" s="8"/>
      <c r="ARC69" s="8"/>
      <c r="ARD69" s="8"/>
      <c r="ARE69" s="8"/>
      <c r="ARF69" s="8"/>
      <c r="ARG69" s="8"/>
      <c r="ARH69" s="8"/>
      <c r="ARI69" s="8"/>
      <c r="ARJ69" s="8"/>
      <c r="ARK69" s="8"/>
      <c r="ARL69" s="8"/>
      <c r="ARM69" s="8"/>
      <c r="ARN69" s="8"/>
      <c r="ARO69" s="8"/>
      <c r="ARP69" s="8"/>
      <c r="ARQ69" s="8"/>
      <c r="ARR69" s="8"/>
      <c r="ARS69" s="8"/>
      <c r="ART69" s="8"/>
      <c r="ARU69" s="8"/>
      <c r="ARV69" s="8"/>
      <c r="ARW69" s="8"/>
      <c r="ARX69" s="8"/>
      <c r="ARY69" s="8"/>
      <c r="ARZ69" s="8"/>
      <c r="ASA69" s="8"/>
      <c r="ASB69" s="8"/>
      <c r="ASC69" s="8"/>
      <c r="ASD69" s="8"/>
      <c r="ASE69" s="8"/>
      <c r="ASF69" s="8"/>
      <c r="ASG69" s="8"/>
      <c r="ASH69" s="8"/>
      <c r="ASI69" s="8"/>
      <c r="ASJ69" s="8"/>
      <c r="ASK69" s="8"/>
      <c r="ASL69" s="8"/>
      <c r="ASM69" s="8"/>
      <c r="ASN69" s="8"/>
      <c r="ASO69" s="8"/>
      <c r="ASP69" s="8"/>
      <c r="ASQ69" s="8"/>
      <c r="ASR69" s="8"/>
      <c r="ASS69" s="8"/>
      <c r="AST69" s="8"/>
      <c r="ASU69" s="8"/>
      <c r="ASV69" s="8"/>
      <c r="ASW69" s="8"/>
      <c r="ASX69" s="8"/>
      <c r="ASY69" s="8"/>
      <c r="ASZ69" s="8"/>
      <c r="ATA69" s="8"/>
      <c r="ATB69" s="8"/>
      <c r="ATC69" s="8"/>
      <c r="ATD69" s="8"/>
      <c r="ATE69" s="8"/>
      <c r="ATF69" s="8"/>
      <c r="ATG69" s="8"/>
      <c r="ATH69" s="8"/>
      <c r="ATI69" s="8"/>
      <c r="ATJ69" s="8"/>
      <c r="ATK69" s="8"/>
      <c r="ATL69" s="8"/>
      <c r="ATM69" s="8"/>
      <c r="ATN69" s="8"/>
      <c r="ATO69" s="8"/>
      <c r="ATP69" s="8"/>
      <c r="ATQ69" s="8"/>
      <c r="ATR69" s="8"/>
      <c r="ATS69" s="8"/>
      <c r="ATT69" s="8"/>
      <c r="ATU69" s="8"/>
      <c r="ATV69" s="8"/>
      <c r="ATW69" s="8"/>
      <c r="ATX69" s="8"/>
      <c r="ATY69" s="8"/>
      <c r="ATZ69" s="8"/>
      <c r="AUA69" s="8"/>
      <c r="AUB69" s="8"/>
      <c r="AUC69" s="8"/>
      <c r="AUD69" s="8"/>
      <c r="AUE69" s="8"/>
      <c r="AUF69" s="8"/>
      <c r="AUG69" s="8"/>
      <c r="AUH69" s="8"/>
      <c r="AUI69" s="8"/>
      <c r="AUJ69" s="8"/>
      <c r="AUK69" s="8"/>
      <c r="AUL69" s="8"/>
      <c r="AUM69" s="8"/>
      <c r="AUN69" s="8"/>
      <c r="AUO69" s="8"/>
      <c r="AUP69" s="8"/>
      <c r="AUQ69" s="8"/>
      <c r="AUR69" s="8"/>
      <c r="AUS69" s="8"/>
      <c r="AUT69" s="8"/>
      <c r="AUU69" s="8"/>
      <c r="AUV69" s="8"/>
      <c r="AUW69" s="8"/>
      <c r="AUX69" s="8"/>
      <c r="AUY69" s="8"/>
      <c r="AUZ69" s="8"/>
      <c r="AVA69" s="8"/>
      <c r="AVB69" s="8"/>
      <c r="AVC69" s="8"/>
      <c r="AVD69" s="8"/>
      <c r="AVE69" s="8"/>
      <c r="AVF69" s="8"/>
      <c r="AVG69" s="8"/>
      <c r="AVH69" s="8"/>
      <c r="AVI69" s="8"/>
      <c r="AVJ69" s="8"/>
      <c r="AVK69" s="8"/>
      <c r="AVL69" s="8"/>
      <c r="AVM69" s="8"/>
      <c r="AVN69" s="8"/>
      <c r="AVO69" s="8"/>
      <c r="AVP69" s="8"/>
      <c r="AVQ69" s="8"/>
      <c r="AVR69" s="8"/>
      <c r="AVS69" s="8"/>
      <c r="AVT69" s="8"/>
      <c r="AVU69" s="8"/>
      <c r="AVV69" s="8"/>
      <c r="AVW69" s="8"/>
      <c r="AVX69" s="8"/>
      <c r="AVY69" s="8"/>
      <c r="AVZ69" s="8"/>
      <c r="AWA69" s="8"/>
      <c r="AWB69" s="8"/>
      <c r="AWC69" s="8"/>
      <c r="AWD69" s="8"/>
      <c r="AWE69" s="8"/>
      <c r="AWF69" s="8"/>
      <c r="AWG69" s="8"/>
      <c r="AWH69" s="8"/>
      <c r="AWI69" s="8"/>
      <c r="AWJ69" s="8"/>
      <c r="AWK69" s="8"/>
      <c r="AWL69" s="8"/>
      <c r="AWM69" s="8"/>
      <c r="AWN69" s="8"/>
      <c r="AWO69" s="8"/>
      <c r="AWP69" s="8"/>
      <c r="AWQ69" s="8"/>
      <c r="AWR69" s="8"/>
      <c r="AWS69" s="8"/>
      <c r="AWT69" s="8"/>
      <c r="AWU69" s="8"/>
      <c r="AWV69" s="8"/>
      <c r="AWW69" s="8"/>
      <c r="AWX69" s="8"/>
      <c r="AWY69" s="8"/>
      <c r="AWZ69" s="8"/>
      <c r="AXA69" s="8"/>
      <c r="AXB69" s="8"/>
      <c r="AXC69" s="8"/>
      <c r="AXD69" s="8"/>
      <c r="AXE69" s="8"/>
      <c r="AXF69" s="8"/>
      <c r="AXG69" s="8"/>
      <c r="AXH69" s="8"/>
      <c r="AXI69" s="8"/>
      <c r="AXJ69" s="8"/>
      <c r="AXK69" s="8"/>
      <c r="AXL69" s="8"/>
      <c r="AXM69" s="8"/>
      <c r="AXN69" s="8"/>
      <c r="AXO69" s="8"/>
      <c r="AXP69" s="8"/>
      <c r="AXQ69" s="8"/>
      <c r="AXR69" s="8"/>
      <c r="AXS69" s="8"/>
      <c r="AXT69" s="8"/>
      <c r="AXU69" s="8"/>
      <c r="AXV69" s="8"/>
      <c r="AXW69" s="8"/>
      <c r="AXX69" s="8"/>
      <c r="AXY69" s="8"/>
      <c r="AXZ69" s="8"/>
      <c r="AYA69" s="8"/>
      <c r="AYB69" s="8"/>
      <c r="AYC69" s="8"/>
      <c r="AYD69" s="8"/>
      <c r="AYE69" s="8"/>
      <c r="AYF69" s="8"/>
      <c r="AYG69" s="8"/>
      <c r="AYH69" s="8"/>
      <c r="AYI69" s="8"/>
      <c r="AYJ69" s="8"/>
      <c r="AYK69" s="8"/>
      <c r="AYL69" s="8"/>
      <c r="AYM69" s="8"/>
      <c r="AYN69" s="8"/>
      <c r="AYO69" s="8"/>
      <c r="AYP69" s="8"/>
      <c r="AYQ69" s="8"/>
      <c r="AYR69" s="8"/>
      <c r="AYS69" s="8"/>
      <c r="AYT69" s="8"/>
      <c r="AYU69" s="8"/>
      <c r="AYV69" s="8"/>
      <c r="AYW69" s="8"/>
      <c r="AYX69" s="8"/>
      <c r="AYY69" s="8"/>
      <c r="AYZ69" s="8"/>
      <c r="AZA69" s="8"/>
      <c r="AZB69" s="8"/>
      <c r="AZC69" s="8"/>
      <c r="AZD69" s="8"/>
      <c r="AZE69" s="8"/>
      <c r="AZF69" s="8"/>
      <c r="AZG69" s="8"/>
      <c r="AZH69" s="8"/>
      <c r="AZI69" s="8"/>
      <c r="AZJ69" s="8"/>
      <c r="AZK69" s="8"/>
      <c r="AZL69" s="8"/>
      <c r="AZM69" s="8"/>
      <c r="AZN69" s="8"/>
      <c r="AZO69" s="8"/>
      <c r="AZP69" s="8"/>
      <c r="AZQ69" s="8"/>
      <c r="AZR69" s="8"/>
      <c r="AZS69" s="8"/>
      <c r="AZT69" s="8"/>
      <c r="AZU69" s="8"/>
      <c r="AZV69" s="8"/>
      <c r="AZW69" s="8"/>
      <c r="AZX69" s="8"/>
      <c r="AZY69" s="8"/>
      <c r="AZZ69" s="8"/>
      <c r="BAA69" s="8"/>
      <c r="BAB69" s="8"/>
      <c r="BAC69" s="8"/>
      <c r="BAD69" s="8"/>
      <c r="BAE69" s="8"/>
      <c r="BAF69" s="8"/>
      <c r="BAG69" s="8"/>
      <c r="BAH69" s="8"/>
      <c r="BAI69" s="8"/>
      <c r="BAJ69" s="8"/>
      <c r="BAK69" s="8"/>
      <c r="BAL69" s="8"/>
      <c r="BAM69" s="8"/>
      <c r="BAN69" s="8"/>
      <c r="BAO69" s="8"/>
      <c r="BAP69" s="8"/>
      <c r="BAQ69" s="8"/>
      <c r="BAR69" s="8"/>
      <c r="BAS69" s="8"/>
      <c r="BAT69" s="8"/>
      <c r="BAU69" s="8"/>
      <c r="BAV69" s="8"/>
      <c r="BAW69" s="8"/>
      <c r="BAX69" s="8"/>
      <c r="BAY69" s="8"/>
      <c r="BAZ69" s="8"/>
      <c r="BBA69" s="8"/>
      <c r="BBB69" s="8"/>
      <c r="BBC69" s="8"/>
      <c r="BBD69" s="8"/>
      <c r="BBE69" s="8"/>
      <c r="BBF69" s="8"/>
      <c r="BBG69" s="8"/>
      <c r="BBH69" s="8"/>
      <c r="BBI69" s="8"/>
      <c r="BBJ69" s="8"/>
      <c r="BBK69" s="8"/>
      <c r="BBL69" s="8"/>
      <c r="BBM69" s="8"/>
      <c r="BBN69" s="8"/>
      <c r="BBO69" s="8"/>
      <c r="BBP69" s="8"/>
      <c r="BBQ69" s="8"/>
      <c r="BBR69" s="8"/>
      <c r="BBS69" s="8"/>
      <c r="BBT69" s="8"/>
      <c r="BBU69" s="8"/>
      <c r="BBV69" s="8"/>
      <c r="BBW69" s="8"/>
      <c r="BBX69" s="8"/>
      <c r="BBY69" s="8"/>
      <c r="BBZ69" s="8"/>
      <c r="BCA69" s="8"/>
      <c r="BCB69" s="8"/>
      <c r="BCC69" s="8"/>
      <c r="BCD69" s="8"/>
      <c r="BCE69" s="8"/>
      <c r="BCF69" s="8"/>
      <c r="BCG69" s="8"/>
      <c r="BCH69" s="8"/>
      <c r="BCI69" s="8"/>
      <c r="BCJ69" s="8"/>
      <c r="BCK69" s="8"/>
      <c r="BCL69" s="8"/>
      <c r="BCM69" s="8"/>
      <c r="BCN69" s="8"/>
      <c r="BCO69" s="8"/>
      <c r="BCP69" s="8"/>
      <c r="BCQ69" s="8"/>
      <c r="BCR69" s="8"/>
      <c r="BCS69" s="8"/>
      <c r="BCT69" s="8"/>
      <c r="BCU69" s="8"/>
      <c r="BCV69" s="8"/>
      <c r="BCW69" s="8"/>
      <c r="BCX69" s="8"/>
      <c r="BCY69" s="8"/>
      <c r="BCZ69" s="8"/>
      <c r="BDA69" s="8"/>
      <c r="BDB69" s="8"/>
      <c r="BDC69" s="8"/>
      <c r="BDD69" s="8"/>
      <c r="BDE69" s="8"/>
      <c r="BDF69" s="8"/>
      <c r="BDG69" s="8"/>
      <c r="BDH69" s="8"/>
      <c r="BDI69" s="8"/>
      <c r="BDJ69" s="8"/>
      <c r="BDK69" s="8"/>
      <c r="BDL69" s="8"/>
      <c r="BDM69" s="8"/>
      <c r="BDN69" s="8"/>
      <c r="BDO69" s="8"/>
      <c r="BDP69" s="8"/>
      <c r="BDQ69" s="8"/>
      <c r="BDR69" s="8"/>
      <c r="BDS69" s="8"/>
      <c r="BDT69" s="8"/>
      <c r="BDU69" s="8"/>
      <c r="BDV69" s="8"/>
      <c r="BDW69" s="8"/>
      <c r="BDX69" s="8"/>
      <c r="BDY69" s="8"/>
      <c r="BDZ69" s="8"/>
      <c r="BEA69" s="8"/>
      <c r="BEB69" s="8"/>
      <c r="BEC69" s="8"/>
      <c r="BED69" s="8"/>
      <c r="BEE69" s="8"/>
      <c r="BEF69" s="8"/>
      <c r="BEG69" s="8"/>
      <c r="BEH69" s="8"/>
      <c r="BEI69" s="8"/>
      <c r="BEJ69" s="8"/>
      <c r="BEK69" s="8"/>
      <c r="BEL69" s="8"/>
      <c r="BEM69" s="8"/>
      <c r="BEN69" s="8"/>
      <c r="BEO69" s="8"/>
      <c r="BEP69" s="8"/>
      <c r="BEQ69" s="8"/>
      <c r="BER69" s="8"/>
      <c r="BES69" s="8"/>
      <c r="BET69" s="8"/>
      <c r="BEU69" s="8"/>
      <c r="BEV69" s="8"/>
      <c r="BEW69" s="8"/>
      <c r="BEX69" s="8"/>
      <c r="BEY69" s="8"/>
      <c r="BEZ69" s="8"/>
      <c r="BFA69" s="8"/>
      <c r="BFB69" s="8"/>
      <c r="BFC69" s="8"/>
      <c r="BFD69" s="8"/>
      <c r="BFE69" s="8"/>
      <c r="BFF69" s="8"/>
      <c r="BFG69" s="8"/>
      <c r="BFH69" s="8"/>
      <c r="BFI69" s="8"/>
      <c r="BFJ69" s="8"/>
      <c r="BFK69" s="8"/>
      <c r="BFL69" s="8"/>
      <c r="BFM69" s="8"/>
      <c r="BFN69" s="8"/>
      <c r="BFO69" s="8"/>
      <c r="BFP69" s="8"/>
      <c r="BFQ69" s="8"/>
      <c r="BFR69" s="8"/>
      <c r="BFS69" s="8"/>
      <c r="BFT69" s="8"/>
      <c r="BFU69" s="8"/>
      <c r="BFV69" s="8"/>
      <c r="BFW69" s="8"/>
      <c r="BFX69" s="8"/>
      <c r="BFY69" s="8"/>
      <c r="BFZ69" s="8"/>
      <c r="BGA69" s="8"/>
      <c r="BGB69" s="8"/>
      <c r="BGC69" s="8"/>
      <c r="BGD69" s="8"/>
      <c r="BGE69" s="8"/>
      <c r="BGF69" s="8"/>
      <c r="BGG69" s="8"/>
      <c r="BGH69" s="8"/>
      <c r="BGI69" s="8"/>
      <c r="BGJ69" s="8"/>
      <c r="BGK69" s="8"/>
      <c r="BGL69" s="8"/>
      <c r="BGM69" s="8"/>
      <c r="BGN69" s="8"/>
      <c r="BGO69" s="8"/>
      <c r="BGP69" s="8"/>
      <c r="BGQ69" s="8"/>
      <c r="BGR69" s="8"/>
      <c r="BGS69" s="8"/>
      <c r="BGT69" s="8"/>
      <c r="BGU69" s="8"/>
      <c r="BGV69" s="8"/>
      <c r="BGW69" s="8"/>
      <c r="BGX69" s="8"/>
      <c r="BGY69" s="8"/>
      <c r="BGZ69" s="8"/>
      <c r="BHA69" s="8"/>
      <c r="BHB69" s="8"/>
      <c r="BHC69" s="8"/>
      <c r="BHD69" s="8"/>
      <c r="BHE69" s="8"/>
      <c r="BHF69" s="8"/>
      <c r="BHG69" s="8"/>
      <c r="BHH69" s="8"/>
      <c r="BHI69" s="8"/>
      <c r="BHJ69" s="8"/>
      <c r="BHK69" s="8"/>
      <c r="BHL69" s="8"/>
      <c r="BHM69" s="8"/>
      <c r="BHN69" s="8"/>
      <c r="BHO69" s="8"/>
      <c r="BHP69" s="8"/>
      <c r="BHQ69" s="8"/>
      <c r="BHR69" s="8"/>
      <c r="BHS69" s="8"/>
      <c r="BHT69" s="8"/>
      <c r="BHU69" s="8"/>
      <c r="BHV69" s="8"/>
      <c r="BHW69" s="8"/>
      <c r="BHX69" s="8"/>
      <c r="BHY69" s="8"/>
      <c r="BHZ69" s="8"/>
      <c r="BIA69" s="8"/>
      <c r="BIB69" s="8"/>
      <c r="BIC69" s="8"/>
      <c r="BID69" s="8"/>
      <c r="BIE69" s="8"/>
      <c r="BIF69" s="8"/>
      <c r="BIG69" s="8"/>
      <c r="BIH69" s="8"/>
      <c r="BII69" s="8"/>
      <c r="BIJ69" s="8"/>
      <c r="BIK69" s="8"/>
      <c r="BIL69" s="8"/>
      <c r="BIM69" s="8"/>
      <c r="BIN69" s="8"/>
      <c r="BIO69" s="8"/>
      <c r="BIP69" s="8"/>
      <c r="BIQ69" s="8"/>
      <c r="BIR69" s="8"/>
      <c r="BIS69" s="8"/>
      <c r="BIT69" s="8"/>
      <c r="BIU69" s="8"/>
      <c r="BIV69" s="8"/>
      <c r="BIW69" s="8"/>
      <c r="BIX69" s="8"/>
      <c r="BIY69" s="8"/>
      <c r="BIZ69" s="8"/>
      <c r="BJA69" s="8"/>
      <c r="BJB69" s="8"/>
      <c r="BJC69" s="8"/>
      <c r="BJD69" s="8"/>
      <c r="BJE69" s="8"/>
      <c r="BJF69" s="8"/>
      <c r="BJG69" s="8"/>
      <c r="BJH69" s="8"/>
      <c r="BJI69" s="8"/>
      <c r="BJJ69" s="8"/>
      <c r="BJK69" s="8"/>
      <c r="BJL69" s="8"/>
      <c r="BJM69" s="8"/>
      <c r="BJN69" s="8"/>
      <c r="BJO69" s="8"/>
      <c r="BJP69" s="8"/>
      <c r="BJQ69" s="8"/>
      <c r="BJR69" s="8"/>
      <c r="BJS69" s="8"/>
      <c r="BJT69" s="8"/>
      <c r="BJU69" s="8"/>
      <c r="BJV69" s="8"/>
      <c r="BJW69" s="8"/>
      <c r="BJX69" s="8"/>
      <c r="BJY69" s="8"/>
      <c r="BJZ69" s="8"/>
      <c r="BKA69" s="8"/>
      <c r="BKB69" s="8"/>
      <c r="BKC69" s="8"/>
      <c r="BKD69" s="8"/>
      <c r="BKE69" s="8"/>
      <c r="BKF69" s="8"/>
      <c r="BKG69" s="8"/>
      <c r="BKH69" s="8"/>
      <c r="BKI69" s="8"/>
      <c r="BKJ69" s="8"/>
      <c r="BKK69" s="8"/>
      <c r="BKL69" s="8"/>
      <c r="BKM69" s="8"/>
      <c r="BKN69" s="8"/>
      <c r="BKO69" s="8"/>
      <c r="BKP69" s="8"/>
      <c r="BKQ69" s="8"/>
      <c r="BKR69" s="8"/>
      <c r="BKS69" s="8"/>
      <c r="BKT69" s="8"/>
      <c r="BKU69" s="8"/>
      <c r="BKV69" s="8"/>
      <c r="BKW69" s="8"/>
      <c r="BKX69" s="8"/>
      <c r="BKY69" s="8"/>
      <c r="BKZ69" s="8"/>
      <c r="BLA69" s="8"/>
      <c r="BLB69" s="8"/>
      <c r="BLC69" s="8"/>
      <c r="BLD69" s="8"/>
      <c r="BLE69" s="8"/>
      <c r="BLF69" s="8"/>
      <c r="BLG69" s="8"/>
      <c r="BLH69" s="8"/>
      <c r="BLI69" s="8"/>
      <c r="BLJ69" s="8"/>
      <c r="BLK69" s="8"/>
      <c r="BLL69" s="8"/>
      <c r="BLM69" s="8"/>
      <c r="BLN69" s="8"/>
      <c r="BLO69" s="8"/>
      <c r="BLP69" s="8"/>
      <c r="BLQ69" s="8"/>
      <c r="BLR69" s="8"/>
      <c r="BLS69" s="8"/>
      <c r="BLT69" s="8"/>
      <c r="BLU69" s="8"/>
      <c r="BLV69" s="8"/>
      <c r="BLW69" s="8"/>
      <c r="BLX69" s="8"/>
      <c r="BLY69" s="8"/>
      <c r="BLZ69" s="8"/>
      <c r="BMA69" s="8"/>
      <c r="BMB69" s="8"/>
      <c r="BMC69" s="8"/>
      <c r="BMD69" s="8"/>
      <c r="BME69" s="8"/>
      <c r="BMF69" s="8"/>
      <c r="BMG69" s="8"/>
      <c r="BMH69" s="8"/>
      <c r="BMI69" s="8"/>
      <c r="BMJ69" s="8"/>
      <c r="BMK69" s="8"/>
      <c r="BML69" s="8"/>
      <c r="BMM69" s="8"/>
      <c r="BMN69" s="8"/>
      <c r="BMO69" s="8"/>
      <c r="BMP69" s="8"/>
      <c r="BMQ69" s="8"/>
      <c r="BMR69" s="8"/>
      <c r="BMS69" s="8"/>
      <c r="BMT69" s="8"/>
      <c r="BMU69" s="8"/>
      <c r="BMV69" s="8"/>
      <c r="BMW69" s="8"/>
      <c r="BMX69" s="8"/>
      <c r="BMY69" s="8"/>
      <c r="BMZ69" s="8"/>
      <c r="BNA69" s="8"/>
      <c r="BNB69" s="8"/>
      <c r="BNC69" s="8"/>
      <c r="BND69" s="8"/>
      <c r="BNE69" s="8"/>
      <c r="BNF69" s="8"/>
      <c r="BNG69" s="8"/>
      <c r="BNH69" s="8"/>
      <c r="BNI69" s="8"/>
      <c r="BNJ69" s="8"/>
      <c r="BNK69" s="8"/>
      <c r="BNL69" s="8"/>
      <c r="BNM69" s="8"/>
      <c r="BNN69" s="8"/>
      <c r="BNO69" s="8"/>
      <c r="BNP69" s="8"/>
      <c r="BNQ69" s="8"/>
      <c r="BNR69" s="8"/>
      <c r="BNS69" s="8"/>
      <c r="BNT69" s="8"/>
      <c r="BNU69" s="8"/>
      <c r="BNV69" s="8"/>
      <c r="BNW69" s="8"/>
      <c r="BNX69" s="8"/>
      <c r="BNY69" s="8"/>
      <c r="BNZ69" s="8"/>
      <c r="BOA69" s="8"/>
      <c r="BOB69" s="8"/>
      <c r="BOC69" s="8"/>
      <c r="BOD69" s="8"/>
      <c r="BOE69" s="8"/>
      <c r="BOF69" s="8"/>
      <c r="BOG69" s="8"/>
      <c r="BOH69" s="8"/>
      <c r="BOI69" s="8"/>
      <c r="BOJ69" s="8"/>
      <c r="BOK69" s="8"/>
      <c r="BOL69" s="8"/>
      <c r="BOM69" s="8"/>
      <c r="BON69" s="8"/>
      <c r="BOO69" s="8"/>
      <c r="BOP69" s="8"/>
      <c r="BOQ69" s="8"/>
      <c r="BOR69" s="8"/>
      <c r="BOS69" s="8"/>
      <c r="BOT69" s="8"/>
      <c r="BOU69" s="8"/>
      <c r="BOV69" s="8"/>
      <c r="BOW69" s="8"/>
      <c r="BOX69" s="8"/>
      <c r="BOY69" s="8"/>
      <c r="BOZ69" s="8"/>
      <c r="BPA69" s="8"/>
      <c r="BPB69" s="8"/>
      <c r="BPC69" s="8"/>
      <c r="BPD69" s="8"/>
      <c r="BPE69" s="8"/>
      <c r="BPF69" s="8"/>
      <c r="BPG69" s="8"/>
      <c r="BPH69" s="8"/>
      <c r="BPI69" s="8"/>
      <c r="BPJ69" s="8"/>
      <c r="BPK69" s="8"/>
      <c r="BPL69" s="8"/>
      <c r="BPM69" s="8"/>
      <c r="BPN69" s="8"/>
      <c r="BPO69" s="8"/>
      <c r="BPP69" s="8"/>
      <c r="BPQ69" s="8"/>
      <c r="BPR69" s="8"/>
      <c r="BPS69" s="8"/>
      <c r="BPT69" s="8"/>
      <c r="BPU69" s="8"/>
      <c r="BPV69" s="8"/>
      <c r="BPW69" s="8"/>
      <c r="BPX69" s="8"/>
      <c r="BPY69" s="8"/>
      <c r="BPZ69" s="8"/>
      <c r="BQA69" s="8"/>
      <c r="BQB69" s="8"/>
      <c r="BQC69" s="8"/>
      <c r="BQD69" s="8"/>
      <c r="BQE69" s="8"/>
      <c r="BQF69" s="8"/>
      <c r="BQG69" s="8"/>
      <c r="BQH69" s="8"/>
      <c r="BQI69" s="8"/>
      <c r="BQJ69" s="8"/>
      <c r="BQK69" s="8"/>
      <c r="BQL69" s="8"/>
      <c r="BQM69" s="8"/>
      <c r="BQN69" s="8"/>
      <c r="BQO69" s="8"/>
      <c r="BQP69" s="8"/>
      <c r="BQQ69" s="8"/>
      <c r="BQR69" s="8"/>
      <c r="BQS69" s="8"/>
      <c r="BQT69" s="8"/>
      <c r="BQU69" s="8"/>
      <c r="BQV69" s="8"/>
      <c r="BQW69" s="8"/>
      <c r="BQX69" s="8"/>
      <c r="BQY69" s="8"/>
      <c r="BQZ69" s="8"/>
      <c r="BRA69" s="8"/>
      <c r="BRB69" s="8"/>
      <c r="BRC69" s="8"/>
      <c r="BRD69" s="8"/>
      <c r="BRE69" s="8"/>
      <c r="BRF69" s="8"/>
      <c r="BRG69" s="8"/>
      <c r="BRH69" s="8"/>
      <c r="BRI69" s="8"/>
      <c r="BRJ69" s="8"/>
      <c r="BRK69" s="8"/>
      <c r="BRL69" s="8"/>
      <c r="BRM69" s="8"/>
      <c r="BRN69" s="8"/>
      <c r="BRO69" s="8"/>
      <c r="BRP69" s="8"/>
      <c r="BRQ69" s="8"/>
      <c r="BRR69" s="8"/>
      <c r="BRS69" s="8"/>
      <c r="BRT69" s="8"/>
      <c r="BRU69" s="8"/>
      <c r="BRV69" s="8"/>
      <c r="BRW69" s="8"/>
      <c r="BRX69" s="8"/>
      <c r="BRY69" s="8"/>
      <c r="BRZ69" s="8"/>
      <c r="BSA69" s="8"/>
      <c r="BSB69" s="8"/>
      <c r="BSC69" s="8"/>
      <c r="BSD69" s="8"/>
      <c r="BSE69" s="8"/>
      <c r="BSF69" s="8"/>
      <c r="BSG69" s="8"/>
      <c r="BSH69" s="8"/>
      <c r="BSI69" s="8"/>
      <c r="BSJ69" s="8"/>
      <c r="BSK69" s="8"/>
      <c r="BSL69" s="8"/>
      <c r="BSM69" s="8"/>
      <c r="BSN69" s="8"/>
      <c r="BSO69" s="8"/>
      <c r="BSP69" s="8"/>
      <c r="BSQ69" s="8"/>
      <c r="BSR69" s="8"/>
      <c r="BSS69" s="8"/>
      <c r="BST69" s="8"/>
      <c r="BSU69" s="8"/>
      <c r="BSV69" s="8"/>
      <c r="BSW69" s="8"/>
      <c r="BSX69" s="8"/>
      <c r="BSY69" s="8"/>
      <c r="BSZ69" s="8"/>
      <c r="BTA69" s="8"/>
      <c r="BTB69" s="8"/>
      <c r="BTC69" s="8"/>
      <c r="BTD69" s="8"/>
      <c r="BTE69" s="8"/>
      <c r="BTF69" s="8"/>
      <c r="BTG69" s="8"/>
      <c r="BTH69" s="8"/>
      <c r="BTI69" s="8"/>
      <c r="BTJ69" s="8"/>
      <c r="BTK69" s="8"/>
      <c r="BTL69" s="8"/>
      <c r="BTM69" s="8"/>
      <c r="BTN69" s="8"/>
      <c r="BTO69" s="8"/>
      <c r="BTP69" s="8"/>
      <c r="BTQ69" s="8"/>
      <c r="BTR69" s="8"/>
      <c r="BTS69" s="8"/>
      <c r="BTT69" s="8"/>
      <c r="BTU69" s="8"/>
      <c r="BTV69" s="8"/>
      <c r="BTW69" s="8"/>
      <c r="BTX69" s="8"/>
      <c r="BTY69" s="8"/>
      <c r="BTZ69" s="8"/>
      <c r="BUA69" s="8"/>
      <c r="BUB69" s="8"/>
      <c r="BUC69" s="8"/>
      <c r="BUD69" s="8"/>
      <c r="BUE69" s="8"/>
      <c r="BUF69" s="8"/>
      <c r="BUG69" s="8"/>
      <c r="BUH69" s="8"/>
      <c r="BUI69" s="8"/>
      <c r="BUJ69" s="8"/>
      <c r="BUK69" s="8"/>
      <c r="BUL69" s="8"/>
      <c r="BUM69" s="8"/>
      <c r="BUN69" s="8"/>
      <c r="BUO69" s="8"/>
      <c r="BUP69" s="8"/>
      <c r="BUQ69" s="8"/>
      <c r="BUR69" s="8"/>
      <c r="BUS69" s="8"/>
      <c r="BUT69" s="8"/>
      <c r="BUU69" s="8"/>
      <c r="BUV69" s="8"/>
      <c r="BUW69" s="8"/>
      <c r="BUX69" s="8"/>
      <c r="BUY69" s="8"/>
      <c r="BUZ69" s="8"/>
      <c r="BVA69" s="8"/>
      <c r="BVB69" s="8"/>
      <c r="BVC69" s="8"/>
      <c r="BVD69" s="8"/>
      <c r="BVE69" s="8"/>
      <c r="BVF69" s="8"/>
      <c r="BVG69" s="8"/>
      <c r="BVH69" s="8"/>
      <c r="BVI69" s="8"/>
      <c r="BVJ69" s="8"/>
      <c r="BVK69" s="8"/>
      <c r="BVL69" s="8"/>
      <c r="BVM69" s="8"/>
      <c r="BVN69" s="8"/>
      <c r="BVO69" s="8"/>
      <c r="BVP69" s="8"/>
      <c r="BVQ69" s="8"/>
      <c r="BVR69" s="8"/>
      <c r="BVS69" s="8"/>
      <c r="BVT69" s="8"/>
      <c r="BVU69" s="8"/>
      <c r="BVV69" s="8"/>
      <c r="BVW69" s="8"/>
      <c r="BVX69" s="8"/>
      <c r="BVY69" s="8"/>
      <c r="BVZ69" s="8"/>
      <c r="BWA69" s="8"/>
      <c r="BWB69" s="8"/>
      <c r="BWC69" s="8"/>
      <c r="BWD69" s="8"/>
      <c r="BWE69" s="8"/>
      <c r="BWF69" s="8"/>
      <c r="BWG69" s="8"/>
      <c r="BWH69" s="8"/>
      <c r="BWI69" s="8"/>
      <c r="BWJ69" s="8"/>
      <c r="BWK69" s="8"/>
      <c r="BWL69" s="8"/>
      <c r="BWM69" s="8"/>
      <c r="BWN69" s="8"/>
      <c r="BWO69" s="8"/>
      <c r="BWP69" s="8"/>
      <c r="BWQ69" s="8"/>
    </row>
    <row r="70" spans="1:1967" s="444" customFormat="1" ht="102" customHeight="1">
      <c r="A70" s="9" t="s">
        <v>6165</v>
      </c>
      <c r="B70" s="100" t="s">
        <v>97</v>
      </c>
      <c r="C70" s="389" t="s">
        <v>639</v>
      </c>
      <c r="D70" s="3" t="s">
        <v>133</v>
      </c>
      <c r="E70" s="3" t="s">
        <v>134</v>
      </c>
      <c r="F70" s="3"/>
      <c r="G70" s="3" t="s">
        <v>385</v>
      </c>
      <c r="H70" s="20">
        <v>0.6</v>
      </c>
      <c r="I70" s="34">
        <v>470000000</v>
      </c>
      <c r="J70" s="21" t="s">
        <v>1330</v>
      </c>
      <c r="K70" s="3" t="s">
        <v>1947</v>
      </c>
      <c r="L70" s="138" t="s">
        <v>3428</v>
      </c>
      <c r="M70" s="141" t="s">
        <v>383</v>
      </c>
      <c r="N70" s="359" t="s">
        <v>1944</v>
      </c>
      <c r="O70" s="3" t="s">
        <v>1382</v>
      </c>
      <c r="P70" s="7" t="s">
        <v>1354</v>
      </c>
      <c r="Q70" s="3" t="s">
        <v>1195</v>
      </c>
      <c r="R70" s="77">
        <v>400</v>
      </c>
      <c r="S70" s="19">
        <v>15829.97</v>
      </c>
      <c r="T70" s="83">
        <v>0</v>
      </c>
      <c r="U70" s="83">
        <f t="shared" si="0"/>
        <v>0</v>
      </c>
      <c r="V70" s="102" t="s">
        <v>1331</v>
      </c>
      <c r="W70" s="153" t="s">
        <v>1410</v>
      </c>
      <c r="X70" s="9" t="s">
        <v>9103</v>
      </c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  <c r="AKN70" s="8"/>
      <c r="AKO70" s="8"/>
      <c r="AKP70" s="8"/>
      <c r="AKQ70" s="8"/>
      <c r="AKR70" s="8"/>
      <c r="AKS70" s="8"/>
      <c r="AKT70" s="8"/>
      <c r="AKU70" s="8"/>
      <c r="AKV70" s="8"/>
      <c r="AKW70" s="8"/>
      <c r="AKX70" s="8"/>
      <c r="AKY70" s="8"/>
      <c r="AKZ70" s="8"/>
      <c r="ALA70" s="8"/>
      <c r="ALB70" s="8"/>
      <c r="ALC70" s="8"/>
      <c r="ALD70" s="8"/>
      <c r="ALE70" s="8"/>
      <c r="ALF70" s="8"/>
      <c r="ALG70" s="8"/>
      <c r="ALH70" s="8"/>
      <c r="ALI70" s="8"/>
      <c r="ALJ70" s="8"/>
      <c r="ALK70" s="8"/>
      <c r="ALL70" s="8"/>
      <c r="ALM70" s="8"/>
      <c r="ALN70" s="8"/>
      <c r="ALO70" s="8"/>
      <c r="ALP70" s="8"/>
      <c r="ALQ70" s="8"/>
      <c r="ALR70" s="8"/>
      <c r="ALS70" s="8"/>
      <c r="ALT70" s="8"/>
      <c r="ALU70" s="8"/>
      <c r="ALV70" s="8"/>
      <c r="ALW70" s="8"/>
      <c r="ALX70" s="8"/>
      <c r="ALY70" s="8"/>
      <c r="ALZ70" s="8"/>
      <c r="AMA70" s="8"/>
      <c r="AMB70" s="8"/>
      <c r="AMC70" s="8"/>
      <c r="AMD70" s="8"/>
      <c r="AME70" s="8"/>
      <c r="AMF70" s="8"/>
      <c r="AMG70" s="8"/>
      <c r="AMH70" s="8"/>
      <c r="AMI70" s="8"/>
      <c r="AMJ70" s="8"/>
      <c r="AMK70" s="8"/>
      <c r="AML70" s="8"/>
      <c r="AMM70" s="8"/>
      <c r="AMN70" s="8"/>
      <c r="AMO70" s="8"/>
      <c r="AMP70" s="8"/>
      <c r="AMQ70" s="8"/>
      <c r="AMR70" s="8"/>
      <c r="AMS70" s="8"/>
      <c r="AMT70" s="8"/>
      <c r="AMU70" s="8"/>
      <c r="AMV70" s="8"/>
      <c r="AMW70" s="8"/>
      <c r="AMX70" s="8"/>
      <c r="AMY70" s="8"/>
      <c r="AMZ70" s="8"/>
      <c r="ANA70" s="8"/>
      <c r="ANB70" s="8"/>
      <c r="ANC70" s="8"/>
      <c r="AND70" s="8"/>
      <c r="ANE70" s="8"/>
      <c r="ANF70" s="8"/>
      <c r="ANG70" s="8"/>
      <c r="ANH70" s="8"/>
      <c r="ANI70" s="8"/>
      <c r="ANJ70" s="8"/>
      <c r="ANK70" s="8"/>
      <c r="ANL70" s="8"/>
      <c r="ANM70" s="8"/>
      <c r="ANN70" s="8"/>
      <c r="ANO70" s="8"/>
      <c r="ANP70" s="8"/>
      <c r="ANQ70" s="8"/>
      <c r="ANR70" s="8"/>
      <c r="ANS70" s="8"/>
      <c r="ANT70" s="8"/>
      <c r="ANU70" s="8"/>
      <c r="ANV70" s="8"/>
      <c r="ANW70" s="8"/>
      <c r="ANX70" s="8"/>
      <c r="ANY70" s="8"/>
      <c r="ANZ70" s="8"/>
      <c r="AOA70" s="8"/>
      <c r="AOB70" s="8"/>
      <c r="AOC70" s="8"/>
      <c r="AOD70" s="8"/>
      <c r="AOE70" s="8"/>
      <c r="AOF70" s="8"/>
      <c r="AOG70" s="8"/>
      <c r="AOH70" s="8"/>
      <c r="AOI70" s="8"/>
      <c r="AOJ70" s="8"/>
      <c r="AOK70" s="8"/>
      <c r="AOL70" s="8"/>
      <c r="AOM70" s="8"/>
      <c r="AON70" s="8"/>
      <c r="AOO70" s="8"/>
      <c r="AOP70" s="8"/>
      <c r="AOQ70" s="8"/>
      <c r="AOR70" s="8"/>
      <c r="AOS70" s="8"/>
      <c r="AOT70" s="8"/>
      <c r="AOU70" s="8"/>
      <c r="AOV70" s="8"/>
      <c r="AOW70" s="8"/>
      <c r="AOX70" s="8"/>
      <c r="AOY70" s="8"/>
      <c r="AOZ70" s="8"/>
      <c r="APA70" s="8"/>
      <c r="APB70" s="8"/>
      <c r="APC70" s="8"/>
      <c r="APD70" s="8"/>
      <c r="APE70" s="8"/>
      <c r="APF70" s="8"/>
      <c r="APG70" s="8"/>
      <c r="APH70" s="8"/>
      <c r="API70" s="8"/>
      <c r="APJ70" s="8"/>
      <c r="APK70" s="8"/>
      <c r="APL70" s="8"/>
      <c r="APM70" s="8"/>
      <c r="APN70" s="8"/>
      <c r="APO70" s="8"/>
      <c r="APP70" s="8"/>
      <c r="APQ70" s="8"/>
      <c r="APR70" s="8"/>
      <c r="APS70" s="8"/>
      <c r="APT70" s="8"/>
      <c r="APU70" s="8"/>
      <c r="APV70" s="8"/>
      <c r="APW70" s="8"/>
      <c r="APX70" s="8"/>
      <c r="APY70" s="8"/>
      <c r="APZ70" s="8"/>
      <c r="AQA70" s="8"/>
      <c r="AQB70" s="8"/>
      <c r="AQC70" s="8"/>
      <c r="AQD70" s="8"/>
      <c r="AQE70" s="8"/>
      <c r="AQF70" s="8"/>
      <c r="AQG70" s="8"/>
      <c r="AQH70" s="8"/>
      <c r="AQI70" s="8"/>
      <c r="AQJ70" s="8"/>
      <c r="AQK70" s="8"/>
      <c r="AQL70" s="8"/>
      <c r="AQM70" s="8"/>
      <c r="AQN70" s="8"/>
      <c r="AQO70" s="8"/>
      <c r="AQP70" s="8"/>
      <c r="AQQ70" s="8"/>
      <c r="AQR70" s="8"/>
      <c r="AQS70" s="8"/>
      <c r="AQT70" s="8"/>
      <c r="AQU70" s="8"/>
      <c r="AQV70" s="8"/>
      <c r="AQW70" s="8"/>
      <c r="AQX70" s="8"/>
      <c r="AQY70" s="8"/>
      <c r="AQZ70" s="8"/>
      <c r="ARA70" s="8"/>
      <c r="ARB70" s="8"/>
      <c r="ARC70" s="8"/>
      <c r="ARD70" s="8"/>
      <c r="ARE70" s="8"/>
      <c r="ARF70" s="8"/>
      <c r="ARG70" s="8"/>
      <c r="ARH70" s="8"/>
      <c r="ARI70" s="8"/>
      <c r="ARJ70" s="8"/>
      <c r="ARK70" s="8"/>
      <c r="ARL70" s="8"/>
      <c r="ARM70" s="8"/>
      <c r="ARN70" s="8"/>
      <c r="ARO70" s="8"/>
      <c r="ARP70" s="8"/>
      <c r="ARQ70" s="8"/>
      <c r="ARR70" s="8"/>
      <c r="ARS70" s="8"/>
      <c r="ART70" s="8"/>
      <c r="ARU70" s="8"/>
      <c r="ARV70" s="8"/>
      <c r="ARW70" s="8"/>
      <c r="ARX70" s="8"/>
      <c r="ARY70" s="8"/>
      <c r="ARZ70" s="8"/>
      <c r="ASA70" s="8"/>
      <c r="ASB70" s="8"/>
      <c r="ASC70" s="8"/>
      <c r="ASD70" s="8"/>
      <c r="ASE70" s="8"/>
      <c r="ASF70" s="8"/>
      <c r="ASG70" s="8"/>
      <c r="ASH70" s="8"/>
      <c r="ASI70" s="8"/>
      <c r="ASJ70" s="8"/>
      <c r="ASK70" s="8"/>
      <c r="ASL70" s="8"/>
      <c r="ASM70" s="8"/>
      <c r="ASN70" s="8"/>
      <c r="ASO70" s="8"/>
      <c r="ASP70" s="8"/>
      <c r="ASQ70" s="8"/>
      <c r="ASR70" s="8"/>
      <c r="ASS70" s="8"/>
      <c r="AST70" s="8"/>
      <c r="ASU70" s="8"/>
      <c r="ASV70" s="8"/>
      <c r="ASW70" s="8"/>
      <c r="ASX70" s="8"/>
      <c r="ASY70" s="8"/>
      <c r="ASZ70" s="8"/>
      <c r="ATA70" s="8"/>
      <c r="ATB70" s="8"/>
      <c r="ATC70" s="8"/>
      <c r="ATD70" s="8"/>
      <c r="ATE70" s="8"/>
      <c r="ATF70" s="8"/>
      <c r="ATG70" s="8"/>
      <c r="ATH70" s="8"/>
      <c r="ATI70" s="8"/>
      <c r="ATJ70" s="8"/>
      <c r="ATK70" s="8"/>
      <c r="ATL70" s="8"/>
      <c r="ATM70" s="8"/>
      <c r="ATN70" s="8"/>
      <c r="ATO70" s="8"/>
      <c r="ATP70" s="8"/>
      <c r="ATQ70" s="8"/>
      <c r="ATR70" s="8"/>
      <c r="ATS70" s="8"/>
      <c r="ATT70" s="8"/>
      <c r="ATU70" s="8"/>
      <c r="ATV70" s="8"/>
      <c r="ATW70" s="8"/>
      <c r="ATX70" s="8"/>
      <c r="ATY70" s="8"/>
      <c r="ATZ70" s="8"/>
      <c r="AUA70" s="8"/>
      <c r="AUB70" s="8"/>
      <c r="AUC70" s="8"/>
      <c r="AUD70" s="8"/>
      <c r="AUE70" s="8"/>
      <c r="AUF70" s="8"/>
      <c r="AUG70" s="8"/>
      <c r="AUH70" s="8"/>
      <c r="AUI70" s="8"/>
      <c r="AUJ70" s="8"/>
      <c r="AUK70" s="8"/>
      <c r="AUL70" s="8"/>
      <c r="AUM70" s="8"/>
      <c r="AUN70" s="8"/>
      <c r="AUO70" s="8"/>
      <c r="AUP70" s="8"/>
      <c r="AUQ70" s="8"/>
      <c r="AUR70" s="8"/>
      <c r="AUS70" s="8"/>
      <c r="AUT70" s="8"/>
      <c r="AUU70" s="8"/>
      <c r="AUV70" s="8"/>
      <c r="AUW70" s="8"/>
      <c r="AUX70" s="8"/>
      <c r="AUY70" s="8"/>
      <c r="AUZ70" s="8"/>
      <c r="AVA70" s="8"/>
      <c r="AVB70" s="8"/>
      <c r="AVC70" s="8"/>
      <c r="AVD70" s="8"/>
      <c r="AVE70" s="8"/>
      <c r="AVF70" s="8"/>
      <c r="AVG70" s="8"/>
      <c r="AVH70" s="8"/>
      <c r="AVI70" s="8"/>
      <c r="AVJ70" s="8"/>
      <c r="AVK70" s="8"/>
      <c r="AVL70" s="8"/>
      <c r="AVM70" s="8"/>
      <c r="AVN70" s="8"/>
      <c r="AVO70" s="8"/>
      <c r="AVP70" s="8"/>
      <c r="AVQ70" s="8"/>
      <c r="AVR70" s="8"/>
      <c r="AVS70" s="8"/>
      <c r="AVT70" s="8"/>
      <c r="AVU70" s="8"/>
      <c r="AVV70" s="8"/>
      <c r="AVW70" s="8"/>
      <c r="AVX70" s="8"/>
      <c r="AVY70" s="8"/>
      <c r="AVZ70" s="8"/>
      <c r="AWA70" s="8"/>
      <c r="AWB70" s="8"/>
      <c r="AWC70" s="8"/>
      <c r="AWD70" s="8"/>
      <c r="AWE70" s="8"/>
      <c r="AWF70" s="8"/>
      <c r="AWG70" s="8"/>
      <c r="AWH70" s="8"/>
      <c r="AWI70" s="8"/>
      <c r="AWJ70" s="8"/>
      <c r="AWK70" s="8"/>
      <c r="AWL70" s="8"/>
      <c r="AWM70" s="8"/>
      <c r="AWN70" s="8"/>
      <c r="AWO70" s="8"/>
      <c r="AWP70" s="8"/>
      <c r="AWQ70" s="8"/>
      <c r="AWR70" s="8"/>
      <c r="AWS70" s="8"/>
      <c r="AWT70" s="8"/>
      <c r="AWU70" s="8"/>
      <c r="AWV70" s="8"/>
      <c r="AWW70" s="8"/>
      <c r="AWX70" s="8"/>
      <c r="AWY70" s="8"/>
      <c r="AWZ70" s="8"/>
      <c r="AXA70" s="8"/>
      <c r="AXB70" s="8"/>
      <c r="AXC70" s="8"/>
      <c r="AXD70" s="8"/>
      <c r="AXE70" s="8"/>
      <c r="AXF70" s="8"/>
      <c r="AXG70" s="8"/>
      <c r="AXH70" s="8"/>
      <c r="AXI70" s="8"/>
      <c r="AXJ70" s="8"/>
      <c r="AXK70" s="8"/>
      <c r="AXL70" s="8"/>
      <c r="AXM70" s="8"/>
      <c r="AXN70" s="8"/>
      <c r="AXO70" s="8"/>
      <c r="AXP70" s="8"/>
      <c r="AXQ70" s="8"/>
      <c r="AXR70" s="8"/>
      <c r="AXS70" s="8"/>
      <c r="AXT70" s="8"/>
      <c r="AXU70" s="8"/>
      <c r="AXV70" s="8"/>
      <c r="AXW70" s="8"/>
      <c r="AXX70" s="8"/>
      <c r="AXY70" s="8"/>
      <c r="AXZ70" s="8"/>
      <c r="AYA70" s="8"/>
      <c r="AYB70" s="8"/>
      <c r="AYC70" s="8"/>
      <c r="AYD70" s="8"/>
      <c r="AYE70" s="8"/>
      <c r="AYF70" s="8"/>
      <c r="AYG70" s="8"/>
      <c r="AYH70" s="8"/>
      <c r="AYI70" s="8"/>
      <c r="AYJ70" s="8"/>
      <c r="AYK70" s="8"/>
      <c r="AYL70" s="8"/>
      <c r="AYM70" s="8"/>
      <c r="AYN70" s="8"/>
      <c r="AYO70" s="8"/>
      <c r="AYP70" s="8"/>
      <c r="AYQ70" s="8"/>
      <c r="AYR70" s="8"/>
      <c r="AYS70" s="8"/>
      <c r="AYT70" s="8"/>
      <c r="AYU70" s="8"/>
      <c r="AYV70" s="8"/>
      <c r="AYW70" s="8"/>
      <c r="AYX70" s="8"/>
      <c r="AYY70" s="8"/>
      <c r="AYZ70" s="8"/>
      <c r="AZA70" s="8"/>
      <c r="AZB70" s="8"/>
      <c r="AZC70" s="8"/>
      <c r="AZD70" s="8"/>
      <c r="AZE70" s="8"/>
      <c r="AZF70" s="8"/>
      <c r="AZG70" s="8"/>
      <c r="AZH70" s="8"/>
      <c r="AZI70" s="8"/>
      <c r="AZJ70" s="8"/>
      <c r="AZK70" s="8"/>
      <c r="AZL70" s="8"/>
      <c r="AZM70" s="8"/>
      <c r="AZN70" s="8"/>
      <c r="AZO70" s="8"/>
      <c r="AZP70" s="8"/>
      <c r="AZQ70" s="8"/>
      <c r="AZR70" s="8"/>
      <c r="AZS70" s="8"/>
      <c r="AZT70" s="8"/>
      <c r="AZU70" s="8"/>
      <c r="AZV70" s="8"/>
      <c r="AZW70" s="8"/>
      <c r="AZX70" s="8"/>
      <c r="AZY70" s="8"/>
      <c r="AZZ70" s="8"/>
      <c r="BAA70" s="8"/>
      <c r="BAB70" s="8"/>
      <c r="BAC70" s="8"/>
      <c r="BAD70" s="8"/>
      <c r="BAE70" s="8"/>
      <c r="BAF70" s="8"/>
      <c r="BAG70" s="8"/>
      <c r="BAH70" s="8"/>
      <c r="BAI70" s="8"/>
      <c r="BAJ70" s="8"/>
      <c r="BAK70" s="8"/>
      <c r="BAL70" s="8"/>
      <c r="BAM70" s="8"/>
      <c r="BAN70" s="8"/>
      <c r="BAO70" s="8"/>
      <c r="BAP70" s="8"/>
      <c r="BAQ70" s="8"/>
      <c r="BAR70" s="8"/>
      <c r="BAS70" s="8"/>
      <c r="BAT70" s="8"/>
      <c r="BAU70" s="8"/>
      <c r="BAV70" s="8"/>
      <c r="BAW70" s="8"/>
      <c r="BAX70" s="8"/>
      <c r="BAY70" s="8"/>
      <c r="BAZ70" s="8"/>
      <c r="BBA70" s="8"/>
      <c r="BBB70" s="8"/>
      <c r="BBC70" s="8"/>
      <c r="BBD70" s="8"/>
      <c r="BBE70" s="8"/>
      <c r="BBF70" s="8"/>
      <c r="BBG70" s="8"/>
      <c r="BBH70" s="8"/>
      <c r="BBI70" s="8"/>
      <c r="BBJ70" s="8"/>
      <c r="BBK70" s="8"/>
      <c r="BBL70" s="8"/>
      <c r="BBM70" s="8"/>
      <c r="BBN70" s="8"/>
      <c r="BBO70" s="8"/>
      <c r="BBP70" s="8"/>
      <c r="BBQ70" s="8"/>
      <c r="BBR70" s="8"/>
      <c r="BBS70" s="8"/>
      <c r="BBT70" s="8"/>
      <c r="BBU70" s="8"/>
      <c r="BBV70" s="8"/>
      <c r="BBW70" s="8"/>
      <c r="BBX70" s="8"/>
      <c r="BBY70" s="8"/>
      <c r="BBZ70" s="8"/>
      <c r="BCA70" s="8"/>
      <c r="BCB70" s="8"/>
      <c r="BCC70" s="8"/>
      <c r="BCD70" s="8"/>
      <c r="BCE70" s="8"/>
      <c r="BCF70" s="8"/>
      <c r="BCG70" s="8"/>
      <c r="BCH70" s="8"/>
      <c r="BCI70" s="8"/>
      <c r="BCJ70" s="8"/>
      <c r="BCK70" s="8"/>
      <c r="BCL70" s="8"/>
      <c r="BCM70" s="8"/>
      <c r="BCN70" s="8"/>
      <c r="BCO70" s="8"/>
      <c r="BCP70" s="8"/>
      <c r="BCQ70" s="8"/>
      <c r="BCR70" s="8"/>
      <c r="BCS70" s="8"/>
      <c r="BCT70" s="8"/>
      <c r="BCU70" s="8"/>
      <c r="BCV70" s="8"/>
      <c r="BCW70" s="8"/>
      <c r="BCX70" s="8"/>
      <c r="BCY70" s="8"/>
      <c r="BCZ70" s="8"/>
      <c r="BDA70" s="8"/>
      <c r="BDB70" s="8"/>
      <c r="BDC70" s="8"/>
      <c r="BDD70" s="8"/>
      <c r="BDE70" s="8"/>
      <c r="BDF70" s="8"/>
      <c r="BDG70" s="8"/>
      <c r="BDH70" s="8"/>
      <c r="BDI70" s="8"/>
      <c r="BDJ70" s="8"/>
      <c r="BDK70" s="8"/>
      <c r="BDL70" s="8"/>
      <c r="BDM70" s="8"/>
      <c r="BDN70" s="8"/>
      <c r="BDO70" s="8"/>
      <c r="BDP70" s="8"/>
      <c r="BDQ70" s="8"/>
      <c r="BDR70" s="8"/>
      <c r="BDS70" s="8"/>
      <c r="BDT70" s="8"/>
      <c r="BDU70" s="8"/>
      <c r="BDV70" s="8"/>
      <c r="BDW70" s="8"/>
      <c r="BDX70" s="8"/>
      <c r="BDY70" s="8"/>
      <c r="BDZ70" s="8"/>
      <c r="BEA70" s="8"/>
      <c r="BEB70" s="8"/>
      <c r="BEC70" s="8"/>
      <c r="BED70" s="8"/>
      <c r="BEE70" s="8"/>
      <c r="BEF70" s="8"/>
      <c r="BEG70" s="8"/>
      <c r="BEH70" s="8"/>
      <c r="BEI70" s="8"/>
      <c r="BEJ70" s="8"/>
      <c r="BEK70" s="8"/>
      <c r="BEL70" s="8"/>
      <c r="BEM70" s="8"/>
      <c r="BEN70" s="8"/>
      <c r="BEO70" s="8"/>
      <c r="BEP70" s="8"/>
      <c r="BEQ70" s="8"/>
      <c r="BER70" s="8"/>
      <c r="BES70" s="8"/>
      <c r="BET70" s="8"/>
      <c r="BEU70" s="8"/>
      <c r="BEV70" s="8"/>
      <c r="BEW70" s="8"/>
      <c r="BEX70" s="8"/>
      <c r="BEY70" s="8"/>
      <c r="BEZ70" s="8"/>
      <c r="BFA70" s="8"/>
      <c r="BFB70" s="8"/>
      <c r="BFC70" s="8"/>
      <c r="BFD70" s="8"/>
      <c r="BFE70" s="8"/>
      <c r="BFF70" s="8"/>
      <c r="BFG70" s="8"/>
      <c r="BFH70" s="8"/>
      <c r="BFI70" s="8"/>
      <c r="BFJ70" s="8"/>
      <c r="BFK70" s="8"/>
      <c r="BFL70" s="8"/>
      <c r="BFM70" s="8"/>
      <c r="BFN70" s="8"/>
      <c r="BFO70" s="8"/>
      <c r="BFP70" s="8"/>
      <c r="BFQ70" s="8"/>
      <c r="BFR70" s="8"/>
      <c r="BFS70" s="8"/>
      <c r="BFT70" s="8"/>
      <c r="BFU70" s="8"/>
      <c r="BFV70" s="8"/>
      <c r="BFW70" s="8"/>
      <c r="BFX70" s="8"/>
      <c r="BFY70" s="8"/>
      <c r="BFZ70" s="8"/>
      <c r="BGA70" s="8"/>
      <c r="BGB70" s="8"/>
      <c r="BGC70" s="8"/>
      <c r="BGD70" s="8"/>
      <c r="BGE70" s="8"/>
      <c r="BGF70" s="8"/>
      <c r="BGG70" s="8"/>
      <c r="BGH70" s="8"/>
      <c r="BGI70" s="8"/>
      <c r="BGJ70" s="8"/>
      <c r="BGK70" s="8"/>
      <c r="BGL70" s="8"/>
      <c r="BGM70" s="8"/>
      <c r="BGN70" s="8"/>
      <c r="BGO70" s="8"/>
      <c r="BGP70" s="8"/>
      <c r="BGQ70" s="8"/>
      <c r="BGR70" s="8"/>
      <c r="BGS70" s="8"/>
      <c r="BGT70" s="8"/>
      <c r="BGU70" s="8"/>
      <c r="BGV70" s="8"/>
      <c r="BGW70" s="8"/>
      <c r="BGX70" s="8"/>
      <c r="BGY70" s="8"/>
      <c r="BGZ70" s="8"/>
      <c r="BHA70" s="8"/>
      <c r="BHB70" s="8"/>
      <c r="BHC70" s="8"/>
      <c r="BHD70" s="8"/>
      <c r="BHE70" s="8"/>
      <c r="BHF70" s="8"/>
      <c r="BHG70" s="8"/>
      <c r="BHH70" s="8"/>
      <c r="BHI70" s="8"/>
      <c r="BHJ70" s="8"/>
      <c r="BHK70" s="8"/>
      <c r="BHL70" s="8"/>
      <c r="BHM70" s="8"/>
      <c r="BHN70" s="8"/>
      <c r="BHO70" s="8"/>
      <c r="BHP70" s="8"/>
      <c r="BHQ70" s="8"/>
      <c r="BHR70" s="8"/>
      <c r="BHS70" s="8"/>
      <c r="BHT70" s="8"/>
      <c r="BHU70" s="8"/>
      <c r="BHV70" s="8"/>
      <c r="BHW70" s="8"/>
      <c r="BHX70" s="8"/>
      <c r="BHY70" s="8"/>
      <c r="BHZ70" s="8"/>
      <c r="BIA70" s="8"/>
      <c r="BIB70" s="8"/>
      <c r="BIC70" s="8"/>
      <c r="BID70" s="8"/>
      <c r="BIE70" s="8"/>
      <c r="BIF70" s="8"/>
      <c r="BIG70" s="8"/>
      <c r="BIH70" s="8"/>
      <c r="BII70" s="8"/>
      <c r="BIJ70" s="8"/>
      <c r="BIK70" s="8"/>
      <c r="BIL70" s="8"/>
      <c r="BIM70" s="8"/>
      <c r="BIN70" s="8"/>
      <c r="BIO70" s="8"/>
      <c r="BIP70" s="8"/>
      <c r="BIQ70" s="8"/>
      <c r="BIR70" s="8"/>
      <c r="BIS70" s="8"/>
      <c r="BIT70" s="8"/>
      <c r="BIU70" s="8"/>
      <c r="BIV70" s="8"/>
      <c r="BIW70" s="8"/>
      <c r="BIX70" s="8"/>
      <c r="BIY70" s="8"/>
      <c r="BIZ70" s="8"/>
      <c r="BJA70" s="8"/>
      <c r="BJB70" s="8"/>
      <c r="BJC70" s="8"/>
      <c r="BJD70" s="8"/>
      <c r="BJE70" s="8"/>
      <c r="BJF70" s="8"/>
      <c r="BJG70" s="8"/>
      <c r="BJH70" s="8"/>
      <c r="BJI70" s="8"/>
      <c r="BJJ70" s="8"/>
      <c r="BJK70" s="8"/>
      <c r="BJL70" s="8"/>
      <c r="BJM70" s="8"/>
      <c r="BJN70" s="8"/>
      <c r="BJO70" s="8"/>
      <c r="BJP70" s="8"/>
      <c r="BJQ70" s="8"/>
      <c r="BJR70" s="8"/>
      <c r="BJS70" s="8"/>
      <c r="BJT70" s="8"/>
      <c r="BJU70" s="8"/>
      <c r="BJV70" s="8"/>
      <c r="BJW70" s="8"/>
      <c r="BJX70" s="8"/>
      <c r="BJY70" s="8"/>
      <c r="BJZ70" s="8"/>
      <c r="BKA70" s="8"/>
      <c r="BKB70" s="8"/>
      <c r="BKC70" s="8"/>
      <c r="BKD70" s="8"/>
      <c r="BKE70" s="8"/>
      <c r="BKF70" s="8"/>
      <c r="BKG70" s="8"/>
      <c r="BKH70" s="8"/>
      <c r="BKI70" s="8"/>
      <c r="BKJ70" s="8"/>
      <c r="BKK70" s="8"/>
      <c r="BKL70" s="8"/>
      <c r="BKM70" s="8"/>
      <c r="BKN70" s="8"/>
      <c r="BKO70" s="8"/>
      <c r="BKP70" s="8"/>
      <c r="BKQ70" s="8"/>
      <c r="BKR70" s="8"/>
      <c r="BKS70" s="8"/>
      <c r="BKT70" s="8"/>
      <c r="BKU70" s="8"/>
      <c r="BKV70" s="8"/>
      <c r="BKW70" s="8"/>
      <c r="BKX70" s="8"/>
      <c r="BKY70" s="8"/>
      <c r="BKZ70" s="8"/>
      <c r="BLA70" s="8"/>
      <c r="BLB70" s="8"/>
      <c r="BLC70" s="8"/>
      <c r="BLD70" s="8"/>
      <c r="BLE70" s="8"/>
      <c r="BLF70" s="8"/>
      <c r="BLG70" s="8"/>
      <c r="BLH70" s="8"/>
      <c r="BLI70" s="8"/>
      <c r="BLJ70" s="8"/>
      <c r="BLK70" s="8"/>
      <c r="BLL70" s="8"/>
      <c r="BLM70" s="8"/>
      <c r="BLN70" s="8"/>
      <c r="BLO70" s="8"/>
      <c r="BLP70" s="8"/>
      <c r="BLQ70" s="8"/>
      <c r="BLR70" s="8"/>
      <c r="BLS70" s="8"/>
      <c r="BLT70" s="8"/>
      <c r="BLU70" s="8"/>
      <c r="BLV70" s="8"/>
      <c r="BLW70" s="8"/>
      <c r="BLX70" s="8"/>
      <c r="BLY70" s="8"/>
      <c r="BLZ70" s="8"/>
      <c r="BMA70" s="8"/>
      <c r="BMB70" s="8"/>
      <c r="BMC70" s="8"/>
      <c r="BMD70" s="8"/>
      <c r="BME70" s="8"/>
      <c r="BMF70" s="8"/>
      <c r="BMG70" s="8"/>
      <c r="BMH70" s="8"/>
      <c r="BMI70" s="8"/>
      <c r="BMJ70" s="8"/>
      <c r="BMK70" s="8"/>
      <c r="BML70" s="8"/>
      <c r="BMM70" s="8"/>
      <c r="BMN70" s="8"/>
      <c r="BMO70" s="8"/>
      <c r="BMP70" s="8"/>
      <c r="BMQ70" s="8"/>
      <c r="BMR70" s="8"/>
      <c r="BMS70" s="8"/>
      <c r="BMT70" s="8"/>
      <c r="BMU70" s="8"/>
      <c r="BMV70" s="8"/>
      <c r="BMW70" s="8"/>
      <c r="BMX70" s="8"/>
      <c r="BMY70" s="8"/>
      <c r="BMZ70" s="8"/>
      <c r="BNA70" s="8"/>
      <c r="BNB70" s="8"/>
      <c r="BNC70" s="8"/>
      <c r="BND70" s="8"/>
      <c r="BNE70" s="8"/>
      <c r="BNF70" s="8"/>
      <c r="BNG70" s="8"/>
      <c r="BNH70" s="8"/>
      <c r="BNI70" s="8"/>
      <c r="BNJ70" s="8"/>
      <c r="BNK70" s="8"/>
      <c r="BNL70" s="8"/>
      <c r="BNM70" s="8"/>
      <c r="BNN70" s="8"/>
      <c r="BNO70" s="8"/>
      <c r="BNP70" s="8"/>
      <c r="BNQ70" s="8"/>
      <c r="BNR70" s="8"/>
      <c r="BNS70" s="8"/>
      <c r="BNT70" s="8"/>
      <c r="BNU70" s="8"/>
      <c r="BNV70" s="8"/>
      <c r="BNW70" s="8"/>
      <c r="BNX70" s="8"/>
      <c r="BNY70" s="8"/>
      <c r="BNZ70" s="8"/>
      <c r="BOA70" s="8"/>
      <c r="BOB70" s="8"/>
      <c r="BOC70" s="8"/>
      <c r="BOD70" s="8"/>
      <c r="BOE70" s="8"/>
      <c r="BOF70" s="8"/>
      <c r="BOG70" s="8"/>
      <c r="BOH70" s="8"/>
      <c r="BOI70" s="8"/>
      <c r="BOJ70" s="8"/>
      <c r="BOK70" s="8"/>
      <c r="BOL70" s="8"/>
      <c r="BOM70" s="8"/>
      <c r="BON70" s="8"/>
      <c r="BOO70" s="8"/>
      <c r="BOP70" s="8"/>
      <c r="BOQ70" s="8"/>
      <c r="BOR70" s="8"/>
      <c r="BOS70" s="8"/>
      <c r="BOT70" s="8"/>
      <c r="BOU70" s="8"/>
      <c r="BOV70" s="8"/>
      <c r="BOW70" s="8"/>
      <c r="BOX70" s="8"/>
      <c r="BOY70" s="8"/>
      <c r="BOZ70" s="8"/>
      <c r="BPA70" s="8"/>
      <c r="BPB70" s="8"/>
      <c r="BPC70" s="8"/>
      <c r="BPD70" s="8"/>
      <c r="BPE70" s="8"/>
      <c r="BPF70" s="8"/>
      <c r="BPG70" s="8"/>
      <c r="BPH70" s="8"/>
      <c r="BPI70" s="8"/>
      <c r="BPJ70" s="8"/>
      <c r="BPK70" s="8"/>
      <c r="BPL70" s="8"/>
      <c r="BPM70" s="8"/>
      <c r="BPN70" s="8"/>
      <c r="BPO70" s="8"/>
      <c r="BPP70" s="8"/>
      <c r="BPQ70" s="8"/>
      <c r="BPR70" s="8"/>
      <c r="BPS70" s="8"/>
      <c r="BPT70" s="8"/>
      <c r="BPU70" s="8"/>
      <c r="BPV70" s="8"/>
      <c r="BPW70" s="8"/>
      <c r="BPX70" s="8"/>
      <c r="BPY70" s="8"/>
      <c r="BPZ70" s="8"/>
      <c r="BQA70" s="8"/>
      <c r="BQB70" s="8"/>
      <c r="BQC70" s="8"/>
      <c r="BQD70" s="8"/>
      <c r="BQE70" s="8"/>
      <c r="BQF70" s="8"/>
      <c r="BQG70" s="8"/>
      <c r="BQH70" s="8"/>
      <c r="BQI70" s="8"/>
      <c r="BQJ70" s="8"/>
      <c r="BQK70" s="8"/>
      <c r="BQL70" s="8"/>
      <c r="BQM70" s="8"/>
      <c r="BQN70" s="8"/>
      <c r="BQO70" s="8"/>
      <c r="BQP70" s="8"/>
      <c r="BQQ70" s="8"/>
      <c r="BQR70" s="8"/>
      <c r="BQS70" s="8"/>
      <c r="BQT70" s="8"/>
      <c r="BQU70" s="8"/>
      <c r="BQV70" s="8"/>
      <c r="BQW70" s="8"/>
      <c r="BQX70" s="8"/>
      <c r="BQY70" s="8"/>
      <c r="BQZ70" s="8"/>
      <c r="BRA70" s="8"/>
      <c r="BRB70" s="8"/>
      <c r="BRC70" s="8"/>
      <c r="BRD70" s="8"/>
      <c r="BRE70" s="8"/>
      <c r="BRF70" s="8"/>
      <c r="BRG70" s="8"/>
      <c r="BRH70" s="8"/>
      <c r="BRI70" s="8"/>
      <c r="BRJ70" s="8"/>
      <c r="BRK70" s="8"/>
      <c r="BRL70" s="8"/>
      <c r="BRM70" s="8"/>
      <c r="BRN70" s="8"/>
      <c r="BRO70" s="8"/>
      <c r="BRP70" s="8"/>
      <c r="BRQ70" s="8"/>
      <c r="BRR70" s="8"/>
      <c r="BRS70" s="8"/>
      <c r="BRT70" s="8"/>
      <c r="BRU70" s="8"/>
      <c r="BRV70" s="8"/>
      <c r="BRW70" s="8"/>
      <c r="BRX70" s="8"/>
      <c r="BRY70" s="8"/>
      <c r="BRZ70" s="8"/>
      <c r="BSA70" s="8"/>
      <c r="BSB70" s="8"/>
      <c r="BSC70" s="8"/>
      <c r="BSD70" s="8"/>
      <c r="BSE70" s="8"/>
      <c r="BSF70" s="8"/>
      <c r="BSG70" s="8"/>
      <c r="BSH70" s="8"/>
      <c r="BSI70" s="8"/>
      <c r="BSJ70" s="8"/>
      <c r="BSK70" s="8"/>
      <c r="BSL70" s="8"/>
      <c r="BSM70" s="8"/>
      <c r="BSN70" s="8"/>
      <c r="BSO70" s="8"/>
      <c r="BSP70" s="8"/>
      <c r="BSQ70" s="8"/>
      <c r="BSR70" s="8"/>
      <c r="BSS70" s="8"/>
      <c r="BST70" s="8"/>
      <c r="BSU70" s="8"/>
      <c r="BSV70" s="8"/>
      <c r="BSW70" s="8"/>
      <c r="BSX70" s="8"/>
      <c r="BSY70" s="8"/>
      <c r="BSZ70" s="8"/>
      <c r="BTA70" s="8"/>
      <c r="BTB70" s="8"/>
      <c r="BTC70" s="8"/>
      <c r="BTD70" s="8"/>
      <c r="BTE70" s="8"/>
      <c r="BTF70" s="8"/>
      <c r="BTG70" s="8"/>
      <c r="BTH70" s="8"/>
      <c r="BTI70" s="8"/>
      <c r="BTJ70" s="8"/>
      <c r="BTK70" s="8"/>
      <c r="BTL70" s="8"/>
      <c r="BTM70" s="8"/>
      <c r="BTN70" s="8"/>
      <c r="BTO70" s="8"/>
      <c r="BTP70" s="8"/>
      <c r="BTQ70" s="8"/>
      <c r="BTR70" s="8"/>
      <c r="BTS70" s="8"/>
      <c r="BTT70" s="8"/>
      <c r="BTU70" s="8"/>
      <c r="BTV70" s="8"/>
      <c r="BTW70" s="8"/>
      <c r="BTX70" s="8"/>
      <c r="BTY70" s="8"/>
      <c r="BTZ70" s="8"/>
      <c r="BUA70" s="8"/>
      <c r="BUB70" s="8"/>
      <c r="BUC70" s="8"/>
      <c r="BUD70" s="8"/>
      <c r="BUE70" s="8"/>
      <c r="BUF70" s="8"/>
      <c r="BUG70" s="8"/>
      <c r="BUH70" s="8"/>
      <c r="BUI70" s="8"/>
      <c r="BUJ70" s="8"/>
      <c r="BUK70" s="8"/>
      <c r="BUL70" s="8"/>
      <c r="BUM70" s="8"/>
      <c r="BUN70" s="8"/>
      <c r="BUO70" s="8"/>
      <c r="BUP70" s="8"/>
      <c r="BUQ70" s="8"/>
      <c r="BUR70" s="8"/>
      <c r="BUS70" s="8"/>
      <c r="BUT70" s="8"/>
      <c r="BUU70" s="8"/>
      <c r="BUV70" s="8"/>
      <c r="BUW70" s="8"/>
      <c r="BUX70" s="8"/>
      <c r="BUY70" s="8"/>
      <c r="BUZ70" s="8"/>
      <c r="BVA70" s="8"/>
      <c r="BVB70" s="8"/>
      <c r="BVC70" s="8"/>
      <c r="BVD70" s="8"/>
      <c r="BVE70" s="8"/>
      <c r="BVF70" s="8"/>
      <c r="BVG70" s="8"/>
      <c r="BVH70" s="8"/>
      <c r="BVI70" s="8"/>
      <c r="BVJ70" s="8"/>
      <c r="BVK70" s="8"/>
      <c r="BVL70" s="8"/>
      <c r="BVM70" s="8"/>
      <c r="BVN70" s="8"/>
      <c r="BVO70" s="8"/>
      <c r="BVP70" s="8"/>
      <c r="BVQ70" s="8"/>
      <c r="BVR70" s="8"/>
      <c r="BVS70" s="8"/>
      <c r="BVT70" s="8"/>
      <c r="BVU70" s="8"/>
      <c r="BVV70" s="8"/>
      <c r="BVW70" s="8"/>
      <c r="BVX70" s="8"/>
      <c r="BVY70" s="8"/>
      <c r="BVZ70" s="8"/>
      <c r="BWA70" s="8"/>
      <c r="BWB70" s="8"/>
      <c r="BWC70" s="8"/>
      <c r="BWD70" s="8"/>
      <c r="BWE70" s="8"/>
      <c r="BWF70" s="8"/>
      <c r="BWG70" s="8"/>
      <c r="BWH70" s="8"/>
      <c r="BWI70" s="8"/>
      <c r="BWJ70" s="8"/>
      <c r="BWK70" s="8"/>
      <c r="BWL70" s="8"/>
      <c r="BWM70" s="8"/>
      <c r="BWN70" s="8"/>
      <c r="BWO70" s="8"/>
      <c r="BWP70" s="8"/>
      <c r="BWQ70" s="8"/>
    </row>
    <row r="71" spans="1:1967" s="444" customFormat="1" ht="102" customHeight="1">
      <c r="A71" s="9" t="s">
        <v>6166</v>
      </c>
      <c r="B71" s="100" t="s">
        <v>97</v>
      </c>
      <c r="C71" s="112" t="s">
        <v>639</v>
      </c>
      <c r="D71" s="3" t="s">
        <v>135</v>
      </c>
      <c r="E71" s="3" t="s">
        <v>134</v>
      </c>
      <c r="F71" s="3"/>
      <c r="G71" s="3" t="s">
        <v>385</v>
      </c>
      <c r="H71" s="20">
        <v>0.6</v>
      </c>
      <c r="I71" s="34">
        <v>470000000</v>
      </c>
      <c r="J71" s="21" t="s">
        <v>1330</v>
      </c>
      <c r="K71" s="3" t="s">
        <v>1339</v>
      </c>
      <c r="L71" s="138" t="s">
        <v>3428</v>
      </c>
      <c r="M71" s="141" t="s">
        <v>383</v>
      </c>
      <c r="N71" s="359" t="s">
        <v>1945</v>
      </c>
      <c r="O71" s="3" t="s">
        <v>1382</v>
      </c>
      <c r="P71" s="7" t="s">
        <v>1354</v>
      </c>
      <c r="Q71" s="3" t="s">
        <v>1195</v>
      </c>
      <c r="R71" s="77">
        <v>1114</v>
      </c>
      <c r="S71" s="19">
        <v>7416.68</v>
      </c>
      <c r="T71" s="83">
        <f t="shared" ref="T71:T86" si="8">R71*S71</f>
        <v>8262181.5200000005</v>
      </c>
      <c r="U71" s="83">
        <f t="shared" si="0"/>
        <v>9253643.3024000023</v>
      </c>
      <c r="V71" s="102" t="s">
        <v>1331</v>
      </c>
      <c r="W71" s="148" t="s">
        <v>1410</v>
      </c>
      <c r="X71" s="9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  <c r="IV71" s="8"/>
      <c r="IW71" s="8"/>
      <c r="IX71" s="8"/>
      <c r="IY71" s="8"/>
      <c r="IZ71" s="8"/>
      <c r="JA71" s="8"/>
      <c r="JB71" s="8"/>
      <c r="JC71" s="8"/>
      <c r="JD71" s="8"/>
      <c r="JE71" s="8"/>
      <c r="JF71" s="8"/>
      <c r="JG71" s="8"/>
      <c r="JH71" s="8"/>
      <c r="JI71" s="8"/>
      <c r="JJ71" s="8"/>
      <c r="JK71" s="8"/>
      <c r="JL71" s="8"/>
      <c r="JM71" s="8"/>
      <c r="JN71" s="8"/>
      <c r="JO71" s="8"/>
      <c r="JP71" s="8"/>
      <c r="JQ71" s="8"/>
      <c r="JR71" s="8"/>
      <c r="JS71" s="8"/>
      <c r="JT71" s="8"/>
      <c r="JU71" s="8"/>
      <c r="JV71" s="8"/>
      <c r="JW71" s="8"/>
      <c r="JX71" s="8"/>
      <c r="JY71" s="8"/>
      <c r="JZ71" s="8"/>
      <c r="KA71" s="8"/>
      <c r="KB71" s="8"/>
      <c r="KC71" s="8"/>
      <c r="KD71" s="8"/>
      <c r="KE71" s="8"/>
      <c r="KF71" s="8"/>
      <c r="KG71" s="8"/>
      <c r="KH71" s="8"/>
      <c r="KI71" s="8"/>
      <c r="KJ71" s="8"/>
      <c r="KK71" s="8"/>
      <c r="KL71" s="8"/>
      <c r="KM71" s="8"/>
      <c r="KN71" s="8"/>
      <c r="KO71" s="8"/>
      <c r="KP71" s="8"/>
      <c r="KQ71" s="8"/>
      <c r="KR71" s="8"/>
      <c r="KS71" s="8"/>
      <c r="KT71" s="8"/>
      <c r="KU71" s="8"/>
      <c r="KV71" s="8"/>
      <c r="KW71" s="8"/>
      <c r="KX71" s="8"/>
      <c r="KY71" s="8"/>
      <c r="KZ71" s="8"/>
      <c r="LA71" s="8"/>
      <c r="LB71" s="8"/>
      <c r="LC71" s="8"/>
      <c r="LD71" s="8"/>
      <c r="LE71" s="8"/>
      <c r="LF71" s="8"/>
      <c r="LG71" s="8"/>
      <c r="LH71" s="8"/>
      <c r="LI71" s="8"/>
      <c r="LJ71" s="8"/>
      <c r="LK71" s="8"/>
      <c r="LL71" s="8"/>
      <c r="LM71" s="8"/>
      <c r="LN71" s="8"/>
      <c r="LO71" s="8"/>
      <c r="LP71" s="8"/>
      <c r="LQ71" s="8"/>
      <c r="LR71" s="8"/>
      <c r="LS71" s="8"/>
      <c r="LT71" s="8"/>
      <c r="LU71" s="8"/>
      <c r="LV71" s="8"/>
      <c r="LW71" s="8"/>
      <c r="LX71" s="8"/>
      <c r="LY71" s="8"/>
      <c r="LZ71" s="8"/>
      <c r="MA71" s="8"/>
      <c r="MB71" s="8"/>
      <c r="MC71" s="8"/>
      <c r="MD71" s="8"/>
      <c r="ME71" s="8"/>
      <c r="MF71" s="8"/>
      <c r="MG71" s="8"/>
      <c r="MH71" s="8"/>
      <c r="MI71" s="8"/>
      <c r="MJ71" s="8"/>
      <c r="MK71" s="8"/>
      <c r="ML71" s="8"/>
      <c r="MM71" s="8"/>
      <c r="MN71" s="8"/>
      <c r="MO71" s="8"/>
      <c r="MP71" s="8"/>
      <c r="MQ71" s="8"/>
      <c r="MR71" s="8"/>
      <c r="MS71" s="8"/>
      <c r="MT71" s="8"/>
      <c r="MU71" s="8"/>
      <c r="MV71" s="8"/>
      <c r="MW71" s="8"/>
      <c r="MX71" s="8"/>
      <c r="MY71" s="8"/>
      <c r="MZ71" s="8"/>
      <c r="NA71" s="8"/>
      <c r="NB71" s="8"/>
      <c r="NC71" s="8"/>
      <c r="ND71" s="8"/>
      <c r="NE71" s="8"/>
      <c r="NF71" s="8"/>
      <c r="NG71" s="8"/>
      <c r="NH71" s="8"/>
      <c r="NI71" s="8"/>
      <c r="NJ71" s="8"/>
      <c r="NK71" s="8"/>
      <c r="NL71" s="8"/>
      <c r="NM71" s="8"/>
      <c r="NN71" s="8"/>
      <c r="NO71" s="8"/>
      <c r="NP71" s="8"/>
      <c r="NQ71" s="8"/>
      <c r="NR71" s="8"/>
      <c r="NS71" s="8"/>
      <c r="NT71" s="8"/>
      <c r="NU71" s="8"/>
      <c r="NV71" s="8"/>
      <c r="NW71" s="8"/>
      <c r="NX71" s="8"/>
      <c r="NY71" s="8"/>
      <c r="NZ71" s="8"/>
      <c r="OA71" s="8"/>
      <c r="OB71" s="8"/>
      <c r="OC71" s="8"/>
      <c r="OD71" s="8"/>
      <c r="OE71" s="8"/>
      <c r="OF71" s="8"/>
      <c r="OG71" s="8"/>
      <c r="OH71" s="8"/>
      <c r="OI71" s="8"/>
      <c r="OJ71" s="8"/>
      <c r="OK71" s="8"/>
      <c r="OL71" s="8"/>
      <c r="OM71" s="8"/>
      <c r="ON71" s="8"/>
      <c r="OO71" s="8"/>
      <c r="OP71" s="8"/>
      <c r="OQ71" s="8"/>
      <c r="OR71" s="8"/>
      <c r="OS71" s="8"/>
      <c r="OT71" s="8"/>
      <c r="OU71" s="8"/>
      <c r="OV71" s="8"/>
      <c r="OW71" s="8"/>
      <c r="OX71" s="8"/>
      <c r="OY71" s="8"/>
      <c r="OZ71" s="8"/>
      <c r="PA71" s="8"/>
      <c r="PB71" s="8"/>
      <c r="PC71" s="8"/>
      <c r="PD71" s="8"/>
      <c r="PE71" s="8"/>
      <c r="PF71" s="8"/>
      <c r="PG71" s="8"/>
      <c r="PH71" s="8"/>
      <c r="PI71" s="8"/>
      <c r="PJ71" s="8"/>
      <c r="PK71" s="8"/>
      <c r="PL71" s="8"/>
      <c r="PM71" s="8"/>
      <c r="PN71" s="8"/>
      <c r="PO71" s="8"/>
      <c r="PP71" s="8"/>
      <c r="PQ71" s="8"/>
      <c r="PR71" s="8"/>
      <c r="PS71" s="8"/>
      <c r="PT71" s="8"/>
      <c r="PU71" s="8"/>
      <c r="PV71" s="8"/>
      <c r="PW71" s="8"/>
      <c r="PX71" s="8"/>
      <c r="PY71" s="8"/>
      <c r="PZ71" s="8"/>
      <c r="QA71" s="8"/>
      <c r="QB71" s="8"/>
      <c r="QC71" s="8"/>
      <c r="QD71" s="8"/>
      <c r="QE71" s="8"/>
      <c r="QF71" s="8"/>
      <c r="QG71" s="8"/>
      <c r="QH71" s="8"/>
      <c r="QI71" s="8"/>
      <c r="QJ71" s="8"/>
      <c r="QK71" s="8"/>
      <c r="QL71" s="8"/>
      <c r="QM71" s="8"/>
      <c r="QN71" s="8"/>
      <c r="QO71" s="8"/>
      <c r="QP71" s="8"/>
      <c r="QQ71" s="8"/>
      <c r="QR71" s="8"/>
      <c r="QS71" s="8"/>
      <c r="QT71" s="8"/>
      <c r="QU71" s="8"/>
      <c r="QV71" s="8"/>
      <c r="QW71" s="8"/>
      <c r="QX71" s="8"/>
      <c r="QY71" s="8"/>
      <c r="QZ71" s="8"/>
      <c r="RA71" s="8"/>
      <c r="RB71" s="8"/>
      <c r="RC71" s="8"/>
      <c r="RD71" s="8"/>
      <c r="RE71" s="8"/>
      <c r="RF71" s="8"/>
      <c r="RG71" s="8"/>
      <c r="RH71" s="8"/>
      <c r="RI71" s="8"/>
      <c r="RJ71" s="8"/>
      <c r="RK71" s="8"/>
      <c r="RL71" s="8"/>
      <c r="RM71" s="8"/>
      <c r="RN71" s="8"/>
      <c r="RO71" s="8"/>
      <c r="RP71" s="8"/>
      <c r="RQ71" s="8"/>
      <c r="RR71" s="8"/>
      <c r="RS71" s="8"/>
      <c r="RT71" s="8"/>
      <c r="RU71" s="8"/>
      <c r="RV71" s="8"/>
      <c r="RW71" s="8"/>
      <c r="RX71" s="8"/>
      <c r="RY71" s="8"/>
      <c r="RZ71" s="8"/>
      <c r="SA71" s="8"/>
      <c r="SB71" s="8"/>
      <c r="SC71" s="8"/>
      <c r="SD71" s="8"/>
      <c r="SE71" s="8"/>
      <c r="SF71" s="8"/>
      <c r="SG71" s="8"/>
      <c r="SH71" s="8"/>
      <c r="SI71" s="8"/>
      <c r="SJ71" s="8"/>
      <c r="SK71" s="8"/>
      <c r="SL71" s="8"/>
      <c r="SM71" s="8"/>
      <c r="SN71" s="8"/>
      <c r="SO71" s="8"/>
      <c r="SP71" s="8"/>
      <c r="SQ71" s="8"/>
      <c r="SR71" s="8"/>
      <c r="SS71" s="8"/>
      <c r="ST71" s="8"/>
      <c r="SU71" s="8"/>
      <c r="SV71" s="8"/>
      <c r="SW71" s="8"/>
      <c r="SX71" s="8"/>
      <c r="SY71" s="8"/>
      <c r="SZ71" s="8"/>
      <c r="TA71" s="8"/>
      <c r="TB71" s="8"/>
      <c r="TC71" s="8"/>
      <c r="TD71" s="8"/>
      <c r="TE71" s="8"/>
      <c r="TF71" s="8"/>
      <c r="TG71" s="8"/>
      <c r="TH71" s="8"/>
      <c r="TI71" s="8"/>
      <c r="TJ71" s="8"/>
      <c r="TK71" s="8"/>
      <c r="TL71" s="8"/>
      <c r="TM71" s="8"/>
      <c r="TN71" s="8"/>
      <c r="TO71" s="8"/>
      <c r="TP71" s="8"/>
      <c r="TQ71" s="8"/>
      <c r="TR71" s="8"/>
      <c r="TS71" s="8"/>
      <c r="TT71" s="8"/>
      <c r="TU71" s="8"/>
      <c r="TV71" s="8"/>
      <c r="TW71" s="8"/>
      <c r="TX71" s="8"/>
      <c r="TY71" s="8"/>
      <c r="TZ71" s="8"/>
      <c r="UA71" s="8"/>
      <c r="UB71" s="8"/>
      <c r="UC71" s="8"/>
      <c r="UD71" s="8"/>
      <c r="UE71" s="8"/>
      <c r="UF71" s="8"/>
      <c r="UG71" s="8"/>
      <c r="UH71" s="8"/>
      <c r="UI71" s="8"/>
      <c r="UJ71" s="8"/>
      <c r="UK71" s="8"/>
      <c r="UL71" s="8"/>
      <c r="UM71" s="8"/>
      <c r="UN71" s="8"/>
      <c r="UO71" s="8"/>
      <c r="UP71" s="8"/>
      <c r="UQ71" s="8"/>
      <c r="UR71" s="8"/>
      <c r="US71" s="8"/>
      <c r="UT71" s="8"/>
      <c r="UU71" s="8"/>
      <c r="UV71" s="8"/>
      <c r="UW71" s="8"/>
      <c r="UX71" s="8"/>
      <c r="UY71" s="8"/>
      <c r="UZ71" s="8"/>
      <c r="VA71" s="8"/>
      <c r="VB71" s="8"/>
      <c r="VC71" s="8"/>
      <c r="VD71" s="8"/>
      <c r="VE71" s="8"/>
      <c r="VF71" s="8"/>
      <c r="VG71" s="8"/>
      <c r="VH71" s="8"/>
      <c r="VI71" s="8"/>
      <c r="VJ71" s="8"/>
      <c r="VK71" s="8"/>
      <c r="VL71" s="8"/>
      <c r="VM71" s="8"/>
      <c r="VN71" s="8"/>
      <c r="VO71" s="8"/>
      <c r="VP71" s="8"/>
      <c r="VQ71" s="8"/>
      <c r="VR71" s="8"/>
      <c r="VS71" s="8"/>
      <c r="VT71" s="8"/>
      <c r="VU71" s="8"/>
      <c r="VV71" s="8"/>
      <c r="VW71" s="8"/>
      <c r="VX71" s="8"/>
      <c r="VY71" s="8"/>
      <c r="VZ71" s="8"/>
      <c r="WA71" s="8"/>
      <c r="WB71" s="8"/>
      <c r="WC71" s="8"/>
      <c r="WD71" s="8"/>
      <c r="WE71" s="8"/>
      <c r="WF71" s="8"/>
      <c r="WG71" s="8"/>
      <c r="WH71" s="8"/>
      <c r="WI71" s="8"/>
      <c r="WJ71" s="8"/>
      <c r="WK71" s="8"/>
      <c r="WL71" s="8"/>
      <c r="WM71" s="8"/>
      <c r="WN71" s="8"/>
      <c r="WO71" s="8"/>
      <c r="WP71" s="8"/>
      <c r="WQ71" s="8"/>
      <c r="WR71" s="8"/>
      <c r="WS71" s="8"/>
      <c r="WT71" s="8"/>
      <c r="WU71" s="8"/>
      <c r="WV71" s="8"/>
      <c r="WW71" s="8"/>
      <c r="WX71" s="8"/>
      <c r="WY71" s="8"/>
      <c r="WZ71" s="8"/>
      <c r="XA71" s="8"/>
      <c r="XB71" s="8"/>
      <c r="XC71" s="8"/>
      <c r="XD71" s="8"/>
      <c r="XE71" s="8"/>
      <c r="XF71" s="8"/>
      <c r="XG71" s="8"/>
      <c r="XH71" s="8"/>
      <c r="XI71" s="8"/>
      <c r="XJ71" s="8"/>
      <c r="XK71" s="8"/>
      <c r="XL71" s="8"/>
      <c r="XM71" s="8"/>
      <c r="XN71" s="8"/>
      <c r="XO71" s="8"/>
      <c r="XP71" s="8"/>
      <c r="XQ71" s="8"/>
      <c r="XR71" s="8"/>
      <c r="XS71" s="8"/>
      <c r="XT71" s="8"/>
      <c r="XU71" s="8"/>
      <c r="XV71" s="8"/>
      <c r="XW71" s="8"/>
      <c r="XX71" s="8"/>
      <c r="XY71" s="8"/>
      <c r="XZ71" s="8"/>
      <c r="YA71" s="8"/>
      <c r="YB71" s="8"/>
      <c r="YC71" s="8"/>
      <c r="YD71" s="8"/>
      <c r="YE71" s="8"/>
      <c r="YF71" s="8"/>
      <c r="YG71" s="8"/>
      <c r="YH71" s="8"/>
      <c r="YI71" s="8"/>
      <c r="YJ71" s="8"/>
      <c r="YK71" s="8"/>
      <c r="YL71" s="8"/>
      <c r="YM71" s="8"/>
      <c r="YN71" s="8"/>
      <c r="YO71" s="8"/>
      <c r="YP71" s="8"/>
      <c r="YQ71" s="8"/>
      <c r="YR71" s="8"/>
      <c r="YS71" s="8"/>
      <c r="YT71" s="8"/>
      <c r="YU71" s="8"/>
      <c r="YV71" s="8"/>
      <c r="YW71" s="8"/>
      <c r="YX71" s="8"/>
      <c r="YY71" s="8"/>
      <c r="YZ71" s="8"/>
      <c r="ZA71" s="8"/>
      <c r="ZB71" s="8"/>
      <c r="ZC71" s="8"/>
      <c r="ZD71" s="8"/>
      <c r="ZE71" s="8"/>
      <c r="ZF71" s="8"/>
      <c r="ZG71" s="8"/>
      <c r="ZH71" s="8"/>
      <c r="ZI71" s="8"/>
      <c r="ZJ71" s="8"/>
      <c r="ZK71" s="8"/>
      <c r="ZL71" s="8"/>
      <c r="ZM71" s="8"/>
      <c r="ZN71" s="8"/>
      <c r="ZO71" s="8"/>
      <c r="ZP71" s="8"/>
      <c r="ZQ71" s="8"/>
      <c r="ZR71" s="8"/>
      <c r="ZS71" s="8"/>
      <c r="ZT71" s="8"/>
      <c r="ZU71" s="8"/>
      <c r="ZV71" s="8"/>
      <c r="ZW71" s="8"/>
      <c r="ZX71" s="8"/>
      <c r="ZY71" s="8"/>
      <c r="ZZ71" s="8"/>
      <c r="AAA71" s="8"/>
      <c r="AAB71" s="8"/>
      <c r="AAC71" s="8"/>
      <c r="AAD71" s="8"/>
      <c r="AAE71" s="8"/>
      <c r="AAF71" s="8"/>
      <c r="AAG71" s="8"/>
      <c r="AAH71" s="8"/>
      <c r="AAI71" s="8"/>
      <c r="AAJ71" s="8"/>
      <c r="AAK71" s="8"/>
      <c r="AAL71" s="8"/>
      <c r="AAM71" s="8"/>
      <c r="AAN71" s="8"/>
      <c r="AAO71" s="8"/>
      <c r="AAP71" s="8"/>
      <c r="AAQ71" s="8"/>
      <c r="AAR71" s="8"/>
      <c r="AAS71" s="8"/>
      <c r="AAT71" s="8"/>
      <c r="AAU71" s="8"/>
      <c r="AAV71" s="8"/>
      <c r="AAW71" s="8"/>
      <c r="AAX71" s="8"/>
      <c r="AAY71" s="8"/>
      <c r="AAZ71" s="8"/>
      <c r="ABA71" s="8"/>
      <c r="ABB71" s="8"/>
      <c r="ABC71" s="8"/>
      <c r="ABD71" s="8"/>
      <c r="ABE71" s="8"/>
      <c r="ABF71" s="8"/>
      <c r="ABG71" s="8"/>
      <c r="ABH71" s="8"/>
      <c r="ABI71" s="8"/>
      <c r="ABJ71" s="8"/>
      <c r="ABK71" s="8"/>
      <c r="ABL71" s="8"/>
      <c r="ABM71" s="8"/>
      <c r="ABN71" s="8"/>
      <c r="ABO71" s="8"/>
      <c r="ABP71" s="8"/>
      <c r="ABQ71" s="8"/>
      <c r="ABR71" s="8"/>
      <c r="ABS71" s="8"/>
      <c r="ABT71" s="8"/>
      <c r="ABU71" s="8"/>
      <c r="ABV71" s="8"/>
      <c r="ABW71" s="8"/>
      <c r="ABX71" s="8"/>
      <c r="ABY71" s="8"/>
      <c r="ABZ71" s="8"/>
      <c r="ACA71" s="8"/>
      <c r="ACB71" s="8"/>
      <c r="ACC71" s="8"/>
      <c r="ACD71" s="8"/>
      <c r="ACE71" s="8"/>
      <c r="ACF71" s="8"/>
      <c r="ACG71" s="8"/>
      <c r="ACH71" s="8"/>
      <c r="ACI71" s="8"/>
      <c r="ACJ71" s="8"/>
      <c r="ACK71" s="8"/>
      <c r="ACL71" s="8"/>
      <c r="ACM71" s="8"/>
      <c r="ACN71" s="8"/>
      <c r="ACO71" s="8"/>
      <c r="ACP71" s="8"/>
      <c r="ACQ71" s="8"/>
      <c r="ACR71" s="8"/>
      <c r="ACS71" s="8"/>
      <c r="ACT71" s="8"/>
      <c r="ACU71" s="8"/>
      <c r="ACV71" s="8"/>
      <c r="ACW71" s="8"/>
      <c r="ACX71" s="8"/>
      <c r="ACY71" s="8"/>
      <c r="ACZ71" s="8"/>
      <c r="ADA71" s="8"/>
      <c r="ADB71" s="8"/>
      <c r="ADC71" s="8"/>
      <c r="ADD71" s="8"/>
      <c r="ADE71" s="8"/>
      <c r="ADF71" s="8"/>
      <c r="ADG71" s="8"/>
      <c r="ADH71" s="8"/>
      <c r="ADI71" s="8"/>
      <c r="ADJ71" s="8"/>
      <c r="ADK71" s="8"/>
      <c r="ADL71" s="8"/>
      <c r="ADM71" s="8"/>
      <c r="ADN71" s="8"/>
      <c r="ADO71" s="8"/>
      <c r="ADP71" s="8"/>
      <c r="ADQ71" s="8"/>
      <c r="ADR71" s="8"/>
      <c r="ADS71" s="8"/>
      <c r="ADT71" s="8"/>
      <c r="ADU71" s="8"/>
      <c r="ADV71" s="8"/>
      <c r="ADW71" s="8"/>
      <c r="ADX71" s="8"/>
      <c r="ADY71" s="8"/>
      <c r="ADZ71" s="8"/>
      <c r="AEA71" s="8"/>
      <c r="AEB71" s="8"/>
      <c r="AEC71" s="8"/>
      <c r="AED71" s="8"/>
      <c r="AEE71" s="8"/>
      <c r="AEF71" s="8"/>
      <c r="AEG71" s="8"/>
      <c r="AEH71" s="8"/>
      <c r="AEI71" s="8"/>
      <c r="AEJ71" s="8"/>
      <c r="AEK71" s="8"/>
      <c r="AEL71" s="8"/>
      <c r="AEM71" s="8"/>
      <c r="AEN71" s="8"/>
      <c r="AEO71" s="8"/>
      <c r="AEP71" s="8"/>
      <c r="AEQ71" s="8"/>
      <c r="AER71" s="8"/>
      <c r="AES71" s="8"/>
      <c r="AET71" s="8"/>
      <c r="AEU71" s="8"/>
      <c r="AEV71" s="8"/>
      <c r="AEW71" s="8"/>
      <c r="AEX71" s="8"/>
      <c r="AEY71" s="8"/>
      <c r="AEZ71" s="8"/>
      <c r="AFA71" s="8"/>
      <c r="AFB71" s="8"/>
      <c r="AFC71" s="8"/>
      <c r="AFD71" s="8"/>
      <c r="AFE71" s="8"/>
      <c r="AFF71" s="8"/>
      <c r="AFG71" s="8"/>
      <c r="AFH71" s="8"/>
      <c r="AFI71" s="8"/>
      <c r="AFJ71" s="8"/>
      <c r="AFK71" s="8"/>
      <c r="AFL71" s="8"/>
      <c r="AFM71" s="8"/>
      <c r="AFN71" s="8"/>
      <c r="AFO71" s="8"/>
      <c r="AFP71" s="8"/>
      <c r="AFQ71" s="8"/>
      <c r="AFR71" s="8"/>
      <c r="AFS71" s="8"/>
      <c r="AFT71" s="8"/>
      <c r="AFU71" s="8"/>
      <c r="AFV71" s="8"/>
      <c r="AFW71" s="8"/>
      <c r="AFX71" s="8"/>
      <c r="AFY71" s="8"/>
      <c r="AFZ71" s="8"/>
      <c r="AGA71" s="8"/>
      <c r="AGB71" s="8"/>
      <c r="AGC71" s="8"/>
      <c r="AGD71" s="8"/>
      <c r="AGE71" s="8"/>
      <c r="AGF71" s="8"/>
      <c r="AGG71" s="8"/>
      <c r="AGH71" s="8"/>
      <c r="AGI71" s="8"/>
      <c r="AGJ71" s="8"/>
      <c r="AGK71" s="8"/>
      <c r="AGL71" s="8"/>
      <c r="AGM71" s="8"/>
      <c r="AGN71" s="8"/>
      <c r="AGO71" s="8"/>
      <c r="AGP71" s="8"/>
      <c r="AGQ71" s="8"/>
      <c r="AGR71" s="8"/>
      <c r="AGS71" s="8"/>
      <c r="AGT71" s="8"/>
      <c r="AGU71" s="8"/>
      <c r="AGV71" s="8"/>
      <c r="AGW71" s="8"/>
      <c r="AGX71" s="8"/>
      <c r="AGY71" s="8"/>
      <c r="AGZ71" s="8"/>
      <c r="AHA71" s="8"/>
      <c r="AHB71" s="8"/>
      <c r="AHC71" s="8"/>
      <c r="AHD71" s="8"/>
      <c r="AHE71" s="8"/>
      <c r="AHF71" s="8"/>
      <c r="AHG71" s="8"/>
      <c r="AHH71" s="8"/>
      <c r="AHI71" s="8"/>
      <c r="AHJ71" s="8"/>
      <c r="AHK71" s="8"/>
      <c r="AHL71" s="8"/>
      <c r="AHM71" s="8"/>
      <c r="AHN71" s="8"/>
      <c r="AHO71" s="8"/>
      <c r="AHP71" s="8"/>
      <c r="AHQ71" s="8"/>
      <c r="AHR71" s="8"/>
      <c r="AHS71" s="8"/>
      <c r="AHT71" s="8"/>
      <c r="AHU71" s="8"/>
      <c r="AHV71" s="8"/>
      <c r="AHW71" s="8"/>
      <c r="AHX71" s="8"/>
      <c r="AHY71" s="8"/>
      <c r="AHZ71" s="8"/>
      <c r="AIA71" s="8"/>
      <c r="AIB71" s="8"/>
      <c r="AIC71" s="8"/>
      <c r="AID71" s="8"/>
      <c r="AIE71" s="8"/>
      <c r="AIF71" s="8"/>
      <c r="AIG71" s="8"/>
      <c r="AIH71" s="8"/>
      <c r="AII71" s="8"/>
      <c r="AIJ71" s="8"/>
      <c r="AIK71" s="8"/>
      <c r="AIL71" s="8"/>
      <c r="AIM71" s="8"/>
      <c r="AIN71" s="8"/>
      <c r="AIO71" s="8"/>
      <c r="AIP71" s="8"/>
      <c r="AIQ71" s="8"/>
      <c r="AIR71" s="8"/>
      <c r="AIS71" s="8"/>
      <c r="AIT71" s="8"/>
      <c r="AIU71" s="8"/>
      <c r="AIV71" s="8"/>
      <c r="AIW71" s="8"/>
      <c r="AIX71" s="8"/>
      <c r="AIY71" s="8"/>
      <c r="AIZ71" s="8"/>
      <c r="AJA71" s="8"/>
      <c r="AJB71" s="8"/>
      <c r="AJC71" s="8"/>
      <c r="AJD71" s="8"/>
      <c r="AJE71" s="8"/>
      <c r="AJF71" s="8"/>
      <c r="AJG71" s="8"/>
      <c r="AJH71" s="8"/>
      <c r="AJI71" s="8"/>
      <c r="AJJ71" s="8"/>
      <c r="AJK71" s="8"/>
      <c r="AJL71" s="8"/>
      <c r="AJM71" s="8"/>
      <c r="AJN71" s="8"/>
      <c r="AJO71" s="8"/>
      <c r="AJP71" s="8"/>
      <c r="AJQ71" s="8"/>
      <c r="AJR71" s="8"/>
      <c r="AJS71" s="8"/>
      <c r="AJT71" s="8"/>
      <c r="AJU71" s="8"/>
      <c r="AJV71" s="8"/>
      <c r="AJW71" s="8"/>
      <c r="AJX71" s="8"/>
      <c r="AJY71" s="8"/>
      <c r="AJZ71" s="8"/>
      <c r="AKA71" s="8"/>
      <c r="AKB71" s="8"/>
      <c r="AKC71" s="8"/>
      <c r="AKD71" s="8"/>
      <c r="AKE71" s="8"/>
      <c r="AKF71" s="8"/>
      <c r="AKG71" s="8"/>
      <c r="AKH71" s="8"/>
      <c r="AKI71" s="8"/>
      <c r="AKJ71" s="8"/>
      <c r="AKK71" s="8"/>
      <c r="AKL71" s="8"/>
      <c r="AKM71" s="8"/>
      <c r="AKN71" s="8"/>
      <c r="AKO71" s="8"/>
      <c r="AKP71" s="8"/>
      <c r="AKQ71" s="8"/>
      <c r="AKR71" s="8"/>
      <c r="AKS71" s="8"/>
      <c r="AKT71" s="8"/>
      <c r="AKU71" s="8"/>
      <c r="AKV71" s="8"/>
      <c r="AKW71" s="8"/>
      <c r="AKX71" s="8"/>
      <c r="AKY71" s="8"/>
      <c r="AKZ71" s="8"/>
      <c r="ALA71" s="8"/>
      <c r="ALB71" s="8"/>
      <c r="ALC71" s="8"/>
      <c r="ALD71" s="8"/>
      <c r="ALE71" s="8"/>
      <c r="ALF71" s="8"/>
      <c r="ALG71" s="8"/>
      <c r="ALH71" s="8"/>
      <c r="ALI71" s="8"/>
      <c r="ALJ71" s="8"/>
      <c r="ALK71" s="8"/>
      <c r="ALL71" s="8"/>
      <c r="ALM71" s="8"/>
      <c r="ALN71" s="8"/>
      <c r="ALO71" s="8"/>
      <c r="ALP71" s="8"/>
      <c r="ALQ71" s="8"/>
      <c r="ALR71" s="8"/>
      <c r="ALS71" s="8"/>
      <c r="ALT71" s="8"/>
      <c r="ALU71" s="8"/>
      <c r="ALV71" s="8"/>
      <c r="ALW71" s="8"/>
      <c r="ALX71" s="8"/>
      <c r="ALY71" s="8"/>
      <c r="ALZ71" s="8"/>
      <c r="AMA71" s="8"/>
      <c r="AMB71" s="8"/>
      <c r="AMC71" s="8"/>
      <c r="AMD71" s="8"/>
      <c r="AME71" s="8"/>
      <c r="AMF71" s="8"/>
      <c r="AMG71" s="8"/>
      <c r="AMH71" s="8"/>
      <c r="AMI71" s="8"/>
      <c r="AMJ71" s="8"/>
      <c r="AMK71" s="8"/>
      <c r="AML71" s="8"/>
      <c r="AMM71" s="8"/>
      <c r="AMN71" s="8"/>
      <c r="AMO71" s="8"/>
      <c r="AMP71" s="8"/>
      <c r="AMQ71" s="8"/>
      <c r="AMR71" s="8"/>
      <c r="AMS71" s="8"/>
      <c r="AMT71" s="8"/>
      <c r="AMU71" s="8"/>
      <c r="AMV71" s="8"/>
      <c r="AMW71" s="8"/>
      <c r="AMX71" s="8"/>
      <c r="AMY71" s="8"/>
      <c r="AMZ71" s="8"/>
      <c r="ANA71" s="8"/>
      <c r="ANB71" s="8"/>
      <c r="ANC71" s="8"/>
      <c r="AND71" s="8"/>
      <c r="ANE71" s="8"/>
      <c r="ANF71" s="8"/>
      <c r="ANG71" s="8"/>
      <c r="ANH71" s="8"/>
      <c r="ANI71" s="8"/>
      <c r="ANJ71" s="8"/>
      <c r="ANK71" s="8"/>
      <c r="ANL71" s="8"/>
      <c r="ANM71" s="8"/>
      <c r="ANN71" s="8"/>
      <c r="ANO71" s="8"/>
      <c r="ANP71" s="8"/>
      <c r="ANQ71" s="8"/>
      <c r="ANR71" s="8"/>
      <c r="ANS71" s="8"/>
      <c r="ANT71" s="8"/>
      <c r="ANU71" s="8"/>
      <c r="ANV71" s="8"/>
      <c r="ANW71" s="8"/>
      <c r="ANX71" s="8"/>
      <c r="ANY71" s="8"/>
      <c r="ANZ71" s="8"/>
      <c r="AOA71" s="8"/>
      <c r="AOB71" s="8"/>
      <c r="AOC71" s="8"/>
      <c r="AOD71" s="8"/>
      <c r="AOE71" s="8"/>
      <c r="AOF71" s="8"/>
      <c r="AOG71" s="8"/>
      <c r="AOH71" s="8"/>
      <c r="AOI71" s="8"/>
      <c r="AOJ71" s="8"/>
      <c r="AOK71" s="8"/>
      <c r="AOL71" s="8"/>
      <c r="AOM71" s="8"/>
      <c r="AON71" s="8"/>
      <c r="AOO71" s="8"/>
      <c r="AOP71" s="8"/>
      <c r="AOQ71" s="8"/>
      <c r="AOR71" s="8"/>
      <c r="AOS71" s="8"/>
      <c r="AOT71" s="8"/>
      <c r="AOU71" s="8"/>
      <c r="AOV71" s="8"/>
      <c r="AOW71" s="8"/>
      <c r="AOX71" s="8"/>
      <c r="AOY71" s="8"/>
      <c r="AOZ71" s="8"/>
      <c r="APA71" s="8"/>
      <c r="APB71" s="8"/>
      <c r="APC71" s="8"/>
      <c r="APD71" s="8"/>
      <c r="APE71" s="8"/>
      <c r="APF71" s="8"/>
      <c r="APG71" s="8"/>
      <c r="APH71" s="8"/>
      <c r="API71" s="8"/>
      <c r="APJ71" s="8"/>
      <c r="APK71" s="8"/>
      <c r="APL71" s="8"/>
      <c r="APM71" s="8"/>
      <c r="APN71" s="8"/>
      <c r="APO71" s="8"/>
      <c r="APP71" s="8"/>
      <c r="APQ71" s="8"/>
      <c r="APR71" s="8"/>
      <c r="APS71" s="8"/>
      <c r="APT71" s="8"/>
      <c r="APU71" s="8"/>
      <c r="APV71" s="8"/>
      <c r="APW71" s="8"/>
      <c r="APX71" s="8"/>
      <c r="APY71" s="8"/>
      <c r="APZ71" s="8"/>
      <c r="AQA71" s="8"/>
      <c r="AQB71" s="8"/>
      <c r="AQC71" s="8"/>
      <c r="AQD71" s="8"/>
      <c r="AQE71" s="8"/>
      <c r="AQF71" s="8"/>
      <c r="AQG71" s="8"/>
      <c r="AQH71" s="8"/>
      <c r="AQI71" s="8"/>
      <c r="AQJ71" s="8"/>
      <c r="AQK71" s="8"/>
      <c r="AQL71" s="8"/>
      <c r="AQM71" s="8"/>
      <c r="AQN71" s="8"/>
      <c r="AQO71" s="8"/>
      <c r="AQP71" s="8"/>
      <c r="AQQ71" s="8"/>
      <c r="AQR71" s="8"/>
      <c r="AQS71" s="8"/>
      <c r="AQT71" s="8"/>
      <c r="AQU71" s="8"/>
      <c r="AQV71" s="8"/>
      <c r="AQW71" s="8"/>
      <c r="AQX71" s="8"/>
      <c r="AQY71" s="8"/>
      <c r="AQZ71" s="8"/>
      <c r="ARA71" s="8"/>
      <c r="ARB71" s="8"/>
      <c r="ARC71" s="8"/>
      <c r="ARD71" s="8"/>
      <c r="ARE71" s="8"/>
      <c r="ARF71" s="8"/>
      <c r="ARG71" s="8"/>
      <c r="ARH71" s="8"/>
      <c r="ARI71" s="8"/>
      <c r="ARJ71" s="8"/>
      <c r="ARK71" s="8"/>
      <c r="ARL71" s="8"/>
      <c r="ARM71" s="8"/>
      <c r="ARN71" s="8"/>
      <c r="ARO71" s="8"/>
      <c r="ARP71" s="8"/>
      <c r="ARQ71" s="8"/>
      <c r="ARR71" s="8"/>
      <c r="ARS71" s="8"/>
      <c r="ART71" s="8"/>
      <c r="ARU71" s="8"/>
      <c r="ARV71" s="8"/>
      <c r="ARW71" s="8"/>
      <c r="ARX71" s="8"/>
      <c r="ARY71" s="8"/>
      <c r="ARZ71" s="8"/>
      <c r="ASA71" s="8"/>
      <c r="ASB71" s="8"/>
      <c r="ASC71" s="8"/>
      <c r="ASD71" s="8"/>
      <c r="ASE71" s="8"/>
      <c r="ASF71" s="8"/>
      <c r="ASG71" s="8"/>
      <c r="ASH71" s="8"/>
      <c r="ASI71" s="8"/>
      <c r="ASJ71" s="8"/>
      <c r="ASK71" s="8"/>
      <c r="ASL71" s="8"/>
      <c r="ASM71" s="8"/>
      <c r="ASN71" s="8"/>
      <c r="ASO71" s="8"/>
      <c r="ASP71" s="8"/>
      <c r="ASQ71" s="8"/>
      <c r="ASR71" s="8"/>
      <c r="ASS71" s="8"/>
      <c r="AST71" s="8"/>
      <c r="ASU71" s="8"/>
      <c r="ASV71" s="8"/>
      <c r="ASW71" s="8"/>
      <c r="ASX71" s="8"/>
      <c r="ASY71" s="8"/>
      <c r="ASZ71" s="8"/>
      <c r="ATA71" s="8"/>
      <c r="ATB71" s="8"/>
      <c r="ATC71" s="8"/>
      <c r="ATD71" s="8"/>
      <c r="ATE71" s="8"/>
      <c r="ATF71" s="8"/>
      <c r="ATG71" s="8"/>
      <c r="ATH71" s="8"/>
      <c r="ATI71" s="8"/>
      <c r="ATJ71" s="8"/>
      <c r="ATK71" s="8"/>
      <c r="ATL71" s="8"/>
      <c r="ATM71" s="8"/>
      <c r="ATN71" s="8"/>
      <c r="ATO71" s="8"/>
      <c r="ATP71" s="8"/>
      <c r="ATQ71" s="8"/>
      <c r="ATR71" s="8"/>
      <c r="ATS71" s="8"/>
      <c r="ATT71" s="8"/>
      <c r="ATU71" s="8"/>
      <c r="ATV71" s="8"/>
      <c r="ATW71" s="8"/>
      <c r="ATX71" s="8"/>
      <c r="ATY71" s="8"/>
      <c r="ATZ71" s="8"/>
      <c r="AUA71" s="8"/>
      <c r="AUB71" s="8"/>
      <c r="AUC71" s="8"/>
      <c r="AUD71" s="8"/>
      <c r="AUE71" s="8"/>
      <c r="AUF71" s="8"/>
      <c r="AUG71" s="8"/>
      <c r="AUH71" s="8"/>
      <c r="AUI71" s="8"/>
      <c r="AUJ71" s="8"/>
      <c r="AUK71" s="8"/>
      <c r="AUL71" s="8"/>
      <c r="AUM71" s="8"/>
      <c r="AUN71" s="8"/>
      <c r="AUO71" s="8"/>
      <c r="AUP71" s="8"/>
      <c r="AUQ71" s="8"/>
      <c r="AUR71" s="8"/>
      <c r="AUS71" s="8"/>
      <c r="AUT71" s="8"/>
      <c r="AUU71" s="8"/>
      <c r="AUV71" s="8"/>
      <c r="AUW71" s="8"/>
      <c r="AUX71" s="8"/>
      <c r="AUY71" s="8"/>
      <c r="AUZ71" s="8"/>
      <c r="AVA71" s="8"/>
      <c r="AVB71" s="8"/>
      <c r="AVC71" s="8"/>
      <c r="AVD71" s="8"/>
      <c r="AVE71" s="8"/>
      <c r="AVF71" s="8"/>
      <c r="AVG71" s="8"/>
      <c r="AVH71" s="8"/>
      <c r="AVI71" s="8"/>
      <c r="AVJ71" s="8"/>
      <c r="AVK71" s="8"/>
      <c r="AVL71" s="8"/>
      <c r="AVM71" s="8"/>
      <c r="AVN71" s="8"/>
      <c r="AVO71" s="8"/>
      <c r="AVP71" s="8"/>
      <c r="AVQ71" s="8"/>
      <c r="AVR71" s="8"/>
      <c r="AVS71" s="8"/>
      <c r="AVT71" s="8"/>
      <c r="AVU71" s="8"/>
      <c r="AVV71" s="8"/>
      <c r="AVW71" s="8"/>
      <c r="AVX71" s="8"/>
      <c r="AVY71" s="8"/>
      <c r="AVZ71" s="8"/>
      <c r="AWA71" s="8"/>
      <c r="AWB71" s="8"/>
      <c r="AWC71" s="8"/>
      <c r="AWD71" s="8"/>
      <c r="AWE71" s="8"/>
      <c r="AWF71" s="8"/>
      <c r="AWG71" s="8"/>
      <c r="AWH71" s="8"/>
      <c r="AWI71" s="8"/>
      <c r="AWJ71" s="8"/>
      <c r="AWK71" s="8"/>
      <c r="AWL71" s="8"/>
      <c r="AWM71" s="8"/>
      <c r="AWN71" s="8"/>
      <c r="AWO71" s="8"/>
      <c r="AWP71" s="8"/>
      <c r="AWQ71" s="8"/>
      <c r="AWR71" s="8"/>
      <c r="AWS71" s="8"/>
      <c r="AWT71" s="8"/>
      <c r="AWU71" s="8"/>
      <c r="AWV71" s="8"/>
      <c r="AWW71" s="8"/>
      <c r="AWX71" s="8"/>
      <c r="AWY71" s="8"/>
      <c r="AWZ71" s="8"/>
      <c r="AXA71" s="8"/>
      <c r="AXB71" s="8"/>
      <c r="AXC71" s="8"/>
      <c r="AXD71" s="8"/>
      <c r="AXE71" s="8"/>
      <c r="AXF71" s="8"/>
      <c r="AXG71" s="8"/>
      <c r="AXH71" s="8"/>
      <c r="AXI71" s="8"/>
      <c r="AXJ71" s="8"/>
      <c r="AXK71" s="8"/>
      <c r="AXL71" s="8"/>
      <c r="AXM71" s="8"/>
      <c r="AXN71" s="8"/>
      <c r="AXO71" s="8"/>
      <c r="AXP71" s="8"/>
      <c r="AXQ71" s="8"/>
      <c r="AXR71" s="8"/>
      <c r="AXS71" s="8"/>
      <c r="AXT71" s="8"/>
      <c r="AXU71" s="8"/>
      <c r="AXV71" s="8"/>
      <c r="AXW71" s="8"/>
      <c r="AXX71" s="8"/>
      <c r="AXY71" s="8"/>
      <c r="AXZ71" s="8"/>
      <c r="AYA71" s="8"/>
      <c r="AYB71" s="8"/>
      <c r="AYC71" s="8"/>
      <c r="AYD71" s="8"/>
      <c r="AYE71" s="8"/>
      <c r="AYF71" s="8"/>
      <c r="AYG71" s="8"/>
      <c r="AYH71" s="8"/>
      <c r="AYI71" s="8"/>
      <c r="AYJ71" s="8"/>
      <c r="AYK71" s="8"/>
      <c r="AYL71" s="8"/>
      <c r="AYM71" s="8"/>
      <c r="AYN71" s="8"/>
      <c r="AYO71" s="8"/>
      <c r="AYP71" s="8"/>
      <c r="AYQ71" s="8"/>
      <c r="AYR71" s="8"/>
      <c r="AYS71" s="8"/>
      <c r="AYT71" s="8"/>
      <c r="AYU71" s="8"/>
      <c r="AYV71" s="8"/>
      <c r="AYW71" s="8"/>
      <c r="AYX71" s="8"/>
      <c r="AYY71" s="8"/>
      <c r="AYZ71" s="8"/>
      <c r="AZA71" s="8"/>
      <c r="AZB71" s="8"/>
      <c r="AZC71" s="8"/>
      <c r="AZD71" s="8"/>
      <c r="AZE71" s="8"/>
      <c r="AZF71" s="8"/>
      <c r="AZG71" s="8"/>
      <c r="AZH71" s="8"/>
      <c r="AZI71" s="8"/>
      <c r="AZJ71" s="8"/>
      <c r="AZK71" s="8"/>
      <c r="AZL71" s="8"/>
      <c r="AZM71" s="8"/>
      <c r="AZN71" s="8"/>
      <c r="AZO71" s="8"/>
      <c r="AZP71" s="8"/>
      <c r="AZQ71" s="8"/>
      <c r="AZR71" s="8"/>
      <c r="AZS71" s="8"/>
      <c r="AZT71" s="8"/>
      <c r="AZU71" s="8"/>
      <c r="AZV71" s="8"/>
      <c r="AZW71" s="8"/>
      <c r="AZX71" s="8"/>
      <c r="AZY71" s="8"/>
      <c r="AZZ71" s="8"/>
      <c r="BAA71" s="8"/>
      <c r="BAB71" s="8"/>
      <c r="BAC71" s="8"/>
      <c r="BAD71" s="8"/>
      <c r="BAE71" s="8"/>
      <c r="BAF71" s="8"/>
      <c r="BAG71" s="8"/>
      <c r="BAH71" s="8"/>
      <c r="BAI71" s="8"/>
      <c r="BAJ71" s="8"/>
      <c r="BAK71" s="8"/>
      <c r="BAL71" s="8"/>
      <c r="BAM71" s="8"/>
      <c r="BAN71" s="8"/>
      <c r="BAO71" s="8"/>
      <c r="BAP71" s="8"/>
      <c r="BAQ71" s="8"/>
      <c r="BAR71" s="8"/>
      <c r="BAS71" s="8"/>
      <c r="BAT71" s="8"/>
      <c r="BAU71" s="8"/>
      <c r="BAV71" s="8"/>
      <c r="BAW71" s="8"/>
      <c r="BAX71" s="8"/>
      <c r="BAY71" s="8"/>
      <c r="BAZ71" s="8"/>
      <c r="BBA71" s="8"/>
      <c r="BBB71" s="8"/>
      <c r="BBC71" s="8"/>
      <c r="BBD71" s="8"/>
      <c r="BBE71" s="8"/>
      <c r="BBF71" s="8"/>
      <c r="BBG71" s="8"/>
      <c r="BBH71" s="8"/>
      <c r="BBI71" s="8"/>
      <c r="BBJ71" s="8"/>
      <c r="BBK71" s="8"/>
      <c r="BBL71" s="8"/>
      <c r="BBM71" s="8"/>
      <c r="BBN71" s="8"/>
      <c r="BBO71" s="8"/>
      <c r="BBP71" s="8"/>
      <c r="BBQ71" s="8"/>
      <c r="BBR71" s="8"/>
      <c r="BBS71" s="8"/>
      <c r="BBT71" s="8"/>
      <c r="BBU71" s="8"/>
      <c r="BBV71" s="8"/>
      <c r="BBW71" s="8"/>
      <c r="BBX71" s="8"/>
      <c r="BBY71" s="8"/>
      <c r="BBZ71" s="8"/>
      <c r="BCA71" s="8"/>
      <c r="BCB71" s="8"/>
      <c r="BCC71" s="8"/>
      <c r="BCD71" s="8"/>
      <c r="BCE71" s="8"/>
      <c r="BCF71" s="8"/>
      <c r="BCG71" s="8"/>
      <c r="BCH71" s="8"/>
      <c r="BCI71" s="8"/>
      <c r="BCJ71" s="8"/>
      <c r="BCK71" s="8"/>
      <c r="BCL71" s="8"/>
      <c r="BCM71" s="8"/>
      <c r="BCN71" s="8"/>
      <c r="BCO71" s="8"/>
      <c r="BCP71" s="8"/>
      <c r="BCQ71" s="8"/>
      <c r="BCR71" s="8"/>
      <c r="BCS71" s="8"/>
      <c r="BCT71" s="8"/>
      <c r="BCU71" s="8"/>
      <c r="BCV71" s="8"/>
      <c r="BCW71" s="8"/>
      <c r="BCX71" s="8"/>
      <c r="BCY71" s="8"/>
      <c r="BCZ71" s="8"/>
      <c r="BDA71" s="8"/>
      <c r="BDB71" s="8"/>
      <c r="BDC71" s="8"/>
      <c r="BDD71" s="8"/>
      <c r="BDE71" s="8"/>
      <c r="BDF71" s="8"/>
      <c r="BDG71" s="8"/>
      <c r="BDH71" s="8"/>
      <c r="BDI71" s="8"/>
      <c r="BDJ71" s="8"/>
      <c r="BDK71" s="8"/>
      <c r="BDL71" s="8"/>
      <c r="BDM71" s="8"/>
      <c r="BDN71" s="8"/>
      <c r="BDO71" s="8"/>
      <c r="BDP71" s="8"/>
      <c r="BDQ71" s="8"/>
      <c r="BDR71" s="8"/>
      <c r="BDS71" s="8"/>
      <c r="BDT71" s="8"/>
      <c r="BDU71" s="8"/>
      <c r="BDV71" s="8"/>
      <c r="BDW71" s="8"/>
      <c r="BDX71" s="8"/>
      <c r="BDY71" s="8"/>
      <c r="BDZ71" s="8"/>
      <c r="BEA71" s="8"/>
      <c r="BEB71" s="8"/>
      <c r="BEC71" s="8"/>
      <c r="BED71" s="8"/>
      <c r="BEE71" s="8"/>
      <c r="BEF71" s="8"/>
      <c r="BEG71" s="8"/>
      <c r="BEH71" s="8"/>
      <c r="BEI71" s="8"/>
      <c r="BEJ71" s="8"/>
      <c r="BEK71" s="8"/>
      <c r="BEL71" s="8"/>
      <c r="BEM71" s="8"/>
      <c r="BEN71" s="8"/>
      <c r="BEO71" s="8"/>
      <c r="BEP71" s="8"/>
      <c r="BEQ71" s="8"/>
      <c r="BER71" s="8"/>
      <c r="BES71" s="8"/>
      <c r="BET71" s="8"/>
      <c r="BEU71" s="8"/>
      <c r="BEV71" s="8"/>
      <c r="BEW71" s="8"/>
      <c r="BEX71" s="8"/>
      <c r="BEY71" s="8"/>
      <c r="BEZ71" s="8"/>
      <c r="BFA71" s="8"/>
      <c r="BFB71" s="8"/>
      <c r="BFC71" s="8"/>
      <c r="BFD71" s="8"/>
      <c r="BFE71" s="8"/>
      <c r="BFF71" s="8"/>
      <c r="BFG71" s="8"/>
      <c r="BFH71" s="8"/>
      <c r="BFI71" s="8"/>
      <c r="BFJ71" s="8"/>
      <c r="BFK71" s="8"/>
      <c r="BFL71" s="8"/>
      <c r="BFM71" s="8"/>
      <c r="BFN71" s="8"/>
      <c r="BFO71" s="8"/>
      <c r="BFP71" s="8"/>
      <c r="BFQ71" s="8"/>
      <c r="BFR71" s="8"/>
      <c r="BFS71" s="8"/>
      <c r="BFT71" s="8"/>
      <c r="BFU71" s="8"/>
      <c r="BFV71" s="8"/>
      <c r="BFW71" s="8"/>
      <c r="BFX71" s="8"/>
      <c r="BFY71" s="8"/>
      <c r="BFZ71" s="8"/>
      <c r="BGA71" s="8"/>
      <c r="BGB71" s="8"/>
      <c r="BGC71" s="8"/>
      <c r="BGD71" s="8"/>
      <c r="BGE71" s="8"/>
      <c r="BGF71" s="8"/>
      <c r="BGG71" s="8"/>
      <c r="BGH71" s="8"/>
      <c r="BGI71" s="8"/>
      <c r="BGJ71" s="8"/>
      <c r="BGK71" s="8"/>
      <c r="BGL71" s="8"/>
      <c r="BGM71" s="8"/>
      <c r="BGN71" s="8"/>
      <c r="BGO71" s="8"/>
      <c r="BGP71" s="8"/>
      <c r="BGQ71" s="8"/>
      <c r="BGR71" s="8"/>
      <c r="BGS71" s="8"/>
      <c r="BGT71" s="8"/>
      <c r="BGU71" s="8"/>
      <c r="BGV71" s="8"/>
      <c r="BGW71" s="8"/>
      <c r="BGX71" s="8"/>
      <c r="BGY71" s="8"/>
      <c r="BGZ71" s="8"/>
      <c r="BHA71" s="8"/>
      <c r="BHB71" s="8"/>
      <c r="BHC71" s="8"/>
      <c r="BHD71" s="8"/>
      <c r="BHE71" s="8"/>
      <c r="BHF71" s="8"/>
      <c r="BHG71" s="8"/>
      <c r="BHH71" s="8"/>
      <c r="BHI71" s="8"/>
      <c r="BHJ71" s="8"/>
      <c r="BHK71" s="8"/>
      <c r="BHL71" s="8"/>
      <c r="BHM71" s="8"/>
      <c r="BHN71" s="8"/>
      <c r="BHO71" s="8"/>
      <c r="BHP71" s="8"/>
      <c r="BHQ71" s="8"/>
      <c r="BHR71" s="8"/>
      <c r="BHS71" s="8"/>
      <c r="BHT71" s="8"/>
      <c r="BHU71" s="8"/>
      <c r="BHV71" s="8"/>
      <c r="BHW71" s="8"/>
      <c r="BHX71" s="8"/>
      <c r="BHY71" s="8"/>
      <c r="BHZ71" s="8"/>
      <c r="BIA71" s="8"/>
      <c r="BIB71" s="8"/>
      <c r="BIC71" s="8"/>
      <c r="BID71" s="8"/>
      <c r="BIE71" s="8"/>
      <c r="BIF71" s="8"/>
      <c r="BIG71" s="8"/>
      <c r="BIH71" s="8"/>
      <c r="BII71" s="8"/>
      <c r="BIJ71" s="8"/>
      <c r="BIK71" s="8"/>
      <c r="BIL71" s="8"/>
      <c r="BIM71" s="8"/>
      <c r="BIN71" s="8"/>
      <c r="BIO71" s="8"/>
      <c r="BIP71" s="8"/>
      <c r="BIQ71" s="8"/>
      <c r="BIR71" s="8"/>
      <c r="BIS71" s="8"/>
      <c r="BIT71" s="8"/>
      <c r="BIU71" s="8"/>
      <c r="BIV71" s="8"/>
      <c r="BIW71" s="8"/>
      <c r="BIX71" s="8"/>
      <c r="BIY71" s="8"/>
      <c r="BIZ71" s="8"/>
      <c r="BJA71" s="8"/>
      <c r="BJB71" s="8"/>
      <c r="BJC71" s="8"/>
      <c r="BJD71" s="8"/>
      <c r="BJE71" s="8"/>
      <c r="BJF71" s="8"/>
      <c r="BJG71" s="8"/>
      <c r="BJH71" s="8"/>
      <c r="BJI71" s="8"/>
      <c r="BJJ71" s="8"/>
      <c r="BJK71" s="8"/>
      <c r="BJL71" s="8"/>
      <c r="BJM71" s="8"/>
      <c r="BJN71" s="8"/>
      <c r="BJO71" s="8"/>
      <c r="BJP71" s="8"/>
      <c r="BJQ71" s="8"/>
      <c r="BJR71" s="8"/>
      <c r="BJS71" s="8"/>
      <c r="BJT71" s="8"/>
      <c r="BJU71" s="8"/>
      <c r="BJV71" s="8"/>
      <c r="BJW71" s="8"/>
      <c r="BJX71" s="8"/>
      <c r="BJY71" s="8"/>
      <c r="BJZ71" s="8"/>
      <c r="BKA71" s="8"/>
      <c r="BKB71" s="8"/>
      <c r="BKC71" s="8"/>
      <c r="BKD71" s="8"/>
      <c r="BKE71" s="8"/>
      <c r="BKF71" s="8"/>
      <c r="BKG71" s="8"/>
      <c r="BKH71" s="8"/>
      <c r="BKI71" s="8"/>
      <c r="BKJ71" s="8"/>
      <c r="BKK71" s="8"/>
      <c r="BKL71" s="8"/>
      <c r="BKM71" s="8"/>
      <c r="BKN71" s="8"/>
      <c r="BKO71" s="8"/>
      <c r="BKP71" s="8"/>
      <c r="BKQ71" s="8"/>
      <c r="BKR71" s="8"/>
      <c r="BKS71" s="8"/>
      <c r="BKT71" s="8"/>
      <c r="BKU71" s="8"/>
      <c r="BKV71" s="8"/>
      <c r="BKW71" s="8"/>
      <c r="BKX71" s="8"/>
      <c r="BKY71" s="8"/>
      <c r="BKZ71" s="8"/>
      <c r="BLA71" s="8"/>
      <c r="BLB71" s="8"/>
      <c r="BLC71" s="8"/>
      <c r="BLD71" s="8"/>
      <c r="BLE71" s="8"/>
      <c r="BLF71" s="8"/>
      <c r="BLG71" s="8"/>
      <c r="BLH71" s="8"/>
      <c r="BLI71" s="8"/>
      <c r="BLJ71" s="8"/>
      <c r="BLK71" s="8"/>
      <c r="BLL71" s="8"/>
      <c r="BLM71" s="8"/>
      <c r="BLN71" s="8"/>
      <c r="BLO71" s="8"/>
      <c r="BLP71" s="8"/>
      <c r="BLQ71" s="8"/>
      <c r="BLR71" s="8"/>
      <c r="BLS71" s="8"/>
      <c r="BLT71" s="8"/>
      <c r="BLU71" s="8"/>
      <c r="BLV71" s="8"/>
      <c r="BLW71" s="8"/>
      <c r="BLX71" s="8"/>
      <c r="BLY71" s="8"/>
      <c r="BLZ71" s="8"/>
      <c r="BMA71" s="8"/>
      <c r="BMB71" s="8"/>
      <c r="BMC71" s="8"/>
      <c r="BMD71" s="8"/>
      <c r="BME71" s="8"/>
      <c r="BMF71" s="8"/>
      <c r="BMG71" s="8"/>
      <c r="BMH71" s="8"/>
      <c r="BMI71" s="8"/>
      <c r="BMJ71" s="8"/>
      <c r="BMK71" s="8"/>
      <c r="BML71" s="8"/>
      <c r="BMM71" s="8"/>
      <c r="BMN71" s="8"/>
      <c r="BMO71" s="8"/>
      <c r="BMP71" s="8"/>
      <c r="BMQ71" s="8"/>
      <c r="BMR71" s="8"/>
      <c r="BMS71" s="8"/>
      <c r="BMT71" s="8"/>
      <c r="BMU71" s="8"/>
      <c r="BMV71" s="8"/>
      <c r="BMW71" s="8"/>
      <c r="BMX71" s="8"/>
      <c r="BMY71" s="8"/>
      <c r="BMZ71" s="8"/>
      <c r="BNA71" s="8"/>
      <c r="BNB71" s="8"/>
      <c r="BNC71" s="8"/>
      <c r="BND71" s="8"/>
      <c r="BNE71" s="8"/>
      <c r="BNF71" s="8"/>
      <c r="BNG71" s="8"/>
      <c r="BNH71" s="8"/>
      <c r="BNI71" s="8"/>
      <c r="BNJ71" s="8"/>
      <c r="BNK71" s="8"/>
      <c r="BNL71" s="8"/>
      <c r="BNM71" s="8"/>
      <c r="BNN71" s="8"/>
      <c r="BNO71" s="8"/>
      <c r="BNP71" s="8"/>
      <c r="BNQ71" s="8"/>
      <c r="BNR71" s="8"/>
      <c r="BNS71" s="8"/>
      <c r="BNT71" s="8"/>
      <c r="BNU71" s="8"/>
      <c r="BNV71" s="8"/>
      <c r="BNW71" s="8"/>
      <c r="BNX71" s="8"/>
      <c r="BNY71" s="8"/>
      <c r="BNZ71" s="8"/>
      <c r="BOA71" s="8"/>
      <c r="BOB71" s="8"/>
      <c r="BOC71" s="8"/>
      <c r="BOD71" s="8"/>
      <c r="BOE71" s="8"/>
      <c r="BOF71" s="8"/>
      <c r="BOG71" s="8"/>
      <c r="BOH71" s="8"/>
      <c r="BOI71" s="8"/>
      <c r="BOJ71" s="8"/>
      <c r="BOK71" s="8"/>
      <c r="BOL71" s="8"/>
      <c r="BOM71" s="8"/>
      <c r="BON71" s="8"/>
      <c r="BOO71" s="8"/>
      <c r="BOP71" s="8"/>
      <c r="BOQ71" s="8"/>
      <c r="BOR71" s="8"/>
      <c r="BOS71" s="8"/>
      <c r="BOT71" s="8"/>
      <c r="BOU71" s="8"/>
      <c r="BOV71" s="8"/>
      <c r="BOW71" s="8"/>
      <c r="BOX71" s="8"/>
      <c r="BOY71" s="8"/>
      <c r="BOZ71" s="8"/>
      <c r="BPA71" s="8"/>
      <c r="BPB71" s="8"/>
      <c r="BPC71" s="8"/>
      <c r="BPD71" s="8"/>
      <c r="BPE71" s="8"/>
      <c r="BPF71" s="8"/>
      <c r="BPG71" s="8"/>
      <c r="BPH71" s="8"/>
      <c r="BPI71" s="8"/>
      <c r="BPJ71" s="8"/>
      <c r="BPK71" s="8"/>
      <c r="BPL71" s="8"/>
      <c r="BPM71" s="8"/>
      <c r="BPN71" s="8"/>
      <c r="BPO71" s="8"/>
      <c r="BPP71" s="8"/>
      <c r="BPQ71" s="8"/>
      <c r="BPR71" s="8"/>
      <c r="BPS71" s="8"/>
      <c r="BPT71" s="8"/>
      <c r="BPU71" s="8"/>
      <c r="BPV71" s="8"/>
      <c r="BPW71" s="8"/>
      <c r="BPX71" s="8"/>
      <c r="BPY71" s="8"/>
      <c r="BPZ71" s="8"/>
      <c r="BQA71" s="8"/>
      <c r="BQB71" s="8"/>
      <c r="BQC71" s="8"/>
      <c r="BQD71" s="8"/>
      <c r="BQE71" s="8"/>
      <c r="BQF71" s="8"/>
      <c r="BQG71" s="8"/>
      <c r="BQH71" s="8"/>
      <c r="BQI71" s="8"/>
      <c r="BQJ71" s="8"/>
      <c r="BQK71" s="8"/>
      <c r="BQL71" s="8"/>
      <c r="BQM71" s="8"/>
      <c r="BQN71" s="8"/>
      <c r="BQO71" s="8"/>
      <c r="BQP71" s="8"/>
      <c r="BQQ71" s="8"/>
      <c r="BQR71" s="8"/>
      <c r="BQS71" s="8"/>
      <c r="BQT71" s="8"/>
      <c r="BQU71" s="8"/>
      <c r="BQV71" s="8"/>
      <c r="BQW71" s="8"/>
      <c r="BQX71" s="8"/>
      <c r="BQY71" s="8"/>
      <c r="BQZ71" s="8"/>
      <c r="BRA71" s="8"/>
      <c r="BRB71" s="8"/>
      <c r="BRC71" s="8"/>
      <c r="BRD71" s="8"/>
      <c r="BRE71" s="8"/>
      <c r="BRF71" s="8"/>
      <c r="BRG71" s="8"/>
      <c r="BRH71" s="8"/>
      <c r="BRI71" s="8"/>
      <c r="BRJ71" s="8"/>
      <c r="BRK71" s="8"/>
      <c r="BRL71" s="8"/>
      <c r="BRM71" s="8"/>
      <c r="BRN71" s="8"/>
      <c r="BRO71" s="8"/>
      <c r="BRP71" s="8"/>
      <c r="BRQ71" s="8"/>
      <c r="BRR71" s="8"/>
      <c r="BRS71" s="8"/>
      <c r="BRT71" s="8"/>
      <c r="BRU71" s="8"/>
      <c r="BRV71" s="8"/>
      <c r="BRW71" s="8"/>
      <c r="BRX71" s="8"/>
      <c r="BRY71" s="8"/>
      <c r="BRZ71" s="8"/>
      <c r="BSA71" s="8"/>
      <c r="BSB71" s="8"/>
      <c r="BSC71" s="8"/>
      <c r="BSD71" s="8"/>
      <c r="BSE71" s="8"/>
      <c r="BSF71" s="8"/>
      <c r="BSG71" s="8"/>
      <c r="BSH71" s="8"/>
      <c r="BSI71" s="8"/>
      <c r="BSJ71" s="8"/>
      <c r="BSK71" s="8"/>
      <c r="BSL71" s="8"/>
      <c r="BSM71" s="8"/>
      <c r="BSN71" s="8"/>
      <c r="BSO71" s="8"/>
      <c r="BSP71" s="8"/>
      <c r="BSQ71" s="8"/>
      <c r="BSR71" s="8"/>
      <c r="BSS71" s="8"/>
      <c r="BST71" s="8"/>
      <c r="BSU71" s="8"/>
      <c r="BSV71" s="8"/>
      <c r="BSW71" s="8"/>
      <c r="BSX71" s="8"/>
      <c r="BSY71" s="8"/>
      <c r="BSZ71" s="8"/>
      <c r="BTA71" s="8"/>
      <c r="BTB71" s="8"/>
      <c r="BTC71" s="8"/>
      <c r="BTD71" s="8"/>
      <c r="BTE71" s="8"/>
      <c r="BTF71" s="8"/>
      <c r="BTG71" s="8"/>
      <c r="BTH71" s="8"/>
      <c r="BTI71" s="8"/>
      <c r="BTJ71" s="8"/>
      <c r="BTK71" s="8"/>
      <c r="BTL71" s="8"/>
      <c r="BTM71" s="8"/>
      <c r="BTN71" s="8"/>
      <c r="BTO71" s="8"/>
      <c r="BTP71" s="8"/>
      <c r="BTQ71" s="8"/>
      <c r="BTR71" s="8"/>
      <c r="BTS71" s="8"/>
      <c r="BTT71" s="8"/>
      <c r="BTU71" s="8"/>
      <c r="BTV71" s="8"/>
      <c r="BTW71" s="8"/>
      <c r="BTX71" s="8"/>
      <c r="BTY71" s="8"/>
      <c r="BTZ71" s="8"/>
      <c r="BUA71" s="8"/>
      <c r="BUB71" s="8"/>
      <c r="BUC71" s="8"/>
      <c r="BUD71" s="8"/>
      <c r="BUE71" s="8"/>
      <c r="BUF71" s="8"/>
      <c r="BUG71" s="8"/>
      <c r="BUH71" s="8"/>
      <c r="BUI71" s="8"/>
      <c r="BUJ71" s="8"/>
      <c r="BUK71" s="8"/>
      <c r="BUL71" s="8"/>
      <c r="BUM71" s="8"/>
      <c r="BUN71" s="8"/>
      <c r="BUO71" s="8"/>
      <c r="BUP71" s="8"/>
      <c r="BUQ71" s="8"/>
      <c r="BUR71" s="8"/>
      <c r="BUS71" s="8"/>
      <c r="BUT71" s="8"/>
      <c r="BUU71" s="8"/>
      <c r="BUV71" s="8"/>
      <c r="BUW71" s="8"/>
      <c r="BUX71" s="8"/>
      <c r="BUY71" s="8"/>
      <c r="BUZ71" s="8"/>
      <c r="BVA71" s="8"/>
      <c r="BVB71" s="8"/>
      <c r="BVC71" s="8"/>
      <c r="BVD71" s="8"/>
      <c r="BVE71" s="8"/>
      <c r="BVF71" s="8"/>
      <c r="BVG71" s="8"/>
      <c r="BVH71" s="8"/>
      <c r="BVI71" s="8"/>
      <c r="BVJ71" s="8"/>
      <c r="BVK71" s="8"/>
      <c r="BVL71" s="8"/>
      <c r="BVM71" s="8"/>
      <c r="BVN71" s="8"/>
      <c r="BVO71" s="8"/>
      <c r="BVP71" s="8"/>
      <c r="BVQ71" s="8"/>
      <c r="BVR71" s="8"/>
      <c r="BVS71" s="8"/>
      <c r="BVT71" s="8"/>
      <c r="BVU71" s="8"/>
      <c r="BVV71" s="8"/>
      <c r="BVW71" s="8"/>
      <c r="BVX71" s="8"/>
      <c r="BVY71" s="8"/>
      <c r="BVZ71" s="8"/>
      <c r="BWA71" s="8"/>
      <c r="BWB71" s="8"/>
      <c r="BWC71" s="8"/>
      <c r="BWD71" s="8"/>
      <c r="BWE71" s="8"/>
      <c r="BWF71" s="8"/>
      <c r="BWG71" s="8"/>
      <c r="BWH71" s="8"/>
      <c r="BWI71" s="8"/>
      <c r="BWJ71" s="8"/>
      <c r="BWK71" s="8"/>
      <c r="BWL71" s="8"/>
      <c r="BWM71" s="8"/>
      <c r="BWN71" s="8"/>
      <c r="BWO71" s="8"/>
      <c r="BWP71" s="8"/>
      <c r="BWQ71" s="8"/>
    </row>
    <row r="72" spans="1:1967" s="444" customFormat="1" ht="102" customHeight="1">
      <c r="A72" s="450" t="s">
        <v>6167</v>
      </c>
      <c r="B72" s="451" t="s">
        <v>97</v>
      </c>
      <c r="C72" s="452" t="s">
        <v>641</v>
      </c>
      <c r="D72" s="452" t="s">
        <v>137</v>
      </c>
      <c r="E72" s="452" t="s">
        <v>136</v>
      </c>
      <c r="F72" s="452"/>
      <c r="G72" s="452" t="s">
        <v>385</v>
      </c>
      <c r="H72" s="454">
        <v>0</v>
      </c>
      <c r="I72" s="468">
        <v>470000000</v>
      </c>
      <c r="J72" s="456" t="s">
        <v>1330</v>
      </c>
      <c r="K72" s="469" t="s">
        <v>1949</v>
      </c>
      <c r="L72" s="457" t="s">
        <v>3428</v>
      </c>
      <c r="M72" s="458" t="s">
        <v>383</v>
      </c>
      <c r="N72" s="470" t="s">
        <v>8875</v>
      </c>
      <c r="O72" s="452" t="s">
        <v>1382</v>
      </c>
      <c r="P72" s="460" t="s">
        <v>1352</v>
      </c>
      <c r="Q72" s="452" t="s">
        <v>1351</v>
      </c>
      <c r="R72" s="471">
        <v>17.8</v>
      </c>
      <c r="S72" s="472">
        <v>192800</v>
      </c>
      <c r="T72" s="463">
        <v>0</v>
      </c>
      <c r="U72" s="463">
        <f t="shared" si="0"/>
        <v>0</v>
      </c>
      <c r="V72" s="450" t="s">
        <v>1341</v>
      </c>
      <c r="W72" s="465" t="s">
        <v>1410</v>
      </c>
      <c r="X72" s="450" t="s">
        <v>10793</v>
      </c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  <c r="IW72" s="8"/>
      <c r="IX72" s="8"/>
      <c r="IY72" s="8"/>
      <c r="IZ72" s="8"/>
      <c r="JA72" s="8"/>
      <c r="JB72" s="8"/>
      <c r="JC72" s="8"/>
      <c r="JD72" s="8"/>
      <c r="JE72" s="8"/>
      <c r="JF72" s="8"/>
      <c r="JG72" s="8"/>
      <c r="JH72" s="8"/>
      <c r="JI72" s="8"/>
      <c r="JJ72" s="8"/>
      <c r="JK72" s="8"/>
      <c r="JL72" s="8"/>
      <c r="JM72" s="8"/>
      <c r="JN72" s="8"/>
      <c r="JO72" s="8"/>
      <c r="JP72" s="8"/>
      <c r="JQ72" s="8"/>
      <c r="JR72" s="8"/>
      <c r="JS72" s="8"/>
      <c r="JT72" s="8"/>
      <c r="JU72" s="8"/>
      <c r="JV72" s="8"/>
      <c r="JW72" s="8"/>
      <c r="JX72" s="8"/>
      <c r="JY72" s="8"/>
      <c r="JZ72" s="8"/>
      <c r="KA72" s="8"/>
      <c r="KB72" s="8"/>
      <c r="KC72" s="8"/>
      <c r="KD72" s="8"/>
      <c r="KE72" s="8"/>
      <c r="KF72" s="8"/>
      <c r="KG72" s="8"/>
      <c r="KH72" s="8"/>
      <c r="KI72" s="8"/>
      <c r="KJ72" s="8"/>
      <c r="KK72" s="8"/>
      <c r="KL72" s="8"/>
      <c r="KM72" s="8"/>
      <c r="KN72" s="8"/>
      <c r="KO72" s="8"/>
      <c r="KP72" s="8"/>
      <c r="KQ72" s="8"/>
      <c r="KR72" s="8"/>
      <c r="KS72" s="8"/>
      <c r="KT72" s="8"/>
      <c r="KU72" s="8"/>
      <c r="KV72" s="8"/>
      <c r="KW72" s="8"/>
      <c r="KX72" s="8"/>
      <c r="KY72" s="8"/>
      <c r="KZ72" s="8"/>
      <c r="LA72" s="8"/>
      <c r="LB72" s="8"/>
      <c r="LC72" s="8"/>
      <c r="LD72" s="8"/>
      <c r="LE72" s="8"/>
      <c r="LF72" s="8"/>
      <c r="LG72" s="8"/>
      <c r="LH72" s="8"/>
      <c r="LI72" s="8"/>
      <c r="LJ72" s="8"/>
      <c r="LK72" s="8"/>
      <c r="LL72" s="8"/>
      <c r="LM72" s="8"/>
      <c r="LN72" s="8"/>
      <c r="LO72" s="8"/>
      <c r="LP72" s="8"/>
      <c r="LQ72" s="8"/>
      <c r="LR72" s="8"/>
      <c r="LS72" s="8"/>
      <c r="LT72" s="8"/>
      <c r="LU72" s="8"/>
      <c r="LV72" s="8"/>
      <c r="LW72" s="8"/>
      <c r="LX72" s="8"/>
      <c r="LY72" s="8"/>
      <c r="LZ72" s="8"/>
      <c r="MA72" s="8"/>
      <c r="MB72" s="8"/>
      <c r="MC72" s="8"/>
      <c r="MD72" s="8"/>
      <c r="ME72" s="8"/>
      <c r="MF72" s="8"/>
      <c r="MG72" s="8"/>
      <c r="MH72" s="8"/>
      <c r="MI72" s="8"/>
      <c r="MJ72" s="8"/>
      <c r="MK72" s="8"/>
      <c r="ML72" s="8"/>
      <c r="MM72" s="8"/>
      <c r="MN72" s="8"/>
      <c r="MO72" s="8"/>
      <c r="MP72" s="8"/>
      <c r="MQ72" s="8"/>
      <c r="MR72" s="8"/>
      <c r="MS72" s="8"/>
      <c r="MT72" s="8"/>
      <c r="MU72" s="8"/>
      <c r="MV72" s="8"/>
      <c r="MW72" s="8"/>
      <c r="MX72" s="8"/>
      <c r="MY72" s="8"/>
      <c r="MZ72" s="8"/>
      <c r="NA72" s="8"/>
      <c r="NB72" s="8"/>
      <c r="NC72" s="8"/>
      <c r="ND72" s="8"/>
      <c r="NE72" s="8"/>
      <c r="NF72" s="8"/>
      <c r="NG72" s="8"/>
      <c r="NH72" s="8"/>
      <c r="NI72" s="8"/>
      <c r="NJ72" s="8"/>
      <c r="NK72" s="8"/>
      <c r="NL72" s="8"/>
      <c r="NM72" s="8"/>
      <c r="NN72" s="8"/>
      <c r="NO72" s="8"/>
      <c r="NP72" s="8"/>
      <c r="NQ72" s="8"/>
      <c r="NR72" s="8"/>
      <c r="NS72" s="8"/>
      <c r="NT72" s="8"/>
      <c r="NU72" s="8"/>
      <c r="NV72" s="8"/>
      <c r="NW72" s="8"/>
      <c r="NX72" s="8"/>
      <c r="NY72" s="8"/>
      <c r="NZ72" s="8"/>
      <c r="OA72" s="8"/>
      <c r="OB72" s="8"/>
      <c r="OC72" s="8"/>
      <c r="OD72" s="8"/>
      <c r="OE72" s="8"/>
      <c r="OF72" s="8"/>
      <c r="OG72" s="8"/>
      <c r="OH72" s="8"/>
      <c r="OI72" s="8"/>
      <c r="OJ72" s="8"/>
      <c r="OK72" s="8"/>
      <c r="OL72" s="8"/>
      <c r="OM72" s="8"/>
      <c r="ON72" s="8"/>
      <c r="OO72" s="8"/>
      <c r="OP72" s="8"/>
      <c r="OQ72" s="8"/>
      <c r="OR72" s="8"/>
      <c r="OS72" s="8"/>
      <c r="OT72" s="8"/>
      <c r="OU72" s="8"/>
      <c r="OV72" s="8"/>
      <c r="OW72" s="8"/>
      <c r="OX72" s="8"/>
      <c r="OY72" s="8"/>
      <c r="OZ72" s="8"/>
      <c r="PA72" s="8"/>
      <c r="PB72" s="8"/>
      <c r="PC72" s="8"/>
      <c r="PD72" s="8"/>
      <c r="PE72" s="8"/>
      <c r="PF72" s="8"/>
      <c r="PG72" s="8"/>
      <c r="PH72" s="8"/>
      <c r="PI72" s="8"/>
      <c r="PJ72" s="8"/>
      <c r="PK72" s="8"/>
      <c r="PL72" s="8"/>
      <c r="PM72" s="8"/>
      <c r="PN72" s="8"/>
      <c r="PO72" s="8"/>
      <c r="PP72" s="8"/>
      <c r="PQ72" s="8"/>
      <c r="PR72" s="8"/>
      <c r="PS72" s="8"/>
      <c r="PT72" s="8"/>
      <c r="PU72" s="8"/>
      <c r="PV72" s="8"/>
      <c r="PW72" s="8"/>
      <c r="PX72" s="8"/>
      <c r="PY72" s="8"/>
      <c r="PZ72" s="8"/>
      <c r="QA72" s="8"/>
      <c r="QB72" s="8"/>
      <c r="QC72" s="8"/>
      <c r="QD72" s="8"/>
      <c r="QE72" s="8"/>
      <c r="QF72" s="8"/>
      <c r="QG72" s="8"/>
      <c r="QH72" s="8"/>
      <c r="QI72" s="8"/>
      <c r="QJ72" s="8"/>
      <c r="QK72" s="8"/>
      <c r="QL72" s="8"/>
      <c r="QM72" s="8"/>
      <c r="QN72" s="8"/>
      <c r="QO72" s="8"/>
      <c r="QP72" s="8"/>
      <c r="QQ72" s="8"/>
      <c r="QR72" s="8"/>
      <c r="QS72" s="8"/>
      <c r="QT72" s="8"/>
      <c r="QU72" s="8"/>
      <c r="QV72" s="8"/>
      <c r="QW72" s="8"/>
      <c r="QX72" s="8"/>
      <c r="QY72" s="8"/>
      <c r="QZ72" s="8"/>
      <c r="RA72" s="8"/>
      <c r="RB72" s="8"/>
      <c r="RC72" s="8"/>
      <c r="RD72" s="8"/>
      <c r="RE72" s="8"/>
      <c r="RF72" s="8"/>
      <c r="RG72" s="8"/>
      <c r="RH72" s="8"/>
      <c r="RI72" s="8"/>
      <c r="RJ72" s="8"/>
      <c r="RK72" s="8"/>
      <c r="RL72" s="8"/>
      <c r="RM72" s="8"/>
      <c r="RN72" s="8"/>
      <c r="RO72" s="8"/>
      <c r="RP72" s="8"/>
      <c r="RQ72" s="8"/>
      <c r="RR72" s="8"/>
      <c r="RS72" s="8"/>
      <c r="RT72" s="8"/>
      <c r="RU72" s="8"/>
      <c r="RV72" s="8"/>
      <c r="RW72" s="8"/>
      <c r="RX72" s="8"/>
      <c r="RY72" s="8"/>
      <c r="RZ72" s="8"/>
      <c r="SA72" s="8"/>
      <c r="SB72" s="8"/>
      <c r="SC72" s="8"/>
      <c r="SD72" s="8"/>
      <c r="SE72" s="8"/>
      <c r="SF72" s="8"/>
      <c r="SG72" s="8"/>
      <c r="SH72" s="8"/>
      <c r="SI72" s="8"/>
      <c r="SJ72" s="8"/>
      <c r="SK72" s="8"/>
      <c r="SL72" s="8"/>
      <c r="SM72" s="8"/>
      <c r="SN72" s="8"/>
      <c r="SO72" s="8"/>
      <c r="SP72" s="8"/>
      <c r="SQ72" s="8"/>
      <c r="SR72" s="8"/>
      <c r="SS72" s="8"/>
      <c r="ST72" s="8"/>
      <c r="SU72" s="8"/>
      <c r="SV72" s="8"/>
      <c r="SW72" s="8"/>
      <c r="SX72" s="8"/>
      <c r="SY72" s="8"/>
      <c r="SZ72" s="8"/>
      <c r="TA72" s="8"/>
      <c r="TB72" s="8"/>
      <c r="TC72" s="8"/>
      <c r="TD72" s="8"/>
      <c r="TE72" s="8"/>
      <c r="TF72" s="8"/>
      <c r="TG72" s="8"/>
      <c r="TH72" s="8"/>
      <c r="TI72" s="8"/>
      <c r="TJ72" s="8"/>
      <c r="TK72" s="8"/>
      <c r="TL72" s="8"/>
      <c r="TM72" s="8"/>
      <c r="TN72" s="8"/>
      <c r="TO72" s="8"/>
      <c r="TP72" s="8"/>
      <c r="TQ72" s="8"/>
      <c r="TR72" s="8"/>
      <c r="TS72" s="8"/>
      <c r="TT72" s="8"/>
      <c r="TU72" s="8"/>
      <c r="TV72" s="8"/>
      <c r="TW72" s="8"/>
      <c r="TX72" s="8"/>
      <c r="TY72" s="8"/>
      <c r="TZ72" s="8"/>
      <c r="UA72" s="8"/>
      <c r="UB72" s="8"/>
      <c r="UC72" s="8"/>
      <c r="UD72" s="8"/>
      <c r="UE72" s="8"/>
      <c r="UF72" s="8"/>
      <c r="UG72" s="8"/>
      <c r="UH72" s="8"/>
      <c r="UI72" s="8"/>
      <c r="UJ72" s="8"/>
      <c r="UK72" s="8"/>
      <c r="UL72" s="8"/>
      <c r="UM72" s="8"/>
      <c r="UN72" s="8"/>
      <c r="UO72" s="8"/>
      <c r="UP72" s="8"/>
      <c r="UQ72" s="8"/>
      <c r="UR72" s="8"/>
      <c r="US72" s="8"/>
      <c r="UT72" s="8"/>
      <c r="UU72" s="8"/>
      <c r="UV72" s="8"/>
      <c r="UW72" s="8"/>
      <c r="UX72" s="8"/>
      <c r="UY72" s="8"/>
      <c r="UZ72" s="8"/>
      <c r="VA72" s="8"/>
      <c r="VB72" s="8"/>
      <c r="VC72" s="8"/>
      <c r="VD72" s="8"/>
      <c r="VE72" s="8"/>
      <c r="VF72" s="8"/>
      <c r="VG72" s="8"/>
      <c r="VH72" s="8"/>
      <c r="VI72" s="8"/>
      <c r="VJ72" s="8"/>
      <c r="VK72" s="8"/>
      <c r="VL72" s="8"/>
      <c r="VM72" s="8"/>
      <c r="VN72" s="8"/>
      <c r="VO72" s="8"/>
      <c r="VP72" s="8"/>
      <c r="VQ72" s="8"/>
      <c r="VR72" s="8"/>
      <c r="VS72" s="8"/>
      <c r="VT72" s="8"/>
      <c r="VU72" s="8"/>
      <c r="VV72" s="8"/>
      <c r="VW72" s="8"/>
      <c r="VX72" s="8"/>
      <c r="VY72" s="8"/>
      <c r="VZ72" s="8"/>
      <c r="WA72" s="8"/>
      <c r="WB72" s="8"/>
      <c r="WC72" s="8"/>
      <c r="WD72" s="8"/>
      <c r="WE72" s="8"/>
      <c r="WF72" s="8"/>
      <c r="WG72" s="8"/>
      <c r="WH72" s="8"/>
      <c r="WI72" s="8"/>
      <c r="WJ72" s="8"/>
      <c r="WK72" s="8"/>
      <c r="WL72" s="8"/>
      <c r="WM72" s="8"/>
      <c r="WN72" s="8"/>
      <c r="WO72" s="8"/>
      <c r="WP72" s="8"/>
      <c r="WQ72" s="8"/>
      <c r="WR72" s="8"/>
      <c r="WS72" s="8"/>
      <c r="WT72" s="8"/>
      <c r="WU72" s="8"/>
      <c r="WV72" s="8"/>
      <c r="WW72" s="8"/>
      <c r="WX72" s="8"/>
      <c r="WY72" s="8"/>
      <c r="WZ72" s="8"/>
      <c r="XA72" s="8"/>
      <c r="XB72" s="8"/>
      <c r="XC72" s="8"/>
      <c r="XD72" s="8"/>
      <c r="XE72" s="8"/>
      <c r="XF72" s="8"/>
      <c r="XG72" s="8"/>
      <c r="XH72" s="8"/>
      <c r="XI72" s="8"/>
      <c r="XJ72" s="8"/>
      <c r="XK72" s="8"/>
      <c r="XL72" s="8"/>
      <c r="XM72" s="8"/>
      <c r="XN72" s="8"/>
      <c r="XO72" s="8"/>
      <c r="XP72" s="8"/>
      <c r="XQ72" s="8"/>
      <c r="XR72" s="8"/>
      <c r="XS72" s="8"/>
      <c r="XT72" s="8"/>
      <c r="XU72" s="8"/>
      <c r="XV72" s="8"/>
      <c r="XW72" s="8"/>
      <c r="XX72" s="8"/>
      <c r="XY72" s="8"/>
      <c r="XZ72" s="8"/>
      <c r="YA72" s="8"/>
      <c r="YB72" s="8"/>
      <c r="YC72" s="8"/>
      <c r="YD72" s="8"/>
      <c r="YE72" s="8"/>
      <c r="YF72" s="8"/>
      <c r="YG72" s="8"/>
      <c r="YH72" s="8"/>
      <c r="YI72" s="8"/>
      <c r="YJ72" s="8"/>
      <c r="YK72" s="8"/>
      <c r="YL72" s="8"/>
      <c r="YM72" s="8"/>
      <c r="YN72" s="8"/>
      <c r="YO72" s="8"/>
      <c r="YP72" s="8"/>
      <c r="YQ72" s="8"/>
      <c r="YR72" s="8"/>
      <c r="YS72" s="8"/>
      <c r="YT72" s="8"/>
      <c r="YU72" s="8"/>
      <c r="YV72" s="8"/>
      <c r="YW72" s="8"/>
      <c r="YX72" s="8"/>
      <c r="YY72" s="8"/>
      <c r="YZ72" s="8"/>
      <c r="ZA72" s="8"/>
      <c r="ZB72" s="8"/>
      <c r="ZC72" s="8"/>
      <c r="ZD72" s="8"/>
      <c r="ZE72" s="8"/>
      <c r="ZF72" s="8"/>
      <c r="ZG72" s="8"/>
      <c r="ZH72" s="8"/>
      <c r="ZI72" s="8"/>
      <c r="ZJ72" s="8"/>
      <c r="ZK72" s="8"/>
      <c r="ZL72" s="8"/>
      <c r="ZM72" s="8"/>
      <c r="ZN72" s="8"/>
      <c r="ZO72" s="8"/>
      <c r="ZP72" s="8"/>
      <c r="ZQ72" s="8"/>
      <c r="ZR72" s="8"/>
      <c r="ZS72" s="8"/>
      <c r="ZT72" s="8"/>
      <c r="ZU72" s="8"/>
      <c r="ZV72" s="8"/>
      <c r="ZW72" s="8"/>
      <c r="ZX72" s="8"/>
      <c r="ZY72" s="8"/>
      <c r="ZZ72" s="8"/>
      <c r="AAA72" s="8"/>
      <c r="AAB72" s="8"/>
      <c r="AAC72" s="8"/>
      <c r="AAD72" s="8"/>
      <c r="AAE72" s="8"/>
      <c r="AAF72" s="8"/>
      <c r="AAG72" s="8"/>
      <c r="AAH72" s="8"/>
      <c r="AAI72" s="8"/>
      <c r="AAJ72" s="8"/>
      <c r="AAK72" s="8"/>
      <c r="AAL72" s="8"/>
      <c r="AAM72" s="8"/>
      <c r="AAN72" s="8"/>
      <c r="AAO72" s="8"/>
      <c r="AAP72" s="8"/>
      <c r="AAQ72" s="8"/>
      <c r="AAR72" s="8"/>
      <c r="AAS72" s="8"/>
      <c r="AAT72" s="8"/>
      <c r="AAU72" s="8"/>
      <c r="AAV72" s="8"/>
      <c r="AAW72" s="8"/>
      <c r="AAX72" s="8"/>
      <c r="AAY72" s="8"/>
      <c r="AAZ72" s="8"/>
      <c r="ABA72" s="8"/>
      <c r="ABB72" s="8"/>
      <c r="ABC72" s="8"/>
      <c r="ABD72" s="8"/>
      <c r="ABE72" s="8"/>
      <c r="ABF72" s="8"/>
      <c r="ABG72" s="8"/>
      <c r="ABH72" s="8"/>
      <c r="ABI72" s="8"/>
      <c r="ABJ72" s="8"/>
      <c r="ABK72" s="8"/>
      <c r="ABL72" s="8"/>
      <c r="ABM72" s="8"/>
      <c r="ABN72" s="8"/>
      <c r="ABO72" s="8"/>
      <c r="ABP72" s="8"/>
      <c r="ABQ72" s="8"/>
      <c r="ABR72" s="8"/>
      <c r="ABS72" s="8"/>
      <c r="ABT72" s="8"/>
      <c r="ABU72" s="8"/>
      <c r="ABV72" s="8"/>
      <c r="ABW72" s="8"/>
      <c r="ABX72" s="8"/>
      <c r="ABY72" s="8"/>
      <c r="ABZ72" s="8"/>
      <c r="ACA72" s="8"/>
      <c r="ACB72" s="8"/>
      <c r="ACC72" s="8"/>
      <c r="ACD72" s="8"/>
      <c r="ACE72" s="8"/>
      <c r="ACF72" s="8"/>
      <c r="ACG72" s="8"/>
      <c r="ACH72" s="8"/>
      <c r="ACI72" s="8"/>
      <c r="ACJ72" s="8"/>
      <c r="ACK72" s="8"/>
      <c r="ACL72" s="8"/>
      <c r="ACM72" s="8"/>
      <c r="ACN72" s="8"/>
      <c r="ACO72" s="8"/>
      <c r="ACP72" s="8"/>
      <c r="ACQ72" s="8"/>
      <c r="ACR72" s="8"/>
      <c r="ACS72" s="8"/>
      <c r="ACT72" s="8"/>
      <c r="ACU72" s="8"/>
      <c r="ACV72" s="8"/>
      <c r="ACW72" s="8"/>
      <c r="ACX72" s="8"/>
      <c r="ACY72" s="8"/>
      <c r="ACZ72" s="8"/>
      <c r="ADA72" s="8"/>
      <c r="ADB72" s="8"/>
      <c r="ADC72" s="8"/>
      <c r="ADD72" s="8"/>
      <c r="ADE72" s="8"/>
      <c r="ADF72" s="8"/>
      <c r="ADG72" s="8"/>
      <c r="ADH72" s="8"/>
      <c r="ADI72" s="8"/>
      <c r="ADJ72" s="8"/>
      <c r="ADK72" s="8"/>
      <c r="ADL72" s="8"/>
      <c r="ADM72" s="8"/>
      <c r="ADN72" s="8"/>
      <c r="ADO72" s="8"/>
      <c r="ADP72" s="8"/>
      <c r="ADQ72" s="8"/>
      <c r="ADR72" s="8"/>
      <c r="ADS72" s="8"/>
      <c r="ADT72" s="8"/>
      <c r="ADU72" s="8"/>
      <c r="ADV72" s="8"/>
      <c r="ADW72" s="8"/>
      <c r="ADX72" s="8"/>
      <c r="ADY72" s="8"/>
      <c r="ADZ72" s="8"/>
      <c r="AEA72" s="8"/>
      <c r="AEB72" s="8"/>
      <c r="AEC72" s="8"/>
      <c r="AED72" s="8"/>
      <c r="AEE72" s="8"/>
      <c r="AEF72" s="8"/>
      <c r="AEG72" s="8"/>
      <c r="AEH72" s="8"/>
      <c r="AEI72" s="8"/>
      <c r="AEJ72" s="8"/>
      <c r="AEK72" s="8"/>
      <c r="AEL72" s="8"/>
      <c r="AEM72" s="8"/>
      <c r="AEN72" s="8"/>
      <c r="AEO72" s="8"/>
      <c r="AEP72" s="8"/>
      <c r="AEQ72" s="8"/>
      <c r="AER72" s="8"/>
      <c r="AES72" s="8"/>
      <c r="AET72" s="8"/>
      <c r="AEU72" s="8"/>
      <c r="AEV72" s="8"/>
      <c r="AEW72" s="8"/>
      <c r="AEX72" s="8"/>
      <c r="AEY72" s="8"/>
      <c r="AEZ72" s="8"/>
      <c r="AFA72" s="8"/>
      <c r="AFB72" s="8"/>
      <c r="AFC72" s="8"/>
      <c r="AFD72" s="8"/>
      <c r="AFE72" s="8"/>
      <c r="AFF72" s="8"/>
      <c r="AFG72" s="8"/>
      <c r="AFH72" s="8"/>
      <c r="AFI72" s="8"/>
      <c r="AFJ72" s="8"/>
      <c r="AFK72" s="8"/>
      <c r="AFL72" s="8"/>
      <c r="AFM72" s="8"/>
      <c r="AFN72" s="8"/>
      <c r="AFO72" s="8"/>
      <c r="AFP72" s="8"/>
      <c r="AFQ72" s="8"/>
      <c r="AFR72" s="8"/>
      <c r="AFS72" s="8"/>
      <c r="AFT72" s="8"/>
      <c r="AFU72" s="8"/>
      <c r="AFV72" s="8"/>
      <c r="AFW72" s="8"/>
      <c r="AFX72" s="8"/>
      <c r="AFY72" s="8"/>
      <c r="AFZ72" s="8"/>
      <c r="AGA72" s="8"/>
      <c r="AGB72" s="8"/>
      <c r="AGC72" s="8"/>
      <c r="AGD72" s="8"/>
      <c r="AGE72" s="8"/>
      <c r="AGF72" s="8"/>
      <c r="AGG72" s="8"/>
      <c r="AGH72" s="8"/>
      <c r="AGI72" s="8"/>
      <c r="AGJ72" s="8"/>
      <c r="AGK72" s="8"/>
      <c r="AGL72" s="8"/>
      <c r="AGM72" s="8"/>
      <c r="AGN72" s="8"/>
      <c r="AGO72" s="8"/>
      <c r="AGP72" s="8"/>
      <c r="AGQ72" s="8"/>
      <c r="AGR72" s="8"/>
      <c r="AGS72" s="8"/>
      <c r="AGT72" s="8"/>
      <c r="AGU72" s="8"/>
      <c r="AGV72" s="8"/>
      <c r="AGW72" s="8"/>
      <c r="AGX72" s="8"/>
      <c r="AGY72" s="8"/>
      <c r="AGZ72" s="8"/>
      <c r="AHA72" s="8"/>
      <c r="AHB72" s="8"/>
      <c r="AHC72" s="8"/>
      <c r="AHD72" s="8"/>
      <c r="AHE72" s="8"/>
      <c r="AHF72" s="8"/>
      <c r="AHG72" s="8"/>
      <c r="AHH72" s="8"/>
      <c r="AHI72" s="8"/>
      <c r="AHJ72" s="8"/>
      <c r="AHK72" s="8"/>
      <c r="AHL72" s="8"/>
      <c r="AHM72" s="8"/>
      <c r="AHN72" s="8"/>
      <c r="AHO72" s="8"/>
      <c r="AHP72" s="8"/>
      <c r="AHQ72" s="8"/>
      <c r="AHR72" s="8"/>
      <c r="AHS72" s="8"/>
      <c r="AHT72" s="8"/>
      <c r="AHU72" s="8"/>
      <c r="AHV72" s="8"/>
      <c r="AHW72" s="8"/>
      <c r="AHX72" s="8"/>
      <c r="AHY72" s="8"/>
      <c r="AHZ72" s="8"/>
      <c r="AIA72" s="8"/>
      <c r="AIB72" s="8"/>
      <c r="AIC72" s="8"/>
      <c r="AID72" s="8"/>
      <c r="AIE72" s="8"/>
      <c r="AIF72" s="8"/>
      <c r="AIG72" s="8"/>
      <c r="AIH72" s="8"/>
      <c r="AII72" s="8"/>
      <c r="AIJ72" s="8"/>
      <c r="AIK72" s="8"/>
      <c r="AIL72" s="8"/>
      <c r="AIM72" s="8"/>
      <c r="AIN72" s="8"/>
      <c r="AIO72" s="8"/>
      <c r="AIP72" s="8"/>
      <c r="AIQ72" s="8"/>
      <c r="AIR72" s="8"/>
      <c r="AIS72" s="8"/>
      <c r="AIT72" s="8"/>
      <c r="AIU72" s="8"/>
      <c r="AIV72" s="8"/>
      <c r="AIW72" s="8"/>
      <c r="AIX72" s="8"/>
      <c r="AIY72" s="8"/>
      <c r="AIZ72" s="8"/>
      <c r="AJA72" s="8"/>
      <c r="AJB72" s="8"/>
      <c r="AJC72" s="8"/>
      <c r="AJD72" s="8"/>
      <c r="AJE72" s="8"/>
      <c r="AJF72" s="8"/>
      <c r="AJG72" s="8"/>
      <c r="AJH72" s="8"/>
      <c r="AJI72" s="8"/>
      <c r="AJJ72" s="8"/>
      <c r="AJK72" s="8"/>
      <c r="AJL72" s="8"/>
      <c r="AJM72" s="8"/>
      <c r="AJN72" s="8"/>
      <c r="AJO72" s="8"/>
      <c r="AJP72" s="8"/>
      <c r="AJQ72" s="8"/>
      <c r="AJR72" s="8"/>
      <c r="AJS72" s="8"/>
      <c r="AJT72" s="8"/>
      <c r="AJU72" s="8"/>
      <c r="AJV72" s="8"/>
      <c r="AJW72" s="8"/>
      <c r="AJX72" s="8"/>
      <c r="AJY72" s="8"/>
      <c r="AJZ72" s="8"/>
      <c r="AKA72" s="8"/>
      <c r="AKB72" s="8"/>
      <c r="AKC72" s="8"/>
      <c r="AKD72" s="8"/>
      <c r="AKE72" s="8"/>
      <c r="AKF72" s="8"/>
      <c r="AKG72" s="8"/>
      <c r="AKH72" s="8"/>
      <c r="AKI72" s="8"/>
      <c r="AKJ72" s="8"/>
      <c r="AKK72" s="8"/>
      <c r="AKL72" s="8"/>
      <c r="AKM72" s="8"/>
      <c r="AKN72" s="8"/>
      <c r="AKO72" s="8"/>
      <c r="AKP72" s="8"/>
      <c r="AKQ72" s="8"/>
      <c r="AKR72" s="8"/>
      <c r="AKS72" s="8"/>
      <c r="AKT72" s="8"/>
      <c r="AKU72" s="8"/>
      <c r="AKV72" s="8"/>
      <c r="AKW72" s="8"/>
      <c r="AKX72" s="8"/>
      <c r="AKY72" s="8"/>
      <c r="AKZ72" s="8"/>
      <c r="ALA72" s="8"/>
      <c r="ALB72" s="8"/>
      <c r="ALC72" s="8"/>
      <c r="ALD72" s="8"/>
      <c r="ALE72" s="8"/>
      <c r="ALF72" s="8"/>
      <c r="ALG72" s="8"/>
      <c r="ALH72" s="8"/>
      <c r="ALI72" s="8"/>
      <c r="ALJ72" s="8"/>
      <c r="ALK72" s="8"/>
      <c r="ALL72" s="8"/>
      <c r="ALM72" s="8"/>
      <c r="ALN72" s="8"/>
      <c r="ALO72" s="8"/>
      <c r="ALP72" s="8"/>
      <c r="ALQ72" s="8"/>
      <c r="ALR72" s="8"/>
      <c r="ALS72" s="8"/>
      <c r="ALT72" s="8"/>
      <c r="ALU72" s="8"/>
      <c r="ALV72" s="8"/>
      <c r="ALW72" s="8"/>
      <c r="ALX72" s="8"/>
      <c r="ALY72" s="8"/>
      <c r="ALZ72" s="8"/>
      <c r="AMA72" s="8"/>
      <c r="AMB72" s="8"/>
      <c r="AMC72" s="8"/>
      <c r="AMD72" s="8"/>
      <c r="AME72" s="8"/>
      <c r="AMF72" s="8"/>
      <c r="AMG72" s="8"/>
      <c r="AMH72" s="8"/>
      <c r="AMI72" s="8"/>
      <c r="AMJ72" s="8"/>
      <c r="AMK72" s="8"/>
      <c r="AML72" s="8"/>
      <c r="AMM72" s="8"/>
      <c r="AMN72" s="8"/>
      <c r="AMO72" s="8"/>
      <c r="AMP72" s="8"/>
      <c r="AMQ72" s="8"/>
      <c r="AMR72" s="8"/>
      <c r="AMS72" s="8"/>
      <c r="AMT72" s="8"/>
      <c r="AMU72" s="8"/>
      <c r="AMV72" s="8"/>
      <c r="AMW72" s="8"/>
      <c r="AMX72" s="8"/>
      <c r="AMY72" s="8"/>
      <c r="AMZ72" s="8"/>
      <c r="ANA72" s="8"/>
      <c r="ANB72" s="8"/>
      <c r="ANC72" s="8"/>
      <c r="AND72" s="8"/>
      <c r="ANE72" s="8"/>
      <c r="ANF72" s="8"/>
      <c r="ANG72" s="8"/>
      <c r="ANH72" s="8"/>
      <c r="ANI72" s="8"/>
      <c r="ANJ72" s="8"/>
      <c r="ANK72" s="8"/>
      <c r="ANL72" s="8"/>
      <c r="ANM72" s="8"/>
      <c r="ANN72" s="8"/>
      <c r="ANO72" s="8"/>
      <c r="ANP72" s="8"/>
      <c r="ANQ72" s="8"/>
      <c r="ANR72" s="8"/>
      <c r="ANS72" s="8"/>
      <c r="ANT72" s="8"/>
      <c r="ANU72" s="8"/>
      <c r="ANV72" s="8"/>
      <c r="ANW72" s="8"/>
      <c r="ANX72" s="8"/>
      <c r="ANY72" s="8"/>
      <c r="ANZ72" s="8"/>
      <c r="AOA72" s="8"/>
      <c r="AOB72" s="8"/>
      <c r="AOC72" s="8"/>
      <c r="AOD72" s="8"/>
      <c r="AOE72" s="8"/>
      <c r="AOF72" s="8"/>
      <c r="AOG72" s="8"/>
      <c r="AOH72" s="8"/>
      <c r="AOI72" s="8"/>
      <c r="AOJ72" s="8"/>
      <c r="AOK72" s="8"/>
      <c r="AOL72" s="8"/>
      <c r="AOM72" s="8"/>
      <c r="AON72" s="8"/>
      <c r="AOO72" s="8"/>
      <c r="AOP72" s="8"/>
      <c r="AOQ72" s="8"/>
      <c r="AOR72" s="8"/>
      <c r="AOS72" s="8"/>
      <c r="AOT72" s="8"/>
      <c r="AOU72" s="8"/>
      <c r="AOV72" s="8"/>
      <c r="AOW72" s="8"/>
      <c r="AOX72" s="8"/>
      <c r="AOY72" s="8"/>
      <c r="AOZ72" s="8"/>
      <c r="APA72" s="8"/>
      <c r="APB72" s="8"/>
      <c r="APC72" s="8"/>
      <c r="APD72" s="8"/>
      <c r="APE72" s="8"/>
      <c r="APF72" s="8"/>
      <c r="APG72" s="8"/>
      <c r="APH72" s="8"/>
      <c r="API72" s="8"/>
      <c r="APJ72" s="8"/>
      <c r="APK72" s="8"/>
      <c r="APL72" s="8"/>
      <c r="APM72" s="8"/>
      <c r="APN72" s="8"/>
      <c r="APO72" s="8"/>
      <c r="APP72" s="8"/>
      <c r="APQ72" s="8"/>
      <c r="APR72" s="8"/>
      <c r="APS72" s="8"/>
      <c r="APT72" s="8"/>
      <c r="APU72" s="8"/>
      <c r="APV72" s="8"/>
      <c r="APW72" s="8"/>
      <c r="APX72" s="8"/>
      <c r="APY72" s="8"/>
      <c r="APZ72" s="8"/>
      <c r="AQA72" s="8"/>
      <c r="AQB72" s="8"/>
      <c r="AQC72" s="8"/>
      <c r="AQD72" s="8"/>
      <c r="AQE72" s="8"/>
      <c r="AQF72" s="8"/>
      <c r="AQG72" s="8"/>
      <c r="AQH72" s="8"/>
      <c r="AQI72" s="8"/>
      <c r="AQJ72" s="8"/>
      <c r="AQK72" s="8"/>
      <c r="AQL72" s="8"/>
      <c r="AQM72" s="8"/>
      <c r="AQN72" s="8"/>
      <c r="AQO72" s="8"/>
      <c r="AQP72" s="8"/>
      <c r="AQQ72" s="8"/>
      <c r="AQR72" s="8"/>
      <c r="AQS72" s="8"/>
      <c r="AQT72" s="8"/>
      <c r="AQU72" s="8"/>
      <c r="AQV72" s="8"/>
      <c r="AQW72" s="8"/>
      <c r="AQX72" s="8"/>
      <c r="AQY72" s="8"/>
      <c r="AQZ72" s="8"/>
      <c r="ARA72" s="8"/>
      <c r="ARB72" s="8"/>
      <c r="ARC72" s="8"/>
      <c r="ARD72" s="8"/>
      <c r="ARE72" s="8"/>
      <c r="ARF72" s="8"/>
      <c r="ARG72" s="8"/>
      <c r="ARH72" s="8"/>
      <c r="ARI72" s="8"/>
      <c r="ARJ72" s="8"/>
      <c r="ARK72" s="8"/>
      <c r="ARL72" s="8"/>
      <c r="ARM72" s="8"/>
      <c r="ARN72" s="8"/>
      <c r="ARO72" s="8"/>
      <c r="ARP72" s="8"/>
      <c r="ARQ72" s="8"/>
      <c r="ARR72" s="8"/>
      <c r="ARS72" s="8"/>
      <c r="ART72" s="8"/>
      <c r="ARU72" s="8"/>
      <c r="ARV72" s="8"/>
      <c r="ARW72" s="8"/>
      <c r="ARX72" s="8"/>
      <c r="ARY72" s="8"/>
      <c r="ARZ72" s="8"/>
      <c r="ASA72" s="8"/>
      <c r="ASB72" s="8"/>
      <c r="ASC72" s="8"/>
      <c r="ASD72" s="8"/>
      <c r="ASE72" s="8"/>
      <c r="ASF72" s="8"/>
      <c r="ASG72" s="8"/>
      <c r="ASH72" s="8"/>
      <c r="ASI72" s="8"/>
      <c r="ASJ72" s="8"/>
      <c r="ASK72" s="8"/>
      <c r="ASL72" s="8"/>
      <c r="ASM72" s="8"/>
      <c r="ASN72" s="8"/>
      <c r="ASO72" s="8"/>
      <c r="ASP72" s="8"/>
      <c r="ASQ72" s="8"/>
      <c r="ASR72" s="8"/>
      <c r="ASS72" s="8"/>
      <c r="AST72" s="8"/>
      <c r="ASU72" s="8"/>
      <c r="ASV72" s="8"/>
      <c r="ASW72" s="8"/>
      <c r="ASX72" s="8"/>
      <c r="ASY72" s="8"/>
      <c r="ASZ72" s="8"/>
      <c r="ATA72" s="8"/>
      <c r="ATB72" s="8"/>
      <c r="ATC72" s="8"/>
      <c r="ATD72" s="8"/>
      <c r="ATE72" s="8"/>
      <c r="ATF72" s="8"/>
      <c r="ATG72" s="8"/>
      <c r="ATH72" s="8"/>
      <c r="ATI72" s="8"/>
      <c r="ATJ72" s="8"/>
      <c r="ATK72" s="8"/>
      <c r="ATL72" s="8"/>
      <c r="ATM72" s="8"/>
      <c r="ATN72" s="8"/>
      <c r="ATO72" s="8"/>
      <c r="ATP72" s="8"/>
      <c r="ATQ72" s="8"/>
      <c r="ATR72" s="8"/>
      <c r="ATS72" s="8"/>
      <c r="ATT72" s="8"/>
      <c r="ATU72" s="8"/>
      <c r="ATV72" s="8"/>
      <c r="ATW72" s="8"/>
      <c r="ATX72" s="8"/>
      <c r="ATY72" s="8"/>
      <c r="ATZ72" s="8"/>
      <c r="AUA72" s="8"/>
      <c r="AUB72" s="8"/>
      <c r="AUC72" s="8"/>
      <c r="AUD72" s="8"/>
      <c r="AUE72" s="8"/>
      <c r="AUF72" s="8"/>
      <c r="AUG72" s="8"/>
      <c r="AUH72" s="8"/>
      <c r="AUI72" s="8"/>
      <c r="AUJ72" s="8"/>
      <c r="AUK72" s="8"/>
      <c r="AUL72" s="8"/>
      <c r="AUM72" s="8"/>
      <c r="AUN72" s="8"/>
      <c r="AUO72" s="8"/>
      <c r="AUP72" s="8"/>
      <c r="AUQ72" s="8"/>
      <c r="AUR72" s="8"/>
      <c r="AUS72" s="8"/>
      <c r="AUT72" s="8"/>
      <c r="AUU72" s="8"/>
      <c r="AUV72" s="8"/>
      <c r="AUW72" s="8"/>
      <c r="AUX72" s="8"/>
      <c r="AUY72" s="8"/>
      <c r="AUZ72" s="8"/>
      <c r="AVA72" s="8"/>
      <c r="AVB72" s="8"/>
      <c r="AVC72" s="8"/>
      <c r="AVD72" s="8"/>
      <c r="AVE72" s="8"/>
      <c r="AVF72" s="8"/>
      <c r="AVG72" s="8"/>
      <c r="AVH72" s="8"/>
      <c r="AVI72" s="8"/>
      <c r="AVJ72" s="8"/>
      <c r="AVK72" s="8"/>
      <c r="AVL72" s="8"/>
      <c r="AVM72" s="8"/>
      <c r="AVN72" s="8"/>
      <c r="AVO72" s="8"/>
      <c r="AVP72" s="8"/>
      <c r="AVQ72" s="8"/>
      <c r="AVR72" s="8"/>
      <c r="AVS72" s="8"/>
      <c r="AVT72" s="8"/>
      <c r="AVU72" s="8"/>
      <c r="AVV72" s="8"/>
      <c r="AVW72" s="8"/>
      <c r="AVX72" s="8"/>
      <c r="AVY72" s="8"/>
      <c r="AVZ72" s="8"/>
      <c r="AWA72" s="8"/>
      <c r="AWB72" s="8"/>
      <c r="AWC72" s="8"/>
      <c r="AWD72" s="8"/>
      <c r="AWE72" s="8"/>
      <c r="AWF72" s="8"/>
      <c r="AWG72" s="8"/>
      <c r="AWH72" s="8"/>
      <c r="AWI72" s="8"/>
      <c r="AWJ72" s="8"/>
      <c r="AWK72" s="8"/>
      <c r="AWL72" s="8"/>
      <c r="AWM72" s="8"/>
      <c r="AWN72" s="8"/>
      <c r="AWO72" s="8"/>
      <c r="AWP72" s="8"/>
      <c r="AWQ72" s="8"/>
      <c r="AWR72" s="8"/>
      <c r="AWS72" s="8"/>
      <c r="AWT72" s="8"/>
      <c r="AWU72" s="8"/>
      <c r="AWV72" s="8"/>
      <c r="AWW72" s="8"/>
      <c r="AWX72" s="8"/>
      <c r="AWY72" s="8"/>
      <c r="AWZ72" s="8"/>
      <c r="AXA72" s="8"/>
      <c r="AXB72" s="8"/>
      <c r="AXC72" s="8"/>
      <c r="AXD72" s="8"/>
      <c r="AXE72" s="8"/>
      <c r="AXF72" s="8"/>
      <c r="AXG72" s="8"/>
      <c r="AXH72" s="8"/>
      <c r="AXI72" s="8"/>
      <c r="AXJ72" s="8"/>
      <c r="AXK72" s="8"/>
      <c r="AXL72" s="8"/>
      <c r="AXM72" s="8"/>
      <c r="AXN72" s="8"/>
      <c r="AXO72" s="8"/>
      <c r="AXP72" s="8"/>
      <c r="AXQ72" s="8"/>
      <c r="AXR72" s="8"/>
      <c r="AXS72" s="8"/>
      <c r="AXT72" s="8"/>
      <c r="AXU72" s="8"/>
      <c r="AXV72" s="8"/>
      <c r="AXW72" s="8"/>
      <c r="AXX72" s="8"/>
      <c r="AXY72" s="8"/>
      <c r="AXZ72" s="8"/>
      <c r="AYA72" s="8"/>
      <c r="AYB72" s="8"/>
      <c r="AYC72" s="8"/>
      <c r="AYD72" s="8"/>
      <c r="AYE72" s="8"/>
      <c r="AYF72" s="8"/>
      <c r="AYG72" s="8"/>
      <c r="AYH72" s="8"/>
      <c r="AYI72" s="8"/>
      <c r="AYJ72" s="8"/>
      <c r="AYK72" s="8"/>
      <c r="AYL72" s="8"/>
      <c r="AYM72" s="8"/>
      <c r="AYN72" s="8"/>
      <c r="AYO72" s="8"/>
      <c r="AYP72" s="8"/>
      <c r="AYQ72" s="8"/>
      <c r="AYR72" s="8"/>
      <c r="AYS72" s="8"/>
      <c r="AYT72" s="8"/>
      <c r="AYU72" s="8"/>
      <c r="AYV72" s="8"/>
      <c r="AYW72" s="8"/>
      <c r="AYX72" s="8"/>
      <c r="AYY72" s="8"/>
      <c r="AYZ72" s="8"/>
      <c r="AZA72" s="8"/>
      <c r="AZB72" s="8"/>
      <c r="AZC72" s="8"/>
      <c r="AZD72" s="8"/>
      <c r="AZE72" s="8"/>
      <c r="AZF72" s="8"/>
      <c r="AZG72" s="8"/>
      <c r="AZH72" s="8"/>
      <c r="AZI72" s="8"/>
      <c r="AZJ72" s="8"/>
      <c r="AZK72" s="8"/>
      <c r="AZL72" s="8"/>
      <c r="AZM72" s="8"/>
      <c r="AZN72" s="8"/>
      <c r="AZO72" s="8"/>
      <c r="AZP72" s="8"/>
      <c r="AZQ72" s="8"/>
      <c r="AZR72" s="8"/>
      <c r="AZS72" s="8"/>
      <c r="AZT72" s="8"/>
      <c r="AZU72" s="8"/>
      <c r="AZV72" s="8"/>
      <c r="AZW72" s="8"/>
      <c r="AZX72" s="8"/>
      <c r="AZY72" s="8"/>
      <c r="AZZ72" s="8"/>
      <c r="BAA72" s="8"/>
      <c r="BAB72" s="8"/>
      <c r="BAC72" s="8"/>
      <c r="BAD72" s="8"/>
      <c r="BAE72" s="8"/>
      <c r="BAF72" s="8"/>
      <c r="BAG72" s="8"/>
      <c r="BAH72" s="8"/>
      <c r="BAI72" s="8"/>
      <c r="BAJ72" s="8"/>
      <c r="BAK72" s="8"/>
      <c r="BAL72" s="8"/>
      <c r="BAM72" s="8"/>
      <c r="BAN72" s="8"/>
      <c r="BAO72" s="8"/>
      <c r="BAP72" s="8"/>
      <c r="BAQ72" s="8"/>
      <c r="BAR72" s="8"/>
      <c r="BAS72" s="8"/>
      <c r="BAT72" s="8"/>
      <c r="BAU72" s="8"/>
      <c r="BAV72" s="8"/>
      <c r="BAW72" s="8"/>
      <c r="BAX72" s="8"/>
      <c r="BAY72" s="8"/>
      <c r="BAZ72" s="8"/>
      <c r="BBA72" s="8"/>
      <c r="BBB72" s="8"/>
      <c r="BBC72" s="8"/>
      <c r="BBD72" s="8"/>
      <c r="BBE72" s="8"/>
      <c r="BBF72" s="8"/>
      <c r="BBG72" s="8"/>
      <c r="BBH72" s="8"/>
      <c r="BBI72" s="8"/>
      <c r="BBJ72" s="8"/>
      <c r="BBK72" s="8"/>
      <c r="BBL72" s="8"/>
      <c r="BBM72" s="8"/>
      <c r="BBN72" s="8"/>
      <c r="BBO72" s="8"/>
      <c r="BBP72" s="8"/>
      <c r="BBQ72" s="8"/>
      <c r="BBR72" s="8"/>
      <c r="BBS72" s="8"/>
      <c r="BBT72" s="8"/>
      <c r="BBU72" s="8"/>
      <c r="BBV72" s="8"/>
      <c r="BBW72" s="8"/>
      <c r="BBX72" s="8"/>
      <c r="BBY72" s="8"/>
      <c r="BBZ72" s="8"/>
      <c r="BCA72" s="8"/>
      <c r="BCB72" s="8"/>
      <c r="BCC72" s="8"/>
      <c r="BCD72" s="8"/>
      <c r="BCE72" s="8"/>
      <c r="BCF72" s="8"/>
      <c r="BCG72" s="8"/>
      <c r="BCH72" s="8"/>
      <c r="BCI72" s="8"/>
      <c r="BCJ72" s="8"/>
      <c r="BCK72" s="8"/>
      <c r="BCL72" s="8"/>
      <c r="BCM72" s="8"/>
      <c r="BCN72" s="8"/>
      <c r="BCO72" s="8"/>
      <c r="BCP72" s="8"/>
      <c r="BCQ72" s="8"/>
      <c r="BCR72" s="8"/>
      <c r="BCS72" s="8"/>
      <c r="BCT72" s="8"/>
      <c r="BCU72" s="8"/>
      <c r="BCV72" s="8"/>
      <c r="BCW72" s="8"/>
      <c r="BCX72" s="8"/>
      <c r="BCY72" s="8"/>
      <c r="BCZ72" s="8"/>
      <c r="BDA72" s="8"/>
      <c r="BDB72" s="8"/>
      <c r="BDC72" s="8"/>
      <c r="BDD72" s="8"/>
      <c r="BDE72" s="8"/>
      <c r="BDF72" s="8"/>
      <c r="BDG72" s="8"/>
      <c r="BDH72" s="8"/>
      <c r="BDI72" s="8"/>
      <c r="BDJ72" s="8"/>
      <c r="BDK72" s="8"/>
      <c r="BDL72" s="8"/>
      <c r="BDM72" s="8"/>
      <c r="BDN72" s="8"/>
      <c r="BDO72" s="8"/>
      <c r="BDP72" s="8"/>
      <c r="BDQ72" s="8"/>
      <c r="BDR72" s="8"/>
      <c r="BDS72" s="8"/>
      <c r="BDT72" s="8"/>
      <c r="BDU72" s="8"/>
      <c r="BDV72" s="8"/>
      <c r="BDW72" s="8"/>
      <c r="BDX72" s="8"/>
      <c r="BDY72" s="8"/>
      <c r="BDZ72" s="8"/>
      <c r="BEA72" s="8"/>
      <c r="BEB72" s="8"/>
      <c r="BEC72" s="8"/>
      <c r="BED72" s="8"/>
      <c r="BEE72" s="8"/>
      <c r="BEF72" s="8"/>
      <c r="BEG72" s="8"/>
      <c r="BEH72" s="8"/>
      <c r="BEI72" s="8"/>
      <c r="BEJ72" s="8"/>
      <c r="BEK72" s="8"/>
      <c r="BEL72" s="8"/>
      <c r="BEM72" s="8"/>
      <c r="BEN72" s="8"/>
      <c r="BEO72" s="8"/>
      <c r="BEP72" s="8"/>
      <c r="BEQ72" s="8"/>
      <c r="BER72" s="8"/>
      <c r="BES72" s="8"/>
      <c r="BET72" s="8"/>
      <c r="BEU72" s="8"/>
      <c r="BEV72" s="8"/>
      <c r="BEW72" s="8"/>
      <c r="BEX72" s="8"/>
      <c r="BEY72" s="8"/>
      <c r="BEZ72" s="8"/>
      <c r="BFA72" s="8"/>
      <c r="BFB72" s="8"/>
      <c r="BFC72" s="8"/>
      <c r="BFD72" s="8"/>
      <c r="BFE72" s="8"/>
      <c r="BFF72" s="8"/>
      <c r="BFG72" s="8"/>
      <c r="BFH72" s="8"/>
      <c r="BFI72" s="8"/>
      <c r="BFJ72" s="8"/>
      <c r="BFK72" s="8"/>
      <c r="BFL72" s="8"/>
      <c r="BFM72" s="8"/>
      <c r="BFN72" s="8"/>
      <c r="BFO72" s="8"/>
      <c r="BFP72" s="8"/>
      <c r="BFQ72" s="8"/>
      <c r="BFR72" s="8"/>
      <c r="BFS72" s="8"/>
      <c r="BFT72" s="8"/>
      <c r="BFU72" s="8"/>
      <c r="BFV72" s="8"/>
      <c r="BFW72" s="8"/>
      <c r="BFX72" s="8"/>
      <c r="BFY72" s="8"/>
      <c r="BFZ72" s="8"/>
      <c r="BGA72" s="8"/>
      <c r="BGB72" s="8"/>
      <c r="BGC72" s="8"/>
      <c r="BGD72" s="8"/>
      <c r="BGE72" s="8"/>
      <c r="BGF72" s="8"/>
      <c r="BGG72" s="8"/>
      <c r="BGH72" s="8"/>
      <c r="BGI72" s="8"/>
      <c r="BGJ72" s="8"/>
      <c r="BGK72" s="8"/>
      <c r="BGL72" s="8"/>
      <c r="BGM72" s="8"/>
      <c r="BGN72" s="8"/>
      <c r="BGO72" s="8"/>
      <c r="BGP72" s="8"/>
      <c r="BGQ72" s="8"/>
      <c r="BGR72" s="8"/>
      <c r="BGS72" s="8"/>
      <c r="BGT72" s="8"/>
      <c r="BGU72" s="8"/>
      <c r="BGV72" s="8"/>
      <c r="BGW72" s="8"/>
      <c r="BGX72" s="8"/>
      <c r="BGY72" s="8"/>
      <c r="BGZ72" s="8"/>
      <c r="BHA72" s="8"/>
      <c r="BHB72" s="8"/>
      <c r="BHC72" s="8"/>
      <c r="BHD72" s="8"/>
      <c r="BHE72" s="8"/>
      <c r="BHF72" s="8"/>
      <c r="BHG72" s="8"/>
      <c r="BHH72" s="8"/>
      <c r="BHI72" s="8"/>
      <c r="BHJ72" s="8"/>
      <c r="BHK72" s="8"/>
      <c r="BHL72" s="8"/>
      <c r="BHM72" s="8"/>
      <c r="BHN72" s="8"/>
      <c r="BHO72" s="8"/>
      <c r="BHP72" s="8"/>
      <c r="BHQ72" s="8"/>
      <c r="BHR72" s="8"/>
      <c r="BHS72" s="8"/>
      <c r="BHT72" s="8"/>
      <c r="BHU72" s="8"/>
      <c r="BHV72" s="8"/>
      <c r="BHW72" s="8"/>
      <c r="BHX72" s="8"/>
      <c r="BHY72" s="8"/>
      <c r="BHZ72" s="8"/>
      <c r="BIA72" s="8"/>
      <c r="BIB72" s="8"/>
      <c r="BIC72" s="8"/>
      <c r="BID72" s="8"/>
      <c r="BIE72" s="8"/>
      <c r="BIF72" s="8"/>
      <c r="BIG72" s="8"/>
      <c r="BIH72" s="8"/>
      <c r="BII72" s="8"/>
      <c r="BIJ72" s="8"/>
      <c r="BIK72" s="8"/>
      <c r="BIL72" s="8"/>
      <c r="BIM72" s="8"/>
      <c r="BIN72" s="8"/>
      <c r="BIO72" s="8"/>
      <c r="BIP72" s="8"/>
      <c r="BIQ72" s="8"/>
      <c r="BIR72" s="8"/>
      <c r="BIS72" s="8"/>
      <c r="BIT72" s="8"/>
      <c r="BIU72" s="8"/>
      <c r="BIV72" s="8"/>
      <c r="BIW72" s="8"/>
      <c r="BIX72" s="8"/>
      <c r="BIY72" s="8"/>
      <c r="BIZ72" s="8"/>
      <c r="BJA72" s="8"/>
      <c r="BJB72" s="8"/>
      <c r="BJC72" s="8"/>
      <c r="BJD72" s="8"/>
      <c r="BJE72" s="8"/>
      <c r="BJF72" s="8"/>
      <c r="BJG72" s="8"/>
      <c r="BJH72" s="8"/>
      <c r="BJI72" s="8"/>
      <c r="BJJ72" s="8"/>
      <c r="BJK72" s="8"/>
      <c r="BJL72" s="8"/>
      <c r="BJM72" s="8"/>
      <c r="BJN72" s="8"/>
      <c r="BJO72" s="8"/>
      <c r="BJP72" s="8"/>
      <c r="BJQ72" s="8"/>
      <c r="BJR72" s="8"/>
      <c r="BJS72" s="8"/>
      <c r="BJT72" s="8"/>
      <c r="BJU72" s="8"/>
      <c r="BJV72" s="8"/>
      <c r="BJW72" s="8"/>
      <c r="BJX72" s="8"/>
      <c r="BJY72" s="8"/>
      <c r="BJZ72" s="8"/>
      <c r="BKA72" s="8"/>
      <c r="BKB72" s="8"/>
      <c r="BKC72" s="8"/>
      <c r="BKD72" s="8"/>
      <c r="BKE72" s="8"/>
      <c r="BKF72" s="8"/>
      <c r="BKG72" s="8"/>
      <c r="BKH72" s="8"/>
      <c r="BKI72" s="8"/>
      <c r="BKJ72" s="8"/>
      <c r="BKK72" s="8"/>
      <c r="BKL72" s="8"/>
      <c r="BKM72" s="8"/>
      <c r="BKN72" s="8"/>
      <c r="BKO72" s="8"/>
      <c r="BKP72" s="8"/>
      <c r="BKQ72" s="8"/>
      <c r="BKR72" s="8"/>
      <c r="BKS72" s="8"/>
      <c r="BKT72" s="8"/>
      <c r="BKU72" s="8"/>
      <c r="BKV72" s="8"/>
      <c r="BKW72" s="8"/>
      <c r="BKX72" s="8"/>
      <c r="BKY72" s="8"/>
      <c r="BKZ72" s="8"/>
      <c r="BLA72" s="8"/>
      <c r="BLB72" s="8"/>
      <c r="BLC72" s="8"/>
      <c r="BLD72" s="8"/>
      <c r="BLE72" s="8"/>
      <c r="BLF72" s="8"/>
      <c r="BLG72" s="8"/>
      <c r="BLH72" s="8"/>
      <c r="BLI72" s="8"/>
      <c r="BLJ72" s="8"/>
      <c r="BLK72" s="8"/>
      <c r="BLL72" s="8"/>
      <c r="BLM72" s="8"/>
      <c r="BLN72" s="8"/>
      <c r="BLO72" s="8"/>
      <c r="BLP72" s="8"/>
      <c r="BLQ72" s="8"/>
      <c r="BLR72" s="8"/>
      <c r="BLS72" s="8"/>
      <c r="BLT72" s="8"/>
      <c r="BLU72" s="8"/>
      <c r="BLV72" s="8"/>
      <c r="BLW72" s="8"/>
      <c r="BLX72" s="8"/>
      <c r="BLY72" s="8"/>
      <c r="BLZ72" s="8"/>
      <c r="BMA72" s="8"/>
      <c r="BMB72" s="8"/>
      <c r="BMC72" s="8"/>
      <c r="BMD72" s="8"/>
      <c r="BME72" s="8"/>
      <c r="BMF72" s="8"/>
      <c r="BMG72" s="8"/>
      <c r="BMH72" s="8"/>
      <c r="BMI72" s="8"/>
      <c r="BMJ72" s="8"/>
      <c r="BMK72" s="8"/>
      <c r="BML72" s="8"/>
      <c r="BMM72" s="8"/>
      <c r="BMN72" s="8"/>
      <c r="BMO72" s="8"/>
      <c r="BMP72" s="8"/>
      <c r="BMQ72" s="8"/>
      <c r="BMR72" s="8"/>
      <c r="BMS72" s="8"/>
      <c r="BMT72" s="8"/>
      <c r="BMU72" s="8"/>
      <c r="BMV72" s="8"/>
      <c r="BMW72" s="8"/>
      <c r="BMX72" s="8"/>
      <c r="BMY72" s="8"/>
      <c r="BMZ72" s="8"/>
      <c r="BNA72" s="8"/>
      <c r="BNB72" s="8"/>
      <c r="BNC72" s="8"/>
      <c r="BND72" s="8"/>
      <c r="BNE72" s="8"/>
      <c r="BNF72" s="8"/>
      <c r="BNG72" s="8"/>
      <c r="BNH72" s="8"/>
      <c r="BNI72" s="8"/>
      <c r="BNJ72" s="8"/>
      <c r="BNK72" s="8"/>
      <c r="BNL72" s="8"/>
      <c r="BNM72" s="8"/>
      <c r="BNN72" s="8"/>
      <c r="BNO72" s="8"/>
      <c r="BNP72" s="8"/>
      <c r="BNQ72" s="8"/>
      <c r="BNR72" s="8"/>
      <c r="BNS72" s="8"/>
      <c r="BNT72" s="8"/>
      <c r="BNU72" s="8"/>
      <c r="BNV72" s="8"/>
      <c r="BNW72" s="8"/>
      <c r="BNX72" s="8"/>
      <c r="BNY72" s="8"/>
      <c r="BNZ72" s="8"/>
      <c r="BOA72" s="8"/>
      <c r="BOB72" s="8"/>
      <c r="BOC72" s="8"/>
      <c r="BOD72" s="8"/>
      <c r="BOE72" s="8"/>
      <c r="BOF72" s="8"/>
      <c r="BOG72" s="8"/>
      <c r="BOH72" s="8"/>
      <c r="BOI72" s="8"/>
      <c r="BOJ72" s="8"/>
      <c r="BOK72" s="8"/>
      <c r="BOL72" s="8"/>
      <c r="BOM72" s="8"/>
      <c r="BON72" s="8"/>
      <c r="BOO72" s="8"/>
      <c r="BOP72" s="8"/>
      <c r="BOQ72" s="8"/>
      <c r="BOR72" s="8"/>
      <c r="BOS72" s="8"/>
      <c r="BOT72" s="8"/>
      <c r="BOU72" s="8"/>
      <c r="BOV72" s="8"/>
      <c r="BOW72" s="8"/>
      <c r="BOX72" s="8"/>
      <c r="BOY72" s="8"/>
      <c r="BOZ72" s="8"/>
      <c r="BPA72" s="8"/>
      <c r="BPB72" s="8"/>
      <c r="BPC72" s="8"/>
      <c r="BPD72" s="8"/>
      <c r="BPE72" s="8"/>
      <c r="BPF72" s="8"/>
      <c r="BPG72" s="8"/>
      <c r="BPH72" s="8"/>
      <c r="BPI72" s="8"/>
      <c r="BPJ72" s="8"/>
      <c r="BPK72" s="8"/>
      <c r="BPL72" s="8"/>
      <c r="BPM72" s="8"/>
      <c r="BPN72" s="8"/>
      <c r="BPO72" s="8"/>
      <c r="BPP72" s="8"/>
      <c r="BPQ72" s="8"/>
      <c r="BPR72" s="8"/>
      <c r="BPS72" s="8"/>
      <c r="BPT72" s="8"/>
      <c r="BPU72" s="8"/>
      <c r="BPV72" s="8"/>
      <c r="BPW72" s="8"/>
      <c r="BPX72" s="8"/>
      <c r="BPY72" s="8"/>
      <c r="BPZ72" s="8"/>
      <c r="BQA72" s="8"/>
      <c r="BQB72" s="8"/>
      <c r="BQC72" s="8"/>
      <c r="BQD72" s="8"/>
      <c r="BQE72" s="8"/>
      <c r="BQF72" s="8"/>
      <c r="BQG72" s="8"/>
      <c r="BQH72" s="8"/>
      <c r="BQI72" s="8"/>
      <c r="BQJ72" s="8"/>
      <c r="BQK72" s="8"/>
      <c r="BQL72" s="8"/>
      <c r="BQM72" s="8"/>
      <c r="BQN72" s="8"/>
      <c r="BQO72" s="8"/>
      <c r="BQP72" s="8"/>
      <c r="BQQ72" s="8"/>
      <c r="BQR72" s="8"/>
      <c r="BQS72" s="8"/>
      <c r="BQT72" s="8"/>
      <c r="BQU72" s="8"/>
      <c r="BQV72" s="8"/>
      <c r="BQW72" s="8"/>
      <c r="BQX72" s="8"/>
      <c r="BQY72" s="8"/>
      <c r="BQZ72" s="8"/>
      <c r="BRA72" s="8"/>
      <c r="BRB72" s="8"/>
      <c r="BRC72" s="8"/>
      <c r="BRD72" s="8"/>
      <c r="BRE72" s="8"/>
      <c r="BRF72" s="8"/>
      <c r="BRG72" s="8"/>
      <c r="BRH72" s="8"/>
      <c r="BRI72" s="8"/>
      <c r="BRJ72" s="8"/>
      <c r="BRK72" s="8"/>
      <c r="BRL72" s="8"/>
      <c r="BRM72" s="8"/>
      <c r="BRN72" s="8"/>
      <c r="BRO72" s="8"/>
      <c r="BRP72" s="8"/>
      <c r="BRQ72" s="8"/>
      <c r="BRR72" s="8"/>
      <c r="BRS72" s="8"/>
      <c r="BRT72" s="8"/>
      <c r="BRU72" s="8"/>
      <c r="BRV72" s="8"/>
      <c r="BRW72" s="8"/>
      <c r="BRX72" s="8"/>
      <c r="BRY72" s="8"/>
      <c r="BRZ72" s="8"/>
      <c r="BSA72" s="8"/>
      <c r="BSB72" s="8"/>
      <c r="BSC72" s="8"/>
      <c r="BSD72" s="8"/>
      <c r="BSE72" s="8"/>
      <c r="BSF72" s="8"/>
      <c r="BSG72" s="8"/>
      <c r="BSH72" s="8"/>
      <c r="BSI72" s="8"/>
      <c r="BSJ72" s="8"/>
      <c r="BSK72" s="8"/>
      <c r="BSL72" s="8"/>
      <c r="BSM72" s="8"/>
      <c r="BSN72" s="8"/>
      <c r="BSO72" s="8"/>
      <c r="BSP72" s="8"/>
      <c r="BSQ72" s="8"/>
      <c r="BSR72" s="8"/>
      <c r="BSS72" s="8"/>
      <c r="BST72" s="8"/>
      <c r="BSU72" s="8"/>
      <c r="BSV72" s="8"/>
      <c r="BSW72" s="8"/>
      <c r="BSX72" s="8"/>
      <c r="BSY72" s="8"/>
      <c r="BSZ72" s="8"/>
      <c r="BTA72" s="8"/>
      <c r="BTB72" s="8"/>
      <c r="BTC72" s="8"/>
      <c r="BTD72" s="8"/>
      <c r="BTE72" s="8"/>
      <c r="BTF72" s="8"/>
      <c r="BTG72" s="8"/>
      <c r="BTH72" s="8"/>
      <c r="BTI72" s="8"/>
      <c r="BTJ72" s="8"/>
      <c r="BTK72" s="8"/>
      <c r="BTL72" s="8"/>
      <c r="BTM72" s="8"/>
      <c r="BTN72" s="8"/>
      <c r="BTO72" s="8"/>
      <c r="BTP72" s="8"/>
      <c r="BTQ72" s="8"/>
      <c r="BTR72" s="8"/>
      <c r="BTS72" s="8"/>
      <c r="BTT72" s="8"/>
      <c r="BTU72" s="8"/>
      <c r="BTV72" s="8"/>
      <c r="BTW72" s="8"/>
      <c r="BTX72" s="8"/>
      <c r="BTY72" s="8"/>
      <c r="BTZ72" s="8"/>
      <c r="BUA72" s="8"/>
      <c r="BUB72" s="8"/>
      <c r="BUC72" s="8"/>
      <c r="BUD72" s="8"/>
      <c r="BUE72" s="8"/>
      <c r="BUF72" s="8"/>
      <c r="BUG72" s="8"/>
      <c r="BUH72" s="8"/>
      <c r="BUI72" s="8"/>
      <c r="BUJ72" s="8"/>
      <c r="BUK72" s="8"/>
      <c r="BUL72" s="8"/>
      <c r="BUM72" s="8"/>
      <c r="BUN72" s="8"/>
      <c r="BUO72" s="8"/>
      <c r="BUP72" s="8"/>
      <c r="BUQ72" s="8"/>
      <c r="BUR72" s="8"/>
      <c r="BUS72" s="8"/>
      <c r="BUT72" s="8"/>
      <c r="BUU72" s="8"/>
      <c r="BUV72" s="8"/>
      <c r="BUW72" s="8"/>
      <c r="BUX72" s="8"/>
      <c r="BUY72" s="8"/>
      <c r="BUZ72" s="8"/>
      <c r="BVA72" s="8"/>
      <c r="BVB72" s="8"/>
      <c r="BVC72" s="8"/>
      <c r="BVD72" s="8"/>
      <c r="BVE72" s="8"/>
      <c r="BVF72" s="8"/>
      <c r="BVG72" s="8"/>
      <c r="BVH72" s="8"/>
      <c r="BVI72" s="8"/>
      <c r="BVJ72" s="8"/>
      <c r="BVK72" s="8"/>
      <c r="BVL72" s="8"/>
      <c r="BVM72" s="8"/>
      <c r="BVN72" s="8"/>
      <c r="BVO72" s="8"/>
      <c r="BVP72" s="8"/>
      <c r="BVQ72" s="8"/>
      <c r="BVR72" s="8"/>
      <c r="BVS72" s="8"/>
      <c r="BVT72" s="8"/>
      <c r="BVU72" s="8"/>
      <c r="BVV72" s="8"/>
      <c r="BVW72" s="8"/>
      <c r="BVX72" s="8"/>
      <c r="BVY72" s="8"/>
      <c r="BVZ72" s="8"/>
      <c r="BWA72" s="8"/>
      <c r="BWB72" s="8"/>
      <c r="BWC72" s="8"/>
      <c r="BWD72" s="8"/>
      <c r="BWE72" s="8"/>
      <c r="BWF72" s="8"/>
      <c r="BWG72" s="8"/>
      <c r="BWH72" s="8"/>
      <c r="BWI72" s="8"/>
      <c r="BWJ72" s="8"/>
      <c r="BWK72" s="8"/>
      <c r="BWL72" s="8"/>
      <c r="BWM72" s="8"/>
      <c r="BWN72" s="8"/>
      <c r="BWO72" s="8"/>
      <c r="BWP72" s="8"/>
      <c r="BWQ72" s="8"/>
    </row>
    <row r="73" spans="1:1967" s="444" customFormat="1" ht="102" customHeight="1">
      <c r="A73" s="450" t="s">
        <v>6168</v>
      </c>
      <c r="B73" s="451" t="s">
        <v>97</v>
      </c>
      <c r="C73" s="467" t="s">
        <v>833</v>
      </c>
      <c r="D73" s="452" t="s">
        <v>138</v>
      </c>
      <c r="E73" s="452" t="s">
        <v>136</v>
      </c>
      <c r="F73" s="452"/>
      <c r="G73" s="452" t="s">
        <v>385</v>
      </c>
      <c r="H73" s="454">
        <v>0</v>
      </c>
      <c r="I73" s="468">
        <v>470000000</v>
      </c>
      <c r="J73" s="456" t="s">
        <v>1330</v>
      </c>
      <c r="K73" s="469" t="s">
        <v>1949</v>
      </c>
      <c r="L73" s="457" t="s">
        <v>3428</v>
      </c>
      <c r="M73" s="458" t="s">
        <v>383</v>
      </c>
      <c r="N73" s="470" t="s">
        <v>8875</v>
      </c>
      <c r="O73" s="452" t="s">
        <v>1382</v>
      </c>
      <c r="P73" s="460" t="s">
        <v>1352</v>
      </c>
      <c r="Q73" s="452" t="s">
        <v>1351</v>
      </c>
      <c r="R73" s="471">
        <v>10.4</v>
      </c>
      <c r="S73" s="472">
        <v>192800</v>
      </c>
      <c r="T73" s="463">
        <v>0</v>
      </c>
      <c r="U73" s="463">
        <f t="shared" si="0"/>
        <v>0</v>
      </c>
      <c r="V73" s="450" t="s">
        <v>1341</v>
      </c>
      <c r="W73" s="473" t="s">
        <v>1410</v>
      </c>
      <c r="X73" s="450" t="s">
        <v>9079</v>
      </c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  <c r="IV73" s="8"/>
      <c r="IW73" s="8"/>
      <c r="IX73" s="8"/>
      <c r="IY73" s="8"/>
      <c r="IZ73" s="8"/>
      <c r="JA73" s="8"/>
      <c r="JB73" s="8"/>
      <c r="JC73" s="8"/>
      <c r="JD73" s="8"/>
      <c r="JE73" s="8"/>
      <c r="JF73" s="8"/>
      <c r="JG73" s="8"/>
      <c r="JH73" s="8"/>
      <c r="JI73" s="8"/>
      <c r="JJ73" s="8"/>
      <c r="JK73" s="8"/>
      <c r="JL73" s="8"/>
      <c r="JM73" s="8"/>
      <c r="JN73" s="8"/>
      <c r="JO73" s="8"/>
      <c r="JP73" s="8"/>
      <c r="JQ73" s="8"/>
      <c r="JR73" s="8"/>
      <c r="JS73" s="8"/>
      <c r="JT73" s="8"/>
      <c r="JU73" s="8"/>
      <c r="JV73" s="8"/>
      <c r="JW73" s="8"/>
      <c r="JX73" s="8"/>
      <c r="JY73" s="8"/>
      <c r="JZ73" s="8"/>
      <c r="KA73" s="8"/>
      <c r="KB73" s="8"/>
      <c r="KC73" s="8"/>
      <c r="KD73" s="8"/>
      <c r="KE73" s="8"/>
      <c r="KF73" s="8"/>
      <c r="KG73" s="8"/>
      <c r="KH73" s="8"/>
      <c r="KI73" s="8"/>
      <c r="KJ73" s="8"/>
      <c r="KK73" s="8"/>
      <c r="KL73" s="8"/>
      <c r="KM73" s="8"/>
      <c r="KN73" s="8"/>
      <c r="KO73" s="8"/>
      <c r="KP73" s="8"/>
      <c r="KQ73" s="8"/>
      <c r="KR73" s="8"/>
      <c r="KS73" s="8"/>
      <c r="KT73" s="8"/>
      <c r="KU73" s="8"/>
      <c r="KV73" s="8"/>
      <c r="KW73" s="8"/>
      <c r="KX73" s="8"/>
      <c r="KY73" s="8"/>
      <c r="KZ73" s="8"/>
      <c r="LA73" s="8"/>
      <c r="LB73" s="8"/>
      <c r="LC73" s="8"/>
      <c r="LD73" s="8"/>
      <c r="LE73" s="8"/>
      <c r="LF73" s="8"/>
      <c r="LG73" s="8"/>
      <c r="LH73" s="8"/>
      <c r="LI73" s="8"/>
      <c r="LJ73" s="8"/>
      <c r="LK73" s="8"/>
      <c r="LL73" s="8"/>
      <c r="LM73" s="8"/>
      <c r="LN73" s="8"/>
      <c r="LO73" s="8"/>
      <c r="LP73" s="8"/>
      <c r="LQ73" s="8"/>
      <c r="LR73" s="8"/>
      <c r="LS73" s="8"/>
      <c r="LT73" s="8"/>
      <c r="LU73" s="8"/>
      <c r="LV73" s="8"/>
      <c r="LW73" s="8"/>
      <c r="LX73" s="8"/>
      <c r="LY73" s="8"/>
      <c r="LZ73" s="8"/>
      <c r="MA73" s="8"/>
      <c r="MB73" s="8"/>
      <c r="MC73" s="8"/>
      <c r="MD73" s="8"/>
      <c r="ME73" s="8"/>
      <c r="MF73" s="8"/>
      <c r="MG73" s="8"/>
      <c r="MH73" s="8"/>
      <c r="MI73" s="8"/>
      <c r="MJ73" s="8"/>
      <c r="MK73" s="8"/>
      <c r="ML73" s="8"/>
      <c r="MM73" s="8"/>
      <c r="MN73" s="8"/>
      <c r="MO73" s="8"/>
      <c r="MP73" s="8"/>
      <c r="MQ73" s="8"/>
      <c r="MR73" s="8"/>
      <c r="MS73" s="8"/>
      <c r="MT73" s="8"/>
      <c r="MU73" s="8"/>
      <c r="MV73" s="8"/>
      <c r="MW73" s="8"/>
      <c r="MX73" s="8"/>
      <c r="MY73" s="8"/>
      <c r="MZ73" s="8"/>
      <c r="NA73" s="8"/>
      <c r="NB73" s="8"/>
      <c r="NC73" s="8"/>
      <c r="ND73" s="8"/>
      <c r="NE73" s="8"/>
      <c r="NF73" s="8"/>
      <c r="NG73" s="8"/>
      <c r="NH73" s="8"/>
      <c r="NI73" s="8"/>
      <c r="NJ73" s="8"/>
      <c r="NK73" s="8"/>
      <c r="NL73" s="8"/>
      <c r="NM73" s="8"/>
      <c r="NN73" s="8"/>
      <c r="NO73" s="8"/>
      <c r="NP73" s="8"/>
      <c r="NQ73" s="8"/>
      <c r="NR73" s="8"/>
      <c r="NS73" s="8"/>
      <c r="NT73" s="8"/>
      <c r="NU73" s="8"/>
      <c r="NV73" s="8"/>
      <c r="NW73" s="8"/>
      <c r="NX73" s="8"/>
      <c r="NY73" s="8"/>
      <c r="NZ73" s="8"/>
      <c r="OA73" s="8"/>
      <c r="OB73" s="8"/>
      <c r="OC73" s="8"/>
      <c r="OD73" s="8"/>
      <c r="OE73" s="8"/>
      <c r="OF73" s="8"/>
      <c r="OG73" s="8"/>
      <c r="OH73" s="8"/>
      <c r="OI73" s="8"/>
      <c r="OJ73" s="8"/>
      <c r="OK73" s="8"/>
      <c r="OL73" s="8"/>
      <c r="OM73" s="8"/>
      <c r="ON73" s="8"/>
      <c r="OO73" s="8"/>
      <c r="OP73" s="8"/>
      <c r="OQ73" s="8"/>
      <c r="OR73" s="8"/>
      <c r="OS73" s="8"/>
      <c r="OT73" s="8"/>
      <c r="OU73" s="8"/>
      <c r="OV73" s="8"/>
      <c r="OW73" s="8"/>
      <c r="OX73" s="8"/>
      <c r="OY73" s="8"/>
      <c r="OZ73" s="8"/>
      <c r="PA73" s="8"/>
      <c r="PB73" s="8"/>
      <c r="PC73" s="8"/>
      <c r="PD73" s="8"/>
      <c r="PE73" s="8"/>
      <c r="PF73" s="8"/>
      <c r="PG73" s="8"/>
      <c r="PH73" s="8"/>
      <c r="PI73" s="8"/>
      <c r="PJ73" s="8"/>
      <c r="PK73" s="8"/>
      <c r="PL73" s="8"/>
      <c r="PM73" s="8"/>
      <c r="PN73" s="8"/>
      <c r="PO73" s="8"/>
      <c r="PP73" s="8"/>
      <c r="PQ73" s="8"/>
      <c r="PR73" s="8"/>
      <c r="PS73" s="8"/>
      <c r="PT73" s="8"/>
      <c r="PU73" s="8"/>
      <c r="PV73" s="8"/>
      <c r="PW73" s="8"/>
      <c r="PX73" s="8"/>
      <c r="PY73" s="8"/>
      <c r="PZ73" s="8"/>
      <c r="QA73" s="8"/>
      <c r="QB73" s="8"/>
      <c r="QC73" s="8"/>
      <c r="QD73" s="8"/>
      <c r="QE73" s="8"/>
      <c r="QF73" s="8"/>
      <c r="QG73" s="8"/>
      <c r="QH73" s="8"/>
      <c r="QI73" s="8"/>
      <c r="QJ73" s="8"/>
      <c r="QK73" s="8"/>
      <c r="QL73" s="8"/>
      <c r="QM73" s="8"/>
      <c r="QN73" s="8"/>
      <c r="QO73" s="8"/>
      <c r="QP73" s="8"/>
      <c r="QQ73" s="8"/>
      <c r="QR73" s="8"/>
      <c r="QS73" s="8"/>
      <c r="QT73" s="8"/>
      <c r="QU73" s="8"/>
      <c r="QV73" s="8"/>
      <c r="QW73" s="8"/>
      <c r="QX73" s="8"/>
      <c r="QY73" s="8"/>
      <c r="QZ73" s="8"/>
      <c r="RA73" s="8"/>
      <c r="RB73" s="8"/>
      <c r="RC73" s="8"/>
      <c r="RD73" s="8"/>
      <c r="RE73" s="8"/>
      <c r="RF73" s="8"/>
      <c r="RG73" s="8"/>
      <c r="RH73" s="8"/>
      <c r="RI73" s="8"/>
      <c r="RJ73" s="8"/>
      <c r="RK73" s="8"/>
      <c r="RL73" s="8"/>
      <c r="RM73" s="8"/>
      <c r="RN73" s="8"/>
      <c r="RO73" s="8"/>
      <c r="RP73" s="8"/>
      <c r="RQ73" s="8"/>
      <c r="RR73" s="8"/>
      <c r="RS73" s="8"/>
      <c r="RT73" s="8"/>
      <c r="RU73" s="8"/>
      <c r="RV73" s="8"/>
      <c r="RW73" s="8"/>
      <c r="RX73" s="8"/>
      <c r="RY73" s="8"/>
      <c r="RZ73" s="8"/>
      <c r="SA73" s="8"/>
      <c r="SB73" s="8"/>
      <c r="SC73" s="8"/>
      <c r="SD73" s="8"/>
      <c r="SE73" s="8"/>
      <c r="SF73" s="8"/>
      <c r="SG73" s="8"/>
      <c r="SH73" s="8"/>
      <c r="SI73" s="8"/>
      <c r="SJ73" s="8"/>
      <c r="SK73" s="8"/>
      <c r="SL73" s="8"/>
      <c r="SM73" s="8"/>
      <c r="SN73" s="8"/>
      <c r="SO73" s="8"/>
      <c r="SP73" s="8"/>
      <c r="SQ73" s="8"/>
      <c r="SR73" s="8"/>
      <c r="SS73" s="8"/>
      <c r="ST73" s="8"/>
      <c r="SU73" s="8"/>
      <c r="SV73" s="8"/>
      <c r="SW73" s="8"/>
      <c r="SX73" s="8"/>
      <c r="SY73" s="8"/>
      <c r="SZ73" s="8"/>
      <c r="TA73" s="8"/>
      <c r="TB73" s="8"/>
      <c r="TC73" s="8"/>
      <c r="TD73" s="8"/>
      <c r="TE73" s="8"/>
      <c r="TF73" s="8"/>
      <c r="TG73" s="8"/>
      <c r="TH73" s="8"/>
      <c r="TI73" s="8"/>
      <c r="TJ73" s="8"/>
      <c r="TK73" s="8"/>
      <c r="TL73" s="8"/>
      <c r="TM73" s="8"/>
      <c r="TN73" s="8"/>
      <c r="TO73" s="8"/>
      <c r="TP73" s="8"/>
      <c r="TQ73" s="8"/>
      <c r="TR73" s="8"/>
      <c r="TS73" s="8"/>
      <c r="TT73" s="8"/>
      <c r="TU73" s="8"/>
      <c r="TV73" s="8"/>
      <c r="TW73" s="8"/>
      <c r="TX73" s="8"/>
      <c r="TY73" s="8"/>
      <c r="TZ73" s="8"/>
      <c r="UA73" s="8"/>
      <c r="UB73" s="8"/>
      <c r="UC73" s="8"/>
      <c r="UD73" s="8"/>
      <c r="UE73" s="8"/>
      <c r="UF73" s="8"/>
      <c r="UG73" s="8"/>
      <c r="UH73" s="8"/>
      <c r="UI73" s="8"/>
      <c r="UJ73" s="8"/>
      <c r="UK73" s="8"/>
      <c r="UL73" s="8"/>
      <c r="UM73" s="8"/>
      <c r="UN73" s="8"/>
      <c r="UO73" s="8"/>
      <c r="UP73" s="8"/>
      <c r="UQ73" s="8"/>
      <c r="UR73" s="8"/>
      <c r="US73" s="8"/>
      <c r="UT73" s="8"/>
      <c r="UU73" s="8"/>
      <c r="UV73" s="8"/>
      <c r="UW73" s="8"/>
      <c r="UX73" s="8"/>
      <c r="UY73" s="8"/>
      <c r="UZ73" s="8"/>
      <c r="VA73" s="8"/>
      <c r="VB73" s="8"/>
      <c r="VC73" s="8"/>
      <c r="VD73" s="8"/>
      <c r="VE73" s="8"/>
      <c r="VF73" s="8"/>
      <c r="VG73" s="8"/>
      <c r="VH73" s="8"/>
      <c r="VI73" s="8"/>
      <c r="VJ73" s="8"/>
      <c r="VK73" s="8"/>
      <c r="VL73" s="8"/>
      <c r="VM73" s="8"/>
      <c r="VN73" s="8"/>
      <c r="VO73" s="8"/>
      <c r="VP73" s="8"/>
      <c r="VQ73" s="8"/>
      <c r="VR73" s="8"/>
      <c r="VS73" s="8"/>
      <c r="VT73" s="8"/>
      <c r="VU73" s="8"/>
      <c r="VV73" s="8"/>
      <c r="VW73" s="8"/>
      <c r="VX73" s="8"/>
      <c r="VY73" s="8"/>
      <c r="VZ73" s="8"/>
      <c r="WA73" s="8"/>
      <c r="WB73" s="8"/>
      <c r="WC73" s="8"/>
      <c r="WD73" s="8"/>
      <c r="WE73" s="8"/>
      <c r="WF73" s="8"/>
      <c r="WG73" s="8"/>
      <c r="WH73" s="8"/>
      <c r="WI73" s="8"/>
      <c r="WJ73" s="8"/>
      <c r="WK73" s="8"/>
      <c r="WL73" s="8"/>
      <c r="WM73" s="8"/>
      <c r="WN73" s="8"/>
      <c r="WO73" s="8"/>
      <c r="WP73" s="8"/>
      <c r="WQ73" s="8"/>
      <c r="WR73" s="8"/>
      <c r="WS73" s="8"/>
      <c r="WT73" s="8"/>
      <c r="WU73" s="8"/>
      <c r="WV73" s="8"/>
      <c r="WW73" s="8"/>
      <c r="WX73" s="8"/>
      <c r="WY73" s="8"/>
      <c r="WZ73" s="8"/>
      <c r="XA73" s="8"/>
      <c r="XB73" s="8"/>
      <c r="XC73" s="8"/>
      <c r="XD73" s="8"/>
      <c r="XE73" s="8"/>
      <c r="XF73" s="8"/>
      <c r="XG73" s="8"/>
      <c r="XH73" s="8"/>
      <c r="XI73" s="8"/>
      <c r="XJ73" s="8"/>
      <c r="XK73" s="8"/>
      <c r="XL73" s="8"/>
      <c r="XM73" s="8"/>
      <c r="XN73" s="8"/>
      <c r="XO73" s="8"/>
      <c r="XP73" s="8"/>
      <c r="XQ73" s="8"/>
      <c r="XR73" s="8"/>
      <c r="XS73" s="8"/>
      <c r="XT73" s="8"/>
      <c r="XU73" s="8"/>
      <c r="XV73" s="8"/>
      <c r="XW73" s="8"/>
      <c r="XX73" s="8"/>
      <c r="XY73" s="8"/>
      <c r="XZ73" s="8"/>
      <c r="YA73" s="8"/>
      <c r="YB73" s="8"/>
      <c r="YC73" s="8"/>
      <c r="YD73" s="8"/>
      <c r="YE73" s="8"/>
      <c r="YF73" s="8"/>
      <c r="YG73" s="8"/>
      <c r="YH73" s="8"/>
      <c r="YI73" s="8"/>
      <c r="YJ73" s="8"/>
      <c r="YK73" s="8"/>
      <c r="YL73" s="8"/>
      <c r="YM73" s="8"/>
      <c r="YN73" s="8"/>
      <c r="YO73" s="8"/>
      <c r="YP73" s="8"/>
      <c r="YQ73" s="8"/>
      <c r="YR73" s="8"/>
      <c r="YS73" s="8"/>
      <c r="YT73" s="8"/>
      <c r="YU73" s="8"/>
      <c r="YV73" s="8"/>
      <c r="YW73" s="8"/>
      <c r="YX73" s="8"/>
      <c r="YY73" s="8"/>
      <c r="YZ73" s="8"/>
      <c r="ZA73" s="8"/>
      <c r="ZB73" s="8"/>
      <c r="ZC73" s="8"/>
      <c r="ZD73" s="8"/>
      <c r="ZE73" s="8"/>
      <c r="ZF73" s="8"/>
      <c r="ZG73" s="8"/>
      <c r="ZH73" s="8"/>
      <c r="ZI73" s="8"/>
      <c r="ZJ73" s="8"/>
      <c r="ZK73" s="8"/>
      <c r="ZL73" s="8"/>
      <c r="ZM73" s="8"/>
      <c r="ZN73" s="8"/>
      <c r="ZO73" s="8"/>
      <c r="ZP73" s="8"/>
      <c r="ZQ73" s="8"/>
      <c r="ZR73" s="8"/>
      <c r="ZS73" s="8"/>
      <c r="ZT73" s="8"/>
      <c r="ZU73" s="8"/>
      <c r="ZV73" s="8"/>
      <c r="ZW73" s="8"/>
      <c r="ZX73" s="8"/>
      <c r="ZY73" s="8"/>
      <c r="ZZ73" s="8"/>
      <c r="AAA73" s="8"/>
      <c r="AAB73" s="8"/>
      <c r="AAC73" s="8"/>
      <c r="AAD73" s="8"/>
      <c r="AAE73" s="8"/>
      <c r="AAF73" s="8"/>
      <c r="AAG73" s="8"/>
      <c r="AAH73" s="8"/>
      <c r="AAI73" s="8"/>
      <c r="AAJ73" s="8"/>
      <c r="AAK73" s="8"/>
      <c r="AAL73" s="8"/>
      <c r="AAM73" s="8"/>
      <c r="AAN73" s="8"/>
      <c r="AAO73" s="8"/>
      <c r="AAP73" s="8"/>
      <c r="AAQ73" s="8"/>
      <c r="AAR73" s="8"/>
      <c r="AAS73" s="8"/>
      <c r="AAT73" s="8"/>
      <c r="AAU73" s="8"/>
      <c r="AAV73" s="8"/>
      <c r="AAW73" s="8"/>
      <c r="AAX73" s="8"/>
      <c r="AAY73" s="8"/>
      <c r="AAZ73" s="8"/>
      <c r="ABA73" s="8"/>
      <c r="ABB73" s="8"/>
      <c r="ABC73" s="8"/>
      <c r="ABD73" s="8"/>
      <c r="ABE73" s="8"/>
      <c r="ABF73" s="8"/>
      <c r="ABG73" s="8"/>
      <c r="ABH73" s="8"/>
      <c r="ABI73" s="8"/>
      <c r="ABJ73" s="8"/>
      <c r="ABK73" s="8"/>
      <c r="ABL73" s="8"/>
      <c r="ABM73" s="8"/>
      <c r="ABN73" s="8"/>
      <c r="ABO73" s="8"/>
      <c r="ABP73" s="8"/>
      <c r="ABQ73" s="8"/>
      <c r="ABR73" s="8"/>
      <c r="ABS73" s="8"/>
      <c r="ABT73" s="8"/>
      <c r="ABU73" s="8"/>
      <c r="ABV73" s="8"/>
      <c r="ABW73" s="8"/>
      <c r="ABX73" s="8"/>
      <c r="ABY73" s="8"/>
      <c r="ABZ73" s="8"/>
      <c r="ACA73" s="8"/>
      <c r="ACB73" s="8"/>
      <c r="ACC73" s="8"/>
      <c r="ACD73" s="8"/>
      <c r="ACE73" s="8"/>
      <c r="ACF73" s="8"/>
      <c r="ACG73" s="8"/>
      <c r="ACH73" s="8"/>
      <c r="ACI73" s="8"/>
      <c r="ACJ73" s="8"/>
      <c r="ACK73" s="8"/>
      <c r="ACL73" s="8"/>
      <c r="ACM73" s="8"/>
      <c r="ACN73" s="8"/>
      <c r="ACO73" s="8"/>
      <c r="ACP73" s="8"/>
      <c r="ACQ73" s="8"/>
      <c r="ACR73" s="8"/>
      <c r="ACS73" s="8"/>
      <c r="ACT73" s="8"/>
      <c r="ACU73" s="8"/>
      <c r="ACV73" s="8"/>
      <c r="ACW73" s="8"/>
      <c r="ACX73" s="8"/>
      <c r="ACY73" s="8"/>
      <c r="ACZ73" s="8"/>
      <c r="ADA73" s="8"/>
      <c r="ADB73" s="8"/>
      <c r="ADC73" s="8"/>
      <c r="ADD73" s="8"/>
      <c r="ADE73" s="8"/>
      <c r="ADF73" s="8"/>
      <c r="ADG73" s="8"/>
      <c r="ADH73" s="8"/>
      <c r="ADI73" s="8"/>
      <c r="ADJ73" s="8"/>
      <c r="ADK73" s="8"/>
      <c r="ADL73" s="8"/>
      <c r="ADM73" s="8"/>
      <c r="ADN73" s="8"/>
      <c r="ADO73" s="8"/>
      <c r="ADP73" s="8"/>
      <c r="ADQ73" s="8"/>
      <c r="ADR73" s="8"/>
      <c r="ADS73" s="8"/>
      <c r="ADT73" s="8"/>
      <c r="ADU73" s="8"/>
      <c r="ADV73" s="8"/>
      <c r="ADW73" s="8"/>
      <c r="ADX73" s="8"/>
      <c r="ADY73" s="8"/>
      <c r="ADZ73" s="8"/>
      <c r="AEA73" s="8"/>
      <c r="AEB73" s="8"/>
      <c r="AEC73" s="8"/>
      <c r="AED73" s="8"/>
      <c r="AEE73" s="8"/>
      <c r="AEF73" s="8"/>
      <c r="AEG73" s="8"/>
      <c r="AEH73" s="8"/>
      <c r="AEI73" s="8"/>
      <c r="AEJ73" s="8"/>
      <c r="AEK73" s="8"/>
      <c r="AEL73" s="8"/>
      <c r="AEM73" s="8"/>
      <c r="AEN73" s="8"/>
      <c r="AEO73" s="8"/>
      <c r="AEP73" s="8"/>
      <c r="AEQ73" s="8"/>
      <c r="AER73" s="8"/>
      <c r="AES73" s="8"/>
      <c r="AET73" s="8"/>
      <c r="AEU73" s="8"/>
      <c r="AEV73" s="8"/>
      <c r="AEW73" s="8"/>
      <c r="AEX73" s="8"/>
      <c r="AEY73" s="8"/>
      <c r="AEZ73" s="8"/>
      <c r="AFA73" s="8"/>
      <c r="AFB73" s="8"/>
      <c r="AFC73" s="8"/>
      <c r="AFD73" s="8"/>
      <c r="AFE73" s="8"/>
      <c r="AFF73" s="8"/>
      <c r="AFG73" s="8"/>
      <c r="AFH73" s="8"/>
      <c r="AFI73" s="8"/>
      <c r="AFJ73" s="8"/>
      <c r="AFK73" s="8"/>
      <c r="AFL73" s="8"/>
      <c r="AFM73" s="8"/>
      <c r="AFN73" s="8"/>
      <c r="AFO73" s="8"/>
      <c r="AFP73" s="8"/>
      <c r="AFQ73" s="8"/>
      <c r="AFR73" s="8"/>
      <c r="AFS73" s="8"/>
      <c r="AFT73" s="8"/>
      <c r="AFU73" s="8"/>
      <c r="AFV73" s="8"/>
      <c r="AFW73" s="8"/>
      <c r="AFX73" s="8"/>
      <c r="AFY73" s="8"/>
      <c r="AFZ73" s="8"/>
      <c r="AGA73" s="8"/>
      <c r="AGB73" s="8"/>
      <c r="AGC73" s="8"/>
      <c r="AGD73" s="8"/>
      <c r="AGE73" s="8"/>
      <c r="AGF73" s="8"/>
      <c r="AGG73" s="8"/>
      <c r="AGH73" s="8"/>
      <c r="AGI73" s="8"/>
      <c r="AGJ73" s="8"/>
      <c r="AGK73" s="8"/>
      <c r="AGL73" s="8"/>
      <c r="AGM73" s="8"/>
      <c r="AGN73" s="8"/>
      <c r="AGO73" s="8"/>
      <c r="AGP73" s="8"/>
      <c r="AGQ73" s="8"/>
      <c r="AGR73" s="8"/>
      <c r="AGS73" s="8"/>
      <c r="AGT73" s="8"/>
      <c r="AGU73" s="8"/>
      <c r="AGV73" s="8"/>
      <c r="AGW73" s="8"/>
      <c r="AGX73" s="8"/>
      <c r="AGY73" s="8"/>
      <c r="AGZ73" s="8"/>
      <c r="AHA73" s="8"/>
      <c r="AHB73" s="8"/>
      <c r="AHC73" s="8"/>
      <c r="AHD73" s="8"/>
      <c r="AHE73" s="8"/>
      <c r="AHF73" s="8"/>
      <c r="AHG73" s="8"/>
      <c r="AHH73" s="8"/>
      <c r="AHI73" s="8"/>
      <c r="AHJ73" s="8"/>
      <c r="AHK73" s="8"/>
      <c r="AHL73" s="8"/>
      <c r="AHM73" s="8"/>
      <c r="AHN73" s="8"/>
      <c r="AHO73" s="8"/>
      <c r="AHP73" s="8"/>
      <c r="AHQ73" s="8"/>
      <c r="AHR73" s="8"/>
      <c r="AHS73" s="8"/>
      <c r="AHT73" s="8"/>
      <c r="AHU73" s="8"/>
      <c r="AHV73" s="8"/>
      <c r="AHW73" s="8"/>
      <c r="AHX73" s="8"/>
      <c r="AHY73" s="8"/>
      <c r="AHZ73" s="8"/>
      <c r="AIA73" s="8"/>
      <c r="AIB73" s="8"/>
      <c r="AIC73" s="8"/>
      <c r="AID73" s="8"/>
      <c r="AIE73" s="8"/>
      <c r="AIF73" s="8"/>
      <c r="AIG73" s="8"/>
      <c r="AIH73" s="8"/>
      <c r="AII73" s="8"/>
      <c r="AIJ73" s="8"/>
      <c r="AIK73" s="8"/>
      <c r="AIL73" s="8"/>
      <c r="AIM73" s="8"/>
      <c r="AIN73" s="8"/>
      <c r="AIO73" s="8"/>
      <c r="AIP73" s="8"/>
      <c r="AIQ73" s="8"/>
      <c r="AIR73" s="8"/>
      <c r="AIS73" s="8"/>
      <c r="AIT73" s="8"/>
      <c r="AIU73" s="8"/>
      <c r="AIV73" s="8"/>
      <c r="AIW73" s="8"/>
      <c r="AIX73" s="8"/>
      <c r="AIY73" s="8"/>
      <c r="AIZ73" s="8"/>
      <c r="AJA73" s="8"/>
      <c r="AJB73" s="8"/>
      <c r="AJC73" s="8"/>
      <c r="AJD73" s="8"/>
      <c r="AJE73" s="8"/>
      <c r="AJF73" s="8"/>
      <c r="AJG73" s="8"/>
      <c r="AJH73" s="8"/>
      <c r="AJI73" s="8"/>
      <c r="AJJ73" s="8"/>
      <c r="AJK73" s="8"/>
      <c r="AJL73" s="8"/>
      <c r="AJM73" s="8"/>
      <c r="AJN73" s="8"/>
      <c r="AJO73" s="8"/>
      <c r="AJP73" s="8"/>
      <c r="AJQ73" s="8"/>
      <c r="AJR73" s="8"/>
      <c r="AJS73" s="8"/>
      <c r="AJT73" s="8"/>
      <c r="AJU73" s="8"/>
      <c r="AJV73" s="8"/>
      <c r="AJW73" s="8"/>
      <c r="AJX73" s="8"/>
      <c r="AJY73" s="8"/>
      <c r="AJZ73" s="8"/>
      <c r="AKA73" s="8"/>
      <c r="AKB73" s="8"/>
      <c r="AKC73" s="8"/>
      <c r="AKD73" s="8"/>
      <c r="AKE73" s="8"/>
      <c r="AKF73" s="8"/>
      <c r="AKG73" s="8"/>
      <c r="AKH73" s="8"/>
      <c r="AKI73" s="8"/>
      <c r="AKJ73" s="8"/>
      <c r="AKK73" s="8"/>
      <c r="AKL73" s="8"/>
      <c r="AKM73" s="8"/>
      <c r="AKN73" s="8"/>
      <c r="AKO73" s="8"/>
      <c r="AKP73" s="8"/>
      <c r="AKQ73" s="8"/>
      <c r="AKR73" s="8"/>
      <c r="AKS73" s="8"/>
      <c r="AKT73" s="8"/>
      <c r="AKU73" s="8"/>
      <c r="AKV73" s="8"/>
      <c r="AKW73" s="8"/>
      <c r="AKX73" s="8"/>
      <c r="AKY73" s="8"/>
      <c r="AKZ73" s="8"/>
      <c r="ALA73" s="8"/>
      <c r="ALB73" s="8"/>
      <c r="ALC73" s="8"/>
      <c r="ALD73" s="8"/>
      <c r="ALE73" s="8"/>
      <c r="ALF73" s="8"/>
      <c r="ALG73" s="8"/>
      <c r="ALH73" s="8"/>
      <c r="ALI73" s="8"/>
      <c r="ALJ73" s="8"/>
      <c r="ALK73" s="8"/>
      <c r="ALL73" s="8"/>
      <c r="ALM73" s="8"/>
      <c r="ALN73" s="8"/>
      <c r="ALO73" s="8"/>
      <c r="ALP73" s="8"/>
      <c r="ALQ73" s="8"/>
      <c r="ALR73" s="8"/>
      <c r="ALS73" s="8"/>
      <c r="ALT73" s="8"/>
      <c r="ALU73" s="8"/>
      <c r="ALV73" s="8"/>
      <c r="ALW73" s="8"/>
      <c r="ALX73" s="8"/>
      <c r="ALY73" s="8"/>
      <c r="ALZ73" s="8"/>
      <c r="AMA73" s="8"/>
      <c r="AMB73" s="8"/>
      <c r="AMC73" s="8"/>
      <c r="AMD73" s="8"/>
      <c r="AME73" s="8"/>
      <c r="AMF73" s="8"/>
      <c r="AMG73" s="8"/>
      <c r="AMH73" s="8"/>
      <c r="AMI73" s="8"/>
      <c r="AMJ73" s="8"/>
      <c r="AMK73" s="8"/>
      <c r="AML73" s="8"/>
      <c r="AMM73" s="8"/>
      <c r="AMN73" s="8"/>
      <c r="AMO73" s="8"/>
      <c r="AMP73" s="8"/>
      <c r="AMQ73" s="8"/>
      <c r="AMR73" s="8"/>
      <c r="AMS73" s="8"/>
      <c r="AMT73" s="8"/>
      <c r="AMU73" s="8"/>
      <c r="AMV73" s="8"/>
      <c r="AMW73" s="8"/>
      <c r="AMX73" s="8"/>
      <c r="AMY73" s="8"/>
      <c r="AMZ73" s="8"/>
      <c r="ANA73" s="8"/>
      <c r="ANB73" s="8"/>
      <c r="ANC73" s="8"/>
      <c r="AND73" s="8"/>
      <c r="ANE73" s="8"/>
      <c r="ANF73" s="8"/>
      <c r="ANG73" s="8"/>
      <c r="ANH73" s="8"/>
      <c r="ANI73" s="8"/>
      <c r="ANJ73" s="8"/>
      <c r="ANK73" s="8"/>
      <c r="ANL73" s="8"/>
      <c r="ANM73" s="8"/>
      <c r="ANN73" s="8"/>
      <c r="ANO73" s="8"/>
      <c r="ANP73" s="8"/>
      <c r="ANQ73" s="8"/>
      <c r="ANR73" s="8"/>
      <c r="ANS73" s="8"/>
      <c r="ANT73" s="8"/>
      <c r="ANU73" s="8"/>
      <c r="ANV73" s="8"/>
      <c r="ANW73" s="8"/>
      <c r="ANX73" s="8"/>
      <c r="ANY73" s="8"/>
      <c r="ANZ73" s="8"/>
      <c r="AOA73" s="8"/>
      <c r="AOB73" s="8"/>
      <c r="AOC73" s="8"/>
      <c r="AOD73" s="8"/>
      <c r="AOE73" s="8"/>
      <c r="AOF73" s="8"/>
      <c r="AOG73" s="8"/>
      <c r="AOH73" s="8"/>
      <c r="AOI73" s="8"/>
      <c r="AOJ73" s="8"/>
      <c r="AOK73" s="8"/>
      <c r="AOL73" s="8"/>
      <c r="AOM73" s="8"/>
      <c r="AON73" s="8"/>
      <c r="AOO73" s="8"/>
      <c r="AOP73" s="8"/>
      <c r="AOQ73" s="8"/>
      <c r="AOR73" s="8"/>
      <c r="AOS73" s="8"/>
      <c r="AOT73" s="8"/>
      <c r="AOU73" s="8"/>
      <c r="AOV73" s="8"/>
      <c r="AOW73" s="8"/>
      <c r="AOX73" s="8"/>
      <c r="AOY73" s="8"/>
      <c r="AOZ73" s="8"/>
      <c r="APA73" s="8"/>
      <c r="APB73" s="8"/>
      <c r="APC73" s="8"/>
      <c r="APD73" s="8"/>
      <c r="APE73" s="8"/>
      <c r="APF73" s="8"/>
      <c r="APG73" s="8"/>
      <c r="APH73" s="8"/>
      <c r="API73" s="8"/>
      <c r="APJ73" s="8"/>
      <c r="APK73" s="8"/>
      <c r="APL73" s="8"/>
      <c r="APM73" s="8"/>
      <c r="APN73" s="8"/>
      <c r="APO73" s="8"/>
      <c r="APP73" s="8"/>
      <c r="APQ73" s="8"/>
      <c r="APR73" s="8"/>
      <c r="APS73" s="8"/>
      <c r="APT73" s="8"/>
      <c r="APU73" s="8"/>
      <c r="APV73" s="8"/>
      <c r="APW73" s="8"/>
      <c r="APX73" s="8"/>
      <c r="APY73" s="8"/>
      <c r="APZ73" s="8"/>
      <c r="AQA73" s="8"/>
      <c r="AQB73" s="8"/>
      <c r="AQC73" s="8"/>
      <c r="AQD73" s="8"/>
      <c r="AQE73" s="8"/>
      <c r="AQF73" s="8"/>
      <c r="AQG73" s="8"/>
      <c r="AQH73" s="8"/>
      <c r="AQI73" s="8"/>
      <c r="AQJ73" s="8"/>
      <c r="AQK73" s="8"/>
      <c r="AQL73" s="8"/>
      <c r="AQM73" s="8"/>
      <c r="AQN73" s="8"/>
      <c r="AQO73" s="8"/>
      <c r="AQP73" s="8"/>
      <c r="AQQ73" s="8"/>
      <c r="AQR73" s="8"/>
      <c r="AQS73" s="8"/>
      <c r="AQT73" s="8"/>
      <c r="AQU73" s="8"/>
      <c r="AQV73" s="8"/>
      <c r="AQW73" s="8"/>
      <c r="AQX73" s="8"/>
      <c r="AQY73" s="8"/>
      <c r="AQZ73" s="8"/>
      <c r="ARA73" s="8"/>
      <c r="ARB73" s="8"/>
      <c r="ARC73" s="8"/>
      <c r="ARD73" s="8"/>
      <c r="ARE73" s="8"/>
      <c r="ARF73" s="8"/>
      <c r="ARG73" s="8"/>
      <c r="ARH73" s="8"/>
      <c r="ARI73" s="8"/>
      <c r="ARJ73" s="8"/>
      <c r="ARK73" s="8"/>
      <c r="ARL73" s="8"/>
      <c r="ARM73" s="8"/>
      <c r="ARN73" s="8"/>
      <c r="ARO73" s="8"/>
      <c r="ARP73" s="8"/>
      <c r="ARQ73" s="8"/>
      <c r="ARR73" s="8"/>
      <c r="ARS73" s="8"/>
      <c r="ART73" s="8"/>
      <c r="ARU73" s="8"/>
      <c r="ARV73" s="8"/>
      <c r="ARW73" s="8"/>
      <c r="ARX73" s="8"/>
      <c r="ARY73" s="8"/>
      <c r="ARZ73" s="8"/>
      <c r="ASA73" s="8"/>
      <c r="ASB73" s="8"/>
      <c r="ASC73" s="8"/>
      <c r="ASD73" s="8"/>
      <c r="ASE73" s="8"/>
      <c r="ASF73" s="8"/>
      <c r="ASG73" s="8"/>
      <c r="ASH73" s="8"/>
      <c r="ASI73" s="8"/>
      <c r="ASJ73" s="8"/>
      <c r="ASK73" s="8"/>
      <c r="ASL73" s="8"/>
      <c r="ASM73" s="8"/>
      <c r="ASN73" s="8"/>
      <c r="ASO73" s="8"/>
      <c r="ASP73" s="8"/>
      <c r="ASQ73" s="8"/>
      <c r="ASR73" s="8"/>
      <c r="ASS73" s="8"/>
      <c r="AST73" s="8"/>
      <c r="ASU73" s="8"/>
      <c r="ASV73" s="8"/>
      <c r="ASW73" s="8"/>
      <c r="ASX73" s="8"/>
      <c r="ASY73" s="8"/>
      <c r="ASZ73" s="8"/>
      <c r="ATA73" s="8"/>
      <c r="ATB73" s="8"/>
      <c r="ATC73" s="8"/>
      <c r="ATD73" s="8"/>
      <c r="ATE73" s="8"/>
      <c r="ATF73" s="8"/>
      <c r="ATG73" s="8"/>
      <c r="ATH73" s="8"/>
      <c r="ATI73" s="8"/>
      <c r="ATJ73" s="8"/>
      <c r="ATK73" s="8"/>
      <c r="ATL73" s="8"/>
      <c r="ATM73" s="8"/>
      <c r="ATN73" s="8"/>
      <c r="ATO73" s="8"/>
      <c r="ATP73" s="8"/>
      <c r="ATQ73" s="8"/>
      <c r="ATR73" s="8"/>
      <c r="ATS73" s="8"/>
      <c r="ATT73" s="8"/>
      <c r="ATU73" s="8"/>
      <c r="ATV73" s="8"/>
      <c r="ATW73" s="8"/>
      <c r="ATX73" s="8"/>
      <c r="ATY73" s="8"/>
      <c r="ATZ73" s="8"/>
      <c r="AUA73" s="8"/>
      <c r="AUB73" s="8"/>
      <c r="AUC73" s="8"/>
      <c r="AUD73" s="8"/>
      <c r="AUE73" s="8"/>
      <c r="AUF73" s="8"/>
      <c r="AUG73" s="8"/>
      <c r="AUH73" s="8"/>
      <c r="AUI73" s="8"/>
      <c r="AUJ73" s="8"/>
      <c r="AUK73" s="8"/>
      <c r="AUL73" s="8"/>
      <c r="AUM73" s="8"/>
      <c r="AUN73" s="8"/>
      <c r="AUO73" s="8"/>
      <c r="AUP73" s="8"/>
      <c r="AUQ73" s="8"/>
      <c r="AUR73" s="8"/>
      <c r="AUS73" s="8"/>
      <c r="AUT73" s="8"/>
      <c r="AUU73" s="8"/>
      <c r="AUV73" s="8"/>
      <c r="AUW73" s="8"/>
      <c r="AUX73" s="8"/>
      <c r="AUY73" s="8"/>
      <c r="AUZ73" s="8"/>
      <c r="AVA73" s="8"/>
      <c r="AVB73" s="8"/>
      <c r="AVC73" s="8"/>
      <c r="AVD73" s="8"/>
      <c r="AVE73" s="8"/>
      <c r="AVF73" s="8"/>
      <c r="AVG73" s="8"/>
      <c r="AVH73" s="8"/>
      <c r="AVI73" s="8"/>
      <c r="AVJ73" s="8"/>
      <c r="AVK73" s="8"/>
      <c r="AVL73" s="8"/>
      <c r="AVM73" s="8"/>
      <c r="AVN73" s="8"/>
      <c r="AVO73" s="8"/>
      <c r="AVP73" s="8"/>
      <c r="AVQ73" s="8"/>
      <c r="AVR73" s="8"/>
      <c r="AVS73" s="8"/>
      <c r="AVT73" s="8"/>
      <c r="AVU73" s="8"/>
      <c r="AVV73" s="8"/>
      <c r="AVW73" s="8"/>
      <c r="AVX73" s="8"/>
      <c r="AVY73" s="8"/>
      <c r="AVZ73" s="8"/>
      <c r="AWA73" s="8"/>
      <c r="AWB73" s="8"/>
      <c r="AWC73" s="8"/>
      <c r="AWD73" s="8"/>
      <c r="AWE73" s="8"/>
      <c r="AWF73" s="8"/>
      <c r="AWG73" s="8"/>
      <c r="AWH73" s="8"/>
      <c r="AWI73" s="8"/>
      <c r="AWJ73" s="8"/>
      <c r="AWK73" s="8"/>
      <c r="AWL73" s="8"/>
      <c r="AWM73" s="8"/>
      <c r="AWN73" s="8"/>
      <c r="AWO73" s="8"/>
      <c r="AWP73" s="8"/>
      <c r="AWQ73" s="8"/>
      <c r="AWR73" s="8"/>
      <c r="AWS73" s="8"/>
      <c r="AWT73" s="8"/>
      <c r="AWU73" s="8"/>
      <c r="AWV73" s="8"/>
      <c r="AWW73" s="8"/>
      <c r="AWX73" s="8"/>
      <c r="AWY73" s="8"/>
      <c r="AWZ73" s="8"/>
      <c r="AXA73" s="8"/>
      <c r="AXB73" s="8"/>
      <c r="AXC73" s="8"/>
      <c r="AXD73" s="8"/>
      <c r="AXE73" s="8"/>
      <c r="AXF73" s="8"/>
      <c r="AXG73" s="8"/>
      <c r="AXH73" s="8"/>
      <c r="AXI73" s="8"/>
      <c r="AXJ73" s="8"/>
      <c r="AXK73" s="8"/>
      <c r="AXL73" s="8"/>
      <c r="AXM73" s="8"/>
      <c r="AXN73" s="8"/>
      <c r="AXO73" s="8"/>
      <c r="AXP73" s="8"/>
      <c r="AXQ73" s="8"/>
      <c r="AXR73" s="8"/>
      <c r="AXS73" s="8"/>
      <c r="AXT73" s="8"/>
      <c r="AXU73" s="8"/>
      <c r="AXV73" s="8"/>
      <c r="AXW73" s="8"/>
      <c r="AXX73" s="8"/>
      <c r="AXY73" s="8"/>
      <c r="AXZ73" s="8"/>
      <c r="AYA73" s="8"/>
      <c r="AYB73" s="8"/>
      <c r="AYC73" s="8"/>
      <c r="AYD73" s="8"/>
      <c r="AYE73" s="8"/>
      <c r="AYF73" s="8"/>
      <c r="AYG73" s="8"/>
      <c r="AYH73" s="8"/>
      <c r="AYI73" s="8"/>
      <c r="AYJ73" s="8"/>
      <c r="AYK73" s="8"/>
      <c r="AYL73" s="8"/>
      <c r="AYM73" s="8"/>
      <c r="AYN73" s="8"/>
      <c r="AYO73" s="8"/>
      <c r="AYP73" s="8"/>
      <c r="AYQ73" s="8"/>
      <c r="AYR73" s="8"/>
      <c r="AYS73" s="8"/>
      <c r="AYT73" s="8"/>
      <c r="AYU73" s="8"/>
      <c r="AYV73" s="8"/>
      <c r="AYW73" s="8"/>
      <c r="AYX73" s="8"/>
      <c r="AYY73" s="8"/>
      <c r="AYZ73" s="8"/>
      <c r="AZA73" s="8"/>
      <c r="AZB73" s="8"/>
      <c r="AZC73" s="8"/>
      <c r="AZD73" s="8"/>
      <c r="AZE73" s="8"/>
      <c r="AZF73" s="8"/>
      <c r="AZG73" s="8"/>
      <c r="AZH73" s="8"/>
      <c r="AZI73" s="8"/>
      <c r="AZJ73" s="8"/>
      <c r="AZK73" s="8"/>
      <c r="AZL73" s="8"/>
      <c r="AZM73" s="8"/>
      <c r="AZN73" s="8"/>
      <c r="AZO73" s="8"/>
      <c r="AZP73" s="8"/>
      <c r="AZQ73" s="8"/>
      <c r="AZR73" s="8"/>
      <c r="AZS73" s="8"/>
      <c r="AZT73" s="8"/>
      <c r="AZU73" s="8"/>
      <c r="AZV73" s="8"/>
      <c r="AZW73" s="8"/>
      <c r="AZX73" s="8"/>
      <c r="AZY73" s="8"/>
      <c r="AZZ73" s="8"/>
      <c r="BAA73" s="8"/>
      <c r="BAB73" s="8"/>
      <c r="BAC73" s="8"/>
      <c r="BAD73" s="8"/>
      <c r="BAE73" s="8"/>
      <c r="BAF73" s="8"/>
      <c r="BAG73" s="8"/>
      <c r="BAH73" s="8"/>
      <c r="BAI73" s="8"/>
      <c r="BAJ73" s="8"/>
      <c r="BAK73" s="8"/>
      <c r="BAL73" s="8"/>
      <c r="BAM73" s="8"/>
      <c r="BAN73" s="8"/>
      <c r="BAO73" s="8"/>
      <c r="BAP73" s="8"/>
      <c r="BAQ73" s="8"/>
      <c r="BAR73" s="8"/>
      <c r="BAS73" s="8"/>
      <c r="BAT73" s="8"/>
      <c r="BAU73" s="8"/>
      <c r="BAV73" s="8"/>
      <c r="BAW73" s="8"/>
      <c r="BAX73" s="8"/>
      <c r="BAY73" s="8"/>
      <c r="BAZ73" s="8"/>
      <c r="BBA73" s="8"/>
      <c r="BBB73" s="8"/>
      <c r="BBC73" s="8"/>
      <c r="BBD73" s="8"/>
      <c r="BBE73" s="8"/>
      <c r="BBF73" s="8"/>
      <c r="BBG73" s="8"/>
      <c r="BBH73" s="8"/>
      <c r="BBI73" s="8"/>
      <c r="BBJ73" s="8"/>
      <c r="BBK73" s="8"/>
      <c r="BBL73" s="8"/>
      <c r="BBM73" s="8"/>
      <c r="BBN73" s="8"/>
      <c r="BBO73" s="8"/>
      <c r="BBP73" s="8"/>
      <c r="BBQ73" s="8"/>
      <c r="BBR73" s="8"/>
      <c r="BBS73" s="8"/>
      <c r="BBT73" s="8"/>
      <c r="BBU73" s="8"/>
      <c r="BBV73" s="8"/>
      <c r="BBW73" s="8"/>
      <c r="BBX73" s="8"/>
      <c r="BBY73" s="8"/>
      <c r="BBZ73" s="8"/>
      <c r="BCA73" s="8"/>
      <c r="BCB73" s="8"/>
      <c r="BCC73" s="8"/>
      <c r="BCD73" s="8"/>
      <c r="BCE73" s="8"/>
      <c r="BCF73" s="8"/>
      <c r="BCG73" s="8"/>
      <c r="BCH73" s="8"/>
      <c r="BCI73" s="8"/>
      <c r="BCJ73" s="8"/>
      <c r="BCK73" s="8"/>
      <c r="BCL73" s="8"/>
      <c r="BCM73" s="8"/>
      <c r="BCN73" s="8"/>
      <c r="BCO73" s="8"/>
      <c r="BCP73" s="8"/>
      <c r="BCQ73" s="8"/>
      <c r="BCR73" s="8"/>
      <c r="BCS73" s="8"/>
      <c r="BCT73" s="8"/>
      <c r="BCU73" s="8"/>
      <c r="BCV73" s="8"/>
      <c r="BCW73" s="8"/>
      <c r="BCX73" s="8"/>
      <c r="BCY73" s="8"/>
      <c r="BCZ73" s="8"/>
      <c r="BDA73" s="8"/>
      <c r="BDB73" s="8"/>
      <c r="BDC73" s="8"/>
      <c r="BDD73" s="8"/>
      <c r="BDE73" s="8"/>
      <c r="BDF73" s="8"/>
      <c r="BDG73" s="8"/>
      <c r="BDH73" s="8"/>
      <c r="BDI73" s="8"/>
      <c r="BDJ73" s="8"/>
      <c r="BDK73" s="8"/>
      <c r="BDL73" s="8"/>
      <c r="BDM73" s="8"/>
      <c r="BDN73" s="8"/>
      <c r="BDO73" s="8"/>
      <c r="BDP73" s="8"/>
      <c r="BDQ73" s="8"/>
      <c r="BDR73" s="8"/>
      <c r="BDS73" s="8"/>
      <c r="BDT73" s="8"/>
      <c r="BDU73" s="8"/>
      <c r="BDV73" s="8"/>
      <c r="BDW73" s="8"/>
      <c r="BDX73" s="8"/>
      <c r="BDY73" s="8"/>
      <c r="BDZ73" s="8"/>
      <c r="BEA73" s="8"/>
      <c r="BEB73" s="8"/>
      <c r="BEC73" s="8"/>
      <c r="BED73" s="8"/>
      <c r="BEE73" s="8"/>
      <c r="BEF73" s="8"/>
      <c r="BEG73" s="8"/>
      <c r="BEH73" s="8"/>
      <c r="BEI73" s="8"/>
      <c r="BEJ73" s="8"/>
      <c r="BEK73" s="8"/>
      <c r="BEL73" s="8"/>
      <c r="BEM73" s="8"/>
      <c r="BEN73" s="8"/>
      <c r="BEO73" s="8"/>
      <c r="BEP73" s="8"/>
      <c r="BEQ73" s="8"/>
      <c r="BER73" s="8"/>
      <c r="BES73" s="8"/>
      <c r="BET73" s="8"/>
      <c r="BEU73" s="8"/>
      <c r="BEV73" s="8"/>
      <c r="BEW73" s="8"/>
      <c r="BEX73" s="8"/>
      <c r="BEY73" s="8"/>
      <c r="BEZ73" s="8"/>
      <c r="BFA73" s="8"/>
      <c r="BFB73" s="8"/>
      <c r="BFC73" s="8"/>
      <c r="BFD73" s="8"/>
      <c r="BFE73" s="8"/>
      <c r="BFF73" s="8"/>
      <c r="BFG73" s="8"/>
      <c r="BFH73" s="8"/>
      <c r="BFI73" s="8"/>
      <c r="BFJ73" s="8"/>
      <c r="BFK73" s="8"/>
      <c r="BFL73" s="8"/>
      <c r="BFM73" s="8"/>
      <c r="BFN73" s="8"/>
      <c r="BFO73" s="8"/>
      <c r="BFP73" s="8"/>
      <c r="BFQ73" s="8"/>
      <c r="BFR73" s="8"/>
      <c r="BFS73" s="8"/>
      <c r="BFT73" s="8"/>
      <c r="BFU73" s="8"/>
      <c r="BFV73" s="8"/>
      <c r="BFW73" s="8"/>
      <c r="BFX73" s="8"/>
      <c r="BFY73" s="8"/>
      <c r="BFZ73" s="8"/>
      <c r="BGA73" s="8"/>
      <c r="BGB73" s="8"/>
      <c r="BGC73" s="8"/>
      <c r="BGD73" s="8"/>
      <c r="BGE73" s="8"/>
      <c r="BGF73" s="8"/>
      <c r="BGG73" s="8"/>
      <c r="BGH73" s="8"/>
      <c r="BGI73" s="8"/>
      <c r="BGJ73" s="8"/>
      <c r="BGK73" s="8"/>
      <c r="BGL73" s="8"/>
      <c r="BGM73" s="8"/>
      <c r="BGN73" s="8"/>
      <c r="BGO73" s="8"/>
      <c r="BGP73" s="8"/>
      <c r="BGQ73" s="8"/>
      <c r="BGR73" s="8"/>
      <c r="BGS73" s="8"/>
      <c r="BGT73" s="8"/>
      <c r="BGU73" s="8"/>
      <c r="BGV73" s="8"/>
      <c r="BGW73" s="8"/>
      <c r="BGX73" s="8"/>
      <c r="BGY73" s="8"/>
      <c r="BGZ73" s="8"/>
      <c r="BHA73" s="8"/>
      <c r="BHB73" s="8"/>
      <c r="BHC73" s="8"/>
      <c r="BHD73" s="8"/>
      <c r="BHE73" s="8"/>
      <c r="BHF73" s="8"/>
      <c r="BHG73" s="8"/>
      <c r="BHH73" s="8"/>
      <c r="BHI73" s="8"/>
      <c r="BHJ73" s="8"/>
      <c r="BHK73" s="8"/>
      <c r="BHL73" s="8"/>
      <c r="BHM73" s="8"/>
      <c r="BHN73" s="8"/>
      <c r="BHO73" s="8"/>
      <c r="BHP73" s="8"/>
      <c r="BHQ73" s="8"/>
      <c r="BHR73" s="8"/>
      <c r="BHS73" s="8"/>
      <c r="BHT73" s="8"/>
      <c r="BHU73" s="8"/>
      <c r="BHV73" s="8"/>
      <c r="BHW73" s="8"/>
      <c r="BHX73" s="8"/>
      <c r="BHY73" s="8"/>
      <c r="BHZ73" s="8"/>
      <c r="BIA73" s="8"/>
      <c r="BIB73" s="8"/>
      <c r="BIC73" s="8"/>
      <c r="BID73" s="8"/>
      <c r="BIE73" s="8"/>
      <c r="BIF73" s="8"/>
      <c r="BIG73" s="8"/>
      <c r="BIH73" s="8"/>
      <c r="BII73" s="8"/>
      <c r="BIJ73" s="8"/>
      <c r="BIK73" s="8"/>
      <c r="BIL73" s="8"/>
      <c r="BIM73" s="8"/>
      <c r="BIN73" s="8"/>
      <c r="BIO73" s="8"/>
      <c r="BIP73" s="8"/>
      <c r="BIQ73" s="8"/>
      <c r="BIR73" s="8"/>
      <c r="BIS73" s="8"/>
      <c r="BIT73" s="8"/>
      <c r="BIU73" s="8"/>
      <c r="BIV73" s="8"/>
      <c r="BIW73" s="8"/>
      <c r="BIX73" s="8"/>
      <c r="BIY73" s="8"/>
      <c r="BIZ73" s="8"/>
      <c r="BJA73" s="8"/>
      <c r="BJB73" s="8"/>
      <c r="BJC73" s="8"/>
      <c r="BJD73" s="8"/>
      <c r="BJE73" s="8"/>
      <c r="BJF73" s="8"/>
      <c r="BJG73" s="8"/>
      <c r="BJH73" s="8"/>
      <c r="BJI73" s="8"/>
      <c r="BJJ73" s="8"/>
      <c r="BJK73" s="8"/>
      <c r="BJL73" s="8"/>
      <c r="BJM73" s="8"/>
      <c r="BJN73" s="8"/>
      <c r="BJO73" s="8"/>
      <c r="BJP73" s="8"/>
      <c r="BJQ73" s="8"/>
      <c r="BJR73" s="8"/>
      <c r="BJS73" s="8"/>
      <c r="BJT73" s="8"/>
      <c r="BJU73" s="8"/>
      <c r="BJV73" s="8"/>
      <c r="BJW73" s="8"/>
      <c r="BJX73" s="8"/>
      <c r="BJY73" s="8"/>
      <c r="BJZ73" s="8"/>
      <c r="BKA73" s="8"/>
      <c r="BKB73" s="8"/>
      <c r="BKC73" s="8"/>
      <c r="BKD73" s="8"/>
      <c r="BKE73" s="8"/>
      <c r="BKF73" s="8"/>
      <c r="BKG73" s="8"/>
      <c r="BKH73" s="8"/>
      <c r="BKI73" s="8"/>
      <c r="BKJ73" s="8"/>
      <c r="BKK73" s="8"/>
      <c r="BKL73" s="8"/>
      <c r="BKM73" s="8"/>
      <c r="BKN73" s="8"/>
      <c r="BKO73" s="8"/>
      <c r="BKP73" s="8"/>
      <c r="BKQ73" s="8"/>
      <c r="BKR73" s="8"/>
      <c r="BKS73" s="8"/>
      <c r="BKT73" s="8"/>
      <c r="BKU73" s="8"/>
      <c r="BKV73" s="8"/>
      <c r="BKW73" s="8"/>
      <c r="BKX73" s="8"/>
      <c r="BKY73" s="8"/>
      <c r="BKZ73" s="8"/>
      <c r="BLA73" s="8"/>
      <c r="BLB73" s="8"/>
      <c r="BLC73" s="8"/>
      <c r="BLD73" s="8"/>
      <c r="BLE73" s="8"/>
      <c r="BLF73" s="8"/>
      <c r="BLG73" s="8"/>
      <c r="BLH73" s="8"/>
      <c r="BLI73" s="8"/>
      <c r="BLJ73" s="8"/>
      <c r="BLK73" s="8"/>
      <c r="BLL73" s="8"/>
      <c r="BLM73" s="8"/>
      <c r="BLN73" s="8"/>
      <c r="BLO73" s="8"/>
      <c r="BLP73" s="8"/>
      <c r="BLQ73" s="8"/>
      <c r="BLR73" s="8"/>
      <c r="BLS73" s="8"/>
      <c r="BLT73" s="8"/>
      <c r="BLU73" s="8"/>
      <c r="BLV73" s="8"/>
      <c r="BLW73" s="8"/>
      <c r="BLX73" s="8"/>
      <c r="BLY73" s="8"/>
      <c r="BLZ73" s="8"/>
      <c r="BMA73" s="8"/>
      <c r="BMB73" s="8"/>
      <c r="BMC73" s="8"/>
      <c r="BMD73" s="8"/>
      <c r="BME73" s="8"/>
      <c r="BMF73" s="8"/>
      <c r="BMG73" s="8"/>
      <c r="BMH73" s="8"/>
      <c r="BMI73" s="8"/>
      <c r="BMJ73" s="8"/>
      <c r="BMK73" s="8"/>
      <c r="BML73" s="8"/>
      <c r="BMM73" s="8"/>
      <c r="BMN73" s="8"/>
      <c r="BMO73" s="8"/>
      <c r="BMP73" s="8"/>
      <c r="BMQ73" s="8"/>
      <c r="BMR73" s="8"/>
      <c r="BMS73" s="8"/>
      <c r="BMT73" s="8"/>
      <c r="BMU73" s="8"/>
      <c r="BMV73" s="8"/>
      <c r="BMW73" s="8"/>
      <c r="BMX73" s="8"/>
      <c r="BMY73" s="8"/>
      <c r="BMZ73" s="8"/>
      <c r="BNA73" s="8"/>
      <c r="BNB73" s="8"/>
      <c r="BNC73" s="8"/>
      <c r="BND73" s="8"/>
      <c r="BNE73" s="8"/>
      <c r="BNF73" s="8"/>
      <c r="BNG73" s="8"/>
      <c r="BNH73" s="8"/>
      <c r="BNI73" s="8"/>
      <c r="BNJ73" s="8"/>
      <c r="BNK73" s="8"/>
      <c r="BNL73" s="8"/>
      <c r="BNM73" s="8"/>
      <c r="BNN73" s="8"/>
      <c r="BNO73" s="8"/>
      <c r="BNP73" s="8"/>
      <c r="BNQ73" s="8"/>
      <c r="BNR73" s="8"/>
      <c r="BNS73" s="8"/>
      <c r="BNT73" s="8"/>
      <c r="BNU73" s="8"/>
      <c r="BNV73" s="8"/>
      <c r="BNW73" s="8"/>
      <c r="BNX73" s="8"/>
      <c r="BNY73" s="8"/>
      <c r="BNZ73" s="8"/>
      <c r="BOA73" s="8"/>
      <c r="BOB73" s="8"/>
      <c r="BOC73" s="8"/>
      <c r="BOD73" s="8"/>
      <c r="BOE73" s="8"/>
      <c r="BOF73" s="8"/>
      <c r="BOG73" s="8"/>
      <c r="BOH73" s="8"/>
      <c r="BOI73" s="8"/>
      <c r="BOJ73" s="8"/>
      <c r="BOK73" s="8"/>
      <c r="BOL73" s="8"/>
      <c r="BOM73" s="8"/>
      <c r="BON73" s="8"/>
      <c r="BOO73" s="8"/>
      <c r="BOP73" s="8"/>
      <c r="BOQ73" s="8"/>
      <c r="BOR73" s="8"/>
      <c r="BOS73" s="8"/>
      <c r="BOT73" s="8"/>
      <c r="BOU73" s="8"/>
      <c r="BOV73" s="8"/>
      <c r="BOW73" s="8"/>
      <c r="BOX73" s="8"/>
      <c r="BOY73" s="8"/>
      <c r="BOZ73" s="8"/>
      <c r="BPA73" s="8"/>
      <c r="BPB73" s="8"/>
      <c r="BPC73" s="8"/>
      <c r="BPD73" s="8"/>
      <c r="BPE73" s="8"/>
      <c r="BPF73" s="8"/>
      <c r="BPG73" s="8"/>
      <c r="BPH73" s="8"/>
      <c r="BPI73" s="8"/>
      <c r="BPJ73" s="8"/>
      <c r="BPK73" s="8"/>
      <c r="BPL73" s="8"/>
      <c r="BPM73" s="8"/>
      <c r="BPN73" s="8"/>
      <c r="BPO73" s="8"/>
      <c r="BPP73" s="8"/>
      <c r="BPQ73" s="8"/>
      <c r="BPR73" s="8"/>
      <c r="BPS73" s="8"/>
      <c r="BPT73" s="8"/>
      <c r="BPU73" s="8"/>
      <c r="BPV73" s="8"/>
      <c r="BPW73" s="8"/>
      <c r="BPX73" s="8"/>
      <c r="BPY73" s="8"/>
      <c r="BPZ73" s="8"/>
      <c r="BQA73" s="8"/>
      <c r="BQB73" s="8"/>
      <c r="BQC73" s="8"/>
      <c r="BQD73" s="8"/>
      <c r="BQE73" s="8"/>
      <c r="BQF73" s="8"/>
      <c r="BQG73" s="8"/>
      <c r="BQH73" s="8"/>
      <c r="BQI73" s="8"/>
      <c r="BQJ73" s="8"/>
      <c r="BQK73" s="8"/>
      <c r="BQL73" s="8"/>
      <c r="BQM73" s="8"/>
      <c r="BQN73" s="8"/>
      <c r="BQO73" s="8"/>
      <c r="BQP73" s="8"/>
      <c r="BQQ73" s="8"/>
      <c r="BQR73" s="8"/>
      <c r="BQS73" s="8"/>
      <c r="BQT73" s="8"/>
      <c r="BQU73" s="8"/>
      <c r="BQV73" s="8"/>
      <c r="BQW73" s="8"/>
      <c r="BQX73" s="8"/>
      <c r="BQY73" s="8"/>
      <c r="BQZ73" s="8"/>
      <c r="BRA73" s="8"/>
      <c r="BRB73" s="8"/>
      <c r="BRC73" s="8"/>
      <c r="BRD73" s="8"/>
      <c r="BRE73" s="8"/>
      <c r="BRF73" s="8"/>
      <c r="BRG73" s="8"/>
      <c r="BRH73" s="8"/>
      <c r="BRI73" s="8"/>
      <c r="BRJ73" s="8"/>
      <c r="BRK73" s="8"/>
      <c r="BRL73" s="8"/>
      <c r="BRM73" s="8"/>
      <c r="BRN73" s="8"/>
      <c r="BRO73" s="8"/>
      <c r="BRP73" s="8"/>
      <c r="BRQ73" s="8"/>
      <c r="BRR73" s="8"/>
      <c r="BRS73" s="8"/>
      <c r="BRT73" s="8"/>
      <c r="BRU73" s="8"/>
      <c r="BRV73" s="8"/>
      <c r="BRW73" s="8"/>
      <c r="BRX73" s="8"/>
      <c r="BRY73" s="8"/>
      <c r="BRZ73" s="8"/>
      <c r="BSA73" s="8"/>
      <c r="BSB73" s="8"/>
      <c r="BSC73" s="8"/>
      <c r="BSD73" s="8"/>
      <c r="BSE73" s="8"/>
      <c r="BSF73" s="8"/>
      <c r="BSG73" s="8"/>
      <c r="BSH73" s="8"/>
      <c r="BSI73" s="8"/>
      <c r="BSJ73" s="8"/>
      <c r="BSK73" s="8"/>
      <c r="BSL73" s="8"/>
      <c r="BSM73" s="8"/>
      <c r="BSN73" s="8"/>
      <c r="BSO73" s="8"/>
      <c r="BSP73" s="8"/>
      <c r="BSQ73" s="8"/>
      <c r="BSR73" s="8"/>
      <c r="BSS73" s="8"/>
      <c r="BST73" s="8"/>
      <c r="BSU73" s="8"/>
      <c r="BSV73" s="8"/>
      <c r="BSW73" s="8"/>
      <c r="BSX73" s="8"/>
      <c r="BSY73" s="8"/>
      <c r="BSZ73" s="8"/>
      <c r="BTA73" s="8"/>
      <c r="BTB73" s="8"/>
      <c r="BTC73" s="8"/>
      <c r="BTD73" s="8"/>
      <c r="BTE73" s="8"/>
      <c r="BTF73" s="8"/>
      <c r="BTG73" s="8"/>
      <c r="BTH73" s="8"/>
      <c r="BTI73" s="8"/>
      <c r="BTJ73" s="8"/>
      <c r="BTK73" s="8"/>
      <c r="BTL73" s="8"/>
      <c r="BTM73" s="8"/>
      <c r="BTN73" s="8"/>
      <c r="BTO73" s="8"/>
      <c r="BTP73" s="8"/>
      <c r="BTQ73" s="8"/>
      <c r="BTR73" s="8"/>
      <c r="BTS73" s="8"/>
      <c r="BTT73" s="8"/>
      <c r="BTU73" s="8"/>
      <c r="BTV73" s="8"/>
      <c r="BTW73" s="8"/>
      <c r="BTX73" s="8"/>
      <c r="BTY73" s="8"/>
      <c r="BTZ73" s="8"/>
      <c r="BUA73" s="8"/>
      <c r="BUB73" s="8"/>
      <c r="BUC73" s="8"/>
      <c r="BUD73" s="8"/>
      <c r="BUE73" s="8"/>
      <c r="BUF73" s="8"/>
      <c r="BUG73" s="8"/>
      <c r="BUH73" s="8"/>
      <c r="BUI73" s="8"/>
      <c r="BUJ73" s="8"/>
      <c r="BUK73" s="8"/>
      <c r="BUL73" s="8"/>
      <c r="BUM73" s="8"/>
      <c r="BUN73" s="8"/>
      <c r="BUO73" s="8"/>
      <c r="BUP73" s="8"/>
      <c r="BUQ73" s="8"/>
      <c r="BUR73" s="8"/>
      <c r="BUS73" s="8"/>
      <c r="BUT73" s="8"/>
      <c r="BUU73" s="8"/>
      <c r="BUV73" s="8"/>
      <c r="BUW73" s="8"/>
      <c r="BUX73" s="8"/>
      <c r="BUY73" s="8"/>
      <c r="BUZ73" s="8"/>
      <c r="BVA73" s="8"/>
      <c r="BVB73" s="8"/>
      <c r="BVC73" s="8"/>
      <c r="BVD73" s="8"/>
      <c r="BVE73" s="8"/>
      <c r="BVF73" s="8"/>
      <c r="BVG73" s="8"/>
      <c r="BVH73" s="8"/>
      <c r="BVI73" s="8"/>
      <c r="BVJ73" s="8"/>
      <c r="BVK73" s="8"/>
      <c r="BVL73" s="8"/>
      <c r="BVM73" s="8"/>
      <c r="BVN73" s="8"/>
      <c r="BVO73" s="8"/>
      <c r="BVP73" s="8"/>
      <c r="BVQ73" s="8"/>
      <c r="BVR73" s="8"/>
      <c r="BVS73" s="8"/>
      <c r="BVT73" s="8"/>
      <c r="BVU73" s="8"/>
      <c r="BVV73" s="8"/>
      <c r="BVW73" s="8"/>
      <c r="BVX73" s="8"/>
      <c r="BVY73" s="8"/>
      <c r="BVZ73" s="8"/>
      <c r="BWA73" s="8"/>
      <c r="BWB73" s="8"/>
      <c r="BWC73" s="8"/>
      <c r="BWD73" s="8"/>
      <c r="BWE73" s="8"/>
      <c r="BWF73" s="8"/>
      <c r="BWG73" s="8"/>
      <c r="BWH73" s="8"/>
      <c r="BWI73" s="8"/>
      <c r="BWJ73" s="8"/>
      <c r="BWK73" s="8"/>
      <c r="BWL73" s="8"/>
      <c r="BWM73" s="8"/>
      <c r="BWN73" s="8"/>
      <c r="BWO73" s="8"/>
      <c r="BWP73" s="8"/>
      <c r="BWQ73" s="8"/>
    </row>
    <row r="74" spans="1:1967" s="448" customFormat="1" ht="102" customHeight="1">
      <c r="A74" s="450" t="s">
        <v>10794</v>
      </c>
      <c r="B74" s="451" t="s">
        <v>97</v>
      </c>
      <c r="C74" s="467" t="s">
        <v>833</v>
      </c>
      <c r="D74" s="452" t="s">
        <v>138</v>
      </c>
      <c r="E74" s="452" t="s">
        <v>136</v>
      </c>
      <c r="F74" s="452"/>
      <c r="G74" s="452" t="s">
        <v>385</v>
      </c>
      <c r="H74" s="454">
        <v>0</v>
      </c>
      <c r="I74" s="468">
        <v>470000000</v>
      </c>
      <c r="J74" s="456" t="s">
        <v>1330</v>
      </c>
      <c r="K74" s="469" t="s">
        <v>1949</v>
      </c>
      <c r="L74" s="457" t="s">
        <v>3428</v>
      </c>
      <c r="M74" s="458" t="s">
        <v>383</v>
      </c>
      <c r="N74" s="470" t="s">
        <v>8875</v>
      </c>
      <c r="O74" s="452" t="s">
        <v>1382</v>
      </c>
      <c r="P74" s="460" t="s">
        <v>1352</v>
      </c>
      <c r="Q74" s="452" t="s">
        <v>1351</v>
      </c>
      <c r="R74" s="471">
        <v>10.4</v>
      </c>
      <c r="S74" s="503">
        <v>194500</v>
      </c>
      <c r="T74" s="463">
        <f t="shared" ref="T74" si="9">R74*S74</f>
        <v>2022800</v>
      </c>
      <c r="U74" s="463">
        <f t="shared" si="0"/>
        <v>2265536</v>
      </c>
      <c r="V74" s="450" t="s">
        <v>1341</v>
      </c>
      <c r="W74" s="473" t="s">
        <v>1410</v>
      </c>
      <c r="X74" s="513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  <c r="IG74" s="8"/>
      <c r="IH74" s="8"/>
      <c r="II74" s="8"/>
      <c r="IJ74" s="8"/>
      <c r="IK74" s="8"/>
      <c r="IL74" s="8"/>
      <c r="IM74" s="8"/>
      <c r="IN74" s="8"/>
      <c r="IO74" s="8"/>
      <c r="IP74" s="8"/>
      <c r="IQ74" s="8"/>
      <c r="IR74" s="8"/>
      <c r="IS74" s="8"/>
      <c r="IT74" s="8"/>
      <c r="IU74" s="8"/>
      <c r="IV74" s="8"/>
      <c r="IW74" s="8"/>
      <c r="IX74" s="8"/>
      <c r="IY74" s="8"/>
      <c r="IZ74" s="8"/>
      <c r="JA74" s="8"/>
      <c r="JB74" s="8"/>
      <c r="JC74" s="8"/>
      <c r="JD74" s="8"/>
      <c r="JE74" s="8"/>
      <c r="JF74" s="8"/>
      <c r="JG74" s="8"/>
      <c r="JH74" s="8"/>
      <c r="JI74" s="8"/>
      <c r="JJ74" s="8"/>
      <c r="JK74" s="8"/>
      <c r="JL74" s="8"/>
      <c r="JM74" s="8"/>
      <c r="JN74" s="8"/>
      <c r="JO74" s="8"/>
      <c r="JP74" s="8"/>
      <c r="JQ74" s="8"/>
      <c r="JR74" s="8"/>
      <c r="JS74" s="8"/>
      <c r="JT74" s="8"/>
      <c r="JU74" s="8"/>
      <c r="JV74" s="8"/>
      <c r="JW74" s="8"/>
      <c r="JX74" s="8"/>
      <c r="JY74" s="8"/>
      <c r="JZ74" s="8"/>
      <c r="KA74" s="8"/>
      <c r="KB74" s="8"/>
      <c r="KC74" s="8"/>
      <c r="KD74" s="8"/>
      <c r="KE74" s="8"/>
      <c r="KF74" s="8"/>
      <c r="KG74" s="8"/>
      <c r="KH74" s="8"/>
      <c r="KI74" s="8"/>
      <c r="KJ74" s="8"/>
      <c r="KK74" s="8"/>
      <c r="KL74" s="8"/>
      <c r="KM74" s="8"/>
      <c r="KN74" s="8"/>
      <c r="KO74" s="8"/>
      <c r="KP74" s="8"/>
      <c r="KQ74" s="8"/>
      <c r="KR74" s="8"/>
      <c r="KS74" s="8"/>
      <c r="KT74" s="8"/>
      <c r="KU74" s="8"/>
      <c r="KV74" s="8"/>
      <c r="KW74" s="8"/>
      <c r="KX74" s="8"/>
      <c r="KY74" s="8"/>
      <c r="KZ74" s="8"/>
      <c r="LA74" s="8"/>
      <c r="LB74" s="8"/>
      <c r="LC74" s="8"/>
      <c r="LD74" s="8"/>
      <c r="LE74" s="8"/>
      <c r="LF74" s="8"/>
      <c r="LG74" s="8"/>
      <c r="LH74" s="8"/>
      <c r="LI74" s="8"/>
      <c r="LJ74" s="8"/>
      <c r="LK74" s="8"/>
      <c r="LL74" s="8"/>
      <c r="LM74" s="8"/>
      <c r="LN74" s="8"/>
      <c r="LO74" s="8"/>
      <c r="LP74" s="8"/>
      <c r="LQ74" s="8"/>
      <c r="LR74" s="8"/>
      <c r="LS74" s="8"/>
      <c r="LT74" s="8"/>
      <c r="LU74" s="8"/>
      <c r="LV74" s="8"/>
      <c r="LW74" s="8"/>
      <c r="LX74" s="8"/>
      <c r="LY74" s="8"/>
      <c r="LZ74" s="8"/>
      <c r="MA74" s="8"/>
      <c r="MB74" s="8"/>
      <c r="MC74" s="8"/>
      <c r="MD74" s="8"/>
      <c r="ME74" s="8"/>
      <c r="MF74" s="8"/>
      <c r="MG74" s="8"/>
      <c r="MH74" s="8"/>
      <c r="MI74" s="8"/>
      <c r="MJ74" s="8"/>
      <c r="MK74" s="8"/>
      <c r="ML74" s="8"/>
      <c r="MM74" s="8"/>
      <c r="MN74" s="8"/>
      <c r="MO74" s="8"/>
      <c r="MP74" s="8"/>
      <c r="MQ74" s="8"/>
      <c r="MR74" s="8"/>
      <c r="MS74" s="8"/>
      <c r="MT74" s="8"/>
      <c r="MU74" s="8"/>
      <c r="MV74" s="8"/>
      <c r="MW74" s="8"/>
      <c r="MX74" s="8"/>
      <c r="MY74" s="8"/>
      <c r="MZ74" s="8"/>
      <c r="NA74" s="8"/>
      <c r="NB74" s="8"/>
      <c r="NC74" s="8"/>
      <c r="ND74" s="8"/>
      <c r="NE74" s="8"/>
      <c r="NF74" s="8"/>
      <c r="NG74" s="8"/>
      <c r="NH74" s="8"/>
      <c r="NI74" s="8"/>
      <c r="NJ74" s="8"/>
      <c r="NK74" s="8"/>
      <c r="NL74" s="8"/>
      <c r="NM74" s="8"/>
      <c r="NN74" s="8"/>
      <c r="NO74" s="8"/>
      <c r="NP74" s="8"/>
      <c r="NQ74" s="8"/>
      <c r="NR74" s="8"/>
      <c r="NS74" s="8"/>
      <c r="NT74" s="8"/>
      <c r="NU74" s="8"/>
      <c r="NV74" s="8"/>
      <c r="NW74" s="8"/>
      <c r="NX74" s="8"/>
      <c r="NY74" s="8"/>
      <c r="NZ74" s="8"/>
      <c r="OA74" s="8"/>
      <c r="OB74" s="8"/>
      <c r="OC74" s="8"/>
      <c r="OD74" s="8"/>
      <c r="OE74" s="8"/>
      <c r="OF74" s="8"/>
      <c r="OG74" s="8"/>
      <c r="OH74" s="8"/>
      <c r="OI74" s="8"/>
      <c r="OJ74" s="8"/>
      <c r="OK74" s="8"/>
      <c r="OL74" s="8"/>
      <c r="OM74" s="8"/>
      <c r="ON74" s="8"/>
      <c r="OO74" s="8"/>
      <c r="OP74" s="8"/>
      <c r="OQ74" s="8"/>
      <c r="OR74" s="8"/>
      <c r="OS74" s="8"/>
      <c r="OT74" s="8"/>
      <c r="OU74" s="8"/>
      <c r="OV74" s="8"/>
      <c r="OW74" s="8"/>
      <c r="OX74" s="8"/>
      <c r="OY74" s="8"/>
      <c r="OZ74" s="8"/>
      <c r="PA74" s="8"/>
      <c r="PB74" s="8"/>
      <c r="PC74" s="8"/>
      <c r="PD74" s="8"/>
      <c r="PE74" s="8"/>
      <c r="PF74" s="8"/>
      <c r="PG74" s="8"/>
      <c r="PH74" s="8"/>
      <c r="PI74" s="8"/>
      <c r="PJ74" s="8"/>
      <c r="PK74" s="8"/>
      <c r="PL74" s="8"/>
      <c r="PM74" s="8"/>
      <c r="PN74" s="8"/>
      <c r="PO74" s="8"/>
      <c r="PP74" s="8"/>
      <c r="PQ74" s="8"/>
      <c r="PR74" s="8"/>
      <c r="PS74" s="8"/>
      <c r="PT74" s="8"/>
      <c r="PU74" s="8"/>
      <c r="PV74" s="8"/>
      <c r="PW74" s="8"/>
      <c r="PX74" s="8"/>
      <c r="PY74" s="8"/>
      <c r="PZ74" s="8"/>
      <c r="QA74" s="8"/>
      <c r="QB74" s="8"/>
      <c r="QC74" s="8"/>
      <c r="QD74" s="8"/>
      <c r="QE74" s="8"/>
      <c r="QF74" s="8"/>
      <c r="QG74" s="8"/>
      <c r="QH74" s="8"/>
      <c r="QI74" s="8"/>
      <c r="QJ74" s="8"/>
      <c r="QK74" s="8"/>
      <c r="QL74" s="8"/>
      <c r="QM74" s="8"/>
      <c r="QN74" s="8"/>
      <c r="QO74" s="8"/>
      <c r="QP74" s="8"/>
      <c r="QQ74" s="8"/>
      <c r="QR74" s="8"/>
      <c r="QS74" s="8"/>
      <c r="QT74" s="8"/>
      <c r="QU74" s="8"/>
      <c r="QV74" s="8"/>
      <c r="QW74" s="8"/>
      <c r="QX74" s="8"/>
      <c r="QY74" s="8"/>
      <c r="QZ74" s="8"/>
      <c r="RA74" s="8"/>
      <c r="RB74" s="8"/>
      <c r="RC74" s="8"/>
      <c r="RD74" s="8"/>
      <c r="RE74" s="8"/>
      <c r="RF74" s="8"/>
      <c r="RG74" s="8"/>
      <c r="RH74" s="8"/>
      <c r="RI74" s="8"/>
      <c r="RJ74" s="8"/>
      <c r="RK74" s="8"/>
      <c r="RL74" s="8"/>
      <c r="RM74" s="8"/>
      <c r="RN74" s="8"/>
      <c r="RO74" s="8"/>
      <c r="RP74" s="8"/>
      <c r="RQ74" s="8"/>
      <c r="RR74" s="8"/>
      <c r="RS74" s="8"/>
      <c r="RT74" s="8"/>
      <c r="RU74" s="8"/>
      <c r="RV74" s="8"/>
      <c r="RW74" s="8"/>
      <c r="RX74" s="8"/>
      <c r="RY74" s="8"/>
      <c r="RZ74" s="8"/>
      <c r="SA74" s="8"/>
      <c r="SB74" s="8"/>
      <c r="SC74" s="8"/>
      <c r="SD74" s="8"/>
      <c r="SE74" s="8"/>
      <c r="SF74" s="8"/>
      <c r="SG74" s="8"/>
      <c r="SH74" s="8"/>
      <c r="SI74" s="8"/>
      <c r="SJ74" s="8"/>
      <c r="SK74" s="8"/>
      <c r="SL74" s="8"/>
      <c r="SM74" s="8"/>
      <c r="SN74" s="8"/>
      <c r="SO74" s="8"/>
      <c r="SP74" s="8"/>
      <c r="SQ74" s="8"/>
      <c r="SR74" s="8"/>
      <c r="SS74" s="8"/>
      <c r="ST74" s="8"/>
      <c r="SU74" s="8"/>
      <c r="SV74" s="8"/>
      <c r="SW74" s="8"/>
      <c r="SX74" s="8"/>
      <c r="SY74" s="8"/>
      <c r="SZ74" s="8"/>
      <c r="TA74" s="8"/>
      <c r="TB74" s="8"/>
      <c r="TC74" s="8"/>
      <c r="TD74" s="8"/>
      <c r="TE74" s="8"/>
      <c r="TF74" s="8"/>
      <c r="TG74" s="8"/>
      <c r="TH74" s="8"/>
      <c r="TI74" s="8"/>
      <c r="TJ74" s="8"/>
      <c r="TK74" s="8"/>
      <c r="TL74" s="8"/>
      <c r="TM74" s="8"/>
      <c r="TN74" s="8"/>
      <c r="TO74" s="8"/>
      <c r="TP74" s="8"/>
      <c r="TQ74" s="8"/>
      <c r="TR74" s="8"/>
      <c r="TS74" s="8"/>
      <c r="TT74" s="8"/>
      <c r="TU74" s="8"/>
      <c r="TV74" s="8"/>
      <c r="TW74" s="8"/>
      <c r="TX74" s="8"/>
      <c r="TY74" s="8"/>
      <c r="TZ74" s="8"/>
      <c r="UA74" s="8"/>
      <c r="UB74" s="8"/>
      <c r="UC74" s="8"/>
      <c r="UD74" s="8"/>
      <c r="UE74" s="8"/>
      <c r="UF74" s="8"/>
      <c r="UG74" s="8"/>
      <c r="UH74" s="8"/>
      <c r="UI74" s="8"/>
      <c r="UJ74" s="8"/>
      <c r="UK74" s="8"/>
      <c r="UL74" s="8"/>
      <c r="UM74" s="8"/>
      <c r="UN74" s="8"/>
      <c r="UO74" s="8"/>
      <c r="UP74" s="8"/>
      <c r="UQ74" s="8"/>
      <c r="UR74" s="8"/>
      <c r="US74" s="8"/>
      <c r="UT74" s="8"/>
      <c r="UU74" s="8"/>
      <c r="UV74" s="8"/>
      <c r="UW74" s="8"/>
      <c r="UX74" s="8"/>
      <c r="UY74" s="8"/>
      <c r="UZ74" s="8"/>
      <c r="VA74" s="8"/>
      <c r="VB74" s="8"/>
      <c r="VC74" s="8"/>
      <c r="VD74" s="8"/>
      <c r="VE74" s="8"/>
      <c r="VF74" s="8"/>
      <c r="VG74" s="8"/>
      <c r="VH74" s="8"/>
      <c r="VI74" s="8"/>
      <c r="VJ74" s="8"/>
      <c r="VK74" s="8"/>
      <c r="VL74" s="8"/>
      <c r="VM74" s="8"/>
      <c r="VN74" s="8"/>
      <c r="VO74" s="8"/>
      <c r="VP74" s="8"/>
      <c r="VQ74" s="8"/>
      <c r="VR74" s="8"/>
      <c r="VS74" s="8"/>
      <c r="VT74" s="8"/>
      <c r="VU74" s="8"/>
      <c r="VV74" s="8"/>
      <c r="VW74" s="8"/>
      <c r="VX74" s="8"/>
      <c r="VY74" s="8"/>
      <c r="VZ74" s="8"/>
      <c r="WA74" s="8"/>
      <c r="WB74" s="8"/>
      <c r="WC74" s="8"/>
      <c r="WD74" s="8"/>
      <c r="WE74" s="8"/>
      <c r="WF74" s="8"/>
      <c r="WG74" s="8"/>
      <c r="WH74" s="8"/>
      <c r="WI74" s="8"/>
      <c r="WJ74" s="8"/>
      <c r="WK74" s="8"/>
      <c r="WL74" s="8"/>
      <c r="WM74" s="8"/>
      <c r="WN74" s="8"/>
      <c r="WO74" s="8"/>
      <c r="WP74" s="8"/>
      <c r="WQ74" s="8"/>
      <c r="WR74" s="8"/>
      <c r="WS74" s="8"/>
      <c r="WT74" s="8"/>
      <c r="WU74" s="8"/>
      <c r="WV74" s="8"/>
      <c r="WW74" s="8"/>
      <c r="WX74" s="8"/>
      <c r="WY74" s="8"/>
      <c r="WZ74" s="8"/>
      <c r="XA74" s="8"/>
      <c r="XB74" s="8"/>
      <c r="XC74" s="8"/>
      <c r="XD74" s="8"/>
      <c r="XE74" s="8"/>
      <c r="XF74" s="8"/>
      <c r="XG74" s="8"/>
      <c r="XH74" s="8"/>
      <c r="XI74" s="8"/>
      <c r="XJ74" s="8"/>
      <c r="XK74" s="8"/>
      <c r="XL74" s="8"/>
      <c r="XM74" s="8"/>
      <c r="XN74" s="8"/>
      <c r="XO74" s="8"/>
      <c r="XP74" s="8"/>
      <c r="XQ74" s="8"/>
      <c r="XR74" s="8"/>
      <c r="XS74" s="8"/>
      <c r="XT74" s="8"/>
      <c r="XU74" s="8"/>
      <c r="XV74" s="8"/>
      <c r="XW74" s="8"/>
      <c r="XX74" s="8"/>
      <c r="XY74" s="8"/>
      <c r="XZ74" s="8"/>
      <c r="YA74" s="8"/>
      <c r="YB74" s="8"/>
      <c r="YC74" s="8"/>
      <c r="YD74" s="8"/>
      <c r="YE74" s="8"/>
      <c r="YF74" s="8"/>
      <c r="YG74" s="8"/>
      <c r="YH74" s="8"/>
      <c r="YI74" s="8"/>
      <c r="YJ74" s="8"/>
      <c r="YK74" s="8"/>
      <c r="YL74" s="8"/>
      <c r="YM74" s="8"/>
      <c r="YN74" s="8"/>
      <c r="YO74" s="8"/>
      <c r="YP74" s="8"/>
      <c r="YQ74" s="8"/>
      <c r="YR74" s="8"/>
      <c r="YS74" s="8"/>
      <c r="YT74" s="8"/>
      <c r="YU74" s="8"/>
      <c r="YV74" s="8"/>
      <c r="YW74" s="8"/>
      <c r="YX74" s="8"/>
      <c r="YY74" s="8"/>
      <c r="YZ74" s="8"/>
      <c r="ZA74" s="8"/>
      <c r="ZB74" s="8"/>
      <c r="ZC74" s="8"/>
      <c r="ZD74" s="8"/>
      <c r="ZE74" s="8"/>
      <c r="ZF74" s="8"/>
      <c r="ZG74" s="8"/>
      <c r="ZH74" s="8"/>
      <c r="ZI74" s="8"/>
      <c r="ZJ74" s="8"/>
      <c r="ZK74" s="8"/>
      <c r="ZL74" s="8"/>
      <c r="ZM74" s="8"/>
      <c r="ZN74" s="8"/>
      <c r="ZO74" s="8"/>
      <c r="ZP74" s="8"/>
      <c r="ZQ74" s="8"/>
      <c r="ZR74" s="8"/>
      <c r="ZS74" s="8"/>
      <c r="ZT74" s="8"/>
      <c r="ZU74" s="8"/>
      <c r="ZV74" s="8"/>
      <c r="ZW74" s="8"/>
      <c r="ZX74" s="8"/>
      <c r="ZY74" s="8"/>
      <c r="ZZ74" s="8"/>
      <c r="AAA74" s="8"/>
      <c r="AAB74" s="8"/>
      <c r="AAC74" s="8"/>
      <c r="AAD74" s="8"/>
      <c r="AAE74" s="8"/>
      <c r="AAF74" s="8"/>
      <c r="AAG74" s="8"/>
      <c r="AAH74" s="8"/>
      <c r="AAI74" s="8"/>
      <c r="AAJ74" s="8"/>
      <c r="AAK74" s="8"/>
      <c r="AAL74" s="8"/>
      <c r="AAM74" s="8"/>
      <c r="AAN74" s="8"/>
      <c r="AAO74" s="8"/>
      <c r="AAP74" s="8"/>
      <c r="AAQ74" s="8"/>
      <c r="AAR74" s="8"/>
      <c r="AAS74" s="8"/>
      <c r="AAT74" s="8"/>
      <c r="AAU74" s="8"/>
      <c r="AAV74" s="8"/>
      <c r="AAW74" s="8"/>
      <c r="AAX74" s="8"/>
      <c r="AAY74" s="8"/>
      <c r="AAZ74" s="8"/>
      <c r="ABA74" s="8"/>
      <c r="ABB74" s="8"/>
      <c r="ABC74" s="8"/>
      <c r="ABD74" s="8"/>
      <c r="ABE74" s="8"/>
      <c r="ABF74" s="8"/>
      <c r="ABG74" s="8"/>
      <c r="ABH74" s="8"/>
      <c r="ABI74" s="8"/>
      <c r="ABJ74" s="8"/>
      <c r="ABK74" s="8"/>
      <c r="ABL74" s="8"/>
      <c r="ABM74" s="8"/>
      <c r="ABN74" s="8"/>
      <c r="ABO74" s="8"/>
      <c r="ABP74" s="8"/>
      <c r="ABQ74" s="8"/>
      <c r="ABR74" s="8"/>
      <c r="ABS74" s="8"/>
      <c r="ABT74" s="8"/>
      <c r="ABU74" s="8"/>
      <c r="ABV74" s="8"/>
      <c r="ABW74" s="8"/>
      <c r="ABX74" s="8"/>
      <c r="ABY74" s="8"/>
      <c r="ABZ74" s="8"/>
      <c r="ACA74" s="8"/>
      <c r="ACB74" s="8"/>
      <c r="ACC74" s="8"/>
      <c r="ACD74" s="8"/>
      <c r="ACE74" s="8"/>
      <c r="ACF74" s="8"/>
      <c r="ACG74" s="8"/>
      <c r="ACH74" s="8"/>
      <c r="ACI74" s="8"/>
      <c r="ACJ74" s="8"/>
      <c r="ACK74" s="8"/>
      <c r="ACL74" s="8"/>
      <c r="ACM74" s="8"/>
      <c r="ACN74" s="8"/>
      <c r="ACO74" s="8"/>
      <c r="ACP74" s="8"/>
      <c r="ACQ74" s="8"/>
      <c r="ACR74" s="8"/>
      <c r="ACS74" s="8"/>
      <c r="ACT74" s="8"/>
      <c r="ACU74" s="8"/>
      <c r="ACV74" s="8"/>
      <c r="ACW74" s="8"/>
      <c r="ACX74" s="8"/>
      <c r="ACY74" s="8"/>
      <c r="ACZ74" s="8"/>
      <c r="ADA74" s="8"/>
      <c r="ADB74" s="8"/>
      <c r="ADC74" s="8"/>
      <c r="ADD74" s="8"/>
      <c r="ADE74" s="8"/>
      <c r="ADF74" s="8"/>
      <c r="ADG74" s="8"/>
      <c r="ADH74" s="8"/>
      <c r="ADI74" s="8"/>
      <c r="ADJ74" s="8"/>
      <c r="ADK74" s="8"/>
      <c r="ADL74" s="8"/>
      <c r="ADM74" s="8"/>
      <c r="ADN74" s="8"/>
      <c r="ADO74" s="8"/>
      <c r="ADP74" s="8"/>
      <c r="ADQ74" s="8"/>
      <c r="ADR74" s="8"/>
      <c r="ADS74" s="8"/>
      <c r="ADT74" s="8"/>
      <c r="ADU74" s="8"/>
      <c r="ADV74" s="8"/>
      <c r="ADW74" s="8"/>
      <c r="ADX74" s="8"/>
      <c r="ADY74" s="8"/>
      <c r="ADZ74" s="8"/>
      <c r="AEA74" s="8"/>
      <c r="AEB74" s="8"/>
      <c r="AEC74" s="8"/>
      <c r="AED74" s="8"/>
      <c r="AEE74" s="8"/>
      <c r="AEF74" s="8"/>
      <c r="AEG74" s="8"/>
      <c r="AEH74" s="8"/>
      <c r="AEI74" s="8"/>
      <c r="AEJ74" s="8"/>
      <c r="AEK74" s="8"/>
      <c r="AEL74" s="8"/>
      <c r="AEM74" s="8"/>
      <c r="AEN74" s="8"/>
      <c r="AEO74" s="8"/>
      <c r="AEP74" s="8"/>
      <c r="AEQ74" s="8"/>
      <c r="AER74" s="8"/>
      <c r="AES74" s="8"/>
      <c r="AET74" s="8"/>
      <c r="AEU74" s="8"/>
      <c r="AEV74" s="8"/>
      <c r="AEW74" s="8"/>
      <c r="AEX74" s="8"/>
      <c r="AEY74" s="8"/>
      <c r="AEZ74" s="8"/>
      <c r="AFA74" s="8"/>
      <c r="AFB74" s="8"/>
      <c r="AFC74" s="8"/>
      <c r="AFD74" s="8"/>
      <c r="AFE74" s="8"/>
      <c r="AFF74" s="8"/>
      <c r="AFG74" s="8"/>
      <c r="AFH74" s="8"/>
      <c r="AFI74" s="8"/>
      <c r="AFJ74" s="8"/>
      <c r="AFK74" s="8"/>
      <c r="AFL74" s="8"/>
      <c r="AFM74" s="8"/>
      <c r="AFN74" s="8"/>
      <c r="AFO74" s="8"/>
      <c r="AFP74" s="8"/>
      <c r="AFQ74" s="8"/>
      <c r="AFR74" s="8"/>
      <c r="AFS74" s="8"/>
      <c r="AFT74" s="8"/>
      <c r="AFU74" s="8"/>
      <c r="AFV74" s="8"/>
      <c r="AFW74" s="8"/>
      <c r="AFX74" s="8"/>
      <c r="AFY74" s="8"/>
      <c r="AFZ74" s="8"/>
      <c r="AGA74" s="8"/>
      <c r="AGB74" s="8"/>
      <c r="AGC74" s="8"/>
      <c r="AGD74" s="8"/>
      <c r="AGE74" s="8"/>
      <c r="AGF74" s="8"/>
      <c r="AGG74" s="8"/>
      <c r="AGH74" s="8"/>
      <c r="AGI74" s="8"/>
      <c r="AGJ74" s="8"/>
      <c r="AGK74" s="8"/>
      <c r="AGL74" s="8"/>
      <c r="AGM74" s="8"/>
      <c r="AGN74" s="8"/>
      <c r="AGO74" s="8"/>
      <c r="AGP74" s="8"/>
      <c r="AGQ74" s="8"/>
      <c r="AGR74" s="8"/>
      <c r="AGS74" s="8"/>
      <c r="AGT74" s="8"/>
      <c r="AGU74" s="8"/>
      <c r="AGV74" s="8"/>
      <c r="AGW74" s="8"/>
      <c r="AGX74" s="8"/>
      <c r="AGY74" s="8"/>
      <c r="AGZ74" s="8"/>
      <c r="AHA74" s="8"/>
      <c r="AHB74" s="8"/>
      <c r="AHC74" s="8"/>
      <c r="AHD74" s="8"/>
      <c r="AHE74" s="8"/>
      <c r="AHF74" s="8"/>
      <c r="AHG74" s="8"/>
      <c r="AHH74" s="8"/>
      <c r="AHI74" s="8"/>
      <c r="AHJ74" s="8"/>
      <c r="AHK74" s="8"/>
      <c r="AHL74" s="8"/>
      <c r="AHM74" s="8"/>
      <c r="AHN74" s="8"/>
      <c r="AHO74" s="8"/>
      <c r="AHP74" s="8"/>
      <c r="AHQ74" s="8"/>
      <c r="AHR74" s="8"/>
      <c r="AHS74" s="8"/>
      <c r="AHT74" s="8"/>
      <c r="AHU74" s="8"/>
      <c r="AHV74" s="8"/>
      <c r="AHW74" s="8"/>
      <c r="AHX74" s="8"/>
      <c r="AHY74" s="8"/>
      <c r="AHZ74" s="8"/>
      <c r="AIA74" s="8"/>
      <c r="AIB74" s="8"/>
      <c r="AIC74" s="8"/>
      <c r="AID74" s="8"/>
      <c r="AIE74" s="8"/>
      <c r="AIF74" s="8"/>
      <c r="AIG74" s="8"/>
      <c r="AIH74" s="8"/>
      <c r="AII74" s="8"/>
      <c r="AIJ74" s="8"/>
      <c r="AIK74" s="8"/>
      <c r="AIL74" s="8"/>
      <c r="AIM74" s="8"/>
      <c r="AIN74" s="8"/>
      <c r="AIO74" s="8"/>
      <c r="AIP74" s="8"/>
      <c r="AIQ74" s="8"/>
      <c r="AIR74" s="8"/>
      <c r="AIS74" s="8"/>
      <c r="AIT74" s="8"/>
      <c r="AIU74" s="8"/>
      <c r="AIV74" s="8"/>
      <c r="AIW74" s="8"/>
      <c r="AIX74" s="8"/>
      <c r="AIY74" s="8"/>
      <c r="AIZ74" s="8"/>
      <c r="AJA74" s="8"/>
      <c r="AJB74" s="8"/>
      <c r="AJC74" s="8"/>
      <c r="AJD74" s="8"/>
      <c r="AJE74" s="8"/>
      <c r="AJF74" s="8"/>
      <c r="AJG74" s="8"/>
      <c r="AJH74" s="8"/>
      <c r="AJI74" s="8"/>
      <c r="AJJ74" s="8"/>
      <c r="AJK74" s="8"/>
      <c r="AJL74" s="8"/>
      <c r="AJM74" s="8"/>
      <c r="AJN74" s="8"/>
      <c r="AJO74" s="8"/>
      <c r="AJP74" s="8"/>
      <c r="AJQ74" s="8"/>
      <c r="AJR74" s="8"/>
      <c r="AJS74" s="8"/>
      <c r="AJT74" s="8"/>
      <c r="AJU74" s="8"/>
      <c r="AJV74" s="8"/>
      <c r="AJW74" s="8"/>
      <c r="AJX74" s="8"/>
      <c r="AJY74" s="8"/>
      <c r="AJZ74" s="8"/>
      <c r="AKA74" s="8"/>
      <c r="AKB74" s="8"/>
      <c r="AKC74" s="8"/>
      <c r="AKD74" s="8"/>
      <c r="AKE74" s="8"/>
      <c r="AKF74" s="8"/>
      <c r="AKG74" s="8"/>
      <c r="AKH74" s="8"/>
      <c r="AKI74" s="8"/>
      <c r="AKJ74" s="8"/>
      <c r="AKK74" s="8"/>
      <c r="AKL74" s="8"/>
      <c r="AKM74" s="8"/>
      <c r="AKN74" s="8"/>
      <c r="AKO74" s="8"/>
      <c r="AKP74" s="8"/>
      <c r="AKQ74" s="8"/>
      <c r="AKR74" s="8"/>
      <c r="AKS74" s="8"/>
      <c r="AKT74" s="8"/>
      <c r="AKU74" s="8"/>
      <c r="AKV74" s="8"/>
      <c r="AKW74" s="8"/>
      <c r="AKX74" s="8"/>
      <c r="AKY74" s="8"/>
      <c r="AKZ74" s="8"/>
      <c r="ALA74" s="8"/>
      <c r="ALB74" s="8"/>
      <c r="ALC74" s="8"/>
      <c r="ALD74" s="8"/>
      <c r="ALE74" s="8"/>
      <c r="ALF74" s="8"/>
      <c r="ALG74" s="8"/>
      <c r="ALH74" s="8"/>
      <c r="ALI74" s="8"/>
      <c r="ALJ74" s="8"/>
      <c r="ALK74" s="8"/>
      <c r="ALL74" s="8"/>
      <c r="ALM74" s="8"/>
      <c r="ALN74" s="8"/>
      <c r="ALO74" s="8"/>
      <c r="ALP74" s="8"/>
      <c r="ALQ74" s="8"/>
      <c r="ALR74" s="8"/>
      <c r="ALS74" s="8"/>
      <c r="ALT74" s="8"/>
      <c r="ALU74" s="8"/>
      <c r="ALV74" s="8"/>
      <c r="ALW74" s="8"/>
      <c r="ALX74" s="8"/>
      <c r="ALY74" s="8"/>
      <c r="ALZ74" s="8"/>
      <c r="AMA74" s="8"/>
      <c r="AMB74" s="8"/>
      <c r="AMC74" s="8"/>
      <c r="AMD74" s="8"/>
      <c r="AME74" s="8"/>
      <c r="AMF74" s="8"/>
      <c r="AMG74" s="8"/>
      <c r="AMH74" s="8"/>
      <c r="AMI74" s="8"/>
      <c r="AMJ74" s="8"/>
      <c r="AMK74" s="8"/>
      <c r="AML74" s="8"/>
      <c r="AMM74" s="8"/>
      <c r="AMN74" s="8"/>
      <c r="AMO74" s="8"/>
      <c r="AMP74" s="8"/>
      <c r="AMQ74" s="8"/>
      <c r="AMR74" s="8"/>
      <c r="AMS74" s="8"/>
      <c r="AMT74" s="8"/>
      <c r="AMU74" s="8"/>
      <c r="AMV74" s="8"/>
      <c r="AMW74" s="8"/>
      <c r="AMX74" s="8"/>
      <c r="AMY74" s="8"/>
      <c r="AMZ74" s="8"/>
      <c r="ANA74" s="8"/>
      <c r="ANB74" s="8"/>
      <c r="ANC74" s="8"/>
      <c r="AND74" s="8"/>
      <c r="ANE74" s="8"/>
      <c r="ANF74" s="8"/>
      <c r="ANG74" s="8"/>
      <c r="ANH74" s="8"/>
      <c r="ANI74" s="8"/>
      <c r="ANJ74" s="8"/>
      <c r="ANK74" s="8"/>
      <c r="ANL74" s="8"/>
      <c r="ANM74" s="8"/>
      <c r="ANN74" s="8"/>
      <c r="ANO74" s="8"/>
      <c r="ANP74" s="8"/>
      <c r="ANQ74" s="8"/>
      <c r="ANR74" s="8"/>
      <c r="ANS74" s="8"/>
      <c r="ANT74" s="8"/>
      <c r="ANU74" s="8"/>
      <c r="ANV74" s="8"/>
      <c r="ANW74" s="8"/>
      <c r="ANX74" s="8"/>
      <c r="ANY74" s="8"/>
      <c r="ANZ74" s="8"/>
      <c r="AOA74" s="8"/>
      <c r="AOB74" s="8"/>
      <c r="AOC74" s="8"/>
      <c r="AOD74" s="8"/>
      <c r="AOE74" s="8"/>
      <c r="AOF74" s="8"/>
      <c r="AOG74" s="8"/>
      <c r="AOH74" s="8"/>
      <c r="AOI74" s="8"/>
      <c r="AOJ74" s="8"/>
      <c r="AOK74" s="8"/>
      <c r="AOL74" s="8"/>
      <c r="AOM74" s="8"/>
      <c r="AON74" s="8"/>
      <c r="AOO74" s="8"/>
      <c r="AOP74" s="8"/>
      <c r="AOQ74" s="8"/>
      <c r="AOR74" s="8"/>
      <c r="AOS74" s="8"/>
      <c r="AOT74" s="8"/>
      <c r="AOU74" s="8"/>
      <c r="AOV74" s="8"/>
      <c r="AOW74" s="8"/>
      <c r="AOX74" s="8"/>
      <c r="AOY74" s="8"/>
      <c r="AOZ74" s="8"/>
      <c r="APA74" s="8"/>
      <c r="APB74" s="8"/>
      <c r="APC74" s="8"/>
      <c r="APD74" s="8"/>
      <c r="APE74" s="8"/>
      <c r="APF74" s="8"/>
      <c r="APG74" s="8"/>
      <c r="APH74" s="8"/>
      <c r="API74" s="8"/>
      <c r="APJ74" s="8"/>
      <c r="APK74" s="8"/>
      <c r="APL74" s="8"/>
      <c r="APM74" s="8"/>
      <c r="APN74" s="8"/>
      <c r="APO74" s="8"/>
      <c r="APP74" s="8"/>
      <c r="APQ74" s="8"/>
      <c r="APR74" s="8"/>
      <c r="APS74" s="8"/>
      <c r="APT74" s="8"/>
      <c r="APU74" s="8"/>
      <c r="APV74" s="8"/>
      <c r="APW74" s="8"/>
      <c r="APX74" s="8"/>
      <c r="APY74" s="8"/>
      <c r="APZ74" s="8"/>
      <c r="AQA74" s="8"/>
      <c r="AQB74" s="8"/>
      <c r="AQC74" s="8"/>
      <c r="AQD74" s="8"/>
      <c r="AQE74" s="8"/>
      <c r="AQF74" s="8"/>
      <c r="AQG74" s="8"/>
      <c r="AQH74" s="8"/>
      <c r="AQI74" s="8"/>
      <c r="AQJ74" s="8"/>
      <c r="AQK74" s="8"/>
      <c r="AQL74" s="8"/>
      <c r="AQM74" s="8"/>
      <c r="AQN74" s="8"/>
      <c r="AQO74" s="8"/>
      <c r="AQP74" s="8"/>
      <c r="AQQ74" s="8"/>
      <c r="AQR74" s="8"/>
      <c r="AQS74" s="8"/>
      <c r="AQT74" s="8"/>
      <c r="AQU74" s="8"/>
      <c r="AQV74" s="8"/>
      <c r="AQW74" s="8"/>
      <c r="AQX74" s="8"/>
      <c r="AQY74" s="8"/>
      <c r="AQZ74" s="8"/>
      <c r="ARA74" s="8"/>
      <c r="ARB74" s="8"/>
      <c r="ARC74" s="8"/>
      <c r="ARD74" s="8"/>
      <c r="ARE74" s="8"/>
      <c r="ARF74" s="8"/>
      <c r="ARG74" s="8"/>
      <c r="ARH74" s="8"/>
      <c r="ARI74" s="8"/>
      <c r="ARJ74" s="8"/>
      <c r="ARK74" s="8"/>
      <c r="ARL74" s="8"/>
      <c r="ARM74" s="8"/>
      <c r="ARN74" s="8"/>
      <c r="ARO74" s="8"/>
      <c r="ARP74" s="8"/>
      <c r="ARQ74" s="8"/>
      <c r="ARR74" s="8"/>
      <c r="ARS74" s="8"/>
      <c r="ART74" s="8"/>
      <c r="ARU74" s="8"/>
      <c r="ARV74" s="8"/>
      <c r="ARW74" s="8"/>
      <c r="ARX74" s="8"/>
      <c r="ARY74" s="8"/>
      <c r="ARZ74" s="8"/>
      <c r="ASA74" s="8"/>
      <c r="ASB74" s="8"/>
      <c r="ASC74" s="8"/>
      <c r="ASD74" s="8"/>
      <c r="ASE74" s="8"/>
      <c r="ASF74" s="8"/>
      <c r="ASG74" s="8"/>
      <c r="ASH74" s="8"/>
      <c r="ASI74" s="8"/>
      <c r="ASJ74" s="8"/>
      <c r="ASK74" s="8"/>
      <c r="ASL74" s="8"/>
      <c r="ASM74" s="8"/>
      <c r="ASN74" s="8"/>
      <c r="ASO74" s="8"/>
      <c r="ASP74" s="8"/>
      <c r="ASQ74" s="8"/>
      <c r="ASR74" s="8"/>
      <c r="ASS74" s="8"/>
      <c r="AST74" s="8"/>
      <c r="ASU74" s="8"/>
      <c r="ASV74" s="8"/>
      <c r="ASW74" s="8"/>
      <c r="ASX74" s="8"/>
      <c r="ASY74" s="8"/>
      <c r="ASZ74" s="8"/>
      <c r="ATA74" s="8"/>
      <c r="ATB74" s="8"/>
      <c r="ATC74" s="8"/>
      <c r="ATD74" s="8"/>
      <c r="ATE74" s="8"/>
      <c r="ATF74" s="8"/>
      <c r="ATG74" s="8"/>
      <c r="ATH74" s="8"/>
      <c r="ATI74" s="8"/>
      <c r="ATJ74" s="8"/>
      <c r="ATK74" s="8"/>
      <c r="ATL74" s="8"/>
      <c r="ATM74" s="8"/>
      <c r="ATN74" s="8"/>
      <c r="ATO74" s="8"/>
      <c r="ATP74" s="8"/>
      <c r="ATQ74" s="8"/>
      <c r="ATR74" s="8"/>
      <c r="ATS74" s="8"/>
      <c r="ATT74" s="8"/>
      <c r="ATU74" s="8"/>
      <c r="ATV74" s="8"/>
      <c r="ATW74" s="8"/>
      <c r="ATX74" s="8"/>
      <c r="ATY74" s="8"/>
      <c r="ATZ74" s="8"/>
      <c r="AUA74" s="8"/>
      <c r="AUB74" s="8"/>
      <c r="AUC74" s="8"/>
      <c r="AUD74" s="8"/>
      <c r="AUE74" s="8"/>
      <c r="AUF74" s="8"/>
      <c r="AUG74" s="8"/>
      <c r="AUH74" s="8"/>
      <c r="AUI74" s="8"/>
      <c r="AUJ74" s="8"/>
      <c r="AUK74" s="8"/>
      <c r="AUL74" s="8"/>
      <c r="AUM74" s="8"/>
      <c r="AUN74" s="8"/>
      <c r="AUO74" s="8"/>
      <c r="AUP74" s="8"/>
      <c r="AUQ74" s="8"/>
      <c r="AUR74" s="8"/>
      <c r="AUS74" s="8"/>
      <c r="AUT74" s="8"/>
      <c r="AUU74" s="8"/>
      <c r="AUV74" s="8"/>
      <c r="AUW74" s="8"/>
      <c r="AUX74" s="8"/>
      <c r="AUY74" s="8"/>
      <c r="AUZ74" s="8"/>
      <c r="AVA74" s="8"/>
      <c r="AVB74" s="8"/>
      <c r="AVC74" s="8"/>
      <c r="AVD74" s="8"/>
      <c r="AVE74" s="8"/>
      <c r="AVF74" s="8"/>
      <c r="AVG74" s="8"/>
      <c r="AVH74" s="8"/>
      <c r="AVI74" s="8"/>
      <c r="AVJ74" s="8"/>
      <c r="AVK74" s="8"/>
      <c r="AVL74" s="8"/>
      <c r="AVM74" s="8"/>
      <c r="AVN74" s="8"/>
      <c r="AVO74" s="8"/>
      <c r="AVP74" s="8"/>
      <c r="AVQ74" s="8"/>
      <c r="AVR74" s="8"/>
      <c r="AVS74" s="8"/>
      <c r="AVT74" s="8"/>
      <c r="AVU74" s="8"/>
      <c r="AVV74" s="8"/>
      <c r="AVW74" s="8"/>
      <c r="AVX74" s="8"/>
      <c r="AVY74" s="8"/>
      <c r="AVZ74" s="8"/>
      <c r="AWA74" s="8"/>
      <c r="AWB74" s="8"/>
      <c r="AWC74" s="8"/>
      <c r="AWD74" s="8"/>
      <c r="AWE74" s="8"/>
      <c r="AWF74" s="8"/>
      <c r="AWG74" s="8"/>
      <c r="AWH74" s="8"/>
      <c r="AWI74" s="8"/>
      <c r="AWJ74" s="8"/>
      <c r="AWK74" s="8"/>
      <c r="AWL74" s="8"/>
      <c r="AWM74" s="8"/>
      <c r="AWN74" s="8"/>
      <c r="AWO74" s="8"/>
      <c r="AWP74" s="8"/>
      <c r="AWQ74" s="8"/>
      <c r="AWR74" s="8"/>
      <c r="AWS74" s="8"/>
      <c r="AWT74" s="8"/>
      <c r="AWU74" s="8"/>
      <c r="AWV74" s="8"/>
      <c r="AWW74" s="8"/>
      <c r="AWX74" s="8"/>
      <c r="AWY74" s="8"/>
      <c r="AWZ74" s="8"/>
      <c r="AXA74" s="8"/>
      <c r="AXB74" s="8"/>
      <c r="AXC74" s="8"/>
      <c r="AXD74" s="8"/>
      <c r="AXE74" s="8"/>
      <c r="AXF74" s="8"/>
      <c r="AXG74" s="8"/>
      <c r="AXH74" s="8"/>
      <c r="AXI74" s="8"/>
      <c r="AXJ74" s="8"/>
      <c r="AXK74" s="8"/>
      <c r="AXL74" s="8"/>
      <c r="AXM74" s="8"/>
      <c r="AXN74" s="8"/>
      <c r="AXO74" s="8"/>
      <c r="AXP74" s="8"/>
      <c r="AXQ74" s="8"/>
      <c r="AXR74" s="8"/>
      <c r="AXS74" s="8"/>
      <c r="AXT74" s="8"/>
      <c r="AXU74" s="8"/>
      <c r="AXV74" s="8"/>
      <c r="AXW74" s="8"/>
      <c r="AXX74" s="8"/>
      <c r="AXY74" s="8"/>
      <c r="AXZ74" s="8"/>
      <c r="AYA74" s="8"/>
      <c r="AYB74" s="8"/>
      <c r="AYC74" s="8"/>
      <c r="AYD74" s="8"/>
      <c r="AYE74" s="8"/>
      <c r="AYF74" s="8"/>
      <c r="AYG74" s="8"/>
      <c r="AYH74" s="8"/>
      <c r="AYI74" s="8"/>
      <c r="AYJ74" s="8"/>
      <c r="AYK74" s="8"/>
      <c r="AYL74" s="8"/>
      <c r="AYM74" s="8"/>
      <c r="AYN74" s="8"/>
      <c r="AYO74" s="8"/>
      <c r="AYP74" s="8"/>
      <c r="AYQ74" s="8"/>
      <c r="AYR74" s="8"/>
      <c r="AYS74" s="8"/>
      <c r="AYT74" s="8"/>
      <c r="AYU74" s="8"/>
      <c r="AYV74" s="8"/>
      <c r="AYW74" s="8"/>
      <c r="AYX74" s="8"/>
      <c r="AYY74" s="8"/>
      <c r="AYZ74" s="8"/>
      <c r="AZA74" s="8"/>
      <c r="AZB74" s="8"/>
      <c r="AZC74" s="8"/>
      <c r="AZD74" s="8"/>
      <c r="AZE74" s="8"/>
      <c r="AZF74" s="8"/>
      <c r="AZG74" s="8"/>
      <c r="AZH74" s="8"/>
      <c r="AZI74" s="8"/>
      <c r="AZJ74" s="8"/>
      <c r="AZK74" s="8"/>
      <c r="AZL74" s="8"/>
      <c r="AZM74" s="8"/>
      <c r="AZN74" s="8"/>
      <c r="AZO74" s="8"/>
      <c r="AZP74" s="8"/>
      <c r="AZQ74" s="8"/>
      <c r="AZR74" s="8"/>
      <c r="AZS74" s="8"/>
      <c r="AZT74" s="8"/>
      <c r="AZU74" s="8"/>
      <c r="AZV74" s="8"/>
      <c r="AZW74" s="8"/>
      <c r="AZX74" s="8"/>
      <c r="AZY74" s="8"/>
      <c r="AZZ74" s="8"/>
      <c r="BAA74" s="8"/>
      <c r="BAB74" s="8"/>
      <c r="BAC74" s="8"/>
      <c r="BAD74" s="8"/>
      <c r="BAE74" s="8"/>
      <c r="BAF74" s="8"/>
      <c r="BAG74" s="8"/>
      <c r="BAH74" s="8"/>
      <c r="BAI74" s="8"/>
      <c r="BAJ74" s="8"/>
      <c r="BAK74" s="8"/>
      <c r="BAL74" s="8"/>
      <c r="BAM74" s="8"/>
      <c r="BAN74" s="8"/>
      <c r="BAO74" s="8"/>
      <c r="BAP74" s="8"/>
      <c r="BAQ74" s="8"/>
      <c r="BAR74" s="8"/>
      <c r="BAS74" s="8"/>
      <c r="BAT74" s="8"/>
      <c r="BAU74" s="8"/>
      <c r="BAV74" s="8"/>
      <c r="BAW74" s="8"/>
      <c r="BAX74" s="8"/>
      <c r="BAY74" s="8"/>
      <c r="BAZ74" s="8"/>
      <c r="BBA74" s="8"/>
      <c r="BBB74" s="8"/>
      <c r="BBC74" s="8"/>
      <c r="BBD74" s="8"/>
      <c r="BBE74" s="8"/>
      <c r="BBF74" s="8"/>
      <c r="BBG74" s="8"/>
      <c r="BBH74" s="8"/>
      <c r="BBI74" s="8"/>
      <c r="BBJ74" s="8"/>
      <c r="BBK74" s="8"/>
      <c r="BBL74" s="8"/>
      <c r="BBM74" s="8"/>
      <c r="BBN74" s="8"/>
      <c r="BBO74" s="8"/>
      <c r="BBP74" s="8"/>
      <c r="BBQ74" s="8"/>
      <c r="BBR74" s="8"/>
      <c r="BBS74" s="8"/>
      <c r="BBT74" s="8"/>
      <c r="BBU74" s="8"/>
      <c r="BBV74" s="8"/>
      <c r="BBW74" s="8"/>
      <c r="BBX74" s="8"/>
      <c r="BBY74" s="8"/>
      <c r="BBZ74" s="8"/>
      <c r="BCA74" s="8"/>
      <c r="BCB74" s="8"/>
      <c r="BCC74" s="8"/>
      <c r="BCD74" s="8"/>
      <c r="BCE74" s="8"/>
      <c r="BCF74" s="8"/>
      <c r="BCG74" s="8"/>
      <c r="BCH74" s="8"/>
      <c r="BCI74" s="8"/>
      <c r="BCJ74" s="8"/>
      <c r="BCK74" s="8"/>
      <c r="BCL74" s="8"/>
      <c r="BCM74" s="8"/>
      <c r="BCN74" s="8"/>
      <c r="BCO74" s="8"/>
      <c r="BCP74" s="8"/>
      <c r="BCQ74" s="8"/>
      <c r="BCR74" s="8"/>
      <c r="BCS74" s="8"/>
      <c r="BCT74" s="8"/>
      <c r="BCU74" s="8"/>
      <c r="BCV74" s="8"/>
      <c r="BCW74" s="8"/>
      <c r="BCX74" s="8"/>
      <c r="BCY74" s="8"/>
      <c r="BCZ74" s="8"/>
      <c r="BDA74" s="8"/>
      <c r="BDB74" s="8"/>
      <c r="BDC74" s="8"/>
      <c r="BDD74" s="8"/>
      <c r="BDE74" s="8"/>
      <c r="BDF74" s="8"/>
      <c r="BDG74" s="8"/>
      <c r="BDH74" s="8"/>
      <c r="BDI74" s="8"/>
      <c r="BDJ74" s="8"/>
      <c r="BDK74" s="8"/>
      <c r="BDL74" s="8"/>
      <c r="BDM74" s="8"/>
      <c r="BDN74" s="8"/>
      <c r="BDO74" s="8"/>
      <c r="BDP74" s="8"/>
      <c r="BDQ74" s="8"/>
      <c r="BDR74" s="8"/>
      <c r="BDS74" s="8"/>
      <c r="BDT74" s="8"/>
      <c r="BDU74" s="8"/>
      <c r="BDV74" s="8"/>
      <c r="BDW74" s="8"/>
      <c r="BDX74" s="8"/>
      <c r="BDY74" s="8"/>
      <c r="BDZ74" s="8"/>
      <c r="BEA74" s="8"/>
      <c r="BEB74" s="8"/>
      <c r="BEC74" s="8"/>
      <c r="BED74" s="8"/>
      <c r="BEE74" s="8"/>
      <c r="BEF74" s="8"/>
      <c r="BEG74" s="8"/>
      <c r="BEH74" s="8"/>
      <c r="BEI74" s="8"/>
      <c r="BEJ74" s="8"/>
      <c r="BEK74" s="8"/>
      <c r="BEL74" s="8"/>
      <c r="BEM74" s="8"/>
      <c r="BEN74" s="8"/>
      <c r="BEO74" s="8"/>
      <c r="BEP74" s="8"/>
      <c r="BEQ74" s="8"/>
      <c r="BER74" s="8"/>
      <c r="BES74" s="8"/>
      <c r="BET74" s="8"/>
      <c r="BEU74" s="8"/>
      <c r="BEV74" s="8"/>
      <c r="BEW74" s="8"/>
      <c r="BEX74" s="8"/>
      <c r="BEY74" s="8"/>
      <c r="BEZ74" s="8"/>
      <c r="BFA74" s="8"/>
      <c r="BFB74" s="8"/>
      <c r="BFC74" s="8"/>
      <c r="BFD74" s="8"/>
      <c r="BFE74" s="8"/>
      <c r="BFF74" s="8"/>
      <c r="BFG74" s="8"/>
      <c r="BFH74" s="8"/>
      <c r="BFI74" s="8"/>
      <c r="BFJ74" s="8"/>
      <c r="BFK74" s="8"/>
      <c r="BFL74" s="8"/>
      <c r="BFM74" s="8"/>
      <c r="BFN74" s="8"/>
      <c r="BFO74" s="8"/>
      <c r="BFP74" s="8"/>
      <c r="BFQ74" s="8"/>
      <c r="BFR74" s="8"/>
      <c r="BFS74" s="8"/>
      <c r="BFT74" s="8"/>
      <c r="BFU74" s="8"/>
      <c r="BFV74" s="8"/>
      <c r="BFW74" s="8"/>
      <c r="BFX74" s="8"/>
      <c r="BFY74" s="8"/>
      <c r="BFZ74" s="8"/>
      <c r="BGA74" s="8"/>
      <c r="BGB74" s="8"/>
      <c r="BGC74" s="8"/>
      <c r="BGD74" s="8"/>
      <c r="BGE74" s="8"/>
      <c r="BGF74" s="8"/>
      <c r="BGG74" s="8"/>
      <c r="BGH74" s="8"/>
      <c r="BGI74" s="8"/>
      <c r="BGJ74" s="8"/>
      <c r="BGK74" s="8"/>
      <c r="BGL74" s="8"/>
      <c r="BGM74" s="8"/>
      <c r="BGN74" s="8"/>
      <c r="BGO74" s="8"/>
      <c r="BGP74" s="8"/>
      <c r="BGQ74" s="8"/>
      <c r="BGR74" s="8"/>
      <c r="BGS74" s="8"/>
      <c r="BGT74" s="8"/>
      <c r="BGU74" s="8"/>
      <c r="BGV74" s="8"/>
      <c r="BGW74" s="8"/>
      <c r="BGX74" s="8"/>
      <c r="BGY74" s="8"/>
      <c r="BGZ74" s="8"/>
      <c r="BHA74" s="8"/>
      <c r="BHB74" s="8"/>
      <c r="BHC74" s="8"/>
      <c r="BHD74" s="8"/>
      <c r="BHE74" s="8"/>
      <c r="BHF74" s="8"/>
      <c r="BHG74" s="8"/>
      <c r="BHH74" s="8"/>
      <c r="BHI74" s="8"/>
      <c r="BHJ74" s="8"/>
      <c r="BHK74" s="8"/>
      <c r="BHL74" s="8"/>
      <c r="BHM74" s="8"/>
      <c r="BHN74" s="8"/>
      <c r="BHO74" s="8"/>
      <c r="BHP74" s="8"/>
      <c r="BHQ74" s="8"/>
      <c r="BHR74" s="8"/>
      <c r="BHS74" s="8"/>
      <c r="BHT74" s="8"/>
      <c r="BHU74" s="8"/>
      <c r="BHV74" s="8"/>
      <c r="BHW74" s="8"/>
      <c r="BHX74" s="8"/>
      <c r="BHY74" s="8"/>
      <c r="BHZ74" s="8"/>
      <c r="BIA74" s="8"/>
      <c r="BIB74" s="8"/>
      <c r="BIC74" s="8"/>
      <c r="BID74" s="8"/>
      <c r="BIE74" s="8"/>
      <c r="BIF74" s="8"/>
      <c r="BIG74" s="8"/>
      <c r="BIH74" s="8"/>
      <c r="BII74" s="8"/>
      <c r="BIJ74" s="8"/>
      <c r="BIK74" s="8"/>
      <c r="BIL74" s="8"/>
      <c r="BIM74" s="8"/>
      <c r="BIN74" s="8"/>
      <c r="BIO74" s="8"/>
      <c r="BIP74" s="8"/>
      <c r="BIQ74" s="8"/>
      <c r="BIR74" s="8"/>
      <c r="BIS74" s="8"/>
      <c r="BIT74" s="8"/>
      <c r="BIU74" s="8"/>
      <c r="BIV74" s="8"/>
      <c r="BIW74" s="8"/>
      <c r="BIX74" s="8"/>
      <c r="BIY74" s="8"/>
      <c r="BIZ74" s="8"/>
      <c r="BJA74" s="8"/>
      <c r="BJB74" s="8"/>
      <c r="BJC74" s="8"/>
      <c r="BJD74" s="8"/>
      <c r="BJE74" s="8"/>
      <c r="BJF74" s="8"/>
      <c r="BJG74" s="8"/>
      <c r="BJH74" s="8"/>
      <c r="BJI74" s="8"/>
      <c r="BJJ74" s="8"/>
      <c r="BJK74" s="8"/>
      <c r="BJL74" s="8"/>
      <c r="BJM74" s="8"/>
      <c r="BJN74" s="8"/>
      <c r="BJO74" s="8"/>
      <c r="BJP74" s="8"/>
      <c r="BJQ74" s="8"/>
      <c r="BJR74" s="8"/>
      <c r="BJS74" s="8"/>
      <c r="BJT74" s="8"/>
      <c r="BJU74" s="8"/>
      <c r="BJV74" s="8"/>
      <c r="BJW74" s="8"/>
      <c r="BJX74" s="8"/>
      <c r="BJY74" s="8"/>
      <c r="BJZ74" s="8"/>
      <c r="BKA74" s="8"/>
      <c r="BKB74" s="8"/>
      <c r="BKC74" s="8"/>
      <c r="BKD74" s="8"/>
      <c r="BKE74" s="8"/>
      <c r="BKF74" s="8"/>
      <c r="BKG74" s="8"/>
      <c r="BKH74" s="8"/>
      <c r="BKI74" s="8"/>
      <c r="BKJ74" s="8"/>
      <c r="BKK74" s="8"/>
      <c r="BKL74" s="8"/>
      <c r="BKM74" s="8"/>
      <c r="BKN74" s="8"/>
      <c r="BKO74" s="8"/>
      <c r="BKP74" s="8"/>
      <c r="BKQ74" s="8"/>
      <c r="BKR74" s="8"/>
      <c r="BKS74" s="8"/>
      <c r="BKT74" s="8"/>
      <c r="BKU74" s="8"/>
      <c r="BKV74" s="8"/>
      <c r="BKW74" s="8"/>
      <c r="BKX74" s="8"/>
      <c r="BKY74" s="8"/>
      <c r="BKZ74" s="8"/>
      <c r="BLA74" s="8"/>
      <c r="BLB74" s="8"/>
      <c r="BLC74" s="8"/>
      <c r="BLD74" s="8"/>
      <c r="BLE74" s="8"/>
      <c r="BLF74" s="8"/>
      <c r="BLG74" s="8"/>
      <c r="BLH74" s="8"/>
      <c r="BLI74" s="8"/>
      <c r="BLJ74" s="8"/>
      <c r="BLK74" s="8"/>
      <c r="BLL74" s="8"/>
      <c r="BLM74" s="8"/>
      <c r="BLN74" s="8"/>
      <c r="BLO74" s="8"/>
      <c r="BLP74" s="8"/>
      <c r="BLQ74" s="8"/>
      <c r="BLR74" s="8"/>
      <c r="BLS74" s="8"/>
      <c r="BLT74" s="8"/>
      <c r="BLU74" s="8"/>
      <c r="BLV74" s="8"/>
      <c r="BLW74" s="8"/>
      <c r="BLX74" s="8"/>
      <c r="BLY74" s="8"/>
      <c r="BLZ74" s="8"/>
      <c r="BMA74" s="8"/>
      <c r="BMB74" s="8"/>
      <c r="BMC74" s="8"/>
      <c r="BMD74" s="8"/>
      <c r="BME74" s="8"/>
      <c r="BMF74" s="8"/>
      <c r="BMG74" s="8"/>
      <c r="BMH74" s="8"/>
      <c r="BMI74" s="8"/>
      <c r="BMJ74" s="8"/>
      <c r="BMK74" s="8"/>
      <c r="BML74" s="8"/>
      <c r="BMM74" s="8"/>
      <c r="BMN74" s="8"/>
      <c r="BMO74" s="8"/>
      <c r="BMP74" s="8"/>
      <c r="BMQ74" s="8"/>
      <c r="BMR74" s="8"/>
      <c r="BMS74" s="8"/>
      <c r="BMT74" s="8"/>
      <c r="BMU74" s="8"/>
      <c r="BMV74" s="8"/>
      <c r="BMW74" s="8"/>
      <c r="BMX74" s="8"/>
      <c r="BMY74" s="8"/>
      <c r="BMZ74" s="8"/>
      <c r="BNA74" s="8"/>
      <c r="BNB74" s="8"/>
      <c r="BNC74" s="8"/>
      <c r="BND74" s="8"/>
      <c r="BNE74" s="8"/>
      <c r="BNF74" s="8"/>
      <c r="BNG74" s="8"/>
      <c r="BNH74" s="8"/>
      <c r="BNI74" s="8"/>
      <c r="BNJ74" s="8"/>
      <c r="BNK74" s="8"/>
      <c r="BNL74" s="8"/>
      <c r="BNM74" s="8"/>
      <c r="BNN74" s="8"/>
      <c r="BNO74" s="8"/>
      <c r="BNP74" s="8"/>
      <c r="BNQ74" s="8"/>
      <c r="BNR74" s="8"/>
      <c r="BNS74" s="8"/>
      <c r="BNT74" s="8"/>
      <c r="BNU74" s="8"/>
      <c r="BNV74" s="8"/>
      <c r="BNW74" s="8"/>
      <c r="BNX74" s="8"/>
      <c r="BNY74" s="8"/>
      <c r="BNZ74" s="8"/>
      <c r="BOA74" s="8"/>
      <c r="BOB74" s="8"/>
      <c r="BOC74" s="8"/>
      <c r="BOD74" s="8"/>
      <c r="BOE74" s="8"/>
      <c r="BOF74" s="8"/>
      <c r="BOG74" s="8"/>
      <c r="BOH74" s="8"/>
      <c r="BOI74" s="8"/>
      <c r="BOJ74" s="8"/>
      <c r="BOK74" s="8"/>
      <c r="BOL74" s="8"/>
      <c r="BOM74" s="8"/>
      <c r="BON74" s="8"/>
      <c r="BOO74" s="8"/>
      <c r="BOP74" s="8"/>
      <c r="BOQ74" s="8"/>
      <c r="BOR74" s="8"/>
      <c r="BOS74" s="8"/>
      <c r="BOT74" s="8"/>
      <c r="BOU74" s="8"/>
      <c r="BOV74" s="8"/>
      <c r="BOW74" s="8"/>
      <c r="BOX74" s="8"/>
      <c r="BOY74" s="8"/>
      <c r="BOZ74" s="8"/>
      <c r="BPA74" s="8"/>
      <c r="BPB74" s="8"/>
      <c r="BPC74" s="8"/>
      <c r="BPD74" s="8"/>
      <c r="BPE74" s="8"/>
      <c r="BPF74" s="8"/>
      <c r="BPG74" s="8"/>
      <c r="BPH74" s="8"/>
      <c r="BPI74" s="8"/>
      <c r="BPJ74" s="8"/>
      <c r="BPK74" s="8"/>
      <c r="BPL74" s="8"/>
      <c r="BPM74" s="8"/>
      <c r="BPN74" s="8"/>
      <c r="BPO74" s="8"/>
      <c r="BPP74" s="8"/>
      <c r="BPQ74" s="8"/>
      <c r="BPR74" s="8"/>
      <c r="BPS74" s="8"/>
      <c r="BPT74" s="8"/>
      <c r="BPU74" s="8"/>
      <c r="BPV74" s="8"/>
      <c r="BPW74" s="8"/>
      <c r="BPX74" s="8"/>
      <c r="BPY74" s="8"/>
      <c r="BPZ74" s="8"/>
      <c r="BQA74" s="8"/>
      <c r="BQB74" s="8"/>
      <c r="BQC74" s="8"/>
      <c r="BQD74" s="8"/>
      <c r="BQE74" s="8"/>
      <c r="BQF74" s="8"/>
      <c r="BQG74" s="8"/>
      <c r="BQH74" s="8"/>
      <c r="BQI74" s="8"/>
      <c r="BQJ74" s="8"/>
      <c r="BQK74" s="8"/>
      <c r="BQL74" s="8"/>
      <c r="BQM74" s="8"/>
      <c r="BQN74" s="8"/>
      <c r="BQO74" s="8"/>
      <c r="BQP74" s="8"/>
      <c r="BQQ74" s="8"/>
      <c r="BQR74" s="8"/>
      <c r="BQS74" s="8"/>
      <c r="BQT74" s="8"/>
      <c r="BQU74" s="8"/>
      <c r="BQV74" s="8"/>
      <c r="BQW74" s="8"/>
      <c r="BQX74" s="8"/>
      <c r="BQY74" s="8"/>
      <c r="BQZ74" s="8"/>
      <c r="BRA74" s="8"/>
      <c r="BRB74" s="8"/>
      <c r="BRC74" s="8"/>
      <c r="BRD74" s="8"/>
      <c r="BRE74" s="8"/>
      <c r="BRF74" s="8"/>
      <c r="BRG74" s="8"/>
      <c r="BRH74" s="8"/>
      <c r="BRI74" s="8"/>
      <c r="BRJ74" s="8"/>
      <c r="BRK74" s="8"/>
      <c r="BRL74" s="8"/>
      <c r="BRM74" s="8"/>
      <c r="BRN74" s="8"/>
      <c r="BRO74" s="8"/>
      <c r="BRP74" s="8"/>
      <c r="BRQ74" s="8"/>
      <c r="BRR74" s="8"/>
      <c r="BRS74" s="8"/>
      <c r="BRT74" s="8"/>
      <c r="BRU74" s="8"/>
      <c r="BRV74" s="8"/>
      <c r="BRW74" s="8"/>
      <c r="BRX74" s="8"/>
      <c r="BRY74" s="8"/>
      <c r="BRZ74" s="8"/>
      <c r="BSA74" s="8"/>
      <c r="BSB74" s="8"/>
      <c r="BSC74" s="8"/>
      <c r="BSD74" s="8"/>
      <c r="BSE74" s="8"/>
      <c r="BSF74" s="8"/>
      <c r="BSG74" s="8"/>
      <c r="BSH74" s="8"/>
      <c r="BSI74" s="8"/>
      <c r="BSJ74" s="8"/>
      <c r="BSK74" s="8"/>
      <c r="BSL74" s="8"/>
      <c r="BSM74" s="8"/>
      <c r="BSN74" s="8"/>
      <c r="BSO74" s="8"/>
      <c r="BSP74" s="8"/>
      <c r="BSQ74" s="8"/>
      <c r="BSR74" s="8"/>
      <c r="BSS74" s="8"/>
      <c r="BST74" s="8"/>
      <c r="BSU74" s="8"/>
      <c r="BSV74" s="8"/>
      <c r="BSW74" s="8"/>
      <c r="BSX74" s="8"/>
      <c r="BSY74" s="8"/>
      <c r="BSZ74" s="8"/>
      <c r="BTA74" s="8"/>
      <c r="BTB74" s="8"/>
      <c r="BTC74" s="8"/>
      <c r="BTD74" s="8"/>
      <c r="BTE74" s="8"/>
      <c r="BTF74" s="8"/>
      <c r="BTG74" s="8"/>
      <c r="BTH74" s="8"/>
      <c r="BTI74" s="8"/>
      <c r="BTJ74" s="8"/>
      <c r="BTK74" s="8"/>
      <c r="BTL74" s="8"/>
      <c r="BTM74" s="8"/>
      <c r="BTN74" s="8"/>
      <c r="BTO74" s="8"/>
      <c r="BTP74" s="8"/>
      <c r="BTQ74" s="8"/>
      <c r="BTR74" s="8"/>
      <c r="BTS74" s="8"/>
      <c r="BTT74" s="8"/>
      <c r="BTU74" s="8"/>
      <c r="BTV74" s="8"/>
      <c r="BTW74" s="8"/>
      <c r="BTX74" s="8"/>
      <c r="BTY74" s="8"/>
      <c r="BTZ74" s="8"/>
      <c r="BUA74" s="8"/>
      <c r="BUB74" s="8"/>
      <c r="BUC74" s="8"/>
      <c r="BUD74" s="8"/>
      <c r="BUE74" s="8"/>
      <c r="BUF74" s="8"/>
      <c r="BUG74" s="8"/>
      <c r="BUH74" s="8"/>
      <c r="BUI74" s="8"/>
      <c r="BUJ74" s="8"/>
      <c r="BUK74" s="8"/>
      <c r="BUL74" s="8"/>
      <c r="BUM74" s="8"/>
      <c r="BUN74" s="8"/>
      <c r="BUO74" s="8"/>
      <c r="BUP74" s="8"/>
      <c r="BUQ74" s="8"/>
      <c r="BUR74" s="8"/>
      <c r="BUS74" s="8"/>
      <c r="BUT74" s="8"/>
      <c r="BUU74" s="8"/>
      <c r="BUV74" s="8"/>
      <c r="BUW74" s="8"/>
      <c r="BUX74" s="8"/>
      <c r="BUY74" s="8"/>
      <c r="BUZ74" s="8"/>
      <c r="BVA74" s="8"/>
      <c r="BVB74" s="8"/>
      <c r="BVC74" s="8"/>
      <c r="BVD74" s="8"/>
      <c r="BVE74" s="8"/>
      <c r="BVF74" s="8"/>
      <c r="BVG74" s="8"/>
      <c r="BVH74" s="8"/>
      <c r="BVI74" s="8"/>
      <c r="BVJ74" s="8"/>
      <c r="BVK74" s="8"/>
      <c r="BVL74" s="8"/>
      <c r="BVM74" s="8"/>
      <c r="BVN74" s="8"/>
      <c r="BVO74" s="8"/>
      <c r="BVP74" s="8"/>
      <c r="BVQ74" s="8"/>
      <c r="BVR74" s="8"/>
      <c r="BVS74" s="8"/>
      <c r="BVT74" s="8"/>
      <c r="BVU74" s="8"/>
      <c r="BVV74" s="8"/>
      <c r="BVW74" s="8"/>
      <c r="BVX74" s="8"/>
      <c r="BVY74" s="8"/>
      <c r="BVZ74" s="8"/>
      <c r="BWA74" s="8"/>
      <c r="BWB74" s="8"/>
      <c r="BWC74" s="8"/>
      <c r="BWD74" s="8"/>
      <c r="BWE74" s="8"/>
      <c r="BWF74" s="8"/>
      <c r="BWG74" s="8"/>
      <c r="BWH74" s="8"/>
      <c r="BWI74" s="8"/>
      <c r="BWJ74" s="8"/>
      <c r="BWK74" s="8"/>
      <c r="BWL74" s="8"/>
      <c r="BWM74" s="8"/>
      <c r="BWN74" s="8"/>
      <c r="BWO74" s="8"/>
      <c r="BWP74" s="8"/>
      <c r="BWQ74" s="8"/>
    </row>
    <row r="75" spans="1:1967" s="444" customFormat="1" ht="102" customHeight="1">
      <c r="A75" s="9" t="s">
        <v>6169</v>
      </c>
      <c r="B75" s="100" t="s">
        <v>97</v>
      </c>
      <c r="C75" s="111" t="s">
        <v>834</v>
      </c>
      <c r="D75" s="3" t="s">
        <v>139</v>
      </c>
      <c r="E75" s="3" t="s">
        <v>136</v>
      </c>
      <c r="F75" s="3"/>
      <c r="G75" s="3" t="s">
        <v>385</v>
      </c>
      <c r="H75" s="20">
        <v>0</v>
      </c>
      <c r="I75" s="34">
        <v>470000000</v>
      </c>
      <c r="J75" s="21" t="s">
        <v>1330</v>
      </c>
      <c r="K75" s="19" t="s">
        <v>1949</v>
      </c>
      <c r="L75" s="138" t="s">
        <v>3428</v>
      </c>
      <c r="M75" s="141" t="s">
        <v>383</v>
      </c>
      <c r="N75" s="360" t="s">
        <v>8875</v>
      </c>
      <c r="O75" s="3" t="s">
        <v>1382</v>
      </c>
      <c r="P75" s="7" t="s">
        <v>1352</v>
      </c>
      <c r="Q75" s="3" t="s">
        <v>1351</v>
      </c>
      <c r="R75" s="133">
        <v>10.195</v>
      </c>
      <c r="S75" s="18">
        <v>192800</v>
      </c>
      <c r="T75" s="83">
        <f t="shared" si="8"/>
        <v>1965596</v>
      </c>
      <c r="U75" s="83">
        <f t="shared" si="0"/>
        <v>2201467.52</v>
      </c>
      <c r="V75" s="9" t="s">
        <v>1341</v>
      </c>
      <c r="W75" s="153" t="s">
        <v>1410</v>
      </c>
      <c r="X75" s="9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  <c r="IS75" s="8"/>
      <c r="IT75" s="8"/>
      <c r="IU75" s="8"/>
      <c r="IV75" s="8"/>
      <c r="IW75" s="8"/>
      <c r="IX75" s="8"/>
      <c r="IY75" s="8"/>
      <c r="IZ75" s="8"/>
      <c r="JA75" s="8"/>
      <c r="JB75" s="8"/>
      <c r="JC75" s="8"/>
      <c r="JD75" s="8"/>
      <c r="JE75" s="8"/>
      <c r="JF75" s="8"/>
      <c r="JG75" s="8"/>
      <c r="JH75" s="8"/>
      <c r="JI75" s="8"/>
      <c r="JJ75" s="8"/>
      <c r="JK75" s="8"/>
      <c r="JL75" s="8"/>
      <c r="JM75" s="8"/>
      <c r="JN75" s="8"/>
      <c r="JO75" s="8"/>
      <c r="JP75" s="8"/>
      <c r="JQ75" s="8"/>
      <c r="JR75" s="8"/>
      <c r="JS75" s="8"/>
      <c r="JT75" s="8"/>
      <c r="JU75" s="8"/>
      <c r="JV75" s="8"/>
      <c r="JW75" s="8"/>
      <c r="JX75" s="8"/>
      <c r="JY75" s="8"/>
      <c r="JZ75" s="8"/>
      <c r="KA75" s="8"/>
      <c r="KB75" s="8"/>
      <c r="KC75" s="8"/>
      <c r="KD75" s="8"/>
      <c r="KE75" s="8"/>
      <c r="KF75" s="8"/>
      <c r="KG75" s="8"/>
      <c r="KH75" s="8"/>
      <c r="KI75" s="8"/>
      <c r="KJ75" s="8"/>
      <c r="KK75" s="8"/>
      <c r="KL75" s="8"/>
      <c r="KM75" s="8"/>
      <c r="KN75" s="8"/>
      <c r="KO75" s="8"/>
      <c r="KP75" s="8"/>
      <c r="KQ75" s="8"/>
      <c r="KR75" s="8"/>
      <c r="KS75" s="8"/>
      <c r="KT75" s="8"/>
      <c r="KU75" s="8"/>
      <c r="KV75" s="8"/>
      <c r="KW75" s="8"/>
      <c r="KX75" s="8"/>
      <c r="KY75" s="8"/>
      <c r="KZ75" s="8"/>
      <c r="LA75" s="8"/>
      <c r="LB75" s="8"/>
      <c r="LC75" s="8"/>
      <c r="LD75" s="8"/>
      <c r="LE75" s="8"/>
      <c r="LF75" s="8"/>
      <c r="LG75" s="8"/>
      <c r="LH75" s="8"/>
      <c r="LI75" s="8"/>
      <c r="LJ75" s="8"/>
      <c r="LK75" s="8"/>
      <c r="LL75" s="8"/>
      <c r="LM75" s="8"/>
      <c r="LN75" s="8"/>
      <c r="LO75" s="8"/>
      <c r="LP75" s="8"/>
      <c r="LQ75" s="8"/>
      <c r="LR75" s="8"/>
      <c r="LS75" s="8"/>
      <c r="LT75" s="8"/>
      <c r="LU75" s="8"/>
      <c r="LV75" s="8"/>
      <c r="LW75" s="8"/>
      <c r="LX75" s="8"/>
      <c r="LY75" s="8"/>
      <c r="LZ75" s="8"/>
      <c r="MA75" s="8"/>
      <c r="MB75" s="8"/>
      <c r="MC75" s="8"/>
      <c r="MD75" s="8"/>
      <c r="ME75" s="8"/>
      <c r="MF75" s="8"/>
      <c r="MG75" s="8"/>
      <c r="MH75" s="8"/>
      <c r="MI75" s="8"/>
      <c r="MJ75" s="8"/>
      <c r="MK75" s="8"/>
      <c r="ML75" s="8"/>
      <c r="MM75" s="8"/>
      <c r="MN75" s="8"/>
      <c r="MO75" s="8"/>
      <c r="MP75" s="8"/>
      <c r="MQ75" s="8"/>
      <c r="MR75" s="8"/>
      <c r="MS75" s="8"/>
      <c r="MT75" s="8"/>
      <c r="MU75" s="8"/>
      <c r="MV75" s="8"/>
      <c r="MW75" s="8"/>
      <c r="MX75" s="8"/>
      <c r="MY75" s="8"/>
      <c r="MZ75" s="8"/>
      <c r="NA75" s="8"/>
      <c r="NB75" s="8"/>
      <c r="NC75" s="8"/>
      <c r="ND75" s="8"/>
      <c r="NE75" s="8"/>
      <c r="NF75" s="8"/>
      <c r="NG75" s="8"/>
      <c r="NH75" s="8"/>
      <c r="NI75" s="8"/>
      <c r="NJ75" s="8"/>
      <c r="NK75" s="8"/>
      <c r="NL75" s="8"/>
      <c r="NM75" s="8"/>
      <c r="NN75" s="8"/>
      <c r="NO75" s="8"/>
      <c r="NP75" s="8"/>
      <c r="NQ75" s="8"/>
      <c r="NR75" s="8"/>
      <c r="NS75" s="8"/>
      <c r="NT75" s="8"/>
      <c r="NU75" s="8"/>
      <c r="NV75" s="8"/>
      <c r="NW75" s="8"/>
      <c r="NX75" s="8"/>
      <c r="NY75" s="8"/>
      <c r="NZ75" s="8"/>
      <c r="OA75" s="8"/>
      <c r="OB75" s="8"/>
      <c r="OC75" s="8"/>
      <c r="OD75" s="8"/>
      <c r="OE75" s="8"/>
      <c r="OF75" s="8"/>
      <c r="OG75" s="8"/>
      <c r="OH75" s="8"/>
      <c r="OI75" s="8"/>
      <c r="OJ75" s="8"/>
      <c r="OK75" s="8"/>
      <c r="OL75" s="8"/>
      <c r="OM75" s="8"/>
      <c r="ON75" s="8"/>
      <c r="OO75" s="8"/>
      <c r="OP75" s="8"/>
      <c r="OQ75" s="8"/>
      <c r="OR75" s="8"/>
      <c r="OS75" s="8"/>
      <c r="OT75" s="8"/>
      <c r="OU75" s="8"/>
      <c r="OV75" s="8"/>
      <c r="OW75" s="8"/>
      <c r="OX75" s="8"/>
      <c r="OY75" s="8"/>
      <c r="OZ75" s="8"/>
      <c r="PA75" s="8"/>
      <c r="PB75" s="8"/>
      <c r="PC75" s="8"/>
      <c r="PD75" s="8"/>
      <c r="PE75" s="8"/>
      <c r="PF75" s="8"/>
      <c r="PG75" s="8"/>
      <c r="PH75" s="8"/>
      <c r="PI75" s="8"/>
      <c r="PJ75" s="8"/>
      <c r="PK75" s="8"/>
      <c r="PL75" s="8"/>
      <c r="PM75" s="8"/>
      <c r="PN75" s="8"/>
      <c r="PO75" s="8"/>
      <c r="PP75" s="8"/>
      <c r="PQ75" s="8"/>
      <c r="PR75" s="8"/>
      <c r="PS75" s="8"/>
      <c r="PT75" s="8"/>
      <c r="PU75" s="8"/>
      <c r="PV75" s="8"/>
      <c r="PW75" s="8"/>
      <c r="PX75" s="8"/>
      <c r="PY75" s="8"/>
      <c r="PZ75" s="8"/>
      <c r="QA75" s="8"/>
      <c r="QB75" s="8"/>
      <c r="QC75" s="8"/>
      <c r="QD75" s="8"/>
      <c r="QE75" s="8"/>
      <c r="QF75" s="8"/>
      <c r="QG75" s="8"/>
      <c r="QH75" s="8"/>
      <c r="QI75" s="8"/>
      <c r="QJ75" s="8"/>
      <c r="QK75" s="8"/>
      <c r="QL75" s="8"/>
      <c r="QM75" s="8"/>
      <c r="QN75" s="8"/>
      <c r="QO75" s="8"/>
      <c r="QP75" s="8"/>
      <c r="QQ75" s="8"/>
      <c r="QR75" s="8"/>
      <c r="QS75" s="8"/>
      <c r="QT75" s="8"/>
      <c r="QU75" s="8"/>
      <c r="QV75" s="8"/>
      <c r="QW75" s="8"/>
      <c r="QX75" s="8"/>
      <c r="QY75" s="8"/>
      <c r="QZ75" s="8"/>
      <c r="RA75" s="8"/>
      <c r="RB75" s="8"/>
      <c r="RC75" s="8"/>
      <c r="RD75" s="8"/>
      <c r="RE75" s="8"/>
      <c r="RF75" s="8"/>
      <c r="RG75" s="8"/>
      <c r="RH75" s="8"/>
      <c r="RI75" s="8"/>
      <c r="RJ75" s="8"/>
      <c r="RK75" s="8"/>
      <c r="RL75" s="8"/>
      <c r="RM75" s="8"/>
      <c r="RN75" s="8"/>
      <c r="RO75" s="8"/>
      <c r="RP75" s="8"/>
      <c r="RQ75" s="8"/>
      <c r="RR75" s="8"/>
      <c r="RS75" s="8"/>
      <c r="RT75" s="8"/>
      <c r="RU75" s="8"/>
      <c r="RV75" s="8"/>
      <c r="RW75" s="8"/>
      <c r="RX75" s="8"/>
      <c r="RY75" s="8"/>
      <c r="RZ75" s="8"/>
      <c r="SA75" s="8"/>
      <c r="SB75" s="8"/>
      <c r="SC75" s="8"/>
      <c r="SD75" s="8"/>
      <c r="SE75" s="8"/>
      <c r="SF75" s="8"/>
      <c r="SG75" s="8"/>
      <c r="SH75" s="8"/>
      <c r="SI75" s="8"/>
      <c r="SJ75" s="8"/>
      <c r="SK75" s="8"/>
      <c r="SL75" s="8"/>
      <c r="SM75" s="8"/>
      <c r="SN75" s="8"/>
      <c r="SO75" s="8"/>
      <c r="SP75" s="8"/>
      <c r="SQ75" s="8"/>
      <c r="SR75" s="8"/>
      <c r="SS75" s="8"/>
      <c r="ST75" s="8"/>
      <c r="SU75" s="8"/>
      <c r="SV75" s="8"/>
      <c r="SW75" s="8"/>
      <c r="SX75" s="8"/>
      <c r="SY75" s="8"/>
      <c r="SZ75" s="8"/>
      <c r="TA75" s="8"/>
      <c r="TB75" s="8"/>
      <c r="TC75" s="8"/>
      <c r="TD75" s="8"/>
      <c r="TE75" s="8"/>
      <c r="TF75" s="8"/>
      <c r="TG75" s="8"/>
      <c r="TH75" s="8"/>
      <c r="TI75" s="8"/>
      <c r="TJ75" s="8"/>
      <c r="TK75" s="8"/>
      <c r="TL75" s="8"/>
      <c r="TM75" s="8"/>
      <c r="TN75" s="8"/>
      <c r="TO75" s="8"/>
      <c r="TP75" s="8"/>
      <c r="TQ75" s="8"/>
      <c r="TR75" s="8"/>
      <c r="TS75" s="8"/>
      <c r="TT75" s="8"/>
      <c r="TU75" s="8"/>
      <c r="TV75" s="8"/>
      <c r="TW75" s="8"/>
      <c r="TX75" s="8"/>
      <c r="TY75" s="8"/>
      <c r="TZ75" s="8"/>
      <c r="UA75" s="8"/>
      <c r="UB75" s="8"/>
      <c r="UC75" s="8"/>
      <c r="UD75" s="8"/>
      <c r="UE75" s="8"/>
      <c r="UF75" s="8"/>
      <c r="UG75" s="8"/>
      <c r="UH75" s="8"/>
      <c r="UI75" s="8"/>
      <c r="UJ75" s="8"/>
      <c r="UK75" s="8"/>
      <c r="UL75" s="8"/>
      <c r="UM75" s="8"/>
      <c r="UN75" s="8"/>
      <c r="UO75" s="8"/>
      <c r="UP75" s="8"/>
      <c r="UQ75" s="8"/>
      <c r="UR75" s="8"/>
      <c r="US75" s="8"/>
      <c r="UT75" s="8"/>
      <c r="UU75" s="8"/>
      <c r="UV75" s="8"/>
      <c r="UW75" s="8"/>
      <c r="UX75" s="8"/>
      <c r="UY75" s="8"/>
      <c r="UZ75" s="8"/>
      <c r="VA75" s="8"/>
      <c r="VB75" s="8"/>
      <c r="VC75" s="8"/>
      <c r="VD75" s="8"/>
      <c r="VE75" s="8"/>
      <c r="VF75" s="8"/>
      <c r="VG75" s="8"/>
      <c r="VH75" s="8"/>
      <c r="VI75" s="8"/>
      <c r="VJ75" s="8"/>
      <c r="VK75" s="8"/>
      <c r="VL75" s="8"/>
      <c r="VM75" s="8"/>
      <c r="VN75" s="8"/>
      <c r="VO75" s="8"/>
      <c r="VP75" s="8"/>
      <c r="VQ75" s="8"/>
      <c r="VR75" s="8"/>
      <c r="VS75" s="8"/>
      <c r="VT75" s="8"/>
      <c r="VU75" s="8"/>
      <c r="VV75" s="8"/>
      <c r="VW75" s="8"/>
      <c r="VX75" s="8"/>
      <c r="VY75" s="8"/>
      <c r="VZ75" s="8"/>
      <c r="WA75" s="8"/>
      <c r="WB75" s="8"/>
      <c r="WC75" s="8"/>
      <c r="WD75" s="8"/>
      <c r="WE75" s="8"/>
      <c r="WF75" s="8"/>
      <c r="WG75" s="8"/>
      <c r="WH75" s="8"/>
      <c r="WI75" s="8"/>
      <c r="WJ75" s="8"/>
      <c r="WK75" s="8"/>
      <c r="WL75" s="8"/>
      <c r="WM75" s="8"/>
      <c r="WN75" s="8"/>
      <c r="WO75" s="8"/>
      <c r="WP75" s="8"/>
      <c r="WQ75" s="8"/>
      <c r="WR75" s="8"/>
      <c r="WS75" s="8"/>
      <c r="WT75" s="8"/>
      <c r="WU75" s="8"/>
      <c r="WV75" s="8"/>
      <c r="WW75" s="8"/>
      <c r="WX75" s="8"/>
      <c r="WY75" s="8"/>
      <c r="WZ75" s="8"/>
      <c r="XA75" s="8"/>
      <c r="XB75" s="8"/>
      <c r="XC75" s="8"/>
      <c r="XD75" s="8"/>
      <c r="XE75" s="8"/>
      <c r="XF75" s="8"/>
      <c r="XG75" s="8"/>
      <c r="XH75" s="8"/>
      <c r="XI75" s="8"/>
      <c r="XJ75" s="8"/>
      <c r="XK75" s="8"/>
      <c r="XL75" s="8"/>
      <c r="XM75" s="8"/>
      <c r="XN75" s="8"/>
      <c r="XO75" s="8"/>
      <c r="XP75" s="8"/>
      <c r="XQ75" s="8"/>
      <c r="XR75" s="8"/>
      <c r="XS75" s="8"/>
      <c r="XT75" s="8"/>
      <c r="XU75" s="8"/>
      <c r="XV75" s="8"/>
      <c r="XW75" s="8"/>
      <c r="XX75" s="8"/>
      <c r="XY75" s="8"/>
      <c r="XZ75" s="8"/>
      <c r="YA75" s="8"/>
      <c r="YB75" s="8"/>
      <c r="YC75" s="8"/>
      <c r="YD75" s="8"/>
      <c r="YE75" s="8"/>
      <c r="YF75" s="8"/>
      <c r="YG75" s="8"/>
      <c r="YH75" s="8"/>
      <c r="YI75" s="8"/>
      <c r="YJ75" s="8"/>
      <c r="YK75" s="8"/>
      <c r="YL75" s="8"/>
      <c r="YM75" s="8"/>
      <c r="YN75" s="8"/>
      <c r="YO75" s="8"/>
      <c r="YP75" s="8"/>
      <c r="YQ75" s="8"/>
      <c r="YR75" s="8"/>
      <c r="YS75" s="8"/>
      <c r="YT75" s="8"/>
      <c r="YU75" s="8"/>
      <c r="YV75" s="8"/>
      <c r="YW75" s="8"/>
      <c r="YX75" s="8"/>
      <c r="YY75" s="8"/>
      <c r="YZ75" s="8"/>
      <c r="ZA75" s="8"/>
      <c r="ZB75" s="8"/>
      <c r="ZC75" s="8"/>
      <c r="ZD75" s="8"/>
      <c r="ZE75" s="8"/>
      <c r="ZF75" s="8"/>
      <c r="ZG75" s="8"/>
      <c r="ZH75" s="8"/>
      <c r="ZI75" s="8"/>
      <c r="ZJ75" s="8"/>
      <c r="ZK75" s="8"/>
      <c r="ZL75" s="8"/>
      <c r="ZM75" s="8"/>
      <c r="ZN75" s="8"/>
      <c r="ZO75" s="8"/>
      <c r="ZP75" s="8"/>
      <c r="ZQ75" s="8"/>
      <c r="ZR75" s="8"/>
      <c r="ZS75" s="8"/>
      <c r="ZT75" s="8"/>
      <c r="ZU75" s="8"/>
      <c r="ZV75" s="8"/>
      <c r="ZW75" s="8"/>
      <c r="ZX75" s="8"/>
      <c r="ZY75" s="8"/>
      <c r="ZZ75" s="8"/>
      <c r="AAA75" s="8"/>
      <c r="AAB75" s="8"/>
      <c r="AAC75" s="8"/>
      <c r="AAD75" s="8"/>
      <c r="AAE75" s="8"/>
      <c r="AAF75" s="8"/>
      <c r="AAG75" s="8"/>
      <c r="AAH75" s="8"/>
      <c r="AAI75" s="8"/>
      <c r="AAJ75" s="8"/>
      <c r="AAK75" s="8"/>
      <c r="AAL75" s="8"/>
      <c r="AAM75" s="8"/>
      <c r="AAN75" s="8"/>
      <c r="AAO75" s="8"/>
      <c r="AAP75" s="8"/>
      <c r="AAQ75" s="8"/>
      <c r="AAR75" s="8"/>
      <c r="AAS75" s="8"/>
      <c r="AAT75" s="8"/>
      <c r="AAU75" s="8"/>
      <c r="AAV75" s="8"/>
      <c r="AAW75" s="8"/>
      <c r="AAX75" s="8"/>
      <c r="AAY75" s="8"/>
      <c r="AAZ75" s="8"/>
      <c r="ABA75" s="8"/>
      <c r="ABB75" s="8"/>
      <c r="ABC75" s="8"/>
      <c r="ABD75" s="8"/>
      <c r="ABE75" s="8"/>
      <c r="ABF75" s="8"/>
      <c r="ABG75" s="8"/>
      <c r="ABH75" s="8"/>
      <c r="ABI75" s="8"/>
      <c r="ABJ75" s="8"/>
      <c r="ABK75" s="8"/>
      <c r="ABL75" s="8"/>
      <c r="ABM75" s="8"/>
      <c r="ABN75" s="8"/>
      <c r="ABO75" s="8"/>
      <c r="ABP75" s="8"/>
      <c r="ABQ75" s="8"/>
      <c r="ABR75" s="8"/>
      <c r="ABS75" s="8"/>
      <c r="ABT75" s="8"/>
      <c r="ABU75" s="8"/>
      <c r="ABV75" s="8"/>
      <c r="ABW75" s="8"/>
      <c r="ABX75" s="8"/>
      <c r="ABY75" s="8"/>
      <c r="ABZ75" s="8"/>
      <c r="ACA75" s="8"/>
      <c r="ACB75" s="8"/>
      <c r="ACC75" s="8"/>
      <c r="ACD75" s="8"/>
      <c r="ACE75" s="8"/>
      <c r="ACF75" s="8"/>
      <c r="ACG75" s="8"/>
      <c r="ACH75" s="8"/>
      <c r="ACI75" s="8"/>
      <c r="ACJ75" s="8"/>
      <c r="ACK75" s="8"/>
      <c r="ACL75" s="8"/>
      <c r="ACM75" s="8"/>
      <c r="ACN75" s="8"/>
      <c r="ACO75" s="8"/>
      <c r="ACP75" s="8"/>
      <c r="ACQ75" s="8"/>
      <c r="ACR75" s="8"/>
      <c r="ACS75" s="8"/>
      <c r="ACT75" s="8"/>
      <c r="ACU75" s="8"/>
      <c r="ACV75" s="8"/>
      <c r="ACW75" s="8"/>
      <c r="ACX75" s="8"/>
      <c r="ACY75" s="8"/>
      <c r="ACZ75" s="8"/>
      <c r="ADA75" s="8"/>
      <c r="ADB75" s="8"/>
      <c r="ADC75" s="8"/>
      <c r="ADD75" s="8"/>
      <c r="ADE75" s="8"/>
      <c r="ADF75" s="8"/>
      <c r="ADG75" s="8"/>
      <c r="ADH75" s="8"/>
      <c r="ADI75" s="8"/>
      <c r="ADJ75" s="8"/>
      <c r="ADK75" s="8"/>
      <c r="ADL75" s="8"/>
      <c r="ADM75" s="8"/>
      <c r="ADN75" s="8"/>
      <c r="ADO75" s="8"/>
      <c r="ADP75" s="8"/>
      <c r="ADQ75" s="8"/>
      <c r="ADR75" s="8"/>
      <c r="ADS75" s="8"/>
      <c r="ADT75" s="8"/>
      <c r="ADU75" s="8"/>
      <c r="ADV75" s="8"/>
      <c r="ADW75" s="8"/>
      <c r="ADX75" s="8"/>
      <c r="ADY75" s="8"/>
      <c r="ADZ75" s="8"/>
      <c r="AEA75" s="8"/>
      <c r="AEB75" s="8"/>
      <c r="AEC75" s="8"/>
      <c r="AED75" s="8"/>
      <c r="AEE75" s="8"/>
      <c r="AEF75" s="8"/>
      <c r="AEG75" s="8"/>
      <c r="AEH75" s="8"/>
      <c r="AEI75" s="8"/>
      <c r="AEJ75" s="8"/>
      <c r="AEK75" s="8"/>
      <c r="AEL75" s="8"/>
      <c r="AEM75" s="8"/>
      <c r="AEN75" s="8"/>
      <c r="AEO75" s="8"/>
      <c r="AEP75" s="8"/>
      <c r="AEQ75" s="8"/>
      <c r="AER75" s="8"/>
      <c r="AES75" s="8"/>
      <c r="AET75" s="8"/>
      <c r="AEU75" s="8"/>
      <c r="AEV75" s="8"/>
      <c r="AEW75" s="8"/>
      <c r="AEX75" s="8"/>
      <c r="AEY75" s="8"/>
      <c r="AEZ75" s="8"/>
      <c r="AFA75" s="8"/>
      <c r="AFB75" s="8"/>
      <c r="AFC75" s="8"/>
      <c r="AFD75" s="8"/>
      <c r="AFE75" s="8"/>
      <c r="AFF75" s="8"/>
      <c r="AFG75" s="8"/>
      <c r="AFH75" s="8"/>
      <c r="AFI75" s="8"/>
      <c r="AFJ75" s="8"/>
      <c r="AFK75" s="8"/>
      <c r="AFL75" s="8"/>
      <c r="AFM75" s="8"/>
      <c r="AFN75" s="8"/>
      <c r="AFO75" s="8"/>
      <c r="AFP75" s="8"/>
      <c r="AFQ75" s="8"/>
      <c r="AFR75" s="8"/>
      <c r="AFS75" s="8"/>
      <c r="AFT75" s="8"/>
      <c r="AFU75" s="8"/>
      <c r="AFV75" s="8"/>
      <c r="AFW75" s="8"/>
      <c r="AFX75" s="8"/>
      <c r="AFY75" s="8"/>
      <c r="AFZ75" s="8"/>
      <c r="AGA75" s="8"/>
      <c r="AGB75" s="8"/>
      <c r="AGC75" s="8"/>
      <c r="AGD75" s="8"/>
      <c r="AGE75" s="8"/>
      <c r="AGF75" s="8"/>
      <c r="AGG75" s="8"/>
      <c r="AGH75" s="8"/>
      <c r="AGI75" s="8"/>
      <c r="AGJ75" s="8"/>
      <c r="AGK75" s="8"/>
      <c r="AGL75" s="8"/>
      <c r="AGM75" s="8"/>
      <c r="AGN75" s="8"/>
      <c r="AGO75" s="8"/>
      <c r="AGP75" s="8"/>
      <c r="AGQ75" s="8"/>
      <c r="AGR75" s="8"/>
      <c r="AGS75" s="8"/>
      <c r="AGT75" s="8"/>
      <c r="AGU75" s="8"/>
      <c r="AGV75" s="8"/>
      <c r="AGW75" s="8"/>
      <c r="AGX75" s="8"/>
      <c r="AGY75" s="8"/>
      <c r="AGZ75" s="8"/>
      <c r="AHA75" s="8"/>
      <c r="AHB75" s="8"/>
      <c r="AHC75" s="8"/>
      <c r="AHD75" s="8"/>
      <c r="AHE75" s="8"/>
      <c r="AHF75" s="8"/>
      <c r="AHG75" s="8"/>
      <c r="AHH75" s="8"/>
      <c r="AHI75" s="8"/>
      <c r="AHJ75" s="8"/>
      <c r="AHK75" s="8"/>
      <c r="AHL75" s="8"/>
      <c r="AHM75" s="8"/>
      <c r="AHN75" s="8"/>
      <c r="AHO75" s="8"/>
      <c r="AHP75" s="8"/>
      <c r="AHQ75" s="8"/>
      <c r="AHR75" s="8"/>
      <c r="AHS75" s="8"/>
      <c r="AHT75" s="8"/>
      <c r="AHU75" s="8"/>
      <c r="AHV75" s="8"/>
      <c r="AHW75" s="8"/>
      <c r="AHX75" s="8"/>
      <c r="AHY75" s="8"/>
      <c r="AHZ75" s="8"/>
      <c r="AIA75" s="8"/>
      <c r="AIB75" s="8"/>
      <c r="AIC75" s="8"/>
      <c r="AID75" s="8"/>
      <c r="AIE75" s="8"/>
      <c r="AIF75" s="8"/>
      <c r="AIG75" s="8"/>
      <c r="AIH75" s="8"/>
      <c r="AII75" s="8"/>
      <c r="AIJ75" s="8"/>
      <c r="AIK75" s="8"/>
      <c r="AIL75" s="8"/>
      <c r="AIM75" s="8"/>
      <c r="AIN75" s="8"/>
      <c r="AIO75" s="8"/>
      <c r="AIP75" s="8"/>
      <c r="AIQ75" s="8"/>
      <c r="AIR75" s="8"/>
      <c r="AIS75" s="8"/>
      <c r="AIT75" s="8"/>
      <c r="AIU75" s="8"/>
      <c r="AIV75" s="8"/>
      <c r="AIW75" s="8"/>
      <c r="AIX75" s="8"/>
      <c r="AIY75" s="8"/>
      <c r="AIZ75" s="8"/>
      <c r="AJA75" s="8"/>
      <c r="AJB75" s="8"/>
      <c r="AJC75" s="8"/>
      <c r="AJD75" s="8"/>
      <c r="AJE75" s="8"/>
      <c r="AJF75" s="8"/>
      <c r="AJG75" s="8"/>
      <c r="AJH75" s="8"/>
      <c r="AJI75" s="8"/>
      <c r="AJJ75" s="8"/>
      <c r="AJK75" s="8"/>
      <c r="AJL75" s="8"/>
      <c r="AJM75" s="8"/>
      <c r="AJN75" s="8"/>
      <c r="AJO75" s="8"/>
      <c r="AJP75" s="8"/>
      <c r="AJQ75" s="8"/>
      <c r="AJR75" s="8"/>
      <c r="AJS75" s="8"/>
      <c r="AJT75" s="8"/>
      <c r="AJU75" s="8"/>
      <c r="AJV75" s="8"/>
      <c r="AJW75" s="8"/>
      <c r="AJX75" s="8"/>
      <c r="AJY75" s="8"/>
      <c r="AJZ75" s="8"/>
      <c r="AKA75" s="8"/>
      <c r="AKB75" s="8"/>
      <c r="AKC75" s="8"/>
      <c r="AKD75" s="8"/>
      <c r="AKE75" s="8"/>
      <c r="AKF75" s="8"/>
      <c r="AKG75" s="8"/>
      <c r="AKH75" s="8"/>
      <c r="AKI75" s="8"/>
      <c r="AKJ75" s="8"/>
      <c r="AKK75" s="8"/>
      <c r="AKL75" s="8"/>
      <c r="AKM75" s="8"/>
      <c r="AKN75" s="8"/>
      <c r="AKO75" s="8"/>
      <c r="AKP75" s="8"/>
      <c r="AKQ75" s="8"/>
      <c r="AKR75" s="8"/>
      <c r="AKS75" s="8"/>
      <c r="AKT75" s="8"/>
      <c r="AKU75" s="8"/>
      <c r="AKV75" s="8"/>
      <c r="AKW75" s="8"/>
      <c r="AKX75" s="8"/>
      <c r="AKY75" s="8"/>
      <c r="AKZ75" s="8"/>
      <c r="ALA75" s="8"/>
      <c r="ALB75" s="8"/>
      <c r="ALC75" s="8"/>
      <c r="ALD75" s="8"/>
      <c r="ALE75" s="8"/>
      <c r="ALF75" s="8"/>
      <c r="ALG75" s="8"/>
      <c r="ALH75" s="8"/>
      <c r="ALI75" s="8"/>
      <c r="ALJ75" s="8"/>
      <c r="ALK75" s="8"/>
      <c r="ALL75" s="8"/>
      <c r="ALM75" s="8"/>
      <c r="ALN75" s="8"/>
      <c r="ALO75" s="8"/>
      <c r="ALP75" s="8"/>
      <c r="ALQ75" s="8"/>
      <c r="ALR75" s="8"/>
      <c r="ALS75" s="8"/>
      <c r="ALT75" s="8"/>
      <c r="ALU75" s="8"/>
      <c r="ALV75" s="8"/>
      <c r="ALW75" s="8"/>
      <c r="ALX75" s="8"/>
      <c r="ALY75" s="8"/>
      <c r="ALZ75" s="8"/>
      <c r="AMA75" s="8"/>
      <c r="AMB75" s="8"/>
      <c r="AMC75" s="8"/>
      <c r="AMD75" s="8"/>
      <c r="AME75" s="8"/>
      <c r="AMF75" s="8"/>
      <c r="AMG75" s="8"/>
      <c r="AMH75" s="8"/>
      <c r="AMI75" s="8"/>
      <c r="AMJ75" s="8"/>
      <c r="AMK75" s="8"/>
      <c r="AML75" s="8"/>
      <c r="AMM75" s="8"/>
      <c r="AMN75" s="8"/>
      <c r="AMO75" s="8"/>
      <c r="AMP75" s="8"/>
      <c r="AMQ75" s="8"/>
      <c r="AMR75" s="8"/>
      <c r="AMS75" s="8"/>
      <c r="AMT75" s="8"/>
      <c r="AMU75" s="8"/>
      <c r="AMV75" s="8"/>
      <c r="AMW75" s="8"/>
      <c r="AMX75" s="8"/>
      <c r="AMY75" s="8"/>
      <c r="AMZ75" s="8"/>
      <c r="ANA75" s="8"/>
      <c r="ANB75" s="8"/>
      <c r="ANC75" s="8"/>
      <c r="AND75" s="8"/>
      <c r="ANE75" s="8"/>
      <c r="ANF75" s="8"/>
      <c r="ANG75" s="8"/>
      <c r="ANH75" s="8"/>
      <c r="ANI75" s="8"/>
      <c r="ANJ75" s="8"/>
      <c r="ANK75" s="8"/>
      <c r="ANL75" s="8"/>
      <c r="ANM75" s="8"/>
      <c r="ANN75" s="8"/>
      <c r="ANO75" s="8"/>
      <c r="ANP75" s="8"/>
      <c r="ANQ75" s="8"/>
      <c r="ANR75" s="8"/>
      <c r="ANS75" s="8"/>
      <c r="ANT75" s="8"/>
      <c r="ANU75" s="8"/>
      <c r="ANV75" s="8"/>
      <c r="ANW75" s="8"/>
      <c r="ANX75" s="8"/>
      <c r="ANY75" s="8"/>
      <c r="ANZ75" s="8"/>
      <c r="AOA75" s="8"/>
      <c r="AOB75" s="8"/>
      <c r="AOC75" s="8"/>
      <c r="AOD75" s="8"/>
      <c r="AOE75" s="8"/>
      <c r="AOF75" s="8"/>
      <c r="AOG75" s="8"/>
      <c r="AOH75" s="8"/>
      <c r="AOI75" s="8"/>
      <c r="AOJ75" s="8"/>
      <c r="AOK75" s="8"/>
      <c r="AOL75" s="8"/>
      <c r="AOM75" s="8"/>
      <c r="AON75" s="8"/>
      <c r="AOO75" s="8"/>
      <c r="AOP75" s="8"/>
      <c r="AOQ75" s="8"/>
      <c r="AOR75" s="8"/>
      <c r="AOS75" s="8"/>
      <c r="AOT75" s="8"/>
      <c r="AOU75" s="8"/>
      <c r="AOV75" s="8"/>
      <c r="AOW75" s="8"/>
      <c r="AOX75" s="8"/>
      <c r="AOY75" s="8"/>
      <c r="AOZ75" s="8"/>
      <c r="APA75" s="8"/>
      <c r="APB75" s="8"/>
      <c r="APC75" s="8"/>
      <c r="APD75" s="8"/>
      <c r="APE75" s="8"/>
      <c r="APF75" s="8"/>
      <c r="APG75" s="8"/>
      <c r="APH75" s="8"/>
      <c r="API75" s="8"/>
      <c r="APJ75" s="8"/>
      <c r="APK75" s="8"/>
      <c r="APL75" s="8"/>
      <c r="APM75" s="8"/>
      <c r="APN75" s="8"/>
      <c r="APO75" s="8"/>
      <c r="APP75" s="8"/>
      <c r="APQ75" s="8"/>
      <c r="APR75" s="8"/>
      <c r="APS75" s="8"/>
      <c r="APT75" s="8"/>
      <c r="APU75" s="8"/>
      <c r="APV75" s="8"/>
      <c r="APW75" s="8"/>
      <c r="APX75" s="8"/>
      <c r="APY75" s="8"/>
      <c r="APZ75" s="8"/>
      <c r="AQA75" s="8"/>
      <c r="AQB75" s="8"/>
      <c r="AQC75" s="8"/>
      <c r="AQD75" s="8"/>
      <c r="AQE75" s="8"/>
      <c r="AQF75" s="8"/>
      <c r="AQG75" s="8"/>
      <c r="AQH75" s="8"/>
      <c r="AQI75" s="8"/>
      <c r="AQJ75" s="8"/>
      <c r="AQK75" s="8"/>
      <c r="AQL75" s="8"/>
      <c r="AQM75" s="8"/>
      <c r="AQN75" s="8"/>
      <c r="AQO75" s="8"/>
      <c r="AQP75" s="8"/>
      <c r="AQQ75" s="8"/>
      <c r="AQR75" s="8"/>
      <c r="AQS75" s="8"/>
      <c r="AQT75" s="8"/>
      <c r="AQU75" s="8"/>
      <c r="AQV75" s="8"/>
      <c r="AQW75" s="8"/>
      <c r="AQX75" s="8"/>
      <c r="AQY75" s="8"/>
      <c r="AQZ75" s="8"/>
      <c r="ARA75" s="8"/>
      <c r="ARB75" s="8"/>
      <c r="ARC75" s="8"/>
      <c r="ARD75" s="8"/>
      <c r="ARE75" s="8"/>
      <c r="ARF75" s="8"/>
      <c r="ARG75" s="8"/>
      <c r="ARH75" s="8"/>
      <c r="ARI75" s="8"/>
      <c r="ARJ75" s="8"/>
      <c r="ARK75" s="8"/>
      <c r="ARL75" s="8"/>
      <c r="ARM75" s="8"/>
      <c r="ARN75" s="8"/>
      <c r="ARO75" s="8"/>
      <c r="ARP75" s="8"/>
      <c r="ARQ75" s="8"/>
      <c r="ARR75" s="8"/>
      <c r="ARS75" s="8"/>
      <c r="ART75" s="8"/>
      <c r="ARU75" s="8"/>
      <c r="ARV75" s="8"/>
      <c r="ARW75" s="8"/>
      <c r="ARX75" s="8"/>
      <c r="ARY75" s="8"/>
      <c r="ARZ75" s="8"/>
      <c r="ASA75" s="8"/>
      <c r="ASB75" s="8"/>
      <c r="ASC75" s="8"/>
      <c r="ASD75" s="8"/>
      <c r="ASE75" s="8"/>
      <c r="ASF75" s="8"/>
      <c r="ASG75" s="8"/>
      <c r="ASH75" s="8"/>
      <c r="ASI75" s="8"/>
      <c r="ASJ75" s="8"/>
      <c r="ASK75" s="8"/>
      <c r="ASL75" s="8"/>
      <c r="ASM75" s="8"/>
      <c r="ASN75" s="8"/>
      <c r="ASO75" s="8"/>
      <c r="ASP75" s="8"/>
      <c r="ASQ75" s="8"/>
      <c r="ASR75" s="8"/>
      <c r="ASS75" s="8"/>
      <c r="AST75" s="8"/>
      <c r="ASU75" s="8"/>
      <c r="ASV75" s="8"/>
      <c r="ASW75" s="8"/>
      <c r="ASX75" s="8"/>
      <c r="ASY75" s="8"/>
      <c r="ASZ75" s="8"/>
      <c r="ATA75" s="8"/>
      <c r="ATB75" s="8"/>
      <c r="ATC75" s="8"/>
      <c r="ATD75" s="8"/>
      <c r="ATE75" s="8"/>
      <c r="ATF75" s="8"/>
      <c r="ATG75" s="8"/>
      <c r="ATH75" s="8"/>
      <c r="ATI75" s="8"/>
      <c r="ATJ75" s="8"/>
      <c r="ATK75" s="8"/>
      <c r="ATL75" s="8"/>
      <c r="ATM75" s="8"/>
      <c r="ATN75" s="8"/>
      <c r="ATO75" s="8"/>
      <c r="ATP75" s="8"/>
      <c r="ATQ75" s="8"/>
      <c r="ATR75" s="8"/>
      <c r="ATS75" s="8"/>
      <c r="ATT75" s="8"/>
      <c r="ATU75" s="8"/>
      <c r="ATV75" s="8"/>
      <c r="ATW75" s="8"/>
      <c r="ATX75" s="8"/>
      <c r="ATY75" s="8"/>
      <c r="ATZ75" s="8"/>
      <c r="AUA75" s="8"/>
      <c r="AUB75" s="8"/>
      <c r="AUC75" s="8"/>
      <c r="AUD75" s="8"/>
      <c r="AUE75" s="8"/>
      <c r="AUF75" s="8"/>
      <c r="AUG75" s="8"/>
      <c r="AUH75" s="8"/>
      <c r="AUI75" s="8"/>
      <c r="AUJ75" s="8"/>
      <c r="AUK75" s="8"/>
      <c r="AUL75" s="8"/>
      <c r="AUM75" s="8"/>
      <c r="AUN75" s="8"/>
      <c r="AUO75" s="8"/>
      <c r="AUP75" s="8"/>
      <c r="AUQ75" s="8"/>
      <c r="AUR75" s="8"/>
      <c r="AUS75" s="8"/>
      <c r="AUT75" s="8"/>
      <c r="AUU75" s="8"/>
      <c r="AUV75" s="8"/>
      <c r="AUW75" s="8"/>
      <c r="AUX75" s="8"/>
      <c r="AUY75" s="8"/>
      <c r="AUZ75" s="8"/>
      <c r="AVA75" s="8"/>
      <c r="AVB75" s="8"/>
      <c r="AVC75" s="8"/>
      <c r="AVD75" s="8"/>
      <c r="AVE75" s="8"/>
      <c r="AVF75" s="8"/>
      <c r="AVG75" s="8"/>
      <c r="AVH75" s="8"/>
      <c r="AVI75" s="8"/>
      <c r="AVJ75" s="8"/>
      <c r="AVK75" s="8"/>
      <c r="AVL75" s="8"/>
      <c r="AVM75" s="8"/>
      <c r="AVN75" s="8"/>
      <c r="AVO75" s="8"/>
      <c r="AVP75" s="8"/>
      <c r="AVQ75" s="8"/>
      <c r="AVR75" s="8"/>
      <c r="AVS75" s="8"/>
      <c r="AVT75" s="8"/>
      <c r="AVU75" s="8"/>
      <c r="AVV75" s="8"/>
      <c r="AVW75" s="8"/>
      <c r="AVX75" s="8"/>
      <c r="AVY75" s="8"/>
      <c r="AVZ75" s="8"/>
      <c r="AWA75" s="8"/>
      <c r="AWB75" s="8"/>
      <c r="AWC75" s="8"/>
      <c r="AWD75" s="8"/>
      <c r="AWE75" s="8"/>
      <c r="AWF75" s="8"/>
      <c r="AWG75" s="8"/>
      <c r="AWH75" s="8"/>
      <c r="AWI75" s="8"/>
      <c r="AWJ75" s="8"/>
      <c r="AWK75" s="8"/>
      <c r="AWL75" s="8"/>
      <c r="AWM75" s="8"/>
      <c r="AWN75" s="8"/>
      <c r="AWO75" s="8"/>
      <c r="AWP75" s="8"/>
      <c r="AWQ75" s="8"/>
      <c r="AWR75" s="8"/>
      <c r="AWS75" s="8"/>
      <c r="AWT75" s="8"/>
      <c r="AWU75" s="8"/>
      <c r="AWV75" s="8"/>
      <c r="AWW75" s="8"/>
      <c r="AWX75" s="8"/>
      <c r="AWY75" s="8"/>
      <c r="AWZ75" s="8"/>
      <c r="AXA75" s="8"/>
      <c r="AXB75" s="8"/>
      <c r="AXC75" s="8"/>
      <c r="AXD75" s="8"/>
      <c r="AXE75" s="8"/>
      <c r="AXF75" s="8"/>
      <c r="AXG75" s="8"/>
      <c r="AXH75" s="8"/>
      <c r="AXI75" s="8"/>
      <c r="AXJ75" s="8"/>
      <c r="AXK75" s="8"/>
      <c r="AXL75" s="8"/>
      <c r="AXM75" s="8"/>
      <c r="AXN75" s="8"/>
      <c r="AXO75" s="8"/>
      <c r="AXP75" s="8"/>
      <c r="AXQ75" s="8"/>
      <c r="AXR75" s="8"/>
      <c r="AXS75" s="8"/>
      <c r="AXT75" s="8"/>
      <c r="AXU75" s="8"/>
      <c r="AXV75" s="8"/>
      <c r="AXW75" s="8"/>
      <c r="AXX75" s="8"/>
      <c r="AXY75" s="8"/>
      <c r="AXZ75" s="8"/>
      <c r="AYA75" s="8"/>
      <c r="AYB75" s="8"/>
      <c r="AYC75" s="8"/>
      <c r="AYD75" s="8"/>
      <c r="AYE75" s="8"/>
      <c r="AYF75" s="8"/>
      <c r="AYG75" s="8"/>
      <c r="AYH75" s="8"/>
      <c r="AYI75" s="8"/>
      <c r="AYJ75" s="8"/>
      <c r="AYK75" s="8"/>
      <c r="AYL75" s="8"/>
      <c r="AYM75" s="8"/>
      <c r="AYN75" s="8"/>
      <c r="AYO75" s="8"/>
      <c r="AYP75" s="8"/>
      <c r="AYQ75" s="8"/>
      <c r="AYR75" s="8"/>
      <c r="AYS75" s="8"/>
      <c r="AYT75" s="8"/>
      <c r="AYU75" s="8"/>
      <c r="AYV75" s="8"/>
      <c r="AYW75" s="8"/>
      <c r="AYX75" s="8"/>
      <c r="AYY75" s="8"/>
      <c r="AYZ75" s="8"/>
      <c r="AZA75" s="8"/>
      <c r="AZB75" s="8"/>
      <c r="AZC75" s="8"/>
      <c r="AZD75" s="8"/>
      <c r="AZE75" s="8"/>
      <c r="AZF75" s="8"/>
      <c r="AZG75" s="8"/>
      <c r="AZH75" s="8"/>
      <c r="AZI75" s="8"/>
      <c r="AZJ75" s="8"/>
      <c r="AZK75" s="8"/>
      <c r="AZL75" s="8"/>
      <c r="AZM75" s="8"/>
      <c r="AZN75" s="8"/>
      <c r="AZO75" s="8"/>
      <c r="AZP75" s="8"/>
      <c r="AZQ75" s="8"/>
      <c r="AZR75" s="8"/>
      <c r="AZS75" s="8"/>
      <c r="AZT75" s="8"/>
      <c r="AZU75" s="8"/>
      <c r="AZV75" s="8"/>
      <c r="AZW75" s="8"/>
      <c r="AZX75" s="8"/>
      <c r="AZY75" s="8"/>
      <c r="AZZ75" s="8"/>
      <c r="BAA75" s="8"/>
      <c r="BAB75" s="8"/>
      <c r="BAC75" s="8"/>
      <c r="BAD75" s="8"/>
      <c r="BAE75" s="8"/>
      <c r="BAF75" s="8"/>
      <c r="BAG75" s="8"/>
      <c r="BAH75" s="8"/>
      <c r="BAI75" s="8"/>
      <c r="BAJ75" s="8"/>
      <c r="BAK75" s="8"/>
      <c r="BAL75" s="8"/>
      <c r="BAM75" s="8"/>
      <c r="BAN75" s="8"/>
      <c r="BAO75" s="8"/>
      <c r="BAP75" s="8"/>
      <c r="BAQ75" s="8"/>
      <c r="BAR75" s="8"/>
      <c r="BAS75" s="8"/>
      <c r="BAT75" s="8"/>
      <c r="BAU75" s="8"/>
      <c r="BAV75" s="8"/>
      <c r="BAW75" s="8"/>
      <c r="BAX75" s="8"/>
      <c r="BAY75" s="8"/>
      <c r="BAZ75" s="8"/>
      <c r="BBA75" s="8"/>
      <c r="BBB75" s="8"/>
      <c r="BBC75" s="8"/>
      <c r="BBD75" s="8"/>
      <c r="BBE75" s="8"/>
      <c r="BBF75" s="8"/>
      <c r="BBG75" s="8"/>
      <c r="BBH75" s="8"/>
      <c r="BBI75" s="8"/>
      <c r="BBJ75" s="8"/>
      <c r="BBK75" s="8"/>
      <c r="BBL75" s="8"/>
      <c r="BBM75" s="8"/>
      <c r="BBN75" s="8"/>
      <c r="BBO75" s="8"/>
      <c r="BBP75" s="8"/>
      <c r="BBQ75" s="8"/>
      <c r="BBR75" s="8"/>
      <c r="BBS75" s="8"/>
      <c r="BBT75" s="8"/>
      <c r="BBU75" s="8"/>
      <c r="BBV75" s="8"/>
      <c r="BBW75" s="8"/>
      <c r="BBX75" s="8"/>
      <c r="BBY75" s="8"/>
      <c r="BBZ75" s="8"/>
      <c r="BCA75" s="8"/>
      <c r="BCB75" s="8"/>
      <c r="BCC75" s="8"/>
      <c r="BCD75" s="8"/>
      <c r="BCE75" s="8"/>
      <c r="BCF75" s="8"/>
      <c r="BCG75" s="8"/>
      <c r="BCH75" s="8"/>
      <c r="BCI75" s="8"/>
      <c r="BCJ75" s="8"/>
      <c r="BCK75" s="8"/>
      <c r="BCL75" s="8"/>
      <c r="BCM75" s="8"/>
      <c r="BCN75" s="8"/>
      <c r="BCO75" s="8"/>
      <c r="BCP75" s="8"/>
      <c r="BCQ75" s="8"/>
      <c r="BCR75" s="8"/>
      <c r="BCS75" s="8"/>
      <c r="BCT75" s="8"/>
      <c r="BCU75" s="8"/>
      <c r="BCV75" s="8"/>
      <c r="BCW75" s="8"/>
      <c r="BCX75" s="8"/>
      <c r="BCY75" s="8"/>
      <c r="BCZ75" s="8"/>
      <c r="BDA75" s="8"/>
      <c r="BDB75" s="8"/>
      <c r="BDC75" s="8"/>
      <c r="BDD75" s="8"/>
      <c r="BDE75" s="8"/>
      <c r="BDF75" s="8"/>
      <c r="BDG75" s="8"/>
      <c r="BDH75" s="8"/>
      <c r="BDI75" s="8"/>
      <c r="BDJ75" s="8"/>
      <c r="BDK75" s="8"/>
      <c r="BDL75" s="8"/>
      <c r="BDM75" s="8"/>
      <c r="BDN75" s="8"/>
      <c r="BDO75" s="8"/>
      <c r="BDP75" s="8"/>
      <c r="BDQ75" s="8"/>
      <c r="BDR75" s="8"/>
      <c r="BDS75" s="8"/>
      <c r="BDT75" s="8"/>
      <c r="BDU75" s="8"/>
      <c r="BDV75" s="8"/>
      <c r="BDW75" s="8"/>
      <c r="BDX75" s="8"/>
      <c r="BDY75" s="8"/>
      <c r="BDZ75" s="8"/>
      <c r="BEA75" s="8"/>
      <c r="BEB75" s="8"/>
      <c r="BEC75" s="8"/>
      <c r="BED75" s="8"/>
      <c r="BEE75" s="8"/>
      <c r="BEF75" s="8"/>
      <c r="BEG75" s="8"/>
      <c r="BEH75" s="8"/>
      <c r="BEI75" s="8"/>
      <c r="BEJ75" s="8"/>
      <c r="BEK75" s="8"/>
      <c r="BEL75" s="8"/>
      <c r="BEM75" s="8"/>
      <c r="BEN75" s="8"/>
      <c r="BEO75" s="8"/>
      <c r="BEP75" s="8"/>
      <c r="BEQ75" s="8"/>
      <c r="BER75" s="8"/>
      <c r="BES75" s="8"/>
      <c r="BET75" s="8"/>
      <c r="BEU75" s="8"/>
      <c r="BEV75" s="8"/>
      <c r="BEW75" s="8"/>
      <c r="BEX75" s="8"/>
      <c r="BEY75" s="8"/>
      <c r="BEZ75" s="8"/>
      <c r="BFA75" s="8"/>
      <c r="BFB75" s="8"/>
      <c r="BFC75" s="8"/>
      <c r="BFD75" s="8"/>
      <c r="BFE75" s="8"/>
      <c r="BFF75" s="8"/>
      <c r="BFG75" s="8"/>
      <c r="BFH75" s="8"/>
      <c r="BFI75" s="8"/>
      <c r="BFJ75" s="8"/>
      <c r="BFK75" s="8"/>
      <c r="BFL75" s="8"/>
      <c r="BFM75" s="8"/>
      <c r="BFN75" s="8"/>
      <c r="BFO75" s="8"/>
      <c r="BFP75" s="8"/>
      <c r="BFQ75" s="8"/>
      <c r="BFR75" s="8"/>
      <c r="BFS75" s="8"/>
      <c r="BFT75" s="8"/>
      <c r="BFU75" s="8"/>
      <c r="BFV75" s="8"/>
      <c r="BFW75" s="8"/>
      <c r="BFX75" s="8"/>
      <c r="BFY75" s="8"/>
      <c r="BFZ75" s="8"/>
      <c r="BGA75" s="8"/>
      <c r="BGB75" s="8"/>
      <c r="BGC75" s="8"/>
      <c r="BGD75" s="8"/>
      <c r="BGE75" s="8"/>
      <c r="BGF75" s="8"/>
      <c r="BGG75" s="8"/>
      <c r="BGH75" s="8"/>
      <c r="BGI75" s="8"/>
      <c r="BGJ75" s="8"/>
      <c r="BGK75" s="8"/>
      <c r="BGL75" s="8"/>
      <c r="BGM75" s="8"/>
      <c r="BGN75" s="8"/>
      <c r="BGO75" s="8"/>
      <c r="BGP75" s="8"/>
      <c r="BGQ75" s="8"/>
      <c r="BGR75" s="8"/>
      <c r="BGS75" s="8"/>
      <c r="BGT75" s="8"/>
      <c r="BGU75" s="8"/>
      <c r="BGV75" s="8"/>
      <c r="BGW75" s="8"/>
      <c r="BGX75" s="8"/>
      <c r="BGY75" s="8"/>
      <c r="BGZ75" s="8"/>
      <c r="BHA75" s="8"/>
      <c r="BHB75" s="8"/>
      <c r="BHC75" s="8"/>
      <c r="BHD75" s="8"/>
      <c r="BHE75" s="8"/>
      <c r="BHF75" s="8"/>
      <c r="BHG75" s="8"/>
      <c r="BHH75" s="8"/>
      <c r="BHI75" s="8"/>
      <c r="BHJ75" s="8"/>
      <c r="BHK75" s="8"/>
      <c r="BHL75" s="8"/>
      <c r="BHM75" s="8"/>
      <c r="BHN75" s="8"/>
      <c r="BHO75" s="8"/>
      <c r="BHP75" s="8"/>
      <c r="BHQ75" s="8"/>
      <c r="BHR75" s="8"/>
      <c r="BHS75" s="8"/>
      <c r="BHT75" s="8"/>
      <c r="BHU75" s="8"/>
      <c r="BHV75" s="8"/>
      <c r="BHW75" s="8"/>
      <c r="BHX75" s="8"/>
      <c r="BHY75" s="8"/>
      <c r="BHZ75" s="8"/>
      <c r="BIA75" s="8"/>
      <c r="BIB75" s="8"/>
      <c r="BIC75" s="8"/>
      <c r="BID75" s="8"/>
      <c r="BIE75" s="8"/>
      <c r="BIF75" s="8"/>
      <c r="BIG75" s="8"/>
      <c r="BIH75" s="8"/>
      <c r="BII75" s="8"/>
      <c r="BIJ75" s="8"/>
      <c r="BIK75" s="8"/>
      <c r="BIL75" s="8"/>
      <c r="BIM75" s="8"/>
      <c r="BIN75" s="8"/>
      <c r="BIO75" s="8"/>
      <c r="BIP75" s="8"/>
      <c r="BIQ75" s="8"/>
      <c r="BIR75" s="8"/>
      <c r="BIS75" s="8"/>
      <c r="BIT75" s="8"/>
      <c r="BIU75" s="8"/>
      <c r="BIV75" s="8"/>
      <c r="BIW75" s="8"/>
      <c r="BIX75" s="8"/>
      <c r="BIY75" s="8"/>
      <c r="BIZ75" s="8"/>
      <c r="BJA75" s="8"/>
      <c r="BJB75" s="8"/>
      <c r="BJC75" s="8"/>
      <c r="BJD75" s="8"/>
      <c r="BJE75" s="8"/>
      <c r="BJF75" s="8"/>
      <c r="BJG75" s="8"/>
      <c r="BJH75" s="8"/>
      <c r="BJI75" s="8"/>
      <c r="BJJ75" s="8"/>
      <c r="BJK75" s="8"/>
      <c r="BJL75" s="8"/>
      <c r="BJM75" s="8"/>
      <c r="BJN75" s="8"/>
      <c r="BJO75" s="8"/>
      <c r="BJP75" s="8"/>
      <c r="BJQ75" s="8"/>
      <c r="BJR75" s="8"/>
      <c r="BJS75" s="8"/>
      <c r="BJT75" s="8"/>
      <c r="BJU75" s="8"/>
      <c r="BJV75" s="8"/>
      <c r="BJW75" s="8"/>
      <c r="BJX75" s="8"/>
      <c r="BJY75" s="8"/>
      <c r="BJZ75" s="8"/>
      <c r="BKA75" s="8"/>
      <c r="BKB75" s="8"/>
      <c r="BKC75" s="8"/>
      <c r="BKD75" s="8"/>
      <c r="BKE75" s="8"/>
      <c r="BKF75" s="8"/>
      <c r="BKG75" s="8"/>
      <c r="BKH75" s="8"/>
      <c r="BKI75" s="8"/>
      <c r="BKJ75" s="8"/>
      <c r="BKK75" s="8"/>
      <c r="BKL75" s="8"/>
      <c r="BKM75" s="8"/>
      <c r="BKN75" s="8"/>
      <c r="BKO75" s="8"/>
      <c r="BKP75" s="8"/>
      <c r="BKQ75" s="8"/>
      <c r="BKR75" s="8"/>
      <c r="BKS75" s="8"/>
      <c r="BKT75" s="8"/>
      <c r="BKU75" s="8"/>
      <c r="BKV75" s="8"/>
      <c r="BKW75" s="8"/>
      <c r="BKX75" s="8"/>
      <c r="BKY75" s="8"/>
      <c r="BKZ75" s="8"/>
      <c r="BLA75" s="8"/>
      <c r="BLB75" s="8"/>
      <c r="BLC75" s="8"/>
      <c r="BLD75" s="8"/>
      <c r="BLE75" s="8"/>
      <c r="BLF75" s="8"/>
      <c r="BLG75" s="8"/>
      <c r="BLH75" s="8"/>
      <c r="BLI75" s="8"/>
      <c r="BLJ75" s="8"/>
      <c r="BLK75" s="8"/>
      <c r="BLL75" s="8"/>
      <c r="BLM75" s="8"/>
      <c r="BLN75" s="8"/>
      <c r="BLO75" s="8"/>
      <c r="BLP75" s="8"/>
      <c r="BLQ75" s="8"/>
      <c r="BLR75" s="8"/>
      <c r="BLS75" s="8"/>
      <c r="BLT75" s="8"/>
      <c r="BLU75" s="8"/>
      <c r="BLV75" s="8"/>
      <c r="BLW75" s="8"/>
      <c r="BLX75" s="8"/>
      <c r="BLY75" s="8"/>
      <c r="BLZ75" s="8"/>
      <c r="BMA75" s="8"/>
      <c r="BMB75" s="8"/>
      <c r="BMC75" s="8"/>
      <c r="BMD75" s="8"/>
      <c r="BME75" s="8"/>
      <c r="BMF75" s="8"/>
      <c r="BMG75" s="8"/>
      <c r="BMH75" s="8"/>
      <c r="BMI75" s="8"/>
      <c r="BMJ75" s="8"/>
      <c r="BMK75" s="8"/>
      <c r="BML75" s="8"/>
      <c r="BMM75" s="8"/>
      <c r="BMN75" s="8"/>
      <c r="BMO75" s="8"/>
      <c r="BMP75" s="8"/>
      <c r="BMQ75" s="8"/>
      <c r="BMR75" s="8"/>
      <c r="BMS75" s="8"/>
      <c r="BMT75" s="8"/>
      <c r="BMU75" s="8"/>
      <c r="BMV75" s="8"/>
      <c r="BMW75" s="8"/>
      <c r="BMX75" s="8"/>
      <c r="BMY75" s="8"/>
      <c r="BMZ75" s="8"/>
      <c r="BNA75" s="8"/>
      <c r="BNB75" s="8"/>
      <c r="BNC75" s="8"/>
      <c r="BND75" s="8"/>
      <c r="BNE75" s="8"/>
      <c r="BNF75" s="8"/>
      <c r="BNG75" s="8"/>
      <c r="BNH75" s="8"/>
      <c r="BNI75" s="8"/>
      <c r="BNJ75" s="8"/>
      <c r="BNK75" s="8"/>
      <c r="BNL75" s="8"/>
      <c r="BNM75" s="8"/>
      <c r="BNN75" s="8"/>
      <c r="BNO75" s="8"/>
      <c r="BNP75" s="8"/>
      <c r="BNQ75" s="8"/>
      <c r="BNR75" s="8"/>
      <c r="BNS75" s="8"/>
      <c r="BNT75" s="8"/>
      <c r="BNU75" s="8"/>
      <c r="BNV75" s="8"/>
      <c r="BNW75" s="8"/>
      <c r="BNX75" s="8"/>
      <c r="BNY75" s="8"/>
      <c r="BNZ75" s="8"/>
      <c r="BOA75" s="8"/>
      <c r="BOB75" s="8"/>
      <c r="BOC75" s="8"/>
      <c r="BOD75" s="8"/>
      <c r="BOE75" s="8"/>
      <c r="BOF75" s="8"/>
      <c r="BOG75" s="8"/>
      <c r="BOH75" s="8"/>
      <c r="BOI75" s="8"/>
      <c r="BOJ75" s="8"/>
      <c r="BOK75" s="8"/>
      <c r="BOL75" s="8"/>
      <c r="BOM75" s="8"/>
      <c r="BON75" s="8"/>
      <c r="BOO75" s="8"/>
      <c r="BOP75" s="8"/>
      <c r="BOQ75" s="8"/>
      <c r="BOR75" s="8"/>
      <c r="BOS75" s="8"/>
      <c r="BOT75" s="8"/>
      <c r="BOU75" s="8"/>
      <c r="BOV75" s="8"/>
      <c r="BOW75" s="8"/>
      <c r="BOX75" s="8"/>
      <c r="BOY75" s="8"/>
      <c r="BOZ75" s="8"/>
      <c r="BPA75" s="8"/>
      <c r="BPB75" s="8"/>
      <c r="BPC75" s="8"/>
      <c r="BPD75" s="8"/>
      <c r="BPE75" s="8"/>
      <c r="BPF75" s="8"/>
      <c r="BPG75" s="8"/>
      <c r="BPH75" s="8"/>
      <c r="BPI75" s="8"/>
      <c r="BPJ75" s="8"/>
      <c r="BPK75" s="8"/>
      <c r="BPL75" s="8"/>
      <c r="BPM75" s="8"/>
      <c r="BPN75" s="8"/>
      <c r="BPO75" s="8"/>
      <c r="BPP75" s="8"/>
      <c r="BPQ75" s="8"/>
      <c r="BPR75" s="8"/>
      <c r="BPS75" s="8"/>
      <c r="BPT75" s="8"/>
      <c r="BPU75" s="8"/>
      <c r="BPV75" s="8"/>
      <c r="BPW75" s="8"/>
      <c r="BPX75" s="8"/>
      <c r="BPY75" s="8"/>
      <c r="BPZ75" s="8"/>
      <c r="BQA75" s="8"/>
      <c r="BQB75" s="8"/>
      <c r="BQC75" s="8"/>
      <c r="BQD75" s="8"/>
      <c r="BQE75" s="8"/>
      <c r="BQF75" s="8"/>
      <c r="BQG75" s="8"/>
      <c r="BQH75" s="8"/>
      <c r="BQI75" s="8"/>
      <c r="BQJ75" s="8"/>
      <c r="BQK75" s="8"/>
      <c r="BQL75" s="8"/>
      <c r="BQM75" s="8"/>
      <c r="BQN75" s="8"/>
      <c r="BQO75" s="8"/>
      <c r="BQP75" s="8"/>
      <c r="BQQ75" s="8"/>
      <c r="BQR75" s="8"/>
      <c r="BQS75" s="8"/>
      <c r="BQT75" s="8"/>
      <c r="BQU75" s="8"/>
      <c r="BQV75" s="8"/>
      <c r="BQW75" s="8"/>
      <c r="BQX75" s="8"/>
      <c r="BQY75" s="8"/>
      <c r="BQZ75" s="8"/>
      <c r="BRA75" s="8"/>
      <c r="BRB75" s="8"/>
      <c r="BRC75" s="8"/>
      <c r="BRD75" s="8"/>
      <c r="BRE75" s="8"/>
      <c r="BRF75" s="8"/>
      <c r="BRG75" s="8"/>
      <c r="BRH75" s="8"/>
      <c r="BRI75" s="8"/>
      <c r="BRJ75" s="8"/>
      <c r="BRK75" s="8"/>
      <c r="BRL75" s="8"/>
      <c r="BRM75" s="8"/>
      <c r="BRN75" s="8"/>
      <c r="BRO75" s="8"/>
      <c r="BRP75" s="8"/>
      <c r="BRQ75" s="8"/>
      <c r="BRR75" s="8"/>
      <c r="BRS75" s="8"/>
      <c r="BRT75" s="8"/>
      <c r="BRU75" s="8"/>
      <c r="BRV75" s="8"/>
      <c r="BRW75" s="8"/>
      <c r="BRX75" s="8"/>
      <c r="BRY75" s="8"/>
      <c r="BRZ75" s="8"/>
      <c r="BSA75" s="8"/>
      <c r="BSB75" s="8"/>
      <c r="BSC75" s="8"/>
      <c r="BSD75" s="8"/>
      <c r="BSE75" s="8"/>
      <c r="BSF75" s="8"/>
      <c r="BSG75" s="8"/>
      <c r="BSH75" s="8"/>
      <c r="BSI75" s="8"/>
      <c r="BSJ75" s="8"/>
      <c r="BSK75" s="8"/>
      <c r="BSL75" s="8"/>
      <c r="BSM75" s="8"/>
      <c r="BSN75" s="8"/>
      <c r="BSO75" s="8"/>
      <c r="BSP75" s="8"/>
      <c r="BSQ75" s="8"/>
      <c r="BSR75" s="8"/>
      <c r="BSS75" s="8"/>
      <c r="BST75" s="8"/>
      <c r="BSU75" s="8"/>
      <c r="BSV75" s="8"/>
      <c r="BSW75" s="8"/>
      <c r="BSX75" s="8"/>
      <c r="BSY75" s="8"/>
      <c r="BSZ75" s="8"/>
      <c r="BTA75" s="8"/>
      <c r="BTB75" s="8"/>
      <c r="BTC75" s="8"/>
      <c r="BTD75" s="8"/>
      <c r="BTE75" s="8"/>
      <c r="BTF75" s="8"/>
      <c r="BTG75" s="8"/>
      <c r="BTH75" s="8"/>
      <c r="BTI75" s="8"/>
      <c r="BTJ75" s="8"/>
      <c r="BTK75" s="8"/>
      <c r="BTL75" s="8"/>
      <c r="BTM75" s="8"/>
      <c r="BTN75" s="8"/>
      <c r="BTO75" s="8"/>
      <c r="BTP75" s="8"/>
      <c r="BTQ75" s="8"/>
      <c r="BTR75" s="8"/>
      <c r="BTS75" s="8"/>
      <c r="BTT75" s="8"/>
      <c r="BTU75" s="8"/>
      <c r="BTV75" s="8"/>
      <c r="BTW75" s="8"/>
      <c r="BTX75" s="8"/>
      <c r="BTY75" s="8"/>
      <c r="BTZ75" s="8"/>
      <c r="BUA75" s="8"/>
      <c r="BUB75" s="8"/>
      <c r="BUC75" s="8"/>
      <c r="BUD75" s="8"/>
      <c r="BUE75" s="8"/>
      <c r="BUF75" s="8"/>
      <c r="BUG75" s="8"/>
      <c r="BUH75" s="8"/>
      <c r="BUI75" s="8"/>
      <c r="BUJ75" s="8"/>
      <c r="BUK75" s="8"/>
      <c r="BUL75" s="8"/>
      <c r="BUM75" s="8"/>
      <c r="BUN75" s="8"/>
      <c r="BUO75" s="8"/>
      <c r="BUP75" s="8"/>
      <c r="BUQ75" s="8"/>
      <c r="BUR75" s="8"/>
      <c r="BUS75" s="8"/>
      <c r="BUT75" s="8"/>
      <c r="BUU75" s="8"/>
      <c r="BUV75" s="8"/>
      <c r="BUW75" s="8"/>
      <c r="BUX75" s="8"/>
      <c r="BUY75" s="8"/>
      <c r="BUZ75" s="8"/>
      <c r="BVA75" s="8"/>
      <c r="BVB75" s="8"/>
      <c r="BVC75" s="8"/>
      <c r="BVD75" s="8"/>
      <c r="BVE75" s="8"/>
      <c r="BVF75" s="8"/>
      <c r="BVG75" s="8"/>
      <c r="BVH75" s="8"/>
      <c r="BVI75" s="8"/>
      <c r="BVJ75" s="8"/>
      <c r="BVK75" s="8"/>
      <c r="BVL75" s="8"/>
      <c r="BVM75" s="8"/>
      <c r="BVN75" s="8"/>
      <c r="BVO75" s="8"/>
      <c r="BVP75" s="8"/>
      <c r="BVQ75" s="8"/>
      <c r="BVR75" s="8"/>
      <c r="BVS75" s="8"/>
      <c r="BVT75" s="8"/>
      <c r="BVU75" s="8"/>
      <c r="BVV75" s="8"/>
      <c r="BVW75" s="8"/>
      <c r="BVX75" s="8"/>
      <c r="BVY75" s="8"/>
      <c r="BVZ75" s="8"/>
      <c r="BWA75" s="8"/>
      <c r="BWB75" s="8"/>
      <c r="BWC75" s="8"/>
      <c r="BWD75" s="8"/>
      <c r="BWE75" s="8"/>
      <c r="BWF75" s="8"/>
      <c r="BWG75" s="8"/>
      <c r="BWH75" s="8"/>
      <c r="BWI75" s="8"/>
      <c r="BWJ75" s="8"/>
      <c r="BWK75" s="8"/>
      <c r="BWL75" s="8"/>
      <c r="BWM75" s="8"/>
      <c r="BWN75" s="8"/>
      <c r="BWO75" s="8"/>
      <c r="BWP75" s="8"/>
      <c r="BWQ75" s="8"/>
    </row>
    <row r="76" spans="1:1967" s="444" customFormat="1" ht="102" customHeight="1">
      <c r="A76" s="9" t="s">
        <v>6170</v>
      </c>
      <c r="B76" s="100" t="s">
        <v>97</v>
      </c>
      <c r="C76" s="3" t="s">
        <v>643</v>
      </c>
      <c r="D76" s="3" t="s">
        <v>140</v>
      </c>
      <c r="E76" s="3" t="s">
        <v>136</v>
      </c>
      <c r="F76" s="3"/>
      <c r="G76" s="3" t="s">
        <v>385</v>
      </c>
      <c r="H76" s="20">
        <v>0</v>
      </c>
      <c r="I76" s="34">
        <v>470000000</v>
      </c>
      <c r="J76" s="21" t="s">
        <v>1330</v>
      </c>
      <c r="K76" s="19" t="s">
        <v>1949</v>
      </c>
      <c r="L76" s="138" t="s">
        <v>3428</v>
      </c>
      <c r="M76" s="141" t="s">
        <v>383</v>
      </c>
      <c r="N76" s="360" t="s">
        <v>8875</v>
      </c>
      <c r="O76" s="3" t="s">
        <v>1382</v>
      </c>
      <c r="P76" s="7" t="s">
        <v>1352</v>
      </c>
      <c r="Q76" s="3" t="s">
        <v>1351</v>
      </c>
      <c r="R76" s="133">
        <v>8.6</v>
      </c>
      <c r="S76" s="18">
        <v>192800</v>
      </c>
      <c r="T76" s="463">
        <v>0</v>
      </c>
      <c r="U76" s="463">
        <f t="shared" ref="U76" si="10">T76*1.12</f>
        <v>0</v>
      </c>
      <c r="V76" s="9" t="s">
        <v>1341</v>
      </c>
      <c r="W76" s="148" t="s">
        <v>1410</v>
      </c>
      <c r="X76" s="9" t="s">
        <v>9385</v>
      </c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  <c r="IW76" s="8"/>
      <c r="IX76" s="8"/>
      <c r="IY76" s="8"/>
      <c r="IZ76" s="8"/>
      <c r="JA76" s="8"/>
      <c r="JB76" s="8"/>
      <c r="JC76" s="8"/>
      <c r="JD76" s="8"/>
      <c r="JE76" s="8"/>
      <c r="JF76" s="8"/>
      <c r="JG76" s="8"/>
      <c r="JH76" s="8"/>
      <c r="JI76" s="8"/>
      <c r="JJ76" s="8"/>
      <c r="JK76" s="8"/>
      <c r="JL76" s="8"/>
      <c r="JM76" s="8"/>
      <c r="JN76" s="8"/>
      <c r="JO76" s="8"/>
      <c r="JP76" s="8"/>
      <c r="JQ76" s="8"/>
      <c r="JR76" s="8"/>
      <c r="JS76" s="8"/>
      <c r="JT76" s="8"/>
      <c r="JU76" s="8"/>
      <c r="JV76" s="8"/>
      <c r="JW76" s="8"/>
      <c r="JX76" s="8"/>
      <c r="JY76" s="8"/>
      <c r="JZ76" s="8"/>
      <c r="KA76" s="8"/>
      <c r="KB76" s="8"/>
      <c r="KC76" s="8"/>
      <c r="KD76" s="8"/>
      <c r="KE76" s="8"/>
      <c r="KF76" s="8"/>
      <c r="KG76" s="8"/>
      <c r="KH76" s="8"/>
      <c r="KI76" s="8"/>
      <c r="KJ76" s="8"/>
      <c r="KK76" s="8"/>
      <c r="KL76" s="8"/>
      <c r="KM76" s="8"/>
      <c r="KN76" s="8"/>
      <c r="KO76" s="8"/>
      <c r="KP76" s="8"/>
      <c r="KQ76" s="8"/>
      <c r="KR76" s="8"/>
      <c r="KS76" s="8"/>
      <c r="KT76" s="8"/>
      <c r="KU76" s="8"/>
      <c r="KV76" s="8"/>
      <c r="KW76" s="8"/>
      <c r="KX76" s="8"/>
      <c r="KY76" s="8"/>
      <c r="KZ76" s="8"/>
      <c r="LA76" s="8"/>
      <c r="LB76" s="8"/>
      <c r="LC76" s="8"/>
      <c r="LD76" s="8"/>
      <c r="LE76" s="8"/>
      <c r="LF76" s="8"/>
      <c r="LG76" s="8"/>
      <c r="LH76" s="8"/>
      <c r="LI76" s="8"/>
      <c r="LJ76" s="8"/>
      <c r="LK76" s="8"/>
      <c r="LL76" s="8"/>
      <c r="LM76" s="8"/>
      <c r="LN76" s="8"/>
      <c r="LO76" s="8"/>
      <c r="LP76" s="8"/>
      <c r="LQ76" s="8"/>
      <c r="LR76" s="8"/>
      <c r="LS76" s="8"/>
      <c r="LT76" s="8"/>
      <c r="LU76" s="8"/>
      <c r="LV76" s="8"/>
      <c r="LW76" s="8"/>
      <c r="LX76" s="8"/>
      <c r="LY76" s="8"/>
      <c r="LZ76" s="8"/>
      <c r="MA76" s="8"/>
      <c r="MB76" s="8"/>
      <c r="MC76" s="8"/>
      <c r="MD76" s="8"/>
      <c r="ME76" s="8"/>
      <c r="MF76" s="8"/>
      <c r="MG76" s="8"/>
      <c r="MH76" s="8"/>
      <c r="MI76" s="8"/>
      <c r="MJ76" s="8"/>
      <c r="MK76" s="8"/>
      <c r="ML76" s="8"/>
      <c r="MM76" s="8"/>
      <c r="MN76" s="8"/>
      <c r="MO76" s="8"/>
      <c r="MP76" s="8"/>
      <c r="MQ76" s="8"/>
      <c r="MR76" s="8"/>
      <c r="MS76" s="8"/>
      <c r="MT76" s="8"/>
      <c r="MU76" s="8"/>
      <c r="MV76" s="8"/>
      <c r="MW76" s="8"/>
      <c r="MX76" s="8"/>
      <c r="MY76" s="8"/>
      <c r="MZ76" s="8"/>
      <c r="NA76" s="8"/>
      <c r="NB76" s="8"/>
      <c r="NC76" s="8"/>
      <c r="ND76" s="8"/>
      <c r="NE76" s="8"/>
      <c r="NF76" s="8"/>
      <c r="NG76" s="8"/>
      <c r="NH76" s="8"/>
      <c r="NI76" s="8"/>
      <c r="NJ76" s="8"/>
      <c r="NK76" s="8"/>
      <c r="NL76" s="8"/>
      <c r="NM76" s="8"/>
      <c r="NN76" s="8"/>
      <c r="NO76" s="8"/>
      <c r="NP76" s="8"/>
      <c r="NQ76" s="8"/>
      <c r="NR76" s="8"/>
      <c r="NS76" s="8"/>
      <c r="NT76" s="8"/>
      <c r="NU76" s="8"/>
      <c r="NV76" s="8"/>
      <c r="NW76" s="8"/>
      <c r="NX76" s="8"/>
      <c r="NY76" s="8"/>
      <c r="NZ76" s="8"/>
      <c r="OA76" s="8"/>
      <c r="OB76" s="8"/>
      <c r="OC76" s="8"/>
      <c r="OD76" s="8"/>
      <c r="OE76" s="8"/>
      <c r="OF76" s="8"/>
      <c r="OG76" s="8"/>
      <c r="OH76" s="8"/>
      <c r="OI76" s="8"/>
      <c r="OJ76" s="8"/>
      <c r="OK76" s="8"/>
      <c r="OL76" s="8"/>
      <c r="OM76" s="8"/>
      <c r="ON76" s="8"/>
      <c r="OO76" s="8"/>
      <c r="OP76" s="8"/>
      <c r="OQ76" s="8"/>
      <c r="OR76" s="8"/>
      <c r="OS76" s="8"/>
      <c r="OT76" s="8"/>
      <c r="OU76" s="8"/>
      <c r="OV76" s="8"/>
      <c r="OW76" s="8"/>
      <c r="OX76" s="8"/>
      <c r="OY76" s="8"/>
      <c r="OZ76" s="8"/>
      <c r="PA76" s="8"/>
      <c r="PB76" s="8"/>
      <c r="PC76" s="8"/>
      <c r="PD76" s="8"/>
      <c r="PE76" s="8"/>
      <c r="PF76" s="8"/>
      <c r="PG76" s="8"/>
      <c r="PH76" s="8"/>
      <c r="PI76" s="8"/>
      <c r="PJ76" s="8"/>
      <c r="PK76" s="8"/>
      <c r="PL76" s="8"/>
      <c r="PM76" s="8"/>
      <c r="PN76" s="8"/>
      <c r="PO76" s="8"/>
      <c r="PP76" s="8"/>
      <c r="PQ76" s="8"/>
      <c r="PR76" s="8"/>
      <c r="PS76" s="8"/>
      <c r="PT76" s="8"/>
      <c r="PU76" s="8"/>
      <c r="PV76" s="8"/>
      <c r="PW76" s="8"/>
      <c r="PX76" s="8"/>
      <c r="PY76" s="8"/>
      <c r="PZ76" s="8"/>
      <c r="QA76" s="8"/>
      <c r="QB76" s="8"/>
      <c r="QC76" s="8"/>
      <c r="QD76" s="8"/>
      <c r="QE76" s="8"/>
      <c r="QF76" s="8"/>
      <c r="QG76" s="8"/>
      <c r="QH76" s="8"/>
      <c r="QI76" s="8"/>
      <c r="QJ76" s="8"/>
      <c r="QK76" s="8"/>
      <c r="QL76" s="8"/>
      <c r="QM76" s="8"/>
      <c r="QN76" s="8"/>
      <c r="QO76" s="8"/>
      <c r="QP76" s="8"/>
      <c r="QQ76" s="8"/>
      <c r="QR76" s="8"/>
      <c r="QS76" s="8"/>
      <c r="QT76" s="8"/>
      <c r="QU76" s="8"/>
      <c r="QV76" s="8"/>
      <c r="QW76" s="8"/>
      <c r="QX76" s="8"/>
      <c r="QY76" s="8"/>
      <c r="QZ76" s="8"/>
      <c r="RA76" s="8"/>
      <c r="RB76" s="8"/>
      <c r="RC76" s="8"/>
      <c r="RD76" s="8"/>
      <c r="RE76" s="8"/>
      <c r="RF76" s="8"/>
      <c r="RG76" s="8"/>
      <c r="RH76" s="8"/>
      <c r="RI76" s="8"/>
      <c r="RJ76" s="8"/>
      <c r="RK76" s="8"/>
      <c r="RL76" s="8"/>
      <c r="RM76" s="8"/>
      <c r="RN76" s="8"/>
      <c r="RO76" s="8"/>
      <c r="RP76" s="8"/>
      <c r="RQ76" s="8"/>
      <c r="RR76" s="8"/>
      <c r="RS76" s="8"/>
      <c r="RT76" s="8"/>
      <c r="RU76" s="8"/>
      <c r="RV76" s="8"/>
      <c r="RW76" s="8"/>
      <c r="RX76" s="8"/>
      <c r="RY76" s="8"/>
      <c r="RZ76" s="8"/>
      <c r="SA76" s="8"/>
      <c r="SB76" s="8"/>
      <c r="SC76" s="8"/>
      <c r="SD76" s="8"/>
      <c r="SE76" s="8"/>
      <c r="SF76" s="8"/>
      <c r="SG76" s="8"/>
      <c r="SH76" s="8"/>
      <c r="SI76" s="8"/>
      <c r="SJ76" s="8"/>
      <c r="SK76" s="8"/>
      <c r="SL76" s="8"/>
      <c r="SM76" s="8"/>
      <c r="SN76" s="8"/>
      <c r="SO76" s="8"/>
      <c r="SP76" s="8"/>
      <c r="SQ76" s="8"/>
      <c r="SR76" s="8"/>
      <c r="SS76" s="8"/>
      <c r="ST76" s="8"/>
      <c r="SU76" s="8"/>
      <c r="SV76" s="8"/>
      <c r="SW76" s="8"/>
      <c r="SX76" s="8"/>
      <c r="SY76" s="8"/>
      <c r="SZ76" s="8"/>
      <c r="TA76" s="8"/>
      <c r="TB76" s="8"/>
      <c r="TC76" s="8"/>
      <c r="TD76" s="8"/>
      <c r="TE76" s="8"/>
      <c r="TF76" s="8"/>
      <c r="TG76" s="8"/>
      <c r="TH76" s="8"/>
      <c r="TI76" s="8"/>
      <c r="TJ76" s="8"/>
      <c r="TK76" s="8"/>
      <c r="TL76" s="8"/>
      <c r="TM76" s="8"/>
      <c r="TN76" s="8"/>
      <c r="TO76" s="8"/>
      <c r="TP76" s="8"/>
      <c r="TQ76" s="8"/>
      <c r="TR76" s="8"/>
      <c r="TS76" s="8"/>
      <c r="TT76" s="8"/>
      <c r="TU76" s="8"/>
      <c r="TV76" s="8"/>
      <c r="TW76" s="8"/>
      <c r="TX76" s="8"/>
      <c r="TY76" s="8"/>
      <c r="TZ76" s="8"/>
      <c r="UA76" s="8"/>
      <c r="UB76" s="8"/>
      <c r="UC76" s="8"/>
      <c r="UD76" s="8"/>
      <c r="UE76" s="8"/>
      <c r="UF76" s="8"/>
      <c r="UG76" s="8"/>
      <c r="UH76" s="8"/>
      <c r="UI76" s="8"/>
      <c r="UJ76" s="8"/>
      <c r="UK76" s="8"/>
      <c r="UL76" s="8"/>
      <c r="UM76" s="8"/>
      <c r="UN76" s="8"/>
      <c r="UO76" s="8"/>
      <c r="UP76" s="8"/>
      <c r="UQ76" s="8"/>
      <c r="UR76" s="8"/>
      <c r="US76" s="8"/>
      <c r="UT76" s="8"/>
      <c r="UU76" s="8"/>
      <c r="UV76" s="8"/>
      <c r="UW76" s="8"/>
      <c r="UX76" s="8"/>
      <c r="UY76" s="8"/>
      <c r="UZ76" s="8"/>
      <c r="VA76" s="8"/>
      <c r="VB76" s="8"/>
      <c r="VC76" s="8"/>
      <c r="VD76" s="8"/>
      <c r="VE76" s="8"/>
      <c r="VF76" s="8"/>
      <c r="VG76" s="8"/>
      <c r="VH76" s="8"/>
      <c r="VI76" s="8"/>
      <c r="VJ76" s="8"/>
      <c r="VK76" s="8"/>
      <c r="VL76" s="8"/>
      <c r="VM76" s="8"/>
      <c r="VN76" s="8"/>
      <c r="VO76" s="8"/>
      <c r="VP76" s="8"/>
      <c r="VQ76" s="8"/>
      <c r="VR76" s="8"/>
      <c r="VS76" s="8"/>
      <c r="VT76" s="8"/>
      <c r="VU76" s="8"/>
      <c r="VV76" s="8"/>
      <c r="VW76" s="8"/>
      <c r="VX76" s="8"/>
      <c r="VY76" s="8"/>
      <c r="VZ76" s="8"/>
      <c r="WA76" s="8"/>
      <c r="WB76" s="8"/>
      <c r="WC76" s="8"/>
      <c r="WD76" s="8"/>
      <c r="WE76" s="8"/>
      <c r="WF76" s="8"/>
      <c r="WG76" s="8"/>
      <c r="WH76" s="8"/>
      <c r="WI76" s="8"/>
      <c r="WJ76" s="8"/>
      <c r="WK76" s="8"/>
      <c r="WL76" s="8"/>
      <c r="WM76" s="8"/>
      <c r="WN76" s="8"/>
      <c r="WO76" s="8"/>
      <c r="WP76" s="8"/>
      <c r="WQ76" s="8"/>
      <c r="WR76" s="8"/>
      <c r="WS76" s="8"/>
      <c r="WT76" s="8"/>
      <c r="WU76" s="8"/>
      <c r="WV76" s="8"/>
      <c r="WW76" s="8"/>
      <c r="WX76" s="8"/>
      <c r="WY76" s="8"/>
      <c r="WZ76" s="8"/>
      <c r="XA76" s="8"/>
      <c r="XB76" s="8"/>
      <c r="XC76" s="8"/>
      <c r="XD76" s="8"/>
      <c r="XE76" s="8"/>
      <c r="XF76" s="8"/>
      <c r="XG76" s="8"/>
      <c r="XH76" s="8"/>
      <c r="XI76" s="8"/>
      <c r="XJ76" s="8"/>
      <c r="XK76" s="8"/>
      <c r="XL76" s="8"/>
      <c r="XM76" s="8"/>
      <c r="XN76" s="8"/>
      <c r="XO76" s="8"/>
      <c r="XP76" s="8"/>
      <c r="XQ76" s="8"/>
      <c r="XR76" s="8"/>
      <c r="XS76" s="8"/>
      <c r="XT76" s="8"/>
      <c r="XU76" s="8"/>
      <c r="XV76" s="8"/>
      <c r="XW76" s="8"/>
      <c r="XX76" s="8"/>
      <c r="XY76" s="8"/>
      <c r="XZ76" s="8"/>
      <c r="YA76" s="8"/>
      <c r="YB76" s="8"/>
      <c r="YC76" s="8"/>
      <c r="YD76" s="8"/>
      <c r="YE76" s="8"/>
      <c r="YF76" s="8"/>
      <c r="YG76" s="8"/>
      <c r="YH76" s="8"/>
      <c r="YI76" s="8"/>
      <c r="YJ76" s="8"/>
      <c r="YK76" s="8"/>
      <c r="YL76" s="8"/>
      <c r="YM76" s="8"/>
      <c r="YN76" s="8"/>
      <c r="YO76" s="8"/>
      <c r="YP76" s="8"/>
      <c r="YQ76" s="8"/>
      <c r="YR76" s="8"/>
      <c r="YS76" s="8"/>
      <c r="YT76" s="8"/>
      <c r="YU76" s="8"/>
      <c r="YV76" s="8"/>
      <c r="YW76" s="8"/>
      <c r="YX76" s="8"/>
      <c r="YY76" s="8"/>
      <c r="YZ76" s="8"/>
      <c r="ZA76" s="8"/>
      <c r="ZB76" s="8"/>
      <c r="ZC76" s="8"/>
      <c r="ZD76" s="8"/>
      <c r="ZE76" s="8"/>
      <c r="ZF76" s="8"/>
      <c r="ZG76" s="8"/>
      <c r="ZH76" s="8"/>
      <c r="ZI76" s="8"/>
      <c r="ZJ76" s="8"/>
      <c r="ZK76" s="8"/>
      <c r="ZL76" s="8"/>
      <c r="ZM76" s="8"/>
      <c r="ZN76" s="8"/>
      <c r="ZO76" s="8"/>
      <c r="ZP76" s="8"/>
      <c r="ZQ76" s="8"/>
      <c r="ZR76" s="8"/>
      <c r="ZS76" s="8"/>
      <c r="ZT76" s="8"/>
      <c r="ZU76" s="8"/>
      <c r="ZV76" s="8"/>
      <c r="ZW76" s="8"/>
      <c r="ZX76" s="8"/>
      <c r="ZY76" s="8"/>
      <c r="ZZ76" s="8"/>
      <c r="AAA76" s="8"/>
      <c r="AAB76" s="8"/>
      <c r="AAC76" s="8"/>
      <c r="AAD76" s="8"/>
      <c r="AAE76" s="8"/>
      <c r="AAF76" s="8"/>
      <c r="AAG76" s="8"/>
      <c r="AAH76" s="8"/>
      <c r="AAI76" s="8"/>
      <c r="AAJ76" s="8"/>
      <c r="AAK76" s="8"/>
      <c r="AAL76" s="8"/>
      <c r="AAM76" s="8"/>
      <c r="AAN76" s="8"/>
      <c r="AAO76" s="8"/>
      <c r="AAP76" s="8"/>
      <c r="AAQ76" s="8"/>
      <c r="AAR76" s="8"/>
      <c r="AAS76" s="8"/>
      <c r="AAT76" s="8"/>
      <c r="AAU76" s="8"/>
      <c r="AAV76" s="8"/>
      <c r="AAW76" s="8"/>
      <c r="AAX76" s="8"/>
      <c r="AAY76" s="8"/>
      <c r="AAZ76" s="8"/>
      <c r="ABA76" s="8"/>
      <c r="ABB76" s="8"/>
      <c r="ABC76" s="8"/>
      <c r="ABD76" s="8"/>
      <c r="ABE76" s="8"/>
      <c r="ABF76" s="8"/>
      <c r="ABG76" s="8"/>
      <c r="ABH76" s="8"/>
      <c r="ABI76" s="8"/>
      <c r="ABJ76" s="8"/>
      <c r="ABK76" s="8"/>
      <c r="ABL76" s="8"/>
      <c r="ABM76" s="8"/>
      <c r="ABN76" s="8"/>
      <c r="ABO76" s="8"/>
      <c r="ABP76" s="8"/>
      <c r="ABQ76" s="8"/>
      <c r="ABR76" s="8"/>
      <c r="ABS76" s="8"/>
      <c r="ABT76" s="8"/>
      <c r="ABU76" s="8"/>
      <c r="ABV76" s="8"/>
      <c r="ABW76" s="8"/>
      <c r="ABX76" s="8"/>
      <c r="ABY76" s="8"/>
      <c r="ABZ76" s="8"/>
      <c r="ACA76" s="8"/>
      <c r="ACB76" s="8"/>
      <c r="ACC76" s="8"/>
      <c r="ACD76" s="8"/>
      <c r="ACE76" s="8"/>
      <c r="ACF76" s="8"/>
      <c r="ACG76" s="8"/>
      <c r="ACH76" s="8"/>
      <c r="ACI76" s="8"/>
      <c r="ACJ76" s="8"/>
      <c r="ACK76" s="8"/>
      <c r="ACL76" s="8"/>
      <c r="ACM76" s="8"/>
      <c r="ACN76" s="8"/>
      <c r="ACO76" s="8"/>
      <c r="ACP76" s="8"/>
      <c r="ACQ76" s="8"/>
      <c r="ACR76" s="8"/>
      <c r="ACS76" s="8"/>
      <c r="ACT76" s="8"/>
      <c r="ACU76" s="8"/>
      <c r="ACV76" s="8"/>
      <c r="ACW76" s="8"/>
      <c r="ACX76" s="8"/>
      <c r="ACY76" s="8"/>
      <c r="ACZ76" s="8"/>
      <c r="ADA76" s="8"/>
      <c r="ADB76" s="8"/>
      <c r="ADC76" s="8"/>
      <c r="ADD76" s="8"/>
      <c r="ADE76" s="8"/>
      <c r="ADF76" s="8"/>
      <c r="ADG76" s="8"/>
      <c r="ADH76" s="8"/>
      <c r="ADI76" s="8"/>
      <c r="ADJ76" s="8"/>
      <c r="ADK76" s="8"/>
      <c r="ADL76" s="8"/>
      <c r="ADM76" s="8"/>
      <c r="ADN76" s="8"/>
      <c r="ADO76" s="8"/>
      <c r="ADP76" s="8"/>
      <c r="ADQ76" s="8"/>
      <c r="ADR76" s="8"/>
      <c r="ADS76" s="8"/>
      <c r="ADT76" s="8"/>
      <c r="ADU76" s="8"/>
      <c r="ADV76" s="8"/>
      <c r="ADW76" s="8"/>
      <c r="ADX76" s="8"/>
      <c r="ADY76" s="8"/>
      <c r="ADZ76" s="8"/>
      <c r="AEA76" s="8"/>
      <c r="AEB76" s="8"/>
      <c r="AEC76" s="8"/>
      <c r="AED76" s="8"/>
      <c r="AEE76" s="8"/>
      <c r="AEF76" s="8"/>
      <c r="AEG76" s="8"/>
      <c r="AEH76" s="8"/>
      <c r="AEI76" s="8"/>
      <c r="AEJ76" s="8"/>
      <c r="AEK76" s="8"/>
      <c r="AEL76" s="8"/>
      <c r="AEM76" s="8"/>
      <c r="AEN76" s="8"/>
      <c r="AEO76" s="8"/>
      <c r="AEP76" s="8"/>
      <c r="AEQ76" s="8"/>
      <c r="AER76" s="8"/>
      <c r="AES76" s="8"/>
      <c r="AET76" s="8"/>
      <c r="AEU76" s="8"/>
      <c r="AEV76" s="8"/>
      <c r="AEW76" s="8"/>
      <c r="AEX76" s="8"/>
      <c r="AEY76" s="8"/>
      <c r="AEZ76" s="8"/>
      <c r="AFA76" s="8"/>
      <c r="AFB76" s="8"/>
      <c r="AFC76" s="8"/>
      <c r="AFD76" s="8"/>
      <c r="AFE76" s="8"/>
      <c r="AFF76" s="8"/>
      <c r="AFG76" s="8"/>
      <c r="AFH76" s="8"/>
      <c r="AFI76" s="8"/>
      <c r="AFJ76" s="8"/>
      <c r="AFK76" s="8"/>
      <c r="AFL76" s="8"/>
      <c r="AFM76" s="8"/>
      <c r="AFN76" s="8"/>
      <c r="AFO76" s="8"/>
      <c r="AFP76" s="8"/>
      <c r="AFQ76" s="8"/>
      <c r="AFR76" s="8"/>
      <c r="AFS76" s="8"/>
      <c r="AFT76" s="8"/>
      <c r="AFU76" s="8"/>
      <c r="AFV76" s="8"/>
      <c r="AFW76" s="8"/>
      <c r="AFX76" s="8"/>
      <c r="AFY76" s="8"/>
      <c r="AFZ76" s="8"/>
      <c r="AGA76" s="8"/>
      <c r="AGB76" s="8"/>
      <c r="AGC76" s="8"/>
      <c r="AGD76" s="8"/>
      <c r="AGE76" s="8"/>
      <c r="AGF76" s="8"/>
      <c r="AGG76" s="8"/>
      <c r="AGH76" s="8"/>
      <c r="AGI76" s="8"/>
      <c r="AGJ76" s="8"/>
      <c r="AGK76" s="8"/>
      <c r="AGL76" s="8"/>
      <c r="AGM76" s="8"/>
      <c r="AGN76" s="8"/>
      <c r="AGO76" s="8"/>
      <c r="AGP76" s="8"/>
      <c r="AGQ76" s="8"/>
      <c r="AGR76" s="8"/>
      <c r="AGS76" s="8"/>
      <c r="AGT76" s="8"/>
      <c r="AGU76" s="8"/>
      <c r="AGV76" s="8"/>
      <c r="AGW76" s="8"/>
      <c r="AGX76" s="8"/>
      <c r="AGY76" s="8"/>
      <c r="AGZ76" s="8"/>
      <c r="AHA76" s="8"/>
      <c r="AHB76" s="8"/>
      <c r="AHC76" s="8"/>
      <c r="AHD76" s="8"/>
      <c r="AHE76" s="8"/>
      <c r="AHF76" s="8"/>
      <c r="AHG76" s="8"/>
      <c r="AHH76" s="8"/>
      <c r="AHI76" s="8"/>
      <c r="AHJ76" s="8"/>
      <c r="AHK76" s="8"/>
      <c r="AHL76" s="8"/>
      <c r="AHM76" s="8"/>
      <c r="AHN76" s="8"/>
      <c r="AHO76" s="8"/>
      <c r="AHP76" s="8"/>
      <c r="AHQ76" s="8"/>
      <c r="AHR76" s="8"/>
      <c r="AHS76" s="8"/>
      <c r="AHT76" s="8"/>
      <c r="AHU76" s="8"/>
      <c r="AHV76" s="8"/>
      <c r="AHW76" s="8"/>
      <c r="AHX76" s="8"/>
      <c r="AHY76" s="8"/>
      <c r="AHZ76" s="8"/>
      <c r="AIA76" s="8"/>
      <c r="AIB76" s="8"/>
      <c r="AIC76" s="8"/>
      <c r="AID76" s="8"/>
      <c r="AIE76" s="8"/>
      <c r="AIF76" s="8"/>
      <c r="AIG76" s="8"/>
      <c r="AIH76" s="8"/>
      <c r="AII76" s="8"/>
      <c r="AIJ76" s="8"/>
      <c r="AIK76" s="8"/>
      <c r="AIL76" s="8"/>
      <c r="AIM76" s="8"/>
      <c r="AIN76" s="8"/>
      <c r="AIO76" s="8"/>
      <c r="AIP76" s="8"/>
      <c r="AIQ76" s="8"/>
      <c r="AIR76" s="8"/>
      <c r="AIS76" s="8"/>
      <c r="AIT76" s="8"/>
      <c r="AIU76" s="8"/>
      <c r="AIV76" s="8"/>
      <c r="AIW76" s="8"/>
      <c r="AIX76" s="8"/>
      <c r="AIY76" s="8"/>
      <c r="AIZ76" s="8"/>
      <c r="AJA76" s="8"/>
      <c r="AJB76" s="8"/>
      <c r="AJC76" s="8"/>
      <c r="AJD76" s="8"/>
      <c r="AJE76" s="8"/>
      <c r="AJF76" s="8"/>
      <c r="AJG76" s="8"/>
      <c r="AJH76" s="8"/>
      <c r="AJI76" s="8"/>
      <c r="AJJ76" s="8"/>
      <c r="AJK76" s="8"/>
      <c r="AJL76" s="8"/>
      <c r="AJM76" s="8"/>
      <c r="AJN76" s="8"/>
      <c r="AJO76" s="8"/>
      <c r="AJP76" s="8"/>
      <c r="AJQ76" s="8"/>
      <c r="AJR76" s="8"/>
      <c r="AJS76" s="8"/>
      <c r="AJT76" s="8"/>
      <c r="AJU76" s="8"/>
      <c r="AJV76" s="8"/>
      <c r="AJW76" s="8"/>
      <c r="AJX76" s="8"/>
      <c r="AJY76" s="8"/>
      <c r="AJZ76" s="8"/>
      <c r="AKA76" s="8"/>
      <c r="AKB76" s="8"/>
      <c r="AKC76" s="8"/>
      <c r="AKD76" s="8"/>
      <c r="AKE76" s="8"/>
      <c r="AKF76" s="8"/>
      <c r="AKG76" s="8"/>
      <c r="AKH76" s="8"/>
      <c r="AKI76" s="8"/>
      <c r="AKJ76" s="8"/>
      <c r="AKK76" s="8"/>
      <c r="AKL76" s="8"/>
      <c r="AKM76" s="8"/>
      <c r="AKN76" s="8"/>
      <c r="AKO76" s="8"/>
      <c r="AKP76" s="8"/>
      <c r="AKQ76" s="8"/>
      <c r="AKR76" s="8"/>
      <c r="AKS76" s="8"/>
      <c r="AKT76" s="8"/>
      <c r="AKU76" s="8"/>
      <c r="AKV76" s="8"/>
      <c r="AKW76" s="8"/>
      <c r="AKX76" s="8"/>
      <c r="AKY76" s="8"/>
      <c r="AKZ76" s="8"/>
      <c r="ALA76" s="8"/>
      <c r="ALB76" s="8"/>
      <c r="ALC76" s="8"/>
      <c r="ALD76" s="8"/>
      <c r="ALE76" s="8"/>
      <c r="ALF76" s="8"/>
      <c r="ALG76" s="8"/>
      <c r="ALH76" s="8"/>
      <c r="ALI76" s="8"/>
      <c r="ALJ76" s="8"/>
      <c r="ALK76" s="8"/>
      <c r="ALL76" s="8"/>
      <c r="ALM76" s="8"/>
      <c r="ALN76" s="8"/>
      <c r="ALO76" s="8"/>
      <c r="ALP76" s="8"/>
      <c r="ALQ76" s="8"/>
      <c r="ALR76" s="8"/>
      <c r="ALS76" s="8"/>
      <c r="ALT76" s="8"/>
      <c r="ALU76" s="8"/>
      <c r="ALV76" s="8"/>
      <c r="ALW76" s="8"/>
      <c r="ALX76" s="8"/>
      <c r="ALY76" s="8"/>
      <c r="ALZ76" s="8"/>
      <c r="AMA76" s="8"/>
      <c r="AMB76" s="8"/>
      <c r="AMC76" s="8"/>
      <c r="AMD76" s="8"/>
      <c r="AME76" s="8"/>
      <c r="AMF76" s="8"/>
      <c r="AMG76" s="8"/>
      <c r="AMH76" s="8"/>
      <c r="AMI76" s="8"/>
      <c r="AMJ76" s="8"/>
      <c r="AMK76" s="8"/>
      <c r="AML76" s="8"/>
      <c r="AMM76" s="8"/>
      <c r="AMN76" s="8"/>
      <c r="AMO76" s="8"/>
      <c r="AMP76" s="8"/>
      <c r="AMQ76" s="8"/>
      <c r="AMR76" s="8"/>
      <c r="AMS76" s="8"/>
      <c r="AMT76" s="8"/>
      <c r="AMU76" s="8"/>
      <c r="AMV76" s="8"/>
      <c r="AMW76" s="8"/>
      <c r="AMX76" s="8"/>
      <c r="AMY76" s="8"/>
      <c r="AMZ76" s="8"/>
      <c r="ANA76" s="8"/>
      <c r="ANB76" s="8"/>
      <c r="ANC76" s="8"/>
      <c r="AND76" s="8"/>
      <c r="ANE76" s="8"/>
      <c r="ANF76" s="8"/>
      <c r="ANG76" s="8"/>
      <c r="ANH76" s="8"/>
      <c r="ANI76" s="8"/>
      <c r="ANJ76" s="8"/>
      <c r="ANK76" s="8"/>
      <c r="ANL76" s="8"/>
      <c r="ANM76" s="8"/>
      <c r="ANN76" s="8"/>
      <c r="ANO76" s="8"/>
      <c r="ANP76" s="8"/>
      <c r="ANQ76" s="8"/>
      <c r="ANR76" s="8"/>
      <c r="ANS76" s="8"/>
      <c r="ANT76" s="8"/>
      <c r="ANU76" s="8"/>
      <c r="ANV76" s="8"/>
      <c r="ANW76" s="8"/>
      <c r="ANX76" s="8"/>
      <c r="ANY76" s="8"/>
      <c r="ANZ76" s="8"/>
      <c r="AOA76" s="8"/>
      <c r="AOB76" s="8"/>
      <c r="AOC76" s="8"/>
      <c r="AOD76" s="8"/>
      <c r="AOE76" s="8"/>
      <c r="AOF76" s="8"/>
      <c r="AOG76" s="8"/>
      <c r="AOH76" s="8"/>
      <c r="AOI76" s="8"/>
      <c r="AOJ76" s="8"/>
      <c r="AOK76" s="8"/>
      <c r="AOL76" s="8"/>
      <c r="AOM76" s="8"/>
      <c r="AON76" s="8"/>
      <c r="AOO76" s="8"/>
      <c r="AOP76" s="8"/>
      <c r="AOQ76" s="8"/>
      <c r="AOR76" s="8"/>
      <c r="AOS76" s="8"/>
      <c r="AOT76" s="8"/>
      <c r="AOU76" s="8"/>
      <c r="AOV76" s="8"/>
      <c r="AOW76" s="8"/>
      <c r="AOX76" s="8"/>
      <c r="AOY76" s="8"/>
      <c r="AOZ76" s="8"/>
      <c r="APA76" s="8"/>
      <c r="APB76" s="8"/>
      <c r="APC76" s="8"/>
      <c r="APD76" s="8"/>
      <c r="APE76" s="8"/>
      <c r="APF76" s="8"/>
      <c r="APG76" s="8"/>
      <c r="APH76" s="8"/>
      <c r="API76" s="8"/>
      <c r="APJ76" s="8"/>
      <c r="APK76" s="8"/>
      <c r="APL76" s="8"/>
      <c r="APM76" s="8"/>
      <c r="APN76" s="8"/>
      <c r="APO76" s="8"/>
      <c r="APP76" s="8"/>
      <c r="APQ76" s="8"/>
      <c r="APR76" s="8"/>
      <c r="APS76" s="8"/>
      <c r="APT76" s="8"/>
      <c r="APU76" s="8"/>
      <c r="APV76" s="8"/>
      <c r="APW76" s="8"/>
      <c r="APX76" s="8"/>
      <c r="APY76" s="8"/>
      <c r="APZ76" s="8"/>
      <c r="AQA76" s="8"/>
      <c r="AQB76" s="8"/>
      <c r="AQC76" s="8"/>
      <c r="AQD76" s="8"/>
      <c r="AQE76" s="8"/>
      <c r="AQF76" s="8"/>
      <c r="AQG76" s="8"/>
      <c r="AQH76" s="8"/>
      <c r="AQI76" s="8"/>
      <c r="AQJ76" s="8"/>
      <c r="AQK76" s="8"/>
      <c r="AQL76" s="8"/>
      <c r="AQM76" s="8"/>
      <c r="AQN76" s="8"/>
      <c r="AQO76" s="8"/>
      <c r="AQP76" s="8"/>
      <c r="AQQ76" s="8"/>
      <c r="AQR76" s="8"/>
      <c r="AQS76" s="8"/>
      <c r="AQT76" s="8"/>
      <c r="AQU76" s="8"/>
      <c r="AQV76" s="8"/>
      <c r="AQW76" s="8"/>
      <c r="AQX76" s="8"/>
      <c r="AQY76" s="8"/>
      <c r="AQZ76" s="8"/>
      <c r="ARA76" s="8"/>
      <c r="ARB76" s="8"/>
      <c r="ARC76" s="8"/>
      <c r="ARD76" s="8"/>
      <c r="ARE76" s="8"/>
      <c r="ARF76" s="8"/>
      <c r="ARG76" s="8"/>
      <c r="ARH76" s="8"/>
      <c r="ARI76" s="8"/>
      <c r="ARJ76" s="8"/>
      <c r="ARK76" s="8"/>
      <c r="ARL76" s="8"/>
      <c r="ARM76" s="8"/>
      <c r="ARN76" s="8"/>
      <c r="ARO76" s="8"/>
      <c r="ARP76" s="8"/>
      <c r="ARQ76" s="8"/>
      <c r="ARR76" s="8"/>
      <c r="ARS76" s="8"/>
      <c r="ART76" s="8"/>
      <c r="ARU76" s="8"/>
      <c r="ARV76" s="8"/>
      <c r="ARW76" s="8"/>
      <c r="ARX76" s="8"/>
      <c r="ARY76" s="8"/>
      <c r="ARZ76" s="8"/>
      <c r="ASA76" s="8"/>
      <c r="ASB76" s="8"/>
      <c r="ASC76" s="8"/>
      <c r="ASD76" s="8"/>
      <c r="ASE76" s="8"/>
      <c r="ASF76" s="8"/>
      <c r="ASG76" s="8"/>
      <c r="ASH76" s="8"/>
      <c r="ASI76" s="8"/>
      <c r="ASJ76" s="8"/>
      <c r="ASK76" s="8"/>
      <c r="ASL76" s="8"/>
      <c r="ASM76" s="8"/>
      <c r="ASN76" s="8"/>
      <c r="ASO76" s="8"/>
      <c r="ASP76" s="8"/>
      <c r="ASQ76" s="8"/>
      <c r="ASR76" s="8"/>
      <c r="ASS76" s="8"/>
      <c r="AST76" s="8"/>
      <c r="ASU76" s="8"/>
      <c r="ASV76" s="8"/>
      <c r="ASW76" s="8"/>
      <c r="ASX76" s="8"/>
      <c r="ASY76" s="8"/>
      <c r="ASZ76" s="8"/>
      <c r="ATA76" s="8"/>
      <c r="ATB76" s="8"/>
      <c r="ATC76" s="8"/>
      <c r="ATD76" s="8"/>
      <c r="ATE76" s="8"/>
      <c r="ATF76" s="8"/>
      <c r="ATG76" s="8"/>
      <c r="ATH76" s="8"/>
      <c r="ATI76" s="8"/>
      <c r="ATJ76" s="8"/>
      <c r="ATK76" s="8"/>
      <c r="ATL76" s="8"/>
      <c r="ATM76" s="8"/>
      <c r="ATN76" s="8"/>
      <c r="ATO76" s="8"/>
      <c r="ATP76" s="8"/>
      <c r="ATQ76" s="8"/>
      <c r="ATR76" s="8"/>
      <c r="ATS76" s="8"/>
      <c r="ATT76" s="8"/>
      <c r="ATU76" s="8"/>
      <c r="ATV76" s="8"/>
      <c r="ATW76" s="8"/>
      <c r="ATX76" s="8"/>
      <c r="ATY76" s="8"/>
      <c r="ATZ76" s="8"/>
      <c r="AUA76" s="8"/>
      <c r="AUB76" s="8"/>
      <c r="AUC76" s="8"/>
      <c r="AUD76" s="8"/>
      <c r="AUE76" s="8"/>
      <c r="AUF76" s="8"/>
      <c r="AUG76" s="8"/>
      <c r="AUH76" s="8"/>
      <c r="AUI76" s="8"/>
      <c r="AUJ76" s="8"/>
      <c r="AUK76" s="8"/>
      <c r="AUL76" s="8"/>
      <c r="AUM76" s="8"/>
      <c r="AUN76" s="8"/>
      <c r="AUO76" s="8"/>
      <c r="AUP76" s="8"/>
      <c r="AUQ76" s="8"/>
      <c r="AUR76" s="8"/>
      <c r="AUS76" s="8"/>
      <c r="AUT76" s="8"/>
      <c r="AUU76" s="8"/>
      <c r="AUV76" s="8"/>
      <c r="AUW76" s="8"/>
      <c r="AUX76" s="8"/>
      <c r="AUY76" s="8"/>
      <c r="AUZ76" s="8"/>
      <c r="AVA76" s="8"/>
      <c r="AVB76" s="8"/>
      <c r="AVC76" s="8"/>
      <c r="AVD76" s="8"/>
      <c r="AVE76" s="8"/>
      <c r="AVF76" s="8"/>
      <c r="AVG76" s="8"/>
      <c r="AVH76" s="8"/>
      <c r="AVI76" s="8"/>
      <c r="AVJ76" s="8"/>
      <c r="AVK76" s="8"/>
      <c r="AVL76" s="8"/>
      <c r="AVM76" s="8"/>
      <c r="AVN76" s="8"/>
      <c r="AVO76" s="8"/>
      <c r="AVP76" s="8"/>
      <c r="AVQ76" s="8"/>
      <c r="AVR76" s="8"/>
      <c r="AVS76" s="8"/>
      <c r="AVT76" s="8"/>
      <c r="AVU76" s="8"/>
      <c r="AVV76" s="8"/>
      <c r="AVW76" s="8"/>
      <c r="AVX76" s="8"/>
      <c r="AVY76" s="8"/>
      <c r="AVZ76" s="8"/>
      <c r="AWA76" s="8"/>
      <c r="AWB76" s="8"/>
      <c r="AWC76" s="8"/>
      <c r="AWD76" s="8"/>
      <c r="AWE76" s="8"/>
      <c r="AWF76" s="8"/>
      <c r="AWG76" s="8"/>
      <c r="AWH76" s="8"/>
      <c r="AWI76" s="8"/>
      <c r="AWJ76" s="8"/>
      <c r="AWK76" s="8"/>
      <c r="AWL76" s="8"/>
      <c r="AWM76" s="8"/>
      <c r="AWN76" s="8"/>
      <c r="AWO76" s="8"/>
      <c r="AWP76" s="8"/>
      <c r="AWQ76" s="8"/>
      <c r="AWR76" s="8"/>
      <c r="AWS76" s="8"/>
      <c r="AWT76" s="8"/>
      <c r="AWU76" s="8"/>
      <c r="AWV76" s="8"/>
      <c r="AWW76" s="8"/>
      <c r="AWX76" s="8"/>
      <c r="AWY76" s="8"/>
      <c r="AWZ76" s="8"/>
      <c r="AXA76" s="8"/>
      <c r="AXB76" s="8"/>
      <c r="AXC76" s="8"/>
      <c r="AXD76" s="8"/>
      <c r="AXE76" s="8"/>
      <c r="AXF76" s="8"/>
      <c r="AXG76" s="8"/>
      <c r="AXH76" s="8"/>
      <c r="AXI76" s="8"/>
      <c r="AXJ76" s="8"/>
      <c r="AXK76" s="8"/>
      <c r="AXL76" s="8"/>
      <c r="AXM76" s="8"/>
      <c r="AXN76" s="8"/>
      <c r="AXO76" s="8"/>
      <c r="AXP76" s="8"/>
      <c r="AXQ76" s="8"/>
      <c r="AXR76" s="8"/>
      <c r="AXS76" s="8"/>
      <c r="AXT76" s="8"/>
      <c r="AXU76" s="8"/>
      <c r="AXV76" s="8"/>
      <c r="AXW76" s="8"/>
      <c r="AXX76" s="8"/>
      <c r="AXY76" s="8"/>
      <c r="AXZ76" s="8"/>
      <c r="AYA76" s="8"/>
      <c r="AYB76" s="8"/>
      <c r="AYC76" s="8"/>
      <c r="AYD76" s="8"/>
      <c r="AYE76" s="8"/>
      <c r="AYF76" s="8"/>
      <c r="AYG76" s="8"/>
      <c r="AYH76" s="8"/>
      <c r="AYI76" s="8"/>
      <c r="AYJ76" s="8"/>
      <c r="AYK76" s="8"/>
      <c r="AYL76" s="8"/>
      <c r="AYM76" s="8"/>
      <c r="AYN76" s="8"/>
      <c r="AYO76" s="8"/>
      <c r="AYP76" s="8"/>
      <c r="AYQ76" s="8"/>
      <c r="AYR76" s="8"/>
      <c r="AYS76" s="8"/>
      <c r="AYT76" s="8"/>
      <c r="AYU76" s="8"/>
      <c r="AYV76" s="8"/>
      <c r="AYW76" s="8"/>
      <c r="AYX76" s="8"/>
      <c r="AYY76" s="8"/>
      <c r="AYZ76" s="8"/>
      <c r="AZA76" s="8"/>
      <c r="AZB76" s="8"/>
      <c r="AZC76" s="8"/>
      <c r="AZD76" s="8"/>
      <c r="AZE76" s="8"/>
      <c r="AZF76" s="8"/>
      <c r="AZG76" s="8"/>
      <c r="AZH76" s="8"/>
      <c r="AZI76" s="8"/>
      <c r="AZJ76" s="8"/>
      <c r="AZK76" s="8"/>
      <c r="AZL76" s="8"/>
      <c r="AZM76" s="8"/>
      <c r="AZN76" s="8"/>
      <c r="AZO76" s="8"/>
      <c r="AZP76" s="8"/>
      <c r="AZQ76" s="8"/>
      <c r="AZR76" s="8"/>
      <c r="AZS76" s="8"/>
      <c r="AZT76" s="8"/>
      <c r="AZU76" s="8"/>
      <c r="AZV76" s="8"/>
      <c r="AZW76" s="8"/>
      <c r="AZX76" s="8"/>
      <c r="AZY76" s="8"/>
      <c r="AZZ76" s="8"/>
      <c r="BAA76" s="8"/>
      <c r="BAB76" s="8"/>
      <c r="BAC76" s="8"/>
      <c r="BAD76" s="8"/>
      <c r="BAE76" s="8"/>
      <c r="BAF76" s="8"/>
      <c r="BAG76" s="8"/>
      <c r="BAH76" s="8"/>
      <c r="BAI76" s="8"/>
      <c r="BAJ76" s="8"/>
      <c r="BAK76" s="8"/>
      <c r="BAL76" s="8"/>
      <c r="BAM76" s="8"/>
      <c r="BAN76" s="8"/>
      <c r="BAO76" s="8"/>
      <c r="BAP76" s="8"/>
      <c r="BAQ76" s="8"/>
      <c r="BAR76" s="8"/>
      <c r="BAS76" s="8"/>
      <c r="BAT76" s="8"/>
      <c r="BAU76" s="8"/>
      <c r="BAV76" s="8"/>
      <c r="BAW76" s="8"/>
      <c r="BAX76" s="8"/>
      <c r="BAY76" s="8"/>
      <c r="BAZ76" s="8"/>
      <c r="BBA76" s="8"/>
      <c r="BBB76" s="8"/>
      <c r="BBC76" s="8"/>
      <c r="BBD76" s="8"/>
      <c r="BBE76" s="8"/>
      <c r="BBF76" s="8"/>
      <c r="BBG76" s="8"/>
      <c r="BBH76" s="8"/>
      <c r="BBI76" s="8"/>
      <c r="BBJ76" s="8"/>
      <c r="BBK76" s="8"/>
      <c r="BBL76" s="8"/>
      <c r="BBM76" s="8"/>
      <c r="BBN76" s="8"/>
      <c r="BBO76" s="8"/>
      <c r="BBP76" s="8"/>
      <c r="BBQ76" s="8"/>
      <c r="BBR76" s="8"/>
      <c r="BBS76" s="8"/>
      <c r="BBT76" s="8"/>
      <c r="BBU76" s="8"/>
      <c r="BBV76" s="8"/>
      <c r="BBW76" s="8"/>
      <c r="BBX76" s="8"/>
      <c r="BBY76" s="8"/>
      <c r="BBZ76" s="8"/>
      <c r="BCA76" s="8"/>
      <c r="BCB76" s="8"/>
      <c r="BCC76" s="8"/>
      <c r="BCD76" s="8"/>
      <c r="BCE76" s="8"/>
      <c r="BCF76" s="8"/>
      <c r="BCG76" s="8"/>
      <c r="BCH76" s="8"/>
      <c r="BCI76" s="8"/>
      <c r="BCJ76" s="8"/>
      <c r="BCK76" s="8"/>
      <c r="BCL76" s="8"/>
      <c r="BCM76" s="8"/>
      <c r="BCN76" s="8"/>
      <c r="BCO76" s="8"/>
      <c r="BCP76" s="8"/>
      <c r="BCQ76" s="8"/>
      <c r="BCR76" s="8"/>
      <c r="BCS76" s="8"/>
      <c r="BCT76" s="8"/>
      <c r="BCU76" s="8"/>
      <c r="BCV76" s="8"/>
      <c r="BCW76" s="8"/>
      <c r="BCX76" s="8"/>
      <c r="BCY76" s="8"/>
      <c r="BCZ76" s="8"/>
      <c r="BDA76" s="8"/>
      <c r="BDB76" s="8"/>
      <c r="BDC76" s="8"/>
      <c r="BDD76" s="8"/>
      <c r="BDE76" s="8"/>
      <c r="BDF76" s="8"/>
      <c r="BDG76" s="8"/>
      <c r="BDH76" s="8"/>
      <c r="BDI76" s="8"/>
      <c r="BDJ76" s="8"/>
      <c r="BDK76" s="8"/>
      <c r="BDL76" s="8"/>
      <c r="BDM76" s="8"/>
      <c r="BDN76" s="8"/>
      <c r="BDO76" s="8"/>
      <c r="BDP76" s="8"/>
      <c r="BDQ76" s="8"/>
      <c r="BDR76" s="8"/>
      <c r="BDS76" s="8"/>
      <c r="BDT76" s="8"/>
      <c r="BDU76" s="8"/>
      <c r="BDV76" s="8"/>
      <c r="BDW76" s="8"/>
      <c r="BDX76" s="8"/>
      <c r="BDY76" s="8"/>
      <c r="BDZ76" s="8"/>
      <c r="BEA76" s="8"/>
      <c r="BEB76" s="8"/>
      <c r="BEC76" s="8"/>
      <c r="BED76" s="8"/>
      <c r="BEE76" s="8"/>
      <c r="BEF76" s="8"/>
      <c r="BEG76" s="8"/>
      <c r="BEH76" s="8"/>
      <c r="BEI76" s="8"/>
      <c r="BEJ76" s="8"/>
      <c r="BEK76" s="8"/>
      <c r="BEL76" s="8"/>
      <c r="BEM76" s="8"/>
      <c r="BEN76" s="8"/>
      <c r="BEO76" s="8"/>
      <c r="BEP76" s="8"/>
      <c r="BEQ76" s="8"/>
      <c r="BER76" s="8"/>
      <c r="BES76" s="8"/>
      <c r="BET76" s="8"/>
      <c r="BEU76" s="8"/>
      <c r="BEV76" s="8"/>
      <c r="BEW76" s="8"/>
      <c r="BEX76" s="8"/>
      <c r="BEY76" s="8"/>
      <c r="BEZ76" s="8"/>
      <c r="BFA76" s="8"/>
      <c r="BFB76" s="8"/>
      <c r="BFC76" s="8"/>
      <c r="BFD76" s="8"/>
      <c r="BFE76" s="8"/>
      <c r="BFF76" s="8"/>
      <c r="BFG76" s="8"/>
      <c r="BFH76" s="8"/>
      <c r="BFI76" s="8"/>
      <c r="BFJ76" s="8"/>
      <c r="BFK76" s="8"/>
      <c r="BFL76" s="8"/>
      <c r="BFM76" s="8"/>
      <c r="BFN76" s="8"/>
      <c r="BFO76" s="8"/>
      <c r="BFP76" s="8"/>
      <c r="BFQ76" s="8"/>
      <c r="BFR76" s="8"/>
      <c r="BFS76" s="8"/>
      <c r="BFT76" s="8"/>
      <c r="BFU76" s="8"/>
      <c r="BFV76" s="8"/>
      <c r="BFW76" s="8"/>
      <c r="BFX76" s="8"/>
      <c r="BFY76" s="8"/>
      <c r="BFZ76" s="8"/>
      <c r="BGA76" s="8"/>
      <c r="BGB76" s="8"/>
      <c r="BGC76" s="8"/>
      <c r="BGD76" s="8"/>
      <c r="BGE76" s="8"/>
      <c r="BGF76" s="8"/>
      <c r="BGG76" s="8"/>
      <c r="BGH76" s="8"/>
      <c r="BGI76" s="8"/>
      <c r="BGJ76" s="8"/>
      <c r="BGK76" s="8"/>
      <c r="BGL76" s="8"/>
      <c r="BGM76" s="8"/>
      <c r="BGN76" s="8"/>
      <c r="BGO76" s="8"/>
      <c r="BGP76" s="8"/>
      <c r="BGQ76" s="8"/>
      <c r="BGR76" s="8"/>
      <c r="BGS76" s="8"/>
      <c r="BGT76" s="8"/>
      <c r="BGU76" s="8"/>
      <c r="BGV76" s="8"/>
      <c r="BGW76" s="8"/>
      <c r="BGX76" s="8"/>
      <c r="BGY76" s="8"/>
      <c r="BGZ76" s="8"/>
      <c r="BHA76" s="8"/>
      <c r="BHB76" s="8"/>
      <c r="BHC76" s="8"/>
      <c r="BHD76" s="8"/>
      <c r="BHE76" s="8"/>
      <c r="BHF76" s="8"/>
      <c r="BHG76" s="8"/>
      <c r="BHH76" s="8"/>
      <c r="BHI76" s="8"/>
      <c r="BHJ76" s="8"/>
      <c r="BHK76" s="8"/>
      <c r="BHL76" s="8"/>
      <c r="BHM76" s="8"/>
      <c r="BHN76" s="8"/>
      <c r="BHO76" s="8"/>
      <c r="BHP76" s="8"/>
      <c r="BHQ76" s="8"/>
      <c r="BHR76" s="8"/>
      <c r="BHS76" s="8"/>
      <c r="BHT76" s="8"/>
      <c r="BHU76" s="8"/>
      <c r="BHV76" s="8"/>
      <c r="BHW76" s="8"/>
      <c r="BHX76" s="8"/>
      <c r="BHY76" s="8"/>
      <c r="BHZ76" s="8"/>
      <c r="BIA76" s="8"/>
      <c r="BIB76" s="8"/>
      <c r="BIC76" s="8"/>
      <c r="BID76" s="8"/>
      <c r="BIE76" s="8"/>
      <c r="BIF76" s="8"/>
      <c r="BIG76" s="8"/>
      <c r="BIH76" s="8"/>
      <c r="BII76" s="8"/>
      <c r="BIJ76" s="8"/>
      <c r="BIK76" s="8"/>
      <c r="BIL76" s="8"/>
      <c r="BIM76" s="8"/>
      <c r="BIN76" s="8"/>
      <c r="BIO76" s="8"/>
      <c r="BIP76" s="8"/>
      <c r="BIQ76" s="8"/>
      <c r="BIR76" s="8"/>
      <c r="BIS76" s="8"/>
      <c r="BIT76" s="8"/>
      <c r="BIU76" s="8"/>
      <c r="BIV76" s="8"/>
      <c r="BIW76" s="8"/>
      <c r="BIX76" s="8"/>
      <c r="BIY76" s="8"/>
      <c r="BIZ76" s="8"/>
      <c r="BJA76" s="8"/>
      <c r="BJB76" s="8"/>
      <c r="BJC76" s="8"/>
      <c r="BJD76" s="8"/>
      <c r="BJE76" s="8"/>
      <c r="BJF76" s="8"/>
      <c r="BJG76" s="8"/>
      <c r="BJH76" s="8"/>
      <c r="BJI76" s="8"/>
      <c r="BJJ76" s="8"/>
      <c r="BJK76" s="8"/>
      <c r="BJL76" s="8"/>
      <c r="BJM76" s="8"/>
      <c r="BJN76" s="8"/>
      <c r="BJO76" s="8"/>
      <c r="BJP76" s="8"/>
      <c r="BJQ76" s="8"/>
      <c r="BJR76" s="8"/>
      <c r="BJS76" s="8"/>
      <c r="BJT76" s="8"/>
      <c r="BJU76" s="8"/>
      <c r="BJV76" s="8"/>
      <c r="BJW76" s="8"/>
      <c r="BJX76" s="8"/>
      <c r="BJY76" s="8"/>
      <c r="BJZ76" s="8"/>
      <c r="BKA76" s="8"/>
      <c r="BKB76" s="8"/>
      <c r="BKC76" s="8"/>
      <c r="BKD76" s="8"/>
      <c r="BKE76" s="8"/>
      <c r="BKF76" s="8"/>
      <c r="BKG76" s="8"/>
      <c r="BKH76" s="8"/>
      <c r="BKI76" s="8"/>
      <c r="BKJ76" s="8"/>
      <c r="BKK76" s="8"/>
      <c r="BKL76" s="8"/>
      <c r="BKM76" s="8"/>
      <c r="BKN76" s="8"/>
      <c r="BKO76" s="8"/>
      <c r="BKP76" s="8"/>
      <c r="BKQ76" s="8"/>
      <c r="BKR76" s="8"/>
      <c r="BKS76" s="8"/>
      <c r="BKT76" s="8"/>
      <c r="BKU76" s="8"/>
      <c r="BKV76" s="8"/>
      <c r="BKW76" s="8"/>
      <c r="BKX76" s="8"/>
      <c r="BKY76" s="8"/>
      <c r="BKZ76" s="8"/>
      <c r="BLA76" s="8"/>
      <c r="BLB76" s="8"/>
      <c r="BLC76" s="8"/>
      <c r="BLD76" s="8"/>
      <c r="BLE76" s="8"/>
      <c r="BLF76" s="8"/>
      <c r="BLG76" s="8"/>
      <c r="BLH76" s="8"/>
      <c r="BLI76" s="8"/>
      <c r="BLJ76" s="8"/>
      <c r="BLK76" s="8"/>
      <c r="BLL76" s="8"/>
      <c r="BLM76" s="8"/>
      <c r="BLN76" s="8"/>
      <c r="BLO76" s="8"/>
      <c r="BLP76" s="8"/>
      <c r="BLQ76" s="8"/>
      <c r="BLR76" s="8"/>
      <c r="BLS76" s="8"/>
      <c r="BLT76" s="8"/>
      <c r="BLU76" s="8"/>
      <c r="BLV76" s="8"/>
      <c r="BLW76" s="8"/>
      <c r="BLX76" s="8"/>
      <c r="BLY76" s="8"/>
      <c r="BLZ76" s="8"/>
      <c r="BMA76" s="8"/>
      <c r="BMB76" s="8"/>
      <c r="BMC76" s="8"/>
      <c r="BMD76" s="8"/>
      <c r="BME76" s="8"/>
      <c r="BMF76" s="8"/>
      <c r="BMG76" s="8"/>
      <c r="BMH76" s="8"/>
      <c r="BMI76" s="8"/>
      <c r="BMJ76" s="8"/>
      <c r="BMK76" s="8"/>
      <c r="BML76" s="8"/>
      <c r="BMM76" s="8"/>
      <c r="BMN76" s="8"/>
      <c r="BMO76" s="8"/>
      <c r="BMP76" s="8"/>
      <c r="BMQ76" s="8"/>
      <c r="BMR76" s="8"/>
      <c r="BMS76" s="8"/>
      <c r="BMT76" s="8"/>
      <c r="BMU76" s="8"/>
      <c r="BMV76" s="8"/>
      <c r="BMW76" s="8"/>
      <c r="BMX76" s="8"/>
      <c r="BMY76" s="8"/>
      <c r="BMZ76" s="8"/>
      <c r="BNA76" s="8"/>
      <c r="BNB76" s="8"/>
      <c r="BNC76" s="8"/>
      <c r="BND76" s="8"/>
      <c r="BNE76" s="8"/>
      <c r="BNF76" s="8"/>
      <c r="BNG76" s="8"/>
      <c r="BNH76" s="8"/>
      <c r="BNI76" s="8"/>
      <c r="BNJ76" s="8"/>
      <c r="BNK76" s="8"/>
      <c r="BNL76" s="8"/>
      <c r="BNM76" s="8"/>
      <c r="BNN76" s="8"/>
      <c r="BNO76" s="8"/>
      <c r="BNP76" s="8"/>
      <c r="BNQ76" s="8"/>
      <c r="BNR76" s="8"/>
      <c r="BNS76" s="8"/>
      <c r="BNT76" s="8"/>
      <c r="BNU76" s="8"/>
      <c r="BNV76" s="8"/>
      <c r="BNW76" s="8"/>
      <c r="BNX76" s="8"/>
      <c r="BNY76" s="8"/>
      <c r="BNZ76" s="8"/>
      <c r="BOA76" s="8"/>
      <c r="BOB76" s="8"/>
      <c r="BOC76" s="8"/>
      <c r="BOD76" s="8"/>
      <c r="BOE76" s="8"/>
      <c r="BOF76" s="8"/>
      <c r="BOG76" s="8"/>
      <c r="BOH76" s="8"/>
      <c r="BOI76" s="8"/>
      <c r="BOJ76" s="8"/>
      <c r="BOK76" s="8"/>
      <c r="BOL76" s="8"/>
      <c r="BOM76" s="8"/>
      <c r="BON76" s="8"/>
      <c r="BOO76" s="8"/>
      <c r="BOP76" s="8"/>
      <c r="BOQ76" s="8"/>
      <c r="BOR76" s="8"/>
      <c r="BOS76" s="8"/>
      <c r="BOT76" s="8"/>
      <c r="BOU76" s="8"/>
      <c r="BOV76" s="8"/>
      <c r="BOW76" s="8"/>
      <c r="BOX76" s="8"/>
      <c r="BOY76" s="8"/>
      <c r="BOZ76" s="8"/>
      <c r="BPA76" s="8"/>
      <c r="BPB76" s="8"/>
      <c r="BPC76" s="8"/>
      <c r="BPD76" s="8"/>
      <c r="BPE76" s="8"/>
      <c r="BPF76" s="8"/>
      <c r="BPG76" s="8"/>
      <c r="BPH76" s="8"/>
      <c r="BPI76" s="8"/>
      <c r="BPJ76" s="8"/>
      <c r="BPK76" s="8"/>
      <c r="BPL76" s="8"/>
      <c r="BPM76" s="8"/>
      <c r="BPN76" s="8"/>
      <c r="BPO76" s="8"/>
      <c r="BPP76" s="8"/>
      <c r="BPQ76" s="8"/>
      <c r="BPR76" s="8"/>
      <c r="BPS76" s="8"/>
      <c r="BPT76" s="8"/>
      <c r="BPU76" s="8"/>
      <c r="BPV76" s="8"/>
      <c r="BPW76" s="8"/>
      <c r="BPX76" s="8"/>
      <c r="BPY76" s="8"/>
      <c r="BPZ76" s="8"/>
      <c r="BQA76" s="8"/>
      <c r="BQB76" s="8"/>
      <c r="BQC76" s="8"/>
      <c r="BQD76" s="8"/>
      <c r="BQE76" s="8"/>
      <c r="BQF76" s="8"/>
      <c r="BQG76" s="8"/>
      <c r="BQH76" s="8"/>
      <c r="BQI76" s="8"/>
      <c r="BQJ76" s="8"/>
      <c r="BQK76" s="8"/>
      <c r="BQL76" s="8"/>
      <c r="BQM76" s="8"/>
      <c r="BQN76" s="8"/>
      <c r="BQO76" s="8"/>
      <c r="BQP76" s="8"/>
      <c r="BQQ76" s="8"/>
      <c r="BQR76" s="8"/>
      <c r="BQS76" s="8"/>
      <c r="BQT76" s="8"/>
      <c r="BQU76" s="8"/>
      <c r="BQV76" s="8"/>
      <c r="BQW76" s="8"/>
      <c r="BQX76" s="8"/>
      <c r="BQY76" s="8"/>
      <c r="BQZ76" s="8"/>
      <c r="BRA76" s="8"/>
      <c r="BRB76" s="8"/>
      <c r="BRC76" s="8"/>
      <c r="BRD76" s="8"/>
      <c r="BRE76" s="8"/>
      <c r="BRF76" s="8"/>
      <c r="BRG76" s="8"/>
      <c r="BRH76" s="8"/>
      <c r="BRI76" s="8"/>
      <c r="BRJ76" s="8"/>
      <c r="BRK76" s="8"/>
      <c r="BRL76" s="8"/>
      <c r="BRM76" s="8"/>
      <c r="BRN76" s="8"/>
      <c r="BRO76" s="8"/>
      <c r="BRP76" s="8"/>
      <c r="BRQ76" s="8"/>
      <c r="BRR76" s="8"/>
      <c r="BRS76" s="8"/>
      <c r="BRT76" s="8"/>
      <c r="BRU76" s="8"/>
      <c r="BRV76" s="8"/>
      <c r="BRW76" s="8"/>
      <c r="BRX76" s="8"/>
      <c r="BRY76" s="8"/>
      <c r="BRZ76" s="8"/>
      <c r="BSA76" s="8"/>
      <c r="BSB76" s="8"/>
      <c r="BSC76" s="8"/>
      <c r="BSD76" s="8"/>
      <c r="BSE76" s="8"/>
      <c r="BSF76" s="8"/>
      <c r="BSG76" s="8"/>
      <c r="BSH76" s="8"/>
      <c r="BSI76" s="8"/>
      <c r="BSJ76" s="8"/>
      <c r="BSK76" s="8"/>
      <c r="BSL76" s="8"/>
      <c r="BSM76" s="8"/>
      <c r="BSN76" s="8"/>
      <c r="BSO76" s="8"/>
      <c r="BSP76" s="8"/>
      <c r="BSQ76" s="8"/>
      <c r="BSR76" s="8"/>
      <c r="BSS76" s="8"/>
      <c r="BST76" s="8"/>
      <c r="BSU76" s="8"/>
      <c r="BSV76" s="8"/>
      <c r="BSW76" s="8"/>
      <c r="BSX76" s="8"/>
      <c r="BSY76" s="8"/>
      <c r="BSZ76" s="8"/>
      <c r="BTA76" s="8"/>
      <c r="BTB76" s="8"/>
      <c r="BTC76" s="8"/>
      <c r="BTD76" s="8"/>
      <c r="BTE76" s="8"/>
      <c r="BTF76" s="8"/>
      <c r="BTG76" s="8"/>
      <c r="BTH76" s="8"/>
      <c r="BTI76" s="8"/>
      <c r="BTJ76" s="8"/>
      <c r="BTK76" s="8"/>
      <c r="BTL76" s="8"/>
      <c r="BTM76" s="8"/>
      <c r="BTN76" s="8"/>
      <c r="BTO76" s="8"/>
      <c r="BTP76" s="8"/>
      <c r="BTQ76" s="8"/>
      <c r="BTR76" s="8"/>
      <c r="BTS76" s="8"/>
      <c r="BTT76" s="8"/>
      <c r="BTU76" s="8"/>
      <c r="BTV76" s="8"/>
      <c r="BTW76" s="8"/>
      <c r="BTX76" s="8"/>
      <c r="BTY76" s="8"/>
      <c r="BTZ76" s="8"/>
      <c r="BUA76" s="8"/>
      <c r="BUB76" s="8"/>
      <c r="BUC76" s="8"/>
      <c r="BUD76" s="8"/>
      <c r="BUE76" s="8"/>
      <c r="BUF76" s="8"/>
      <c r="BUG76" s="8"/>
      <c r="BUH76" s="8"/>
      <c r="BUI76" s="8"/>
      <c r="BUJ76" s="8"/>
      <c r="BUK76" s="8"/>
      <c r="BUL76" s="8"/>
      <c r="BUM76" s="8"/>
      <c r="BUN76" s="8"/>
      <c r="BUO76" s="8"/>
      <c r="BUP76" s="8"/>
      <c r="BUQ76" s="8"/>
      <c r="BUR76" s="8"/>
      <c r="BUS76" s="8"/>
      <c r="BUT76" s="8"/>
      <c r="BUU76" s="8"/>
      <c r="BUV76" s="8"/>
      <c r="BUW76" s="8"/>
      <c r="BUX76" s="8"/>
      <c r="BUY76" s="8"/>
      <c r="BUZ76" s="8"/>
      <c r="BVA76" s="8"/>
      <c r="BVB76" s="8"/>
      <c r="BVC76" s="8"/>
      <c r="BVD76" s="8"/>
      <c r="BVE76" s="8"/>
      <c r="BVF76" s="8"/>
      <c r="BVG76" s="8"/>
      <c r="BVH76" s="8"/>
      <c r="BVI76" s="8"/>
      <c r="BVJ76" s="8"/>
      <c r="BVK76" s="8"/>
      <c r="BVL76" s="8"/>
      <c r="BVM76" s="8"/>
      <c r="BVN76" s="8"/>
      <c r="BVO76" s="8"/>
      <c r="BVP76" s="8"/>
      <c r="BVQ76" s="8"/>
      <c r="BVR76" s="8"/>
      <c r="BVS76" s="8"/>
      <c r="BVT76" s="8"/>
      <c r="BVU76" s="8"/>
      <c r="BVV76" s="8"/>
      <c r="BVW76" s="8"/>
      <c r="BVX76" s="8"/>
      <c r="BVY76" s="8"/>
      <c r="BVZ76" s="8"/>
      <c r="BWA76" s="8"/>
      <c r="BWB76" s="8"/>
      <c r="BWC76" s="8"/>
      <c r="BWD76" s="8"/>
      <c r="BWE76" s="8"/>
      <c r="BWF76" s="8"/>
      <c r="BWG76" s="8"/>
      <c r="BWH76" s="8"/>
      <c r="BWI76" s="8"/>
      <c r="BWJ76" s="8"/>
      <c r="BWK76" s="8"/>
      <c r="BWL76" s="8"/>
      <c r="BWM76" s="8"/>
      <c r="BWN76" s="8"/>
      <c r="BWO76" s="8"/>
      <c r="BWP76" s="8"/>
      <c r="BWQ76" s="8"/>
    </row>
    <row r="77" spans="1:1967" s="531" customFormat="1" ht="102" customHeight="1">
      <c r="A77" s="9" t="s">
        <v>11129</v>
      </c>
      <c r="B77" s="100" t="s">
        <v>97</v>
      </c>
      <c r="C77" s="3" t="s">
        <v>643</v>
      </c>
      <c r="D77" s="3" t="s">
        <v>140</v>
      </c>
      <c r="E77" s="3" t="s">
        <v>136</v>
      </c>
      <c r="F77" s="3"/>
      <c r="G77" s="3" t="s">
        <v>385</v>
      </c>
      <c r="H77" s="20">
        <v>0</v>
      </c>
      <c r="I77" s="34">
        <v>470000000</v>
      </c>
      <c r="J77" s="21" t="s">
        <v>1330</v>
      </c>
      <c r="K77" s="19" t="s">
        <v>1949</v>
      </c>
      <c r="L77" s="138" t="s">
        <v>3428</v>
      </c>
      <c r="M77" s="141" t="s">
        <v>383</v>
      </c>
      <c r="N77" s="360" t="s">
        <v>8875</v>
      </c>
      <c r="O77" s="3" t="s">
        <v>1382</v>
      </c>
      <c r="P77" s="7" t="s">
        <v>1352</v>
      </c>
      <c r="Q77" s="3" t="s">
        <v>1351</v>
      </c>
      <c r="R77" s="133">
        <v>29.84</v>
      </c>
      <c r="S77" s="18">
        <v>192800</v>
      </c>
      <c r="T77" s="83">
        <f t="shared" ref="T77" si="11">R77*S77</f>
        <v>5753152</v>
      </c>
      <c r="U77" s="83">
        <f t="shared" ref="U77" si="12">T77*1.12</f>
        <v>6443530.2400000002</v>
      </c>
      <c r="V77" s="9" t="s">
        <v>1341</v>
      </c>
      <c r="W77" s="148" t="s">
        <v>1410</v>
      </c>
      <c r="X77" s="9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  <c r="IU77" s="8"/>
      <c r="IV77" s="8"/>
      <c r="IW77" s="8"/>
      <c r="IX77" s="8"/>
      <c r="IY77" s="8"/>
      <c r="IZ77" s="8"/>
      <c r="JA77" s="8"/>
      <c r="JB77" s="8"/>
      <c r="JC77" s="8"/>
      <c r="JD77" s="8"/>
      <c r="JE77" s="8"/>
      <c r="JF77" s="8"/>
      <c r="JG77" s="8"/>
      <c r="JH77" s="8"/>
      <c r="JI77" s="8"/>
      <c r="JJ77" s="8"/>
      <c r="JK77" s="8"/>
      <c r="JL77" s="8"/>
      <c r="JM77" s="8"/>
      <c r="JN77" s="8"/>
      <c r="JO77" s="8"/>
      <c r="JP77" s="8"/>
      <c r="JQ77" s="8"/>
      <c r="JR77" s="8"/>
      <c r="JS77" s="8"/>
      <c r="JT77" s="8"/>
      <c r="JU77" s="8"/>
      <c r="JV77" s="8"/>
      <c r="JW77" s="8"/>
      <c r="JX77" s="8"/>
      <c r="JY77" s="8"/>
      <c r="JZ77" s="8"/>
      <c r="KA77" s="8"/>
      <c r="KB77" s="8"/>
      <c r="KC77" s="8"/>
      <c r="KD77" s="8"/>
      <c r="KE77" s="8"/>
      <c r="KF77" s="8"/>
      <c r="KG77" s="8"/>
      <c r="KH77" s="8"/>
      <c r="KI77" s="8"/>
      <c r="KJ77" s="8"/>
      <c r="KK77" s="8"/>
      <c r="KL77" s="8"/>
      <c r="KM77" s="8"/>
      <c r="KN77" s="8"/>
      <c r="KO77" s="8"/>
      <c r="KP77" s="8"/>
      <c r="KQ77" s="8"/>
      <c r="KR77" s="8"/>
      <c r="KS77" s="8"/>
      <c r="KT77" s="8"/>
      <c r="KU77" s="8"/>
      <c r="KV77" s="8"/>
      <c r="KW77" s="8"/>
      <c r="KX77" s="8"/>
      <c r="KY77" s="8"/>
      <c r="KZ77" s="8"/>
      <c r="LA77" s="8"/>
      <c r="LB77" s="8"/>
      <c r="LC77" s="8"/>
      <c r="LD77" s="8"/>
      <c r="LE77" s="8"/>
      <c r="LF77" s="8"/>
      <c r="LG77" s="8"/>
      <c r="LH77" s="8"/>
      <c r="LI77" s="8"/>
      <c r="LJ77" s="8"/>
      <c r="LK77" s="8"/>
      <c r="LL77" s="8"/>
      <c r="LM77" s="8"/>
      <c r="LN77" s="8"/>
      <c r="LO77" s="8"/>
      <c r="LP77" s="8"/>
      <c r="LQ77" s="8"/>
      <c r="LR77" s="8"/>
      <c r="LS77" s="8"/>
      <c r="LT77" s="8"/>
      <c r="LU77" s="8"/>
      <c r="LV77" s="8"/>
      <c r="LW77" s="8"/>
      <c r="LX77" s="8"/>
      <c r="LY77" s="8"/>
      <c r="LZ77" s="8"/>
      <c r="MA77" s="8"/>
      <c r="MB77" s="8"/>
      <c r="MC77" s="8"/>
      <c r="MD77" s="8"/>
      <c r="ME77" s="8"/>
      <c r="MF77" s="8"/>
      <c r="MG77" s="8"/>
      <c r="MH77" s="8"/>
      <c r="MI77" s="8"/>
      <c r="MJ77" s="8"/>
      <c r="MK77" s="8"/>
      <c r="ML77" s="8"/>
      <c r="MM77" s="8"/>
      <c r="MN77" s="8"/>
      <c r="MO77" s="8"/>
      <c r="MP77" s="8"/>
      <c r="MQ77" s="8"/>
      <c r="MR77" s="8"/>
      <c r="MS77" s="8"/>
      <c r="MT77" s="8"/>
      <c r="MU77" s="8"/>
      <c r="MV77" s="8"/>
      <c r="MW77" s="8"/>
      <c r="MX77" s="8"/>
      <c r="MY77" s="8"/>
      <c r="MZ77" s="8"/>
      <c r="NA77" s="8"/>
      <c r="NB77" s="8"/>
      <c r="NC77" s="8"/>
      <c r="ND77" s="8"/>
      <c r="NE77" s="8"/>
      <c r="NF77" s="8"/>
      <c r="NG77" s="8"/>
      <c r="NH77" s="8"/>
      <c r="NI77" s="8"/>
      <c r="NJ77" s="8"/>
      <c r="NK77" s="8"/>
      <c r="NL77" s="8"/>
      <c r="NM77" s="8"/>
      <c r="NN77" s="8"/>
      <c r="NO77" s="8"/>
      <c r="NP77" s="8"/>
      <c r="NQ77" s="8"/>
      <c r="NR77" s="8"/>
      <c r="NS77" s="8"/>
      <c r="NT77" s="8"/>
      <c r="NU77" s="8"/>
      <c r="NV77" s="8"/>
      <c r="NW77" s="8"/>
      <c r="NX77" s="8"/>
      <c r="NY77" s="8"/>
      <c r="NZ77" s="8"/>
      <c r="OA77" s="8"/>
      <c r="OB77" s="8"/>
      <c r="OC77" s="8"/>
      <c r="OD77" s="8"/>
      <c r="OE77" s="8"/>
      <c r="OF77" s="8"/>
      <c r="OG77" s="8"/>
      <c r="OH77" s="8"/>
      <c r="OI77" s="8"/>
      <c r="OJ77" s="8"/>
      <c r="OK77" s="8"/>
      <c r="OL77" s="8"/>
      <c r="OM77" s="8"/>
      <c r="ON77" s="8"/>
      <c r="OO77" s="8"/>
      <c r="OP77" s="8"/>
      <c r="OQ77" s="8"/>
      <c r="OR77" s="8"/>
      <c r="OS77" s="8"/>
      <c r="OT77" s="8"/>
      <c r="OU77" s="8"/>
      <c r="OV77" s="8"/>
      <c r="OW77" s="8"/>
      <c r="OX77" s="8"/>
      <c r="OY77" s="8"/>
      <c r="OZ77" s="8"/>
      <c r="PA77" s="8"/>
      <c r="PB77" s="8"/>
      <c r="PC77" s="8"/>
      <c r="PD77" s="8"/>
      <c r="PE77" s="8"/>
      <c r="PF77" s="8"/>
      <c r="PG77" s="8"/>
      <c r="PH77" s="8"/>
      <c r="PI77" s="8"/>
      <c r="PJ77" s="8"/>
      <c r="PK77" s="8"/>
      <c r="PL77" s="8"/>
      <c r="PM77" s="8"/>
      <c r="PN77" s="8"/>
      <c r="PO77" s="8"/>
      <c r="PP77" s="8"/>
      <c r="PQ77" s="8"/>
      <c r="PR77" s="8"/>
      <c r="PS77" s="8"/>
      <c r="PT77" s="8"/>
      <c r="PU77" s="8"/>
      <c r="PV77" s="8"/>
      <c r="PW77" s="8"/>
      <c r="PX77" s="8"/>
      <c r="PY77" s="8"/>
      <c r="PZ77" s="8"/>
      <c r="QA77" s="8"/>
      <c r="QB77" s="8"/>
      <c r="QC77" s="8"/>
      <c r="QD77" s="8"/>
      <c r="QE77" s="8"/>
      <c r="QF77" s="8"/>
      <c r="QG77" s="8"/>
      <c r="QH77" s="8"/>
      <c r="QI77" s="8"/>
      <c r="QJ77" s="8"/>
      <c r="QK77" s="8"/>
      <c r="QL77" s="8"/>
      <c r="QM77" s="8"/>
      <c r="QN77" s="8"/>
      <c r="QO77" s="8"/>
      <c r="QP77" s="8"/>
      <c r="QQ77" s="8"/>
      <c r="QR77" s="8"/>
      <c r="QS77" s="8"/>
      <c r="QT77" s="8"/>
      <c r="QU77" s="8"/>
      <c r="QV77" s="8"/>
      <c r="QW77" s="8"/>
      <c r="QX77" s="8"/>
      <c r="QY77" s="8"/>
      <c r="QZ77" s="8"/>
      <c r="RA77" s="8"/>
      <c r="RB77" s="8"/>
      <c r="RC77" s="8"/>
      <c r="RD77" s="8"/>
      <c r="RE77" s="8"/>
      <c r="RF77" s="8"/>
      <c r="RG77" s="8"/>
      <c r="RH77" s="8"/>
      <c r="RI77" s="8"/>
      <c r="RJ77" s="8"/>
      <c r="RK77" s="8"/>
      <c r="RL77" s="8"/>
      <c r="RM77" s="8"/>
      <c r="RN77" s="8"/>
      <c r="RO77" s="8"/>
      <c r="RP77" s="8"/>
      <c r="RQ77" s="8"/>
      <c r="RR77" s="8"/>
      <c r="RS77" s="8"/>
      <c r="RT77" s="8"/>
      <c r="RU77" s="8"/>
      <c r="RV77" s="8"/>
      <c r="RW77" s="8"/>
      <c r="RX77" s="8"/>
      <c r="RY77" s="8"/>
      <c r="RZ77" s="8"/>
      <c r="SA77" s="8"/>
      <c r="SB77" s="8"/>
      <c r="SC77" s="8"/>
      <c r="SD77" s="8"/>
      <c r="SE77" s="8"/>
      <c r="SF77" s="8"/>
      <c r="SG77" s="8"/>
      <c r="SH77" s="8"/>
      <c r="SI77" s="8"/>
      <c r="SJ77" s="8"/>
      <c r="SK77" s="8"/>
      <c r="SL77" s="8"/>
      <c r="SM77" s="8"/>
      <c r="SN77" s="8"/>
      <c r="SO77" s="8"/>
      <c r="SP77" s="8"/>
      <c r="SQ77" s="8"/>
      <c r="SR77" s="8"/>
      <c r="SS77" s="8"/>
      <c r="ST77" s="8"/>
      <c r="SU77" s="8"/>
      <c r="SV77" s="8"/>
      <c r="SW77" s="8"/>
      <c r="SX77" s="8"/>
      <c r="SY77" s="8"/>
      <c r="SZ77" s="8"/>
      <c r="TA77" s="8"/>
      <c r="TB77" s="8"/>
      <c r="TC77" s="8"/>
      <c r="TD77" s="8"/>
      <c r="TE77" s="8"/>
      <c r="TF77" s="8"/>
      <c r="TG77" s="8"/>
      <c r="TH77" s="8"/>
      <c r="TI77" s="8"/>
      <c r="TJ77" s="8"/>
      <c r="TK77" s="8"/>
      <c r="TL77" s="8"/>
      <c r="TM77" s="8"/>
      <c r="TN77" s="8"/>
      <c r="TO77" s="8"/>
      <c r="TP77" s="8"/>
      <c r="TQ77" s="8"/>
      <c r="TR77" s="8"/>
      <c r="TS77" s="8"/>
      <c r="TT77" s="8"/>
      <c r="TU77" s="8"/>
      <c r="TV77" s="8"/>
      <c r="TW77" s="8"/>
      <c r="TX77" s="8"/>
      <c r="TY77" s="8"/>
      <c r="TZ77" s="8"/>
      <c r="UA77" s="8"/>
      <c r="UB77" s="8"/>
      <c r="UC77" s="8"/>
      <c r="UD77" s="8"/>
      <c r="UE77" s="8"/>
      <c r="UF77" s="8"/>
      <c r="UG77" s="8"/>
      <c r="UH77" s="8"/>
      <c r="UI77" s="8"/>
      <c r="UJ77" s="8"/>
      <c r="UK77" s="8"/>
      <c r="UL77" s="8"/>
      <c r="UM77" s="8"/>
      <c r="UN77" s="8"/>
      <c r="UO77" s="8"/>
      <c r="UP77" s="8"/>
      <c r="UQ77" s="8"/>
      <c r="UR77" s="8"/>
      <c r="US77" s="8"/>
      <c r="UT77" s="8"/>
      <c r="UU77" s="8"/>
      <c r="UV77" s="8"/>
      <c r="UW77" s="8"/>
      <c r="UX77" s="8"/>
      <c r="UY77" s="8"/>
      <c r="UZ77" s="8"/>
      <c r="VA77" s="8"/>
      <c r="VB77" s="8"/>
      <c r="VC77" s="8"/>
      <c r="VD77" s="8"/>
      <c r="VE77" s="8"/>
      <c r="VF77" s="8"/>
      <c r="VG77" s="8"/>
      <c r="VH77" s="8"/>
      <c r="VI77" s="8"/>
      <c r="VJ77" s="8"/>
      <c r="VK77" s="8"/>
      <c r="VL77" s="8"/>
      <c r="VM77" s="8"/>
      <c r="VN77" s="8"/>
      <c r="VO77" s="8"/>
      <c r="VP77" s="8"/>
      <c r="VQ77" s="8"/>
      <c r="VR77" s="8"/>
      <c r="VS77" s="8"/>
      <c r="VT77" s="8"/>
      <c r="VU77" s="8"/>
      <c r="VV77" s="8"/>
      <c r="VW77" s="8"/>
      <c r="VX77" s="8"/>
      <c r="VY77" s="8"/>
      <c r="VZ77" s="8"/>
      <c r="WA77" s="8"/>
      <c r="WB77" s="8"/>
      <c r="WC77" s="8"/>
      <c r="WD77" s="8"/>
      <c r="WE77" s="8"/>
      <c r="WF77" s="8"/>
      <c r="WG77" s="8"/>
      <c r="WH77" s="8"/>
      <c r="WI77" s="8"/>
      <c r="WJ77" s="8"/>
      <c r="WK77" s="8"/>
      <c r="WL77" s="8"/>
      <c r="WM77" s="8"/>
      <c r="WN77" s="8"/>
      <c r="WO77" s="8"/>
      <c r="WP77" s="8"/>
      <c r="WQ77" s="8"/>
      <c r="WR77" s="8"/>
      <c r="WS77" s="8"/>
      <c r="WT77" s="8"/>
      <c r="WU77" s="8"/>
      <c r="WV77" s="8"/>
      <c r="WW77" s="8"/>
      <c r="WX77" s="8"/>
      <c r="WY77" s="8"/>
      <c r="WZ77" s="8"/>
      <c r="XA77" s="8"/>
      <c r="XB77" s="8"/>
      <c r="XC77" s="8"/>
      <c r="XD77" s="8"/>
      <c r="XE77" s="8"/>
      <c r="XF77" s="8"/>
      <c r="XG77" s="8"/>
      <c r="XH77" s="8"/>
      <c r="XI77" s="8"/>
      <c r="XJ77" s="8"/>
      <c r="XK77" s="8"/>
      <c r="XL77" s="8"/>
      <c r="XM77" s="8"/>
      <c r="XN77" s="8"/>
      <c r="XO77" s="8"/>
      <c r="XP77" s="8"/>
      <c r="XQ77" s="8"/>
      <c r="XR77" s="8"/>
      <c r="XS77" s="8"/>
      <c r="XT77" s="8"/>
      <c r="XU77" s="8"/>
      <c r="XV77" s="8"/>
      <c r="XW77" s="8"/>
      <c r="XX77" s="8"/>
      <c r="XY77" s="8"/>
      <c r="XZ77" s="8"/>
      <c r="YA77" s="8"/>
      <c r="YB77" s="8"/>
      <c r="YC77" s="8"/>
      <c r="YD77" s="8"/>
      <c r="YE77" s="8"/>
      <c r="YF77" s="8"/>
      <c r="YG77" s="8"/>
      <c r="YH77" s="8"/>
      <c r="YI77" s="8"/>
      <c r="YJ77" s="8"/>
      <c r="YK77" s="8"/>
      <c r="YL77" s="8"/>
      <c r="YM77" s="8"/>
      <c r="YN77" s="8"/>
      <c r="YO77" s="8"/>
      <c r="YP77" s="8"/>
      <c r="YQ77" s="8"/>
      <c r="YR77" s="8"/>
      <c r="YS77" s="8"/>
      <c r="YT77" s="8"/>
      <c r="YU77" s="8"/>
      <c r="YV77" s="8"/>
      <c r="YW77" s="8"/>
      <c r="YX77" s="8"/>
      <c r="YY77" s="8"/>
      <c r="YZ77" s="8"/>
      <c r="ZA77" s="8"/>
      <c r="ZB77" s="8"/>
      <c r="ZC77" s="8"/>
      <c r="ZD77" s="8"/>
      <c r="ZE77" s="8"/>
      <c r="ZF77" s="8"/>
      <c r="ZG77" s="8"/>
      <c r="ZH77" s="8"/>
      <c r="ZI77" s="8"/>
      <c r="ZJ77" s="8"/>
      <c r="ZK77" s="8"/>
      <c r="ZL77" s="8"/>
      <c r="ZM77" s="8"/>
      <c r="ZN77" s="8"/>
      <c r="ZO77" s="8"/>
      <c r="ZP77" s="8"/>
      <c r="ZQ77" s="8"/>
      <c r="ZR77" s="8"/>
      <c r="ZS77" s="8"/>
      <c r="ZT77" s="8"/>
      <c r="ZU77" s="8"/>
      <c r="ZV77" s="8"/>
      <c r="ZW77" s="8"/>
      <c r="ZX77" s="8"/>
      <c r="ZY77" s="8"/>
      <c r="ZZ77" s="8"/>
      <c r="AAA77" s="8"/>
      <c r="AAB77" s="8"/>
      <c r="AAC77" s="8"/>
      <c r="AAD77" s="8"/>
      <c r="AAE77" s="8"/>
      <c r="AAF77" s="8"/>
      <c r="AAG77" s="8"/>
      <c r="AAH77" s="8"/>
      <c r="AAI77" s="8"/>
      <c r="AAJ77" s="8"/>
      <c r="AAK77" s="8"/>
      <c r="AAL77" s="8"/>
      <c r="AAM77" s="8"/>
      <c r="AAN77" s="8"/>
      <c r="AAO77" s="8"/>
      <c r="AAP77" s="8"/>
      <c r="AAQ77" s="8"/>
      <c r="AAR77" s="8"/>
      <c r="AAS77" s="8"/>
      <c r="AAT77" s="8"/>
      <c r="AAU77" s="8"/>
      <c r="AAV77" s="8"/>
      <c r="AAW77" s="8"/>
      <c r="AAX77" s="8"/>
      <c r="AAY77" s="8"/>
      <c r="AAZ77" s="8"/>
      <c r="ABA77" s="8"/>
      <c r="ABB77" s="8"/>
      <c r="ABC77" s="8"/>
      <c r="ABD77" s="8"/>
      <c r="ABE77" s="8"/>
      <c r="ABF77" s="8"/>
      <c r="ABG77" s="8"/>
      <c r="ABH77" s="8"/>
      <c r="ABI77" s="8"/>
      <c r="ABJ77" s="8"/>
      <c r="ABK77" s="8"/>
      <c r="ABL77" s="8"/>
      <c r="ABM77" s="8"/>
      <c r="ABN77" s="8"/>
      <c r="ABO77" s="8"/>
      <c r="ABP77" s="8"/>
      <c r="ABQ77" s="8"/>
      <c r="ABR77" s="8"/>
      <c r="ABS77" s="8"/>
      <c r="ABT77" s="8"/>
      <c r="ABU77" s="8"/>
      <c r="ABV77" s="8"/>
      <c r="ABW77" s="8"/>
      <c r="ABX77" s="8"/>
      <c r="ABY77" s="8"/>
      <c r="ABZ77" s="8"/>
      <c r="ACA77" s="8"/>
      <c r="ACB77" s="8"/>
      <c r="ACC77" s="8"/>
      <c r="ACD77" s="8"/>
      <c r="ACE77" s="8"/>
      <c r="ACF77" s="8"/>
      <c r="ACG77" s="8"/>
      <c r="ACH77" s="8"/>
      <c r="ACI77" s="8"/>
      <c r="ACJ77" s="8"/>
      <c r="ACK77" s="8"/>
      <c r="ACL77" s="8"/>
      <c r="ACM77" s="8"/>
      <c r="ACN77" s="8"/>
      <c r="ACO77" s="8"/>
      <c r="ACP77" s="8"/>
      <c r="ACQ77" s="8"/>
      <c r="ACR77" s="8"/>
      <c r="ACS77" s="8"/>
      <c r="ACT77" s="8"/>
      <c r="ACU77" s="8"/>
      <c r="ACV77" s="8"/>
      <c r="ACW77" s="8"/>
      <c r="ACX77" s="8"/>
      <c r="ACY77" s="8"/>
      <c r="ACZ77" s="8"/>
      <c r="ADA77" s="8"/>
      <c r="ADB77" s="8"/>
      <c r="ADC77" s="8"/>
      <c r="ADD77" s="8"/>
      <c r="ADE77" s="8"/>
      <c r="ADF77" s="8"/>
      <c r="ADG77" s="8"/>
      <c r="ADH77" s="8"/>
      <c r="ADI77" s="8"/>
      <c r="ADJ77" s="8"/>
      <c r="ADK77" s="8"/>
      <c r="ADL77" s="8"/>
      <c r="ADM77" s="8"/>
      <c r="ADN77" s="8"/>
      <c r="ADO77" s="8"/>
      <c r="ADP77" s="8"/>
      <c r="ADQ77" s="8"/>
      <c r="ADR77" s="8"/>
      <c r="ADS77" s="8"/>
      <c r="ADT77" s="8"/>
      <c r="ADU77" s="8"/>
      <c r="ADV77" s="8"/>
      <c r="ADW77" s="8"/>
      <c r="ADX77" s="8"/>
      <c r="ADY77" s="8"/>
      <c r="ADZ77" s="8"/>
      <c r="AEA77" s="8"/>
      <c r="AEB77" s="8"/>
      <c r="AEC77" s="8"/>
      <c r="AED77" s="8"/>
      <c r="AEE77" s="8"/>
      <c r="AEF77" s="8"/>
      <c r="AEG77" s="8"/>
      <c r="AEH77" s="8"/>
      <c r="AEI77" s="8"/>
      <c r="AEJ77" s="8"/>
      <c r="AEK77" s="8"/>
      <c r="AEL77" s="8"/>
      <c r="AEM77" s="8"/>
      <c r="AEN77" s="8"/>
      <c r="AEO77" s="8"/>
      <c r="AEP77" s="8"/>
      <c r="AEQ77" s="8"/>
      <c r="AER77" s="8"/>
      <c r="AES77" s="8"/>
      <c r="AET77" s="8"/>
      <c r="AEU77" s="8"/>
      <c r="AEV77" s="8"/>
      <c r="AEW77" s="8"/>
      <c r="AEX77" s="8"/>
      <c r="AEY77" s="8"/>
      <c r="AEZ77" s="8"/>
      <c r="AFA77" s="8"/>
      <c r="AFB77" s="8"/>
      <c r="AFC77" s="8"/>
      <c r="AFD77" s="8"/>
      <c r="AFE77" s="8"/>
      <c r="AFF77" s="8"/>
      <c r="AFG77" s="8"/>
      <c r="AFH77" s="8"/>
      <c r="AFI77" s="8"/>
      <c r="AFJ77" s="8"/>
      <c r="AFK77" s="8"/>
      <c r="AFL77" s="8"/>
      <c r="AFM77" s="8"/>
      <c r="AFN77" s="8"/>
      <c r="AFO77" s="8"/>
      <c r="AFP77" s="8"/>
      <c r="AFQ77" s="8"/>
      <c r="AFR77" s="8"/>
      <c r="AFS77" s="8"/>
      <c r="AFT77" s="8"/>
      <c r="AFU77" s="8"/>
      <c r="AFV77" s="8"/>
      <c r="AFW77" s="8"/>
      <c r="AFX77" s="8"/>
      <c r="AFY77" s="8"/>
      <c r="AFZ77" s="8"/>
      <c r="AGA77" s="8"/>
      <c r="AGB77" s="8"/>
      <c r="AGC77" s="8"/>
      <c r="AGD77" s="8"/>
      <c r="AGE77" s="8"/>
      <c r="AGF77" s="8"/>
      <c r="AGG77" s="8"/>
      <c r="AGH77" s="8"/>
      <c r="AGI77" s="8"/>
      <c r="AGJ77" s="8"/>
      <c r="AGK77" s="8"/>
      <c r="AGL77" s="8"/>
      <c r="AGM77" s="8"/>
      <c r="AGN77" s="8"/>
      <c r="AGO77" s="8"/>
      <c r="AGP77" s="8"/>
      <c r="AGQ77" s="8"/>
      <c r="AGR77" s="8"/>
      <c r="AGS77" s="8"/>
      <c r="AGT77" s="8"/>
      <c r="AGU77" s="8"/>
      <c r="AGV77" s="8"/>
      <c r="AGW77" s="8"/>
      <c r="AGX77" s="8"/>
      <c r="AGY77" s="8"/>
      <c r="AGZ77" s="8"/>
      <c r="AHA77" s="8"/>
      <c r="AHB77" s="8"/>
      <c r="AHC77" s="8"/>
      <c r="AHD77" s="8"/>
      <c r="AHE77" s="8"/>
      <c r="AHF77" s="8"/>
      <c r="AHG77" s="8"/>
      <c r="AHH77" s="8"/>
      <c r="AHI77" s="8"/>
      <c r="AHJ77" s="8"/>
      <c r="AHK77" s="8"/>
      <c r="AHL77" s="8"/>
      <c r="AHM77" s="8"/>
      <c r="AHN77" s="8"/>
      <c r="AHO77" s="8"/>
      <c r="AHP77" s="8"/>
      <c r="AHQ77" s="8"/>
      <c r="AHR77" s="8"/>
      <c r="AHS77" s="8"/>
      <c r="AHT77" s="8"/>
      <c r="AHU77" s="8"/>
      <c r="AHV77" s="8"/>
      <c r="AHW77" s="8"/>
      <c r="AHX77" s="8"/>
      <c r="AHY77" s="8"/>
      <c r="AHZ77" s="8"/>
      <c r="AIA77" s="8"/>
      <c r="AIB77" s="8"/>
      <c r="AIC77" s="8"/>
      <c r="AID77" s="8"/>
      <c r="AIE77" s="8"/>
      <c r="AIF77" s="8"/>
      <c r="AIG77" s="8"/>
      <c r="AIH77" s="8"/>
      <c r="AII77" s="8"/>
      <c r="AIJ77" s="8"/>
      <c r="AIK77" s="8"/>
      <c r="AIL77" s="8"/>
      <c r="AIM77" s="8"/>
      <c r="AIN77" s="8"/>
      <c r="AIO77" s="8"/>
      <c r="AIP77" s="8"/>
      <c r="AIQ77" s="8"/>
      <c r="AIR77" s="8"/>
      <c r="AIS77" s="8"/>
      <c r="AIT77" s="8"/>
      <c r="AIU77" s="8"/>
      <c r="AIV77" s="8"/>
      <c r="AIW77" s="8"/>
      <c r="AIX77" s="8"/>
      <c r="AIY77" s="8"/>
      <c r="AIZ77" s="8"/>
      <c r="AJA77" s="8"/>
      <c r="AJB77" s="8"/>
      <c r="AJC77" s="8"/>
      <c r="AJD77" s="8"/>
      <c r="AJE77" s="8"/>
      <c r="AJF77" s="8"/>
      <c r="AJG77" s="8"/>
      <c r="AJH77" s="8"/>
      <c r="AJI77" s="8"/>
      <c r="AJJ77" s="8"/>
      <c r="AJK77" s="8"/>
      <c r="AJL77" s="8"/>
      <c r="AJM77" s="8"/>
      <c r="AJN77" s="8"/>
      <c r="AJO77" s="8"/>
      <c r="AJP77" s="8"/>
      <c r="AJQ77" s="8"/>
      <c r="AJR77" s="8"/>
      <c r="AJS77" s="8"/>
      <c r="AJT77" s="8"/>
      <c r="AJU77" s="8"/>
      <c r="AJV77" s="8"/>
      <c r="AJW77" s="8"/>
      <c r="AJX77" s="8"/>
      <c r="AJY77" s="8"/>
      <c r="AJZ77" s="8"/>
      <c r="AKA77" s="8"/>
      <c r="AKB77" s="8"/>
      <c r="AKC77" s="8"/>
      <c r="AKD77" s="8"/>
      <c r="AKE77" s="8"/>
      <c r="AKF77" s="8"/>
      <c r="AKG77" s="8"/>
      <c r="AKH77" s="8"/>
      <c r="AKI77" s="8"/>
      <c r="AKJ77" s="8"/>
      <c r="AKK77" s="8"/>
      <c r="AKL77" s="8"/>
      <c r="AKM77" s="8"/>
      <c r="AKN77" s="8"/>
      <c r="AKO77" s="8"/>
      <c r="AKP77" s="8"/>
      <c r="AKQ77" s="8"/>
      <c r="AKR77" s="8"/>
      <c r="AKS77" s="8"/>
      <c r="AKT77" s="8"/>
      <c r="AKU77" s="8"/>
      <c r="AKV77" s="8"/>
      <c r="AKW77" s="8"/>
      <c r="AKX77" s="8"/>
      <c r="AKY77" s="8"/>
      <c r="AKZ77" s="8"/>
      <c r="ALA77" s="8"/>
      <c r="ALB77" s="8"/>
      <c r="ALC77" s="8"/>
      <c r="ALD77" s="8"/>
      <c r="ALE77" s="8"/>
      <c r="ALF77" s="8"/>
      <c r="ALG77" s="8"/>
      <c r="ALH77" s="8"/>
      <c r="ALI77" s="8"/>
      <c r="ALJ77" s="8"/>
      <c r="ALK77" s="8"/>
      <c r="ALL77" s="8"/>
      <c r="ALM77" s="8"/>
      <c r="ALN77" s="8"/>
      <c r="ALO77" s="8"/>
      <c r="ALP77" s="8"/>
      <c r="ALQ77" s="8"/>
      <c r="ALR77" s="8"/>
      <c r="ALS77" s="8"/>
      <c r="ALT77" s="8"/>
      <c r="ALU77" s="8"/>
      <c r="ALV77" s="8"/>
      <c r="ALW77" s="8"/>
      <c r="ALX77" s="8"/>
      <c r="ALY77" s="8"/>
      <c r="ALZ77" s="8"/>
      <c r="AMA77" s="8"/>
      <c r="AMB77" s="8"/>
      <c r="AMC77" s="8"/>
      <c r="AMD77" s="8"/>
      <c r="AME77" s="8"/>
      <c r="AMF77" s="8"/>
      <c r="AMG77" s="8"/>
      <c r="AMH77" s="8"/>
      <c r="AMI77" s="8"/>
      <c r="AMJ77" s="8"/>
      <c r="AMK77" s="8"/>
      <c r="AML77" s="8"/>
      <c r="AMM77" s="8"/>
      <c r="AMN77" s="8"/>
      <c r="AMO77" s="8"/>
      <c r="AMP77" s="8"/>
      <c r="AMQ77" s="8"/>
      <c r="AMR77" s="8"/>
      <c r="AMS77" s="8"/>
      <c r="AMT77" s="8"/>
      <c r="AMU77" s="8"/>
      <c r="AMV77" s="8"/>
      <c r="AMW77" s="8"/>
      <c r="AMX77" s="8"/>
      <c r="AMY77" s="8"/>
      <c r="AMZ77" s="8"/>
      <c r="ANA77" s="8"/>
      <c r="ANB77" s="8"/>
      <c r="ANC77" s="8"/>
      <c r="AND77" s="8"/>
      <c r="ANE77" s="8"/>
      <c r="ANF77" s="8"/>
      <c r="ANG77" s="8"/>
      <c r="ANH77" s="8"/>
      <c r="ANI77" s="8"/>
      <c r="ANJ77" s="8"/>
      <c r="ANK77" s="8"/>
      <c r="ANL77" s="8"/>
      <c r="ANM77" s="8"/>
      <c r="ANN77" s="8"/>
      <c r="ANO77" s="8"/>
      <c r="ANP77" s="8"/>
      <c r="ANQ77" s="8"/>
      <c r="ANR77" s="8"/>
      <c r="ANS77" s="8"/>
      <c r="ANT77" s="8"/>
      <c r="ANU77" s="8"/>
      <c r="ANV77" s="8"/>
      <c r="ANW77" s="8"/>
      <c r="ANX77" s="8"/>
      <c r="ANY77" s="8"/>
      <c r="ANZ77" s="8"/>
      <c r="AOA77" s="8"/>
      <c r="AOB77" s="8"/>
      <c r="AOC77" s="8"/>
      <c r="AOD77" s="8"/>
      <c r="AOE77" s="8"/>
      <c r="AOF77" s="8"/>
      <c r="AOG77" s="8"/>
      <c r="AOH77" s="8"/>
      <c r="AOI77" s="8"/>
      <c r="AOJ77" s="8"/>
      <c r="AOK77" s="8"/>
      <c r="AOL77" s="8"/>
      <c r="AOM77" s="8"/>
      <c r="AON77" s="8"/>
      <c r="AOO77" s="8"/>
      <c r="AOP77" s="8"/>
      <c r="AOQ77" s="8"/>
      <c r="AOR77" s="8"/>
      <c r="AOS77" s="8"/>
      <c r="AOT77" s="8"/>
      <c r="AOU77" s="8"/>
      <c r="AOV77" s="8"/>
      <c r="AOW77" s="8"/>
      <c r="AOX77" s="8"/>
      <c r="AOY77" s="8"/>
      <c r="AOZ77" s="8"/>
      <c r="APA77" s="8"/>
      <c r="APB77" s="8"/>
      <c r="APC77" s="8"/>
      <c r="APD77" s="8"/>
      <c r="APE77" s="8"/>
      <c r="APF77" s="8"/>
      <c r="APG77" s="8"/>
      <c r="APH77" s="8"/>
      <c r="API77" s="8"/>
      <c r="APJ77" s="8"/>
      <c r="APK77" s="8"/>
      <c r="APL77" s="8"/>
      <c r="APM77" s="8"/>
      <c r="APN77" s="8"/>
      <c r="APO77" s="8"/>
      <c r="APP77" s="8"/>
      <c r="APQ77" s="8"/>
      <c r="APR77" s="8"/>
      <c r="APS77" s="8"/>
      <c r="APT77" s="8"/>
      <c r="APU77" s="8"/>
      <c r="APV77" s="8"/>
      <c r="APW77" s="8"/>
      <c r="APX77" s="8"/>
      <c r="APY77" s="8"/>
      <c r="APZ77" s="8"/>
      <c r="AQA77" s="8"/>
      <c r="AQB77" s="8"/>
      <c r="AQC77" s="8"/>
      <c r="AQD77" s="8"/>
      <c r="AQE77" s="8"/>
      <c r="AQF77" s="8"/>
      <c r="AQG77" s="8"/>
      <c r="AQH77" s="8"/>
      <c r="AQI77" s="8"/>
      <c r="AQJ77" s="8"/>
      <c r="AQK77" s="8"/>
      <c r="AQL77" s="8"/>
      <c r="AQM77" s="8"/>
      <c r="AQN77" s="8"/>
      <c r="AQO77" s="8"/>
      <c r="AQP77" s="8"/>
      <c r="AQQ77" s="8"/>
      <c r="AQR77" s="8"/>
      <c r="AQS77" s="8"/>
      <c r="AQT77" s="8"/>
      <c r="AQU77" s="8"/>
      <c r="AQV77" s="8"/>
      <c r="AQW77" s="8"/>
      <c r="AQX77" s="8"/>
      <c r="AQY77" s="8"/>
      <c r="AQZ77" s="8"/>
      <c r="ARA77" s="8"/>
      <c r="ARB77" s="8"/>
      <c r="ARC77" s="8"/>
      <c r="ARD77" s="8"/>
      <c r="ARE77" s="8"/>
      <c r="ARF77" s="8"/>
      <c r="ARG77" s="8"/>
      <c r="ARH77" s="8"/>
      <c r="ARI77" s="8"/>
      <c r="ARJ77" s="8"/>
      <c r="ARK77" s="8"/>
      <c r="ARL77" s="8"/>
      <c r="ARM77" s="8"/>
      <c r="ARN77" s="8"/>
      <c r="ARO77" s="8"/>
      <c r="ARP77" s="8"/>
      <c r="ARQ77" s="8"/>
      <c r="ARR77" s="8"/>
      <c r="ARS77" s="8"/>
      <c r="ART77" s="8"/>
      <c r="ARU77" s="8"/>
      <c r="ARV77" s="8"/>
      <c r="ARW77" s="8"/>
      <c r="ARX77" s="8"/>
      <c r="ARY77" s="8"/>
      <c r="ARZ77" s="8"/>
      <c r="ASA77" s="8"/>
      <c r="ASB77" s="8"/>
      <c r="ASC77" s="8"/>
      <c r="ASD77" s="8"/>
      <c r="ASE77" s="8"/>
      <c r="ASF77" s="8"/>
      <c r="ASG77" s="8"/>
      <c r="ASH77" s="8"/>
      <c r="ASI77" s="8"/>
      <c r="ASJ77" s="8"/>
      <c r="ASK77" s="8"/>
      <c r="ASL77" s="8"/>
      <c r="ASM77" s="8"/>
      <c r="ASN77" s="8"/>
      <c r="ASO77" s="8"/>
      <c r="ASP77" s="8"/>
      <c r="ASQ77" s="8"/>
      <c r="ASR77" s="8"/>
      <c r="ASS77" s="8"/>
      <c r="AST77" s="8"/>
      <c r="ASU77" s="8"/>
      <c r="ASV77" s="8"/>
      <c r="ASW77" s="8"/>
      <c r="ASX77" s="8"/>
      <c r="ASY77" s="8"/>
      <c r="ASZ77" s="8"/>
      <c r="ATA77" s="8"/>
      <c r="ATB77" s="8"/>
      <c r="ATC77" s="8"/>
      <c r="ATD77" s="8"/>
      <c r="ATE77" s="8"/>
      <c r="ATF77" s="8"/>
      <c r="ATG77" s="8"/>
      <c r="ATH77" s="8"/>
      <c r="ATI77" s="8"/>
      <c r="ATJ77" s="8"/>
      <c r="ATK77" s="8"/>
      <c r="ATL77" s="8"/>
      <c r="ATM77" s="8"/>
      <c r="ATN77" s="8"/>
      <c r="ATO77" s="8"/>
      <c r="ATP77" s="8"/>
      <c r="ATQ77" s="8"/>
      <c r="ATR77" s="8"/>
      <c r="ATS77" s="8"/>
      <c r="ATT77" s="8"/>
      <c r="ATU77" s="8"/>
      <c r="ATV77" s="8"/>
      <c r="ATW77" s="8"/>
      <c r="ATX77" s="8"/>
      <c r="ATY77" s="8"/>
      <c r="ATZ77" s="8"/>
      <c r="AUA77" s="8"/>
      <c r="AUB77" s="8"/>
      <c r="AUC77" s="8"/>
      <c r="AUD77" s="8"/>
      <c r="AUE77" s="8"/>
      <c r="AUF77" s="8"/>
      <c r="AUG77" s="8"/>
      <c r="AUH77" s="8"/>
      <c r="AUI77" s="8"/>
      <c r="AUJ77" s="8"/>
      <c r="AUK77" s="8"/>
      <c r="AUL77" s="8"/>
      <c r="AUM77" s="8"/>
      <c r="AUN77" s="8"/>
      <c r="AUO77" s="8"/>
      <c r="AUP77" s="8"/>
      <c r="AUQ77" s="8"/>
      <c r="AUR77" s="8"/>
      <c r="AUS77" s="8"/>
      <c r="AUT77" s="8"/>
      <c r="AUU77" s="8"/>
      <c r="AUV77" s="8"/>
      <c r="AUW77" s="8"/>
      <c r="AUX77" s="8"/>
      <c r="AUY77" s="8"/>
      <c r="AUZ77" s="8"/>
      <c r="AVA77" s="8"/>
      <c r="AVB77" s="8"/>
      <c r="AVC77" s="8"/>
      <c r="AVD77" s="8"/>
      <c r="AVE77" s="8"/>
      <c r="AVF77" s="8"/>
      <c r="AVG77" s="8"/>
      <c r="AVH77" s="8"/>
      <c r="AVI77" s="8"/>
      <c r="AVJ77" s="8"/>
      <c r="AVK77" s="8"/>
      <c r="AVL77" s="8"/>
      <c r="AVM77" s="8"/>
      <c r="AVN77" s="8"/>
      <c r="AVO77" s="8"/>
      <c r="AVP77" s="8"/>
      <c r="AVQ77" s="8"/>
      <c r="AVR77" s="8"/>
      <c r="AVS77" s="8"/>
      <c r="AVT77" s="8"/>
      <c r="AVU77" s="8"/>
      <c r="AVV77" s="8"/>
      <c r="AVW77" s="8"/>
      <c r="AVX77" s="8"/>
      <c r="AVY77" s="8"/>
      <c r="AVZ77" s="8"/>
      <c r="AWA77" s="8"/>
      <c r="AWB77" s="8"/>
      <c r="AWC77" s="8"/>
      <c r="AWD77" s="8"/>
      <c r="AWE77" s="8"/>
      <c r="AWF77" s="8"/>
      <c r="AWG77" s="8"/>
      <c r="AWH77" s="8"/>
      <c r="AWI77" s="8"/>
      <c r="AWJ77" s="8"/>
      <c r="AWK77" s="8"/>
      <c r="AWL77" s="8"/>
      <c r="AWM77" s="8"/>
      <c r="AWN77" s="8"/>
      <c r="AWO77" s="8"/>
      <c r="AWP77" s="8"/>
      <c r="AWQ77" s="8"/>
      <c r="AWR77" s="8"/>
      <c r="AWS77" s="8"/>
      <c r="AWT77" s="8"/>
      <c r="AWU77" s="8"/>
      <c r="AWV77" s="8"/>
      <c r="AWW77" s="8"/>
      <c r="AWX77" s="8"/>
      <c r="AWY77" s="8"/>
      <c r="AWZ77" s="8"/>
      <c r="AXA77" s="8"/>
      <c r="AXB77" s="8"/>
      <c r="AXC77" s="8"/>
      <c r="AXD77" s="8"/>
      <c r="AXE77" s="8"/>
      <c r="AXF77" s="8"/>
      <c r="AXG77" s="8"/>
      <c r="AXH77" s="8"/>
      <c r="AXI77" s="8"/>
      <c r="AXJ77" s="8"/>
      <c r="AXK77" s="8"/>
      <c r="AXL77" s="8"/>
      <c r="AXM77" s="8"/>
      <c r="AXN77" s="8"/>
      <c r="AXO77" s="8"/>
      <c r="AXP77" s="8"/>
      <c r="AXQ77" s="8"/>
      <c r="AXR77" s="8"/>
      <c r="AXS77" s="8"/>
      <c r="AXT77" s="8"/>
      <c r="AXU77" s="8"/>
      <c r="AXV77" s="8"/>
      <c r="AXW77" s="8"/>
      <c r="AXX77" s="8"/>
      <c r="AXY77" s="8"/>
      <c r="AXZ77" s="8"/>
      <c r="AYA77" s="8"/>
      <c r="AYB77" s="8"/>
      <c r="AYC77" s="8"/>
      <c r="AYD77" s="8"/>
      <c r="AYE77" s="8"/>
      <c r="AYF77" s="8"/>
      <c r="AYG77" s="8"/>
      <c r="AYH77" s="8"/>
      <c r="AYI77" s="8"/>
      <c r="AYJ77" s="8"/>
      <c r="AYK77" s="8"/>
      <c r="AYL77" s="8"/>
      <c r="AYM77" s="8"/>
      <c r="AYN77" s="8"/>
      <c r="AYO77" s="8"/>
      <c r="AYP77" s="8"/>
      <c r="AYQ77" s="8"/>
      <c r="AYR77" s="8"/>
      <c r="AYS77" s="8"/>
      <c r="AYT77" s="8"/>
      <c r="AYU77" s="8"/>
      <c r="AYV77" s="8"/>
      <c r="AYW77" s="8"/>
      <c r="AYX77" s="8"/>
      <c r="AYY77" s="8"/>
      <c r="AYZ77" s="8"/>
      <c r="AZA77" s="8"/>
      <c r="AZB77" s="8"/>
      <c r="AZC77" s="8"/>
      <c r="AZD77" s="8"/>
      <c r="AZE77" s="8"/>
      <c r="AZF77" s="8"/>
      <c r="AZG77" s="8"/>
      <c r="AZH77" s="8"/>
      <c r="AZI77" s="8"/>
      <c r="AZJ77" s="8"/>
      <c r="AZK77" s="8"/>
      <c r="AZL77" s="8"/>
      <c r="AZM77" s="8"/>
      <c r="AZN77" s="8"/>
      <c r="AZO77" s="8"/>
      <c r="AZP77" s="8"/>
      <c r="AZQ77" s="8"/>
      <c r="AZR77" s="8"/>
      <c r="AZS77" s="8"/>
      <c r="AZT77" s="8"/>
      <c r="AZU77" s="8"/>
      <c r="AZV77" s="8"/>
      <c r="AZW77" s="8"/>
      <c r="AZX77" s="8"/>
      <c r="AZY77" s="8"/>
      <c r="AZZ77" s="8"/>
      <c r="BAA77" s="8"/>
      <c r="BAB77" s="8"/>
      <c r="BAC77" s="8"/>
      <c r="BAD77" s="8"/>
      <c r="BAE77" s="8"/>
      <c r="BAF77" s="8"/>
      <c r="BAG77" s="8"/>
      <c r="BAH77" s="8"/>
      <c r="BAI77" s="8"/>
      <c r="BAJ77" s="8"/>
      <c r="BAK77" s="8"/>
      <c r="BAL77" s="8"/>
      <c r="BAM77" s="8"/>
      <c r="BAN77" s="8"/>
      <c r="BAO77" s="8"/>
      <c r="BAP77" s="8"/>
      <c r="BAQ77" s="8"/>
      <c r="BAR77" s="8"/>
      <c r="BAS77" s="8"/>
      <c r="BAT77" s="8"/>
      <c r="BAU77" s="8"/>
      <c r="BAV77" s="8"/>
      <c r="BAW77" s="8"/>
      <c r="BAX77" s="8"/>
      <c r="BAY77" s="8"/>
      <c r="BAZ77" s="8"/>
      <c r="BBA77" s="8"/>
      <c r="BBB77" s="8"/>
      <c r="BBC77" s="8"/>
      <c r="BBD77" s="8"/>
      <c r="BBE77" s="8"/>
      <c r="BBF77" s="8"/>
      <c r="BBG77" s="8"/>
      <c r="BBH77" s="8"/>
      <c r="BBI77" s="8"/>
      <c r="BBJ77" s="8"/>
      <c r="BBK77" s="8"/>
      <c r="BBL77" s="8"/>
      <c r="BBM77" s="8"/>
      <c r="BBN77" s="8"/>
      <c r="BBO77" s="8"/>
      <c r="BBP77" s="8"/>
      <c r="BBQ77" s="8"/>
      <c r="BBR77" s="8"/>
      <c r="BBS77" s="8"/>
      <c r="BBT77" s="8"/>
      <c r="BBU77" s="8"/>
      <c r="BBV77" s="8"/>
      <c r="BBW77" s="8"/>
      <c r="BBX77" s="8"/>
      <c r="BBY77" s="8"/>
      <c r="BBZ77" s="8"/>
      <c r="BCA77" s="8"/>
      <c r="BCB77" s="8"/>
      <c r="BCC77" s="8"/>
      <c r="BCD77" s="8"/>
      <c r="BCE77" s="8"/>
      <c r="BCF77" s="8"/>
      <c r="BCG77" s="8"/>
      <c r="BCH77" s="8"/>
      <c r="BCI77" s="8"/>
      <c r="BCJ77" s="8"/>
      <c r="BCK77" s="8"/>
      <c r="BCL77" s="8"/>
      <c r="BCM77" s="8"/>
      <c r="BCN77" s="8"/>
      <c r="BCO77" s="8"/>
      <c r="BCP77" s="8"/>
      <c r="BCQ77" s="8"/>
      <c r="BCR77" s="8"/>
      <c r="BCS77" s="8"/>
      <c r="BCT77" s="8"/>
      <c r="BCU77" s="8"/>
      <c r="BCV77" s="8"/>
      <c r="BCW77" s="8"/>
      <c r="BCX77" s="8"/>
      <c r="BCY77" s="8"/>
      <c r="BCZ77" s="8"/>
      <c r="BDA77" s="8"/>
      <c r="BDB77" s="8"/>
      <c r="BDC77" s="8"/>
      <c r="BDD77" s="8"/>
      <c r="BDE77" s="8"/>
      <c r="BDF77" s="8"/>
      <c r="BDG77" s="8"/>
      <c r="BDH77" s="8"/>
      <c r="BDI77" s="8"/>
      <c r="BDJ77" s="8"/>
      <c r="BDK77" s="8"/>
      <c r="BDL77" s="8"/>
      <c r="BDM77" s="8"/>
      <c r="BDN77" s="8"/>
      <c r="BDO77" s="8"/>
      <c r="BDP77" s="8"/>
      <c r="BDQ77" s="8"/>
      <c r="BDR77" s="8"/>
      <c r="BDS77" s="8"/>
      <c r="BDT77" s="8"/>
      <c r="BDU77" s="8"/>
      <c r="BDV77" s="8"/>
      <c r="BDW77" s="8"/>
      <c r="BDX77" s="8"/>
      <c r="BDY77" s="8"/>
      <c r="BDZ77" s="8"/>
      <c r="BEA77" s="8"/>
      <c r="BEB77" s="8"/>
      <c r="BEC77" s="8"/>
      <c r="BED77" s="8"/>
      <c r="BEE77" s="8"/>
      <c r="BEF77" s="8"/>
      <c r="BEG77" s="8"/>
      <c r="BEH77" s="8"/>
      <c r="BEI77" s="8"/>
      <c r="BEJ77" s="8"/>
      <c r="BEK77" s="8"/>
      <c r="BEL77" s="8"/>
      <c r="BEM77" s="8"/>
      <c r="BEN77" s="8"/>
      <c r="BEO77" s="8"/>
      <c r="BEP77" s="8"/>
      <c r="BEQ77" s="8"/>
      <c r="BER77" s="8"/>
      <c r="BES77" s="8"/>
      <c r="BET77" s="8"/>
      <c r="BEU77" s="8"/>
      <c r="BEV77" s="8"/>
      <c r="BEW77" s="8"/>
      <c r="BEX77" s="8"/>
      <c r="BEY77" s="8"/>
      <c r="BEZ77" s="8"/>
      <c r="BFA77" s="8"/>
      <c r="BFB77" s="8"/>
      <c r="BFC77" s="8"/>
      <c r="BFD77" s="8"/>
      <c r="BFE77" s="8"/>
      <c r="BFF77" s="8"/>
      <c r="BFG77" s="8"/>
      <c r="BFH77" s="8"/>
      <c r="BFI77" s="8"/>
      <c r="BFJ77" s="8"/>
      <c r="BFK77" s="8"/>
      <c r="BFL77" s="8"/>
      <c r="BFM77" s="8"/>
      <c r="BFN77" s="8"/>
      <c r="BFO77" s="8"/>
      <c r="BFP77" s="8"/>
      <c r="BFQ77" s="8"/>
      <c r="BFR77" s="8"/>
      <c r="BFS77" s="8"/>
      <c r="BFT77" s="8"/>
      <c r="BFU77" s="8"/>
      <c r="BFV77" s="8"/>
      <c r="BFW77" s="8"/>
      <c r="BFX77" s="8"/>
      <c r="BFY77" s="8"/>
      <c r="BFZ77" s="8"/>
      <c r="BGA77" s="8"/>
      <c r="BGB77" s="8"/>
      <c r="BGC77" s="8"/>
      <c r="BGD77" s="8"/>
      <c r="BGE77" s="8"/>
      <c r="BGF77" s="8"/>
      <c r="BGG77" s="8"/>
      <c r="BGH77" s="8"/>
      <c r="BGI77" s="8"/>
      <c r="BGJ77" s="8"/>
      <c r="BGK77" s="8"/>
      <c r="BGL77" s="8"/>
      <c r="BGM77" s="8"/>
      <c r="BGN77" s="8"/>
      <c r="BGO77" s="8"/>
      <c r="BGP77" s="8"/>
      <c r="BGQ77" s="8"/>
      <c r="BGR77" s="8"/>
      <c r="BGS77" s="8"/>
      <c r="BGT77" s="8"/>
      <c r="BGU77" s="8"/>
      <c r="BGV77" s="8"/>
      <c r="BGW77" s="8"/>
      <c r="BGX77" s="8"/>
      <c r="BGY77" s="8"/>
      <c r="BGZ77" s="8"/>
      <c r="BHA77" s="8"/>
      <c r="BHB77" s="8"/>
      <c r="BHC77" s="8"/>
      <c r="BHD77" s="8"/>
      <c r="BHE77" s="8"/>
      <c r="BHF77" s="8"/>
      <c r="BHG77" s="8"/>
      <c r="BHH77" s="8"/>
      <c r="BHI77" s="8"/>
      <c r="BHJ77" s="8"/>
      <c r="BHK77" s="8"/>
      <c r="BHL77" s="8"/>
      <c r="BHM77" s="8"/>
      <c r="BHN77" s="8"/>
      <c r="BHO77" s="8"/>
      <c r="BHP77" s="8"/>
      <c r="BHQ77" s="8"/>
      <c r="BHR77" s="8"/>
      <c r="BHS77" s="8"/>
      <c r="BHT77" s="8"/>
      <c r="BHU77" s="8"/>
      <c r="BHV77" s="8"/>
      <c r="BHW77" s="8"/>
      <c r="BHX77" s="8"/>
      <c r="BHY77" s="8"/>
      <c r="BHZ77" s="8"/>
      <c r="BIA77" s="8"/>
      <c r="BIB77" s="8"/>
      <c r="BIC77" s="8"/>
      <c r="BID77" s="8"/>
      <c r="BIE77" s="8"/>
      <c r="BIF77" s="8"/>
      <c r="BIG77" s="8"/>
      <c r="BIH77" s="8"/>
      <c r="BII77" s="8"/>
      <c r="BIJ77" s="8"/>
      <c r="BIK77" s="8"/>
      <c r="BIL77" s="8"/>
      <c r="BIM77" s="8"/>
      <c r="BIN77" s="8"/>
      <c r="BIO77" s="8"/>
      <c r="BIP77" s="8"/>
      <c r="BIQ77" s="8"/>
      <c r="BIR77" s="8"/>
      <c r="BIS77" s="8"/>
      <c r="BIT77" s="8"/>
      <c r="BIU77" s="8"/>
      <c r="BIV77" s="8"/>
      <c r="BIW77" s="8"/>
      <c r="BIX77" s="8"/>
      <c r="BIY77" s="8"/>
      <c r="BIZ77" s="8"/>
      <c r="BJA77" s="8"/>
      <c r="BJB77" s="8"/>
      <c r="BJC77" s="8"/>
      <c r="BJD77" s="8"/>
      <c r="BJE77" s="8"/>
      <c r="BJF77" s="8"/>
      <c r="BJG77" s="8"/>
      <c r="BJH77" s="8"/>
      <c r="BJI77" s="8"/>
      <c r="BJJ77" s="8"/>
      <c r="BJK77" s="8"/>
      <c r="BJL77" s="8"/>
      <c r="BJM77" s="8"/>
      <c r="BJN77" s="8"/>
      <c r="BJO77" s="8"/>
      <c r="BJP77" s="8"/>
      <c r="BJQ77" s="8"/>
      <c r="BJR77" s="8"/>
      <c r="BJS77" s="8"/>
      <c r="BJT77" s="8"/>
      <c r="BJU77" s="8"/>
      <c r="BJV77" s="8"/>
      <c r="BJW77" s="8"/>
      <c r="BJX77" s="8"/>
      <c r="BJY77" s="8"/>
      <c r="BJZ77" s="8"/>
      <c r="BKA77" s="8"/>
      <c r="BKB77" s="8"/>
      <c r="BKC77" s="8"/>
      <c r="BKD77" s="8"/>
      <c r="BKE77" s="8"/>
      <c r="BKF77" s="8"/>
      <c r="BKG77" s="8"/>
      <c r="BKH77" s="8"/>
      <c r="BKI77" s="8"/>
      <c r="BKJ77" s="8"/>
      <c r="BKK77" s="8"/>
      <c r="BKL77" s="8"/>
      <c r="BKM77" s="8"/>
      <c r="BKN77" s="8"/>
      <c r="BKO77" s="8"/>
      <c r="BKP77" s="8"/>
      <c r="BKQ77" s="8"/>
      <c r="BKR77" s="8"/>
      <c r="BKS77" s="8"/>
      <c r="BKT77" s="8"/>
      <c r="BKU77" s="8"/>
      <c r="BKV77" s="8"/>
      <c r="BKW77" s="8"/>
      <c r="BKX77" s="8"/>
      <c r="BKY77" s="8"/>
      <c r="BKZ77" s="8"/>
      <c r="BLA77" s="8"/>
      <c r="BLB77" s="8"/>
      <c r="BLC77" s="8"/>
      <c r="BLD77" s="8"/>
      <c r="BLE77" s="8"/>
      <c r="BLF77" s="8"/>
      <c r="BLG77" s="8"/>
      <c r="BLH77" s="8"/>
      <c r="BLI77" s="8"/>
      <c r="BLJ77" s="8"/>
      <c r="BLK77" s="8"/>
      <c r="BLL77" s="8"/>
      <c r="BLM77" s="8"/>
      <c r="BLN77" s="8"/>
      <c r="BLO77" s="8"/>
      <c r="BLP77" s="8"/>
      <c r="BLQ77" s="8"/>
      <c r="BLR77" s="8"/>
      <c r="BLS77" s="8"/>
      <c r="BLT77" s="8"/>
      <c r="BLU77" s="8"/>
      <c r="BLV77" s="8"/>
      <c r="BLW77" s="8"/>
      <c r="BLX77" s="8"/>
      <c r="BLY77" s="8"/>
      <c r="BLZ77" s="8"/>
      <c r="BMA77" s="8"/>
      <c r="BMB77" s="8"/>
      <c r="BMC77" s="8"/>
      <c r="BMD77" s="8"/>
      <c r="BME77" s="8"/>
      <c r="BMF77" s="8"/>
      <c r="BMG77" s="8"/>
      <c r="BMH77" s="8"/>
      <c r="BMI77" s="8"/>
      <c r="BMJ77" s="8"/>
      <c r="BMK77" s="8"/>
      <c r="BML77" s="8"/>
      <c r="BMM77" s="8"/>
      <c r="BMN77" s="8"/>
      <c r="BMO77" s="8"/>
      <c r="BMP77" s="8"/>
      <c r="BMQ77" s="8"/>
      <c r="BMR77" s="8"/>
      <c r="BMS77" s="8"/>
      <c r="BMT77" s="8"/>
      <c r="BMU77" s="8"/>
      <c r="BMV77" s="8"/>
      <c r="BMW77" s="8"/>
      <c r="BMX77" s="8"/>
      <c r="BMY77" s="8"/>
      <c r="BMZ77" s="8"/>
      <c r="BNA77" s="8"/>
      <c r="BNB77" s="8"/>
      <c r="BNC77" s="8"/>
      <c r="BND77" s="8"/>
      <c r="BNE77" s="8"/>
      <c r="BNF77" s="8"/>
      <c r="BNG77" s="8"/>
      <c r="BNH77" s="8"/>
      <c r="BNI77" s="8"/>
      <c r="BNJ77" s="8"/>
      <c r="BNK77" s="8"/>
      <c r="BNL77" s="8"/>
      <c r="BNM77" s="8"/>
      <c r="BNN77" s="8"/>
      <c r="BNO77" s="8"/>
      <c r="BNP77" s="8"/>
      <c r="BNQ77" s="8"/>
      <c r="BNR77" s="8"/>
      <c r="BNS77" s="8"/>
      <c r="BNT77" s="8"/>
      <c r="BNU77" s="8"/>
      <c r="BNV77" s="8"/>
      <c r="BNW77" s="8"/>
      <c r="BNX77" s="8"/>
      <c r="BNY77" s="8"/>
      <c r="BNZ77" s="8"/>
      <c r="BOA77" s="8"/>
      <c r="BOB77" s="8"/>
      <c r="BOC77" s="8"/>
      <c r="BOD77" s="8"/>
      <c r="BOE77" s="8"/>
      <c r="BOF77" s="8"/>
      <c r="BOG77" s="8"/>
      <c r="BOH77" s="8"/>
      <c r="BOI77" s="8"/>
      <c r="BOJ77" s="8"/>
      <c r="BOK77" s="8"/>
      <c r="BOL77" s="8"/>
      <c r="BOM77" s="8"/>
      <c r="BON77" s="8"/>
      <c r="BOO77" s="8"/>
      <c r="BOP77" s="8"/>
      <c r="BOQ77" s="8"/>
      <c r="BOR77" s="8"/>
      <c r="BOS77" s="8"/>
      <c r="BOT77" s="8"/>
      <c r="BOU77" s="8"/>
      <c r="BOV77" s="8"/>
      <c r="BOW77" s="8"/>
      <c r="BOX77" s="8"/>
      <c r="BOY77" s="8"/>
      <c r="BOZ77" s="8"/>
      <c r="BPA77" s="8"/>
      <c r="BPB77" s="8"/>
      <c r="BPC77" s="8"/>
      <c r="BPD77" s="8"/>
      <c r="BPE77" s="8"/>
      <c r="BPF77" s="8"/>
      <c r="BPG77" s="8"/>
      <c r="BPH77" s="8"/>
      <c r="BPI77" s="8"/>
      <c r="BPJ77" s="8"/>
      <c r="BPK77" s="8"/>
      <c r="BPL77" s="8"/>
      <c r="BPM77" s="8"/>
      <c r="BPN77" s="8"/>
      <c r="BPO77" s="8"/>
      <c r="BPP77" s="8"/>
      <c r="BPQ77" s="8"/>
      <c r="BPR77" s="8"/>
      <c r="BPS77" s="8"/>
      <c r="BPT77" s="8"/>
      <c r="BPU77" s="8"/>
      <c r="BPV77" s="8"/>
      <c r="BPW77" s="8"/>
      <c r="BPX77" s="8"/>
      <c r="BPY77" s="8"/>
      <c r="BPZ77" s="8"/>
      <c r="BQA77" s="8"/>
      <c r="BQB77" s="8"/>
      <c r="BQC77" s="8"/>
      <c r="BQD77" s="8"/>
      <c r="BQE77" s="8"/>
      <c r="BQF77" s="8"/>
      <c r="BQG77" s="8"/>
      <c r="BQH77" s="8"/>
      <c r="BQI77" s="8"/>
      <c r="BQJ77" s="8"/>
      <c r="BQK77" s="8"/>
      <c r="BQL77" s="8"/>
      <c r="BQM77" s="8"/>
      <c r="BQN77" s="8"/>
      <c r="BQO77" s="8"/>
      <c r="BQP77" s="8"/>
      <c r="BQQ77" s="8"/>
      <c r="BQR77" s="8"/>
      <c r="BQS77" s="8"/>
      <c r="BQT77" s="8"/>
      <c r="BQU77" s="8"/>
      <c r="BQV77" s="8"/>
      <c r="BQW77" s="8"/>
      <c r="BQX77" s="8"/>
      <c r="BQY77" s="8"/>
      <c r="BQZ77" s="8"/>
      <c r="BRA77" s="8"/>
      <c r="BRB77" s="8"/>
      <c r="BRC77" s="8"/>
      <c r="BRD77" s="8"/>
      <c r="BRE77" s="8"/>
      <c r="BRF77" s="8"/>
      <c r="BRG77" s="8"/>
      <c r="BRH77" s="8"/>
      <c r="BRI77" s="8"/>
      <c r="BRJ77" s="8"/>
      <c r="BRK77" s="8"/>
      <c r="BRL77" s="8"/>
      <c r="BRM77" s="8"/>
      <c r="BRN77" s="8"/>
      <c r="BRO77" s="8"/>
      <c r="BRP77" s="8"/>
      <c r="BRQ77" s="8"/>
      <c r="BRR77" s="8"/>
      <c r="BRS77" s="8"/>
      <c r="BRT77" s="8"/>
      <c r="BRU77" s="8"/>
      <c r="BRV77" s="8"/>
      <c r="BRW77" s="8"/>
      <c r="BRX77" s="8"/>
      <c r="BRY77" s="8"/>
      <c r="BRZ77" s="8"/>
      <c r="BSA77" s="8"/>
      <c r="BSB77" s="8"/>
      <c r="BSC77" s="8"/>
      <c r="BSD77" s="8"/>
      <c r="BSE77" s="8"/>
      <c r="BSF77" s="8"/>
      <c r="BSG77" s="8"/>
      <c r="BSH77" s="8"/>
      <c r="BSI77" s="8"/>
      <c r="BSJ77" s="8"/>
      <c r="BSK77" s="8"/>
      <c r="BSL77" s="8"/>
      <c r="BSM77" s="8"/>
      <c r="BSN77" s="8"/>
      <c r="BSO77" s="8"/>
      <c r="BSP77" s="8"/>
      <c r="BSQ77" s="8"/>
      <c r="BSR77" s="8"/>
      <c r="BSS77" s="8"/>
      <c r="BST77" s="8"/>
      <c r="BSU77" s="8"/>
      <c r="BSV77" s="8"/>
      <c r="BSW77" s="8"/>
      <c r="BSX77" s="8"/>
      <c r="BSY77" s="8"/>
      <c r="BSZ77" s="8"/>
      <c r="BTA77" s="8"/>
      <c r="BTB77" s="8"/>
      <c r="BTC77" s="8"/>
      <c r="BTD77" s="8"/>
      <c r="BTE77" s="8"/>
      <c r="BTF77" s="8"/>
      <c r="BTG77" s="8"/>
      <c r="BTH77" s="8"/>
      <c r="BTI77" s="8"/>
      <c r="BTJ77" s="8"/>
      <c r="BTK77" s="8"/>
      <c r="BTL77" s="8"/>
      <c r="BTM77" s="8"/>
      <c r="BTN77" s="8"/>
      <c r="BTO77" s="8"/>
      <c r="BTP77" s="8"/>
      <c r="BTQ77" s="8"/>
      <c r="BTR77" s="8"/>
      <c r="BTS77" s="8"/>
      <c r="BTT77" s="8"/>
      <c r="BTU77" s="8"/>
      <c r="BTV77" s="8"/>
      <c r="BTW77" s="8"/>
      <c r="BTX77" s="8"/>
      <c r="BTY77" s="8"/>
      <c r="BTZ77" s="8"/>
      <c r="BUA77" s="8"/>
      <c r="BUB77" s="8"/>
      <c r="BUC77" s="8"/>
      <c r="BUD77" s="8"/>
      <c r="BUE77" s="8"/>
      <c r="BUF77" s="8"/>
      <c r="BUG77" s="8"/>
      <c r="BUH77" s="8"/>
      <c r="BUI77" s="8"/>
      <c r="BUJ77" s="8"/>
      <c r="BUK77" s="8"/>
      <c r="BUL77" s="8"/>
      <c r="BUM77" s="8"/>
      <c r="BUN77" s="8"/>
      <c r="BUO77" s="8"/>
      <c r="BUP77" s="8"/>
      <c r="BUQ77" s="8"/>
      <c r="BUR77" s="8"/>
      <c r="BUS77" s="8"/>
      <c r="BUT77" s="8"/>
      <c r="BUU77" s="8"/>
      <c r="BUV77" s="8"/>
      <c r="BUW77" s="8"/>
      <c r="BUX77" s="8"/>
      <c r="BUY77" s="8"/>
      <c r="BUZ77" s="8"/>
      <c r="BVA77" s="8"/>
      <c r="BVB77" s="8"/>
      <c r="BVC77" s="8"/>
      <c r="BVD77" s="8"/>
      <c r="BVE77" s="8"/>
      <c r="BVF77" s="8"/>
      <c r="BVG77" s="8"/>
      <c r="BVH77" s="8"/>
      <c r="BVI77" s="8"/>
      <c r="BVJ77" s="8"/>
      <c r="BVK77" s="8"/>
      <c r="BVL77" s="8"/>
      <c r="BVM77" s="8"/>
      <c r="BVN77" s="8"/>
      <c r="BVO77" s="8"/>
      <c r="BVP77" s="8"/>
      <c r="BVQ77" s="8"/>
      <c r="BVR77" s="8"/>
      <c r="BVS77" s="8"/>
      <c r="BVT77" s="8"/>
      <c r="BVU77" s="8"/>
      <c r="BVV77" s="8"/>
      <c r="BVW77" s="8"/>
      <c r="BVX77" s="8"/>
      <c r="BVY77" s="8"/>
      <c r="BVZ77" s="8"/>
      <c r="BWA77" s="8"/>
      <c r="BWB77" s="8"/>
      <c r="BWC77" s="8"/>
      <c r="BWD77" s="8"/>
      <c r="BWE77" s="8"/>
      <c r="BWF77" s="8"/>
      <c r="BWG77" s="8"/>
      <c r="BWH77" s="8"/>
      <c r="BWI77" s="8"/>
      <c r="BWJ77" s="8"/>
      <c r="BWK77" s="8"/>
      <c r="BWL77" s="8"/>
      <c r="BWM77" s="8"/>
      <c r="BWN77" s="8"/>
      <c r="BWO77" s="8"/>
      <c r="BWP77" s="8"/>
      <c r="BWQ77" s="8"/>
    </row>
    <row r="78" spans="1:1967" s="444" customFormat="1" ht="102" customHeight="1">
      <c r="A78" s="450" t="s">
        <v>6171</v>
      </c>
      <c r="B78" s="451" t="s">
        <v>97</v>
      </c>
      <c r="C78" s="452" t="s">
        <v>644</v>
      </c>
      <c r="D78" s="452" t="s">
        <v>141</v>
      </c>
      <c r="E78" s="452" t="s">
        <v>136</v>
      </c>
      <c r="F78" s="452"/>
      <c r="G78" s="452" t="s">
        <v>385</v>
      </c>
      <c r="H78" s="454">
        <v>0</v>
      </c>
      <c r="I78" s="468">
        <v>470000000</v>
      </c>
      <c r="J78" s="456" t="s">
        <v>1330</v>
      </c>
      <c r="K78" s="469" t="s">
        <v>1949</v>
      </c>
      <c r="L78" s="457" t="s">
        <v>3428</v>
      </c>
      <c r="M78" s="458" t="s">
        <v>383</v>
      </c>
      <c r="N78" s="470" t="s">
        <v>8875</v>
      </c>
      <c r="O78" s="452" t="s">
        <v>1382</v>
      </c>
      <c r="P78" s="460" t="s">
        <v>1352</v>
      </c>
      <c r="Q78" s="452" t="s">
        <v>1351</v>
      </c>
      <c r="R78" s="471">
        <v>20.501000000000001</v>
      </c>
      <c r="S78" s="472">
        <v>192800</v>
      </c>
      <c r="T78" s="463">
        <v>0</v>
      </c>
      <c r="U78" s="463">
        <f t="shared" si="0"/>
        <v>0</v>
      </c>
      <c r="V78" s="450" t="s">
        <v>1341</v>
      </c>
      <c r="W78" s="465" t="s">
        <v>1410</v>
      </c>
      <c r="X78" s="450" t="s">
        <v>9455</v>
      </c>
    </row>
    <row r="79" spans="1:1967" s="444" customFormat="1" ht="102" customHeight="1">
      <c r="A79" s="9" t="s">
        <v>6172</v>
      </c>
      <c r="B79" s="100" t="s">
        <v>97</v>
      </c>
      <c r="C79" s="3" t="s">
        <v>645</v>
      </c>
      <c r="D79" s="3" t="s">
        <v>142</v>
      </c>
      <c r="E79" s="3" t="s">
        <v>136</v>
      </c>
      <c r="F79" s="3"/>
      <c r="G79" s="3" t="s">
        <v>385</v>
      </c>
      <c r="H79" s="20">
        <v>0</v>
      </c>
      <c r="I79" s="34">
        <v>470000000</v>
      </c>
      <c r="J79" s="21" t="s">
        <v>1330</v>
      </c>
      <c r="K79" s="19" t="s">
        <v>1949</v>
      </c>
      <c r="L79" s="138" t="s">
        <v>3428</v>
      </c>
      <c r="M79" s="141" t="s">
        <v>383</v>
      </c>
      <c r="N79" s="360" t="s">
        <v>8875</v>
      </c>
      <c r="O79" s="3" t="s">
        <v>1382</v>
      </c>
      <c r="P79" s="7" t="s">
        <v>1352</v>
      </c>
      <c r="Q79" s="3" t="s">
        <v>1351</v>
      </c>
      <c r="R79" s="133">
        <v>7.78</v>
      </c>
      <c r="S79" s="18">
        <v>192800</v>
      </c>
      <c r="T79" s="83">
        <f t="shared" si="8"/>
        <v>1499984</v>
      </c>
      <c r="U79" s="83">
        <f t="shared" si="0"/>
        <v>1679982.08</v>
      </c>
      <c r="V79" s="9" t="s">
        <v>1341</v>
      </c>
      <c r="W79" s="148" t="s">
        <v>1410</v>
      </c>
      <c r="X79" s="9"/>
    </row>
    <row r="80" spans="1:1967" s="444" customFormat="1" ht="102" customHeight="1">
      <c r="A80" s="9" t="s">
        <v>6173</v>
      </c>
      <c r="B80" s="100" t="s">
        <v>97</v>
      </c>
      <c r="C80" s="9" t="s">
        <v>835</v>
      </c>
      <c r="D80" s="3" t="s">
        <v>143</v>
      </c>
      <c r="E80" s="3" t="s">
        <v>136</v>
      </c>
      <c r="F80" s="3"/>
      <c r="G80" s="3" t="s">
        <v>385</v>
      </c>
      <c r="H80" s="20">
        <v>0</v>
      </c>
      <c r="I80" s="34">
        <v>470000000</v>
      </c>
      <c r="J80" s="21" t="s">
        <v>1330</v>
      </c>
      <c r="K80" s="19" t="s">
        <v>1949</v>
      </c>
      <c r="L80" s="138" t="s">
        <v>3428</v>
      </c>
      <c r="M80" s="141" t="s">
        <v>383</v>
      </c>
      <c r="N80" s="360" t="s">
        <v>8875</v>
      </c>
      <c r="O80" s="3" t="s">
        <v>1382</v>
      </c>
      <c r="P80" s="7" t="s">
        <v>1352</v>
      </c>
      <c r="Q80" s="3" t="s">
        <v>1351</v>
      </c>
      <c r="R80" s="133">
        <v>20.591000000000001</v>
      </c>
      <c r="S80" s="18">
        <v>193100</v>
      </c>
      <c r="T80" s="83">
        <f t="shared" si="8"/>
        <v>3976122.1</v>
      </c>
      <c r="U80" s="83">
        <f t="shared" si="0"/>
        <v>4453256.7520000003</v>
      </c>
      <c r="V80" s="9" t="s">
        <v>1341</v>
      </c>
      <c r="W80" s="153" t="s">
        <v>1410</v>
      </c>
      <c r="X80" s="9"/>
    </row>
    <row r="81" spans="1:24" s="444" customFormat="1" ht="102" customHeight="1">
      <c r="A81" s="450" t="s">
        <v>6174</v>
      </c>
      <c r="B81" s="451" t="s">
        <v>97</v>
      </c>
      <c r="C81" s="452" t="s">
        <v>646</v>
      </c>
      <c r="D81" s="452" t="s">
        <v>144</v>
      </c>
      <c r="E81" s="452" t="s">
        <v>136</v>
      </c>
      <c r="F81" s="452"/>
      <c r="G81" s="452" t="s">
        <v>385</v>
      </c>
      <c r="H81" s="454">
        <v>0</v>
      </c>
      <c r="I81" s="468">
        <v>470000000</v>
      </c>
      <c r="J81" s="456" t="s">
        <v>1330</v>
      </c>
      <c r="K81" s="469" t="s">
        <v>1949</v>
      </c>
      <c r="L81" s="457" t="s">
        <v>3428</v>
      </c>
      <c r="M81" s="458" t="s">
        <v>383</v>
      </c>
      <c r="N81" s="470" t="s">
        <v>8875</v>
      </c>
      <c r="O81" s="452" t="s">
        <v>1382</v>
      </c>
      <c r="P81" s="460" t="s">
        <v>1352</v>
      </c>
      <c r="Q81" s="452" t="s">
        <v>1351</v>
      </c>
      <c r="R81" s="471">
        <v>4.9219999999999997</v>
      </c>
      <c r="S81" s="472">
        <v>193100</v>
      </c>
      <c r="T81" s="463">
        <v>0</v>
      </c>
      <c r="U81" s="463">
        <f t="shared" si="0"/>
        <v>0</v>
      </c>
      <c r="V81" s="450" t="s">
        <v>1341</v>
      </c>
      <c r="W81" s="473" t="s">
        <v>1410</v>
      </c>
      <c r="X81" s="450" t="s">
        <v>9455</v>
      </c>
    </row>
    <row r="82" spans="1:24" s="448" customFormat="1" ht="102" customHeight="1">
      <c r="A82" s="450" t="s">
        <v>10795</v>
      </c>
      <c r="B82" s="451" t="s">
        <v>97</v>
      </c>
      <c r="C82" s="452" t="s">
        <v>646</v>
      </c>
      <c r="D82" s="452" t="s">
        <v>144</v>
      </c>
      <c r="E82" s="452" t="s">
        <v>136</v>
      </c>
      <c r="F82" s="452"/>
      <c r="G82" s="452" t="s">
        <v>385</v>
      </c>
      <c r="H82" s="454">
        <v>0</v>
      </c>
      <c r="I82" s="468">
        <v>470000000</v>
      </c>
      <c r="J82" s="456" t="s">
        <v>1330</v>
      </c>
      <c r="K82" s="469" t="s">
        <v>10797</v>
      </c>
      <c r="L82" s="457" t="s">
        <v>3428</v>
      </c>
      <c r="M82" s="458" t="s">
        <v>383</v>
      </c>
      <c r="N82" s="470" t="s">
        <v>8875</v>
      </c>
      <c r="O82" s="452" t="s">
        <v>1382</v>
      </c>
      <c r="P82" s="460" t="s">
        <v>1352</v>
      </c>
      <c r="Q82" s="452" t="s">
        <v>1351</v>
      </c>
      <c r="R82" s="514">
        <v>11.087999999999999</v>
      </c>
      <c r="S82" s="472">
        <v>193100</v>
      </c>
      <c r="T82" s="463">
        <f t="shared" ref="T82" si="13">R82*S82</f>
        <v>2141092.7999999998</v>
      </c>
      <c r="U82" s="463">
        <f t="shared" si="0"/>
        <v>2398023.9360000002</v>
      </c>
      <c r="V82" s="450" t="s">
        <v>1341</v>
      </c>
      <c r="W82" s="473" t="s">
        <v>1410</v>
      </c>
      <c r="X82" s="450"/>
    </row>
    <row r="83" spans="1:24" s="444" customFormat="1" ht="102" customHeight="1">
      <c r="A83" s="9" t="s">
        <v>6175</v>
      </c>
      <c r="B83" s="100" t="s">
        <v>97</v>
      </c>
      <c r="C83" s="3" t="s">
        <v>647</v>
      </c>
      <c r="D83" s="3" t="s">
        <v>145</v>
      </c>
      <c r="E83" s="3" t="s">
        <v>136</v>
      </c>
      <c r="F83" s="3"/>
      <c r="G83" s="3" t="s">
        <v>385</v>
      </c>
      <c r="H83" s="20">
        <v>0</v>
      </c>
      <c r="I83" s="34">
        <v>470000000</v>
      </c>
      <c r="J83" s="21" t="s">
        <v>1330</v>
      </c>
      <c r="K83" s="19" t="s">
        <v>1949</v>
      </c>
      <c r="L83" s="138" t="s">
        <v>3428</v>
      </c>
      <c r="M83" s="141" t="s">
        <v>383</v>
      </c>
      <c r="N83" s="360" t="s">
        <v>8875</v>
      </c>
      <c r="O83" s="3" t="s">
        <v>1382</v>
      </c>
      <c r="P83" s="7" t="s">
        <v>1352</v>
      </c>
      <c r="Q83" s="3" t="s">
        <v>1351</v>
      </c>
      <c r="R83" s="133">
        <v>32.716000000000001</v>
      </c>
      <c r="S83" s="18">
        <v>194800</v>
      </c>
      <c r="T83" s="83">
        <f t="shared" si="8"/>
        <v>6373076.7999999998</v>
      </c>
      <c r="U83" s="83">
        <f t="shared" si="0"/>
        <v>7137846.0160000008</v>
      </c>
      <c r="V83" s="9" t="s">
        <v>1341</v>
      </c>
      <c r="W83" s="153" t="s">
        <v>1410</v>
      </c>
      <c r="X83" s="9"/>
    </row>
    <row r="84" spans="1:24" s="444" customFormat="1" ht="102" customHeight="1">
      <c r="A84" s="9" t="s">
        <v>6176</v>
      </c>
      <c r="B84" s="100" t="s">
        <v>97</v>
      </c>
      <c r="C84" s="3" t="s">
        <v>648</v>
      </c>
      <c r="D84" s="3" t="s">
        <v>146</v>
      </c>
      <c r="E84" s="3" t="s">
        <v>136</v>
      </c>
      <c r="F84" s="3"/>
      <c r="G84" s="3" t="s">
        <v>385</v>
      </c>
      <c r="H84" s="20">
        <v>0</v>
      </c>
      <c r="I84" s="34">
        <v>470000000</v>
      </c>
      <c r="J84" s="21" t="s">
        <v>1330</v>
      </c>
      <c r="K84" s="19" t="s">
        <v>1949</v>
      </c>
      <c r="L84" s="138" t="s">
        <v>3428</v>
      </c>
      <c r="M84" s="141" t="s">
        <v>383</v>
      </c>
      <c r="N84" s="360" t="s">
        <v>8875</v>
      </c>
      <c r="O84" s="3" t="s">
        <v>1382</v>
      </c>
      <c r="P84" s="7" t="s">
        <v>1352</v>
      </c>
      <c r="Q84" s="3" t="s">
        <v>1351</v>
      </c>
      <c r="R84" s="133">
        <v>5.8949999999999996</v>
      </c>
      <c r="S84" s="18">
        <v>199700</v>
      </c>
      <c r="T84" s="83">
        <v>0</v>
      </c>
      <c r="U84" s="83">
        <f t="shared" si="0"/>
        <v>0</v>
      </c>
      <c r="V84" s="9" t="s">
        <v>1341</v>
      </c>
      <c r="W84" s="148" t="s">
        <v>1410</v>
      </c>
      <c r="X84" s="9"/>
    </row>
    <row r="85" spans="1:24" s="444" customFormat="1" ht="102" customHeight="1">
      <c r="A85" s="450" t="s">
        <v>6177</v>
      </c>
      <c r="B85" s="451" t="s">
        <v>97</v>
      </c>
      <c r="C85" s="467" t="s">
        <v>836</v>
      </c>
      <c r="D85" s="452" t="s">
        <v>147</v>
      </c>
      <c r="E85" s="452" t="s">
        <v>136</v>
      </c>
      <c r="F85" s="452"/>
      <c r="G85" s="452" t="s">
        <v>385</v>
      </c>
      <c r="H85" s="454">
        <v>0</v>
      </c>
      <c r="I85" s="468">
        <v>470000000</v>
      </c>
      <c r="J85" s="456" t="s">
        <v>1330</v>
      </c>
      <c r="K85" s="469" t="s">
        <v>1949</v>
      </c>
      <c r="L85" s="457" t="s">
        <v>3428</v>
      </c>
      <c r="M85" s="458" t="s">
        <v>383</v>
      </c>
      <c r="N85" s="470" t="s">
        <v>8875</v>
      </c>
      <c r="O85" s="452" t="s">
        <v>1382</v>
      </c>
      <c r="P85" s="460" t="s">
        <v>1352</v>
      </c>
      <c r="Q85" s="452" t="s">
        <v>1351</v>
      </c>
      <c r="R85" s="471">
        <v>21.140999999999998</v>
      </c>
      <c r="S85" s="472">
        <v>188400</v>
      </c>
      <c r="T85" s="463">
        <f t="shared" si="8"/>
        <v>3982964.3999999994</v>
      </c>
      <c r="U85" s="463">
        <f t="shared" si="0"/>
        <v>4460920.1279999996</v>
      </c>
      <c r="V85" s="450" t="s">
        <v>1341</v>
      </c>
      <c r="W85" s="465" t="s">
        <v>1410</v>
      </c>
      <c r="X85" s="450" t="s">
        <v>9092</v>
      </c>
    </row>
    <row r="86" spans="1:24" s="448" customFormat="1" ht="102" customHeight="1">
      <c r="A86" s="450" t="s">
        <v>10798</v>
      </c>
      <c r="B86" s="451" t="s">
        <v>97</v>
      </c>
      <c r="C86" s="467" t="s">
        <v>836</v>
      </c>
      <c r="D86" s="452" t="s">
        <v>147</v>
      </c>
      <c r="E86" s="452" t="s">
        <v>136</v>
      </c>
      <c r="F86" s="452"/>
      <c r="G86" s="452" t="s">
        <v>385</v>
      </c>
      <c r="H86" s="454">
        <v>0</v>
      </c>
      <c r="I86" s="468">
        <v>470000000</v>
      </c>
      <c r="J86" s="456" t="s">
        <v>1330</v>
      </c>
      <c r="K86" s="469" t="s">
        <v>10796</v>
      </c>
      <c r="L86" s="457" t="s">
        <v>3428</v>
      </c>
      <c r="M86" s="458" t="s">
        <v>383</v>
      </c>
      <c r="N86" s="470" t="s">
        <v>8875</v>
      </c>
      <c r="O86" s="452" t="s">
        <v>1382</v>
      </c>
      <c r="P86" s="460" t="s">
        <v>1352</v>
      </c>
      <c r="Q86" s="452" t="s">
        <v>1351</v>
      </c>
      <c r="R86" s="514">
        <v>90.486000000000004</v>
      </c>
      <c r="S86" s="472">
        <v>190000</v>
      </c>
      <c r="T86" s="463">
        <f t="shared" si="8"/>
        <v>17192340</v>
      </c>
      <c r="U86" s="463">
        <f t="shared" si="0"/>
        <v>19255420.800000001</v>
      </c>
      <c r="V86" s="450" t="s">
        <v>1341</v>
      </c>
      <c r="W86" s="465" t="s">
        <v>1410</v>
      </c>
      <c r="X86" s="450"/>
    </row>
    <row r="87" spans="1:24" s="444" customFormat="1" ht="102" customHeight="1">
      <c r="A87" s="450" t="s">
        <v>6178</v>
      </c>
      <c r="B87" s="451" t="s">
        <v>97</v>
      </c>
      <c r="C87" s="467" t="s">
        <v>837</v>
      </c>
      <c r="D87" s="452" t="s">
        <v>148</v>
      </c>
      <c r="E87" s="452" t="s">
        <v>136</v>
      </c>
      <c r="F87" s="452"/>
      <c r="G87" s="452" t="s">
        <v>385</v>
      </c>
      <c r="H87" s="454">
        <v>0</v>
      </c>
      <c r="I87" s="468">
        <v>470000000</v>
      </c>
      <c r="J87" s="456" t="s">
        <v>1330</v>
      </c>
      <c r="K87" s="469" t="s">
        <v>1949</v>
      </c>
      <c r="L87" s="457" t="s">
        <v>3428</v>
      </c>
      <c r="M87" s="458" t="s">
        <v>383</v>
      </c>
      <c r="N87" s="470" t="s">
        <v>8875</v>
      </c>
      <c r="O87" s="452" t="s">
        <v>1382</v>
      </c>
      <c r="P87" s="460" t="s">
        <v>1352</v>
      </c>
      <c r="Q87" s="452" t="s">
        <v>1351</v>
      </c>
      <c r="R87" s="471">
        <v>24.096</v>
      </c>
      <c r="S87" s="472">
        <v>188450</v>
      </c>
      <c r="T87" s="463">
        <v>0</v>
      </c>
      <c r="U87" s="463">
        <f t="shared" si="0"/>
        <v>0</v>
      </c>
      <c r="V87" s="450" t="s">
        <v>1341</v>
      </c>
      <c r="W87" s="473" t="s">
        <v>1410</v>
      </c>
      <c r="X87" s="450" t="s">
        <v>9079</v>
      </c>
    </row>
    <row r="88" spans="1:24" s="448" customFormat="1" ht="102" customHeight="1">
      <c r="A88" s="450" t="s">
        <v>10799</v>
      </c>
      <c r="B88" s="451" t="s">
        <v>97</v>
      </c>
      <c r="C88" s="467" t="s">
        <v>837</v>
      </c>
      <c r="D88" s="452" t="s">
        <v>148</v>
      </c>
      <c r="E88" s="452" t="s">
        <v>136</v>
      </c>
      <c r="F88" s="452"/>
      <c r="G88" s="452" t="s">
        <v>385</v>
      </c>
      <c r="H88" s="454">
        <v>0</v>
      </c>
      <c r="I88" s="468">
        <v>470000000</v>
      </c>
      <c r="J88" s="456" t="s">
        <v>1330</v>
      </c>
      <c r="K88" s="469" t="s">
        <v>1949</v>
      </c>
      <c r="L88" s="457" t="s">
        <v>3428</v>
      </c>
      <c r="M88" s="458" t="s">
        <v>383</v>
      </c>
      <c r="N88" s="470" t="s">
        <v>8875</v>
      </c>
      <c r="O88" s="452" t="s">
        <v>1382</v>
      </c>
      <c r="P88" s="460" t="s">
        <v>1352</v>
      </c>
      <c r="Q88" s="452" t="s">
        <v>1351</v>
      </c>
      <c r="R88" s="471">
        <v>24.096</v>
      </c>
      <c r="S88" s="472">
        <v>190000</v>
      </c>
      <c r="T88" s="463">
        <f t="shared" ref="T88" si="14">R88*S88</f>
        <v>4578240</v>
      </c>
      <c r="U88" s="463">
        <f t="shared" si="0"/>
        <v>5127628.8000000007</v>
      </c>
      <c r="V88" s="450" t="s">
        <v>1341</v>
      </c>
      <c r="W88" s="473" t="s">
        <v>1410</v>
      </c>
      <c r="X88" s="450"/>
    </row>
    <row r="89" spans="1:24" s="444" customFormat="1" ht="102" customHeight="1">
      <c r="A89" s="450" t="s">
        <v>6179</v>
      </c>
      <c r="B89" s="451" t="s">
        <v>97</v>
      </c>
      <c r="C89" s="452" t="s">
        <v>649</v>
      </c>
      <c r="D89" s="452" t="s">
        <v>149</v>
      </c>
      <c r="E89" s="452" t="s">
        <v>136</v>
      </c>
      <c r="F89" s="452"/>
      <c r="G89" s="452" t="s">
        <v>385</v>
      </c>
      <c r="H89" s="454">
        <v>0</v>
      </c>
      <c r="I89" s="468">
        <v>470000000</v>
      </c>
      <c r="J89" s="456" t="s">
        <v>1330</v>
      </c>
      <c r="K89" s="469" t="s">
        <v>1949</v>
      </c>
      <c r="L89" s="457" t="s">
        <v>3428</v>
      </c>
      <c r="M89" s="458" t="s">
        <v>383</v>
      </c>
      <c r="N89" s="470" t="s">
        <v>8875</v>
      </c>
      <c r="O89" s="452" t="s">
        <v>1382</v>
      </c>
      <c r="P89" s="460" t="s">
        <v>1352</v>
      </c>
      <c r="Q89" s="452" t="s">
        <v>1351</v>
      </c>
      <c r="R89" s="471">
        <v>31.379000000000001</v>
      </c>
      <c r="S89" s="472">
        <v>188450</v>
      </c>
      <c r="T89" s="463">
        <v>0</v>
      </c>
      <c r="U89" s="463">
        <f t="shared" si="0"/>
        <v>0</v>
      </c>
      <c r="V89" s="450" t="s">
        <v>1341</v>
      </c>
      <c r="W89" s="465" t="s">
        <v>1410</v>
      </c>
      <c r="X89" s="450" t="s">
        <v>9079</v>
      </c>
    </row>
    <row r="90" spans="1:24" s="448" customFormat="1" ht="102" customHeight="1">
      <c r="A90" s="450" t="s">
        <v>10800</v>
      </c>
      <c r="B90" s="451" t="s">
        <v>97</v>
      </c>
      <c r="C90" s="452" t="s">
        <v>649</v>
      </c>
      <c r="D90" s="452" t="s">
        <v>149</v>
      </c>
      <c r="E90" s="452" t="s">
        <v>136</v>
      </c>
      <c r="F90" s="452"/>
      <c r="G90" s="452" t="s">
        <v>385</v>
      </c>
      <c r="H90" s="454">
        <v>0</v>
      </c>
      <c r="I90" s="468">
        <v>470000000</v>
      </c>
      <c r="J90" s="456" t="s">
        <v>1330</v>
      </c>
      <c r="K90" s="469" t="s">
        <v>1949</v>
      </c>
      <c r="L90" s="457" t="s">
        <v>3428</v>
      </c>
      <c r="M90" s="458" t="s">
        <v>383</v>
      </c>
      <c r="N90" s="470" t="s">
        <v>8875</v>
      </c>
      <c r="O90" s="452" t="s">
        <v>1382</v>
      </c>
      <c r="P90" s="460" t="s">
        <v>1352</v>
      </c>
      <c r="Q90" s="452" t="s">
        <v>1351</v>
      </c>
      <c r="R90" s="471">
        <v>31.379000000000001</v>
      </c>
      <c r="S90" s="472">
        <v>190000</v>
      </c>
      <c r="T90" s="463">
        <f t="shared" ref="T90" si="15">R90*S90</f>
        <v>5962010</v>
      </c>
      <c r="U90" s="463">
        <f t="shared" si="0"/>
        <v>6677451.2000000002</v>
      </c>
      <c r="V90" s="450" t="s">
        <v>1341</v>
      </c>
      <c r="W90" s="465" t="s">
        <v>1410</v>
      </c>
      <c r="X90" s="450"/>
    </row>
    <row r="91" spans="1:24" s="444" customFormat="1" ht="102" customHeight="1">
      <c r="A91" s="9" t="s">
        <v>6180</v>
      </c>
      <c r="B91" s="100" t="s">
        <v>97</v>
      </c>
      <c r="C91" s="3" t="s">
        <v>650</v>
      </c>
      <c r="D91" s="3" t="s">
        <v>150</v>
      </c>
      <c r="E91" s="3" t="s">
        <v>136</v>
      </c>
      <c r="F91" s="3"/>
      <c r="G91" s="3" t="s">
        <v>385</v>
      </c>
      <c r="H91" s="20">
        <v>0</v>
      </c>
      <c r="I91" s="34">
        <v>470000000</v>
      </c>
      <c r="J91" s="21" t="s">
        <v>1330</v>
      </c>
      <c r="K91" s="19" t="s">
        <v>1949</v>
      </c>
      <c r="L91" s="138" t="s">
        <v>3428</v>
      </c>
      <c r="M91" s="141" t="s">
        <v>383</v>
      </c>
      <c r="N91" s="360" t="s">
        <v>8875</v>
      </c>
      <c r="O91" s="3" t="s">
        <v>1382</v>
      </c>
      <c r="P91" s="7" t="s">
        <v>1352</v>
      </c>
      <c r="Q91" s="3" t="s">
        <v>1351</v>
      </c>
      <c r="R91" s="133">
        <v>5.72</v>
      </c>
      <c r="S91" s="18">
        <v>187700</v>
      </c>
      <c r="T91" s="83">
        <v>0</v>
      </c>
      <c r="U91" s="83">
        <f t="shared" si="0"/>
        <v>0</v>
      </c>
      <c r="V91" s="9" t="s">
        <v>1341</v>
      </c>
      <c r="W91" s="148" t="s">
        <v>1410</v>
      </c>
      <c r="X91" s="9" t="s">
        <v>9455</v>
      </c>
    </row>
    <row r="92" spans="1:24" s="444" customFormat="1" ht="102" customHeight="1">
      <c r="A92" s="9" t="s">
        <v>9493</v>
      </c>
      <c r="B92" s="100" t="s">
        <v>97</v>
      </c>
      <c r="C92" s="3" t="s">
        <v>650</v>
      </c>
      <c r="D92" s="3" t="s">
        <v>150</v>
      </c>
      <c r="E92" s="3" t="s">
        <v>136</v>
      </c>
      <c r="F92" s="3"/>
      <c r="G92" s="3" t="s">
        <v>385</v>
      </c>
      <c r="H92" s="20">
        <v>0</v>
      </c>
      <c r="I92" s="34">
        <v>470000000</v>
      </c>
      <c r="J92" s="21" t="s">
        <v>1330</v>
      </c>
      <c r="K92" s="19" t="s">
        <v>2109</v>
      </c>
      <c r="L92" s="138" t="s">
        <v>3428</v>
      </c>
      <c r="M92" s="141" t="s">
        <v>383</v>
      </c>
      <c r="N92" s="360" t="s">
        <v>8875</v>
      </c>
      <c r="O92" s="3" t="s">
        <v>1382</v>
      </c>
      <c r="P92" s="7" t="s">
        <v>1352</v>
      </c>
      <c r="Q92" s="3" t="s">
        <v>1351</v>
      </c>
      <c r="R92" s="390">
        <v>25.381</v>
      </c>
      <c r="S92" s="18">
        <v>187700</v>
      </c>
      <c r="T92" s="83">
        <f>R92*S92</f>
        <v>4764013.7</v>
      </c>
      <c r="U92" s="83">
        <f t="shared" si="0"/>
        <v>5335695.3440000005</v>
      </c>
      <c r="V92" s="9" t="s">
        <v>1341</v>
      </c>
      <c r="W92" s="148" t="s">
        <v>1410</v>
      </c>
      <c r="X92" s="9"/>
    </row>
    <row r="93" spans="1:24" s="444" customFormat="1" ht="102" customHeight="1">
      <c r="A93" s="9" t="s">
        <v>6181</v>
      </c>
      <c r="B93" s="100" t="s">
        <v>97</v>
      </c>
      <c r="C93" s="111" t="s">
        <v>838</v>
      </c>
      <c r="D93" s="3" t="s">
        <v>151</v>
      </c>
      <c r="E93" s="3" t="s">
        <v>136</v>
      </c>
      <c r="F93" s="3"/>
      <c r="G93" s="3" t="s">
        <v>385</v>
      </c>
      <c r="H93" s="20">
        <v>0</v>
      </c>
      <c r="I93" s="34">
        <v>470000000</v>
      </c>
      <c r="J93" s="21" t="s">
        <v>1330</v>
      </c>
      <c r="K93" s="19" t="s">
        <v>1953</v>
      </c>
      <c r="L93" s="138" t="s">
        <v>3428</v>
      </c>
      <c r="M93" s="141" t="s">
        <v>383</v>
      </c>
      <c r="N93" s="360" t="s">
        <v>1954</v>
      </c>
      <c r="O93" s="3" t="s">
        <v>1382</v>
      </c>
      <c r="P93" s="7" t="s">
        <v>1352</v>
      </c>
      <c r="Q93" s="3" t="s">
        <v>1351</v>
      </c>
      <c r="R93" s="133">
        <v>281.21899999999999</v>
      </c>
      <c r="S93" s="18">
        <v>187700</v>
      </c>
      <c r="T93" s="83">
        <v>0</v>
      </c>
      <c r="U93" s="83">
        <f t="shared" si="0"/>
        <v>0</v>
      </c>
      <c r="V93" s="9" t="s">
        <v>1341</v>
      </c>
      <c r="W93" s="153" t="s">
        <v>1410</v>
      </c>
      <c r="X93" s="9" t="s">
        <v>9455</v>
      </c>
    </row>
    <row r="94" spans="1:24" s="444" customFormat="1" ht="102" customHeight="1">
      <c r="A94" s="450" t="s">
        <v>9494</v>
      </c>
      <c r="B94" s="451" t="s">
        <v>97</v>
      </c>
      <c r="C94" s="467" t="s">
        <v>838</v>
      </c>
      <c r="D94" s="452" t="s">
        <v>151</v>
      </c>
      <c r="E94" s="452" t="s">
        <v>136</v>
      </c>
      <c r="F94" s="452"/>
      <c r="G94" s="452" t="s">
        <v>385</v>
      </c>
      <c r="H94" s="454">
        <v>0</v>
      </c>
      <c r="I94" s="468">
        <v>470000000</v>
      </c>
      <c r="J94" s="456" t="s">
        <v>1330</v>
      </c>
      <c r="K94" s="469" t="s">
        <v>9497</v>
      </c>
      <c r="L94" s="457" t="s">
        <v>3428</v>
      </c>
      <c r="M94" s="458" t="s">
        <v>383</v>
      </c>
      <c r="N94" s="470" t="s">
        <v>1954</v>
      </c>
      <c r="O94" s="452" t="s">
        <v>1382</v>
      </c>
      <c r="P94" s="460" t="s">
        <v>1352</v>
      </c>
      <c r="Q94" s="452" t="s">
        <v>1351</v>
      </c>
      <c r="R94" s="471">
        <v>391.21899999999999</v>
      </c>
      <c r="S94" s="472">
        <v>187700</v>
      </c>
      <c r="T94" s="83">
        <v>0</v>
      </c>
      <c r="U94" s="83">
        <f t="shared" ref="U94:U95" si="16">T94*1.12</f>
        <v>0</v>
      </c>
      <c r="V94" s="450" t="s">
        <v>1341</v>
      </c>
      <c r="W94" s="465" t="s">
        <v>1410</v>
      </c>
      <c r="X94" s="450" t="s">
        <v>9079</v>
      </c>
    </row>
    <row r="95" spans="1:24" s="448" customFormat="1" ht="102" customHeight="1">
      <c r="A95" s="450" t="s">
        <v>10801</v>
      </c>
      <c r="B95" s="451" t="s">
        <v>97</v>
      </c>
      <c r="C95" s="467" t="s">
        <v>838</v>
      </c>
      <c r="D95" s="452" t="s">
        <v>151</v>
      </c>
      <c r="E95" s="452" t="s">
        <v>136</v>
      </c>
      <c r="F95" s="452"/>
      <c r="G95" s="452" t="s">
        <v>385</v>
      </c>
      <c r="H95" s="454">
        <v>0</v>
      </c>
      <c r="I95" s="468">
        <v>470000000</v>
      </c>
      <c r="J95" s="456" t="s">
        <v>1330</v>
      </c>
      <c r="K95" s="469" t="s">
        <v>9497</v>
      </c>
      <c r="L95" s="457" t="s">
        <v>3428</v>
      </c>
      <c r="M95" s="458" t="s">
        <v>383</v>
      </c>
      <c r="N95" s="470" t="s">
        <v>1954</v>
      </c>
      <c r="O95" s="452" t="s">
        <v>1382</v>
      </c>
      <c r="P95" s="460" t="s">
        <v>1352</v>
      </c>
      <c r="Q95" s="452" t="s">
        <v>1351</v>
      </c>
      <c r="R95" s="471">
        <v>391.21899999999999</v>
      </c>
      <c r="S95" s="472">
        <v>190000</v>
      </c>
      <c r="T95" s="463">
        <f>R95*S95</f>
        <v>74331610</v>
      </c>
      <c r="U95" s="463">
        <f t="shared" si="16"/>
        <v>83251403.200000003</v>
      </c>
      <c r="V95" s="450" t="s">
        <v>1341</v>
      </c>
      <c r="W95" s="465" t="s">
        <v>1410</v>
      </c>
      <c r="X95" s="450"/>
    </row>
    <row r="96" spans="1:24" s="444" customFormat="1" ht="102" customHeight="1">
      <c r="A96" s="9" t="s">
        <v>6182</v>
      </c>
      <c r="B96" s="100" t="s">
        <v>97</v>
      </c>
      <c r="C96" s="111" t="s">
        <v>839</v>
      </c>
      <c r="D96" s="3" t="s">
        <v>152</v>
      </c>
      <c r="E96" s="3" t="s">
        <v>136</v>
      </c>
      <c r="F96" s="3"/>
      <c r="G96" s="3" t="s">
        <v>385</v>
      </c>
      <c r="H96" s="20">
        <v>0</v>
      </c>
      <c r="I96" s="34">
        <v>470000000</v>
      </c>
      <c r="J96" s="21" t="s">
        <v>1330</v>
      </c>
      <c r="K96" s="19" t="s">
        <v>1953</v>
      </c>
      <c r="L96" s="138" t="s">
        <v>3428</v>
      </c>
      <c r="M96" s="141" t="s">
        <v>383</v>
      </c>
      <c r="N96" s="360" t="s">
        <v>1954</v>
      </c>
      <c r="O96" s="3" t="s">
        <v>1382</v>
      </c>
      <c r="P96" s="7" t="s">
        <v>1352</v>
      </c>
      <c r="Q96" s="3" t="s">
        <v>1351</v>
      </c>
      <c r="R96" s="134">
        <v>455.52699999999999</v>
      </c>
      <c r="S96" s="18">
        <v>188000</v>
      </c>
      <c r="T96" s="83">
        <v>0</v>
      </c>
      <c r="U96" s="83">
        <f t="shared" ref="U96:U164" si="17">T96*1.12</f>
        <v>0</v>
      </c>
      <c r="V96" s="9" t="s">
        <v>1341</v>
      </c>
      <c r="W96" s="148" t="s">
        <v>1410</v>
      </c>
      <c r="X96" s="9" t="s">
        <v>9455</v>
      </c>
    </row>
    <row r="97" spans="1:24" s="444" customFormat="1" ht="102" customHeight="1">
      <c r="A97" s="9" t="s">
        <v>9495</v>
      </c>
      <c r="B97" s="100" t="s">
        <v>97</v>
      </c>
      <c r="C97" s="111" t="s">
        <v>839</v>
      </c>
      <c r="D97" s="3" t="s">
        <v>152</v>
      </c>
      <c r="E97" s="3" t="s">
        <v>136</v>
      </c>
      <c r="F97" s="3"/>
      <c r="G97" s="3" t="s">
        <v>385</v>
      </c>
      <c r="H97" s="20">
        <v>0</v>
      </c>
      <c r="I97" s="34">
        <v>470000000</v>
      </c>
      <c r="J97" s="21" t="s">
        <v>1330</v>
      </c>
      <c r="K97" s="19" t="s">
        <v>9497</v>
      </c>
      <c r="L97" s="138" t="s">
        <v>3428</v>
      </c>
      <c r="M97" s="141" t="s">
        <v>383</v>
      </c>
      <c r="N97" s="360" t="s">
        <v>1954</v>
      </c>
      <c r="O97" s="3" t="s">
        <v>1382</v>
      </c>
      <c r="P97" s="7" t="s">
        <v>1352</v>
      </c>
      <c r="Q97" s="3" t="s">
        <v>1351</v>
      </c>
      <c r="R97" s="352">
        <v>363.74571520000001</v>
      </c>
      <c r="S97" s="18">
        <v>188000</v>
      </c>
      <c r="T97" s="83">
        <f>R97*S97</f>
        <v>68384194.457599998</v>
      </c>
      <c r="U97" s="83">
        <f t="shared" si="17"/>
        <v>76590297.792512</v>
      </c>
      <c r="V97" s="9" t="s">
        <v>1341</v>
      </c>
      <c r="W97" s="148" t="s">
        <v>1410</v>
      </c>
      <c r="X97" s="9"/>
    </row>
    <row r="98" spans="1:24" s="444" customFormat="1" ht="102" customHeight="1">
      <c r="A98" s="9" t="s">
        <v>6183</v>
      </c>
      <c r="B98" s="100" t="s">
        <v>97</v>
      </c>
      <c r="C98" s="111" t="s">
        <v>840</v>
      </c>
      <c r="D98" s="3" t="s">
        <v>153</v>
      </c>
      <c r="E98" s="3" t="s">
        <v>136</v>
      </c>
      <c r="F98" s="3"/>
      <c r="G98" s="3" t="s">
        <v>385</v>
      </c>
      <c r="H98" s="20">
        <v>0</v>
      </c>
      <c r="I98" s="34">
        <v>470000000</v>
      </c>
      <c r="J98" s="21" t="s">
        <v>1330</v>
      </c>
      <c r="K98" s="19" t="s">
        <v>1949</v>
      </c>
      <c r="L98" s="138" t="s">
        <v>3428</v>
      </c>
      <c r="M98" s="141" t="s">
        <v>383</v>
      </c>
      <c r="N98" s="360" t="s">
        <v>8875</v>
      </c>
      <c r="O98" s="3" t="s">
        <v>1382</v>
      </c>
      <c r="P98" s="7" t="s">
        <v>1352</v>
      </c>
      <c r="Q98" s="3" t="s">
        <v>1351</v>
      </c>
      <c r="R98" s="134">
        <v>4.1399999999999997</v>
      </c>
      <c r="S98" s="18">
        <v>187700</v>
      </c>
      <c r="T98" s="83">
        <v>0</v>
      </c>
      <c r="U98" s="83">
        <f t="shared" si="17"/>
        <v>0</v>
      </c>
      <c r="V98" s="9" t="s">
        <v>1341</v>
      </c>
      <c r="W98" s="153" t="s">
        <v>1410</v>
      </c>
      <c r="X98" s="9" t="s">
        <v>9455</v>
      </c>
    </row>
    <row r="99" spans="1:24" s="444" customFormat="1" ht="102" customHeight="1">
      <c r="A99" s="450" t="s">
        <v>9496</v>
      </c>
      <c r="B99" s="451" t="s">
        <v>97</v>
      </c>
      <c r="C99" s="467" t="s">
        <v>840</v>
      </c>
      <c r="D99" s="452" t="s">
        <v>153</v>
      </c>
      <c r="E99" s="452" t="s">
        <v>136</v>
      </c>
      <c r="F99" s="452"/>
      <c r="G99" s="452" t="s">
        <v>385</v>
      </c>
      <c r="H99" s="454">
        <v>0</v>
      </c>
      <c r="I99" s="468">
        <v>470000000</v>
      </c>
      <c r="J99" s="456" t="s">
        <v>1330</v>
      </c>
      <c r="K99" s="469" t="s">
        <v>9498</v>
      </c>
      <c r="L99" s="457" t="s">
        <v>3428</v>
      </c>
      <c r="M99" s="458" t="s">
        <v>383</v>
      </c>
      <c r="N99" s="470" t="s">
        <v>8875</v>
      </c>
      <c r="O99" s="452" t="s">
        <v>1382</v>
      </c>
      <c r="P99" s="460" t="s">
        <v>1352</v>
      </c>
      <c r="Q99" s="452" t="s">
        <v>1351</v>
      </c>
      <c r="R99" s="474">
        <v>172.89</v>
      </c>
      <c r="S99" s="472">
        <v>187700</v>
      </c>
      <c r="T99" s="83">
        <v>0</v>
      </c>
      <c r="U99" s="83">
        <f t="shared" si="17"/>
        <v>0</v>
      </c>
      <c r="V99" s="450" t="s">
        <v>1341</v>
      </c>
      <c r="W99" s="465" t="s">
        <v>1410</v>
      </c>
      <c r="X99" s="450" t="s">
        <v>9385</v>
      </c>
    </row>
    <row r="100" spans="1:24" s="448" customFormat="1" ht="102" customHeight="1">
      <c r="A100" s="450" t="s">
        <v>10802</v>
      </c>
      <c r="B100" s="451" t="s">
        <v>97</v>
      </c>
      <c r="C100" s="467" t="s">
        <v>840</v>
      </c>
      <c r="D100" s="452" t="s">
        <v>153</v>
      </c>
      <c r="E100" s="452" t="s">
        <v>136</v>
      </c>
      <c r="F100" s="452"/>
      <c r="G100" s="452" t="s">
        <v>385</v>
      </c>
      <c r="H100" s="454">
        <v>0</v>
      </c>
      <c r="I100" s="468">
        <v>470000000</v>
      </c>
      <c r="J100" s="456" t="s">
        <v>1330</v>
      </c>
      <c r="K100" s="469" t="s">
        <v>9498</v>
      </c>
      <c r="L100" s="457" t="s">
        <v>3428</v>
      </c>
      <c r="M100" s="458" t="s">
        <v>383</v>
      </c>
      <c r="N100" s="470" t="s">
        <v>8875</v>
      </c>
      <c r="O100" s="452" t="s">
        <v>1382</v>
      </c>
      <c r="P100" s="460" t="s">
        <v>1352</v>
      </c>
      <c r="Q100" s="452" t="s">
        <v>1351</v>
      </c>
      <c r="R100" s="515">
        <v>193.495</v>
      </c>
      <c r="S100" s="472">
        <v>187700</v>
      </c>
      <c r="T100" s="463">
        <f t="shared" ref="T100" si="18">R100*S100</f>
        <v>36319011.5</v>
      </c>
      <c r="U100" s="463">
        <f t="shared" si="17"/>
        <v>40677292.880000003</v>
      </c>
      <c r="V100" s="450" t="s">
        <v>1341</v>
      </c>
      <c r="W100" s="465" t="s">
        <v>1410</v>
      </c>
      <c r="X100" s="450"/>
    </row>
    <row r="101" spans="1:24" s="444" customFormat="1" ht="102" customHeight="1">
      <c r="A101" s="450" t="s">
        <v>6184</v>
      </c>
      <c r="B101" s="451" t="s">
        <v>97</v>
      </c>
      <c r="C101" s="450" t="s">
        <v>668</v>
      </c>
      <c r="D101" s="452" t="s">
        <v>154</v>
      </c>
      <c r="E101" s="452" t="s">
        <v>136</v>
      </c>
      <c r="F101" s="452"/>
      <c r="G101" s="452" t="s">
        <v>385</v>
      </c>
      <c r="H101" s="454">
        <v>0</v>
      </c>
      <c r="I101" s="468">
        <v>470000000</v>
      </c>
      <c r="J101" s="456" t="s">
        <v>1330</v>
      </c>
      <c r="K101" s="469" t="s">
        <v>1949</v>
      </c>
      <c r="L101" s="457" t="s">
        <v>3428</v>
      </c>
      <c r="M101" s="458" t="s">
        <v>383</v>
      </c>
      <c r="N101" s="470" t="s">
        <v>8875</v>
      </c>
      <c r="O101" s="452" t="s">
        <v>1382</v>
      </c>
      <c r="P101" s="460" t="s">
        <v>1352</v>
      </c>
      <c r="Q101" s="452" t="s">
        <v>1351</v>
      </c>
      <c r="R101" s="471">
        <v>14.098000000000001</v>
      </c>
      <c r="S101" s="472">
        <v>187300</v>
      </c>
      <c r="T101" s="463">
        <v>0</v>
      </c>
      <c r="U101" s="463">
        <f t="shared" si="17"/>
        <v>0</v>
      </c>
      <c r="V101" s="450" t="s">
        <v>1341</v>
      </c>
      <c r="W101" s="473" t="s">
        <v>1410</v>
      </c>
      <c r="X101" s="450" t="s">
        <v>9079</v>
      </c>
    </row>
    <row r="102" spans="1:24" s="448" customFormat="1" ht="102" customHeight="1">
      <c r="A102" s="450" t="s">
        <v>10803</v>
      </c>
      <c r="B102" s="451" t="s">
        <v>97</v>
      </c>
      <c r="C102" s="450" t="s">
        <v>668</v>
      </c>
      <c r="D102" s="452" t="s">
        <v>154</v>
      </c>
      <c r="E102" s="452" t="s">
        <v>136</v>
      </c>
      <c r="F102" s="452"/>
      <c r="G102" s="452" t="s">
        <v>385</v>
      </c>
      <c r="H102" s="454">
        <v>0</v>
      </c>
      <c r="I102" s="468">
        <v>470000000</v>
      </c>
      <c r="J102" s="456" t="s">
        <v>1330</v>
      </c>
      <c r="K102" s="469" t="s">
        <v>1949</v>
      </c>
      <c r="L102" s="457" t="s">
        <v>3428</v>
      </c>
      <c r="M102" s="458" t="s">
        <v>383</v>
      </c>
      <c r="N102" s="470" t="s">
        <v>8875</v>
      </c>
      <c r="O102" s="452" t="s">
        <v>1382</v>
      </c>
      <c r="P102" s="460" t="s">
        <v>1352</v>
      </c>
      <c r="Q102" s="452" t="s">
        <v>1351</v>
      </c>
      <c r="R102" s="471">
        <v>14.098000000000001</v>
      </c>
      <c r="S102" s="472">
        <v>190000</v>
      </c>
      <c r="T102" s="463">
        <f t="shared" ref="T102" si="19">R102*S102</f>
        <v>2678620</v>
      </c>
      <c r="U102" s="463">
        <f t="shared" si="17"/>
        <v>3000054.4000000004</v>
      </c>
      <c r="V102" s="450" t="s">
        <v>1341</v>
      </c>
      <c r="W102" s="473" t="s">
        <v>1410</v>
      </c>
      <c r="X102" s="450"/>
    </row>
    <row r="103" spans="1:24" s="444" customFormat="1" ht="102" customHeight="1">
      <c r="A103" s="9" t="s">
        <v>6185</v>
      </c>
      <c r="B103" s="100" t="s">
        <v>97</v>
      </c>
      <c r="C103" s="3" t="s">
        <v>651</v>
      </c>
      <c r="D103" s="3" t="s">
        <v>155</v>
      </c>
      <c r="E103" s="3" t="s">
        <v>136</v>
      </c>
      <c r="F103" s="3"/>
      <c r="G103" s="3" t="s">
        <v>385</v>
      </c>
      <c r="H103" s="20">
        <v>0</v>
      </c>
      <c r="I103" s="34">
        <v>470000000</v>
      </c>
      <c r="J103" s="21" t="s">
        <v>1330</v>
      </c>
      <c r="K103" s="19" t="s">
        <v>1949</v>
      </c>
      <c r="L103" s="138" t="s">
        <v>3428</v>
      </c>
      <c r="M103" s="141" t="s">
        <v>383</v>
      </c>
      <c r="N103" s="360" t="s">
        <v>8875</v>
      </c>
      <c r="O103" s="3" t="s">
        <v>1382</v>
      </c>
      <c r="P103" s="7" t="s">
        <v>1352</v>
      </c>
      <c r="Q103" s="3" t="s">
        <v>1351</v>
      </c>
      <c r="R103" s="135">
        <v>4.4790000000000001</v>
      </c>
      <c r="S103" s="18">
        <v>187700</v>
      </c>
      <c r="T103" s="83">
        <f t="shared" ref="T103:T121" si="20">R103*S103</f>
        <v>840708.3</v>
      </c>
      <c r="U103" s="83">
        <f t="shared" si="17"/>
        <v>941593.29600000009</v>
      </c>
      <c r="V103" s="9" t="s">
        <v>1341</v>
      </c>
      <c r="W103" s="153" t="s">
        <v>1410</v>
      </c>
      <c r="X103" s="9"/>
    </row>
    <row r="104" spans="1:24" s="444" customFormat="1" ht="102" customHeight="1">
      <c r="A104" s="450" t="s">
        <v>6186</v>
      </c>
      <c r="B104" s="451" t="s">
        <v>97</v>
      </c>
      <c r="C104" s="450" t="s">
        <v>662</v>
      </c>
      <c r="D104" s="452" t="s">
        <v>156</v>
      </c>
      <c r="E104" s="452" t="s">
        <v>136</v>
      </c>
      <c r="F104" s="452"/>
      <c r="G104" s="452" t="s">
        <v>385</v>
      </c>
      <c r="H104" s="454">
        <v>0</v>
      </c>
      <c r="I104" s="468">
        <v>470000000</v>
      </c>
      <c r="J104" s="456" t="s">
        <v>1330</v>
      </c>
      <c r="K104" s="469" t="s">
        <v>1334</v>
      </c>
      <c r="L104" s="457" t="s">
        <v>3428</v>
      </c>
      <c r="M104" s="458" t="s">
        <v>383</v>
      </c>
      <c r="N104" s="475" t="s">
        <v>1343</v>
      </c>
      <c r="O104" s="452" t="s">
        <v>1382</v>
      </c>
      <c r="P104" s="460" t="s">
        <v>1352</v>
      </c>
      <c r="Q104" s="452" t="s">
        <v>1351</v>
      </c>
      <c r="R104" s="476">
        <v>5.7539999999999996</v>
      </c>
      <c r="S104" s="472">
        <v>187700</v>
      </c>
      <c r="T104" s="83">
        <f t="shared" si="20"/>
        <v>1080025.7999999998</v>
      </c>
      <c r="U104" s="463">
        <f t="shared" si="17"/>
        <v>1209628.8959999999</v>
      </c>
      <c r="V104" s="450" t="s">
        <v>1341</v>
      </c>
      <c r="W104" s="473" t="s">
        <v>1410</v>
      </c>
      <c r="X104" s="450"/>
    </row>
    <row r="105" spans="1:24" s="444" customFormat="1" ht="102" customHeight="1">
      <c r="A105" s="450" t="s">
        <v>6187</v>
      </c>
      <c r="B105" s="451" t="s">
        <v>97</v>
      </c>
      <c r="C105" s="452" t="s">
        <v>652</v>
      </c>
      <c r="D105" s="452" t="s">
        <v>157</v>
      </c>
      <c r="E105" s="452" t="s">
        <v>136</v>
      </c>
      <c r="F105" s="452"/>
      <c r="G105" s="452" t="s">
        <v>385</v>
      </c>
      <c r="H105" s="454">
        <v>0</v>
      </c>
      <c r="I105" s="468">
        <v>470000000</v>
      </c>
      <c r="J105" s="456" t="s">
        <v>1330</v>
      </c>
      <c r="K105" s="469" t="s">
        <v>1949</v>
      </c>
      <c r="L105" s="457" t="s">
        <v>3428</v>
      </c>
      <c r="M105" s="458" t="s">
        <v>383</v>
      </c>
      <c r="N105" s="470" t="s">
        <v>8875</v>
      </c>
      <c r="O105" s="452" t="s">
        <v>1382</v>
      </c>
      <c r="P105" s="460" t="s">
        <v>1352</v>
      </c>
      <c r="Q105" s="452" t="s">
        <v>1351</v>
      </c>
      <c r="R105" s="476">
        <v>6.3630000000000004</v>
      </c>
      <c r="S105" s="472">
        <v>187700</v>
      </c>
      <c r="T105" s="463">
        <v>0</v>
      </c>
      <c r="U105" s="463">
        <f t="shared" si="17"/>
        <v>0</v>
      </c>
      <c r="V105" s="450" t="s">
        <v>1341</v>
      </c>
      <c r="W105" s="465" t="s">
        <v>1410</v>
      </c>
      <c r="X105" s="450" t="s">
        <v>9079</v>
      </c>
    </row>
    <row r="106" spans="1:24" s="448" customFormat="1" ht="102" customHeight="1">
      <c r="A106" s="450" t="s">
        <v>10804</v>
      </c>
      <c r="B106" s="451" t="s">
        <v>97</v>
      </c>
      <c r="C106" s="452" t="s">
        <v>652</v>
      </c>
      <c r="D106" s="452" t="s">
        <v>157</v>
      </c>
      <c r="E106" s="452" t="s">
        <v>136</v>
      </c>
      <c r="F106" s="452"/>
      <c r="G106" s="452" t="s">
        <v>385</v>
      </c>
      <c r="H106" s="454">
        <v>0</v>
      </c>
      <c r="I106" s="468">
        <v>470000000</v>
      </c>
      <c r="J106" s="456" t="s">
        <v>1330</v>
      </c>
      <c r="K106" s="469" t="s">
        <v>1949</v>
      </c>
      <c r="L106" s="457" t="s">
        <v>3428</v>
      </c>
      <c r="M106" s="458" t="s">
        <v>383</v>
      </c>
      <c r="N106" s="470" t="s">
        <v>8875</v>
      </c>
      <c r="O106" s="452" t="s">
        <v>1382</v>
      </c>
      <c r="P106" s="460" t="s">
        <v>1352</v>
      </c>
      <c r="Q106" s="452" t="s">
        <v>1351</v>
      </c>
      <c r="R106" s="476">
        <v>6.3630000000000004</v>
      </c>
      <c r="S106" s="472">
        <v>190000</v>
      </c>
      <c r="T106" s="463">
        <f t="shared" ref="T106:T107" si="21">R106*S106</f>
        <v>1208970</v>
      </c>
      <c r="U106" s="463">
        <f t="shared" si="17"/>
        <v>1354046.4000000001</v>
      </c>
      <c r="V106" s="450" t="s">
        <v>1341</v>
      </c>
      <c r="W106" s="465" t="s">
        <v>1410</v>
      </c>
      <c r="X106" s="450"/>
    </row>
    <row r="107" spans="1:24" s="444" customFormat="1" ht="102" customHeight="1">
      <c r="A107" s="450" t="s">
        <v>6188</v>
      </c>
      <c r="B107" s="451" t="s">
        <v>97</v>
      </c>
      <c r="C107" s="450" t="s">
        <v>661</v>
      </c>
      <c r="D107" s="452" t="s">
        <v>158</v>
      </c>
      <c r="E107" s="452" t="s">
        <v>136</v>
      </c>
      <c r="F107" s="452"/>
      <c r="G107" s="452" t="s">
        <v>385</v>
      </c>
      <c r="H107" s="454">
        <v>0</v>
      </c>
      <c r="I107" s="468">
        <v>470000000</v>
      </c>
      <c r="J107" s="456" t="s">
        <v>1330</v>
      </c>
      <c r="K107" s="469" t="s">
        <v>1334</v>
      </c>
      <c r="L107" s="457" t="s">
        <v>3428</v>
      </c>
      <c r="M107" s="458" t="s">
        <v>383</v>
      </c>
      <c r="N107" s="475" t="s">
        <v>1343</v>
      </c>
      <c r="O107" s="452" t="s">
        <v>1382</v>
      </c>
      <c r="P107" s="460" t="s">
        <v>1352</v>
      </c>
      <c r="Q107" s="452" t="s">
        <v>1351</v>
      </c>
      <c r="R107" s="476">
        <v>7.6740000000000004</v>
      </c>
      <c r="S107" s="472">
        <v>187700</v>
      </c>
      <c r="T107" s="463">
        <f t="shared" si="21"/>
        <v>1440409.8</v>
      </c>
      <c r="U107" s="463">
        <f t="shared" si="17"/>
        <v>1613258.9760000003</v>
      </c>
      <c r="V107" s="450" t="s">
        <v>1341</v>
      </c>
      <c r="W107" s="473" t="s">
        <v>1410</v>
      </c>
      <c r="X107" s="450"/>
    </row>
    <row r="108" spans="1:24" s="444" customFormat="1" ht="102" customHeight="1">
      <c r="A108" s="9" t="s">
        <v>6189</v>
      </c>
      <c r="B108" s="100" t="s">
        <v>97</v>
      </c>
      <c r="C108" s="111" t="s">
        <v>841</v>
      </c>
      <c r="D108" s="3" t="s">
        <v>159</v>
      </c>
      <c r="E108" s="3" t="s">
        <v>136</v>
      </c>
      <c r="F108" s="3"/>
      <c r="G108" s="3" t="s">
        <v>385</v>
      </c>
      <c r="H108" s="20">
        <v>0</v>
      </c>
      <c r="I108" s="34">
        <v>470000000</v>
      </c>
      <c r="J108" s="21" t="s">
        <v>1330</v>
      </c>
      <c r="K108" s="19" t="s">
        <v>1949</v>
      </c>
      <c r="L108" s="138" t="s">
        <v>3428</v>
      </c>
      <c r="M108" s="141" t="s">
        <v>383</v>
      </c>
      <c r="N108" s="360" t="s">
        <v>8875</v>
      </c>
      <c r="O108" s="3" t="s">
        <v>1382</v>
      </c>
      <c r="P108" s="7" t="s">
        <v>1352</v>
      </c>
      <c r="Q108" s="3" t="s">
        <v>1351</v>
      </c>
      <c r="R108" s="135">
        <v>1.036</v>
      </c>
      <c r="S108" s="18">
        <v>187700</v>
      </c>
      <c r="T108" s="83">
        <f t="shared" si="20"/>
        <v>194457.2</v>
      </c>
      <c r="U108" s="83">
        <f t="shared" si="17"/>
        <v>217792.06400000004</v>
      </c>
      <c r="V108" s="9" t="s">
        <v>1341</v>
      </c>
      <c r="W108" s="153" t="s">
        <v>1410</v>
      </c>
      <c r="X108" s="9"/>
    </row>
    <row r="109" spans="1:24" s="444" customFormat="1" ht="102" customHeight="1">
      <c r="A109" s="9" t="s">
        <v>6190</v>
      </c>
      <c r="B109" s="100" t="s">
        <v>97</v>
      </c>
      <c r="C109" s="111" t="s">
        <v>842</v>
      </c>
      <c r="D109" s="3" t="s">
        <v>160</v>
      </c>
      <c r="E109" s="3" t="s">
        <v>136</v>
      </c>
      <c r="F109" s="3"/>
      <c r="G109" s="3" t="s">
        <v>385</v>
      </c>
      <c r="H109" s="20">
        <v>0</v>
      </c>
      <c r="I109" s="34">
        <v>470000000</v>
      </c>
      <c r="J109" s="21" t="s">
        <v>1330</v>
      </c>
      <c r="K109" s="19" t="s">
        <v>1949</v>
      </c>
      <c r="L109" s="138" t="s">
        <v>3428</v>
      </c>
      <c r="M109" s="141" t="s">
        <v>383</v>
      </c>
      <c r="N109" s="360" t="s">
        <v>8875</v>
      </c>
      <c r="O109" s="3" t="s">
        <v>1382</v>
      </c>
      <c r="P109" s="7" t="s">
        <v>1352</v>
      </c>
      <c r="Q109" s="3" t="s">
        <v>1351</v>
      </c>
      <c r="R109" s="135">
        <v>13.388</v>
      </c>
      <c r="S109" s="18">
        <v>187700</v>
      </c>
      <c r="T109" s="83">
        <f t="shared" si="20"/>
        <v>2512927.6</v>
      </c>
      <c r="U109" s="83">
        <f t="shared" si="17"/>
        <v>2814478.9120000005</v>
      </c>
      <c r="V109" s="9" t="s">
        <v>1341</v>
      </c>
      <c r="W109" s="148" t="s">
        <v>1410</v>
      </c>
      <c r="X109" s="9"/>
    </row>
    <row r="110" spans="1:24" s="444" customFormat="1" ht="102" customHeight="1">
      <c r="A110" s="9" t="s">
        <v>6191</v>
      </c>
      <c r="B110" s="100" t="s">
        <v>97</v>
      </c>
      <c r="C110" s="9" t="s">
        <v>660</v>
      </c>
      <c r="D110" s="3" t="s">
        <v>161</v>
      </c>
      <c r="E110" s="3" t="s">
        <v>136</v>
      </c>
      <c r="F110" s="3"/>
      <c r="G110" s="3" t="s">
        <v>385</v>
      </c>
      <c r="H110" s="20">
        <v>0</v>
      </c>
      <c r="I110" s="34">
        <v>470000000</v>
      </c>
      <c r="J110" s="21" t="s">
        <v>1330</v>
      </c>
      <c r="K110" s="19" t="s">
        <v>1949</v>
      </c>
      <c r="L110" s="138" t="s">
        <v>3428</v>
      </c>
      <c r="M110" s="141" t="s">
        <v>383</v>
      </c>
      <c r="N110" s="360" t="s">
        <v>8875</v>
      </c>
      <c r="O110" s="3" t="s">
        <v>1382</v>
      </c>
      <c r="P110" s="7" t="s">
        <v>1352</v>
      </c>
      <c r="Q110" s="3" t="s">
        <v>1351</v>
      </c>
      <c r="R110" s="135">
        <v>1.647</v>
      </c>
      <c r="S110" s="18">
        <v>187701</v>
      </c>
      <c r="T110" s="83">
        <f t="shared" si="20"/>
        <v>309143.54700000002</v>
      </c>
      <c r="U110" s="83">
        <f t="shared" si="17"/>
        <v>346240.77264000004</v>
      </c>
      <c r="V110" s="9" t="s">
        <v>1341</v>
      </c>
      <c r="W110" s="153" t="s">
        <v>1410</v>
      </c>
      <c r="X110" s="9"/>
    </row>
    <row r="111" spans="1:24" s="444" customFormat="1" ht="102" customHeight="1">
      <c r="A111" s="9" t="s">
        <v>6192</v>
      </c>
      <c r="B111" s="100" t="s">
        <v>97</v>
      </c>
      <c r="C111" s="111" t="s">
        <v>843</v>
      </c>
      <c r="D111" s="3" t="s">
        <v>162</v>
      </c>
      <c r="E111" s="3" t="s">
        <v>136</v>
      </c>
      <c r="F111" s="3"/>
      <c r="G111" s="3" t="s">
        <v>385</v>
      </c>
      <c r="H111" s="20">
        <v>0</v>
      </c>
      <c r="I111" s="34">
        <v>470000000</v>
      </c>
      <c r="J111" s="21" t="s">
        <v>1330</v>
      </c>
      <c r="K111" s="19" t="s">
        <v>1949</v>
      </c>
      <c r="L111" s="138" t="s">
        <v>3428</v>
      </c>
      <c r="M111" s="141" t="s">
        <v>383</v>
      </c>
      <c r="N111" s="360" t="s">
        <v>8875</v>
      </c>
      <c r="O111" s="3" t="s">
        <v>1382</v>
      </c>
      <c r="P111" s="7" t="s">
        <v>1352</v>
      </c>
      <c r="Q111" s="3" t="s">
        <v>1351</v>
      </c>
      <c r="R111" s="134">
        <v>14.849</v>
      </c>
      <c r="S111" s="18">
        <v>187700</v>
      </c>
      <c r="T111" s="83">
        <f t="shared" si="20"/>
        <v>2787157.3</v>
      </c>
      <c r="U111" s="83">
        <f t="shared" si="17"/>
        <v>3121616.176</v>
      </c>
      <c r="V111" s="9" t="s">
        <v>1341</v>
      </c>
      <c r="W111" s="148" t="s">
        <v>1410</v>
      </c>
      <c r="X111" s="9"/>
    </row>
    <row r="112" spans="1:24" s="444" customFormat="1" ht="102" customHeight="1">
      <c r="A112" s="9" t="s">
        <v>6193</v>
      </c>
      <c r="B112" s="100" t="s">
        <v>97</v>
      </c>
      <c r="C112" s="111" t="s">
        <v>844</v>
      </c>
      <c r="D112" s="3" t="s">
        <v>163</v>
      </c>
      <c r="E112" s="3" t="s">
        <v>136</v>
      </c>
      <c r="F112" s="3"/>
      <c r="G112" s="3" t="s">
        <v>385</v>
      </c>
      <c r="H112" s="20">
        <v>0</v>
      </c>
      <c r="I112" s="34">
        <v>470000000</v>
      </c>
      <c r="J112" s="21" t="s">
        <v>1330</v>
      </c>
      <c r="K112" s="19" t="s">
        <v>1949</v>
      </c>
      <c r="L112" s="138" t="s">
        <v>3428</v>
      </c>
      <c r="M112" s="141" t="s">
        <v>383</v>
      </c>
      <c r="N112" s="360" t="s">
        <v>8875</v>
      </c>
      <c r="O112" s="3" t="s">
        <v>1382</v>
      </c>
      <c r="P112" s="7" t="s">
        <v>1352</v>
      </c>
      <c r="Q112" s="3" t="s">
        <v>1351</v>
      </c>
      <c r="R112" s="134">
        <v>22.04</v>
      </c>
      <c r="S112" s="18">
        <v>187700</v>
      </c>
      <c r="T112" s="83">
        <f t="shared" si="20"/>
        <v>4136908</v>
      </c>
      <c r="U112" s="83">
        <f t="shared" si="17"/>
        <v>4633336.9600000009</v>
      </c>
      <c r="V112" s="9" t="s">
        <v>1341</v>
      </c>
      <c r="W112" s="153" t="s">
        <v>1410</v>
      </c>
      <c r="X112" s="9"/>
    </row>
    <row r="113" spans="1:24" s="444" customFormat="1" ht="102" customHeight="1">
      <c r="A113" s="9" t="s">
        <v>6194</v>
      </c>
      <c r="B113" s="100" t="s">
        <v>97</v>
      </c>
      <c r="C113" s="111" t="s">
        <v>845</v>
      </c>
      <c r="D113" s="3" t="s">
        <v>164</v>
      </c>
      <c r="E113" s="3" t="s">
        <v>136</v>
      </c>
      <c r="F113" s="3"/>
      <c r="G113" s="3" t="s">
        <v>385</v>
      </c>
      <c r="H113" s="20">
        <v>0</v>
      </c>
      <c r="I113" s="34">
        <v>470000000</v>
      </c>
      <c r="J113" s="21" t="s">
        <v>1330</v>
      </c>
      <c r="K113" s="19" t="s">
        <v>1949</v>
      </c>
      <c r="L113" s="138" t="s">
        <v>3428</v>
      </c>
      <c r="M113" s="141" t="s">
        <v>383</v>
      </c>
      <c r="N113" s="360" t="s">
        <v>8875</v>
      </c>
      <c r="O113" s="3" t="s">
        <v>1382</v>
      </c>
      <c r="P113" s="7" t="s">
        <v>1352</v>
      </c>
      <c r="Q113" s="3" t="s">
        <v>1351</v>
      </c>
      <c r="R113" s="134">
        <v>0.48399999999999999</v>
      </c>
      <c r="S113" s="18">
        <v>187700</v>
      </c>
      <c r="T113" s="83">
        <f t="shared" si="20"/>
        <v>90846.8</v>
      </c>
      <c r="U113" s="83">
        <f t="shared" si="17"/>
        <v>101748.41600000001</v>
      </c>
      <c r="V113" s="9" t="s">
        <v>1341</v>
      </c>
      <c r="W113" s="148" t="s">
        <v>1410</v>
      </c>
      <c r="X113" s="9"/>
    </row>
    <row r="114" spans="1:24" s="444" customFormat="1" ht="102" customHeight="1">
      <c r="A114" s="9" t="s">
        <v>6195</v>
      </c>
      <c r="B114" s="100" t="s">
        <v>97</v>
      </c>
      <c r="C114" s="111" t="s">
        <v>846</v>
      </c>
      <c r="D114" s="3" t="s">
        <v>165</v>
      </c>
      <c r="E114" s="3" t="s">
        <v>136</v>
      </c>
      <c r="F114" s="3"/>
      <c r="G114" s="3" t="s">
        <v>385</v>
      </c>
      <c r="H114" s="20">
        <v>0</v>
      </c>
      <c r="I114" s="34">
        <v>470000000</v>
      </c>
      <c r="J114" s="21" t="s">
        <v>1330</v>
      </c>
      <c r="K114" s="19" t="s">
        <v>1949</v>
      </c>
      <c r="L114" s="138" t="s">
        <v>3428</v>
      </c>
      <c r="M114" s="141" t="s">
        <v>383</v>
      </c>
      <c r="N114" s="360" t="s">
        <v>8875</v>
      </c>
      <c r="O114" s="3" t="s">
        <v>1382</v>
      </c>
      <c r="P114" s="7" t="s">
        <v>1352</v>
      </c>
      <c r="Q114" s="3" t="s">
        <v>1351</v>
      </c>
      <c r="R114" s="134">
        <v>1.8720000000000001</v>
      </c>
      <c r="S114" s="18">
        <v>187700</v>
      </c>
      <c r="T114" s="83">
        <f t="shared" si="20"/>
        <v>351374.4</v>
      </c>
      <c r="U114" s="83">
        <f t="shared" si="17"/>
        <v>393539.32800000004</v>
      </c>
      <c r="V114" s="9" t="s">
        <v>1341</v>
      </c>
      <c r="W114" s="153" t="s">
        <v>1410</v>
      </c>
      <c r="X114" s="9"/>
    </row>
    <row r="115" spans="1:24" s="444" customFormat="1" ht="102" customHeight="1">
      <c r="A115" s="450" t="s">
        <v>6196</v>
      </c>
      <c r="B115" s="451" t="s">
        <v>97</v>
      </c>
      <c r="C115" s="452" t="s">
        <v>655</v>
      </c>
      <c r="D115" s="452" t="s">
        <v>166</v>
      </c>
      <c r="E115" s="452" t="s">
        <v>136</v>
      </c>
      <c r="F115" s="452"/>
      <c r="G115" s="452" t="s">
        <v>385</v>
      </c>
      <c r="H115" s="454">
        <v>0</v>
      </c>
      <c r="I115" s="468">
        <v>470000000</v>
      </c>
      <c r="J115" s="456" t="s">
        <v>1330</v>
      </c>
      <c r="K115" s="469" t="s">
        <v>1949</v>
      </c>
      <c r="L115" s="457" t="s">
        <v>3428</v>
      </c>
      <c r="M115" s="458" t="s">
        <v>383</v>
      </c>
      <c r="N115" s="470" t="s">
        <v>8875</v>
      </c>
      <c r="O115" s="452" t="s">
        <v>1382</v>
      </c>
      <c r="P115" s="460" t="s">
        <v>1352</v>
      </c>
      <c r="Q115" s="452" t="s">
        <v>1351</v>
      </c>
      <c r="R115" s="471">
        <v>4.399</v>
      </c>
      <c r="S115" s="472">
        <v>206250</v>
      </c>
      <c r="T115" s="83">
        <f t="shared" si="20"/>
        <v>907293.75</v>
      </c>
      <c r="U115" s="463">
        <f t="shared" si="17"/>
        <v>1016169.0000000001</v>
      </c>
      <c r="V115" s="450" t="s">
        <v>1341</v>
      </c>
      <c r="W115" s="473" t="s">
        <v>1410</v>
      </c>
      <c r="X115" s="450"/>
    </row>
    <row r="116" spans="1:24" s="444" customFormat="1" ht="102" customHeight="1">
      <c r="A116" s="450" t="s">
        <v>6197</v>
      </c>
      <c r="B116" s="451" t="s">
        <v>97</v>
      </c>
      <c r="C116" s="452" t="s">
        <v>654</v>
      </c>
      <c r="D116" s="452" t="s">
        <v>167</v>
      </c>
      <c r="E116" s="452" t="s">
        <v>136</v>
      </c>
      <c r="F116" s="452"/>
      <c r="G116" s="452" t="s">
        <v>385</v>
      </c>
      <c r="H116" s="454">
        <v>0</v>
      </c>
      <c r="I116" s="468">
        <v>470000000</v>
      </c>
      <c r="J116" s="456" t="s">
        <v>1330</v>
      </c>
      <c r="K116" s="469" t="s">
        <v>1951</v>
      </c>
      <c r="L116" s="457" t="s">
        <v>3428</v>
      </c>
      <c r="M116" s="458" t="s">
        <v>383</v>
      </c>
      <c r="N116" s="470" t="s">
        <v>1952</v>
      </c>
      <c r="O116" s="452" t="s">
        <v>1382</v>
      </c>
      <c r="P116" s="460" t="s">
        <v>1352</v>
      </c>
      <c r="Q116" s="452" t="s">
        <v>1351</v>
      </c>
      <c r="R116" s="471">
        <v>133.53100000000001</v>
      </c>
      <c r="S116" s="472">
        <v>206250</v>
      </c>
      <c r="T116" s="463">
        <v>0</v>
      </c>
      <c r="U116" s="463">
        <f t="shared" si="17"/>
        <v>0</v>
      </c>
      <c r="V116" s="450" t="s">
        <v>1341</v>
      </c>
      <c r="W116" s="465" t="s">
        <v>1410</v>
      </c>
      <c r="X116" s="450" t="s">
        <v>9387</v>
      </c>
    </row>
    <row r="117" spans="1:24" s="448" customFormat="1" ht="102" customHeight="1">
      <c r="A117" s="450" t="s">
        <v>10805</v>
      </c>
      <c r="B117" s="451" t="s">
        <v>97</v>
      </c>
      <c r="C117" s="452" t="s">
        <v>654</v>
      </c>
      <c r="D117" s="452" t="s">
        <v>167</v>
      </c>
      <c r="E117" s="452" t="s">
        <v>136</v>
      </c>
      <c r="F117" s="452"/>
      <c r="G117" s="452" t="s">
        <v>385</v>
      </c>
      <c r="H117" s="454">
        <v>0</v>
      </c>
      <c r="I117" s="468">
        <v>470000000</v>
      </c>
      <c r="J117" s="456" t="s">
        <v>1330</v>
      </c>
      <c r="K117" s="469" t="s">
        <v>1951</v>
      </c>
      <c r="L117" s="457" t="s">
        <v>3428</v>
      </c>
      <c r="M117" s="458" t="s">
        <v>383</v>
      </c>
      <c r="N117" s="470" t="s">
        <v>1952</v>
      </c>
      <c r="O117" s="452" t="s">
        <v>1382</v>
      </c>
      <c r="P117" s="460" t="s">
        <v>1352</v>
      </c>
      <c r="Q117" s="452" t="s">
        <v>1351</v>
      </c>
      <c r="R117" s="471">
        <v>134.52000000000001</v>
      </c>
      <c r="S117" s="472">
        <v>195000</v>
      </c>
      <c r="T117" s="463">
        <f t="shared" ref="T117:T120" si="22">R117*S117</f>
        <v>26231400.000000004</v>
      </c>
      <c r="U117" s="463">
        <f t="shared" si="17"/>
        <v>29379168.000000007</v>
      </c>
      <c r="V117" s="450" t="s">
        <v>1341</v>
      </c>
      <c r="W117" s="465" t="s">
        <v>1410</v>
      </c>
      <c r="X117" s="513"/>
    </row>
    <row r="118" spans="1:24" s="444" customFormat="1" ht="102" customHeight="1">
      <c r="A118" s="450" t="s">
        <v>6198</v>
      </c>
      <c r="B118" s="451" t="s">
        <v>97</v>
      </c>
      <c r="C118" s="452" t="s">
        <v>653</v>
      </c>
      <c r="D118" s="452" t="s">
        <v>168</v>
      </c>
      <c r="E118" s="452" t="s">
        <v>136</v>
      </c>
      <c r="F118" s="452"/>
      <c r="G118" s="452" t="s">
        <v>385</v>
      </c>
      <c r="H118" s="454">
        <v>0</v>
      </c>
      <c r="I118" s="468">
        <v>470000000</v>
      </c>
      <c r="J118" s="456" t="s">
        <v>1330</v>
      </c>
      <c r="K118" s="469" t="s">
        <v>1949</v>
      </c>
      <c r="L118" s="457" t="s">
        <v>3428</v>
      </c>
      <c r="M118" s="458" t="s">
        <v>383</v>
      </c>
      <c r="N118" s="470" t="s">
        <v>8875</v>
      </c>
      <c r="O118" s="452" t="s">
        <v>1382</v>
      </c>
      <c r="P118" s="460" t="s">
        <v>1352</v>
      </c>
      <c r="Q118" s="452" t="s">
        <v>1351</v>
      </c>
      <c r="R118" s="471">
        <v>21.931000000000001</v>
      </c>
      <c r="S118" s="472">
        <v>206250</v>
      </c>
      <c r="T118" s="463">
        <f t="shared" si="22"/>
        <v>4523268.75</v>
      </c>
      <c r="U118" s="463">
        <f t="shared" si="17"/>
        <v>5066061.0000000009</v>
      </c>
      <c r="V118" s="450" t="s">
        <v>1341</v>
      </c>
      <c r="W118" s="473" t="s">
        <v>1410</v>
      </c>
      <c r="X118" s="450"/>
    </row>
    <row r="119" spans="1:24" s="444" customFormat="1" ht="102" customHeight="1">
      <c r="A119" s="450" t="s">
        <v>6199</v>
      </c>
      <c r="B119" s="451" t="s">
        <v>97</v>
      </c>
      <c r="C119" s="450" t="s">
        <v>659</v>
      </c>
      <c r="D119" s="452" t="s">
        <v>169</v>
      </c>
      <c r="E119" s="452" t="s">
        <v>136</v>
      </c>
      <c r="F119" s="452"/>
      <c r="G119" s="452" t="s">
        <v>385</v>
      </c>
      <c r="H119" s="454">
        <v>0</v>
      </c>
      <c r="I119" s="468">
        <v>470000000</v>
      </c>
      <c r="J119" s="456" t="s">
        <v>1330</v>
      </c>
      <c r="K119" s="469" t="s">
        <v>1949</v>
      </c>
      <c r="L119" s="457" t="s">
        <v>3428</v>
      </c>
      <c r="M119" s="458" t="s">
        <v>383</v>
      </c>
      <c r="N119" s="470" t="s">
        <v>8875</v>
      </c>
      <c r="O119" s="452" t="s">
        <v>1382</v>
      </c>
      <c r="P119" s="460" t="s">
        <v>1352</v>
      </c>
      <c r="Q119" s="452" t="s">
        <v>1351</v>
      </c>
      <c r="R119" s="471">
        <v>0.51</v>
      </c>
      <c r="S119" s="472">
        <v>206250</v>
      </c>
      <c r="T119" s="463">
        <f t="shared" si="22"/>
        <v>105187.5</v>
      </c>
      <c r="U119" s="463">
        <f t="shared" si="17"/>
        <v>117810.00000000001</v>
      </c>
      <c r="V119" s="450" t="s">
        <v>1341</v>
      </c>
      <c r="W119" s="465" t="s">
        <v>1410</v>
      </c>
      <c r="X119" s="450"/>
    </row>
    <row r="120" spans="1:24" s="444" customFormat="1" ht="102" customHeight="1">
      <c r="A120" s="450" t="s">
        <v>6200</v>
      </c>
      <c r="B120" s="451" t="s">
        <v>97</v>
      </c>
      <c r="C120" s="450" t="s">
        <v>658</v>
      </c>
      <c r="D120" s="452" t="s">
        <v>170</v>
      </c>
      <c r="E120" s="452" t="s">
        <v>136</v>
      </c>
      <c r="F120" s="452"/>
      <c r="G120" s="452" t="s">
        <v>385</v>
      </c>
      <c r="H120" s="454">
        <v>0</v>
      </c>
      <c r="I120" s="468">
        <v>470000000</v>
      </c>
      <c r="J120" s="456" t="s">
        <v>1330</v>
      </c>
      <c r="K120" s="469" t="s">
        <v>1949</v>
      </c>
      <c r="L120" s="457" t="s">
        <v>3428</v>
      </c>
      <c r="M120" s="458" t="s">
        <v>383</v>
      </c>
      <c r="N120" s="470" t="s">
        <v>8875</v>
      </c>
      <c r="O120" s="452" t="s">
        <v>1382</v>
      </c>
      <c r="P120" s="460" t="s">
        <v>1352</v>
      </c>
      <c r="Q120" s="452" t="s">
        <v>1351</v>
      </c>
      <c r="R120" s="532">
        <v>8.4000000000000005E-2</v>
      </c>
      <c r="S120" s="472">
        <v>206250</v>
      </c>
      <c r="T120" s="463">
        <f t="shared" si="22"/>
        <v>17325</v>
      </c>
      <c r="U120" s="463">
        <f t="shared" si="17"/>
        <v>19404.000000000004</v>
      </c>
      <c r="V120" s="450" t="s">
        <v>1341</v>
      </c>
      <c r="W120" s="473" t="s">
        <v>1410</v>
      </c>
      <c r="X120" s="450"/>
    </row>
    <row r="121" spans="1:24" s="444" customFormat="1" ht="102" customHeight="1">
      <c r="A121" s="9" t="s">
        <v>6201</v>
      </c>
      <c r="B121" s="100" t="s">
        <v>97</v>
      </c>
      <c r="C121" s="3" t="s">
        <v>656</v>
      </c>
      <c r="D121" s="3" t="s">
        <v>172</v>
      </c>
      <c r="E121" s="3" t="s">
        <v>171</v>
      </c>
      <c r="F121" s="3"/>
      <c r="G121" s="3" t="s">
        <v>385</v>
      </c>
      <c r="H121" s="20">
        <v>0</v>
      </c>
      <c r="I121" s="34">
        <v>470000000</v>
      </c>
      <c r="J121" s="21" t="s">
        <v>1330</v>
      </c>
      <c r="K121" s="19" t="s">
        <v>1364</v>
      </c>
      <c r="L121" s="138" t="s">
        <v>3428</v>
      </c>
      <c r="M121" s="141" t="s">
        <v>383</v>
      </c>
      <c r="N121" s="360" t="s">
        <v>8875</v>
      </c>
      <c r="O121" s="3" t="s">
        <v>1382</v>
      </c>
      <c r="P121" s="7" t="s">
        <v>1352</v>
      </c>
      <c r="Q121" s="3" t="s">
        <v>1351</v>
      </c>
      <c r="R121" s="134">
        <v>15.821999999999999</v>
      </c>
      <c r="S121" s="19">
        <v>192800</v>
      </c>
      <c r="T121" s="83">
        <f t="shared" si="20"/>
        <v>3050481.5999999996</v>
      </c>
      <c r="U121" s="83">
        <f t="shared" si="17"/>
        <v>3416539.392</v>
      </c>
      <c r="V121" s="9" t="s">
        <v>1341</v>
      </c>
      <c r="W121" s="153" t="s">
        <v>1410</v>
      </c>
      <c r="X121" s="9"/>
    </row>
    <row r="122" spans="1:24" s="444" customFormat="1" ht="102" customHeight="1">
      <c r="A122" s="450" t="s">
        <v>6202</v>
      </c>
      <c r="B122" s="451" t="s">
        <v>97</v>
      </c>
      <c r="C122" s="452" t="s">
        <v>657</v>
      </c>
      <c r="D122" s="452" t="s">
        <v>173</v>
      </c>
      <c r="E122" s="452" t="s">
        <v>171</v>
      </c>
      <c r="F122" s="452"/>
      <c r="G122" s="452" t="s">
        <v>385</v>
      </c>
      <c r="H122" s="454">
        <v>0</v>
      </c>
      <c r="I122" s="468">
        <v>470000000</v>
      </c>
      <c r="J122" s="456" t="s">
        <v>1330</v>
      </c>
      <c r="K122" s="469" t="s">
        <v>1364</v>
      </c>
      <c r="L122" s="457" t="s">
        <v>3428</v>
      </c>
      <c r="M122" s="458" t="s">
        <v>383</v>
      </c>
      <c r="N122" s="470" t="s">
        <v>8875</v>
      </c>
      <c r="O122" s="452" t="s">
        <v>1382</v>
      </c>
      <c r="P122" s="460" t="s">
        <v>1352</v>
      </c>
      <c r="Q122" s="452" t="s">
        <v>1351</v>
      </c>
      <c r="R122" s="474">
        <v>32.585000000000001</v>
      </c>
      <c r="S122" s="462">
        <v>192700</v>
      </c>
      <c r="T122" s="463">
        <v>0</v>
      </c>
      <c r="U122" s="463">
        <f t="shared" si="17"/>
        <v>0</v>
      </c>
      <c r="V122" s="450" t="s">
        <v>1341</v>
      </c>
      <c r="W122" s="473" t="s">
        <v>1410</v>
      </c>
      <c r="X122" s="450" t="s">
        <v>9461</v>
      </c>
    </row>
    <row r="123" spans="1:24" s="448" customFormat="1" ht="102" customHeight="1">
      <c r="A123" s="450" t="s">
        <v>10806</v>
      </c>
      <c r="B123" s="451" t="s">
        <v>97</v>
      </c>
      <c r="C123" s="452" t="s">
        <v>657</v>
      </c>
      <c r="D123" s="452" t="s">
        <v>173</v>
      </c>
      <c r="E123" s="452" t="s">
        <v>171</v>
      </c>
      <c r="F123" s="452"/>
      <c r="G123" s="452" t="s">
        <v>385</v>
      </c>
      <c r="H123" s="454">
        <v>0</v>
      </c>
      <c r="I123" s="468">
        <v>470000000</v>
      </c>
      <c r="J123" s="456" t="s">
        <v>1330</v>
      </c>
      <c r="K123" s="469" t="s">
        <v>10807</v>
      </c>
      <c r="L123" s="457" t="s">
        <v>3428</v>
      </c>
      <c r="M123" s="458" t="s">
        <v>383</v>
      </c>
      <c r="N123" s="470" t="s">
        <v>8875</v>
      </c>
      <c r="O123" s="452" t="s">
        <v>1382</v>
      </c>
      <c r="P123" s="460" t="s">
        <v>1352</v>
      </c>
      <c r="Q123" s="452" t="s">
        <v>1351</v>
      </c>
      <c r="R123" s="474">
        <v>115.46</v>
      </c>
      <c r="S123" s="462">
        <v>204000</v>
      </c>
      <c r="T123" s="463">
        <f t="shared" ref="T123" si="23">R123*S123</f>
        <v>23553840</v>
      </c>
      <c r="U123" s="463">
        <f t="shared" si="17"/>
        <v>26380300.800000001</v>
      </c>
      <c r="V123" s="450" t="s">
        <v>1341</v>
      </c>
      <c r="W123" s="473" t="s">
        <v>1410</v>
      </c>
      <c r="X123" s="450"/>
    </row>
    <row r="124" spans="1:24" s="444" customFormat="1" ht="102" customHeight="1">
      <c r="A124" s="450" t="s">
        <v>6203</v>
      </c>
      <c r="B124" s="451" t="s">
        <v>97</v>
      </c>
      <c r="C124" s="452" t="s">
        <v>663</v>
      </c>
      <c r="D124" s="452" t="s">
        <v>174</v>
      </c>
      <c r="E124" s="452" t="s">
        <v>171</v>
      </c>
      <c r="F124" s="452"/>
      <c r="G124" s="452" t="s">
        <v>385</v>
      </c>
      <c r="H124" s="454">
        <v>0</v>
      </c>
      <c r="I124" s="468">
        <v>470000000</v>
      </c>
      <c r="J124" s="456" t="s">
        <v>1330</v>
      </c>
      <c r="K124" s="469" t="s">
        <v>1364</v>
      </c>
      <c r="L124" s="457" t="s">
        <v>3428</v>
      </c>
      <c r="M124" s="458" t="s">
        <v>383</v>
      </c>
      <c r="N124" s="470" t="s">
        <v>8875</v>
      </c>
      <c r="O124" s="452" t="s">
        <v>1382</v>
      </c>
      <c r="P124" s="460" t="s">
        <v>1352</v>
      </c>
      <c r="Q124" s="452" t="s">
        <v>1351</v>
      </c>
      <c r="R124" s="474">
        <v>9.0009999999999994</v>
      </c>
      <c r="S124" s="462">
        <v>192700</v>
      </c>
      <c r="T124" s="463">
        <v>0</v>
      </c>
      <c r="U124" s="463">
        <f t="shared" si="17"/>
        <v>0</v>
      </c>
      <c r="V124" s="450" t="s">
        <v>1341</v>
      </c>
      <c r="W124" s="465" t="s">
        <v>1410</v>
      </c>
      <c r="X124" s="450" t="s">
        <v>10809</v>
      </c>
    </row>
    <row r="125" spans="1:24" s="448" customFormat="1" ht="102" customHeight="1">
      <c r="A125" s="450" t="s">
        <v>10808</v>
      </c>
      <c r="B125" s="451" t="s">
        <v>97</v>
      </c>
      <c r="C125" s="452" t="s">
        <v>663</v>
      </c>
      <c r="D125" s="452" t="s">
        <v>174</v>
      </c>
      <c r="E125" s="452" t="s">
        <v>171</v>
      </c>
      <c r="F125" s="452"/>
      <c r="G125" s="452" t="s">
        <v>385</v>
      </c>
      <c r="H125" s="454">
        <v>0</v>
      </c>
      <c r="I125" s="468">
        <v>470000000</v>
      </c>
      <c r="J125" s="456" t="s">
        <v>1330</v>
      </c>
      <c r="K125" s="469" t="s">
        <v>10807</v>
      </c>
      <c r="L125" s="457" t="s">
        <v>3428</v>
      </c>
      <c r="M125" s="458" t="s">
        <v>383</v>
      </c>
      <c r="N125" s="470" t="s">
        <v>8875</v>
      </c>
      <c r="O125" s="452" t="s">
        <v>1382</v>
      </c>
      <c r="P125" s="460" t="s">
        <v>1352</v>
      </c>
      <c r="Q125" s="452" t="s">
        <v>1351</v>
      </c>
      <c r="R125" s="474">
        <v>9.0009999999999994</v>
      </c>
      <c r="S125" s="462">
        <v>193000</v>
      </c>
      <c r="T125" s="463">
        <f>R125*S125</f>
        <v>1737193</v>
      </c>
      <c r="U125" s="463">
        <f t="shared" si="17"/>
        <v>1945656.1600000001</v>
      </c>
      <c r="V125" s="450" t="s">
        <v>1341</v>
      </c>
      <c r="W125" s="465" t="s">
        <v>1410</v>
      </c>
      <c r="X125" s="450"/>
    </row>
    <row r="126" spans="1:24" s="444" customFormat="1" ht="102" customHeight="1">
      <c r="A126" s="9" t="s">
        <v>6204</v>
      </c>
      <c r="B126" s="100" t="s">
        <v>97</v>
      </c>
      <c r="C126" s="9" t="s">
        <v>664</v>
      </c>
      <c r="D126" s="3" t="s">
        <v>175</v>
      </c>
      <c r="E126" s="3" t="s">
        <v>171</v>
      </c>
      <c r="F126" s="3"/>
      <c r="G126" s="3" t="s">
        <v>385</v>
      </c>
      <c r="H126" s="20">
        <v>0</v>
      </c>
      <c r="I126" s="34">
        <v>470000000</v>
      </c>
      <c r="J126" s="21" t="s">
        <v>1330</v>
      </c>
      <c r="K126" s="19" t="s">
        <v>1364</v>
      </c>
      <c r="L126" s="138" t="s">
        <v>3428</v>
      </c>
      <c r="M126" s="141" t="s">
        <v>383</v>
      </c>
      <c r="N126" s="360" t="s">
        <v>8875</v>
      </c>
      <c r="O126" s="3" t="s">
        <v>1382</v>
      </c>
      <c r="P126" s="7" t="s">
        <v>1352</v>
      </c>
      <c r="Q126" s="3" t="s">
        <v>1351</v>
      </c>
      <c r="R126" s="134">
        <v>9.141</v>
      </c>
      <c r="S126" s="19">
        <v>192700</v>
      </c>
      <c r="T126" s="83">
        <v>0</v>
      </c>
      <c r="U126" s="83">
        <f t="shared" si="17"/>
        <v>0</v>
      </c>
      <c r="V126" s="9" t="s">
        <v>1341</v>
      </c>
      <c r="W126" s="148" t="s">
        <v>1410</v>
      </c>
      <c r="X126" s="9" t="s">
        <v>9385</v>
      </c>
    </row>
    <row r="127" spans="1:24" s="444" customFormat="1" ht="102" customHeight="1">
      <c r="A127" s="9" t="s">
        <v>9499</v>
      </c>
      <c r="B127" s="100" t="s">
        <v>97</v>
      </c>
      <c r="C127" s="9" t="s">
        <v>664</v>
      </c>
      <c r="D127" s="3" t="s">
        <v>175</v>
      </c>
      <c r="E127" s="3" t="s">
        <v>171</v>
      </c>
      <c r="F127" s="3"/>
      <c r="G127" s="3" t="s">
        <v>385</v>
      </c>
      <c r="H127" s="20">
        <v>0</v>
      </c>
      <c r="I127" s="34">
        <v>470000000</v>
      </c>
      <c r="J127" s="21" t="s">
        <v>1330</v>
      </c>
      <c r="K127" s="19" t="s">
        <v>1364</v>
      </c>
      <c r="L127" s="138" t="s">
        <v>3428</v>
      </c>
      <c r="M127" s="141" t="s">
        <v>383</v>
      </c>
      <c r="N127" s="360" t="s">
        <v>8875</v>
      </c>
      <c r="O127" s="3" t="s">
        <v>1382</v>
      </c>
      <c r="P127" s="7" t="s">
        <v>1352</v>
      </c>
      <c r="Q127" s="3" t="s">
        <v>1351</v>
      </c>
      <c r="R127" s="134">
        <v>100</v>
      </c>
      <c r="S127" s="19">
        <v>192700</v>
      </c>
      <c r="T127" s="83">
        <f t="shared" ref="T127:T139" si="24">R127*S127</f>
        <v>19270000</v>
      </c>
      <c r="U127" s="83">
        <f t="shared" si="17"/>
        <v>21582400.000000004</v>
      </c>
      <c r="V127" s="9" t="s">
        <v>1341</v>
      </c>
      <c r="W127" s="148" t="s">
        <v>1410</v>
      </c>
      <c r="X127" s="9"/>
    </row>
    <row r="128" spans="1:24" s="444" customFormat="1" ht="102" customHeight="1">
      <c r="A128" s="450" t="s">
        <v>6205</v>
      </c>
      <c r="B128" s="451" t="s">
        <v>97</v>
      </c>
      <c r="C128" s="450" t="s">
        <v>665</v>
      </c>
      <c r="D128" s="452" t="s">
        <v>176</v>
      </c>
      <c r="E128" s="452" t="s">
        <v>171</v>
      </c>
      <c r="F128" s="452"/>
      <c r="G128" s="452" t="s">
        <v>385</v>
      </c>
      <c r="H128" s="454">
        <v>0</v>
      </c>
      <c r="I128" s="468">
        <v>470000000</v>
      </c>
      <c r="J128" s="456" t="s">
        <v>1330</v>
      </c>
      <c r="K128" s="469" t="s">
        <v>1364</v>
      </c>
      <c r="L128" s="457" t="s">
        <v>3428</v>
      </c>
      <c r="M128" s="458" t="s">
        <v>383</v>
      </c>
      <c r="N128" s="470" t="s">
        <v>8875</v>
      </c>
      <c r="O128" s="452" t="s">
        <v>1382</v>
      </c>
      <c r="P128" s="460" t="s">
        <v>1352</v>
      </c>
      <c r="Q128" s="452" t="s">
        <v>1351</v>
      </c>
      <c r="R128" s="474">
        <v>6.1660000000000004</v>
      </c>
      <c r="S128" s="462">
        <v>192700</v>
      </c>
      <c r="T128" s="463"/>
      <c r="U128" s="463">
        <f t="shared" si="17"/>
        <v>0</v>
      </c>
      <c r="V128" s="450" t="s">
        <v>1341</v>
      </c>
      <c r="W128" s="465" t="s">
        <v>1410</v>
      </c>
      <c r="X128" s="450" t="s">
        <v>10793</v>
      </c>
    </row>
    <row r="129" spans="1:1967" s="444" customFormat="1" ht="102" customHeight="1">
      <c r="A129" s="9" t="s">
        <v>6206</v>
      </c>
      <c r="B129" s="100" t="s">
        <v>97</v>
      </c>
      <c r="C129" s="9" t="s">
        <v>665</v>
      </c>
      <c r="D129" s="3" t="s">
        <v>177</v>
      </c>
      <c r="E129" s="3" t="s">
        <v>171</v>
      </c>
      <c r="F129" s="3"/>
      <c r="G129" s="3" t="s">
        <v>385</v>
      </c>
      <c r="H129" s="20">
        <v>0</v>
      </c>
      <c r="I129" s="34">
        <v>470000000</v>
      </c>
      <c r="J129" s="21" t="s">
        <v>1330</v>
      </c>
      <c r="K129" s="19" t="s">
        <v>1364</v>
      </c>
      <c r="L129" s="138" t="s">
        <v>3428</v>
      </c>
      <c r="M129" s="141" t="s">
        <v>383</v>
      </c>
      <c r="N129" s="360" t="s">
        <v>8875</v>
      </c>
      <c r="O129" s="3" t="s">
        <v>1382</v>
      </c>
      <c r="P129" s="7" t="s">
        <v>1352</v>
      </c>
      <c r="Q129" s="3" t="s">
        <v>1351</v>
      </c>
      <c r="R129" s="136">
        <v>30.027000000000001</v>
      </c>
      <c r="S129" s="19">
        <v>192700</v>
      </c>
      <c r="T129" s="83">
        <f t="shared" si="24"/>
        <v>5786202.9000000004</v>
      </c>
      <c r="U129" s="83">
        <f t="shared" si="17"/>
        <v>6480547.2480000006</v>
      </c>
      <c r="V129" s="9" t="s">
        <v>1341</v>
      </c>
      <c r="W129" s="148" t="s">
        <v>1410</v>
      </c>
      <c r="X129" s="9"/>
    </row>
    <row r="130" spans="1:1967" s="444" customFormat="1" ht="102" customHeight="1">
      <c r="A130" s="9" t="s">
        <v>6207</v>
      </c>
      <c r="B130" s="100" t="s">
        <v>97</v>
      </c>
      <c r="C130" s="9" t="s">
        <v>666</v>
      </c>
      <c r="D130" s="3" t="s">
        <v>178</v>
      </c>
      <c r="E130" s="3" t="s">
        <v>171</v>
      </c>
      <c r="F130" s="3"/>
      <c r="G130" s="3" t="s">
        <v>385</v>
      </c>
      <c r="H130" s="20">
        <v>0</v>
      </c>
      <c r="I130" s="34">
        <v>470000000</v>
      </c>
      <c r="J130" s="21" t="s">
        <v>1330</v>
      </c>
      <c r="K130" s="19" t="s">
        <v>1364</v>
      </c>
      <c r="L130" s="138" t="s">
        <v>3428</v>
      </c>
      <c r="M130" s="141" t="s">
        <v>383</v>
      </c>
      <c r="N130" s="360" t="s">
        <v>8875</v>
      </c>
      <c r="O130" s="3" t="s">
        <v>1382</v>
      </c>
      <c r="P130" s="7" t="s">
        <v>1352</v>
      </c>
      <c r="Q130" s="3" t="s">
        <v>1351</v>
      </c>
      <c r="R130" s="136">
        <v>30.617999999999999</v>
      </c>
      <c r="S130" s="19">
        <v>192700</v>
      </c>
      <c r="T130" s="83">
        <f t="shared" si="24"/>
        <v>5900088.5999999996</v>
      </c>
      <c r="U130" s="83">
        <f t="shared" si="17"/>
        <v>6608099.2319999998</v>
      </c>
      <c r="V130" s="9" t="s">
        <v>1341</v>
      </c>
      <c r="W130" s="153" t="s">
        <v>1410</v>
      </c>
      <c r="X130" s="9"/>
    </row>
    <row r="131" spans="1:1967" s="444" customFormat="1" ht="102" customHeight="1">
      <c r="A131" s="9" t="s">
        <v>6208</v>
      </c>
      <c r="B131" s="100" t="s">
        <v>97</v>
      </c>
      <c r="C131" s="9" t="s">
        <v>667</v>
      </c>
      <c r="D131" s="3" t="s">
        <v>179</v>
      </c>
      <c r="E131" s="3" t="s">
        <v>171</v>
      </c>
      <c r="F131" s="3"/>
      <c r="G131" s="3" t="s">
        <v>385</v>
      </c>
      <c r="H131" s="20">
        <v>0</v>
      </c>
      <c r="I131" s="34">
        <v>470000000</v>
      </c>
      <c r="J131" s="21" t="s">
        <v>1330</v>
      </c>
      <c r="K131" s="19" t="s">
        <v>1364</v>
      </c>
      <c r="L131" s="138" t="s">
        <v>3428</v>
      </c>
      <c r="M131" s="141" t="s">
        <v>383</v>
      </c>
      <c r="N131" s="360" t="s">
        <v>8875</v>
      </c>
      <c r="O131" s="3" t="s">
        <v>1382</v>
      </c>
      <c r="P131" s="7" t="s">
        <v>1352</v>
      </c>
      <c r="Q131" s="3" t="s">
        <v>1351</v>
      </c>
      <c r="R131" s="136">
        <v>0.14899999999999999</v>
      </c>
      <c r="S131" s="19">
        <v>192700</v>
      </c>
      <c r="T131" s="83">
        <f t="shared" si="24"/>
        <v>28712.3</v>
      </c>
      <c r="U131" s="83">
        <f t="shared" si="17"/>
        <v>32157.776000000002</v>
      </c>
      <c r="V131" s="9" t="s">
        <v>1341</v>
      </c>
      <c r="W131" s="148" t="s">
        <v>1410</v>
      </c>
      <c r="X131" s="9"/>
    </row>
    <row r="132" spans="1:1967" s="444" customFormat="1" ht="102" customHeight="1">
      <c r="A132" s="9" t="s">
        <v>6209</v>
      </c>
      <c r="B132" s="100" t="s">
        <v>97</v>
      </c>
      <c r="C132" s="9" t="s">
        <v>667</v>
      </c>
      <c r="D132" s="3" t="s">
        <v>180</v>
      </c>
      <c r="E132" s="3" t="s">
        <v>171</v>
      </c>
      <c r="F132" s="3"/>
      <c r="G132" s="3" t="s">
        <v>385</v>
      </c>
      <c r="H132" s="20">
        <v>0</v>
      </c>
      <c r="I132" s="34">
        <v>470000000</v>
      </c>
      <c r="J132" s="21" t="s">
        <v>1330</v>
      </c>
      <c r="K132" s="19" t="s">
        <v>1364</v>
      </c>
      <c r="L132" s="138" t="s">
        <v>3428</v>
      </c>
      <c r="M132" s="141" t="s">
        <v>383</v>
      </c>
      <c r="N132" s="360" t="s">
        <v>8875</v>
      </c>
      <c r="O132" s="3" t="s">
        <v>1382</v>
      </c>
      <c r="P132" s="7" t="s">
        <v>1352</v>
      </c>
      <c r="Q132" s="3" t="s">
        <v>1351</v>
      </c>
      <c r="R132" s="136">
        <v>3.29</v>
      </c>
      <c r="S132" s="19">
        <v>192700</v>
      </c>
      <c r="T132" s="83">
        <f t="shared" si="24"/>
        <v>633983</v>
      </c>
      <c r="U132" s="83">
        <f t="shared" si="17"/>
        <v>710060.96000000008</v>
      </c>
      <c r="V132" s="9" t="s">
        <v>1341</v>
      </c>
      <c r="W132" s="153" t="s">
        <v>1410</v>
      </c>
      <c r="X132" s="9"/>
    </row>
    <row r="133" spans="1:1967" s="444" customFormat="1" ht="102" customHeight="1">
      <c r="A133" s="9" t="s">
        <v>6210</v>
      </c>
      <c r="B133" s="100" t="s">
        <v>97</v>
      </c>
      <c r="C133" s="9" t="s">
        <v>726</v>
      </c>
      <c r="D133" s="3" t="s">
        <v>181</v>
      </c>
      <c r="E133" s="3" t="s">
        <v>171</v>
      </c>
      <c r="F133" s="3"/>
      <c r="G133" s="3" t="s">
        <v>385</v>
      </c>
      <c r="H133" s="20">
        <v>0</v>
      </c>
      <c r="I133" s="34">
        <v>470000000</v>
      </c>
      <c r="J133" s="21" t="s">
        <v>1330</v>
      </c>
      <c r="K133" s="19" t="s">
        <v>1364</v>
      </c>
      <c r="L133" s="138" t="s">
        <v>3428</v>
      </c>
      <c r="M133" s="141" t="s">
        <v>383</v>
      </c>
      <c r="N133" s="360" t="s">
        <v>8875</v>
      </c>
      <c r="O133" s="3" t="s">
        <v>1382</v>
      </c>
      <c r="P133" s="7" t="s">
        <v>1352</v>
      </c>
      <c r="Q133" s="3" t="s">
        <v>1351</v>
      </c>
      <c r="R133" s="136">
        <v>73.582999999999998</v>
      </c>
      <c r="S133" s="19">
        <v>192700</v>
      </c>
      <c r="T133" s="83">
        <f t="shared" si="24"/>
        <v>14179444.1</v>
      </c>
      <c r="U133" s="83">
        <f t="shared" si="17"/>
        <v>15880977.392000001</v>
      </c>
      <c r="V133" s="9" t="s">
        <v>1341</v>
      </c>
      <c r="W133" s="148" t="s">
        <v>1410</v>
      </c>
      <c r="X133" s="9"/>
    </row>
    <row r="134" spans="1:1967" s="444" customFormat="1" ht="102" customHeight="1">
      <c r="A134" s="450" t="s">
        <v>6211</v>
      </c>
      <c r="B134" s="451" t="s">
        <v>97</v>
      </c>
      <c r="C134" s="450" t="s">
        <v>726</v>
      </c>
      <c r="D134" s="452" t="s">
        <v>182</v>
      </c>
      <c r="E134" s="452" t="s">
        <v>171</v>
      </c>
      <c r="F134" s="450"/>
      <c r="G134" s="452" t="s">
        <v>385</v>
      </c>
      <c r="H134" s="454">
        <v>0</v>
      </c>
      <c r="I134" s="468">
        <v>470000000</v>
      </c>
      <c r="J134" s="456" t="s">
        <v>1330</v>
      </c>
      <c r="K134" s="469" t="s">
        <v>1364</v>
      </c>
      <c r="L134" s="457" t="s">
        <v>3428</v>
      </c>
      <c r="M134" s="458" t="s">
        <v>383</v>
      </c>
      <c r="N134" s="470" t="s">
        <v>8875</v>
      </c>
      <c r="O134" s="452" t="s">
        <v>1382</v>
      </c>
      <c r="P134" s="460" t="s">
        <v>1352</v>
      </c>
      <c r="Q134" s="452" t="s">
        <v>1351</v>
      </c>
      <c r="R134" s="516">
        <v>20.605</v>
      </c>
      <c r="S134" s="462">
        <v>192700</v>
      </c>
      <c r="T134" s="463">
        <v>0</v>
      </c>
      <c r="U134" s="463">
        <f t="shared" si="17"/>
        <v>0</v>
      </c>
      <c r="V134" s="450" t="s">
        <v>1341</v>
      </c>
      <c r="W134" s="465" t="s">
        <v>1410</v>
      </c>
      <c r="X134" s="450" t="s">
        <v>10793</v>
      </c>
    </row>
    <row r="135" spans="1:1967" s="444" customFormat="1" ht="102" customHeight="1">
      <c r="A135" s="9" t="s">
        <v>6212</v>
      </c>
      <c r="B135" s="100" t="s">
        <v>97</v>
      </c>
      <c r="C135" s="9" t="s">
        <v>726</v>
      </c>
      <c r="D135" s="3" t="s">
        <v>183</v>
      </c>
      <c r="E135" s="3" t="s">
        <v>171</v>
      </c>
      <c r="F135" s="9"/>
      <c r="G135" s="3" t="s">
        <v>385</v>
      </c>
      <c r="H135" s="20">
        <v>0</v>
      </c>
      <c r="I135" s="34">
        <v>470000000</v>
      </c>
      <c r="J135" s="21" t="s">
        <v>1330</v>
      </c>
      <c r="K135" s="19" t="s">
        <v>1364</v>
      </c>
      <c r="L135" s="138" t="s">
        <v>3428</v>
      </c>
      <c r="M135" s="141" t="s">
        <v>383</v>
      </c>
      <c r="N135" s="360" t="s">
        <v>8875</v>
      </c>
      <c r="O135" s="3" t="s">
        <v>1382</v>
      </c>
      <c r="P135" s="7" t="s">
        <v>1352</v>
      </c>
      <c r="Q135" s="3" t="s">
        <v>1351</v>
      </c>
      <c r="R135" s="136">
        <v>27.975000000000001</v>
      </c>
      <c r="S135" s="19">
        <v>192700</v>
      </c>
      <c r="T135" s="83">
        <f t="shared" si="24"/>
        <v>5390782.5</v>
      </c>
      <c r="U135" s="83">
        <f t="shared" si="17"/>
        <v>6037676.4000000004</v>
      </c>
      <c r="V135" s="9" t="s">
        <v>1341</v>
      </c>
      <c r="W135" s="148" t="s">
        <v>1410</v>
      </c>
      <c r="X135" s="9"/>
    </row>
    <row r="136" spans="1:1967" s="444" customFormat="1" ht="102" customHeight="1">
      <c r="A136" s="9" t="s">
        <v>6213</v>
      </c>
      <c r="B136" s="100" t="s">
        <v>97</v>
      </c>
      <c r="C136" s="111" t="s">
        <v>850</v>
      </c>
      <c r="D136" s="3" t="s">
        <v>184</v>
      </c>
      <c r="E136" s="3" t="s">
        <v>171</v>
      </c>
      <c r="F136" s="9"/>
      <c r="G136" s="3" t="s">
        <v>385</v>
      </c>
      <c r="H136" s="20">
        <v>0</v>
      </c>
      <c r="I136" s="34">
        <v>470000000</v>
      </c>
      <c r="J136" s="21" t="s">
        <v>1330</v>
      </c>
      <c r="K136" s="19" t="s">
        <v>1364</v>
      </c>
      <c r="L136" s="138" t="s">
        <v>3428</v>
      </c>
      <c r="M136" s="141" t="s">
        <v>383</v>
      </c>
      <c r="N136" s="360" t="s">
        <v>8875</v>
      </c>
      <c r="O136" s="3" t="s">
        <v>1382</v>
      </c>
      <c r="P136" s="7" t="s">
        <v>1352</v>
      </c>
      <c r="Q136" s="3" t="s">
        <v>1351</v>
      </c>
      <c r="R136" s="136">
        <v>4.835</v>
      </c>
      <c r="S136" s="19">
        <v>192700</v>
      </c>
      <c r="T136" s="83">
        <f t="shared" si="24"/>
        <v>931704.5</v>
      </c>
      <c r="U136" s="83">
        <f t="shared" si="17"/>
        <v>1043509.0400000002</v>
      </c>
      <c r="V136" s="9" t="s">
        <v>1341</v>
      </c>
      <c r="W136" s="153" t="s">
        <v>1410</v>
      </c>
      <c r="X136" s="9"/>
    </row>
    <row r="137" spans="1:1967" s="444" customFormat="1" ht="102" customHeight="1">
      <c r="A137" s="9" t="s">
        <v>6214</v>
      </c>
      <c r="B137" s="100" t="s">
        <v>97</v>
      </c>
      <c r="C137" s="9" t="s">
        <v>670</v>
      </c>
      <c r="D137" s="3" t="s">
        <v>185</v>
      </c>
      <c r="E137" s="3" t="s">
        <v>171</v>
      </c>
      <c r="F137" s="9"/>
      <c r="G137" s="3" t="s">
        <v>385</v>
      </c>
      <c r="H137" s="20">
        <v>0</v>
      </c>
      <c r="I137" s="34">
        <v>470000000</v>
      </c>
      <c r="J137" s="21" t="s">
        <v>1330</v>
      </c>
      <c r="K137" s="19" t="s">
        <v>1364</v>
      </c>
      <c r="L137" s="138" t="s">
        <v>3428</v>
      </c>
      <c r="M137" s="141" t="s">
        <v>383</v>
      </c>
      <c r="N137" s="360" t="s">
        <v>8875</v>
      </c>
      <c r="O137" s="3" t="s">
        <v>1382</v>
      </c>
      <c r="P137" s="7" t="s">
        <v>1352</v>
      </c>
      <c r="Q137" s="3" t="s">
        <v>1351</v>
      </c>
      <c r="R137" s="133">
        <v>43.42</v>
      </c>
      <c r="S137" s="19">
        <v>192700</v>
      </c>
      <c r="T137" s="83">
        <f t="shared" si="24"/>
        <v>8367034</v>
      </c>
      <c r="U137" s="83">
        <f t="shared" si="17"/>
        <v>9371078.0800000001</v>
      </c>
      <c r="V137" s="9" t="s">
        <v>1341</v>
      </c>
      <c r="W137" s="148" t="s">
        <v>1410</v>
      </c>
      <c r="X137" s="9"/>
    </row>
    <row r="138" spans="1:1967" s="444" customFormat="1" ht="102" customHeight="1">
      <c r="A138" s="9" t="s">
        <v>6215</v>
      </c>
      <c r="B138" s="100" t="s">
        <v>97</v>
      </c>
      <c r="C138" s="9" t="s">
        <v>670</v>
      </c>
      <c r="D138" s="3" t="s">
        <v>186</v>
      </c>
      <c r="E138" s="3" t="s">
        <v>171</v>
      </c>
      <c r="F138" s="9"/>
      <c r="G138" s="3" t="s">
        <v>385</v>
      </c>
      <c r="H138" s="20">
        <v>0</v>
      </c>
      <c r="I138" s="34">
        <v>470000000</v>
      </c>
      <c r="J138" s="21" t="s">
        <v>1330</v>
      </c>
      <c r="K138" s="19" t="s">
        <v>1364</v>
      </c>
      <c r="L138" s="138" t="s">
        <v>3428</v>
      </c>
      <c r="M138" s="141" t="s">
        <v>383</v>
      </c>
      <c r="N138" s="360" t="s">
        <v>8875</v>
      </c>
      <c r="O138" s="3" t="s">
        <v>1382</v>
      </c>
      <c r="P138" s="7" t="s">
        <v>1352</v>
      </c>
      <c r="Q138" s="3" t="s">
        <v>1351</v>
      </c>
      <c r="R138" s="133">
        <v>19.713999999999999</v>
      </c>
      <c r="S138" s="19">
        <v>192700</v>
      </c>
      <c r="T138" s="83">
        <f t="shared" si="24"/>
        <v>3798887.8</v>
      </c>
      <c r="U138" s="83">
        <f t="shared" si="17"/>
        <v>4254754.3360000001</v>
      </c>
      <c r="V138" s="9" t="s">
        <v>1341</v>
      </c>
      <c r="W138" s="153" t="s">
        <v>1410</v>
      </c>
      <c r="X138" s="9"/>
    </row>
    <row r="139" spans="1:1967" s="444" customFormat="1" ht="102" customHeight="1">
      <c r="A139" s="9" t="s">
        <v>6216</v>
      </c>
      <c r="B139" s="100" t="s">
        <v>97</v>
      </c>
      <c r="C139" s="3" t="s">
        <v>671</v>
      </c>
      <c r="D139" s="3" t="s">
        <v>187</v>
      </c>
      <c r="E139" s="3" t="s">
        <v>171</v>
      </c>
      <c r="F139" s="9"/>
      <c r="G139" s="3" t="s">
        <v>385</v>
      </c>
      <c r="H139" s="20">
        <v>0</v>
      </c>
      <c r="I139" s="34">
        <v>470000000</v>
      </c>
      <c r="J139" s="21" t="s">
        <v>1330</v>
      </c>
      <c r="K139" s="19" t="s">
        <v>1364</v>
      </c>
      <c r="L139" s="138" t="s">
        <v>3428</v>
      </c>
      <c r="M139" s="141" t="s">
        <v>383</v>
      </c>
      <c r="N139" s="360" t="s">
        <v>8875</v>
      </c>
      <c r="O139" s="3" t="s">
        <v>1382</v>
      </c>
      <c r="P139" s="7" t="s">
        <v>1352</v>
      </c>
      <c r="Q139" s="3" t="s">
        <v>1351</v>
      </c>
      <c r="R139" s="133">
        <v>47.948</v>
      </c>
      <c r="S139" s="19">
        <v>192700</v>
      </c>
      <c r="T139" s="83">
        <f t="shared" si="24"/>
        <v>9239579.5999999996</v>
      </c>
      <c r="U139" s="83">
        <f t="shared" si="17"/>
        <v>10348329.152000001</v>
      </c>
      <c r="V139" s="9" t="s">
        <v>1341</v>
      </c>
      <c r="W139" s="148" t="s">
        <v>1410</v>
      </c>
      <c r="X139" s="9"/>
    </row>
    <row r="140" spans="1:1967" s="444" customFormat="1" ht="102" customHeight="1">
      <c r="A140" s="450" t="s">
        <v>6217</v>
      </c>
      <c r="B140" s="451" t="s">
        <v>97</v>
      </c>
      <c r="C140" s="450" t="s">
        <v>669</v>
      </c>
      <c r="D140" s="452" t="s">
        <v>188</v>
      </c>
      <c r="E140" s="452" t="s">
        <v>171</v>
      </c>
      <c r="F140" s="450"/>
      <c r="G140" s="452" t="s">
        <v>385</v>
      </c>
      <c r="H140" s="454">
        <v>0</v>
      </c>
      <c r="I140" s="468">
        <v>470000000</v>
      </c>
      <c r="J140" s="456" t="s">
        <v>1330</v>
      </c>
      <c r="K140" s="469" t="s">
        <v>1364</v>
      </c>
      <c r="L140" s="457" t="s">
        <v>3428</v>
      </c>
      <c r="M140" s="458" t="s">
        <v>383</v>
      </c>
      <c r="N140" s="470" t="s">
        <v>8875</v>
      </c>
      <c r="O140" s="452" t="s">
        <v>1382</v>
      </c>
      <c r="P140" s="460" t="s">
        <v>1352</v>
      </c>
      <c r="Q140" s="452" t="s">
        <v>1351</v>
      </c>
      <c r="R140" s="471">
        <v>0.98899999999999999</v>
      </c>
      <c r="S140" s="462">
        <v>192700</v>
      </c>
      <c r="T140" s="463">
        <v>0</v>
      </c>
      <c r="U140" s="463">
        <f t="shared" si="17"/>
        <v>0</v>
      </c>
      <c r="V140" s="450" t="s">
        <v>1341</v>
      </c>
      <c r="W140" s="465" t="s">
        <v>1410</v>
      </c>
      <c r="X140" s="450" t="s">
        <v>10793</v>
      </c>
    </row>
    <row r="141" spans="1:1967" s="444" customFormat="1" ht="102" customHeight="1">
      <c r="A141" s="450" t="s">
        <v>6218</v>
      </c>
      <c r="B141" s="451" t="s">
        <v>97</v>
      </c>
      <c r="C141" s="467" t="s">
        <v>1261</v>
      </c>
      <c r="D141" s="452" t="s">
        <v>189</v>
      </c>
      <c r="E141" s="452" t="s">
        <v>171</v>
      </c>
      <c r="F141" s="452"/>
      <c r="G141" s="452" t="s">
        <v>385</v>
      </c>
      <c r="H141" s="454">
        <v>0</v>
      </c>
      <c r="I141" s="468">
        <v>470000000</v>
      </c>
      <c r="J141" s="456" t="s">
        <v>1330</v>
      </c>
      <c r="K141" s="469" t="s">
        <v>1949</v>
      </c>
      <c r="L141" s="457" t="s">
        <v>3428</v>
      </c>
      <c r="M141" s="458" t="s">
        <v>383</v>
      </c>
      <c r="N141" s="470" t="s">
        <v>8876</v>
      </c>
      <c r="O141" s="452" t="s">
        <v>1382</v>
      </c>
      <c r="P141" s="460" t="s">
        <v>1352</v>
      </c>
      <c r="Q141" s="452" t="s">
        <v>1351</v>
      </c>
      <c r="R141" s="517">
        <v>1.593</v>
      </c>
      <c r="S141" s="462">
        <v>132000</v>
      </c>
      <c r="T141" s="463">
        <v>0</v>
      </c>
      <c r="U141" s="463">
        <f t="shared" si="17"/>
        <v>0</v>
      </c>
      <c r="V141" s="450" t="s">
        <v>1341</v>
      </c>
      <c r="W141" s="473" t="s">
        <v>1410</v>
      </c>
      <c r="X141" s="450" t="s">
        <v>10793</v>
      </c>
    </row>
    <row r="142" spans="1:1967" s="444" customFormat="1" ht="102" customHeight="1">
      <c r="A142" s="450" t="s">
        <v>6219</v>
      </c>
      <c r="B142" s="451" t="s">
        <v>97</v>
      </c>
      <c r="C142" s="467" t="s">
        <v>1261</v>
      </c>
      <c r="D142" s="452" t="s">
        <v>190</v>
      </c>
      <c r="E142" s="452" t="s">
        <v>191</v>
      </c>
      <c r="F142" s="452"/>
      <c r="G142" s="452" t="s">
        <v>385</v>
      </c>
      <c r="H142" s="454">
        <v>0</v>
      </c>
      <c r="I142" s="468">
        <v>470000000</v>
      </c>
      <c r="J142" s="456" t="s">
        <v>1330</v>
      </c>
      <c r="K142" s="469" t="s">
        <v>1949</v>
      </c>
      <c r="L142" s="457" t="s">
        <v>3428</v>
      </c>
      <c r="M142" s="458" t="s">
        <v>383</v>
      </c>
      <c r="N142" s="470" t="s">
        <v>8876</v>
      </c>
      <c r="O142" s="452" t="s">
        <v>1382</v>
      </c>
      <c r="P142" s="460" t="s">
        <v>1352</v>
      </c>
      <c r="Q142" s="452" t="s">
        <v>1351</v>
      </c>
      <c r="R142" s="474">
        <v>28.088000000000001</v>
      </c>
      <c r="S142" s="462">
        <v>132000</v>
      </c>
      <c r="T142" s="463">
        <v>0</v>
      </c>
      <c r="U142" s="463">
        <f t="shared" si="17"/>
        <v>0</v>
      </c>
      <c r="V142" s="450" t="s">
        <v>1341</v>
      </c>
      <c r="W142" s="465" t="s">
        <v>1410</v>
      </c>
      <c r="X142" s="450" t="s">
        <v>9103</v>
      </c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  <c r="IQ142" s="8"/>
      <c r="IR142" s="8"/>
      <c r="IS142" s="8"/>
      <c r="IT142" s="8"/>
      <c r="IU142" s="8"/>
      <c r="IV142" s="8"/>
      <c r="IW142" s="8"/>
      <c r="IX142" s="8"/>
      <c r="IY142" s="8"/>
      <c r="IZ142" s="8"/>
      <c r="JA142" s="8"/>
      <c r="JB142" s="8"/>
      <c r="JC142" s="8"/>
      <c r="JD142" s="8"/>
      <c r="JE142" s="8"/>
      <c r="JF142" s="8"/>
      <c r="JG142" s="8"/>
      <c r="JH142" s="8"/>
      <c r="JI142" s="8"/>
      <c r="JJ142" s="8"/>
      <c r="JK142" s="8"/>
      <c r="JL142" s="8"/>
      <c r="JM142" s="8"/>
      <c r="JN142" s="8"/>
      <c r="JO142" s="8"/>
      <c r="JP142" s="8"/>
      <c r="JQ142" s="8"/>
      <c r="JR142" s="8"/>
      <c r="JS142" s="8"/>
      <c r="JT142" s="8"/>
      <c r="JU142" s="8"/>
      <c r="JV142" s="8"/>
      <c r="JW142" s="8"/>
      <c r="JX142" s="8"/>
      <c r="JY142" s="8"/>
      <c r="JZ142" s="8"/>
      <c r="KA142" s="8"/>
      <c r="KB142" s="8"/>
      <c r="KC142" s="8"/>
      <c r="KD142" s="8"/>
      <c r="KE142" s="8"/>
      <c r="KF142" s="8"/>
      <c r="KG142" s="8"/>
      <c r="KH142" s="8"/>
      <c r="KI142" s="8"/>
      <c r="KJ142" s="8"/>
      <c r="KK142" s="8"/>
      <c r="KL142" s="8"/>
      <c r="KM142" s="8"/>
      <c r="KN142" s="8"/>
      <c r="KO142" s="8"/>
      <c r="KP142" s="8"/>
      <c r="KQ142" s="8"/>
      <c r="KR142" s="8"/>
      <c r="KS142" s="8"/>
      <c r="KT142" s="8"/>
      <c r="KU142" s="8"/>
      <c r="KV142" s="8"/>
      <c r="KW142" s="8"/>
      <c r="KX142" s="8"/>
      <c r="KY142" s="8"/>
      <c r="KZ142" s="8"/>
      <c r="LA142" s="8"/>
      <c r="LB142" s="8"/>
      <c r="LC142" s="8"/>
      <c r="LD142" s="8"/>
      <c r="LE142" s="8"/>
      <c r="LF142" s="8"/>
      <c r="LG142" s="8"/>
      <c r="LH142" s="8"/>
      <c r="LI142" s="8"/>
      <c r="LJ142" s="8"/>
      <c r="LK142" s="8"/>
      <c r="LL142" s="8"/>
      <c r="LM142" s="8"/>
      <c r="LN142" s="8"/>
      <c r="LO142" s="8"/>
      <c r="LP142" s="8"/>
      <c r="LQ142" s="8"/>
      <c r="LR142" s="8"/>
      <c r="LS142" s="8"/>
      <c r="LT142" s="8"/>
      <c r="LU142" s="8"/>
      <c r="LV142" s="8"/>
      <c r="LW142" s="8"/>
      <c r="LX142" s="8"/>
      <c r="LY142" s="8"/>
      <c r="LZ142" s="8"/>
      <c r="MA142" s="8"/>
      <c r="MB142" s="8"/>
      <c r="MC142" s="8"/>
      <c r="MD142" s="8"/>
      <c r="ME142" s="8"/>
      <c r="MF142" s="8"/>
      <c r="MG142" s="8"/>
      <c r="MH142" s="8"/>
      <c r="MI142" s="8"/>
      <c r="MJ142" s="8"/>
      <c r="MK142" s="8"/>
      <c r="ML142" s="8"/>
      <c r="MM142" s="8"/>
      <c r="MN142" s="8"/>
      <c r="MO142" s="8"/>
      <c r="MP142" s="8"/>
      <c r="MQ142" s="8"/>
      <c r="MR142" s="8"/>
      <c r="MS142" s="8"/>
      <c r="MT142" s="8"/>
      <c r="MU142" s="8"/>
      <c r="MV142" s="8"/>
      <c r="MW142" s="8"/>
      <c r="MX142" s="8"/>
      <c r="MY142" s="8"/>
      <c r="MZ142" s="8"/>
      <c r="NA142" s="8"/>
      <c r="NB142" s="8"/>
      <c r="NC142" s="8"/>
      <c r="ND142" s="8"/>
      <c r="NE142" s="8"/>
      <c r="NF142" s="8"/>
      <c r="NG142" s="8"/>
      <c r="NH142" s="8"/>
      <c r="NI142" s="8"/>
      <c r="NJ142" s="8"/>
      <c r="NK142" s="8"/>
      <c r="NL142" s="8"/>
      <c r="NM142" s="8"/>
      <c r="NN142" s="8"/>
      <c r="NO142" s="8"/>
      <c r="NP142" s="8"/>
      <c r="NQ142" s="8"/>
      <c r="NR142" s="8"/>
      <c r="NS142" s="8"/>
      <c r="NT142" s="8"/>
      <c r="NU142" s="8"/>
      <c r="NV142" s="8"/>
      <c r="NW142" s="8"/>
      <c r="NX142" s="8"/>
      <c r="NY142" s="8"/>
      <c r="NZ142" s="8"/>
      <c r="OA142" s="8"/>
      <c r="OB142" s="8"/>
      <c r="OC142" s="8"/>
      <c r="OD142" s="8"/>
      <c r="OE142" s="8"/>
      <c r="OF142" s="8"/>
      <c r="OG142" s="8"/>
      <c r="OH142" s="8"/>
      <c r="OI142" s="8"/>
      <c r="OJ142" s="8"/>
      <c r="OK142" s="8"/>
      <c r="OL142" s="8"/>
      <c r="OM142" s="8"/>
      <c r="ON142" s="8"/>
      <c r="OO142" s="8"/>
      <c r="OP142" s="8"/>
      <c r="OQ142" s="8"/>
      <c r="OR142" s="8"/>
      <c r="OS142" s="8"/>
      <c r="OT142" s="8"/>
      <c r="OU142" s="8"/>
      <c r="OV142" s="8"/>
      <c r="OW142" s="8"/>
      <c r="OX142" s="8"/>
      <c r="OY142" s="8"/>
      <c r="OZ142" s="8"/>
      <c r="PA142" s="8"/>
      <c r="PB142" s="8"/>
      <c r="PC142" s="8"/>
      <c r="PD142" s="8"/>
      <c r="PE142" s="8"/>
      <c r="PF142" s="8"/>
      <c r="PG142" s="8"/>
      <c r="PH142" s="8"/>
      <c r="PI142" s="8"/>
      <c r="PJ142" s="8"/>
      <c r="PK142" s="8"/>
      <c r="PL142" s="8"/>
      <c r="PM142" s="8"/>
      <c r="PN142" s="8"/>
      <c r="PO142" s="8"/>
      <c r="PP142" s="8"/>
      <c r="PQ142" s="8"/>
      <c r="PR142" s="8"/>
      <c r="PS142" s="8"/>
      <c r="PT142" s="8"/>
      <c r="PU142" s="8"/>
      <c r="PV142" s="8"/>
      <c r="PW142" s="8"/>
      <c r="PX142" s="8"/>
      <c r="PY142" s="8"/>
      <c r="PZ142" s="8"/>
      <c r="QA142" s="8"/>
      <c r="QB142" s="8"/>
      <c r="QC142" s="8"/>
      <c r="QD142" s="8"/>
      <c r="QE142" s="8"/>
      <c r="QF142" s="8"/>
      <c r="QG142" s="8"/>
      <c r="QH142" s="8"/>
      <c r="QI142" s="8"/>
      <c r="QJ142" s="8"/>
      <c r="QK142" s="8"/>
      <c r="QL142" s="8"/>
      <c r="QM142" s="8"/>
      <c r="QN142" s="8"/>
      <c r="QO142" s="8"/>
      <c r="QP142" s="8"/>
      <c r="QQ142" s="8"/>
      <c r="QR142" s="8"/>
      <c r="QS142" s="8"/>
      <c r="QT142" s="8"/>
      <c r="QU142" s="8"/>
      <c r="QV142" s="8"/>
      <c r="QW142" s="8"/>
      <c r="QX142" s="8"/>
      <c r="QY142" s="8"/>
      <c r="QZ142" s="8"/>
      <c r="RA142" s="8"/>
      <c r="RB142" s="8"/>
      <c r="RC142" s="8"/>
      <c r="RD142" s="8"/>
      <c r="RE142" s="8"/>
      <c r="RF142" s="8"/>
      <c r="RG142" s="8"/>
      <c r="RH142" s="8"/>
      <c r="RI142" s="8"/>
      <c r="RJ142" s="8"/>
      <c r="RK142" s="8"/>
      <c r="RL142" s="8"/>
      <c r="RM142" s="8"/>
      <c r="RN142" s="8"/>
      <c r="RO142" s="8"/>
      <c r="RP142" s="8"/>
      <c r="RQ142" s="8"/>
      <c r="RR142" s="8"/>
      <c r="RS142" s="8"/>
      <c r="RT142" s="8"/>
      <c r="RU142" s="8"/>
      <c r="RV142" s="8"/>
      <c r="RW142" s="8"/>
      <c r="RX142" s="8"/>
      <c r="RY142" s="8"/>
      <c r="RZ142" s="8"/>
      <c r="SA142" s="8"/>
      <c r="SB142" s="8"/>
      <c r="SC142" s="8"/>
      <c r="SD142" s="8"/>
      <c r="SE142" s="8"/>
      <c r="SF142" s="8"/>
      <c r="SG142" s="8"/>
      <c r="SH142" s="8"/>
      <c r="SI142" s="8"/>
      <c r="SJ142" s="8"/>
      <c r="SK142" s="8"/>
      <c r="SL142" s="8"/>
      <c r="SM142" s="8"/>
      <c r="SN142" s="8"/>
      <c r="SO142" s="8"/>
      <c r="SP142" s="8"/>
      <c r="SQ142" s="8"/>
      <c r="SR142" s="8"/>
      <c r="SS142" s="8"/>
      <c r="ST142" s="8"/>
      <c r="SU142" s="8"/>
      <c r="SV142" s="8"/>
      <c r="SW142" s="8"/>
      <c r="SX142" s="8"/>
      <c r="SY142" s="8"/>
      <c r="SZ142" s="8"/>
      <c r="TA142" s="8"/>
      <c r="TB142" s="8"/>
      <c r="TC142" s="8"/>
      <c r="TD142" s="8"/>
      <c r="TE142" s="8"/>
      <c r="TF142" s="8"/>
      <c r="TG142" s="8"/>
      <c r="TH142" s="8"/>
      <c r="TI142" s="8"/>
      <c r="TJ142" s="8"/>
      <c r="TK142" s="8"/>
      <c r="TL142" s="8"/>
      <c r="TM142" s="8"/>
      <c r="TN142" s="8"/>
      <c r="TO142" s="8"/>
      <c r="TP142" s="8"/>
      <c r="TQ142" s="8"/>
      <c r="TR142" s="8"/>
      <c r="TS142" s="8"/>
      <c r="TT142" s="8"/>
      <c r="TU142" s="8"/>
      <c r="TV142" s="8"/>
      <c r="TW142" s="8"/>
      <c r="TX142" s="8"/>
      <c r="TY142" s="8"/>
      <c r="TZ142" s="8"/>
      <c r="UA142" s="8"/>
      <c r="UB142" s="8"/>
      <c r="UC142" s="8"/>
      <c r="UD142" s="8"/>
      <c r="UE142" s="8"/>
      <c r="UF142" s="8"/>
      <c r="UG142" s="8"/>
      <c r="UH142" s="8"/>
      <c r="UI142" s="8"/>
      <c r="UJ142" s="8"/>
      <c r="UK142" s="8"/>
      <c r="UL142" s="8"/>
      <c r="UM142" s="8"/>
      <c r="UN142" s="8"/>
      <c r="UO142" s="8"/>
      <c r="UP142" s="8"/>
      <c r="UQ142" s="8"/>
      <c r="UR142" s="8"/>
      <c r="US142" s="8"/>
      <c r="UT142" s="8"/>
      <c r="UU142" s="8"/>
      <c r="UV142" s="8"/>
      <c r="UW142" s="8"/>
      <c r="UX142" s="8"/>
      <c r="UY142" s="8"/>
      <c r="UZ142" s="8"/>
      <c r="VA142" s="8"/>
      <c r="VB142" s="8"/>
      <c r="VC142" s="8"/>
      <c r="VD142" s="8"/>
      <c r="VE142" s="8"/>
      <c r="VF142" s="8"/>
      <c r="VG142" s="8"/>
      <c r="VH142" s="8"/>
      <c r="VI142" s="8"/>
      <c r="VJ142" s="8"/>
      <c r="VK142" s="8"/>
      <c r="VL142" s="8"/>
      <c r="VM142" s="8"/>
      <c r="VN142" s="8"/>
      <c r="VO142" s="8"/>
      <c r="VP142" s="8"/>
      <c r="VQ142" s="8"/>
      <c r="VR142" s="8"/>
      <c r="VS142" s="8"/>
      <c r="VT142" s="8"/>
      <c r="VU142" s="8"/>
      <c r="VV142" s="8"/>
      <c r="VW142" s="8"/>
      <c r="VX142" s="8"/>
      <c r="VY142" s="8"/>
      <c r="VZ142" s="8"/>
      <c r="WA142" s="8"/>
      <c r="WB142" s="8"/>
      <c r="WC142" s="8"/>
      <c r="WD142" s="8"/>
      <c r="WE142" s="8"/>
      <c r="WF142" s="8"/>
      <c r="WG142" s="8"/>
      <c r="WH142" s="8"/>
      <c r="WI142" s="8"/>
      <c r="WJ142" s="8"/>
      <c r="WK142" s="8"/>
      <c r="WL142" s="8"/>
      <c r="WM142" s="8"/>
      <c r="WN142" s="8"/>
      <c r="WO142" s="8"/>
      <c r="WP142" s="8"/>
      <c r="WQ142" s="8"/>
      <c r="WR142" s="8"/>
      <c r="WS142" s="8"/>
      <c r="WT142" s="8"/>
      <c r="WU142" s="8"/>
      <c r="WV142" s="8"/>
      <c r="WW142" s="8"/>
      <c r="WX142" s="8"/>
      <c r="WY142" s="8"/>
      <c r="WZ142" s="8"/>
      <c r="XA142" s="8"/>
      <c r="XB142" s="8"/>
      <c r="XC142" s="8"/>
      <c r="XD142" s="8"/>
      <c r="XE142" s="8"/>
      <c r="XF142" s="8"/>
      <c r="XG142" s="8"/>
      <c r="XH142" s="8"/>
      <c r="XI142" s="8"/>
      <c r="XJ142" s="8"/>
      <c r="XK142" s="8"/>
      <c r="XL142" s="8"/>
      <c r="XM142" s="8"/>
      <c r="XN142" s="8"/>
      <c r="XO142" s="8"/>
      <c r="XP142" s="8"/>
      <c r="XQ142" s="8"/>
      <c r="XR142" s="8"/>
      <c r="XS142" s="8"/>
      <c r="XT142" s="8"/>
      <c r="XU142" s="8"/>
      <c r="XV142" s="8"/>
      <c r="XW142" s="8"/>
      <c r="XX142" s="8"/>
      <c r="XY142" s="8"/>
      <c r="XZ142" s="8"/>
      <c r="YA142" s="8"/>
      <c r="YB142" s="8"/>
      <c r="YC142" s="8"/>
      <c r="YD142" s="8"/>
      <c r="YE142" s="8"/>
      <c r="YF142" s="8"/>
      <c r="YG142" s="8"/>
      <c r="YH142" s="8"/>
      <c r="YI142" s="8"/>
      <c r="YJ142" s="8"/>
      <c r="YK142" s="8"/>
      <c r="YL142" s="8"/>
      <c r="YM142" s="8"/>
      <c r="YN142" s="8"/>
      <c r="YO142" s="8"/>
      <c r="YP142" s="8"/>
      <c r="YQ142" s="8"/>
      <c r="YR142" s="8"/>
      <c r="YS142" s="8"/>
      <c r="YT142" s="8"/>
      <c r="YU142" s="8"/>
      <c r="YV142" s="8"/>
      <c r="YW142" s="8"/>
      <c r="YX142" s="8"/>
      <c r="YY142" s="8"/>
      <c r="YZ142" s="8"/>
      <c r="ZA142" s="8"/>
      <c r="ZB142" s="8"/>
      <c r="ZC142" s="8"/>
      <c r="ZD142" s="8"/>
      <c r="ZE142" s="8"/>
      <c r="ZF142" s="8"/>
      <c r="ZG142" s="8"/>
      <c r="ZH142" s="8"/>
      <c r="ZI142" s="8"/>
      <c r="ZJ142" s="8"/>
      <c r="ZK142" s="8"/>
      <c r="ZL142" s="8"/>
      <c r="ZM142" s="8"/>
      <c r="ZN142" s="8"/>
      <c r="ZO142" s="8"/>
      <c r="ZP142" s="8"/>
      <c r="ZQ142" s="8"/>
      <c r="ZR142" s="8"/>
      <c r="ZS142" s="8"/>
      <c r="ZT142" s="8"/>
      <c r="ZU142" s="8"/>
      <c r="ZV142" s="8"/>
      <c r="ZW142" s="8"/>
      <c r="ZX142" s="8"/>
      <c r="ZY142" s="8"/>
      <c r="ZZ142" s="8"/>
      <c r="AAA142" s="8"/>
      <c r="AAB142" s="8"/>
      <c r="AAC142" s="8"/>
      <c r="AAD142" s="8"/>
      <c r="AAE142" s="8"/>
      <c r="AAF142" s="8"/>
      <c r="AAG142" s="8"/>
      <c r="AAH142" s="8"/>
      <c r="AAI142" s="8"/>
      <c r="AAJ142" s="8"/>
      <c r="AAK142" s="8"/>
      <c r="AAL142" s="8"/>
      <c r="AAM142" s="8"/>
      <c r="AAN142" s="8"/>
      <c r="AAO142" s="8"/>
      <c r="AAP142" s="8"/>
      <c r="AAQ142" s="8"/>
      <c r="AAR142" s="8"/>
      <c r="AAS142" s="8"/>
      <c r="AAT142" s="8"/>
      <c r="AAU142" s="8"/>
      <c r="AAV142" s="8"/>
      <c r="AAW142" s="8"/>
      <c r="AAX142" s="8"/>
      <c r="AAY142" s="8"/>
      <c r="AAZ142" s="8"/>
      <c r="ABA142" s="8"/>
      <c r="ABB142" s="8"/>
      <c r="ABC142" s="8"/>
      <c r="ABD142" s="8"/>
      <c r="ABE142" s="8"/>
      <c r="ABF142" s="8"/>
      <c r="ABG142" s="8"/>
      <c r="ABH142" s="8"/>
      <c r="ABI142" s="8"/>
      <c r="ABJ142" s="8"/>
      <c r="ABK142" s="8"/>
      <c r="ABL142" s="8"/>
      <c r="ABM142" s="8"/>
      <c r="ABN142" s="8"/>
      <c r="ABO142" s="8"/>
      <c r="ABP142" s="8"/>
      <c r="ABQ142" s="8"/>
      <c r="ABR142" s="8"/>
      <c r="ABS142" s="8"/>
      <c r="ABT142" s="8"/>
      <c r="ABU142" s="8"/>
      <c r="ABV142" s="8"/>
      <c r="ABW142" s="8"/>
      <c r="ABX142" s="8"/>
      <c r="ABY142" s="8"/>
      <c r="ABZ142" s="8"/>
      <c r="ACA142" s="8"/>
      <c r="ACB142" s="8"/>
      <c r="ACC142" s="8"/>
      <c r="ACD142" s="8"/>
      <c r="ACE142" s="8"/>
      <c r="ACF142" s="8"/>
      <c r="ACG142" s="8"/>
      <c r="ACH142" s="8"/>
      <c r="ACI142" s="8"/>
      <c r="ACJ142" s="8"/>
      <c r="ACK142" s="8"/>
      <c r="ACL142" s="8"/>
      <c r="ACM142" s="8"/>
      <c r="ACN142" s="8"/>
      <c r="ACO142" s="8"/>
      <c r="ACP142" s="8"/>
      <c r="ACQ142" s="8"/>
      <c r="ACR142" s="8"/>
      <c r="ACS142" s="8"/>
      <c r="ACT142" s="8"/>
      <c r="ACU142" s="8"/>
      <c r="ACV142" s="8"/>
      <c r="ACW142" s="8"/>
      <c r="ACX142" s="8"/>
      <c r="ACY142" s="8"/>
      <c r="ACZ142" s="8"/>
      <c r="ADA142" s="8"/>
      <c r="ADB142" s="8"/>
      <c r="ADC142" s="8"/>
      <c r="ADD142" s="8"/>
      <c r="ADE142" s="8"/>
      <c r="ADF142" s="8"/>
      <c r="ADG142" s="8"/>
      <c r="ADH142" s="8"/>
      <c r="ADI142" s="8"/>
      <c r="ADJ142" s="8"/>
      <c r="ADK142" s="8"/>
      <c r="ADL142" s="8"/>
      <c r="ADM142" s="8"/>
      <c r="ADN142" s="8"/>
      <c r="ADO142" s="8"/>
      <c r="ADP142" s="8"/>
      <c r="ADQ142" s="8"/>
      <c r="ADR142" s="8"/>
      <c r="ADS142" s="8"/>
      <c r="ADT142" s="8"/>
      <c r="ADU142" s="8"/>
      <c r="ADV142" s="8"/>
      <c r="ADW142" s="8"/>
      <c r="ADX142" s="8"/>
      <c r="ADY142" s="8"/>
      <c r="ADZ142" s="8"/>
      <c r="AEA142" s="8"/>
      <c r="AEB142" s="8"/>
      <c r="AEC142" s="8"/>
      <c r="AED142" s="8"/>
      <c r="AEE142" s="8"/>
      <c r="AEF142" s="8"/>
      <c r="AEG142" s="8"/>
      <c r="AEH142" s="8"/>
      <c r="AEI142" s="8"/>
      <c r="AEJ142" s="8"/>
      <c r="AEK142" s="8"/>
      <c r="AEL142" s="8"/>
      <c r="AEM142" s="8"/>
      <c r="AEN142" s="8"/>
      <c r="AEO142" s="8"/>
      <c r="AEP142" s="8"/>
      <c r="AEQ142" s="8"/>
      <c r="AER142" s="8"/>
      <c r="AES142" s="8"/>
      <c r="AET142" s="8"/>
      <c r="AEU142" s="8"/>
      <c r="AEV142" s="8"/>
      <c r="AEW142" s="8"/>
      <c r="AEX142" s="8"/>
      <c r="AEY142" s="8"/>
      <c r="AEZ142" s="8"/>
      <c r="AFA142" s="8"/>
      <c r="AFB142" s="8"/>
      <c r="AFC142" s="8"/>
      <c r="AFD142" s="8"/>
      <c r="AFE142" s="8"/>
      <c r="AFF142" s="8"/>
      <c r="AFG142" s="8"/>
      <c r="AFH142" s="8"/>
      <c r="AFI142" s="8"/>
      <c r="AFJ142" s="8"/>
      <c r="AFK142" s="8"/>
      <c r="AFL142" s="8"/>
      <c r="AFM142" s="8"/>
      <c r="AFN142" s="8"/>
      <c r="AFO142" s="8"/>
      <c r="AFP142" s="8"/>
      <c r="AFQ142" s="8"/>
      <c r="AFR142" s="8"/>
      <c r="AFS142" s="8"/>
      <c r="AFT142" s="8"/>
      <c r="AFU142" s="8"/>
      <c r="AFV142" s="8"/>
      <c r="AFW142" s="8"/>
      <c r="AFX142" s="8"/>
      <c r="AFY142" s="8"/>
      <c r="AFZ142" s="8"/>
      <c r="AGA142" s="8"/>
      <c r="AGB142" s="8"/>
      <c r="AGC142" s="8"/>
      <c r="AGD142" s="8"/>
      <c r="AGE142" s="8"/>
      <c r="AGF142" s="8"/>
      <c r="AGG142" s="8"/>
      <c r="AGH142" s="8"/>
      <c r="AGI142" s="8"/>
      <c r="AGJ142" s="8"/>
      <c r="AGK142" s="8"/>
      <c r="AGL142" s="8"/>
      <c r="AGM142" s="8"/>
      <c r="AGN142" s="8"/>
      <c r="AGO142" s="8"/>
      <c r="AGP142" s="8"/>
      <c r="AGQ142" s="8"/>
      <c r="AGR142" s="8"/>
      <c r="AGS142" s="8"/>
      <c r="AGT142" s="8"/>
      <c r="AGU142" s="8"/>
      <c r="AGV142" s="8"/>
      <c r="AGW142" s="8"/>
      <c r="AGX142" s="8"/>
      <c r="AGY142" s="8"/>
      <c r="AGZ142" s="8"/>
      <c r="AHA142" s="8"/>
      <c r="AHB142" s="8"/>
      <c r="AHC142" s="8"/>
      <c r="AHD142" s="8"/>
      <c r="AHE142" s="8"/>
      <c r="AHF142" s="8"/>
      <c r="AHG142" s="8"/>
      <c r="AHH142" s="8"/>
      <c r="AHI142" s="8"/>
      <c r="AHJ142" s="8"/>
      <c r="AHK142" s="8"/>
      <c r="AHL142" s="8"/>
      <c r="AHM142" s="8"/>
      <c r="AHN142" s="8"/>
      <c r="AHO142" s="8"/>
      <c r="AHP142" s="8"/>
      <c r="AHQ142" s="8"/>
      <c r="AHR142" s="8"/>
      <c r="AHS142" s="8"/>
      <c r="AHT142" s="8"/>
      <c r="AHU142" s="8"/>
      <c r="AHV142" s="8"/>
      <c r="AHW142" s="8"/>
      <c r="AHX142" s="8"/>
      <c r="AHY142" s="8"/>
      <c r="AHZ142" s="8"/>
      <c r="AIA142" s="8"/>
      <c r="AIB142" s="8"/>
      <c r="AIC142" s="8"/>
      <c r="AID142" s="8"/>
      <c r="AIE142" s="8"/>
      <c r="AIF142" s="8"/>
      <c r="AIG142" s="8"/>
      <c r="AIH142" s="8"/>
      <c r="AII142" s="8"/>
      <c r="AIJ142" s="8"/>
      <c r="AIK142" s="8"/>
      <c r="AIL142" s="8"/>
      <c r="AIM142" s="8"/>
      <c r="AIN142" s="8"/>
      <c r="AIO142" s="8"/>
      <c r="AIP142" s="8"/>
      <c r="AIQ142" s="8"/>
      <c r="AIR142" s="8"/>
      <c r="AIS142" s="8"/>
      <c r="AIT142" s="8"/>
      <c r="AIU142" s="8"/>
      <c r="AIV142" s="8"/>
      <c r="AIW142" s="8"/>
      <c r="AIX142" s="8"/>
      <c r="AIY142" s="8"/>
      <c r="AIZ142" s="8"/>
      <c r="AJA142" s="8"/>
      <c r="AJB142" s="8"/>
      <c r="AJC142" s="8"/>
      <c r="AJD142" s="8"/>
      <c r="AJE142" s="8"/>
      <c r="AJF142" s="8"/>
      <c r="AJG142" s="8"/>
      <c r="AJH142" s="8"/>
      <c r="AJI142" s="8"/>
      <c r="AJJ142" s="8"/>
      <c r="AJK142" s="8"/>
      <c r="AJL142" s="8"/>
      <c r="AJM142" s="8"/>
      <c r="AJN142" s="8"/>
      <c r="AJO142" s="8"/>
      <c r="AJP142" s="8"/>
      <c r="AJQ142" s="8"/>
      <c r="AJR142" s="8"/>
      <c r="AJS142" s="8"/>
      <c r="AJT142" s="8"/>
      <c r="AJU142" s="8"/>
      <c r="AJV142" s="8"/>
      <c r="AJW142" s="8"/>
      <c r="AJX142" s="8"/>
      <c r="AJY142" s="8"/>
      <c r="AJZ142" s="8"/>
      <c r="AKA142" s="8"/>
      <c r="AKB142" s="8"/>
      <c r="AKC142" s="8"/>
      <c r="AKD142" s="8"/>
      <c r="AKE142" s="8"/>
      <c r="AKF142" s="8"/>
      <c r="AKG142" s="8"/>
      <c r="AKH142" s="8"/>
      <c r="AKI142" s="8"/>
      <c r="AKJ142" s="8"/>
      <c r="AKK142" s="8"/>
      <c r="AKL142" s="8"/>
      <c r="AKM142" s="8"/>
      <c r="AKN142" s="8"/>
      <c r="AKO142" s="8"/>
      <c r="AKP142" s="8"/>
      <c r="AKQ142" s="8"/>
      <c r="AKR142" s="8"/>
      <c r="AKS142" s="8"/>
      <c r="AKT142" s="8"/>
      <c r="AKU142" s="8"/>
      <c r="AKV142" s="8"/>
      <c r="AKW142" s="8"/>
      <c r="AKX142" s="8"/>
      <c r="AKY142" s="8"/>
      <c r="AKZ142" s="8"/>
      <c r="ALA142" s="8"/>
      <c r="ALB142" s="8"/>
      <c r="ALC142" s="8"/>
      <c r="ALD142" s="8"/>
      <c r="ALE142" s="8"/>
      <c r="ALF142" s="8"/>
      <c r="ALG142" s="8"/>
      <c r="ALH142" s="8"/>
      <c r="ALI142" s="8"/>
      <c r="ALJ142" s="8"/>
      <c r="ALK142" s="8"/>
      <c r="ALL142" s="8"/>
      <c r="ALM142" s="8"/>
      <c r="ALN142" s="8"/>
      <c r="ALO142" s="8"/>
      <c r="ALP142" s="8"/>
      <c r="ALQ142" s="8"/>
      <c r="ALR142" s="8"/>
      <c r="ALS142" s="8"/>
      <c r="ALT142" s="8"/>
      <c r="ALU142" s="8"/>
      <c r="ALV142" s="8"/>
      <c r="ALW142" s="8"/>
      <c r="ALX142" s="8"/>
      <c r="ALY142" s="8"/>
      <c r="ALZ142" s="8"/>
      <c r="AMA142" s="8"/>
      <c r="AMB142" s="8"/>
      <c r="AMC142" s="8"/>
      <c r="AMD142" s="8"/>
      <c r="AME142" s="8"/>
      <c r="AMF142" s="8"/>
      <c r="AMG142" s="8"/>
      <c r="AMH142" s="8"/>
      <c r="AMI142" s="8"/>
      <c r="AMJ142" s="8"/>
      <c r="AMK142" s="8"/>
      <c r="AML142" s="8"/>
      <c r="AMM142" s="8"/>
      <c r="AMN142" s="8"/>
      <c r="AMO142" s="8"/>
      <c r="AMP142" s="8"/>
      <c r="AMQ142" s="8"/>
      <c r="AMR142" s="8"/>
      <c r="AMS142" s="8"/>
      <c r="AMT142" s="8"/>
      <c r="AMU142" s="8"/>
      <c r="AMV142" s="8"/>
      <c r="AMW142" s="8"/>
      <c r="AMX142" s="8"/>
      <c r="AMY142" s="8"/>
      <c r="AMZ142" s="8"/>
      <c r="ANA142" s="8"/>
      <c r="ANB142" s="8"/>
      <c r="ANC142" s="8"/>
      <c r="AND142" s="8"/>
      <c r="ANE142" s="8"/>
      <c r="ANF142" s="8"/>
      <c r="ANG142" s="8"/>
      <c r="ANH142" s="8"/>
      <c r="ANI142" s="8"/>
      <c r="ANJ142" s="8"/>
      <c r="ANK142" s="8"/>
      <c r="ANL142" s="8"/>
      <c r="ANM142" s="8"/>
      <c r="ANN142" s="8"/>
      <c r="ANO142" s="8"/>
      <c r="ANP142" s="8"/>
      <c r="ANQ142" s="8"/>
      <c r="ANR142" s="8"/>
      <c r="ANS142" s="8"/>
      <c r="ANT142" s="8"/>
      <c r="ANU142" s="8"/>
      <c r="ANV142" s="8"/>
      <c r="ANW142" s="8"/>
      <c r="ANX142" s="8"/>
      <c r="ANY142" s="8"/>
      <c r="ANZ142" s="8"/>
      <c r="AOA142" s="8"/>
      <c r="AOB142" s="8"/>
      <c r="AOC142" s="8"/>
      <c r="AOD142" s="8"/>
      <c r="AOE142" s="8"/>
      <c r="AOF142" s="8"/>
      <c r="AOG142" s="8"/>
      <c r="AOH142" s="8"/>
      <c r="AOI142" s="8"/>
      <c r="AOJ142" s="8"/>
      <c r="AOK142" s="8"/>
      <c r="AOL142" s="8"/>
      <c r="AOM142" s="8"/>
      <c r="AON142" s="8"/>
      <c r="AOO142" s="8"/>
      <c r="AOP142" s="8"/>
      <c r="AOQ142" s="8"/>
      <c r="AOR142" s="8"/>
      <c r="AOS142" s="8"/>
      <c r="AOT142" s="8"/>
      <c r="AOU142" s="8"/>
      <c r="AOV142" s="8"/>
      <c r="AOW142" s="8"/>
      <c r="AOX142" s="8"/>
      <c r="AOY142" s="8"/>
      <c r="AOZ142" s="8"/>
      <c r="APA142" s="8"/>
      <c r="APB142" s="8"/>
      <c r="APC142" s="8"/>
      <c r="APD142" s="8"/>
      <c r="APE142" s="8"/>
      <c r="APF142" s="8"/>
      <c r="APG142" s="8"/>
      <c r="APH142" s="8"/>
      <c r="API142" s="8"/>
      <c r="APJ142" s="8"/>
      <c r="APK142" s="8"/>
      <c r="APL142" s="8"/>
      <c r="APM142" s="8"/>
      <c r="APN142" s="8"/>
      <c r="APO142" s="8"/>
      <c r="APP142" s="8"/>
      <c r="APQ142" s="8"/>
      <c r="APR142" s="8"/>
      <c r="APS142" s="8"/>
      <c r="APT142" s="8"/>
      <c r="APU142" s="8"/>
      <c r="APV142" s="8"/>
      <c r="APW142" s="8"/>
      <c r="APX142" s="8"/>
      <c r="APY142" s="8"/>
      <c r="APZ142" s="8"/>
      <c r="AQA142" s="8"/>
      <c r="AQB142" s="8"/>
      <c r="AQC142" s="8"/>
      <c r="AQD142" s="8"/>
      <c r="AQE142" s="8"/>
      <c r="AQF142" s="8"/>
      <c r="AQG142" s="8"/>
      <c r="AQH142" s="8"/>
      <c r="AQI142" s="8"/>
      <c r="AQJ142" s="8"/>
      <c r="AQK142" s="8"/>
      <c r="AQL142" s="8"/>
      <c r="AQM142" s="8"/>
      <c r="AQN142" s="8"/>
      <c r="AQO142" s="8"/>
      <c r="AQP142" s="8"/>
      <c r="AQQ142" s="8"/>
      <c r="AQR142" s="8"/>
      <c r="AQS142" s="8"/>
      <c r="AQT142" s="8"/>
      <c r="AQU142" s="8"/>
      <c r="AQV142" s="8"/>
      <c r="AQW142" s="8"/>
      <c r="AQX142" s="8"/>
      <c r="AQY142" s="8"/>
      <c r="AQZ142" s="8"/>
      <c r="ARA142" s="8"/>
      <c r="ARB142" s="8"/>
      <c r="ARC142" s="8"/>
      <c r="ARD142" s="8"/>
      <c r="ARE142" s="8"/>
      <c r="ARF142" s="8"/>
      <c r="ARG142" s="8"/>
      <c r="ARH142" s="8"/>
      <c r="ARI142" s="8"/>
      <c r="ARJ142" s="8"/>
      <c r="ARK142" s="8"/>
      <c r="ARL142" s="8"/>
      <c r="ARM142" s="8"/>
      <c r="ARN142" s="8"/>
      <c r="ARO142" s="8"/>
      <c r="ARP142" s="8"/>
      <c r="ARQ142" s="8"/>
      <c r="ARR142" s="8"/>
      <c r="ARS142" s="8"/>
      <c r="ART142" s="8"/>
      <c r="ARU142" s="8"/>
      <c r="ARV142" s="8"/>
      <c r="ARW142" s="8"/>
      <c r="ARX142" s="8"/>
      <c r="ARY142" s="8"/>
      <c r="ARZ142" s="8"/>
      <c r="ASA142" s="8"/>
      <c r="ASB142" s="8"/>
      <c r="ASC142" s="8"/>
      <c r="ASD142" s="8"/>
      <c r="ASE142" s="8"/>
      <c r="ASF142" s="8"/>
      <c r="ASG142" s="8"/>
      <c r="ASH142" s="8"/>
      <c r="ASI142" s="8"/>
      <c r="ASJ142" s="8"/>
      <c r="ASK142" s="8"/>
      <c r="ASL142" s="8"/>
      <c r="ASM142" s="8"/>
      <c r="ASN142" s="8"/>
      <c r="ASO142" s="8"/>
      <c r="ASP142" s="8"/>
      <c r="ASQ142" s="8"/>
      <c r="ASR142" s="8"/>
      <c r="ASS142" s="8"/>
      <c r="AST142" s="8"/>
      <c r="ASU142" s="8"/>
      <c r="ASV142" s="8"/>
      <c r="ASW142" s="8"/>
      <c r="ASX142" s="8"/>
      <c r="ASY142" s="8"/>
      <c r="ASZ142" s="8"/>
      <c r="ATA142" s="8"/>
      <c r="ATB142" s="8"/>
      <c r="ATC142" s="8"/>
      <c r="ATD142" s="8"/>
      <c r="ATE142" s="8"/>
      <c r="ATF142" s="8"/>
      <c r="ATG142" s="8"/>
      <c r="ATH142" s="8"/>
      <c r="ATI142" s="8"/>
      <c r="ATJ142" s="8"/>
      <c r="ATK142" s="8"/>
      <c r="ATL142" s="8"/>
      <c r="ATM142" s="8"/>
      <c r="ATN142" s="8"/>
      <c r="ATO142" s="8"/>
      <c r="ATP142" s="8"/>
      <c r="ATQ142" s="8"/>
      <c r="ATR142" s="8"/>
      <c r="ATS142" s="8"/>
      <c r="ATT142" s="8"/>
      <c r="ATU142" s="8"/>
      <c r="ATV142" s="8"/>
      <c r="ATW142" s="8"/>
      <c r="ATX142" s="8"/>
      <c r="ATY142" s="8"/>
      <c r="ATZ142" s="8"/>
      <c r="AUA142" s="8"/>
      <c r="AUB142" s="8"/>
      <c r="AUC142" s="8"/>
      <c r="AUD142" s="8"/>
      <c r="AUE142" s="8"/>
      <c r="AUF142" s="8"/>
      <c r="AUG142" s="8"/>
      <c r="AUH142" s="8"/>
      <c r="AUI142" s="8"/>
      <c r="AUJ142" s="8"/>
      <c r="AUK142" s="8"/>
      <c r="AUL142" s="8"/>
      <c r="AUM142" s="8"/>
      <c r="AUN142" s="8"/>
      <c r="AUO142" s="8"/>
      <c r="AUP142" s="8"/>
      <c r="AUQ142" s="8"/>
      <c r="AUR142" s="8"/>
      <c r="AUS142" s="8"/>
      <c r="AUT142" s="8"/>
      <c r="AUU142" s="8"/>
      <c r="AUV142" s="8"/>
      <c r="AUW142" s="8"/>
      <c r="AUX142" s="8"/>
      <c r="AUY142" s="8"/>
      <c r="AUZ142" s="8"/>
      <c r="AVA142" s="8"/>
      <c r="AVB142" s="8"/>
      <c r="AVC142" s="8"/>
      <c r="AVD142" s="8"/>
      <c r="AVE142" s="8"/>
      <c r="AVF142" s="8"/>
      <c r="AVG142" s="8"/>
      <c r="AVH142" s="8"/>
      <c r="AVI142" s="8"/>
      <c r="AVJ142" s="8"/>
      <c r="AVK142" s="8"/>
      <c r="AVL142" s="8"/>
      <c r="AVM142" s="8"/>
      <c r="AVN142" s="8"/>
      <c r="AVO142" s="8"/>
      <c r="AVP142" s="8"/>
      <c r="AVQ142" s="8"/>
      <c r="AVR142" s="8"/>
      <c r="AVS142" s="8"/>
      <c r="AVT142" s="8"/>
      <c r="AVU142" s="8"/>
      <c r="AVV142" s="8"/>
      <c r="AVW142" s="8"/>
      <c r="AVX142" s="8"/>
      <c r="AVY142" s="8"/>
      <c r="AVZ142" s="8"/>
      <c r="AWA142" s="8"/>
      <c r="AWB142" s="8"/>
      <c r="AWC142" s="8"/>
      <c r="AWD142" s="8"/>
      <c r="AWE142" s="8"/>
      <c r="AWF142" s="8"/>
      <c r="AWG142" s="8"/>
      <c r="AWH142" s="8"/>
      <c r="AWI142" s="8"/>
      <c r="AWJ142" s="8"/>
      <c r="AWK142" s="8"/>
      <c r="AWL142" s="8"/>
      <c r="AWM142" s="8"/>
      <c r="AWN142" s="8"/>
      <c r="AWO142" s="8"/>
      <c r="AWP142" s="8"/>
      <c r="AWQ142" s="8"/>
      <c r="AWR142" s="8"/>
      <c r="AWS142" s="8"/>
      <c r="AWT142" s="8"/>
      <c r="AWU142" s="8"/>
      <c r="AWV142" s="8"/>
      <c r="AWW142" s="8"/>
      <c r="AWX142" s="8"/>
      <c r="AWY142" s="8"/>
      <c r="AWZ142" s="8"/>
      <c r="AXA142" s="8"/>
      <c r="AXB142" s="8"/>
      <c r="AXC142" s="8"/>
      <c r="AXD142" s="8"/>
      <c r="AXE142" s="8"/>
      <c r="AXF142" s="8"/>
      <c r="AXG142" s="8"/>
      <c r="AXH142" s="8"/>
      <c r="AXI142" s="8"/>
      <c r="AXJ142" s="8"/>
      <c r="AXK142" s="8"/>
      <c r="AXL142" s="8"/>
      <c r="AXM142" s="8"/>
      <c r="AXN142" s="8"/>
      <c r="AXO142" s="8"/>
      <c r="AXP142" s="8"/>
      <c r="AXQ142" s="8"/>
      <c r="AXR142" s="8"/>
      <c r="AXS142" s="8"/>
      <c r="AXT142" s="8"/>
      <c r="AXU142" s="8"/>
      <c r="AXV142" s="8"/>
      <c r="AXW142" s="8"/>
      <c r="AXX142" s="8"/>
      <c r="AXY142" s="8"/>
      <c r="AXZ142" s="8"/>
      <c r="AYA142" s="8"/>
      <c r="AYB142" s="8"/>
      <c r="AYC142" s="8"/>
      <c r="AYD142" s="8"/>
      <c r="AYE142" s="8"/>
      <c r="AYF142" s="8"/>
      <c r="AYG142" s="8"/>
      <c r="AYH142" s="8"/>
      <c r="AYI142" s="8"/>
      <c r="AYJ142" s="8"/>
      <c r="AYK142" s="8"/>
      <c r="AYL142" s="8"/>
      <c r="AYM142" s="8"/>
      <c r="AYN142" s="8"/>
      <c r="AYO142" s="8"/>
      <c r="AYP142" s="8"/>
      <c r="AYQ142" s="8"/>
      <c r="AYR142" s="8"/>
      <c r="AYS142" s="8"/>
      <c r="AYT142" s="8"/>
      <c r="AYU142" s="8"/>
      <c r="AYV142" s="8"/>
      <c r="AYW142" s="8"/>
      <c r="AYX142" s="8"/>
      <c r="AYY142" s="8"/>
      <c r="AYZ142" s="8"/>
      <c r="AZA142" s="8"/>
      <c r="AZB142" s="8"/>
      <c r="AZC142" s="8"/>
      <c r="AZD142" s="8"/>
      <c r="AZE142" s="8"/>
      <c r="AZF142" s="8"/>
      <c r="AZG142" s="8"/>
      <c r="AZH142" s="8"/>
      <c r="AZI142" s="8"/>
      <c r="AZJ142" s="8"/>
      <c r="AZK142" s="8"/>
      <c r="AZL142" s="8"/>
      <c r="AZM142" s="8"/>
      <c r="AZN142" s="8"/>
      <c r="AZO142" s="8"/>
      <c r="AZP142" s="8"/>
      <c r="AZQ142" s="8"/>
      <c r="AZR142" s="8"/>
      <c r="AZS142" s="8"/>
      <c r="AZT142" s="8"/>
      <c r="AZU142" s="8"/>
      <c r="AZV142" s="8"/>
      <c r="AZW142" s="8"/>
      <c r="AZX142" s="8"/>
      <c r="AZY142" s="8"/>
      <c r="AZZ142" s="8"/>
      <c r="BAA142" s="8"/>
      <c r="BAB142" s="8"/>
      <c r="BAC142" s="8"/>
      <c r="BAD142" s="8"/>
      <c r="BAE142" s="8"/>
      <c r="BAF142" s="8"/>
      <c r="BAG142" s="8"/>
      <c r="BAH142" s="8"/>
      <c r="BAI142" s="8"/>
      <c r="BAJ142" s="8"/>
      <c r="BAK142" s="8"/>
      <c r="BAL142" s="8"/>
      <c r="BAM142" s="8"/>
      <c r="BAN142" s="8"/>
      <c r="BAO142" s="8"/>
      <c r="BAP142" s="8"/>
      <c r="BAQ142" s="8"/>
      <c r="BAR142" s="8"/>
      <c r="BAS142" s="8"/>
      <c r="BAT142" s="8"/>
      <c r="BAU142" s="8"/>
      <c r="BAV142" s="8"/>
      <c r="BAW142" s="8"/>
      <c r="BAX142" s="8"/>
      <c r="BAY142" s="8"/>
      <c r="BAZ142" s="8"/>
      <c r="BBA142" s="8"/>
      <c r="BBB142" s="8"/>
      <c r="BBC142" s="8"/>
      <c r="BBD142" s="8"/>
      <c r="BBE142" s="8"/>
      <c r="BBF142" s="8"/>
      <c r="BBG142" s="8"/>
      <c r="BBH142" s="8"/>
      <c r="BBI142" s="8"/>
      <c r="BBJ142" s="8"/>
      <c r="BBK142" s="8"/>
      <c r="BBL142" s="8"/>
      <c r="BBM142" s="8"/>
      <c r="BBN142" s="8"/>
      <c r="BBO142" s="8"/>
      <c r="BBP142" s="8"/>
      <c r="BBQ142" s="8"/>
      <c r="BBR142" s="8"/>
      <c r="BBS142" s="8"/>
      <c r="BBT142" s="8"/>
      <c r="BBU142" s="8"/>
      <c r="BBV142" s="8"/>
      <c r="BBW142" s="8"/>
      <c r="BBX142" s="8"/>
      <c r="BBY142" s="8"/>
      <c r="BBZ142" s="8"/>
      <c r="BCA142" s="8"/>
      <c r="BCB142" s="8"/>
      <c r="BCC142" s="8"/>
      <c r="BCD142" s="8"/>
      <c r="BCE142" s="8"/>
      <c r="BCF142" s="8"/>
      <c r="BCG142" s="8"/>
      <c r="BCH142" s="8"/>
      <c r="BCI142" s="8"/>
      <c r="BCJ142" s="8"/>
      <c r="BCK142" s="8"/>
      <c r="BCL142" s="8"/>
      <c r="BCM142" s="8"/>
      <c r="BCN142" s="8"/>
      <c r="BCO142" s="8"/>
      <c r="BCP142" s="8"/>
      <c r="BCQ142" s="8"/>
      <c r="BCR142" s="8"/>
      <c r="BCS142" s="8"/>
      <c r="BCT142" s="8"/>
      <c r="BCU142" s="8"/>
      <c r="BCV142" s="8"/>
      <c r="BCW142" s="8"/>
      <c r="BCX142" s="8"/>
      <c r="BCY142" s="8"/>
      <c r="BCZ142" s="8"/>
      <c r="BDA142" s="8"/>
      <c r="BDB142" s="8"/>
      <c r="BDC142" s="8"/>
      <c r="BDD142" s="8"/>
      <c r="BDE142" s="8"/>
      <c r="BDF142" s="8"/>
      <c r="BDG142" s="8"/>
      <c r="BDH142" s="8"/>
      <c r="BDI142" s="8"/>
      <c r="BDJ142" s="8"/>
      <c r="BDK142" s="8"/>
      <c r="BDL142" s="8"/>
      <c r="BDM142" s="8"/>
      <c r="BDN142" s="8"/>
      <c r="BDO142" s="8"/>
      <c r="BDP142" s="8"/>
      <c r="BDQ142" s="8"/>
      <c r="BDR142" s="8"/>
      <c r="BDS142" s="8"/>
      <c r="BDT142" s="8"/>
      <c r="BDU142" s="8"/>
      <c r="BDV142" s="8"/>
      <c r="BDW142" s="8"/>
      <c r="BDX142" s="8"/>
      <c r="BDY142" s="8"/>
      <c r="BDZ142" s="8"/>
      <c r="BEA142" s="8"/>
      <c r="BEB142" s="8"/>
      <c r="BEC142" s="8"/>
      <c r="BED142" s="8"/>
      <c r="BEE142" s="8"/>
      <c r="BEF142" s="8"/>
      <c r="BEG142" s="8"/>
      <c r="BEH142" s="8"/>
      <c r="BEI142" s="8"/>
      <c r="BEJ142" s="8"/>
      <c r="BEK142" s="8"/>
      <c r="BEL142" s="8"/>
      <c r="BEM142" s="8"/>
      <c r="BEN142" s="8"/>
      <c r="BEO142" s="8"/>
      <c r="BEP142" s="8"/>
      <c r="BEQ142" s="8"/>
      <c r="BER142" s="8"/>
      <c r="BES142" s="8"/>
      <c r="BET142" s="8"/>
      <c r="BEU142" s="8"/>
      <c r="BEV142" s="8"/>
      <c r="BEW142" s="8"/>
      <c r="BEX142" s="8"/>
      <c r="BEY142" s="8"/>
      <c r="BEZ142" s="8"/>
      <c r="BFA142" s="8"/>
      <c r="BFB142" s="8"/>
      <c r="BFC142" s="8"/>
      <c r="BFD142" s="8"/>
      <c r="BFE142" s="8"/>
      <c r="BFF142" s="8"/>
      <c r="BFG142" s="8"/>
      <c r="BFH142" s="8"/>
      <c r="BFI142" s="8"/>
      <c r="BFJ142" s="8"/>
      <c r="BFK142" s="8"/>
      <c r="BFL142" s="8"/>
      <c r="BFM142" s="8"/>
      <c r="BFN142" s="8"/>
      <c r="BFO142" s="8"/>
      <c r="BFP142" s="8"/>
      <c r="BFQ142" s="8"/>
      <c r="BFR142" s="8"/>
      <c r="BFS142" s="8"/>
      <c r="BFT142" s="8"/>
      <c r="BFU142" s="8"/>
      <c r="BFV142" s="8"/>
      <c r="BFW142" s="8"/>
      <c r="BFX142" s="8"/>
      <c r="BFY142" s="8"/>
      <c r="BFZ142" s="8"/>
      <c r="BGA142" s="8"/>
      <c r="BGB142" s="8"/>
      <c r="BGC142" s="8"/>
      <c r="BGD142" s="8"/>
      <c r="BGE142" s="8"/>
      <c r="BGF142" s="8"/>
      <c r="BGG142" s="8"/>
      <c r="BGH142" s="8"/>
      <c r="BGI142" s="8"/>
      <c r="BGJ142" s="8"/>
      <c r="BGK142" s="8"/>
      <c r="BGL142" s="8"/>
      <c r="BGM142" s="8"/>
      <c r="BGN142" s="8"/>
      <c r="BGO142" s="8"/>
      <c r="BGP142" s="8"/>
      <c r="BGQ142" s="8"/>
      <c r="BGR142" s="8"/>
      <c r="BGS142" s="8"/>
      <c r="BGT142" s="8"/>
      <c r="BGU142" s="8"/>
      <c r="BGV142" s="8"/>
      <c r="BGW142" s="8"/>
      <c r="BGX142" s="8"/>
      <c r="BGY142" s="8"/>
      <c r="BGZ142" s="8"/>
      <c r="BHA142" s="8"/>
      <c r="BHB142" s="8"/>
      <c r="BHC142" s="8"/>
      <c r="BHD142" s="8"/>
      <c r="BHE142" s="8"/>
      <c r="BHF142" s="8"/>
      <c r="BHG142" s="8"/>
      <c r="BHH142" s="8"/>
      <c r="BHI142" s="8"/>
      <c r="BHJ142" s="8"/>
      <c r="BHK142" s="8"/>
      <c r="BHL142" s="8"/>
      <c r="BHM142" s="8"/>
      <c r="BHN142" s="8"/>
      <c r="BHO142" s="8"/>
      <c r="BHP142" s="8"/>
      <c r="BHQ142" s="8"/>
      <c r="BHR142" s="8"/>
      <c r="BHS142" s="8"/>
      <c r="BHT142" s="8"/>
      <c r="BHU142" s="8"/>
      <c r="BHV142" s="8"/>
      <c r="BHW142" s="8"/>
      <c r="BHX142" s="8"/>
      <c r="BHY142" s="8"/>
      <c r="BHZ142" s="8"/>
      <c r="BIA142" s="8"/>
      <c r="BIB142" s="8"/>
      <c r="BIC142" s="8"/>
      <c r="BID142" s="8"/>
      <c r="BIE142" s="8"/>
      <c r="BIF142" s="8"/>
      <c r="BIG142" s="8"/>
      <c r="BIH142" s="8"/>
      <c r="BII142" s="8"/>
      <c r="BIJ142" s="8"/>
      <c r="BIK142" s="8"/>
      <c r="BIL142" s="8"/>
      <c r="BIM142" s="8"/>
      <c r="BIN142" s="8"/>
      <c r="BIO142" s="8"/>
      <c r="BIP142" s="8"/>
      <c r="BIQ142" s="8"/>
      <c r="BIR142" s="8"/>
      <c r="BIS142" s="8"/>
      <c r="BIT142" s="8"/>
      <c r="BIU142" s="8"/>
      <c r="BIV142" s="8"/>
      <c r="BIW142" s="8"/>
      <c r="BIX142" s="8"/>
      <c r="BIY142" s="8"/>
      <c r="BIZ142" s="8"/>
      <c r="BJA142" s="8"/>
      <c r="BJB142" s="8"/>
      <c r="BJC142" s="8"/>
      <c r="BJD142" s="8"/>
      <c r="BJE142" s="8"/>
      <c r="BJF142" s="8"/>
      <c r="BJG142" s="8"/>
      <c r="BJH142" s="8"/>
      <c r="BJI142" s="8"/>
      <c r="BJJ142" s="8"/>
      <c r="BJK142" s="8"/>
      <c r="BJL142" s="8"/>
      <c r="BJM142" s="8"/>
      <c r="BJN142" s="8"/>
      <c r="BJO142" s="8"/>
      <c r="BJP142" s="8"/>
      <c r="BJQ142" s="8"/>
      <c r="BJR142" s="8"/>
      <c r="BJS142" s="8"/>
      <c r="BJT142" s="8"/>
      <c r="BJU142" s="8"/>
      <c r="BJV142" s="8"/>
      <c r="BJW142" s="8"/>
      <c r="BJX142" s="8"/>
      <c r="BJY142" s="8"/>
      <c r="BJZ142" s="8"/>
      <c r="BKA142" s="8"/>
      <c r="BKB142" s="8"/>
      <c r="BKC142" s="8"/>
      <c r="BKD142" s="8"/>
      <c r="BKE142" s="8"/>
      <c r="BKF142" s="8"/>
      <c r="BKG142" s="8"/>
      <c r="BKH142" s="8"/>
      <c r="BKI142" s="8"/>
      <c r="BKJ142" s="8"/>
      <c r="BKK142" s="8"/>
      <c r="BKL142" s="8"/>
      <c r="BKM142" s="8"/>
      <c r="BKN142" s="8"/>
      <c r="BKO142" s="8"/>
      <c r="BKP142" s="8"/>
      <c r="BKQ142" s="8"/>
      <c r="BKR142" s="8"/>
      <c r="BKS142" s="8"/>
      <c r="BKT142" s="8"/>
      <c r="BKU142" s="8"/>
      <c r="BKV142" s="8"/>
      <c r="BKW142" s="8"/>
      <c r="BKX142" s="8"/>
      <c r="BKY142" s="8"/>
      <c r="BKZ142" s="8"/>
      <c r="BLA142" s="8"/>
      <c r="BLB142" s="8"/>
      <c r="BLC142" s="8"/>
      <c r="BLD142" s="8"/>
      <c r="BLE142" s="8"/>
      <c r="BLF142" s="8"/>
      <c r="BLG142" s="8"/>
      <c r="BLH142" s="8"/>
      <c r="BLI142" s="8"/>
      <c r="BLJ142" s="8"/>
      <c r="BLK142" s="8"/>
      <c r="BLL142" s="8"/>
      <c r="BLM142" s="8"/>
      <c r="BLN142" s="8"/>
      <c r="BLO142" s="8"/>
      <c r="BLP142" s="8"/>
      <c r="BLQ142" s="8"/>
      <c r="BLR142" s="8"/>
      <c r="BLS142" s="8"/>
      <c r="BLT142" s="8"/>
      <c r="BLU142" s="8"/>
      <c r="BLV142" s="8"/>
      <c r="BLW142" s="8"/>
      <c r="BLX142" s="8"/>
      <c r="BLY142" s="8"/>
      <c r="BLZ142" s="8"/>
      <c r="BMA142" s="8"/>
      <c r="BMB142" s="8"/>
      <c r="BMC142" s="8"/>
      <c r="BMD142" s="8"/>
      <c r="BME142" s="8"/>
      <c r="BMF142" s="8"/>
      <c r="BMG142" s="8"/>
      <c r="BMH142" s="8"/>
      <c r="BMI142" s="8"/>
      <c r="BMJ142" s="8"/>
      <c r="BMK142" s="8"/>
      <c r="BML142" s="8"/>
      <c r="BMM142" s="8"/>
      <c r="BMN142" s="8"/>
      <c r="BMO142" s="8"/>
      <c r="BMP142" s="8"/>
      <c r="BMQ142" s="8"/>
      <c r="BMR142" s="8"/>
      <c r="BMS142" s="8"/>
      <c r="BMT142" s="8"/>
      <c r="BMU142" s="8"/>
      <c r="BMV142" s="8"/>
      <c r="BMW142" s="8"/>
      <c r="BMX142" s="8"/>
      <c r="BMY142" s="8"/>
      <c r="BMZ142" s="8"/>
      <c r="BNA142" s="8"/>
      <c r="BNB142" s="8"/>
      <c r="BNC142" s="8"/>
      <c r="BND142" s="8"/>
      <c r="BNE142" s="8"/>
      <c r="BNF142" s="8"/>
      <c r="BNG142" s="8"/>
      <c r="BNH142" s="8"/>
      <c r="BNI142" s="8"/>
      <c r="BNJ142" s="8"/>
      <c r="BNK142" s="8"/>
      <c r="BNL142" s="8"/>
      <c r="BNM142" s="8"/>
      <c r="BNN142" s="8"/>
      <c r="BNO142" s="8"/>
      <c r="BNP142" s="8"/>
      <c r="BNQ142" s="8"/>
      <c r="BNR142" s="8"/>
      <c r="BNS142" s="8"/>
      <c r="BNT142" s="8"/>
      <c r="BNU142" s="8"/>
      <c r="BNV142" s="8"/>
      <c r="BNW142" s="8"/>
      <c r="BNX142" s="8"/>
      <c r="BNY142" s="8"/>
      <c r="BNZ142" s="8"/>
      <c r="BOA142" s="8"/>
      <c r="BOB142" s="8"/>
      <c r="BOC142" s="8"/>
      <c r="BOD142" s="8"/>
      <c r="BOE142" s="8"/>
      <c r="BOF142" s="8"/>
      <c r="BOG142" s="8"/>
      <c r="BOH142" s="8"/>
      <c r="BOI142" s="8"/>
      <c r="BOJ142" s="8"/>
      <c r="BOK142" s="8"/>
      <c r="BOL142" s="8"/>
      <c r="BOM142" s="8"/>
      <c r="BON142" s="8"/>
      <c r="BOO142" s="8"/>
      <c r="BOP142" s="8"/>
      <c r="BOQ142" s="8"/>
      <c r="BOR142" s="8"/>
      <c r="BOS142" s="8"/>
      <c r="BOT142" s="8"/>
      <c r="BOU142" s="8"/>
      <c r="BOV142" s="8"/>
      <c r="BOW142" s="8"/>
      <c r="BOX142" s="8"/>
      <c r="BOY142" s="8"/>
      <c r="BOZ142" s="8"/>
      <c r="BPA142" s="8"/>
      <c r="BPB142" s="8"/>
      <c r="BPC142" s="8"/>
      <c r="BPD142" s="8"/>
      <c r="BPE142" s="8"/>
      <c r="BPF142" s="8"/>
      <c r="BPG142" s="8"/>
      <c r="BPH142" s="8"/>
      <c r="BPI142" s="8"/>
      <c r="BPJ142" s="8"/>
      <c r="BPK142" s="8"/>
      <c r="BPL142" s="8"/>
      <c r="BPM142" s="8"/>
      <c r="BPN142" s="8"/>
      <c r="BPO142" s="8"/>
      <c r="BPP142" s="8"/>
      <c r="BPQ142" s="8"/>
      <c r="BPR142" s="8"/>
      <c r="BPS142" s="8"/>
      <c r="BPT142" s="8"/>
      <c r="BPU142" s="8"/>
      <c r="BPV142" s="8"/>
      <c r="BPW142" s="8"/>
      <c r="BPX142" s="8"/>
      <c r="BPY142" s="8"/>
      <c r="BPZ142" s="8"/>
      <c r="BQA142" s="8"/>
      <c r="BQB142" s="8"/>
      <c r="BQC142" s="8"/>
      <c r="BQD142" s="8"/>
      <c r="BQE142" s="8"/>
      <c r="BQF142" s="8"/>
      <c r="BQG142" s="8"/>
      <c r="BQH142" s="8"/>
      <c r="BQI142" s="8"/>
      <c r="BQJ142" s="8"/>
      <c r="BQK142" s="8"/>
      <c r="BQL142" s="8"/>
      <c r="BQM142" s="8"/>
      <c r="BQN142" s="8"/>
      <c r="BQO142" s="8"/>
      <c r="BQP142" s="8"/>
      <c r="BQQ142" s="8"/>
      <c r="BQR142" s="8"/>
      <c r="BQS142" s="8"/>
      <c r="BQT142" s="8"/>
      <c r="BQU142" s="8"/>
      <c r="BQV142" s="8"/>
      <c r="BQW142" s="8"/>
      <c r="BQX142" s="8"/>
      <c r="BQY142" s="8"/>
      <c r="BQZ142" s="8"/>
      <c r="BRA142" s="8"/>
      <c r="BRB142" s="8"/>
      <c r="BRC142" s="8"/>
      <c r="BRD142" s="8"/>
      <c r="BRE142" s="8"/>
      <c r="BRF142" s="8"/>
      <c r="BRG142" s="8"/>
      <c r="BRH142" s="8"/>
      <c r="BRI142" s="8"/>
      <c r="BRJ142" s="8"/>
      <c r="BRK142" s="8"/>
      <c r="BRL142" s="8"/>
      <c r="BRM142" s="8"/>
      <c r="BRN142" s="8"/>
      <c r="BRO142" s="8"/>
      <c r="BRP142" s="8"/>
      <c r="BRQ142" s="8"/>
      <c r="BRR142" s="8"/>
      <c r="BRS142" s="8"/>
      <c r="BRT142" s="8"/>
      <c r="BRU142" s="8"/>
      <c r="BRV142" s="8"/>
      <c r="BRW142" s="8"/>
      <c r="BRX142" s="8"/>
      <c r="BRY142" s="8"/>
      <c r="BRZ142" s="8"/>
      <c r="BSA142" s="8"/>
      <c r="BSB142" s="8"/>
      <c r="BSC142" s="8"/>
      <c r="BSD142" s="8"/>
      <c r="BSE142" s="8"/>
      <c r="BSF142" s="8"/>
      <c r="BSG142" s="8"/>
      <c r="BSH142" s="8"/>
      <c r="BSI142" s="8"/>
      <c r="BSJ142" s="8"/>
      <c r="BSK142" s="8"/>
      <c r="BSL142" s="8"/>
      <c r="BSM142" s="8"/>
      <c r="BSN142" s="8"/>
      <c r="BSO142" s="8"/>
      <c r="BSP142" s="8"/>
      <c r="BSQ142" s="8"/>
      <c r="BSR142" s="8"/>
      <c r="BSS142" s="8"/>
      <c r="BST142" s="8"/>
      <c r="BSU142" s="8"/>
      <c r="BSV142" s="8"/>
      <c r="BSW142" s="8"/>
      <c r="BSX142" s="8"/>
      <c r="BSY142" s="8"/>
      <c r="BSZ142" s="8"/>
      <c r="BTA142" s="8"/>
      <c r="BTB142" s="8"/>
      <c r="BTC142" s="8"/>
      <c r="BTD142" s="8"/>
      <c r="BTE142" s="8"/>
      <c r="BTF142" s="8"/>
      <c r="BTG142" s="8"/>
      <c r="BTH142" s="8"/>
      <c r="BTI142" s="8"/>
      <c r="BTJ142" s="8"/>
      <c r="BTK142" s="8"/>
      <c r="BTL142" s="8"/>
      <c r="BTM142" s="8"/>
      <c r="BTN142" s="8"/>
      <c r="BTO142" s="8"/>
      <c r="BTP142" s="8"/>
      <c r="BTQ142" s="8"/>
      <c r="BTR142" s="8"/>
      <c r="BTS142" s="8"/>
      <c r="BTT142" s="8"/>
      <c r="BTU142" s="8"/>
      <c r="BTV142" s="8"/>
      <c r="BTW142" s="8"/>
      <c r="BTX142" s="8"/>
      <c r="BTY142" s="8"/>
      <c r="BTZ142" s="8"/>
      <c r="BUA142" s="8"/>
      <c r="BUB142" s="8"/>
      <c r="BUC142" s="8"/>
      <c r="BUD142" s="8"/>
      <c r="BUE142" s="8"/>
      <c r="BUF142" s="8"/>
      <c r="BUG142" s="8"/>
      <c r="BUH142" s="8"/>
      <c r="BUI142" s="8"/>
      <c r="BUJ142" s="8"/>
      <c r="BUK142" s="8"/>
      <c r="BUL142" s="8"/>
      <c r="BUM142" s="8"/>
      <c r="BUN142" s="8"/>
      <c r="BUO142" s="8"/>
      <c r="BUP142" s="8"/>
      <c r="BUQ142" s="8"/>
      <c r="BUR142" s="8"/>
      <c r="BUS142" s="8"/>
      <c r="BUT142" s="8"/>
      <c r="BUU142" s="8"/>
      <c r="BUV142" s="8"/>
      <c r="BUW142" s="8"/>
      <c r="BUX142" s="8"/>
      <c r="BUY142" s="8"/>
      <c r="BUZ142" s="8"/>
      <c r="BVA142" s="8"/>
      <c r="BVB142" s="8"/>
      <c r="BVC142" s="8"/>
      <c r="BVD142" s="8"/>
      <c r="BVE142" s="8"/>
      <c r="BVF142" s="8"/>
      <c r="BVG142" s="8"/>
      <c r="BVH142" s="8"/>
      <c r="BVI142" s="8"/>
      <c r="BVJ142" s="8"/>
      <c r="BVK142" s="8"/>
      <c r="BVL142" s="8"/>
      <c r="BVM142" s="8"/>
      <c r="BVN142" s="8"/>
      <c r="BVO142" s="8"/>
      <c r="BVP142" s="8"/>
      <c r="BVQ142" s="8"/>
      <c r="BVR142" s="8"/>
      <c r="BVS142" s="8"/>
      <c r="BVT142" s="8"/>
      <c r="BVU142" s="8"/>
      <c r="BVV142" s="8"/>
      <c r="BVW142" s="8"/>
      <c r="BVX142" s="8"/>
      <c r="BVY142" s="8"/>
      <c r="BVZ142" s="8"/>
      <c r="BWA142" s="8"/>
      <c r="BWB142" s="8"/>
      <c r="BWC142" s="8"/>
      <c r="BWD142" s="8"/>
      <c r="BWE142" s="8"/>
      <c r="BWF142" s="8"/>
      <c r="BWG142" s="8"/>
      <c r="BWH142" s="8"/>
      <c r="BWI142" s="8"/>
      <c r="BWJ142" s="8"/>
      <c r="BWK142" s="8"/>
      <c r="BWL142" s="8"/>
      <c r="BWM142" s="8"/>
      <c r="BWN142" s="8"/>
      <c r="BWO142" s="8"/>
      <c r="BWP142" s="8"/>
      <c r="BWQ142" s="8"/>
    </row>
    <row r="143" spans="1:1967" s="444" customFormat="1" ht="102" customHeight="1">
      <c r="A143" s="450" t="s">
        <v>6220</v>
      </c>
      <c r="B143" s="451" t="s">
        <v>97</v>
      </c>
      <c r="C143" s="467" t="s">
        <v>1261</v>
      </c>
      <c r="D143" s="452" t="s">
        <v>402</v>
      </c>
      <c r="E143" s="452" t="s">
        <v>171</v>
      </c>
      <c r="F143" s="452"/>
      <c r="G143" s="452" t="s">
        <v>385</v>
      </c>
      <c r="H143" s="454">
        <v>0</v>
      </c>
      <c r="I143" s="468">
        <v>470000000</v>
      </c>
      <c r="J143" s="456" t="s">
        <v>1330</v>
      </c>
      <c r="K143" s="469" t="s">
        <v>1949</v>
      </c>
      <c r="L143" s="457" t="s">
        <v>3428</v>
      </c>
      <c r="M143" s="458" t="s">
        <v>383</v>
      </c>
      <c r="N143" s="470" t="s">
        <v>8876</v>
      </c>
      <c r="O143" s="452" t="s">
        <v>1382</v>
      </c>
      <c r="P143" s="460" t="s">
        <v>1352</v>
      </c>
      <c r="Q143" s="452" t="s">
        <v>1351</v>
      </c>
      <c r="R143" s="474">
        <v>13.547000000000001</v>
      </c>
      <c r="S143" s="462">
        <v>132000</v>
      </c>
      <c r="T143" s="463">
        <v>0</v>
      </c>
      <c r="U143" s="463">
        <f t="shared" si="17"/>
        <v>0</v>
      </c>
      <c r="V143" s="450" t="s">
        <v>1341</v>
      </c>
      <c r="W143" s="473" t="s">
        <v>1410</v>
      </c>
      <c r="X143" s="450" t="s">
        <v>9103</v>
      </c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  <c r="IP143" s="8"/>
      <c r="IQ143" s="8"/>
      <c r="IR143" s="8"/>
      <c r="IS143" s="8"/>
      <c r="IT143" s="8"/>
      <c r="IU143" s="8"/>
      <c r="IV143" s="8"/>
      <c r="IW143" s="8"/>
      <c r="IX143" s="8"/>
      <c r="IY143" s="8"/>
      <c r="IZ143" s="8"/>
      <c r="JA143" s="8"/>
      <c r="JB143" s="8"/>
      <c r="JC143" s="8"/>
      <c r="JD143" s="8"/>
      <c r="JE143" s="8"/>
      <c r="JF143" s="8"/>
      <c r="JG143" s="8"/>
      <c r="JH143" s="8"/>
      <c r="JI143" s="8"/>
      <c r="JJ143" s="8"/>
      <c r="JK143" s="8"/>
      <c r="JL143" s="8"/>
      <c r="JM143" s="8"/>
      <c r="JN143" s="8"/>
      <c r="JO143" s="8"/>
      <c r="JP143" s="8"/>
      <c r="JQ143" s="8"/>
      <c r="JR143" s="8"/>
      <c r="JS143" s="8"/>
      <c r="JT143" s="8"/>
      <c r="JU143" s="8"/>
      <c r="JV143" s="8"/>
      <c r="JW143" s="8"/>
      <c r="JX143" s="8"/>
      <c r="JY143" s="8"/>
      <c r="JZ143" s="8"/>
      <c r="KA143" s="8"/>
      <c r="KB143" s="8"/>
      <c r="KC143" s="8"/>
      <c r="KD143" s="8"/>
      <c r="KE143" s="8"/>
      <c r="KF143" s="8"/>
      <c r="KG143" s="8"/>
      <c r="KH143" s="8"/>
      <c r="KI143" s="8"/>
      <c r="KJ143" s="8"/>
      <c r="KK143" s="8"/>
      <c r="KL143" s="8"/>
      <c r="KM143" s="8"/>
      <c r="KN143" s="8"/>
      <c r="KO143" s="8"/>
      <c r="KP143" s="8"/>
      <c r="KQ143" s="8"/>
      <c r="KR143" s="8"/>
      <c r="KS143" s="8"/>
      <c r="KT143" s="8"/>
      <c r="KU143" s="8"/>
      <c r="KV143" s="8"/>
      <c r="KW143" s="8"/>
      <c r="KX143" s="8"/>
      <c r="KY143" s="8"/>
      <c r="KZ143" s="8"/>
      <c r="LA143" s="8"/>
      <c r="LB143" s="8"/>
      <c r="LC143" s="8"/>
      <c r="LD143" s="8"/>
      <c r="LE143" s="8"/>
      <c r="LF143" s="8"/>
      <c r="LG143" s="8"/>
      <c r="LH143" s="8"/>
      <c r="LI143" s="8"/>
      <c r="LJ143" s="8"/>
      <c r="LK143" s="8"/>
      <c r="LL143" s="8"/>
      <c r="LM143" s="8"/>
      <c r="LN143" s="8"/>
      <c r="LO143" s="8"/>
      <c r="LP143" s="8"/>
      <c r="LQ143" s="8"/>
      <c r="LR143" s="8"/>
      <c r="LS143" s="8"/>
      <c r="LT143" s="8"/>
      <c r="LU143" s="8"/>
      <c r="LV143" s="8"/>
      <c r="LW143" s="8"/>
      <c r="LX143" s="8"/>
      <c r="LY143" s="8"/>
      <c r="LZ143" s="8"/>
      <c r="MA143" s="8"/>
      <c r="MB143" s="8"/>
      <c r="MC143" s="8"/>
      <c r="MD143" s="8"/>
      <c r="ME143" s="8"/>
      <c r="MF143" s="8"/>
      <c r="MG143" s="8"/>
      <c r="MH143" s="8"/>
      <c r="MI143" s="8"/>
      <c r="MJ143" s="8"/>
      <c r="MK143" s="8"/>
      <c r="ML143" s="8"/>
      <c r="MM143" s="8"/>
      <c r="MN143" s="8"/>
      <c r="MO143" s="8"/>
      <c r="MP143" s="8"/>
      <c r="MQ143" s="8"/>
      <c r="MR143" s="8"/>
      <c r="MS143" s="8"/>
      <c r="MT143" s="8"/>
      <c r="MU143" s="8"/>
      <c r="MV143" s="8"/>
      <c r="MW143" s="8"/>
      <c r="MX143" s="8"/>
      <c r="MY143" s="8"/>
      <c r="MZ143" s="8"/>
      <c r="NA143" s="8"/>
      <c r="NB143" s="8"/>
      <c r="NC143" s="8"/>
      <c r="ND143" s="8"/>
      <c r="NE143" s="8"/>
      <c r="NF143" s="8"/>
      <c r="NG143" s="8"/>
      <c r="NH143" s="8"/>
      <c r="NI143" s="8"/>
      <c r="NJ143" s="8"/>
      <c r="NK143" s="8"/>
      <c r="NL143" s="8"/>
      <c r="NM143" s="8"/>
      <c r="NN143" s="8"/>
      <c r="NO143" s="8"/>
      <c r="NP143" s="8"/>
      <c r="NQ143" s="8"/>
      <c r="NR143" s="8"/>
      <c r="NS143" s="8"/>
      <c r="NT143" s="8"/>
      <c r="NU143" s="8"/>
      <c r="NV143" s="8"/>
      <c r="NW143" s="8"/>
      <c r="NX143" s="8"/>
      <c r="NY143" s="8"/>
      <c r="NZ143" s="8"/>
      <c r="OA143" s="8"/>
      <c r="OB143" s="8"/>
      <c r="OC143" s="8"/>
      <c r="OD143" s="8"/>
      <c r="OE143" s="8"/>
      <c r="OF143" s="8"/>
      <c r="OG143" s="8"/>
      <c r="OH143" s="8"/>
      <c r="OI143" s="8"/>
      <c r="OJ143" s="8"/>
      <c r="OK143" s="8"/>
      <c r="OL143" s="8"/>
      <c r="OM143" s="8"/>
      <c r="ON143" s="8"/>
      <c r="OO143" s="8"/>
      <c r="OP143" s="8"/>
      <c r="OQ143" s="8"/>
      <c r="OR143" s="8"/>
      <c r="OS143" s="8"/>
      <c r="OT143" s="8"/>
      <c r="OU143" s="8"/>
      <c r="OV143" s="8"/>
      <c r="OW143" s="8"/>
      <c r="OX143" s="8"/>
      <c r="OY143" s="8"/>
      <c r="OZ143" s="8"/>
      <c r="PA143" s="8"/>
      <c r="PB143" s="8"/>
      <c r="PC143" s="8"/>
      <c r="PD143" s="8"/>
      <c r="PE143" s="8"/>
      <c r="PF143" s="8"/>
      <c r="PG143" s="8"/>
      <c r="PH143" s="8"/>
      <c r="PI143" s="8"/>
      <c r="PJ143" s="8"/>
      <c r="PK143" s="8"/>
      <c r="PL143" s="8"/>
      <c r="PM143" s="8"/>
      <c r="PN143" s="8"/>
      <c r="PO143" s="8"/>
      <c r="PP143" s="8"/>
      <c r="PQ143" s="8"/>
      <c r="PR143" s="8"/>
      <c r="PS143" s="8"/>
      <c r="PT143" s="8"/>
      <c r="PU143" s="8"/>
      <c r="PV143" s="8"/>
      <c r="PW143" s="8"/>
      <c r="PX143" s="8"/>
      <c r="PY143" s="8"/>
      <c r="PZ143" s="8"/>
      <c r="QA143" s="8"/>
      <c r="QB143" s="8"/>
      <c r="QC143" s="8"/>
      <c r="QD143" s="8"/>
      <c r="QE143" s="8"/>
      <c r="QF143" s="8"/>
      <c r="QG143" s="8"/>
      <c r="QH143" s="8"/>
      <c r="QI143" s="8"/>
      <c r="QJ143" s="8"/>
      <c r="QK143" s="8"/>
      <c r="QL143" s="8"/>
      <c r="QM143" s="8"/>
      <c r="QN143" s="8"/>
      <c r="QO143" s="8"/>
      <c r="QP143" s="8"/>
      <c r="QQ143" s="8"/>
      <c r="QR143" s="8"/>
      <c r="QS143" s="8"/>
      <c r="QT143" s="8"/>
      <c r="QU143" s="8"/>
      <c r="QV143" s="8"/>
      <c r="QW143" s="8"/>
      <c r="QX143" s="8"/>
      <c r="QY143" s="8"/>
      <c r="QZ143" s="8"/>
      <c r="RA143" s="8"/>
      <c r="RB143" s="8"/>
      <c r="RC143" s="8"/>
      <c r="RD143" s="8"/>
      <c r="RE143" s="8"/>
      <c r="RF143" s="8"/>
      <c r="RG143" s="8"/>
      <c r="RH143" s="8"/>
      <c r="RI143" s="8"/>
      <c r="RJ143" s="8"/>
      <c r="RK143" s="8"/>
      <c r="RL143" s="8"/>
      <c r="RM143" s="8"/>
      <c r="RN143" s="8"/>
      <c r="RO143" s="8"/>
      <c r="RP143" s="8"/>
      <c r="RQ143" s="8"/>
      <c r="RR143" s="8"/>
      <c r="RS143" s="8"/>
      <c r="RT143" s="8"/>
      <c r="RU143" s="8"/>
      <c r="RV143" s="8"/>
      <c r="RW143" s="8"/>
      <c r="RX143" s="8"/>
      <c r="RY143" s="8"/>
      <c r="RZ143" s="8"/>
      <c r="SA143" s="8"/>
      <c r="SB143" s="8"/>
      <c r="SC143" s="8"/>
      <c r="SD143" s="8"/>
      <c r="SE143" s="8"/>
      <c r="SF143" s="8"/>
      <c r="SG143" s="8"/>
      <c r="SH143" s="8"/>
      <c r="SI143" s="8"/>
      <c r="SJ143" s="8"/>
      <c r="SK143" s="8"/>
      <c r="SL143" s="8"/>
      <c r="SM143" s="8"/>
      <c r="SN143" s="8"/>
      <c r="SO143" s="8"/>
      <c r="SP143" s="8"/>
      <c r="SQ143" s="8"/>
      <c r="SR143" s="8"/>
      <c r="SS143" s="8"/>
      <c r="ST143" s="8"/>
      <c r="SU143" s="8"/>
      <c r="SV143" s="8"/>
      <c r="SW143" s="8"/>
      <c r="SX143" s="8"/>
      <c r="SY143" s="8"/>
      <c r="SZ143" s="8"/>
      <c r="TA143" s="8"/>
      <c r="TB143" s="8"/>
      <c r="TC143" s="8"/>
      <c r="TD143" s="8"/>
      <c r="TE143" s="8"/>
      <c r="TF143" s="8"/>
      <c r="TG143" s="8"/>
      <c r="TH143" s="8"/>
      <c r="TI143" s="8"/>
      <c r="TJ143" s="8"/>
      <c r="TK143" s="8"/>
      <c r="TL143" s="8"/>
      <c r="TM143" s="8"/>
      <c r="TN143" s="8"/>
      <c r="TO143" s="8"/>
      <c r="TP143" s="8"/>
      <c r="TQ143" s="8"/>
      <c r="TR143" s="8"/>
      <c r="TS143" s="8"/>
      <c r="TT143" s="8"/>
      <c r="TU143" s="8"/>
      <c r="TV143" s="8"/>
      <c r="TW143" s="8"/>
      <c r="TX143" s="8"/>
      <c r="TY143" s="8"/>
      <c r="TZ143" s="8"/>
      <c r="UA143" s="8"/>
      <c r="UB143" s="8"/>
      <c r="UC143" s="8"/>
      <c r="UD143" s="8"/>
      <c r="UE143" s="8"/>
      <c r="UF143" s="8"/>
      <c r="UG143" s="8"/>
      <c r="UH143" s="8"/>
      <c r="UI143" s="8"/>
      <c r="UJ143" s="8"/>
      <c r="UK143" s="8"/>
      <c r="UL143" s="8"/>
      <c r="UM143" s="8"/>
      <c r="UN143" s="8"/>
      <c r="UO143" s="8"/>
      <c r="UP143" s="8"/>
      <c r="UQ143" s="8"/>
      <c r="UR143" s="8"/>
      <c r="US143" s="8"/>
      <c r="UT143" s="8"/>
      <c r="UU143" s="8"/>
      <c r="UV143" s="8"/>
      <c r="UW143" s="8"/>
      <c r="UX143" s="8"/>
      <c r="UY143" s="8"/>
      <c r="UZ143" s="8"/>
      <c r="VA143" s="8"/>
      <c r="VB143" s="8"/>
      <c r="VC143" s="8"/>
      <c r="VD143" s="8"/>
      <c r="VE143" s="8"/>
      <c r="VF143" s="8"/>
      <c r="VG143" s="8"/>
      <c r="VH143" s="8"/>
      <c r="VI143" s="8"/>
      <c r="VJ143" s="8"/>
      <c r="VK143" s="8"/>
      <c r="VL143" s="8"/>
      <c r="VM143" s="8"/>
      <c r="VN143" s="8"/>
      <c r="VO143" s="8"/>
      <c r="VP143" s="8"/>
      <c r="VQ143" s="8"/>
      <c r="VR143" s="8"/>
      <c r="VS143" s="8"/>
      <c r="VT143" s="8"/>
      <c r="VU143" s="8"/>
      <c r="VV143" s="8"/>
      <c r="VW143" s="8"/>
      <c r="VX143" s="8"/>
      <c r="VY143" s="8"/>
      <c r="VZ143" s="8"/>
      <c r="WA143" s="8"/>
      <c r="WB143" s="8"/>
      <c r="WC143" s="8"/>
      <c r="WD143" s="8"/>
      <c r="WE143" s="8"/>
      <c r="WF143" s="8"/>
      <c r="WG143" s="8"/>
      <c r="WH143" s="8"/>
      <c r="WI143" s="8"/>
      <c r="WJ143" s="8"/>
      <c r="WK143" s="8"/>
      <c r="WL143" s="8"/>
      <c r="WM143" s="8"/>
      <c r="WN143" s="8"/>
      <c r="WO143" s="8"/>
      <c r="WP143" s="8"/>
      <c r="WQ143" s="8"/>
      <c r="WR143" s="8"/>
      <c r="WS143" s="8"/>
      <c r="WT143" s="8"/>
      <c r="WU143" s="8"/>
      <c r="WV143" s="8"/>
      <c r="WW143" s="8"/>
      <c r="WX143" s="8"/>
      <c r="WY143" s="8"/>
      <c r="WZ143" s="8"/>
      <c r="XA143" s="8"/>
      <c r="XB143" s="8"/>
      <c r="XC143" s="8"/>
      <c r="XD143" s="8"/>
      <c r="XE143" s="8"/>
      <c r="XF143" s="8"/>
      <c r="XG143" s="8"/>
      <c r="XH143" s="8"/>
      <c r="XI143" s="8"/>
      <c r="XJ143" s="8"/>
      <c r="XK143" s="8"/>
      <c r="XL143" s="8"/>
      <c r="XM143" s="8"/>
      <c r="XN143" s="8"/>
      <c r="XO143" s="8"/>
      <c r="XP143" s="8"/>
      <c r="XQ143" s="8"/>
      <c r="XR143" s="8"/>
      <c r="XS143" s="8"/>
      <c r="XT143" s="8"/>
      <c r="XU143" s="8"/>
      <c r="XV143" s="8"/>
      <c r="XW143" s="8"/>
      <c r="XX143" s="8"/>
      <c r="XY143" s="8"/>
      <c r="XZ143" s="8"/>
      <c r="YA143" s="8"/>
      <c r="YB143" s="8"/>
      <c r="YC143" s="8"/>
      <c r="YD143" s="8"/>
      <c r="YE143" s="8"/>
      <c r="YF143" s="8"/>
      <c r="YG143" s="8"/>
      <c r="YH143" s="8"/>
      <c r="YI143" s="8"/>
      <c r="YJ143" s="8"/>
      <c r="YK143" s="8"/>
      <c r="YL143" s="8"/>
      <c r="YM143" s="8"/>
      <c r="YN143" s="8"/>
      <c r="YO143" s="8"/>
      <c r="YP143" s="8"/>
      <c r="YQ143" s="8"/>
      <c r="YR143" s="8"/>
      <c r="YS143" s="8"/>
      <c r="YT143" s="8"/>
      <c r="YU143" s="8"/>
      <c r="YV143" s="8"/>
      <c r="YW143" s="8"/>
      <c r="YX143" s="8"/>
      <c r="YY143" s="8"/>
      <c r="YZ143" s="8"/>
      <c r="ZA143" s="8"/>
      <c r="ZB143" s="8"/>
      <c r="ZC143" s="8"/>
      <c r="ZD143" s="8"/>
      <c r="ZE143" s="8"/>
      <c r="ZF143" s="8"/>
      <c r="ZG143" s="8"/>
      <c r="ZH143" s="8"/>
      <c r="ZI143" s="8"/>
      <c r="ZJ143" s="8"/>
      <c r="ZK143" s="8"/>
      <c r="ZL143" s="8"/>
      <c r="ZM143" s="8"/>
      <c r="ZN143" s="8"/>
      <c r="ZO143" s="8"/>
      <c r="ZP143" s="8"/>
      <c r="ZQ143" s="8"/>
      <c r="ZR143" s="8"/>
      <c r="ZS143" s="8"/>
      <c r="ZT143" s="8"/>
      <c r="ZU143" s="8"/>
      <c r="ZV143" s="8"/>
      <c r="ZW143" s="8"/>
      <c r="ZX143" s="8"/>
      <c r="ZY143" s="8"/>
      <c r="ZZ143" s="8"/>
      <c r="AAA143" s="8"/>
      <c r="AAB143" s="8"/>
      <c r="AAC143" s="8"/>
      <c r="AAD143" s="8"/>
      <c r="AAE143" s="8"/>
      <c r="AAF143" s="8"/>
      <c r="AAG143" s="8"/>
      <c r="AAH143" s="8"/>
      <c r="AAI143" s="8"/>
      <c r="AAJ143" s="8"/>
      <c r="AAK143" s="8"/>
      <c r="AAL143" s="8"/>
      <c r="AAM143" s="8"/>
      <c r="AAN143" s="8"/>
      <c r="AAO143" s="8"/>
      <c r="AAP143" s="8"/>
      <c r="AAQ143" s="8"/>
      <c r="AAR143" s="8"/>
      <c r="AAS143" s="8"/>
      <c r="AAT143" s="8"/>
      <c r="AAU143" s="8"/>
      <c r="AAV143" s="8"/>
      <c r="AAW143" s="8"/>
      <c r="AAX143" s="8"/>
      <c r="AAY143" s="8"/>
      <c r="AAZ143" s="8"/>
      <c r="ABA143" s="8"/>
      <c r="ABB143" s="8"/>
      <c r="ABC143" s="8"/>
      <c r="ABD143" s="8"/>
      <c r="ABE143" s="8"/>
      <c r="ABF143" s="8"/>
      <c r="ABG143" s="8"/>
      <c r="ABH143" s="8"/>
      <c r="ABI143" s="8"/>
      <c r="ABJ143" s="8"/>
      <c r="ABK143" s="8"/>
      <c r="ABL143" s="8"/>
      <c r="ABM143" s="8"/>
      <c r="ABN143" s="8"/>
      <c r="ABO143" s="8"/>
      <c r="ABP143" s="8"/>
      <c r="ABQ143" s="8"/>
      <c r="ABR143" s="8"/>
      <c r="ABS143" s="8"/>
      <c r="ABT143" s="8"/>
      <c r="ABU143" s="8"/>
      <c r="ABV143" s="8"/>
      <c r="ABW143" s="8"/>
      <c r="ABX143" s="8"/>
      <c r="ABY143" s="8"/>
      <c r="ABZ143" s="8"/>
      <c r="ACA143" s="8"/>
      <c r="ACB143" s="8"/>
      <c r="ACC143" s="8"/>
      <c r="ACD143" s="8"/>
      <c r="ACE143" s="8"/>
      <c r="ACF143" s="8"/>
      <c r="ACG143" s="8"/>
      <c r="ACH143" s="8"/>
      <c r="ACI143" s="8"/>
      <c r="ACJ143" s="8"/>
      <c r="ACK143" s="8"/>
      <c r="ACL143" s="8"/>
      <c r="ACM143" s="8"/>
      <c r="ACN143" s="8"/>
      <c r="ACO143" s="8"/>
      <c r="ACP143" s="8"/>
      <c r="ACQ143" s="8"/>
      <c r="ACR143" s="8"/>
      <c r="ACS143" s="8"/>
      <c r="ACT143" s="8"/>
      <c r="ACU143" s="8"/>
      <c r="ACV143" s="8"/>
      <c r="ACW143" s="8"/>
      <c r="ACX143" s="8"/>
      <c r="ACY143" s="8"/>
      <c r="ACZ143" s="8"/>
      <c r="ADA143" s="8"/>
      <c r="ADB143" s="8"/>
      <c r="ADC143" s="8"/>
      <c r="ADD143" s="8"/>
      <c r="ADE143" s="8"/>
      <c r="ADF143" s="8"/>
      <c r="ADG143" s="8"/>
      <c r="ADH143" s="8"/>
      <c r="ADI143" s="8"/>
      <c r="ADJ143" s="8"/>
      <c r="ADK143" s="8"/>
      <c r="ADL143" s="8"/>
      <c r="ADM143" s="8"/>
      <c r="ADN143" s="8"/>
      <c r="ADO143" s="8"/>
      <c r="ADP143" s="8"/>
      <c r="ADQ143" s="8"/>
      <c r="ADR143" s="8"/>
      <c r="ADS143" s="8"/>
      <c r="ADT143" s="8"/>
      <c r="ADU143" s="8"/>
      <c r="ADV143" s="8"/>
      <c r="ADW143" s="8"/>
      <c r="ADX143" s="8"/>
      <c r="ADY143" s="8"/>
      <c r="ADZ143" s="8"/>
      <c r="AEA143" s="8"/>
      <c r="AEB143" s="8"/>
      <c r="AEC143" s="8"/>
      <c r="AED143" s="8"/>
      <c r="AEE143" s="8"/>
      <c r="AEF143" s="8"/>
      <c r="AEG143" s="8"/>
      <c r="AEH143" s="8"/>
      <c r="AEI143" s="8"/>
      <c r="AEJ143" s="8"/>
      <c r="AEK143" s="8"/>
      <c r="AEL143" s="8"/>
      <c r="AEM143" s="8"/>
      <c r="AEN143" s="8"/>
      <c r="AEO143" s="8"/>
      <c r="AEP143" s="8"/>
      <c r="AEQ143" s="8"/>
      <c r="AER143" s="8"/>
      <c r="AES143" s="8"/>
      <c r="AET143" s="8"/>
      <c r="AEU143" s="8"/>
      <c r="AEV143" s="8"/>
      <c r="AEW143" s="8"/>
      <c r="AEX143" s="8"/>
      <c r="AEY143" s="8"/>
      <c r="AEZ143" s="8"/>
      <c r="AFA143" s="8"/>
      <c r="AFB143" s="8"/>
      <c r="AFC143" s="8"/>
      <c r="AFD143" s="8"/>
      <c r="AFE143" s="8"/>
      <c r="AFF143" s="8"/>
      <c r="AFG143" s="8"/>
      <c r="AFH143" s="8"/>
      <c r="AFI143" s="8"/>
      <c r="AFJ143" s="8"/>
      <c r="AFK143" s="8"/>
      <c r="AFL143" s="8"/>
      <c r="AFM143" s="8"/>
      <c r="AFN143" s="8"/>
      <c r="AFO143" s="8"/>
      <c r="AFP143" s="8"/>
      <c r="AFQ143" s="8"/>
      <c r="AFR143" s="8"/>
      <c r="AFS143" s="8"/>
      <c r="AFT143" s="8"/>
      <c r="AFU143" s="8"/>
      <c r="AFV143" s="8"/>
      <c r="AFW143" s="8"/>
      <c r="AFX143" s="8"/>
      <c r="AFY143" s="8"/>
      <c r="AFZ143" s="8"/>
      <c r="AGA143" s="8"/>
      <c r="AGB143" s="8"/>
      <c r="AGC143" s="8"/>
      <c r="AGD143" s="8"/>
      <c r="AGE143" s="8"/>
      <c r="AGF143" s="8"/>
      <c r="AGG143" s="8"/>
      <c r="AGH143" s="8"/>
      <c r="AGI143" s="8"/>
      <c r="AGJ143" s="8"/>
      <c r="AGK143" s="8"/>
      <c r="AGL143" s="8"/>
      <c r="AGM143" s="8"/>
      <c r="AGN143" s="8"/>
      <c r="AGO143" s="8"/>
      <c r="AGP143" s="8"/>
      <c r="AGQ143" s="8"/>
      <c r="AGR143" s="8"/>
      <c r="AGS143" s="8"/>
      <c r="AGT143" s="8"/>
      <c r="AGU143" s="8"/>
      <c r="AGV143" s="8"/>
      <c r="AGW143" s="8"/>
      <c r="AGX143" s="8"/>
      <c r="AGY143" s="8"/>
      <c r="AGZ143" s="8"/>
      <c r="AHA143" s="8"/>
      <c r="AHB143" s="8"/>
      <c r="AHC143" s="8"/>
      <c r="AHD143" s="8"/>
      <c r="AHE143" s="8"/>
      <c r="AHF143" s="8"/>
      <c r="AHG143" s="8"/>
      <c r="AHH143" s="8"/>
      <c r="AHI143" s="8"/>
      <c r="AHJ143" s="8"/>
      <c r="AHK143" s="8"/>
      <c r="AHL143" s="8"/>
      <c r="AHM143" s="8"/>
      <c r="AHN143" s="8"/>
      <c r="AHO143" s="8"/>
      <c r="AHP143" s="8"/>
      <c r="AHQ143" s="8"/>
      <c r="AHR143" s="8"/>
      <c r="AHS143" s="8"/>
      <c r="AHT143" s="8"/>
      <c r="AHU143" s="8"/>
      <c r="AHV143" s="8"/>
      <c r="AHW143" s="8"/>
      <c r="AHX143" s="8"/>
      <c r="AHY143" s="8"/>
      <c r="AHZ143" s="8"/>
      <c r="AIA143" s="8"/>
      <c r="AIB143" s="8"/>
      <c r="AIC143" s="8"/>
      <c r="AID143" s="8"/>
      <c r="AIE143" s="8"/>
      <c r="AIF143" s="8"/>
      <c r="AIG143" s="8"/>
      <c r="AIH143" s="8"/>
      <c r="AII143" s="8"/>
      <c r="AIJ143" s="8"/>
      <c r="AIK143" s="8"/>
      <c r="AIL143" s="8"/>
      <c r="AIM143" s="8"/>
      <c r="AIN143" s="8"/>
      <c r="AIO143" s="8"/>
      <c r="AIP143" s="8"/>
      <c r="AIQ143" s="8"/>
      <c r="AIR143" s="8"/>
      <c r="AIS143" s="8"/>
      <c r="AIT143" s="8"/>
      <c r="AIU143" s="8"/>
      <c r="AIV143" s="8"/>
      <c r="AIW143" s="8"/>
      <c r="AIX143" s="8"/>
      <c r="AIY143" s="8"/>
      <c r="AIZ143" s="8"/>
      <c r="AJA143" s="8"/>
      <c r="AJB143" s="8"/>
      <c r="AJC143" s="8"/>
      <c r="AJD143" s="8"/>
      <c r="AJE143" s="8"/>
      <c r="AJF143" s="8"/>
      <c r="AJG143" s="8"/>
      <c r="AJH143" s="8"/>
      <c r="AJI143" s="8"/>
      <c r="AJJ143" s="8"/>
      <c r="AJK143" s="8"/>
      <c r="AJL143" s="8"/>
      <c r="AJM143" s="8"/>
      <c r="AJN143" s="8"/>
      <c r="AJO143" s="8"/>
      <c r="AJP143" s="8"/>
      <c r="AJQ143" s="8"/>
      <c r="AJR143" s="8"/>
      <c r="AJS143" s="8"/>
      <c r="AJT143" s="8"/>
      <c r="AJU143" s="8"/>
      <c r="AJV143" s="8"/>
      <c r="AJW143" s="8"/>
      <c r="AJX143" s="8"/>
      <c r="AJY143" s="8"/>
      <c r="AJZ143" s="8"/>
      <c r="AKA143" s="8"/>
      <c r="AKB143" s="8"/>
      <c r="AKC143" s="8"/>
      <c r="AKD143" s="8"/>
      <c r="AKE143" s="8"/>
      <c r="AKF143" s="8"/>
      <c r="AKG143" s="8"/>
      <c r="AKH143" s="8"/>
      <c r="AKI143" s="8"/>
      <c r="AKJ143" s="8"/>
      <c r="AKK143" s="8"/>
      <c r="AKL143" s="8"/>
      <c r="AKM143" s="8"/>
      <c r="AKN143" s="8"/>
      <c r="AKO143" s="8"/>
      <c r="AKP143" s="8"/>
      <c r="AKQ143" s="8"/>
      <c r="AKR143" s="8"/>
      <c r="AKS143" s="8"/>
      <c r="AKT143" s="8"/>
      <c r="AKU143" s="8"/>
      <c r="AKV143" s="8"/>
      <c r="AKW143" s="8"/>
      <c r="AKX143" s="8"/>
      <c r="AKY143" s="8"/>
      <c r="AKZ143" s="8"/>
      <c r="ALA143" s="8"/>
      <c r="ALB143" s="8"/>
      <c r="ALC143" s="8"/>
      <c r="ALD143" s="8"/>
      <c r="ALE143" s="8"/>
      <c r="ALF143" s="8"/>
      <c r="ALG143" s="8"/>
      <c r="ALH143" s="8"/>
      <c r="ALI143" s="8"/>
      <c r="ALJ143" s="8"/>
      <c r="ALK143" s="8"/>
      <c r="ALL143" s="8"/>
      <c r="ALM143" s="8"/>
      <c r="ALN143" s="8"/>
      <c r="ALO143" s="8"/>
      <c r="ALP143" s="8"/>
      <c r="ALQ143" s="8"/>
      <c r="ALR143" s="8"/>
      <c r="ALS143" s="8"/>
      <c r="ALT143" s="8"/>
      <c r="ALU143" s="8"/>
      <c r="ALV143" s="8"/>
      <c r="ALW143" s="8"/>
      <c r="ALX143" s="8"/>
      <c r="ALY143" s="8"/>
      <c r="ALZ143" s="8"/>
      <c r="AMA143" s="8"/>
      <c r="AMB143" s="8"/>
      <c r="AMC143" s="8"/>
      <c r="AMD143" s="8"/>
      <c r="AME143" s="8"/>
      <c r="AMF143" s="8"/>
      <c r="AMG143" s="8"/>
      <c r="AMH143" s="8"/>
      <c r="AMI143" s="8"/>
      <c r="AMJ143" s="8"/>
      <c r="AMK143" s="8"/>
      <c r="AML143" s="8"/>
      <c r="AMM143" s="8"/>
      <c r="AMN143" s="8"/>
      <c r="AMO143" s="8"/>
      <c r="AMP143" s="8"/>
      <c r="AMQ143" s="8"/>
      <c r="AMR143" s="8"/>
      <c r="AMS143" s="8"/>
      <c r="AMT143" s="8"/>
      <c r="AMU143" s="8"/>
      <c r="AMV143" s="8"/>
      <c r="AMW143" s="8"/>
      <c r="AMX143" s="8"/>
      <c r="AMY143" s="8"/>
      <c r="AMZ143" s="8"/>
      <c r="ANA143" s="8"/>
      <c r="ANB143" s="8"/>
      <c r="ANC143" s="8"/>
      <c r="AND143" s="8"/>
      <c r="ANE143" s="8"/>
      <c r="ANF143" s="8"/>
      <c r="ANG143" s="8"/>
      <c r="ANH143" s="8"/>
      <c r="ANI143" s="8"/>
      <c r="ANJ143" s="8"/>
      <c r="ANK143" s="8"/>
      <c r="ANL143" s="8"/>
      <c r="ANM143" s="8"/>
      <c r="ANN143" s="8"/>
      <c r="ANO143" s="8"/>
      <c r="ANP143" s="8"/>
      <c r="ANQ143" s="8"/>
      <c r="ANR143" s="8"/>
      <c r="ANS143" s="8"/>
      <c r="ANT143" s="8"/>
      <c r="ANU143" s="8"/>
      <c r="ANV143" s="8"/>
      <c r="ANW143" s="8"/>
      <c r="ANX143" s="8"/>
      <c r="ANY143" s="8"/>
      <c r="ANZ143" s="8"/>
      <c r="AOA143" s="8"/>
      <c r="AOB143" s="8"/>
      <c r="AOC143" s="8"/>
      <c r="AOD143" s="8"/>
      <c r="AOE143" s="8"/>
      <c r="AOF143" s="8"/>
      <c r="AOG143" s="8"/>
      <c r="AOH143" s="8"/>
      <c r="AOI143" s="8"/>
      <c r="AOJ143" s="8"/>
      <c r="AOK143" s="8"/>
      <c r="AOL143" s="8"/>
      <c r="AOM143" s="8"/>
      <c r="AON143" s="8"/>
      <c r="AOO143" s="8"/>
      <c r="AOP143" s="8"/>
      <c r="AOQ143" s="8"/>
      <c r="AOR143" s="8"/>
      <c r="AOS143" s="8"/>
      <c r="AOT143" s="8"/>
      <c r="AOU143" s="8"/>
      <c r="AOV143" s="8"/>
      <c r="AOW143" s="8"/>
      <c r="AOX143" s="8"/>
      <c r="AOY143" s="8"/>
      <c r="AOZ143" s="8"/>
      <c r="APA143" s="8"/>
      <c r="APB143" s="8"/>
      <c r="APC143" s="8"/>
      <c r="APD143" s="8"/>
      <c r="APE143" s="8"/>
      <c r="APF143" s="8"/>
      <c r="APG143" s="8"/>
      <c r="APH143" s="8"/>
      <c r="API143" s="8"/>
      <c r="APJ143" s="8"/>
      <c r="APK143" s="8"/>
      <c r="APL143" s="8"/>
      <c r="APM143" s="8"/>
      <c r="APN143" s="8"/>
      <c r="APO143" s="8"/>
      <c r="APP143" s="8"/>
      <c r="APQ143" s="8"/>
      <c r="APR143" s="8"/>
      <c r="APS143" s="8"/>
      <c r="APT143" s="8"/>
      <c r="APU143" s="8"/>
      <c r="APV143" s="8"/>
      <c r="APW143" s="8"/>
      <c r="APX143" s="8"/>
      <c r="APY143" s="8"/>
      <c r="APZ143" s="8"/>
      <c r="AQA143" s="8"/>
      <c r="AQB143" s="8"/>
      <c r="AQC143" s="8"/>
      <c r="AQD143" s="8"/>
      <c r="AQE143" s="8"/>
      <c r="AQF143" s="8"/>
      <c r="AQG143" s="8"/>
      <c r="AQH143" s="8"/>
      <c r="AQI143" s="8"/>
      <c r="AQJ143" s="8"/>
      <c r="AQK143" s="8"/>
      <c r="AQL143" s="8"/>
      <c r="AQM143" s="8"/>
      <c r="AQN143" s="8"/>
      <c r="AQO143" s="8"/>
      <c r="AQP143" s="8"/>
      <c r="AQQ143" s="8"/>
      <c r="AQR143" s="8"/>
      <c r="AQS143" s="8"/>
      <c r="AQT143" s="8"/>
      <c r="AQU143" s="8"/>
      <c r="AQV143" s="8"/>
      <c r="AQW143" s="8"/>
      <c r="AQX143" s="8"/>
      <c r="AQY143" s="8"/>
      <c r="AQZ143" s="8"/>
      <c r="ARA143" s="8"/>
      <c r="ARB143" s="8"/>
      <c r="ARC143" s="8"/>
      <c r="ARD143" s="8"/>
      <c r="ARE143" s="8"/>
      <c r="ARF143" s="8"/>
      <c r="ARG143" s="8"/>
      <c r="ARH143" s="8"/>
      <c r="ARI143" s="8"/>
      <c r="ARJ143" s="8"/>
      <c r="ARK143" s="8"/>
      <c r="ARL143" s="8"/>
      <c r="ARM143" s="8"/>
      <c r="ARN143" s="8"/>
      <c r="ARO143" s="8"/>
      <c r="ARP143" s="8"/>
      <c r="ARQ143" s="8"/>
      <c r="ARR143" s="8"/>
      <c r="ARS143" s="8"/>
      <c r="ART143" s="8"/>
      <c r="ARU143" s="8"/>
      <c r="ARV143" s="8"/>
      <c r="ARW143" s="8"/>
      <c r="ARX143" s="8"/>
      <c r="ARY143" s="8"/>
      <c r="ARZ143" s="8"/>
      <c r="ASA143" s="8"/>
      <c r="ASB143" s="8"/>
      <c r="ASC143" s="8"/>
      <c r="ASD143" s="8"/>
      <c r="ASE143" s="8"/>
      <c r="ASF143" s="8"/>
      <c r="ASG143" s="8"/>
      <c r="ASH143" s="8"/>
      <c r="ASI143" s="8"/>
      <c r="ASJ143" s="8"/>
      <c r="ASK143" s="8"/>
      <c r="ASL143" s="8"/>
      <c r="ASM143" s="8"/>
      <c r="ASN143" s="8"/>
      <c r="ASO143" s="8"/>
      <c r="ASP143" s="8"/>
      <c r="ASQ143" s="8"/>
      <c r="ASR143" s="8"/>
      <c r="ASS143" s="8"/>
      <c r="AST143" s="8"/>
      <c r="ASU143" s="8"/>
      <c r="ASV143" s="8"/>
      <c r="ASW143" s="8"/>
      <c r="ASX143" s="8"/>
      <c r="ASY143" s="8"/>
      <c r="ASZ143" s="8"/>
      <c r="ATA143" s="8"/>
      <c r="ATB143" s="8"/>
      <c r="ATC143" s="8"/>
      <c r="ATD143" s="8"/>
      <c r="ATE143" s="8"/>
      <c r="ATF143" s="8"/>
      <c r="ATG143" s="8"/>
      <c r="ATH143" s="8"/>
      <c r="ATI143" s="8"/>
      <c r="ATJ143" s="8"/>
      <c r="ATK143" s="8"/>
      <c r="ATL143" s="8"/>
      <c r="ATM143" s="8"/>
      <c r="ATN143" s="8"/>
      <c r="ATO143" s="8"/>
      <c r="ATP143" s="8"/>
      <c r="ATQ143" s="8"/>
      <c r="ATR143" s="8"/>
      <c r="ATS143" s="8"/>
      <c r="ATT143" s="8"/>
      <c r="ATU143" s="8"/>
      <c r="ATV143" s="8"/>
      <c r="ATW143" s="8"/>
      <c r="ATX143" s="8"/>
      <c r="ATY143" s="8"/>
      <c r="ATZ143" s="8"/>
      <c r="AUA143" s="8"/>
      <c r="AUB143" s="8"/>
      <c r="AUC143" s="8"/>
      <c r="AUD143" s="8"/>
      <c r="AUE143" s="8"/>
      <c r="AUF143" s="8"/>
      <c r="AUG143" s="8"/>
      <c r="AUH143" s="8"/>
      <c r="AUI143" s="8"/>
      <c r="AUJ143" s="8"/>
      <c r="AUK143" s="8"/>
      <c r="AUL143" s="8"/>
      <c r="AUM143" s="8"/>
      <c r="AUN143" s="8"/>
      <c r="AUO143" s="8"/>
      <c r="AUP143" s="8"/>
      <c r="AUQ143" s="8"/>
      <c r="AUR143" s="8"/>
      <c r="AUS143" s="8"/>
      <c r="AUT143" s="8"/>
      <c r="AUU143" s="8"/>
      <c r="AUV143" s="8"/>
      <c r="AUW143" s="8"/>
      <c r="AUX143" s="8"/>
      <c r="AUY143" s="8"/>
      <c r="AUZ143" s="8"/>
      <c r="AVA143" s="8"/>
      <c r="AVB143" s="8"/>
      <c r="AVC143" s="8"/>
      <c r="AVD143" s="8"/>
      <c r="AVE143" s="8"/>
      <c r="AVF143" s="8"/>
      <c r="AVG143" s="8"/>
      <c r="AVH143" s="8"/>
      <c r="AVI143" s="8"/>
      <c r="AVJ143" s="8"/>
      <c r="AVK143" s="8"/>
      <c r="AVL143" s="8"/>
      <c r="AVM143" s="8"/>
      <c r="AVN143" s="8"/>
      <c r="AVO143" s="8"/>
      <c r="AVP143" s="8"/>
      <c r="AVQ143" s="8"/>
      <c r="AVR143" s="8"/>
      <c r="AVS143" s="8"/>
      <c r="AVT143" s="8"/>
      <c r="AVU143" s="8"/>
      <c r="AVV143" s="8"/>
      <c r="AVW143" s="8"/>
      <c r="AVX143" s="8"/>
      <c r="AVY143" s="8"/>
      <c r="AVZ143" s="8"/>
      <c r="AWA143" s="8"/>
      <c r="AWB143" s="8"/>
      <c r="AWC143" s="8"/>
      <c r="AWD143" s="8"/>
      <c r="AWE143" s="8"/>
      <c r="AWF143" s="8"/>
      <c r="AWG143" s="8"/>
      <c r="AWH143" s="8"/>
      <c r="AWI143" s="8"/>
      <c r="AWJ143" s="8"/>
      <c r="AWK143" s="8"/>
      <c r="AWL143" s="8"/>
      <c r="AWM143" s="8"/>
      <c r="AWN143" s="8"/>
      <c r="AWO143" s="8"/>
      <c r="AWP143" s="8"/>
      <c r="AWQ143" s="8"/>
      <c r="AWR143" s="8"/>
      <c r="AWS143" s="8"/>
      <c r="AWT143" s="8"/>
      <c r="AWU143" s="8"/>
      <c r="AWV143" s="8"/>
      <c r="AWW143" s="8"/>
      <c r="AWX143" s="8"/>
      <c r="AWY143" s="8"/>
      <c r="AWZ143" s="8"/>
      <c r="AXA143" s="8"/>
      <c r="AXB143" s="8"/>
      <c r="AXC143" s="8"/>
      <c r="AXD143" s="8"/>
      <c r="AXE143" s="8"/>
      <c r="AXF143" s="8"/>
      <c r="AXG143" s="8"/>
      <c r="AXH143" s="8"/>
      <c r="AXI143" s="8"/>
      <c r="AXJ143" s="8"/>
      <c r="AXK143" s="8"/>
      <c r="AXL143" s="8"/>
      <c r="AXM143" s="8"/>
      <c r="AXN143" s="8"/>
      <c r="AXO143" s="8"/>
      <c r="AXP143" s="8"/>
      <c r="AXQ143" s="8"/>
      <c r="AXR143" s="8"/>
      <c r="AXS143" s="8"/>
      <c r="AXT143" s="8"/>
      <c r="AXU143" s="8"/>
      <c r="AXV143" s="8"/>
      <c r="AXW143" s="8"/>
      <c r="AXX143" s="8"/>
      <c r="AXY143" s="8"/>
      <c r="AXZ143" s="8"/>
      <c r="AYA143" s="8"/>
      <c r="AYB143" s="8"/>
      <c r="AYC143" s="8"/>
      <c r="AYD143" s="8"/>
      <c r="AYE143" s="8"/>
      <c r="AYF143" s="8"/>
      <c r="AYG143" s="8"/>
      <c r="AYH143" s="8"/>
      <c r="AYI143" s="8"/>
      <c r="AYJ143" s="8"/>
      <c r="AYK143" s="8"/>
      <c r="AYL143" s="8"/>
      <c r="AYM143" s="8"/>
      <c r="AYN143" s="8"/>
      <c r="AYO143" s="8"/>
      <c r="AYP143" s="8"/>
      <c r="AYQ143" s="8"/>
      <c r="AYR143" s="8"/>
      <c r="AYS143" s="8"/>
      <c r="AYT143" s="8"/>
      <c r="AYU143" s="8"/>
      <c r="AYV143" s="8"/>
      <c r="AYW143" s="8"/>
      <c r="AYX143" s="8"/>
      <c r="AYY143" s="8"/>
      <c r="AYZ143" s="8"/>
      <c r="AZA143" s="8"/>
      <c r="AZB143" s="8"/>
      <c r="AZC143" s="8"/>
      <c r="AZD143" s="8"/>
      <c r="AZE143" s="8"/>
      <c r="AZF143" s="8"/>
      <c r="AZG143" s="8"/>
      <c r="AZH143" s="8"/>
      <c r="AZI143" s="8"/>
      <c r="AZJ143" s="8"/>
      <c r="AZK143" s="8"/>
      <c r="AZL143" s="8"/>
      <c r="AZM143" s="8"/>
      <c r="AZN143" s="8"/>
      <c r="AZO143" s="8"/>
      <c r="AZP143" s="8"/>
      <c r="AZQ143" s="8"/>
      <c r="AZR143" s="8"/>
      <c r="AZS143" s="8"/>
      <c r="AZT143" s="8"/>
      <c r="AZU143" s="8"/>
      <c r="AZV143" s="8"/>
      <c r="AZW143" s="8"/>
      <c r="AZX143" s="8"/>
      <c r="AZY143" s="8"/>
      <c r="AZZ143" s="8"/>
      <c r="BAA143" s="8"/>
      <c r="BAB143" s="8"/>
      <c r="BAC143" s="8"/>
      <c r="BAD143" s="8"/>
      <c r="BAE143" s="8"/>
      <c r="BAF143" s="8"/>
      <c r="BAG143" s="8"/>
      <c r="BAH143" s="8"/>
      <c r="BAI143" s="8"/>
      <c r="BAJ143" s="8"/>
      <c r="BAK143" s="8"/>
      <c r="BAL143" s="8"/>
      <c r="BAM143" s="8"/>
      <c r="BAN143" s="8"/>
      <c r="BAO143" s="8"/>
      <c r="BAP143" s="8"/>
      <c r="BAQ143" s="8"/>
      <c r="BAR143" s="8"/>
      <c r="BAS143" s="8"/>
      <c r="BAT143" s="8"/>
      <c r="BAU143" s="8"/>
      <c r="BAV143" s="8"/>
      <c r="BAW143" s="8"/>
      <c r="BAX143" s="8"/>
      <c r="BAY143" s="8"/>
      <c r="BAZ143" s="8"/>
      <c r="BBA143" s="8"/>
      <c r="BBB143" s="8"/>
      <c r="BBC143" s="8"/>
      <c r="BBD143" s="8"/>
      <c r="BBE143" s="8"/>
      <c r="BBF143" s="8"/>
      <c r="BBG143" s="8"/>
      <c r="BBH143" s="8"/>
      <c r="BBI143" s="8"/>
      <c r="BBJ143" s="8"/>
      <c r="BBK143" s="8"/>
      <c r="BBL143" s="8"/>
      <c r="BBM143" s="8"/>
      <c r="BBN143" s="8"/>
      <c r="BBO143" s="8"/>
      <c r="BBP143" s="8"/>
      <c r="BBQ143" s="8"/>
      <c r="BBR143" s="8"/>
      <c r="BBS143" s="8"/>
      <c r="BBT143" s="8"/>
      <c r="BBU143" s="8"/>
      <c r="BBV143" s="8"/>
      <c r="BBW143" s="8"/>
      <c r="BBX143" s="8"/>
      <c r="BBY143" s="8"/>
      <c r="BBZ143" s="8"/>
      <c r="BCA143" s="8"/>
      <c r="BCB143" s="8"/>
      <c r="BCC143" s="8"/>
      <c r="BCD143" s="8"/>
      <c r="BCE143" s="8"/>
      <c r="BCF143" s="8"/>
      <c r="BCG143" s="8"/>
      <c r="BCH143" s="8"/>
      <c r="BCI143" s="8"/>
      <c r="BCJ143" s="8"/>
      <c r="BCK143" s="8"/>
      <c r="BCL143" s="8"/>
      <c r="BCM143" s="8"/>
      <c r="BCN143" s="8"/>
      <c r="BCO143" s="8"/>
      <c r="BCP143" s="8"/>
      <c r="BCQ143" s="8"/>
      <c r="BCR143" s="8"/>
      <c r="BCS143" s="8"/>
      <c r="BCT143" s="8"/>
      <c r="BCU143" s="8"/>
      <c r="BCV143" s="8"/>
      <c r="BCW143" s="8"/>
      <c r="BCX143" s="8"/>
      <c r="BCY143" s="8"/>
      <c r="BCZ143" s="8"/>
      <c r="BDA143" s="8"/>
      <c r="BDB143" s="8"/>
      <c r="BDC143" s="8"/>
      <c r="BDD143" s="8"/>
      <c r="BDE143" s="8"/>
      <c r="BDF143" s="8"/>
      <c r="BDG143" s="8"/>
      <c r="BDH143" s="8"/>
      <c r="BDI143" s="8"/>
      <c r="BDJ143" s="8"/>
      <c r="BDK143" s="8"/>
      <c r="BDL143" s="8"/>
      <c r="BDM143" s="8"/>
      <c r="BDN143" s="8"/>
      <c r="BDO143" s="8"/>
      <c r="BDP143" s="8"/>
      <c r="BDQ143" s="8"/>
      <c r="BDR143" s="8"/>
      <c r="BDS143" s="8"/>
      <c r="BDT143" s="8"/>
      <c r="BDU143" s="8"/>
      <c r="BDV143" s="8"/>
      <c r="BDW143" s="8"/>
      <c r="BDX143" s="8"/>
      <c r="BDY143" s="8"/>
      <c r="BDZ143" s="8"/>
      <c r="BEA143" s="8"/>
      <c r="BEB143" s="8"/>
      <c r="BEC143" s="8"/>
      <c r="BED143" s="8"/>
      <c r="BEE143" s="8"/>
      <c r="BEF143" s="8"/>
      <c r="BEG143" s="8"/>
      <c r="BEH143" s="8"/>
      <c r="BEI143" s="8"/>
      <c r="BEJ143" s="8"/>
      <c r="BEK143" s="8"/>
      <c r="BEL143" s="8"/>
      <c r="BEM143" s="8"/>
      <c r="BEN143" s="8"/>
      <c r="BEO143" s="8"/>
      <c r="BEP143" s="8"/>
      <c r="BEQ143" s="8"/>
      <c r="BER143" s="8"/>
      <c r="BES143" s="8"/>
      <c r="BET143" s="8"/>
      <c r="BEU143" s="8"/>
      <c r="BEV143" s="8"/>
      <c r="BEW143" s="8"/>
      <c r="BEX143" s="8"/>
      <c r="BEY143" s="8"/>
      <c r="BEZ143" s="8"/>
      <c r="BFA143" s="8"/>
      <c r="BFB143" s="8"/>
      <c r="BFC143" s="8"/>
      <c r="BFD143" s="8"/>
      <c r="BFE143" s="8"/>
      <c r="BFF143" s="8"/>
      <c r="BFG143" s="8"/>
      <c r="BFH143" s="8"/>
      <c r="BFI143" s="8"/>
      <c r="BFJ143" s="8"/>
      <c r="BFK143" s="8"/>
      <c r="BFL143" s="8"/>
      <c r="BFM143" s="8"/>
      <c r="BFN143" s="8"/>
      <c r="BFO143" s="8"/>
      <c r="BFP143" s="8"/>
      <c r="BFQ143" s="8"/>
      <c r="BFR143" s="8"/>
      <c r="BFS143" s="8"/>
      <c r="BFT143" s="8"/>
      <c r="BFU143" s="8"/>
      <c r="BFV143" s="8"/>
      <c r="BFW143" s="8"/>
      <c r="BFX143" s="8"/>
      <c r="BFY143" s="8"/>
      <c r="BFZ143" s="8"/>
      <c r="BGA143" s="8"/>
      <c r="BGB143" s="8"/>
      <c r="BGC143" s="8"/>
      <c r="BGD143" s="8"/>
      <c r="BGE143" s="8"/>
      <c r="BGF143" s="8"/>
      <c r="BGG143" s="8"/>
      <c r="BGH143" s="8"/>
      <c r="BGI143" s="8"/>
      <c r="BGJ143" s="8"/>
      <c r="BGK143" s="8"/>
      <c r="BGL143" s="8"/>
      <c r="BGM143" s="8"/>
      <c r="BGN143" s="8"/>
      <c r="BGO143" s="8"/>
      <c r="BGP143" s="8"/>
      <c r="BGQ143" s="8"/>
      <c r="BGR143" s="8"/>
      <c r="BGS143" s="8"/>
      <c r="BGT143" s="8"/>
      <c r="BGU143" s="8"/>
      <c r="BGV143" s="8"/>
      <c r="BGW143" s="8"/>
      <c r="BGX143" s="8"/>
      <c r="BGY143" s="8"/>
      <c r="BGZ143" s="8"/>
      <c r="BHA143" s="8"/>
      <c r="BHB143" s="8"/>
      <c r="BHC143" s="8"/>
      <c r="BHD143" s="8"/>
      <c r="BHE143" s="8"/>
      <c r="BHF143" s="8"/>
      <c r="BHG143" s="8"/>
      <c r="BHH143" s="8"/>
      <c r="BHI143" s="8"/>
      <c r="BHJ143" s="8"/>
      <c r="BHK143" s="8"/>
      <c r="BHL143" s="8"/>
      <c r="BHM143" s="8"/>
      <c r="BHN143" s="8"/>
      <c r="BHO143" s="8"/>
      <c r="BHP143" s="8"/>
      <c r="BHQ143" s="8"/>
      <c r="BHR143" s="8"/>
      <c r="BHS143" s="8"/>
      <c r="BHT143" s="8"/>
      <c r="BHU143" s="8"/>
      <c r="BHV143" s="8"/>
      <c r="BHW143" s="8"/>
      <c r="BHX143" s="8"/>
      <c r="BHY143" s="8"/>
      <c r="BHZ143" s="8"/>
      <c r="BIA143" s="8"/>
      <c r="BIB143" s="8"/>
      <c r="BIC143" s="8"/>
      <c r="BID143" s="8"/>
      <c r="BIE143" s="8"/>
      <c r="BIF143" s="8"/>
      <c r="BIG143" s="8"/>
      <c r="BIH143" s="8"/>
      <c r="BII143" s="8"/>
      <c r="BIJ143" s="8"/>
      <c r="BIK143" s="8"/>
      <c r="BIL143" s="8"/>
      <c r="BIM143" s="8"/>
      <c r="BIN143" s="8"/>
      <c r="BIO143" s="8"/>
      <c r="BIP143" s="8"/>
      <c r="BIQ143" s="8"/>
      <c r="BIR143" s="8"/>
      <c r="BIS143" s="8"/>
      <c r="BIT143" s="8"/>
      <c r="BIU143" s="8"/>
      <c r="BIV143" s="8"/>
      <c r="BIW143" s="8"/>
      <c r="BIX143" s="8"/>
      <c r="BIY143" s="8"/>
      <c r="BIZ143" s="8"/>
      <c r="BJA143" s="8"/>
      <c r="BJB143" s="8"/>
      <c r="BJC143" s="8"/>
      <c r="BJD143" s="8"/>
      <c r="BJE143" s="8"/>
      <c r="BJF143" s="8"/>
      <c r="BJG143" s="8"/>
      <c r="BJH143" s="8"/>
      <c r="BJI143" s="8"/>
      <c r="BJJ143" s="8"/>
      <c r="BJK143" s="8"/>
      <c r="BJL143" s="8"/>
      <c r="BJM143" s="8"/>
      <c r="BJN143" s="8"/>
      <c r="BJO143" s="8"/>
      <c r="BJP143" s="8"/>
      <c r="BJQ143" s="8"/>
      <c r="BJR143" s="8"/>
      <c r="BJS143" s="8"/>
      <c r="BJT143" s="8"/>
      <c r="BJU143" s="8"/>
      <c r="BJV143" s="8"/>
      <c r="BJW143" s="8"/>
      <c r="BJX143" s="8"/>
      <c r="BJY143" s="8"/>
      <c r="BJZ143" s="8"/>
      <c r="BKA143" s="8"/>
      <c r="BKB143" s="8"/>
      <c r="BKC143" s="8"/>
      <c r="BKD143" s="8"/>
      <c r="BKE143" s="8"/>
      <c r="BKF143" s="8"/>
      <c r="BKG143" s="8"/>
      <c r="BKH143" s="8"/>
      <c r="BKI143" s="8"/>
      <c r="BKJ143" s="8"/>
      <c r="BKK143" s="8"/>
      <c r="BKL143" s="8"/>
      <c r="BKM143" s="8"/>
      <c r="BKN143" s="8"/>
      <c r="BKO143" s="8"/>
      <c r="BKP143" s="8"/>
      <c r="BKQ143" s="8"/>
      <c r="BKR143" s="8"/>
      <c r="BKS143" s="8"/>
      <c r="BKT143" s="8"/>
      <c r="BKU143" s="8"/>
      <c r="BKV143" s="8"/>
      <c r="BKW143" s="8"/>
      <c r="BKX143" s="8"/>
      <c r="BKY143" s="8"/>
      <c r="BKZ143" s="8"/>
      <c r="BLA143" s="8"/>
      <c r="BLB143" s="8"/>
      <c r="BLC143" s="8"/>
      <c r="BLD143" s="8"/>
      <c r="BLE143" s="8"/>
      <c r="BLF143" s="8"/>
      <c r="BLG143" s="8"/>
      <c r="BLH143" s="8"/>
      <c r="BLI143" s="8"/>
      <c r="BLJ143" s="8"/>
      <c r="BLK143" s="8"/>
      <c r="BLL143" s="8"/>
      <c r="BLM143" s="8"/>
      <c r="BLN143" s="8"/>
      <c r="BLO143" s="8"/>
      <c r="BLP143" s="8"/>
      <c r="BLQ143" s="8"/>
      <c r="BLR143" s="8"/>
      <c r="BLS143" s="8"/>
      <c r="BLT143" s="8"/>
      <c r="BLU143" s="8"/>
      <c r="BLV143" s="8"/>
      <c r="BLW143" s="8"/>
      <c r="BLX143" s="8"/>
      <c r="BLY143" s="8"/>
      <c r="BLZ143" s="8"/>
      <c r="BMA143" s="8"/>
      <c r="BMB143" s="8"/>
      <c r="BMC143" s="8"/>
      <c r="BMD143" s="8"/>
      <c r="BME143" s="8"/>
      <c r="BMF143" s="8"/>
      <c r="BMG143" s="8"/>
      <c r="BMH143" s="8"/>
      <c r="BMI143" s="8"/>
      <c r="BMJ143" s="8"/>
      <c r="BMK143" s="8"/>
      <c r="BML143" s="8"/>
      <c r="BMM143" s="8"/>
      <c r="BMN143" s="8"/>
      <c r="BMO143" s="8"/>
      <c r="BMP143" s="8"/>
      <c r="BMQ143" s="8"/>
      <c r="BMR143" s="8"/>
      <c r="BMS143" s="8"/>
      <c r="BMT143" s="8"/>
      <c r="BMU143" s="8"/>
      <c r="BMV143" s="8"/>
      <c r="BMW143" s="8"/>
      <c r="BMX143" s="8"/>
      <c r="BMY143" s="8"/>
      <c r="BMZ143" s="8"/>
      <c r="BNA143" s="8"/>
      <c r="BNB143" s="8"/>
      <c r="BNC143" s="8"/>
      <c r="BND143" s="8"/>
      <c r="BNE143" s="8"/>
      <c r="BNF143" s="8"/>
      <c r="BNG143" s="8"/>
      <c r="BNH143" s="8"/>
      <c r="BNI143" s="8"/>
      <c r="BNJ143" s="8"/>
      <c r="BNK143" s="8"/>
      <c r="BNL143" s="8"/>
      <c r="BNM143" s="8"/>
      <c r="BNN143" s="8"/>
      <c r="BNO143" s="8"/>
      <c r="BNP143" s="8"/>
      <c r="BNQ143" s="8"/>
      <c r="BNR143" s="8"/>
      <c r="BNS143" s="8"/>
      <c r="BNT143" s="8"/>
      <c r="BNU143" s="8"/>
      <c r="BNV143" s="8"/>
      <c r="BNW143" s="8"/>
      <c r="BNX143" s="8"/>
      <c r="BNY143" s="8"/>
      <c r="BNZ143" s="8"/>
      <c r="BOA143" s="8"/>
      <c r="BOB143" s="8"/>
      <c r="BOC143" s="8"/>
      <c r="BOD143" s="8"/>
      <c r="BOE143" s="8"/>
      <c r="BOF143" s="8"/>
      <c r="BOG143" s="8"/>
      <c r="BOH143" s="8"/>
      <c r="BOI143" s="8"/>
      <c r="BOJ143" s="8"/>
      <c r="BOK143" s="8"/>
      <c r="BOL143" s="8"/>
      <c r="BOM143" s="8"/>
      <c r="BON143" s="8"/>
      <c r="BOO143" s="8"/>
      <c r="BOP143" s="8"/>
      <c r="BOQ143" s="8"/>
      <c r="BOR143" s="8"/>
      <c r="BOS143" s="8"/>
      <c r="BOT143" s="8"/>
      <c r="BOU143" s="8"/>
      <c r="BOV143" s="8"/>
      <c r="BOW143" s="8"/>
      <c r="BOX143" s="8"/>
      <c r="BOY143" s="8"/>
      <c r="BOZ143" s="8"/>
      <c r="BPA143" s="8"/>
      <c r="BPB143" s="8"/>
      <c r="BPC143" s="8"/>
      <c r="BPD143" s="8"/>
      <c r="BPE143" s="8"/>
      <c r="BPF143" s="8"/>
      <c r="BPG143" s="8"/>
      <c r="BPH143" s="8"/>
      <c r="BPI143" s="8"/>
      <c r="BPJ143" s="8"/>
      <c r="BPK143" s="8"/>
      <c r="BPL143" s="8"/>
      <c r="BPM143" s="8"/>
      <c r="BPN143" s="8"/>
      <c r="BPO143" s="8"/>
      <c r="BPP143" s="8"/>
      <c r="BPQ143" s="8"/>
      <c r="BPR143" s="8"/>
      <c r="BPS143" s="8"/>
      <c r="BPT143" s="8"/>
      <c r="BPU143" s="8"/>
      <c r="BPV143" s="8"/>
      <c r="BPW143" s="8"/>
      <c r="BPX143" s="8"/>
      <c r="BPY143" s="8"/>
      <c r="BPZ143" s="8"/>
      <c r="BQA143" s="8"/>
      <c r="BQB143" s="8"/>
      <c r="BQC143" s="8"/>
      <c r="BQD143" s="8"/>
      <c r="BQE143" s="8"/>
      <c r="BQF143" s="8"/>
      <c r="BQG143" s="8"/>
      <c r="BQH143" s="8"/>
      <c r="BQI143" s="8"/>
      <c r="BQJ143" s="8"/>
      <c r="BQK143" s="8"/>
      <c r="BQL143" s="8"/>
      <c r="BQM143" s="8"/>
      <c r="BQN143" s="8"/>
      <c r="BQO143" s="8"/>
      <c r="BQP143" s="8"/>
      <c r="BQQ143" s="8"/>
      <c r="BQR143" s="8"/>
      <c r="BQS143" s="8"/>
      <c r="BQT143" s="8"/>
      <c r="BQU143" s="8"/>
      <c r="BQV143" s="8"/>
      <c r="BQW143" s="8"/>
      <c r="BQX143" s="8"/>
      <c r="BQY143" s="8"/>
      <c r="BQZ143" s="8"/>
      <c r="BRA143" s="8"/>
      <c r="BRB143" s="8"/>
      <c r="BRC143" s="8"/>
      <c r="BRD143" s="8"/>
      <c r="BRE143" s="8"/>
      <c r="BRF143" s="8"/>
      <c r="BRG143" s="8"/>
      <c r="BRH143" s="8"/>
      <c r="BRI143" s="8"/>
      <c r="BRJ143" s="8"/>
      <c r="BRK143" s="8"/>
      <c r="BRL143" s="8"/>
      <c r="BRM143" s="8"/>
      <c r="BRN143" s="8"/>
      <c r="BRO143" s="8"/>
      <c r="BRP143" s="8"/>
      <c r="BRQ143" s="8"/>
      <c r="BRR143" s="8"/>
      <c r="BRS143" s="8"/>
      <c r="BRT143" s="8"/>
      <c r="BRU143" s="8"/>
      <c r="BRV143" s="8"/>
      <c r="BRW143" s="8"/>
      <c r="BRX143" s="8"/>
      <c r="BRY143" s="8"/>
      <c r="BRZ143" s="8"/>
      <c r="BSA143" s="8"/>
      <c r="BSB143" s="8"/>
      <c r="BSC143" s="8"/>
      <c r="BSD143" s="8"/>
      <c r="BSE143" s="8"/>
      <c r="BSF143" s="8"/>
      <c r="BSG143" s="8"/>
      <c r="BSH143" s="8"/>
      <c r="BSI143" s="8"/>
      <c r="BSJ143" s="8"/>
      <c r="BSK143" s="8"/>
      <c r="BSL143" s="8"/>
      <c r="BSM143" s="8"/>
      <c r="BSN143" s="8"/>
      <c r="BSO143" s="8"/>
      <c r="BSP143" s="8"/>
      <c r="BSQ143" s="8"/>
      <c r="BSR143" s="8"/>
      <c r="BSS143" s="8"/>
      <c r="BST143" s="8"/>
      <c r="BSU143" s="8"/>
      <c r="BSV143" s="8"/>
      <c r="BSW143" s="8"/>
      <c r="BSX143" s="8"/>
      <c r="BSY143" s="8"/>
      <c r="BSZ143" s="8"/>
      <c r="BTA143" s="8"/>
      <c r="BTB143" s="8"/>
      <c r="BTC143" s="8"/>
      <c r="BTD143" s="8"/>
      <c r="BTE143" s="8"/>
      <c r="BTF143" s="8"/>
      <c r="BTG143" s="8"/>
      <c r="BTH143" s="8"/>
      <c r="BTI143" s="8"/>
      <c r="BTJ143" s="8"/>
      <c r="BTK143" s="8"/>
      <c r="BTL143" s="8"/>
      <c r="BTM143" s="8"/>
      <c r="BTN143" s="8"/>
      <c r="BTO143" s="8"/>
      <c r="BTP143" s="8"/>
      <c r="BTQ143" s="8"/>
      <c r="BTR143" s="8"/>
      <c r="BTS143" s="8"/>
      <c r="BTT143" s="8"/>
      <c r="BTU143" s="8"/>
      <c r="BTV143" s="8"/>
      <c r="BTW143" s="8"/>
      <c r="BTX143" s="8"/>
      <c r="BTY143" s="8"/>
      <c r="BTZ143" s="8"/>
      <c r="BUA143" s="8"/>
      <c r="BUB143" s="8"/>
      <c r="BUC143" s="8"/>
      <c r="BUD143" s="8"/>
      <c r="BUE143" s="8"/>
      <c r="BUF143" s="8"/>
      <c r="BUG143" s="8"/>
      <c r="BUH143" s="8"/>
      <c r="BUI143" s="8"/>
      <c r="BUJ143" s="8"/>
      <c r="BUK143" s="8"/>
      <c r="BUL143" s="8"/>
      <c r="BUM143" s="8"/>
      <c r="BUN143" s="8"/>
      <c r="BUO143" s="8"/>
      <c r="BUP143" s="8"/>
      <c r="BUQ143" s="8"/>
      <c r="BUR143" s="8"/>
      <c r="BUS143" s="8"/>
      <c r="BUT143" s="8"/>
      <c r="BUU143" s="8"/>
      <c r="BUV143" s="8"/>
      <c r="BUW143" s="8"/>
      <c r="BUX143" s="8"/>
      <c r="BUY143" s="8"/>
      <c r="BUZ143" s="8"/>
      <c r="BVA143" s="8"/>
      <c r="BVB143" s="8"/>
      <c r="BVC143" s="8"/>
      <c r="BVD143" s="8"/>
      <c r="BVE143" s="8"/>
      <c r="BVF143" s="8"/>
      <c r="BVG143" s="8"/>
      <c r="BVH143" s="8"/>
      <c r="BVI143" s="8"/>
      <c r="BVJ143" s="8"/>
      <c r="BVK143" s="8"/>
      <c r="BVL143" s="8"/>
      <c r="BVM143" s="8"/>
      <c r="BVN143" s="8"/>
      <c r="BVO143" s="8"/>
      <c r="BVP143" s="8"/>
      <c r="BVQ143" s="8"/>
      <c r="BVR143" s="8"/>
      <c r="BVS143" s="8"/>
      <c r="BVT143" s="8"/>
      <c r="BVU143" s="8"/>
      <c r="BVV143" s="8"/>
      <c r="BVW143" s="8"/>
      <c r="BVX143" s="8"/>
      <c r="BVY143" s="8"/>
      <c r="BVZ143" s="8"/>
      <c r="BWA143" s="8"/>
      <c r="BWB143" s="8"/>
      <c r="BWC143" s="8"/>
      <c r="BWD143" s="8"/>
      <c r="BWE143" s="8"/>
      <c r="BWF143" s="8"/>
      <c r="BWG143" s="8"/>
      <c r="BWH143" s="8"/>
      <c r="BWI143" s="8"/>
      <c r="BWJ143" s="8"/>
      <c r="BWK143" s="8"/>
      <c r="BWL143" s="8"/>
      <c r="BWM143" s="8"/>
      <c r="BWN143" s="8"/>
      <c r="BWO143" s="8"/>
      <c r="BWP143" s="8"/>
      <c r="BWQ143" s="8"/>
    </row>
    <row r="144" spans="1:1967" s="444" customFormat="1" ht="102" customHeight="1">
      <c r="A144" s="450" t="s">
        <v>6221</v>
      </c>
      <c r="B144" s="451" t="s">
        <v>97</v>
      </c>
      <c r="C144" s="467" t="s">
        <v>1261</v>
      </c>
      <c r="D144" s="452" t="s">
        <v>192</v>
      </c>
      <c r="E144" s="452" t="s">
        <v>171</v>
      </c>
      <c r="F144" s="452"/>
      <c r="G144" s="452" t="s">
        <v>385</v>
      </c>
      <c r="H144" s="454">
        <v>0</v>
      </c>
      <c r="I144" s="468">
        <v>470000000</v>
      </c>
      <c r="J144" s="456" t="s">
        <v>1330</v>
      </c>
      <c r="K144" s="469" t="s">
        <v>1949</v>
      </c>
      <c r="L144" s="457" t="s">
        <v>3428</v>
      </c>
      <c r="M144" s="458" t="s">
        <v>383</v>
      </c>
      <c r="N144" s="470" t="s">
        <v>8876</v>
      </c>
      <c r="O144" s="452" t="s">
        <v>1382</v>
      </c>
      <c r="P144" s="460" t="s">
        <v>1352</v>
      </c>
      <c r="Q144" s="452" t="s">
        <v>1351</v>
      </c>
      <c r="R144" s="474">
        <v>116.97799999999999</v>
      </c>
      <c r="S144" s="462">
        <v>132000</v>
      </c>
      <c r="T144" s="463">
        <v>0</v>
      </c>
      <c r="U144" s="463">
        <f t="shared" si="17"/>
        <v>0</v>
      </c>
      <c r="V144" s="450" t="s">
        <v>1341</v>
      </c>
      <c r="W144" s="465" t="s">
        <v>1410</v>
      </c>
      <c r="X144" s="450" t="s">
        <v>9103</v>
      </c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  <c r="IG144" s="8"/>
      <c r="IH144" s="8"/>
      <c r="II144" s="8"/>
      <c r="IJ144" s="8"/>
      <c r="IK144" s="8"/>
      <c r="IL144" s="8"/>
      <c r="IM144" s="8"/>
      <c r="IN144" s="8"/>
      <c r="IO144" s="8"/>
      <c r="IP144" s="8"/>
      <c r="IQ144" s="8"/>
      <c r="IR144" s="8"/>
      <c r="IS144" s="8"/>
      <c r="IT144" s="8"/>
      <c r="IU144" s="8"/>
      <c r="IV144" s="8"/>
      <c r="IW144" s="8"/>
      <c r="IX144" s="8"/>
      <c r="IY144" s="8"/>
      <c r="IZ144" s="8"/>
      <c r="JA144" s="8"/>
      <c r="JB144" s="8"/>
      <c r="JC144" s="8"/>
      <c r="JD144" s="8"/>
      <c r="JE144" s="8"/>
      <c r="JF144" s="8"/>
      <c r="JG144" s="8"/>
      <c r="JH144" s="8"/>
      <c r="JI144" s="8"/>
      <c r="JJ144" s="8"/>
      <c r="JK144" s="8"/>
      <c r="JL144" s="8"/>
      <c r="JM144" s="8"/>
      <c r="JN144" s="8"/>
      <c r="JO144" s="8"/>
      <c r="JP144" s="8"/>
      <c r="JQ144" s="8"/>
      <c r="JR144" s="8"/>
      <c r="JS144" s="8"/>
      <c r="JT144" s="8"/>
      <c r="JU144" s="8"/>
      <c r="JV144" s="8"/>
      <c r="JW144" s="8"/>
      <c r="JX144" s="8"/>
      <c r="JY144" s="8"/>
      <c r="JZ144" s="8"/>
      <c r="KA144" s="8"/>
      <c r="KB144" s="8"/>
      <c r="KC144" s="8"/>
      <c r="KD144" s="8"/>
      <c r="KE144" s="8"/>
      <c r="KF144" s="8"/>
      <c r="KG144" s="8"/>
      <c r="KH144" s="8"/>
      <c r="KI144" s="8"/>
      <c r="KJ144" s="8"/>
      <c r="KK144" s="8"/>
      <c r="KL144" s="8"/>
      <c r="KM144" s="8"/>
      <c r="KN144" s="8"/>
      <c r="KO144" s="8"/>
      <c r="KP144" s="8"/>
      <c r="KQ144" s="8"/>
      <c r="KR144" s="8"/>
      <c r="KS144" s="8"/>
      <c r="KT144" s="8"/>
      <c r="KU144" s="8"/>
      <c r="KV144" s="8"/>
      <c r="KW144" s="8"/>
      <c r="KX144" s="8"/>
      <c r="KY144" s="8"/>
      <c r="KZ144" s="8"/>
      <c r="LA144" s="8"/>
      <c r="LB144" s="8"/>
      <c r="LC144" s="8"/>
      <c r="LD144" s="8"/>
      <c r="LE144" s="8"/>
      <c r="LF144" s="8"/>
      <c r="LG144" s="8"/>
      <c r="LH144" s="8"/>
      <c r="LI144" s="8"/>
      <c r="LJ144" s="8"/>
      <c r="LK144" s="8"/>
      <c r="LL144" s="8"/>
      <c r="LM144" s="8"/>
      <c r="LN144" s="8"/>
      <c r="LO144" s="8"/>
      <c r="LP144" s="8"/>
      <c r="LQ144" s="8"/>
      <c r="LR144" s="8"/>
      <c r="LS144" s="8"/>
      <c r="LT144" s="8"/>
      <c r="LU144" s="8"/>
      <c r="LV144" s="8"/>
      <c r="LW144" s="8"/>
      <c r="LX144" s="8"/>
      <c r="LY144" s="8"/>
      <c r="LZ144" s="8"/>
      <c r="MA144" s="8"/>
      <c r="MB144" s="8"/>
      <c r="MC144" s="8"/>
      <c r="MD144" s="8"/>
      <c r="ME144" s="8"/>
      <c r="MF144" s="8"/>
      <c r="MG144" s="8"/>
      <c r="MH144" s="8"/>
      <c r="MI144" s="8"/>
      <c r="MJ144" s="8"/>
      <c r="MK144" s="8"/>
      <c r="ML144" s="8"/>
      <c r="MM144" s="8"/>
      <c r="MN144" s="8"/>
      <c r="MO144" s="8"/>
      <c r="MP144" s="8"/>
      <c r="MQ144" s="8"/>
      <c r="MR144" s="8"/>
      <c r="MS144" s="8"/>
      <c r="MT144" s="8"/>
      <c r="MU144" s="8"/>
      <c r="MV144" s="8"/>
      <c r="MW144" s="8"/>
      <c r="MX144" s="8"/>
      <c r="MY144" s="8"/>
      <c r="MZ144" s="8"/>
      <c r="NA144" s="8"/>
      <c r="NB144" s="8"/>
      <c r="NC144" s="8"/>
      <c r="ND144" s="8"/>
      <c r="NE144" s="8"/>
      <c r="NF144" s="8"/>
      <c r="NG144" s="8"/>
      <c r="NH144" s="8"/>
      <c r="NI144" s="8"/>
      <c r="NJ144" s="8"/>
      <c r="NK144" s="8"/>
      <c r="NL144" s="8"/>
      <c r="NM144" s="8"/>
      <c r="NN144" s="8"/>
      <c r="NO144" s="8"/>
      <c r="NP144" s="8"/>
      <c r="NQ144" s="8"/>
      <c r="NR144" s="8"/>
      <c r="NS144" s="8"/>
      <c r="NT144" s="8"/>
      <c r="NU144" s="8"/>
      <c r="NV144" s="8"/>
      <c r="NW144" s="8"/>
      <c r="NX144" s="8"/>
      <c r="NY144" s="8"/>
      <c r="NZ144" s="8"/>
      <c r="OA144" s="8"/>
      <c r="OB144" s="8"/>
      <c r="OC144" s="8"/>
      <c r="OD144" s="8"/>
      <c r="OE144" s="8"/>
      <c r="OF144" s="8"/>
      <c r="OG144" s="8"/>
      <c r="OH144" s="8"/>
      <c r="OI144" s="8"/>
      <c r="OJ144" s="8"/>
      <c r="OK144" s="8"/>
      <c r="OL144" s="8"/>
      <c r="OM144" s="8"/>
      <c r="ON144" s="8"/>
      <c r="OO144" s="8"/>
      <c r="OP144" s="8"/>
      <c r="OQ144" s="8"/>
      <c r="OR144" s="8"/>
      <c r="OS144" s="8"/>
      <c r="OT144" s="8"/>
      <c r="OU144" s="8"/>
      <c r="OV144" s="8"/>
      <c r="OW144" s="8"/>
      <c r="OX144" s="8"/>
      <c r="OY144" s="8"/>
      <c r="OZ144" s="8"/>
      <c r="PA144" s="8"/>
      <c r="PB144" s="8"/>
      <c r="PC144" s="8"/>
      <c r="PD144" s="8"/>
      <c r="PE144" s="8"/>
      <c r="PF144" s="8"/>
      <c r="PG144" s="8"/>
      <c r="PH144" s="8"/>
      <c r="PI144" s="8"/>
      <c r="PJ144" s="8"/>
      <c r="PK144" s="8"/>
      <c r="PL144" s="8"/>
      <c r="PM144" s="8"/>
      <c r="PN144" s="8"/>
      <c r="PO144" s="8"/>
      <c r="PP144" s="8"/>
      <c r="PQ144" s="8"/>
      <c r="PR144" s="8"/>
      <c r="PS144" s="8"/>
      <c r="PT144" s="8"/>
      <c r="PU144" s="8"/>
      <c r="PV144" s="8"/>
      <c r="PW144" s="8"/>
      <c r="PX144" s="8"/>
      <c r="PY144" s="8"/>
      <c r="PZ144" s="8"/>
      <c r="QA144" s="8"/>
      <c r="QB144" s="8"/>
      <c r="QC144" s="8"/>
      <c r="QD144" s="8"/>
      <c r="QE144" s="8"/>
      <c r="QF144" s="8"/>
      <c r="QG144" s="8"/>
      <c r="QH144" s="8"/>
      <c r="QI144" s="8"/>
      <c r="QJ144" s="8"/>
      <c r="QK144" s="8"/>
      <c r="QL144" s="8"/>
      <c r="QM144" s="8"/>
      <c r="QN144" s="8"/>
      <c r="QO144" s="8"/>
      <c r="QP144" s="8"/>
      <c r="QQ144" s="8"/>
      <c r="QR144" s="8"/>
      <c r="QS144" s="8"/>
      <c r="QT144" s="8"/>
      <c r="QU144" s="8"/>
      <c r="QV144" s="8"/>
      <c r="QW144" s="8"/>
      <c r="QX144" s="8"/>
      <c r="QY144" s="8"/>
      <c r="QZ144" s="8"/>
      <c r="RA144" s="8"/>
      <c r="RB144" s="8"/>
      <c r="RC144" s="8"/>
      <c r="RD144" s="8"/>
      <c r="RE144" s="8"/>
      <c r="RF144" s="8"/>
      <c r="RG144" s="8"/>
      <c r="RH144" s="8"/>
      <c r="RI144" s="8"/>
      <c r="RJ144" s="8"/>
      <c r="RK144" s="8"/>
      <c r="RL144" s="8"/>
      <c r="RM144" s="8"/>
      <c r="RN144" s="8"/>
      <c r="RO144" s="8"/>
      <c r="RP144" s="8"/>
      <c r="RQ144" s="8"/>
      <c r="RR144" s="8"/>
      <c r="RS144" s="8"/>
      <c r="RT144" s="8"/>
      <c r="RU144" s="8"/>
      <c r="RV144" s="8"/>
      <c r="RW144" s="8"/>
      <c r="RX144" s="8"/>
      <c r="RY144" s="8"/>
      <c r="RZ144" s="8"/>
      <c r="SA144" s="8"/>
      <c r="SB144" s="8"/>
      <c r="SC144" s="8"/>
      <c r="SD144" s="8"/>
      <c r="SE144" s="8"/>
      <c r="SF144" s="8"/>
      <c r="SG144" s="8"/>
      <c r="SH144" s="8"/>
      <c r="SI144" s="8"/>
      <c r="SJ144" s="8"/>
      <c r="SK144" s="8"/>
      <c r="SL144" s="8"/>
      <c r="SM144" s="8"/>
      <c r="SN144" s="8"/>
      <c r="SO144" s="8"/>
      <c r="SP144" s="8"/>
      <c r="SQ144" s="8"/>
      <c r="SR144" s="8"/>
      <c r="SS144" s="8"/>
      <c r="ST144" s="8"/>
      <c r="SU144" s="8"/>
      <c r="SV144" s="8"/>
      <c r="SW144" s="8"/>
      <c r="SX144" s="8"/>
      <c r="SY144" s="8"/>
      <c r="SZ144" s="8"/>
      <c r="TA144" s="8"/>
      <c r="TB144" s="8"/>
      <c r="TC144" s="8"/>
      <c r="TD144" s="8"/>
      <c r="TE144" s="8"/>
      <c r="TF144" s="8"/>
      <c r="TG144" s="8"/>
      <c r="TH144" s="8"/>
      <c r="TI144" s="8"/>
      <c r="TJ144" s="8"/>
      <c r="TK144" s="8"/>
      <c r="TL144" s="8"/>
      <c r="TM144" s="8"/>
      <c r="TN144" s="8"/>
      <c r="TO144" s="8"/>
      <c r="TP144" s="8"/>
      <c r="TQ144" s="8"/>
      <c r="TR144" s="8"/>
      <c r="TS144" s="8"/>
      <c r="TT144" s="8"/>
      <c r="TU144" s="8"/>
      <c r="TV144" s="8"/>
      <c r="TW144" s="8"/>
      <c r="TX144" s="8"/>
      <c r="TY144" s="8"/>
      <c r="TZ144" s="8"/>
      <c r="UA144" s="8"/>
      <c r="UB144" s="8"/>
      <c r="UC144" s="8"/>
      <c r="UD144" s="8"/>
      <c r="UE144" s="8"/>
      <c r="UF144" s="8"/>
      <c r="UG144" s="8"/>
      <c r="UH144" s="8"/>
      <c r="UI144" s="8"/>
      <c r="UJ144" s="8"/>
      <c r="UK144" s="8"/>
      <c r="UL144" s="8"/>
      <c r="UM144" s="8"/>
      <c r="UN144" s="8"/>
      <c r="UO144" s="8"/>
      <c r="UP144" s="8"/>
      <c r="UQ144" s="8"/>
      <c r="UR144" s="8"/>
      <c r="US144" s="8"/>
      <c r="UT144" s="8"/>
      <c r="UU144" s="8"/>
      <c r="UV144" s="8"/>
      <c r="UW144" s="8"/>
      <c r="UX144" s="8"/>
      <c r="UY144" s="8"/>
      <c r="UZ144" s="8"/>
      <c r="VA144" s="8"/>
      <c r="VB144" s="8"/>
      <c r="VC144" s="8"/>
      <c r="VD144" s="8"/>
      <c r="VE144" s="8"/>
      <c r="VF144" s="8"/>
      <c r="VG144" s="8"/>
      <c r="VH144" s="8"/>
      <c r="VI144" s="8"/>
      <c r="VJ144" s="8"/>
      <c r="VK144" s="8"/>
      <c r="VL144" s="8"/>
      <c r="VM144" s="8"/>
      <c r="VN144" s="8"/>
      <c r="VO144" s="8"/>
      <c r="VP144" s="8"/>
      <c r="VQ144" s="8"/>
      <c r="VR144" s="8"/>
      <c r="VS144" s="8"/>
      <c r="VT144" s="8"/>
      <c r="VU144" s="8"/>
      <c r="VV144" s="8"/>
      <c r="VW144" s="8"/>
      <c r="VX144" s="8"/>
      <c r="VY144" s="8"/>
      <c r="VZ144" s="8"/>
      <c r="WA144" s="8"/>
      <c r="WB144" s="8"/>
      <c r="WC144" s="8"/>
      <c r="WD144" s="8"/>
      <c r="WE144" s="8"/>
      <c r="WF144" s="8"/>
      <c r="WG144" s="8"/>
      <c r="WH144" s="8"/>
      <c r="WI144" s="8"/>
      <c r="WJ144" s="8"/>
      <c r="WK144" s="8"/>
      <c r="WL144" s="8"/>
      <c r="WM144" s="8"/>
      <c r="WN144" s="8"/>
      <c r="WO144" s="8"/>
      <c r="WP144" s="8"/>
      <c r="WQ144" s="8"/>
      <c r="WR144" s="8"/>
      <c r="WS144" s="8"/>
      <c r="WT144" s="8"/>
      <c r="WU144" s="8"/>
      <c r="WV144" s="8"/>
      <c r="WW144" s="8"/>
      <c r="WX144" s="8"/>
      <c r="WY144" s="8"/>
      <c r="WZ144" s="8"/>
      <c r="XA144" s="8"/>
      <c r="XB144" s="8"/>
      <c r="XC144" s="8"/>
      <c r="XD144" s="8"/>
      <c r="XE144" s="8"/>
      <c r="XF144" s="8"/>
      <c r="XG144" s="8"/>
      <c r="XH144" s="8"/>
      <c r="XI144" s="8"/>
      <c r="XJ144" s="8"/>
      <c r="XK144" s="8"/>
      <c r="XL144" s="8"/>
      <c r="XM144" s="8"/>
      <c r="XN144" s="8"/>
      <c r="XO144" s="8"/>
      <c r="XP144" s="8"/>
      <c r="XQ144" s="8"/>
      <c r="XR144" s="8"/>
      <c r="XS144" s="8"/>
      <c r="XT144" s="8"/>
      <c r="XU144" s="8"/>
      <c r="XV144" s="8"/>
      <c r="XW144" s="8"/>
      <c r="XX144" s="8"/>
      <c r="XY144" s="8"/>
      <c r="XZ144" s="8"/>
      <c r="YA144" s="8"/>
      <c r="YB144" s="8"/>
      <c r="YC144" s="8"/>
      <c r="YD144" s="8"/>
      <c r="YE144" s="8"/>
      <c r="YF144" s="8"/>
      <c r="YG144" s="8"/>
      <c r="YH144" s="8"/>
      <c r="YI144" s="8"/>
      <c r="YJ144" s="8"/>
      <c r="YK144" s="8"/>
      <c r="YL144" s="8"/>
      <c r="YM144" s="8"/>
      <c r="YN144" s="8"/>
      <c r="YO144" s="8"/>
      <c r="YP144" s="8"/>
      <c r="YQ144" s="8"/>
      <c r="YR144" s="8"/>
      <c r="YS144" s="8"/>
      <c r="YT144" s="8"/>
      <c r="YU144" s="8"/>
      <c r="YV144" s="8"/>
      <c r="YW144" s="8"/>
      <c r="YX144" s="8"/>
      <c r="YY144" s="8"/>
      <c r="YZ144" s="8"/>
      <c r="ZA144" s="8"/>
      <c r="ZB144" s="8"/>
      <c r="ZC144" s="8"/>
      <c r="ZD144" s="8"/>
      <c r="ZE144" s="8"/>
      <c r="ZF144" s="8"/>
      <c r="ZG144" s="8"/>
      <c r="ZH144" s="8"/>
      <c r="ZI144" s="8"/>
      <c r="ZJ144" s="8"/>
      <c r="ZK144" s="8"/>
      <c r="ZL144" s="8"/>
      <c r="ZM144" s="8"/>
      <c r="ZN144" s="8"/>
      <c r="ZO144" s="8"/>
      <c r="ZP144" s="8"/>
      <c r="ZQ144" s="8"/>
      <c r="ZR144" s="8"/>
      <c r="ZS144" s="8"/>
      <c r="ZT144" s="8"/>
      <c r="ZU144" s="8"/>
      <c r="ZV144" s="8"/>
      <c r="ZW144" s="8"/>
      <c r="ZX144" s="8"/>
      <c r="ZY144" s="8"/>
      <c r="ZZ144" s="8"/>
      <c r="AAA144" s="8"/>
      <c r="AAB144" s="8"/>
      <c r="AAC144" s="8"/>
      <c r="AAD144" s="8"/>
      <c r="AAE144" s="8"/>
      <c r="AAF144" s="8"/>
      <c r="AAG144" s="8"/>
      <c r="AAH144" s="8"/>
      <c r="AAI144" s="8"/>
      <c r="AAJ144" s="8"/>
      <c r="AAK144" s="8"/>
      <c r="AAL144" s="8"/>
      <c r="AAM144" s="8"/>
      <c r="AAN144" s="8"/>
      <c r="AAO144" s="8"/>
      <c r="AAP144" s="8"/>
      <c r="AAQ144" s="8"/>
      <c r="AAR144" s="8"/>
      <c r="AAS144" s="8"/>
      <c r="AAT144" s="8"/>
      <c r="AAU144" s="8"/>
      <c r="AAV144" s="8"/>
      <c r="AAW144" s="8"/>
      <c r="AAX144" s="8"/>
      <c r="AAY144" s="8"/>
      <c r="AAZ144" s="8"/>
      <c r="ABA144" s="8"/>
      <c r="ABB144" s="8"/>
      <c r="ABC144" s="8"/>
      <c r="ABD144" s="8"/>
      <c r="ABE144" s="8"/>
      <c r="ABF144" s="8"/>
      <c r="ABG144" s="8"/>
      <c r="ABH144" s="8"/>
      <c r="ABI144" s="8"/>
      <c r="ABJ144" s="8"/>
      <c r="ABK144" s="8"/>
      <c r="ABL144" s="8"/>
      <c r="ABM144" s="8"/>
      <c r="ABN144" s="8"/>
      <c r="ABO144" s="8"/>
      <c r="ABP144" s="8"/>
      <c r="ABQ144" s="8"/>
      <c r="ABR144" s="8"/>
      <c r="ABS144" s="8"/>
      <c r="ABT144" s="8"/>
      <c r="ABU144" s="8"/>
      <c r="ABV144" s="8"/>
      <c r="ABW144" s="8"/>
      <c r="ABX144" s="8"/>
      <c r="ABY144" s="8"/>
      <c r="ABZ144" s="8"/>
      <c r="ACA144" s="8"/>
      <c r="ACB144" s="8"/>
      <c r="ACC144" s="8"/>
      <c r="ACD144" s="8"/>
      <c r="ACE144" s="8"/>
      <c r="ACF144" s="8"/>
      <c r="ACG144" s="8"/>
      <c r="ACH144" s="8"/>
      <c r="ACI144" s="8"/>
      <c r="ACJ144" s="8"/>
      <c r="ACK144" s="8"/>
      <c r="ACL144" s="8"/>
      <c r="ACM144" s="8"/>
      <c r="ACN144" s="8"/>
      <c r="ACO144" s="8"/>
      <c r="ACP144" s="8"/>
      <c r="ACQ144" s="8"/>
      <c r="ACR144" s="8"/>
      <c r="ACS144" s="8"/>
      <c r="ACT144" s="8"/>
      <c r="ACU144" s="8"/>
      <c r="ACV144" s="8"/>
      <c r="ACW144" s="8"/>
      <c r="ACX144" s="8"/>
      <c r="ACY144" s="8"/>
      <c r="ACZ144" s="8"/>
      <c r="ADA144" s="8"/>
      <c r="ADB144" s="8"/>
      <c r="ADC144" s="8"/>
      <c r="ADD144" s="8"/>
      <c r="ADE144" s="8"/>
      <c r="ADF144" s="8"/>
      <c r="ADG144" s="8"/>
      <c r="ADH144" s="8"/>
      <c r="ADI144" s="8"/>
      <c r="ADJ144" s="8"/>
      <c r="ADK144" s="8"/>
      <c r="ADL144" s="8"/>
      <c r="ADM144" s="8"/>
      <c r="ADN144" s="8"/>
      <c r="ADO144" s="8"/>
      <c r="ADP144" s="8"/>
      <c r="ADQ144" s="8"/>
      <c r="ADR144" s="8"/>
      <c r="ADS144" s="8"/>
      <c r="ADT144" s="8"/>
      <c r="ADU144" s="8"/>
      <c r="ADV144" s="8"/>
      <c r="ADW144" s="8"/>
      <c r="ADX144" s="8"/>
      <c r="ADY144" s="8"/>
      <c r="ADZ144" s="8"/>
      <c r="AEA144" s="8"/>
      <c r="AEB144" s="8"/>
      <c r="AEC144" s="8"/>
      <c r="AED144" s="8"/>
      <c r="AEE144" s="8"/>
      <c r="AEF144" s="8"/>
      <c r="AEG144" s="8"/>
      <c r="AEH144" s="8"/>
      <c r="AEI144" s="8"/>
      <c r="AEJ144" s="8"/>
      <c r="AEK144" s="8"/>
      <c r="AEL144" s="8"/>
      <c r="AEM144" s="8"/>
      <c r="AEN144" s="8"/>
      <c r="AEO144" s="8"/>
      <c r="AEP144" s="8"/>
      <c r="AEQ144" s="8"/>
      <c r="AER144" s="8"/>
      <c r="AES144" s="8"/>
      <c r="AET144" s="8"/>
      <c r="AEU144" s="8"/>
      <c r="AEV144" s="8"/>
      <c r="AEW144" s="8"/>
      <c r="AEX144" s="8"/>
      <c r="AEY144" s="8"/>
      <c r="AEZ144" s="8"/>
      <c r="AFA144" s="8"/>
      <c r="AFB144" s="8"/>
      <c r="AFC144" s="8"/>
      <c r="AFD144" s="8"/>
      <c r="AFE144" s="8"/>
      <c r="AFF144" s="8"/>
      <c r="AFG144" s="8"/>
      <c r="AFH144" s="8"/>
      <c r="AFI144" s="8"/>
      <c r="AFJ144" s="8"/>
      <c r="AFK144" s="8"/>
      <c r="AFL144" s="8"/>
      <c r="AFM144" s="8"/>
      <c r="AFN144" s="8"/>
      <c r="AFO144" s="8"/>
      <c r="AFP144" s="8"/>
      <c r="AFQ144" s="8"/>
      <c r="AFR144" s="8"/>
      <c r="AFS144" s="8"/>
      <c r="AFT144" s="8"/>
      <c r="AFU144" s="8"/>
      <c r="AFV144" s="8"/>
      <c r="AFW144" s="8"/>
      <c r="AFX144" s="8"/>
      <c r="AFY144" s="8"/>
      <c r="AFZ144" s="8"/>
      <c r="AGA144" s="8"/>
      <c r="AGB144" s="8"/>
      <c r="AGC144" s="8"/>
      <c r="AGD144" s="8"/>
      <c r="AGE144" s="8"/>
      <c r="AGF144" s="8"/>
      <c r="AGG144" s="8"/>
      <c r="AGH144" s="8"/>
      <c r="AGI144" s="8"/>
      <c r="AGJ144" s="8"/>
      <c r="AGK144" s="8"/>
      <c r="AGL144" s="8"/>
      <c r="AGM144" s="8"/>
      <c r="AGN144" s="8"/>
      <c r="AGO144" s="8"/>
      <c r="AGP144" s="8"/>
      <c r="AGQ144" s="8"/>
      <c r="AGR144" s="8"/>
      <c r="AGS144" s="8"/>
      <c r="AGT144" s="8"/>
      <c r="AGU144" s="8"/>
      <c r="AGV144" s="8"/>
      <c r="AGW144" s="8"/>
      <c r="AGX144" s="8"/>
      <c r="AGY144" s="8"/>
      <c r="AGZ144" s="8"/>
      <c r="AHA144" s="8"/>
      <c r="AHB144" s="8"/>
      <c r="AHC144" s="8"/>
      <c r="AHD144" s="8"/>
      <c r="AHE144" s="8"/>
      <c r="AHF144" s="8"/>
      <c r="AHG144" s="8"/>
      <c r="AHH144" s="8"/>
      <c r="AHI144" s="8"/>
      <c r="AHJ144" s="8"/>
      <c r="AHK144" s="8"/>
      <c r="AHL144" s="8"/>
      <c r="AHM144" s="8"/>
      <c r="AHN144" s="8"/>
      <c r="AHO144" s="8"/>
      <c r="AHP144" s="8"/>
      <c r="AHQ144" s="8"/>
      <c r="AHR144" s="8"/>
      <c r="AHS144" s="8"/>
      <c r="AHT144" s="8"/>
      <c r="AHU144" s="8"/>
      <c r="AHV144" s="8"/>
      <c r="AHW144" s="8"/>
      <c r="AHX144" s="8"/>
      <c r="AHY144" s="8"/>
      <c r="AHZ144" s="8"/>
      <c r="AIA144" s="8"/>
      <c r="AIB144" s="8"/>
      <c r="AIC144" s="8"/>
      <c r="AID144" s="8"/>
      <c r="AIE144" s="8"/>
      <c r="AIF144" s="8"/>
      <c r="AIG144" s="8"/>
      <c r="AIH144" s="8"/>
      <c r="AII144" s="8"/>
      <c r="AIJ144" s="8"/>
      <c r="AIK144" s="8"/>
      <c r="AIL144" s="8"/>
      <c r="AIM144" s="8"/>
      <c r="AIN144" s="8"/>
      <c r="AIO144" s="8"/>
      <c r="AIP144" s="8"/>
      <c r="AIQ144" s="8"/>
      <c r="AIR144" s="8"/>
      <c r="AIS144" s="8"/>
      <c r="AIT144" s="8"/>
      <c r="AIU144" s="8"/>
      <c r="AIV144" s="8"/>
      <c r="AIW144" s="8"/>
      <c r="AIX144" s="8"/>
      <c r="AIY144" s="8"/>
      <c r="AIZ144" s="8"/>
      <c r="AJA144" s="8"/>
      <c r="AJB144" s="8"/>
      <c r="AJC144" s="8"/>
      <c r="AJD144" s="8"/>
      <c r="AJE144" s="8"/>
      <c r="AJF144" s="8"/>
      <c r="AJG144" s="8"/>
      <c r="AJH144" s="8"/>
      <c r="AJI144" s="8"/>
      <c r="AJJ144" s="8"/>
      <c r="AJK144" s="8"/>
      <c r="AJL144" s="8"/>
      <c r="AJM144" s="8"/>
      <c r="AJN144" s="8"/>
      <c r="AJO144" s="8"/>
      <c r="AJP144" s="8"/>
      <c r="AJQ144" s="8"/>
      <c r="AJR144" s="8"/>
      <c r="AJS144" s="8"/>
      <c r="AJT144" s="8"/>
      <c r="AJU144" s="8"/>
      <c r="AJV144" s="8"/>
      <c r="AJW144" s="8"/>
      <c r="AJX144" s="8"/>
      <c r="AJY144" s="8"/>
      <c r="AJZ144" s="8"/>
      <c r="AKA144" s="8"/>
      <c r="AKB144" s="8"/>
      <c r="AKC144" s="8"/>
      <c r="AKD144" s="8"/>
      <c r="AKE144" s="8"/>
      <c r="AKF144" s="8"/>
      <c r="AKG144" s="8"/>
      <c r="AKH144" s="8"/>
      <c r="AKI144" s="8"/>
      <c r="AKJ144" s="8"/>
      <c r="AKK144" s="8"/>
      <c r="AKL144" s="8"/>
      <c r="AKM144" s="8"/>
      <c r="AKN144" s="8"/>
      <c r="AKO144" s="8"/>
      <c r="AKP144" s="8"/>
      <c r="AKQ144" s="8"/>
      <c r="AKR144" s="8"/>
      <c r="AKS144" s="8"/>
      <c r="AKT144" s="8"/>
      <c r="AKU144" s="8"/>
      <c r="AKV144" s="8"/>
      <c r="AKW144" s="8"/>
      <c r="AKX144" s="8"/>
      <c r="AKY144" s="8"/>
      <c r="AKZ144" s="8"/>
      <c r="ALA144" s="8"/>
      <c r="ALB144" s="8"/>
      <c r="ALC144" s="8"/>
      <c r="ALD144" s="8"/>
      <c r="ALE144" s="8"/>
      <c r="ALF144" s="8"/>
      <c r="ALG144" s="8"/>
      <c r="ALH144" s="8"/>
      <c r="ALI144" s="8"/>
      <c r="ALJ144" s="8"/>
      <c r="ALK144" s="8"/>
      <c r="ALL144" s="8"/>
      <c r="ALM144" s="8"/>
      <c r="ALN144" s="8"/>
      <c r="ALO144" s="8"/>
      <c r="ALP144" s="8"/>
      <c r="ALQ144" s="8"/>
      <c r="ALR144" s="8"/>
      <c r="ALS144" s="8"/>
      <c r="ALT144" s="8"/>
      <c r="ALU144" s="8"/>
      <c r="ALV144" s="8"/>
      <c r="ALW144" s="8"/>
      <c r="ALX144" s="8"/>
      <c r="ALY144" s="8"/>
      <c r="ALZ144" s="8"/>
      <c r="AMA144" s="8"/>
      <c r="AMB144" s="8"/>
      <c r="AMC144" s="8"/>
      <c r="AMD144" s="8"/>
      <c r="AME144" s="8"/>
      <c r="AMF144" s="8"/>
      <c r="AMG144" s="8"/>
      <c r="AMH144" s="8"/>
      <c r="AMI144" s="8"/>
      <c r="AMJ144" s="8"/>
      <c r="AMK144" s="8"/>
      <c r="AML144" s="8"/>
      <c r="AMM144" s="8"/>
      <c r="AMN144" s="8"/>
      <c r="AMO144" s="8"/>
      <c r="AMP144" s="8"/>
      <c r="AMQ144" s="8"/>
      <c r="AMR144" s="8"/>
      <c r="AMS144" s="8"/>
      <c r="AMT144" s="8"/>
      <c r="AMU144" s="8"/>
      <c r="AMV144" s="8"/>
      <c r="AMW144" s="8"/>
      <c r="AMX144" s="8"/>
      <c r="AMY144" s="8"/>
      <c r="AMZ144" s="8"/>
      <c r="ANA144" s="8"/>
      <c r="ANB144" s="8"/>
      <c r="ANC144" s="8"/>
      <c r="AND144" s="8"/>
      <c r="ANE144" s="8"/>
      <c r="ANF144" s="8"/>
      <c r="ANG144" s="8"/>
      <c r="ANH144" s="8"/>
      <c r="ANI144" s="8"/>
      <c r="ANJ144" s="8"/>
      <c r="ANK144" s="8"/>
      <c r="ANL144" s="8"/>
      <c r="ANM144" s="8"/>
      <c r="ANN144" s="8"/>
      <c r="ANO144" s="8"/>
      <c r="ANP144" s="8"/>
      <c r="ANQ144" s="8"/>
      <c r="ANR144" s="8"/>
      <c r="ANS144" s="8"/>
      <c r="ANT144" s="8"/>
      <c r="ANU144" s="8"/>
      <c r="ANV144" s="8"/>
      <c r="ANW144" s="8"/>
      <c r="ANX144" s="8"/>
      <c r="ANY144" s="8"/>
      <c r="ANZ144" s="8"/>
      <c r="AOA144" s="8"/>
      <c r="AOB144" s="8"/>
      <c r="AOC144" s="8"/>
      <c r="AOD144" s="8"/>
      <c r="AOE144" s="8"/>
      <c r="AOF144" s="8"/>
      <c r="AOG144" s="8"/>
      <c r="AOH144" s="8"/>
      <c r="AOI144" s="8"/>
      <c r="AOJ144" s="8"/>
      <c r="AOK144" s="8"/>
      <c r="AOL144" s="8"/>
      <c r="AOM144" s="8"/>
      <c r="AON144" s="8"/>
      <c r="AOO144" s="8"/>
      <c r="AOP144" s="8"/>
      <c r="AOQ144" s="8"/>
      <c r="AOR144" s="8"/>
      <c r="AOS144" s="8"/>
      <c r="AOT144" s="8"/>
      <c r="AOU144" s="8"/>
      <c r="AOV144" s="8"/>
      <c r="AOW144" s="8"/>
      <c r="AOX144" s="8"/>
      <c r="AOY144" s="8"/>
      <c r="AOZ144" s="8"/>
      <c r="APA144" s="8"/>
      <c r="APB144" s="8"/>
      <c r="APC144" s="8"/>
      <c r="APD144" s="8"/>
      <c r="APE144" s="8"/>
      <c r="APF144" s="8"/>
      <c r="APG144" s="8"/>
      <c r="APH144" s="8"/>
      <c r="API144" s="8"/>
      <c r="APJ144" s="8"/>
      <c r="APK144" s="8"/>
      <c r="APL144" s="8"/>
      <c r="APM144" s="8"/>
      <c r="APN144" s="8"/>
      <c r="APO144" s="8"/>
      <c r="APP144" s="8"/>
      <c r="APQ144" s="8"/>
      <c r="APR144" s="8"/>
      <c r="APS144" s="8"/>
      <c r="APT144" s="8"/>
      <c r="APU144" s="8"/>
      <c r="APV144" s="8"/>
      <c r="APW144" s="8"/>
      <c r="APX144" s="8"/>
      <c r="APY144" s="8"/>
      <c r="APZ144" s="8"/>
      <c r="AQA144" s="8"/>
      <c r="AQB144" s="8"/>
      <c r="AQC144" s="8"/>
      <c r="AQD144" s="8"/>
      <c r="AQE144" s="8"/>
      <c r="AQF144" s="8"/>
      <c r="AQG144" s="8"/>
      <c r="AQH144" s="8"/>
      <c r="AQI144" s="8"/>
      <c r="AQJ144" s="8"/>
      <c r="AQK144" s="8"/>
      <c r="AQL144" s="8"/>
      <c r="AQM144" s="8"/>
      <c r="AQN144" s="8"/>
      <c r="AQO144" s="8"/>
      <c r="AQP144" s="8"/>
      <c r="AQQ144" s="8"/>
      <c r="AQR144" s="8"/>
      <c r="AQS144" s="8"/>
      <c r="AQT144" s="8"/>
      <c r="AQU144" s="8"/>
      <c r="AQV144" s="8"/>
      <c r="AQW144" s="8"/>
      <c r="AQX144" s="8"/>
      <c r="AQY144" s="8"/>
      <c r="AQZ144" s="8"/>
      <c r="ARA144" s="8"/>
      <c r="ARB144" s="8"/>
      <c r="ARC144" s="8"/>
      <c r="ARD144" s="8"/>
      <c r="ARE144" s="8"/>
      <c r="ARF144" s="8"/>
      <c r="ARG144" s="8"/>
      <c r="ARH144" s="8"/>
      <c r="ARI144" s="8"/>
      <c r="ARJ144" s="8"/>
      <c r="ARK144" s="8"/>
      <c r="ARL144" s="8"/>
      <c r="ARM144" s="8"/>
      <c r="ARN144" s="8"/>
      <c r="ARO144" s="8"/>
      <c r="ARP144" s="8"/>
      <c r="ARQ144" s="8"/>
      <c r="ARR144" s="8"/>
      <c r="ARS144" s="8"/>
      <c r="ART144" s="8"/>
      <c r="ARU144" s="8"/>
      <c r="ARV144" s="8"/>
      <c r="ARW144" s="8"/>
      <c r="ARX144" s="8"/>
      <c r="ARY144" s="8"/>
      <c r="ARZ144" s="8"/>
      <c r="ASA144" s="8"/>
      <c r="ASB144" s="8"/>
      <c r="ASC144" s="8"/>
      <c r="ASD144" s="8"/>
      <c r="ASE144" s="8"/>
      <c r="ASF144" s="8"/>
      <c r="ASG144" s="8"/>
      <c r="ASH144" s="8"/>
      <c r="ASI144" s="8"/>
      <c r="ASJ144" s="8"/>
      <c r="ASK144" s="8"/>
      <c r="ASL144" s="8"/>
      <c r="ASM144" s="8"/>
      <c r="ASN144" s="8"/>
      <c r="ASO144" s="8"/>
      <c r="ASP144" s="8"/>
      <c r="ASQ144" s="8"/>
      <c r="ASR144" s="8"/>
      <c r="ASS144" s="8"/>
      <c r="AST144" s="8"/>
      <c r="ASU144" s="8"/>
      <c r="ASV144" s="8"/>
      <c r="ASW144" s="8"/>
      <c r="ASX144" s="8"/>
      <c r="ASY144" s="8"/>
      <c r="ASZ144" s="8"/>
      <c r="ATA144" s="8"/>
      <c r="ATB144" s="8"/>
      <c r="ATC144" s="8"/>
      <c r="ATD144" s="8"/>
      <c r="ATE144" s="8"/>
      <c r="ATF144" s="8"/>
      <c r="ATG144" s="8"/>
      <c r="ATH144" s="8"/>
      <c r="ATI144" s="8"/>
      <c r="ATJ144" s="8"/>
      <c r="ATK144" s="8"/>
      <c r="ATL144" s="8"/>
      <c r="ATM144" s="8"/>
      <c r="ATN144" s="8"/>
      <c r="ATO144" s="8"/>
      <c r="ATP144" s="8"/>
      <c r="ATQ144" s="8"/>
      <c r="ATR144" s="8"/>
      <c r="ATS144" s="8"/>
      <c r="ATT144" s="8"/>
      <c r="ATU144" s="8"/>
      <c r="ATV144" s="8"/>
      <c r="ATW144" s="8"/>
      <c r="ATX144" s="8"/>
      <c r="ATY144" s="8"/>
      <c r="ATZ144" s="8"/>
      <c r="AUA144" s="8"/>
      <c r="AUB144" s="8"/>
      <c r="AUC144" s="8"/>
      <c r="AUD144" s="8"/>
      <c r="AUE144" s="8"/>
      <c r="AUF144" s="8"/>
      <c r="AUG144" s="8"/>
      <c r="AUH144" s="8"/>
      <c r="AUI144" s="8"/>
      <c r="AUJ144" s="8"/>
      <c r="AUK144" s="8"/>
      <c r="AUL144" s="8"/>
      <c r="AUM144" s="8"/>
      <c r="AUN144" s="8"/>
      <c r="AUO144" s="8"/>
      <c r="AUP144" s="8"/>
      <c r="AUQ144" s="8"/>
      <c r="AUR144" s="8"/>
      <c r="AUS144" s="8"/>
      <c r="AUT144" s="8"/>
      <c r="AUU144" s="8"/>
      <c r="AUV144" s="8"/>
      <c r="AUW144" s="8"/>
      <c r="AUX144" s="8"/>
      <c r="AUY144" s="8"/>
      <c r="AUZ144" s="8"/>
      <c r="AVA144" s="8"/>
      <c r="AVB144" s="8"/>
      <c r="AVC144" s="8"/>
      <c r="AVD144" s="8"/>
      <c r="AVE144" s="8"/>
      <c r="AVF144" s="8"/>
      <c r="AVG144" s="8"/>
      <c r="AVH144" s="8"/>
      <c r="AVI144" s="8"/>
      <c r="AVJ144" s="8"/>
      <c r="AVK144" s="8"/>
      <c r="AVL144" s="8"/>
      <c r="AVM144" s="8"/>
      <c r="AVN144" s="8"/>
      <c r="AVO144" s="8"/>
      <c r="AVP144" s="8"/>
      <c r="AVQ144" s="8"/>
      <c r="AVR144" s="8"/>
      <c r="AVS144" s="8"/>
      <c r="AVT144" s="8"/>
      <c r="AVU144" s="8"/>
      <c r="AVV144" s="8"/>
      <c r="AVW144" s="8"/>
      <c r="AVX144" s="8"/>
      <c r="AVY144" s="8"/>
      <c r="AVZ144" s="8"/>
      <c r="AWA144" s="8"/>
      <c r="AWB144" s="8"/>
      <c r="AWC144" s="8"/>
      <c r="AWD144" s="8"/>
      <c r="AWE144" s="8"/>
      <c r="AWF144" s="8"/>
      <c r="AWG144" s="8"/>
      <c r="AWH144" s="8"/>
      <c r="AWI144" s="8"/>
      <c r="AWJ144" s="8"/>
      <c r="AWK144" s="8"/>
      <c r="AWL144" s="8"/>
      <c r="AWM144" s="8"/>
      <c r="AWN144" s="8"/>
      <c r="AWO144" s="8"/>
      <c r="AWP144" s="8"/>
      <c r="AWQ144" s="8"/>
      <c r="AWR144" s="8"/>
      <c r="AWS144" s="8"/>
      <c r="AWT144" s="8"/>
      <c r="AWU144" s="8"/>
      <c r="AWV144" s="8"/>
      <c r="AWW144" s="8"/>
      <c r="AWX144" s="8"/>
      <c r="AWY144" s="8"/>
      <c r="AWZ144" s="8"/>
      <c r="AXA144" s="8"/>
      <c r="AXB144" s="8"/>
      <c r="AXC144" s="8"/>
      <c r="AXD144" s="8"/>
      <c r="AXE144" s="8"/>
      <c r="AXF144" s="8"/>
      <c r="AXG144" s="8"/>
      <c r="AXH144" s="8"/>
      <c r="AXI144" s="8"/>
      <c r="AXJ144" s="8"/>
      <c r="AXK144" s="8"/>
      <c r="AXL144" s="8"/>
      <c r="AXM144" s="8"/>
      <c r="AXN144" s="8"/>
      <c r="AXO144" s="8"/>
      <c r="AXP144" s="8"/>
      <c r="AXQ144" s="8"/>
      <c r="AXR144" s="8"/>
      <c r="AXS144" s="8"/>
      <c r="AXT144" s="8"/>
      <c r="AXU144" s="8"/>
      <c r="AXV144" s="8"/>
      <c r="AXW144" s="8"/>
      <c r="AXX144" s="8"/>
      <c r="AXY144" s="8"/>
      <c r="AXZ144" s="8"/>
      <c r="AYA144" s="8"/>
      <c r="AYB144" s="8"/>
      <c r="AYC144" s="8"/>
      <c r="AYD144" s="8"/>
      <c r="AYE144" s="8"/>
      <c r="AYF144" s="8"/>
      <c r="AYG144" s="8"/>
      <c r="AYH144" s="8"/>
      <c r="AYI144" s="8"/>
      <c r="AYJ144" s="8"/>
      <c r="AYK144" s="8"/>
      <c r="AYL144" s="8"/>
      <c r="AYM144" s="8"/>
      <c r="AYN144" s="8"/>
      <c r="AYO144" s="8"/>
      <c r="AYP144" s="8"/>
      <c r="AYQ144" s="8"/>
      <c r="AYR144" s="8"/>
      <c r="AYS144" s="8"/>
      <c r="AYT144" s="8"/>
      <c r="AYU144" s="8"/>
      <c r="AYV144" s="8"/>
      <c r="AYW144" s="8"/>
      <c r="AYX144" s="8"/>
      <c r="AYY144" s="8"/>
      <c r="AYZ144" s="8"/>
      <c r="AZA144" s="8"/>
      <c r="AZB144" s="8"/>
      <c r="AZC144" s="8"/>
      <c r="AZD144" s="8"/>
      <c r="AZE144" s="8"/>
      <c r="AZF144" s="8"/>
      <c r="AZG144" s="8"/>
      <c r="AZH144" s="8"/>
      <c r="AZI144" s="8"/>
      <c r="AZJ144" s="8"/>
      <c r="AZK144" s="8"/>
      <c r="AZL144" s="8"/>
      <c r="AZM144" s="8"/>
      <c r="AZN144" s="8"/>
      <c r="AZO144" s="8"/>
      <c r="AZP144" s="8"/>
      <c r="AZQ144" s="8"/>
      <c r="AZR144" s="8"/>
      <c r="AZS144" s="8"/>
      <c r="AZT144" s="8"/>
      <c r="AZU144" s="8"/>
      <c r="AZV144" s="8"/>
      <c r="AZW144" s="8"/>
      <c r="AZX144" s="8"/>
      <c r="AZY144" s="8"/>
      <c r="AZZ144" s="8"/>
      <c r="BAA144" s="8"/>
      <c r="BAB144" s="8"/>
      <c r="BAC144" s="8"/>
      <c r="BAD144" s="8"/>
      <c r="BAE144" s="8"/>
      <c r="BAF144" s="8"/>
      <c r="BAG144" s="8"/>
      <c r="BAH144" s="8"/>
      <c r="BAI144" s="8"/>
      <c r="BAJ144" s="8"/>
      <c r="BAK144" s="8"/>
      <c r="BAL144" s="8"/>
      <c r="BAM144" s="8"/>
      <c r="BAN144" s="8"/>
      <c r="BAO144" s="8"/>
      <c r="BAP144" s="8"/>
      <c r="BAQ144" s="8"/>
      <c r="BAR144" s="8"/>
      <c r="BAS144" s="8"/>
      <c r="BAT144" s="8"/>
      <c r="BAU144" s="8"/>
      <c r="BAV144" s="8"/>
      <c r="BAW144" s="8"/>
      <c r="BAX144" s="8"/>
      <c r="BAY144" s="8"/>
      <c r="BAZ144" s="8"/>
      <c r="BBA144" s="8"/>
      <c r="BBB144" s="8"/>
      <c r="BBC144" s="8"/>
      <c r="BBD144" s="8"/>
      <c r="BBE144" s="8"/>
      <c r="BBF144" s="8"/>
      <c r="BBG144" s="8"/>
      <c r="BBH144" s="8"/>
      <c r="BBI144" s="8"/>
      <c r="BBJ144" s="8"/>
      <c r="BBK144" s="8"/>
      <c r="BBL144" s="8"/>
      <c r="BBM144" s="8"/>
      <c r="BBN144" s="8"/>
      <c r="BBO144" s="8"/>
      <c r="BBP144" s="8"/>
      <c r="BBQ144" s="8"/>
      <c r="BBR144" s="8"/>
      <c r="BBS144" s="8"/>
      <c r="BBT144" s="8"/>
      <c r="BBU144" s="8"/>
      <c r="BBV144" s="8"/>
      <c r="BBW144" s="8"/>
      <c r="BBX144" s="8"/>
      <c r="BBY144" s="8"/>
      <c r="BBZ144" s="8"/>
      <c r="BCA144" s="8"/>
      <c r="BCB144" s="8"/>
      <c r="BCC144" s="8"/>
      <c r="BCD144" s="8"/>
      <c r="BCE144" s="8"/>
      <c r="BCF144" s="8"/>
      <c r="BCG144" s="8"/>
      <c r="BCH144" s="8"/>
      <c r="BCI144" s="8"/>
      <c r="BCJ144" s="8"/>
      <c r="BCK144" s="8"/>
      <c r="BCL144" s="8"/>
      <c r="BCM144" s="8"/>
      <c r="BCN144" s="8"/>
      <c r="BCO144" s="8"/>
      <c r="BCP144" s="8"/>
      <c r="BCQ144" s="8"/>
      <c r="BCR144" s="8"/>
      <c r="BCS144" s="8"/>
      <c r="BCT144" s="8"/>
      <c r="BCU144" s="8"/>
      <c r="BCV144" s="8"/>
      <c r="BCW144" s="8"/>
      <c r="BCX144" s="8"/>
      <c r="BCY144" s="8"/>
      <c r="BCZ144" s="8"/>
      <c r="BDA144" s="8"/>
      <c r="BDB144" s="8"/>
      <c r="BDC144" s="8"/>
      <c r="BDD144" s="8"/>
      <c r="BDE144" s="8"/>
      <c r="BDF144" s="8"/>
      <c r="BDG144" s="8"/>
      <c r="BDH144" s="8"/>
      <c r="BDI144" s="8"/>
      <c r="BDJ144" s="8"/>
      <c r="BDK144" s="8"/>
      <c r="BDL144" s="8"/>
      <c r="BDM144" s="8"/>
      <c r="BDN144" s="8"/>
      <c r="BDO144" s="8"/>
      <c r="BDP144" s="8"/>
      <c r="BDQ144" s="8"/>
      <c r="BDR144" s="8"/>
      <c r="BDS144" s="8"/>
      <c r="BDT144" s="8"/>
      <c r="BDU144" s="8"/>
      <c r="BDV144" s="8"/>
      <c r="BDW144" s="8"/>
      <c r="BDX144" s="8"/>
      <c r="BDY144" s="8"/>
      <c r="BDZ144" s="8"/>
      <c r="BEA144" s="8"/>
      <c r="BEB144" s="8"/>
      <c r="BEC144" s="8"/>
      <c r="BED144" s="8"/>
      <c r="BEE144" s="8"/>
      <c r="BEF144" s="8"/>
      <c r="BEG144" s="8"/>
      <c r="BEH144" s="8"/>
      <c r="BEI144" s="8"/>
      <c r="BEJ144" s="8"/>
      <c r="BEK144" s="8"/>
      <c r="BEL144" s="8"/>
      <c r="BEM144" s="8"/>
      <c r="BEN144" s="8"/>
      <c r="BEO144" s="8"/>
      <c r="BEP144" s="8"/>
      <c r="BEQ144" s="8"/>
      <c r="BER144" s="8"/>
      <c r="BES144" s="8"/>
      <c r="BET144" s="8"/>
      <c r="BEU144" s="8"/>
      <c r="BEV144" s="8"/>
      <c r="BEW144" s="8"/>
      <c r="BEX144" s="8"/>
      <c r="BEY144" s="8"/>
      <c r="BEZ144" s="8"/>
      <c r="BFA144" s="8"/>
      <c r="BFB144" s="8"/>
      <c r="BFC144" s="8"/>
      <c r="BFD144" s="8"/>
      <c r="BFE144" s="8"/>
      <c r="BFF144" s="8"/>
      <c r="BFG144" s="8"/>
      <c r="BFH144" s="8"/>
      <c r="BFI144" s="8"/>
      <c r="BFJ144" s="8"/>
      <c r="BFK144" s="8"/>
      <c r="BFL144" s="8"/>
      <c r="BFM144" s="8"/>
      <c r="BFN144" s="8"/>
      <c r="BFO144" s="8"/>
      <c r="BFP144" s="8"/>
      <c r="BFQ144" s="8"/>
      <c r="BFR144" s="8"/>
      <c r="BFS144" s="8"/>
      <c r="BFT144" s="8"/>
      <c r="BFU144" s="8"/>
      <c r="BFV144" s="8"/>
      <c r="BFW144" s="8"/>
      <c r="BFX144" s="8"/>
      <c r="BFY144" s="8"/>
      <c r="BFZ144" s="8"/>
      <c r="BGA144" s="8"/>
      <c r="BGB144" s="8"/>
      <c r="BGC144" s="8"/>
      <c r="BGD144" s="8"/>
      <c r="BGE144" s="8"/>
      <c r="BGF144" s="8"/>
      <c r="BGG144" s="8"/>
      <c r="BGH144" s="8"/>
      <c r="BGI144" s="8"/>
      <c r="BGJ144" s="8"/>
      <c r="BGK144" s="8"/>
      <c r="BGL144" s="8"/>
      <c r="BGM144" s="8"/>
      <c r="BGN144" s="8"/>
      <c r="BGO144" s="8"/>
      <c r="BGP144" s="8"/>
      <c r="BGQ144" s="8"/>
      <c r="BGR144" s="8"/>
      <c r="BGS144" s="8"/>
      <c r="BGT144" s="8"/>
      <c r="BGU144" s="8"/>
      <c r="BGV144" s="8"/>
      <c r="BGW144" s="8"/>
      <c r="BGX144" s="8"/>
      <c r="BGY144" s="8"/>
      <c r="BGZ144" s="8"/>
      <c r="BHA144" s="8"/>
      <c r="BHB144" s="8"/>
      <c r="BHC144" s="8"/>
      <c r="BHD144" s="8"/>
      <c r="BHE144" s="8"/>
      <c r="BHF144" s="8"/>
      <c r="BHG144" s="8"/>
      <c r="BHH144" s="8"/>
      <c r="BHI144" s="8"/>
      <c r="BHJ144" s="8"/>
      <c r="BHK144" s="8"/>
      <c r="BHL144" s="8"/>
      <c r="BHM144" s="8"/>
      <c r="BHN144" s="8"/>
      <c r="BHO144" s="8"/>
      <c r="BHP144" s="8"/>
      <c r="BHQ144" s="8"/>
      <c r="BHR144" s="8"/>
      <c r="BHS144" s="8"/>
      <c r="BHT144" s="8"/>
      <c r="BHU144" s="8"/>
      <c r="BHV144" s="8"/>
      <c r="BHW144" s="8"/>
      <c r="BHX144" s="8"/>
      <c r="BHY144" s="8"/>
      <c r="BHZ144" s="8"/>
      <c r="BIA144" s="8"/>
      <c r="BIB144" s="8"/>
      <c r="BIC144" s="8"/>
      <c r="BID144" s="8"/>
      <c r="BIE144" s="8"/>
      <c r="BIF144" s="8"/>
      <c r="BIG144" s="8"/>
      <c r="BIH144" s="8"/>
      <c r="BII144" s="8"/>
      <c r="BIJ144" s="8"/>
      <c r="BIK144" s="8"/>
      <c r="BIL144" s="8"/>
      <c r="BIM144" s="8"/>
      <c r="BIN144" s="8"/>
      <c r="BIO144" s="8"/>
      <c r="BIP144" s="8"/>
      <c r="BIQ144" s="8"/>
      <c r="BIR144" s="8"/>
      <c r="BIS144" s="8"/>
      <c r="BIT144" s="8"/>
      <c r="BIU144" s="8"/>
      <c r="BIV144" s="8"/>
      <c r="BIW144" s="8"/>
      <c r="BIX144" s="8"/>
      <c r="BIY144" s="8"/>
      <c r="BIZ144" s="8"/>
      <c r="BJA144" s="8"/>
      <c r="BJB144" s="8"/>
      <c r="BJC144" s="8"/>
      <c r="BJD144" s="8"/>
      <c r="BJE144" s="8"/>
      <c r="BJF144" s="8"/>
      <c r="BJG144" s="8"/>
      <c r="BJH144" s="8"/>
      <c r="BJI144" s="8"/>
      <c r="BJJ144" s="8"/>
      <c r="BJK144" s="8"/>
      <c r="BJL144" s="8"/>
      <c r="BJM144" s="8"/>
      <c r="BJN144" s="8"/>
      <c r="BJO144" s="8"/>
      <c r="BJP144" s="8"/>
      <c r="BJQ144" s="8"/>
      <c r="BJR144" s="8"/>
      <c r="BJS144" s="8"/>
      <c r="BJT144" s="8"/>
      <c r="BJU144" s="8"/>
      <c r="BJV144" s="8"/>
      <c r="BJW144" s="8"/>
      <c r="BJX144" s="8"/>
      <c r="BJY144" s="8"/>
      <c r="BJZ144" s="8"/>
      <c r="BKA144" s="8"/>
      <c r="BKB144" s="8"/>
      <c r="BKC144" s="8"/>
      <c r="BKD144" s="8"/>
      <c r="BKE144" s="8"/>
      <c r="BKF144" s="8"/>
      <c r="BKG144" s="8"/>
      <c r="BKH144" s="8"/>
      <c r="BKI144" s="8"/>
      <c r="BKJ144" s="8"/>
      <c r="BKK144" s="8"/>
      <c r="BKL144" s="8"/>
      <c r="BKM144" s="8"/>
      <c r="BKN144" s="8"/>
      <c r="BKO144" s="8"/>
      <c r="BKP144" s="8"/>
      <c r="BKQ144" s="8"/>
      <c r="BKR144" s="8"/>
      <c r="BKS144" s="8"/>
      <c r="BKT144" s="8"/>
      <c r="BKU144" s="8"/>
      <c r="BKV144" s="8"/>
      <c r="BKW144" s="8"/>
      <c r="BKX144" s="8"/>
      <c r="BKY144" s="8"/>
      <c r="BKZ144" s="8"/>
      <c r="BLA144" s="8"/>
      <c r="BLB144" s="8"/>
      <c r="BLC144" s="8"/>
      <c r="BLD144" s="8"/>
      <c r="BLE144" s="8"/>
      <c r="BLF144" s="8"/>
      <c r="BLG144" s="8"/>
      <c r="BLH144" s="8"/>
      <c r="BLI144" s="8"/>
      <c r="BLJ144" s="8"/>
      <c r="BLK144" s="8"/>
      <c r="BLL144" s="8"/>
      <c r="BLM144" s="8"/>
      <c r="BLN144" s="8"/>
      <c r="BLO144" s="8"/>
      <c r="BLP144" s="8"/>
      <c r="BLQ144" s="8"/>
      <c r="BLR144" s="8"/>
      <c r="BLS144" s="8"/>
      <c r="BLT144" s="8"/>
      <c r="BLU144" s="8"/>
      <c r="BLV144" s="8"/>
      <c r="BLW144" s="8"/>
      <c r="BLX144" s="8"/>
      <c r="BLY144" s="8"/>
      <c r="BLZ144" s="8"/>
      <c r="BMA144" s="8"/>
      <c r="BMB144" s="8"/>
      <c r="BMC144" s="8"/>
      <c r="BMD144" s="8"/>
      <c r="BME144" s="8"/>
      <c r="BMF144" s="8"/>
      <c r="BMG144" s="8"/>
      <c r="BMH144" s="8"/>
      <c r="BMI144" s="8"/>
      <c r="BMJ144" s="8"/>
      <c r="BMK144" s="8"/>
      <c r="BML144" s="8"/>
      <c r="BMM144" s="8"/>
      <c r="BMN144" s="8"/>
      <c r="BMO144" s="8"/>
      <c r="BMP144" s="8"/>
      <c r="BMQ144" s="8"/>
      <c r="BMR144" s="8"/>
      <c r="BMS144" s="8"/>
      <c r="BMT144" s="8"/>
      <c r="BMU144" s="8"/>
      <c r="BMV144" s="8"/>
      <c r="BMW144" s="8"/>
      <c r="BMX144" s="8"/>
      <c r="BMY144" s="8"/>
      <c r="BMZ144" s="8"/>
      <c r="BNA144" s="8"/>
      <c r="BNB144" s="8"/>
      <c r="BNC144" s="8"/>
      <c r="BND144" s="8"/>
      <c r="BNE144" s="8"/>
      <c r="BNF144" s="8"/>
      <c r="BNG144" s="8"/>
      <c r="BNH144" s="8"/>
      <c r="BNI144" s="8"/>
      <c r="BNJ144" s="8"/>
      <c r="BNK144" s="8"/>
      <c r="BNL144" s="8"/>
      <c r="BNM144" s="8"/>
      <c r="BNN144" s="8"/>
      <c r="BNO144" s="8"/>
      <c r="BNP144" s="8"/>
      <c r="BNQ144" s="8"/>
      <c r="BNR144" s="8"/>
      <c r="BNS144" s="8"/>
      <c r="BNT144" s="8"/>
      <c r="BNU144" s="8"/>
      <c r="BNV144" s="8"/>
      <c r="BNW144" s="8"/>
      <c r="BNX144" s="8"/>
      <c r="BNY144" s="8"/>
      <c r="BNZ144" s="8"/>
      <c r="BOA144" s="8"/>
      <c r="BOB144" s="8"/>
      <c r="BOC144" s="8"/>
      <c r="BOD144" s="8"/>
      <c r="BOE144" s="8"/>
      <c r="BOF144" s="8"/>
      <c r="BOG144" s="8"/>
      <c r="BOH144" s="8"/>
      <c r="BOI144" s="8"/>
      <c r="BOJ144" s="8"/>
      <c r="BOK144" s="8"/>
      <c r="BOL144" s="8"/>
      <c r="BOM144" s="8"/>
      <c r="BON144" s="8"/>
      <c r="BOO144" s="8"/>
      <c r="BOP144" s="8"/>
      <c r="BOQ144" s="8"/>
      <c r="BOR144" s="8"/>
      <c r="BOS144" s="8"/>
      <c r="BOT144" s="8"/>
      <c r="BOU144" s="8"/>
      <c r="BOV144" s="8"/>
      <c r="BOW144" s="8"/>
      <c r="BOX144" s="8"/>
      <c r="BOY144" s="8"/>
      <c r="BOZ144" s="8"/>
      <c r="BPA144" s="8"/>
      <c r="BPB144" s="8"/>
      <c r="BPC144" s="8"/>
      <c r="BPD144" s="8"/>
      <c r="BPE144" s="8"/>
      <c r="BPF144" s="8"/>
      <c r="BPG144" s="8"/>
      <c r="BPH144" s="8"/>
      <c r="BPI144" s="8"/>
      <c r="BPJ144" s="8"/>
      <c r="BPK144" s="8"/>
      <c r="BPL144" s="8"/>
      <c r="BPM144" s="8"/>
      <c r="BPN144" s="8"/>
      <c r="BPO144" s="8"/>
      <c r="BPP144" s="8"/>
      <c r="BPQ144" s="8"/>
      <c r="BPR144" s="8"/>
      <c r="BPS144" s="8"/>
      <c r="BPT144" s="8"/>
      <c r="BPU144" s="8"/>
      <c r="BPV144" s="8"/>
      <c r="BPW144" s="8"/>
      <c r="BPX144" s="8"/>
      <c r="BPY144" s="8"/>
      <c r="BPZ144" s="8"/>
      <c r="BQA144" s="8"/>
      <c r="BQB144" s="8"/>
      <c r="BQC144" s="8"/>
      <c r="BQD144" s="8"/>
      <c r="BQE144" s="8"/>
      <c r="BQF144" s="8"/>
      <c r="BQG144" s="8"/>
      <c r="BQH144" s="8"/>
      <c r="BQI144" s="8"/>
      <c r="BQJ144" s="8"/>
      <c r="BQK144" s="8"/>
      <c r="BQL144" s="8"/>
      <c r="BQM144" s="8"/>
      <c r="BQN144" s="8"/>
      <c r="BQO144" s="8"/>
      <c r="BQP144" s="8"/>
      <c r="BQQ144" s="8"/>
      <c r="BQR144" s="8"/>
      <c r="BQS144" s="8"/>
      <c r="BQT144" s="8"/>
      <c r="BQU144" s="8"/>
      <c r="BQV144" s="8"/>
      <c r="BQW144" s="8"/>
      <c r="BQX144" s="8"/>
      <c r="BQY144" s="8"/>
      <c r="BQZ144" s="8"/>
      <c r="BRA144" s="8"/>
      <c r="BRB144" s="8"/>
      <c r="BRC144" s="8"/>
      <c r="BRD144" s="8"/>
      <c r="BRE144" s="8"/>
      <c r="BRF144" s="8"/>
      <c r="BRG144" s="8"/>
      <c r="BRH144" s="8"/>
      <c r="BRI144" s="8"/>
      <c r="BRJ144" s="8"/>
      <c r="BRK144" s="8"/>
      <c r="BRL144" s="8"/>
      <c r="BRM144" s="8"/>
      <c r="BRN144" s="8"/>
      <c r="BRO144" s="8"/>
      <c r="BRP144" s="8"/>
      <c r="BRQ144" s="8"/>
      <c r="BRR144" s="8"/>
      <c r="BRS144" s="8"/>
      <c r="BRT144" s="8"/>
      <c r="BRU144" s="8"/>
      <c r="BRV144" s="8"/>
      <c r="BRW144" s="8"/>
      <c r="BRX144" s="8"/>
      <c r="BRY144" s="8"/>
      <c r="BRZ144" s="8"/>
      <c r="BSA144" s="8"/>
      <c r="BSB144" s="8"/>
      <c r="BSC144" s="8"/>
      <c r="BSD144" s="8"/>
      <c r="BSE144" s="8"/>
      <c r="BSF144" s="8"/>
      <c r="BSG144" s="8"/>
      <c r="BSH144" s="8"/>
      <c r="BSI144" s="8"/>
      <c r="BSJ144" s="8"/>
      <c r="BSK144" s="8"/>
      <c r="BSL144" s="8"/>
      <c r="BSM144" s="8"/>
      <c r="BSN144" s="8"/>
      <c r="BSO144" s="8"/>
      <c r="BSP144" s="8"/>
      <c r="BSQ144" s="8"/>
      <c r="BSR144" s="8"/>
      <c r="BSS144" s="8"/>
      <c r="BST144" s="8"/>
      <c r="BSU144" s="8"/>
      <c r="BSV144" s="8"/>
      <c r="BSW144" s="8"/>
      <c r="BSX144" s="8"/>
      <c r="BSY144" s="8"/>
      <c r="BSZ144" s="8"/>
      <c r="BTA144" s="8"/>
      <c r="BTB144" s="8"/>
      <c r="BTC144" s="8"/>
      <c r="BTD144" s="8"/>
      <c r="BTE144" s="8"/>
      <c r="BTF144" s="8"/>
      <c r="BTG144" s="8"/>
      <c r="BTH144" s="8"/>
      <c r="BTI144" s="8"/>
      <c r="BTJ144" s="8"/>
      <c r="BTK144" s="8"/>
      <c r="BTL144" s="8"/>
      <c r="BTM144" s="8"/>
      <c r="BTN144" s="8"/>
      <c r="BTO144" s="8"/>
      <c r="BTP144" s="8"/>
      <c r="BTQ144" s="8"/>
      <c r="BTR144" s="8"/>
      <c r="BTS144" s="8"/>
      <c r="BTT144" s="8"/>
      <c r="BTU144" s="8"/>
      <c r="BTV144" s="8"/>
      <c r="BTW144" s="8"/>
      <c r="BTX144" s="8"/>
      <c r="BTY144" s="8"/>
      <c r="BTZ144" s="8"/>
      <c r="BUA144" s="8"/>
      <c r="BUB144" s="8"/>
      <c r="BUC144" s="8"/>
      <c r="BUD144" s="8"/>
      <c r="BUE144" s="8"/>
      <c r="BUF144" s="8"/>
      <c r="BUG144" s="8"/>
      <c r="BUH144" s="8"/>
      <c r="BUI144" s="8"/>
      <c r="BUJ144" s="8"/>
      <c r="BUK144" s="8"/>
      <c r="BUL144" s="8"/>
      <c r="BUM144" s="8"/>
      <c r="BUN144" s="8"/>
      <c r="BUO144" s="8"/>
      <c r="BUP144" s="8"/>
      <c r="BUQ144" s="8"/>
      <c r="BUR144" s="8"/>
      <c r="BUS144" s="8"/>
      <c r="BUT144" s="8"/>
      <c r="BUU144" s="8"/>
      <c r="BUV144" s="8"/>
      <c r="BUW144" s="8"/>
      <c r="BUX144" s="8"/>
      <c r="BUY144" s="8"/>
      <c r="BUZ144" s="8"/>
      <c r="BVA144" s="8"/>
      <c r="BVB144" s="8"/>
      <c r="BVC144" s="8"/>
      <c r="BVD144" s="8"/>
      <c r="BVE144" s="8"/>
      <c r="BVF144" s="8"/>
      <c r="BVG144" s="8"/>
      <c r="BVH144" s="8"/>
      <c r="BVI144" s="8"/>
      <c r="BVJ144" s="8"/>
      <c r="BVK144" s="8"/>
      <c r="BVL144" s="8"/>
      <c r="BVM144" s="8"/>
      <c r="BVN144" s="8"/>
      <c r="BVO144" s="8"/>
      <c r="BVP144" s="8"/>
      <c r="BVQ144" s="8"/>
      <c r="BVR144" s="8"/>
      <c r="BVS144" s="8"/>
      <c r="BVT144" s="8"/>
      <c r="BVU144" s="8"/>
      <c r="BVV144" s="8"/>
      <c r="BVW144" s="8"/>
      <c r="BVX144" s="8"/>
      <c r="BVY144" s="8"/>
      <c r="BVZ144" s="8"/>
      <c r="BWA144" s="8"/>
      <c r="BWB144" s="8"/>
      <c r="BWC144" s="8"/>
      <c r="BWD144" s="8"/>
      <c r="BWE144" s="8"/>
      <c r="BWF144" s="8"/>
      <c r="BWG144" s="8"/>
      <c r="BWH144" s="8"/>
      <c r="BWI144" s="8"/>
      <c r="BWJ144" s="8"/>
      <c r="BWK144" s="8"/>
      <c r="BWL144" s="8"/>
      <c r="BWM144" s="8"/>
      <c r="BWN144" s="8"/>
      <c r="BWO144" s="8"/>
      <c r="BWP144" s="8"/>
      <c r="BWQ144" s="8"/>
    </row>
    <row r="145" spans="1:1967" s="444" customFormat="1" ht="102" customHeight="1">
      <c r="A145" s="9" t="s">
        <v>6222</v>
      </c>
      <c r="B145" s="100" t="s">
        <v>97</v>
      </c>
      <c r="C145" s="111" t="s">
        <v>1261</v>
      </c>
      <c r="D145" s="3" t="s">
        <v>193</v>
      </c>
      <c r="E145" s="3" t="s">
        <v>171</v>
      </c>
      <c r="F145" s="3"/>
      <c r="G145" s="3" t="s">
        <v>385</v>
      </c>
      <c r="H145" s="20">
        <v>0</v>
      </c>
      <c r="I145" s="34">
        <v>470000000</v>
      </c>
      <c r="J145" s="21" t="s">
        <v>1330</v>
      </c>
      <c r="K145" s="19" t="s">
        <v>1949</v>
      </c>
      <c r="L145" s="138" t="s">
        <v>3428</v>
      </c>
      <c r="M145" s="141" t="s">
        <v>383</v>
      </c>
      <c r="N145" s="360" t="s">
        <v>8876</v>
      </c>
      <c r="O145" s="3" t="s">
        <v>1382</v>
      </c>
      <c r="P145" s="7" t="s">
        <v>1352</v>
      </c>
      <c r="Q145" s="3" t="s">
        <v>1351</v>
      </c>
      <c r="R145" s="134">
        <v>29.853000000000002</v>
      </c>
      <c r="S145" s="19">
        <v>132000</v>
      </c>
      <c r="T145" s="463">
        <v>0</v>
      </c>
      <c r="U145" s="463">
        <f t="shared" si="17"/>
        <v>0</v>
      </c>
      <c r="V145" s="9" t="s">
        <v>1341</v>
      </c>
      <c r="W145" s="148" t="s">
        <v>1410</v>
      </c>
      <c r="X145" s="9" t="s">
        <v>9103</v>
      </c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P145" s="8"/>
      <c r="HQ145" s="8"/>
      <c r="HR145" s="8"/>
      <c r="HS145" s="8"/>
      <c r="HT145" s="8"/>
      <c r="HU145" s="8"/>
      <c r="HV145" s="8"/>
      <c r="HW145" s="8"/>
      <c r="HX145" s="8"/>
      <c r="HY145" s="8"/>
      <c r="HZ145" s="8"/>
      <c r="IA145" s="8"/>
      <c r="IB145" s="8"/>
      <c r="IC145" s="8"/>
      <c r="ID145" s="8"/>
      <c r="IE145" s="8"/>
      <c r="IF145" s="8"/>
      <c r="IG145" s="8"/>
      <c r="IH145" s="8"/>
      <c r="II145" s="8"/>
      <c r="IJ145" s="8"/>
      <c r="IK145" s="8"/>
      <c r="IL145" s="8"/>
      <c r="IM145" s="8"/>
      <c r="IN145" s="8"/>
      <c r="IO145" s="8"/>
      <c r="IP145" s="8"/>
      <c r="IQ145" s="8"/>
      <c r="IR145" s="8"/>
      <c r="IS145" s="8"/>
      <c r="IT145" s="8"/>
      <c r="IU145" s="8"/>
      <c r="IV145" s="8"/>
      <c r="IW145" s="8"/>
      <c r="IX145" s="8"/>
      <c r="IY145" s="8"/>
      <c r="IZ145" s="8"/>
      <c r="JA145" s="8"/>
      <c r="JB145" s="8"/>
      <c r="JC145" s="8"/>
      <c r="JD145" s="8"/>
      <c r="JE145" s="8"/>
      <c r="JF145" s="8"/>
      <c r="JG145" s="8"/>
      <c r="JH145" s="8"/>
      <c r="JI145" s="8"/>
      <c r="JJ145" s="8"/>
      <c r="JK145" s="8"/>
      <c r="JL145" s="8"/>
      <c r="JM145" s="8"/>
      <c r="JN145" s="8"/>
      <c r="JO145" s="8"/>
      <c r="JP145" s="8"/>
      <c r="JQ145" s="8"/>
      <c r="JR145" s="8"/>
      <c r="JS145" s="8"/>
      <c r="JT145" s="8"/>
      <c r="JU145" s="8"/>
      <c r="JV145" s="8"/>
      <c r="JW145" s="8"/>
      <c r="JX145" s="8"/>
      <c r="JY145" s="8"/>
      <c r="JZ145" s="8"/>
      <c r="KA145" s="8"/>
      <c r="KB145" s="8"/>
      <c r="KC145" s="8"/>
      <c r="KD145" s="8"/>
      <c r="KE145" s="8"/>
      <c r="KF145" s="8"/>
      <c r="KG145" s="8"/>
      <c r="KH145" s="8"/>
      <c r="KI145" s="8"/>
      <c r="KJ145" s="8"/>
      <c r="KK145" s="8"/>
      <c r="KL145" s="8"/>
      <c r="KM145" s="8"/>
      <c r="KN145" s="8"/>
      <c r="KO145" s="8"/>
      <c r="KP145" s="8"/>
      <c r="KQ145" s="8"/>
      <c r="KR145" s="8"/>
      <c r="KS145" s="8"/>
      <c r="KT145" s="8"/>
      <c r="KU145" s="8"/>
      <c r="KV145" s="8"/>
      <c r="KW145" s="8"/>
      <c r="KX145" s="8"/>
      <c r="KY145" s="8"/>
      <c r="KZ145" s="8"/>
      <c r="LA145" s="8"/>
      <c r="LB145" s="8"/>
      <c r="LC145" s="8"/>
      <c r="LD145" s="8"/>
      <c r="LE145" s="8"/>
      <c r="LF145" s="8"/>
      <c r="LG145" s="8"/>
      <c r="LH145" s="8"/>
      <c r="LI145" s="8"/>
      <c r="LJ145" s="8"/>
      <c r="LK145" s="8"/>
      <c r="LL145" s="8"/>
      <c r="LM145" s="8"/>
      <c r="LN145" s="8"/>
      <c r="LO145" s="8"/>
      <c r="LP145" s="8"/>
      <c r="LQ145" s="8"/>
      <c r="LR145" s="8"/>
      <c r="LS145" s="8"/>
      <c r="LT145" s="8"/>
      <c r="LU145" s="8"/>
      <c r="LV145" s="8"/>
      <c r="LW145" s="8"/>
      <c r="LX145" s="8"/>
      <c r="LY145" s="8"/>
      <c r="LZ145" s="8"/>
      <c r="MA145" s="8"/>
      <c r="MB145" s="8"/>
      <c r="MC145" s="8"/>
      <c r="MD145" s="8"/>
      <c r="ME145" s="8"/>
      <c r="MF145" s="8"/>
      <c r="MG145" s="8"/>
      <c r="MH145" s="8"/>
      <c r="MI145" s="8"/>
      <c r="MJ145" s="8"/>
      <c r="MK145" s="8"/>
      <c r="ML145" s="8"/>
      <c r="MM145" s="8"/>
      <c r="MN145" s="8"/>
      <c r="MO145" s="8"/>
      <c r="MP145" s="8"/>
      <c r="MQ145" s="8"/>
      <c r="MR145" s="8"/>
      <c r="MS145" s="8"/>
      <c r="MT145" s="8"/>
      <c r="MU145" s="8"/>
      <c r="MV145" s="8"/>
      <c r="MW145" s="8"/>
      <c r="MX145" s="8"/>
      <c r="MY145" s="8"/>
      <c r="MZ145" s="8"/>
      <c r="NA145" s="8"/>
      <c r="NB145" s="8"/>
      <c r="NC145" s="8"/>
      <c r="ND145" s="8"/>
      <c r="NE145" s="8"/>
      <c r="NF145" s="8"/>
      <c r="NG145" s="8"/>
      <c r="NH145" s="8"/>
      <c r="NI145" s="8"/>
      <c r="NJ145" s="8"/>
      <c r="NK145" s="8"/>
      <c r="NL145" s="8"/>
      <c r="NM145" s="8"/>
      <c r="NN145" s="8"/>
      <c r="NO145" s="8"/>
      <c r="NP145" s="8"/>
      <c r="NQ145" s="8"/>
      <c r="NR145" s="8"/>
      <c r="NS145" s="8"/>
      <c r="NT145" s="8"/>
      <c r="NU145" s="8"/>
      <c r="NV145" s="8"/>
      <c r="NW145" s="8"/>
      <c r="NX145" s="8"/>
      <c r="NY145" s="8"/>
      <c r="NZ145" s="8"/>
      <c r="OA145" s="8"/>
      <c r="OB145" s="8"/>
      <c r="OC145" s="8"/>
      <c r="OD145" s="8"/>
      <c r="OE145" s="8"/>
      <c r="OF145" s="8"/>
      <c r="OG145" s="8"/>
      <c r="OH145" s="8"/>
      <c r="OI145" s="8"/>
      <c r="OJ145" s="8"/>
      <c r="OK145" s="8"/>
      <c r="OL145" s="8"/>
      <c r="OM145" s="8"/>
      <c r="ON145" s="8"/>
      <c r="OO145" s="8"/>
      <c r="OP145" s="8"/>
      <c r="OQ145" s="8"/>
      <c r="OR145" s="8"/>
      <c r="OS145" s="8"/>
      <c r="OT145" s="8"/>
      <c r="OU145" s="8"/>
      <c r="OV145" s="8"/>
      <c r="OW145" s="8"/>
      <c r="OX145" s="8"/>
      <c r="OY145" s="8"/>
      <c r="OZ145" s="8"/>
      <c r="PA145" s="8"/>
      <c r="PB145" s="8"/>
      <c r="PC145" s="8"/>
      <c r="PD145" s="8"/>
      <c r="PE145" s="8"/>
      <c r="PF145" s="8"/>
      <c r="PG145" s="8"/>
      <c r="PH145" s="8"/>
      <c r="PI145" s="8"/>
      <c r="PJ145" s="8"/>
      <c r="PK145" s="8"/>
      <c r="PL145" s="8"/>
      <c r="PM145" s="8"/>
      <c r="PN145" s="8"/>
      <c r="PO145" s="8"/>
      <c r="PP145" s="8"/>
      <c r="PQ145" s="8"/>
      <c r="PR145" s="8"/>
      <c r="PS145" s="8"/>
      <c r="PT145" s="8"/>
      <c r="PU145" s="8"/>
      <c r="PV145" s="8"/>
      <c r="PW145" s="8"/>
      <c r="PX145" s="8"/>
      <c r="PY145" s="8"/>
      <c r="PZ145" s="8"/>
      <c r="QA145" s="8"/>
      <c r="QB145" s="8"/>
      <c r="QC145" s="8"/>
      <c r="QD145" s="8"/>
      <c r="QE145" s="8"/>
      <c r="QF145" s="8"/>
      <c r="QG145" s="8"/>
      <c r="QH145" s="8"/>
      <c r="QI145" s="8"/>
      <c r="QJ145" s="8"/>
      <c r="QK145" s="8"/>
      <c r="QL145" s="8"/>
      <c r="QM145" s="8"/>
      <c r="QN145" s="8"/>
      <c r="QO145" s="8"/>
      <c r="QP145" s="8"/>
      <c r="QQ145" s="8"/>
      <c r="QR145" s="8"/>
      <c r="QS145" s="8"/>
      <c r="QT145" s="8"/>
      <c r="QU145" s="8"/>
      <c r="QV145" s="8"/>
      <c r="QW145" s="8"/>
      <c r="QX145" s="8"/>
      <c r="QY145" s="8"/>
      <c r="QZ145" s="8"/>
      <c r="RA145" s="8"/>
      <c r="RB145" s="8"/>
      <c r="RC145" s="8"/>
      <c r="RD145" s="8"/>
      <c r="RE145" s="8"/>
      <c r="RF145" s="8"/>
      <c r="RG145" s="8"/>
      <c r="RH145" s="8"/>
      <c r="RI145" s="8"/>
      <c r="RJ145" s="8"/>
      <c r="RK145" s="8"/>
      <c r="RL145" s="8"/>
      <c r="RM145" s="8"/>
      <c r="RN145" s="8"/>
      <c r="RO145" s="8"/>
      <c r="RP145" s="8"/>
      <c r="RQ145" s="8"/>
      <c r="RR145" s="8"/>
      <c r="RS145" s="8"/>
      <c r="RT145" s="8"/>
      <c r="RU145" s="8"/>
      <c r="RV145" s="8"/>
      <c r="RW145" s="8"/>
      <c r="RX145" s="8"/>
      <c r="RY145" s="8"/>
      <c r="RZ145" s="8"/>
      <c r="SA145" s="8"/>
      <c r="SB145" s="8"/>
      <c r="SC145" s="8"/>
      <c r="SD145" s="8"/>
      <c r="SE145" s="8"/>
      <c r="SF145" s="8"/>
      <c r="SG145" s="8"/>
      <c r="SH145" s="8"/>
      <c r="SI145" s="8"/>
      <c r="SJ145" s="8"/>
      <c r="SK145" s="8"/>
      <c r="SL145" s="8"/>
      <c r="SM145" s="8"/>
      <c r="SN145" s="8"/>
      <c r="SO145" s="8"/>
      <c r="SP145" s="8"/>
      <c r="SQ145" s="8"/>
      <c r="SR145" s="8"/>
      <c r="SS145" s="8"/>
      <c r="ST145" s="8"/>
      <c r="SU145" s="8"/>
      <c r="SV145" s="8"/>
      <c r="SW145" s="8"/>
      <c r="SX145" s="8"/>
      <c r="SY145" s="8"/>
      <c r="SZ145" s="8"/>
      <c r="TA145" s="8"/>
      <c r="TB145" s="8"/>
      <c r="TC145" s="8"/>
      <c r="TD145" s="8"/>
      <c r="TE145" s="8"/>
      <c r="TF145" s="8"/>
      <c r="TG145" s="8"/>
      <c r="TH145" s="8"/>
      <c r="TI145" s="8"/>
      <c r="TJ145" s="8"/>
      <c r="TK145" s="8"/>
      <c r="TL145" s="8"/>
      <c r="TM145" s="8"/>
      <c r="TN145" s="8"/>
      <c r="TO145" s="8"/>
      <c r="TP145" s="8"/>
      <c r="TQ145" s="8"/>
      <c r="TR145" s="8"/>
      <c r="TS145" s="8"/>
      <c r="TT145" s="8"/>
      <c r="TU145" s="8"/>
      <c r="TV145" s="8"/>
      <c r="TW145" s="8"/>
      <c r="TX145" s="8"/>
      <c r="TY145" s="8"/>
      <c r="TZ145" s="8"/>
      <c r="UA145" s="8"/>
      <c r="UB145" s="8"/>
      <c r="UC145" s="8"/>
      <c r="UD145" s="8"/>
      <c r="UE145" s="8"/>
      <c r="UF145" s="8"/>
      <c r="UG145" s="8"/>
      <c r="UH145" s="8"/>
      <c r="UI145" s="8"/>
      <c r="UJ145" s="8"/>
      <c r="UK145" s="8"/>
      <c r="UL145" s="8"/>
      <c r="UM145" s="8"/>
      <c r="UN145" s="8"/>
      <c r="UO145" s="8"/>
      <c r="UP145" s="8"/>
      <c r="UQ145" s="8"/>
      <c r="UR145" s="8"/>
      <c r="US145" s="8"/>
      <c r="UT145" s="8"/>
      <c r="UU145" s="8"/>
      <c r="UV145" s="8"/>
      <c r="UW145" s="8"/>
      <c r="UX145" s="8"/>
      <c r="UY145" s="8"/>
      <c r="UZ145" s="8"/>
      <c r="VA145" s="8"/>
      <c r="VB145" s="8"/>
      <c r="VC145" s="8"/>
      <c r="VD145" s="8"/>
      <c r="VE145" s="8"/>
      <c r="VF145" s="8"/>
      <c r="VG145" s="8"/>
      <c r="VH145" s="8"/>
      <c r="VI145" s="8"/>
      <c r="VJ145" s="8"/>
      <c r="VK145" s="8"/>
      <c r="VL145" s="8"/>
      <c r="VM145" s="8"/>
      <c r="VN145" s="8"/>
      <c r="VO145" s="8"/>
      <c r="VP145" s="8"/>
      <c r="VQ145" s="8"/>
      <c r="VR145" s="8"/>
      <c r="VS145" s="8"/>
      <c r="VT145" s="8"/>
      <c r="VU145" s="8"/>
      <c r="VV145" s="8"/>
      <c r="VW145" s="8"/>
      <c r="VX145" s="8"/>
      <c r="VY145" s="8"/>
      <c r="VZ145" s="8"/>
      <c r="WA145" s="8"/>
      <c r="WB145" s="8"/>
      <c r="WC145" s="8"/>
      <c r="WD145" s="8"/>
      <c r="WE145" s="8"/>
      <c r="WF145" s="8"/>
      <c r="WG145" s="8"/>
      <c r="WH145" s="8"/>
      <c r="WI145" s="8"/>
      <c r="WJ145" s="8"/>
      <c r="WK145" s="8"/>
      <c r="WL145" s="8"/>
      <c r="WM145" s="8"/>
      <c r="WN145" s="8"/>
      <c r="WO145" s="8"/>
      <c r="WP145" s="8"/>
      <c r="WQ145" s="8"/>
      <c r="WR145" s="8"/>
      <c r="WS145" s="8"/>
      <c r="WT145" s="8"/>
      <c r="WU145" s="8"/>
      <c r="WV145" s="8"/>
      <c r="WW145" s="8"/>
      <c r="WX145" s="8"/>
      <c r="WY145" s="8"/>
      <c r="WZ145" s="8"/>
      <c r="XA145" s="8"/>
      <c r="XB145" s="8"/>
      <c r="XC145" s="8"/>
      <c r="XD145" s="8"/>
      <c r="XE145" s="8"/>
      <c r="XF145" s="8"/>
      <c r="XG145" s="8"/>
      <c r="XH145" s="8"/>
      <c r="XI145" s="8"/>
      <c r="XJ145" s="8"/>
      <c r="XK145" s="8"/>
      <c r="XL145" s="8"/>
      <c r="XM145" s="8"/>
      <c r="XN145" s="8"/>
      <c r="XO145" s="8"/>
      <c r="XP145" s="8"/>
      <c r="XQ145" s="8"/>
      <c r="XR145" s="8"/>
      <c r="XS145" s="8"/>
      <c r="XT145" s="8"/>
      <c r="XU145" s="8"/>
      <c r="XV145" s="8"/>
      <c r="XW145" s="8"/>
      <c r="XX145" s="8"/>
      <c r="XY145" s="8"/>
      <c r="XZ145" s="8"/>
      <c r="YA145" s="8"/>
      <c r="YB145" s="8"/>
      <c r="YC145" s="8"/>
      <c r="YD145" s="8"/>
      <c r="YE145" s="8"/>
      <c r="YF145" s="8"/>
      <c r="YG145" s="8"/>
      <c r="YH145" s="8"/>
      <c r="YI145" s="8"/>
      <c r="YJ145" s="8"/>
      <c r="YK145" s="8"/>
      <c r="YL145" s="8"/>
      <c r="YM145" s="8"/>
      <c r="YN145" s="8"/>
      <c r="YO145" s="8"/>
      <c r="YP145" s="8"/>
      <c r="YQ145" s="8"/>
      <c r="YR145" s="8"/>
      <c r="YS145" s="8"/>
      <c r="YT145" s="8"/>
      <c r="YU145" s="8"/>
      <c r="YV145" s="8"/>
      <c r="YW145" s="8"/>
      <c r="YX145" s="8"/>
      <c r="YY145" s="8"/>
      <c r="YZ145" s="8"/>
      <c r="ZA145" s="8"/>
      <c r="ZB145" s="8"/>
      <c r="ZC145" s="8"/>
      <c r="ZD145" s="8"/>
      <c r="ZE145" s="8"/>
      <c r="ZF145" s="8"/>
      <c r="ZG145" s="8"/>
      <c r="ZH145" s="8"/>
      <c r="ZI145" s="8"/>
      <c r="ZJ145" s="8"/>
      <c r="ZK145" s="8"/>
      <c r="ZL145" s="8"/>
      <c r="ZM145" s="8"/>
      <c r="ZN145" s="8"/>
      <c r="ZO145" s="8"/>
      <c r="ZP145" s="8"/>
      <c r="ZQ145" s="8"/>
      <c r="ZR145" s="8"/>
      <c r="ZS145" s="8"/>
      <c r="ZT145" s="8"/>
      <c r="ZU145" s="8"/>
      <c r="ZV145" s="8"/>
      <c r="ZW145" s="8"/>
      <c r="ZX145" s="8"/>
      <c r="ZY145" s="8"/>
      <c r="ZZ145" s="8"/>
      <c r="AAA145" s="8"/>
      <c r="AAB145" s="8"/>
      <c r="AAC145" s="8"/>
      <c r="AAD145" s="8"/>
      <c r="AAE145" s="8"/>
      <c r="AAF145" s="8"/>
      <c r="AAG145" s="8"/>
      <c r="AAH145" s="8"/>
      <c r="AAI145" s="8"/>
      <c r="AAJ145" s="8"/>
      <c r="AAK145" s="8"/>
      <c r="AAL145" s="8"/>
      <c r="AAM145" s="8"/>
      <c r="AAN145" s="8"/>
      <c r="AAO145" s="8"/>
      <c r="AAP145" s="8"/>
      <c r="AAQ145" s="8"/>
      <c r="AAR145" s="8"/>
      <c r="AAS145" s="8"/>
      <c r="AAT145" s="8"/>
      <c r="AAU145" s="8"/>
      <c r="AAV145" s="8"/>
      <c r="AAW145" s="8"/>
      <c r="AAX145" s="8"/>
      <c r="AAY145" s="8"/>
      <c r="AAZ145" s="8"/>
      <c r="ABA145" s="8"/>
      <c r="ABB145" s="8"/>
      <c r="ABC145" s="8"/>
      <c r="ABD145" s="8"/>
      <c r="ABE145" s="8"/>
      <c r="ABF145" s="8"/>
      <c r="ABG145" s="8"/>
      <c r="ABH145" s="8"/>
      <c r="ABI145" s="8"/>
      <c r="ABJ145" s="8"/>
      <c r="ABK145" s="8"/>
      <c r="ABL145" s="8"/>
      <c r="ABM145" s="8"/>
      <c r="ABN145" s="8"/>
      <c r="ABO145" s="8"/>
      <c r="ABP145" s="8"/>
      <c r="ABQ145" s="8"/>
      <c r="ABR145" s="8"/>
      <c r="ABS145" s="8"/>
      <c r="ABT145" s="8"/>
      <c r="ABU145" s="8"/>
      <c r="ABV145" s="8"/>
      <c r="ABW145" s="8"/>
      <c r="ABX145" s="8"/>
      <c r="ABY145" s="8"/>
      <c r="ABZ145" s="8"/>
      <c r="ACA145" s="8"/>
      <c r="ACB145" s="8"/>
      <c r="ACC145" s="8"/>
      <c r="ACD145" s="8"/>
      <c r="ACE145" s="8"/>
      <c r="ACF145" s="8"/>
      <c r="ACG145" s="8"/>
      <c r="ACH145" s="8"/>
      <c r="ACI145" s="8"/>
      <c r="ACJ145" s="8"/>
      <c r="ACK145" s="8"/>
      <c r="ACL145" s="8"/>
      <c r="ACM145" s="8"/>
      <c r="ACN145" s="8"/>
      <c r="ACO145" s="8"/>
      <c r="ACP145" s="8"/>
      <c r="ACQ145" s="8"/>
      <c r="ACR145" s="8"/>
      <c r="ACS145" s="8"/>
      <c r="ACT145" s="8"/>
      <c r="ACU145" s="8"/>
      <c r="ACV145" s="8"/>
      <c r="ACW145" s="8"/>
      <c r="ACX145" s="8"/>
      <c r="ACY145" s="8"/>
      <c r="ACZ145" s="8"/>
      <c r="ADA145" s="8"/>
      <c r="ADB145" s="8"/>
      <c r="ADC145" s="8"/>
      <c r="ADD145" s="8"/>
      <c r="ADE145" s="8"/>
      <c r="ADF145" s="8"/>
      <c r="ADG145" s="8"/>
      <c r="ADH145" s="8"/>
      <c r="ADI145" s="8"/>
      <c r="ADJ145" s="8"/>
      <c r="ADK145" s="8"/>
      <c r="ADL145" s="8"/>
      <c r="ADM145" s="8"/>
      <c r="ADN145" s="8"/>
      <c r="ADO145" s="8"/>
      <c r="ADP145" s="8"/>
      <c r="ADQ145" s="8"/>
      <c r="ADR145" s="8"/>
      <c r="ADS145" s="8"/>
      <c r="ADT145" s="8"/>
      <c r="ADU145" s="8"/>
      <c r="ADV145" s="8"/>
      <c r="ADW145" s="8"/>
      <c r="ADX145" s="8"/>
      <c r="ADY145" s="8"/>
      <c r="ADZ145" s="8"/>
      <c r="AEA145" s="8"/>
      <c r="AEB145" s="8"/>
      <c r="AEC145" s="8"/>
      <c r="AED145" s="8"/>
      <c r="AEE145" s="8"/>
      <c r="AEF145" s="8"/>
      <c r="AEG145" s="8"/>
      <c r="AEH145" s="8"/>
      <c r="AEI145" s="8"/>
      <c r="AEJ145" s="8"/>
      <c r="AEK145" s="8"/>
      <c r="AEL145" s="8"/>
      <c r="AEM145" s="8"/>
      <c r="AEN145" s="8"/>
      <c r="AEO145" s="8"/>
      <c r="AEP145" s="8"/>
      <c r="AEQ145" s="8"/>
      <c r="AER145" s="8"/>
      <c r="AES145" s="8"/>
      <c r="AET145" s="8"/>
      <c r="AEU145" s="8"/>
      <c r="AEV145" s="8"/>
      <c r="AEW145" s="8"/>
      <c r="AEX145" s="8"/>
      <c r="AEY145" s="8"/>
      <c r="AEZ145" s="8"/>
      <c r="AFA145" s="8"/>
      <c r="AFB145" s="8"/>
      <c r="AFC145" s="8"/>
      <c r="AFD145" s="8"/>
      <c r="AFE145" s="8"/>
      <c r="AFF145" s="8"/>
      <c r="AFG145" s="8"/>
      <c r="AFH145" s="8"/>
      <c r="AFI145" s="8"/>
      <c r="AFJ145" s="8"/>
      <c r="AFK145" s="8"/>
      <c r="AFL145" s="8"/>
      <c r="AFM145" s="8"/>
      <c r="AFN145" s="8"/>
      <c r="AFO145" s="8"/>
      <c r="AFP145" s="8"/>
      <c r="AFQ145" s="8"/>
      <c r="AFR145" s="8"/>
      <c r="AFS145" s="8"/>
      <c r="AFT145" s="8"/>
      <c r="AFU145" s="8"/>
      <c r="AFV145" s="8"/>
      <c r="AFW145" s="8"/>
      <c r="AFX145" s="8"/>
      <c r="AFY145" s="8"/>
      <c r="AFZ145" s="8"/>
      <c r="AGA145" s="8"/>
      <c r="AGB145" s="8"/>
      <c r="AGC145" s="8"/>
      <c r="AGD145" s="8"/>
      <c r="AGE145" s="8"/>
      <c r="AGF145" s="8"/>
      <c r="AGG145" s="8"/>
      <c r="AGH145" s="8"/>
      <c r="AGI145" s="8"/>
      <c r="AGJ145" s="8"/>
      <c r="AGK145" s="8"/>
      <c r="AGL145" s="8"/>
      <c r="AGM145" s="8"/>
      <c r="AGN145" s="8"/>
      <c r="AGO145" s="8"/>
      <c r="AGP145" s="8"/>
      <c r="AGQ145" s="8"/>
      <c r="AGR145" s="8"/>
      <c r="AGS145" s="8"/>
      <c r="AGT145" s="8"/>
      <c r="AGU145" s="8"/>
      <c r="AGV145" s="8"/>
      <c r="AGW145" s="8"/>
      <c r="AGX145" s="8"/>
      <c r="AGY145" s="8"/>
      <c r="AGZ145" s="8"/>
      <c r="AHA145" s="8"/>
      <c r="AHB145" s="8"/>
      <c r="AHC145" s="8"/>
      <c r="AHD145" s="8"/>
      <c r="AHE145" s="8"/>
      <c r="AHF145" s="8"/>
      <c r="AHG145" s="8"/>
      <c r="AHH145" s="8"/>
      <c r="AHI145" s="8"/>
      <c r="AHJ145" s="8"/>
      <c r="AHK145" s="8"/>
      <c r="AHL145" s="8"/>
      <c r="AHM145" s="8"/>
      <c r="AHN145" s="8"/>
      <c r="AHO145" s="8"/>
      <c r="AHP145" s="8"/>
      <c r="AHQ145" s="8"/>
      <c r="AHR145" s="8"/>
      <c r="AHS145" s="8"/>
      <c r="AHT145" s="8"/>
      <c r="AHU145" s="8"/>
      <c r="AHV145" s="8"/>
      <c r="AHW145" s="8"/>
      <c r="AHX145" s="8"/>
      <c r="AHY145" s="8"/>
      <c r="AHZ145" s="8"/>
      <c r="AIA145" s="8"/>
      <c r="AIB145" s="8"/>
      <c r="AIC145" s="8"/>
      <c r="AID145" s="8"/>
      <c r="AIE145" s="8"/>
      <c r="AIF145" s="8"/>
      <c r="AIG145" s="8"/>
      <c r="AIH145" s="8"/>
      <c r="AII145" s="8"/>
      <c r="AIJ145" s="8"/>
      <c r="AIK145" s="8"/>
      <c r="AIL145" s="8"/>
      <c r="AIM145" s="8"/>
      <c r="AIN145" s="8"/>
      <c r="AIO145" s="8"/>
      <c r="AIP145" s="8"/>
      <c r="AIQ145" s="8"/>
      <c r="AIR145" s="8"/>
      <c r="AIS145" s="8"/>
      <c r="AIT145" s="8"/>
      <c r="AIU145" s="8"/>
      <c r="AIV145" s="8"/>
      <c r="AIW145" s="8"/>
      <c r="AIX145" s="8"/>
      <c r="AIY145" s="8"/>
      <c r="AIZ145" s="8"/>
      <c r="AJA145" s="8"/>
      <c r="AJB145" s="8"/>
      <c r="AJC145" s="8"/>
      <c r="AJD145" s="8"/>
      <c r="AJE145" s="8"/>
      <c r="AJF145" s="8"/>
      <c r="AJG145" s="8"/>
      <c r="AJH145" s="8"/>
      <c r="AJI145" s="8"/>
      <c r="AJJ145" s="8"/>
      <c r="AJK145" s="8"/>
      <c r="AJL145" s="8"/>
      <c r="AJM145" s="8"/>
      <c r="AJN145" s="8"/>
      <c r="AJO145" s="8"/>
      <c r="AJP145" s="8"/>
      <c r="AJQ145" s="8"/>
      <c r="AJR145" s="8"/>
      <c r="AJS145" s="8"/>
      <c r="AJT145" s="8"/>
      <c r="AJU145" s="8"/>
      <c r="AJV145" s="8"/>
      <c r="AJW145" s="8"/>
      <c r="AJX145" s="8"/>
      <c r="AJY145" s="8"/>
      <c r="AJZ145" s="8"/>
      <c r="AKA145" s="8"/>
      <c r="AKB145" s="8"/>
      <c r="AKC145" s="8"/>
      <c r="AKD145" s="8"/>
      <c r="AKE145" s="8"/>
      <c r="AKF145" s="8"/>
      <c r="AKG145" s="8"/>
      <c r="AKH145" s="8"/>
      <c r="AKI145" s="8"/>
      <c r="AKJ145" s="8"/>
      <c r="AKK145" s="8"/>
      <c r="AKL145" s="8"/>
      <c r="AKM145" s="8"/>
      <c r="AKN145" s="8"/>
      <c r="AKO145" s="8"/>
      <c r="AKP145" s="8"/>
      <c r="AKQ145" s="8"/>
      <c r="AKR145" s="8"/>
      <c r="AKS145" s="8"/>
      <c r="AKT145" s="8"/>
      <c r="AKU145" s="8"/>
      <c r="AKV145" s="8"/>
      <c r="AKW145" s="8"/>
      <c r="AKX145" s="8"/>
      <c r="AKY145" s="8"/>
      <c r="AKZ145" s="8"/>
      <c r="ALA145" s="8"/>
      <c r="ALB145" s="8"/>
      <c r="ALC145" s="8"/>
      <c r="ALD145" s="8"/>
      <c r="ALE145" s="8"/>
      <c r="ALF145" s="8"/>
      <c r="ALG145" s="8"/>
      <c r="ALH145" s="8"/>
      <c r="ALI145" s="8"/>
      <c r="ALJ145" s="8"/>
      <c r="ALK145" s="8"/>
      <c r="ALL145" s="8"/>
      <c r="ALM145" s="8"/>
      <c r="ALN145" s="8"/>
      <c r="ALO145" s="8"/>
      <c r="ALP145" s="8"/>
      <c r="ALQ145" s="8"/>
      <c r="ALR145" s="8"/>
      <c r="ALS145" s="8"/>
      <c r="ALT145" s="8"/>
      <c r="ALU145" s="8"/>
      <c r="ALV145" s="8"/>
      <c r="ALW145" s="8"/>
      <c r="ALX145" s="8"/>
      <c r="ALY145" s="8"/>
      <c r="ALZ145" s="8"/>
      <c r="AMA145" s="8"/>
      <c r="AMB145" s="8"/>
      <c r="AMC145" s="8"/>
      <c r="AMD145" s="8"/>
      <c r="AME145" s="8"/>
      <c r="AMF145" s="8"/>
      <c r="AMG145" s="8"/>
      <c r="AMH145" s="8"/>
      <c r="AMI145" s="8"/>
      <c r="AMJ145" s="8"/>
      <c r="AMK145" s="8"/>
      <c r="AML145" s="8"/>
      <c r="AMM145" s="8"/>
      <c r="AMN145" s="8"/>
      <c r="AMO145" s="8"/>
      <c r="AMP145" s="8"/>
      <c r="AMQ145" s="8"/>
      <c r="AMR145" s="8"/>
      <c r="AMS145" s="8"/>
      <c r="AMT145" s="8"/>
      <c r="AMU145" s="8"/>
      <c r="AMV145" s="8"/>
      <c r="AMW145" s="8"/>
      <c r="AMX145" s="8"/>
      <c r="AMY145" s="8"/>
      <c r="AMZ145" s="8"/>
      <c r="ANA145" s="8"/>
      <c r="ANB145" s="8"/>
      <c r="ANC145" s="8"/>
      <c r="AND145" s="8"/>
      <c r="ANE145" s="8"/>
      <c r="ANF145" s="8"/>
      <c r="ANG145" s="8"/>
      <c r="ANH145" s="8"/>
      <c r="ANI145" s="8"/>
      <c r="ANJ145" s="8"/>
      <c r="ANK145" s="8"/>
      <c r="ANL145" s="8"/>
      <c r="ANM145" s="8"/>
      <c r="ANN145" s="8"/>
      <c r="ANO145" s="8"/>
      <c r="ANP145" s="8"/>
      <c r="ANQ145" s="8"/>
      <c r="ANR145" s="8"/>
      <c r="ANS145" s="8"/>
      <c r="ANT145" s="8"/>
      <c r="ANU145" s="8"/>
      <c r="ANV145" s="8"/>
      <c r="ANW145" s="8"/>
      <c r="ANX145" s="8"/>
      <c r="ANY145" s="8"/>
      <c r="ANZ145" s="8"/>
      <c r="AOA145" s="8"/>
      <c r="AOB145" s="8"/>
      <c r="AOC145" s="8"/>
      <c r="AOD145" s="8"/>
      <c r="AOE145" s="8"/>
      <c r="AOF145" s="8"/>
      <c r="AOG145" s="8"/>
      <c r="AOH145" s="8"/>
      <c r="AOI145" s="8"/>
      <c r="AOJ145" s="8"/>
      <c r="AOK145" s="8"/>
      <c r="AOL145" s="8"/>
      <c r="AOM145" s="8"/>
      <c r="AON145" s="8"/>
      <c r="AOO145" s="8"/>
      <c r="AOP145" s="8"/>
      <c r="AOQ145" s="8"/>
      <c r="AOR145" s="8"/>
      <c r="AOS145" s="8"/>
      <c r="AOT145" s="8"/>
      <c r="AOU145" s="8"/>
      <c r="AOV145" s="8"/>
      <c r="AOW145" s="8"/>
      <c r="AOX145" s="8"/>
      <c r="AOY145" s="8"/>
      <c r="AOZ145" s="8"/>
      <c r="APA145" s="8"/>
      <c r="APB145" s="8"/>
      <c r="APC145" s="8"/>
      <c r="APD145" s="8"/>
      <c r="APE145" s="8"/>
      <c r="APF145" s="8"/>
      <c r="APG145" s="8"/>
      <c r="APH145" s="8"/>
      <c r="API145" s="8"/>
      <c r="APJ145" s="8"/>
      <c r="APK145" s="8"/>
      <c r="APL145" s="8"/>
      <c r="APM145" s="8"/>
      <c r="APN145" s="8"/>
      <c r="APO145" s="8"/>
      <c r="APP145" s="8"/>
      <c r="APQ145" s="8"/>
      <c r="APR145" s="8"/>
      <c r="APS145" s="8"/>
      <c r="APT145" s="8"/>
      <c r="APU145" s="8"/>
      <c r="APV145" s="8"/>
      <c r="APW145" s="8"/>
      <c r="APX145" s="8"/>
      <c r="APY145" s="8"/>
      <c r="APZ145" s="8"/>
      <c r="AQA145" s="8"/>
      <c r="AQB145" s="8"/>
      <c r="AQC145" s="8"/>
      <c r="AQD145" s="8"/>
      <c r="AQE145" s="8"/>
      <c r="AQF145" s="8"/>
      <c r="AQG145" s="8"/>
      <c r="AQH145" s="8"/>
      <c r="AQI145" s="8"/>
      <c r="AQJ145" s="8"/>
      <c r="AQK145" s="8"/>
      <c r="AQL145" s="8"/>
      <c r="AQM145" s="8"/>
      <c r="AQN145" s="8"/>
      <c r="AQO145" s="8"/>
      <c r="AQP145" s="8"/>
      <c r="AQQ145" s="8"/>
      <c r="AQR145" s="8"/>
      <c r="AQS145" s="8"/>
      <c r="AQT145" s="8"/>
      <c r="AQU145" s="8"/>
      <c r="AQV145" s="8"/>
      <c r="AQW145" s="8"/>
      <c r="AQX145" s="8"/>
      <c r="AQY145" s="8"/>
      <c r="AQZ145" s="8"/>
      <c r="ARA145" s="8"/>
      <c r="ARB145" s="8"/>
      <c r="ARC145" s="8"/>
      <c r="ARD145" s="8"/>
      <c r="ARE145" s="8"/>
      <c r="ARF145" s="8"/>
      <c r="ARG145" s="8"/>
      <c r="ARH145" s="8"/>
      <c r="ARI145" s="8"/>
      <c r="ARJ145" s="8"/>
      <c r="ARK145" s="8"/>
      <c r="ARL145" s="8"/>
      <c r="ARM145" s="8"/>
      <c r="ARN145" s="8"/>
      <c r="ARO145" s="8"/>
      <c r="ARP145" s="8"/>
      <c r="ARQ145" s="8"/>
      <c r="ARR145" s="8"/>
      <c r="ARS145" s="8"/>
      <c r="ART145" s="8"/>
      <c r="ARU145" s="8"/>
      <c r="ARV145" s="8"/>
      <c r="ARW145" s="8"/>
      <c r="ARX145" s="8"/>
      <c r="ARY145" s="8"/>
      <c r="ARZ145" s="8"/>
      <c r="ASA145" s="8"/>
      <c r="ASB145" s="8"/>
      <c r="ASC145" s="8"/>
      <c r="ASD145" s="8"/>
      <c r="ASE145" s="8"/>
      <c r="ASF145" s="8"/>
      <c r="ASG145" s="8"/>
      <c r="ASH145" s="8"/>
      <c r="ASI145" s="8"/>
      <c r="ASJ145" s="8"/>
      <c r="ASK145" s="8"/>
      <c r="ASL145" s="8"/>
      <c r="ASM145" s="8"/>
      <c r="ASN145" s="8"/>
      <c r="ASO145" s="8"/>
      <c r="ASP145" s="8"/>
      <c r="ASQ145" s="8"/>
      <c r="ASR145" s="8"/>
      <c r="ASS145" s="8"/>
      <c r="AST145" s="8"/>
      <c r="ASU145" s="8"/>
      <c r="ASV145" s="8"/>
      <c r="ASW145" s="8"/>
      <c r="ASX145" s="8"/>
      <c r="ASY145" s="8"/>
      <c r="ASZ145" s="8"/>
      <c r="ATA145" s="8"/>
      <c r="ATB145" s="8"/>
      <c r="ATC145" s="8"/>
      <c r="ATD145" s="8"/>
      <c r="ATE145" s="8"/>
      <c r="ATF145" s="8"/>
      <c r="ATG145" s="8"/>
      <c r="ATH145" s="8"/>
      <c r="ATI145" s="8"/>
      <c r="ATJ145" s="8"/>
      <c r="ATK145" s="8"/>
      <c r="ATL145" s="8"/>
      <c r="ATM145" s="8"/>
      <c r="ATN145" s="8"/>
      <c r="ATO145" s="8"/>
      <c r="ATP145" s="8"/>
      <c r="ATQ145" s="8"/>
      <c r="ATR145" s="8"/>
      <c r="ATS145" s="8"/>
      <c r="ATT145" s="8"/>
      <c r="ATU145" s="8"/>
      <c r="ATV145" s="8"/>
      <c r="ATW145" s="8"/>
      <c r="ATX145" s="8"/>
      <c r="ATY145" s="8"/>
      <c r="ATZ145" s="8"/>
      <c r="AUA145" s="8"/>
      <c r="AUB145" s="8"/>
      <c r="AUC145" s="8"/>
      <c r="AUD145" s="8"/>
      <c r="AUE145" s="8"/>
      <c r="AUF145" s="8"/>
      <c r="AUG145" s="8"/>
      <c r="AUH145" s="8"/>
      <c r="AUI145" s="8"/>
      <c r="AUJ145" s="8"/>
      <c r="AUK145" s="8"/>
      <c r="AUL145" s="8"/>
      <c r="AUM145" s="8"/>
      <c r="AUN145" s="8"/>
      <c r="AUO145" s="8"/>
      <c r="AUP145" s="8"/>
      <c r="AUQ145" s="8"/>
      <c r="AUR145" s="8"/>
      <c r="AUS145" s="8"/>
      <c r="AUT145" s="8"/>
      <c r="AUU145" s="8"/>
      <c r="AUV145" s="8"/>
      <c r="AUW145" s="8"/>
      <c r="AUX145" s="8"/>
      <c r="AUY145" s="8"/>
      <c r="AUZ145" s="8"/>
      <c r="AVA145" s="8"/>
      <c r="AVB145" s="8"/>
      <c r="AVC145" s="8"/>
      <c r="AVD145" s="8"/>
      <c r="AVE145" s="8"/>
      <c r="AVF145" s="8"/>
      <c r="AVG145" s="8"/>
      <c r="AVH145" s="8"/>
      <c r="AVI145" s="8"/>
      <c r="AVJ145" s="8"/>
      <c r="AVK145" s="8"/>
      <c r="AVL145" s="8"/>
      <c r="AVM145" s="8"/>
      <c r="AVN145" s="8"/>
      <c r="AVO145" s="8"/>
      <c r="AVP145" s="8"/>
      <c r="AVQ145" s="8"/>
      <c r="AVR145" s="8"/>
      <c r="AVS145" s="8"/>
      <c r="AVT145" s="8"/>
      <c r="AVU145" s="8"/>
      <c r="AVV145" s="8"/>
      <c r="AVW145" s="8"/>
      <c r="AVX145" s="8"/>
      <c r="AVY145" s="8"/>
      <c r="AVZ145" s="8"/>
      <c r="AWA145" s="8"/>
      <c r="AWB145" s="8"/>
      <c r="AWC145" s="8"/>
      <c r="AWD145" s="8"/>
      <c r="AWE145" s="8"/>
      <c r="AWF145" s="8"/>
      <c r="AWG145" s="8"/>
      <c r="AWH145" s="8"/>
      <c r="AWI145" s="8"/>
      <c r="AWJ145" s="8"/>
      <c r="AWK145" s="8"/>
      <c r="AWL145" s="8"/>
      <c r="AWM145" s="8"/>
      <c r="AWN145" s="8"/>
      <c r="AWO145" s="8"/>
      <c r="AWP145" s="8"/>
      <c r="AWQ145" s="8"/>
      <c r="AWR145" s="8"/>
      <c r="AWS145" s="8"/>
      <c r="AWT145" s="8"/>
      <c r="AWU145" s="8"/>
      <c r="AWV145" s="8"/>
      <c r="AWW145" s="8"/>
      <c r="AWX145" s="8"/>
      <c r="AWY145" s="8"/>
      <c r="AWZ145" s="8"/>
      <c r="AXA145" s="8"/>
      <c r="AXB145" s="8"/>
      <c r="AXC145" s="8"/>
      <c r="AXD145" s="8"/>
      <c r="AXE145" s="8"/>
      <c r="AXF145" s="8"/>
      <c r="AXG145" s="8"/>
      <c r="AXH145" s="8"/>
      <c r="AXI145" s="8"/>
      <c r="AXJ145" s="8"/>
      <c r="AXK145" s="8"/>
      <c r="AXL145" s="8"/>
      <c r="AXM145" s="8"/>
      <c r="AXN145" s="8"/>
      <c r="AXO145" s="8"/>
      <c r="AXP145" s="8"/>
      <c r="AXQ145" s="8"/>
      <c r="AXR145" s="8"/>
      <c r="AXS145" s="8"/>
      <c r="AXT145" s="8"/>
      <c r="AXU145" s="8"/>
      <c r="AXV145" s="8"/>
      <c r="AXW145" s="8"/>
      <c r="AXX145" s="8"/>
      <c r="AXY145" s="8"/>
      <c r="AXZ145" s="8"/>
      <c r="AYA145" s="8"/>
      <c r="AYB145" s="8"/>
      <c r="AYC145" s="8"/>
      <c r="AYD145" s="8"/>
      <c r="AYE145" s="8"/>
      <c r="AYF145" s="8"/>
      <c r="AYG145" s="8"/>
      <c r="AYH145" s="8"/>
      <c r="AYI145" s="8"/>
      <c r="AYJ145" s="8"/>
      <c r="AYK145" s="8"/>
      <c r="AYL145" s="8"/>
      <c r="AYM145" s="8"/>
      <c r="AYN145" s="8"/>
      <c r="AYO145" s="8"/>
      <c r="AYP145" s="8"/>
      <c r="AYQ145" s="8"/>
      <c r="AYR145" s="8"/>
      <c r="AYS145" s="8"/>
      <c r="AYT145" s="8"/>
      <c r="AYU145" s="8"/>
      <c r="AYV145" s="8"/>
      <c r="AYW145" s="8"/>
      <c r="AYX145" s="8"/>
      <c r="AYY145" s="8"/>
      <c r="AYZ145" s="8"/>
      <c r="AZA145" s="8"/>
      <c r="AZB145" s="8"/>
      <c r="AZC145" s="8"/>
      <c r="AZD145" s="8"/>
      <c r="AZE145" s="8"/>
      <c r="AZF145" s="8"/>
      <c r="AZG145" s="8"/>
      <c r="AZH145" s="8"/>
      <c r="AZI145" s="8"/>
      <c r="AZJ145" s="8"/>
      <c r="AZK145" s="8"/>
      <c r="AZL145" s="8"/>
      <c r="AZM145" s="8"/>
      <c r="AZN145" s="8"/>
      <c r="AZO145" s="8"/>
      <c r="AZP145" s="8"/>
      <c r="AZQ145" s="8"/>
      <c r="AZR145" s="8"/>
      <c r="AZS145" s="8"/>
      <c r="AZT145" s="8"/>
      <c r="AZU145" s="8"/>
      <c r="AZV145" s="8"/>
      <c r="AZW145" s="8"/>
      <c r="AZX145" s="8"/>
      <c r="AZY145" s="8"/>
      <c r="AZZ145" s="8"/>
      <c r="BAA145" s="8"/>
      <c r="BAB145" s="8"/>
      <c r="BAC145" s="8"/>
      <c r="BAD145" s="8"/>
      <c r="BAE145" s="8"/>
      <c r="BAF145" s="8"/>
      <c r="BAG145" s="8"/>
      <c r="BAH145" s="8"/>
      <c r="BAI145" s="8"/>
      <c r="BAJ145" s="8"/>
      <c r="BAK145" s="8"/>
      <c r="BAL145" s="8"/>
      <c r="BAM145" s="8"/>
      <c r="BAN145" s="8"/>
      <c r="BAO145" s="8"/>
      <c r="BAP145" s="8"/>
      <c r="BAQ145" s="8"/>
      <c r="BAR145" s="8"/>
      <c r="BAS145" s="8"/>
      <c r="BAT145" s="8"/>
      <c r="BAU145" s="8"/>
      <c r="BAV145" s="8"/>
      <c r="BAW145" s="8"/>
      <c r="BAX145" s="8"/>
      <c r="BAY145" s="8"/>
      <c r="BAZ145" s="8"/>
      <c r="BBA145" s="8"/>
      <c r="BBB145" s="8"/>
      <c r="BBC145" s="8"/>
      <c r="BBD145" s="8"/>
      <c r="BBE145" s="8"/>
      <c r="BBF145" s="8"/>
      <c r="BBG145" s="8"/>
      <c r="BBH145" s="8"/>
      <c r="BBI145" s="8"/>
      <c r="BBJ145" s="8"/>
      <c r="BBK145" s="8"/>
      <c r="BBL145" s="8"/>
      <c r="BBM145" s="8"/>
      <c r="BBN145" s="8"/>
      <c r="BBO145" s="8"/>
      <c r="BBP145" s="8"/>
      <c r="BBQ145" s="8"/>
      <c r="BBR145" s="8"/>
      <c r="BBS145" s="8"/>
      <c r="BBT145" s="8"/>
      <c r="BBU145" s="8"/>
      <c r="BBV145" s="8"/>
      <c r="BBW145" s="8"/>
      <c r="BBX145" s="8"/>
      <c r="BBY145" s="8"/>
      <c r="BBZ145" s="8"/>
      <c r="BCA145" s="8"/>
      <c r="BCB145" s="8"/>
      <c r="BCC145" s="8"/>
      <c r="BCD145" s="8"/>
      <c r="BCE145" s="8"/>
      <c r="BCF145" s="8"/>
      <c r="BCG145" s="8"/>
      <c r="BCH145" s="8"/>
      <c r="BCI145" s="8"/>
      <c r="BCJ145" s="8"/>
      <c r="BCK145" s="8"/>
      <c r="BCL145" s="8"/>
      <c r="BCM145" s="8"/>
      <c r="BCN145" s="8"/>
      <c r="BCO145" s="8"/>
      <c r="BCP145" s="8"/>
      <c r="BCQ145" s="8"/>
      <c r="BCR145" s="8"/>
      <c r="BCS145" s="8"/>
      <c r="BCT145" s="8"/>
      <c r="BCU145" s="8"/>
      <c r="BCV145" s="8"/>
      <c r="BCW145" s="8"/>
      <c r="BCX145" s="8"/>
      <c r="BCY145" s="8"/>
      <c r="BCZ145" s="8"/>
      <c r="BDA145" s="8"/>
      <c r="BDB145" s="8"/>
      <c r="BDC145" s="8"/>
      <c r="BDD145" s="8"/>
      <c r="BDE145" s="8"/>
      <c r="BDF145" s="8"/>
      <c r="BDG145" s="8"/>
      <c r="BDH145" s="8"/>
      <c r="BDI145" s="8"/>
      <c r="BDJ145" s="8"/>
      <c r="BDK145" s="8"/>
      <c r="BDL145" s="8"/>
      <c r="BDM145" s="8"/>
      <c r="BDN145" s="8"/>
      <c r="BDO145" s="8"/>
      <c r="BDP145" s="8"/>
      <c r="BDQ145" s="8"/>
      <c r="BDR145" s="8"/>
      <c r="BDS145" s="8"/>
      <c r="BDT145" s="8"/>
      <c r="BDU145" s="8"/>
      <c r="BDV145" s="8"/>
      <c r="BDW145" s="8"/>
      <c r="BDX145" s="8"/>
      <c r="BDY145" s="8"/>
      <c r="BDZ145" s="8"/>
      <c r="BEA145" s="8"/>
      <c r="BEB145" s="8"/>
      <c r="BEC145" s="8"/>
      <c r="BED145" s="8"/>
      <c r="BEE145" s="8"/>
      <c r="BEF145" s="8"/>
      <c r="BEG145" s="8"/>
      <c r="BEH145" s="8"/>
      <c r="BEI145" s="8"/>
      <c r="BEJ145" s="8"/>
      <c r="BEK145" s="8"/>
      <c r="BEL145" s="8"/>
      <c r="BEM145" s="8"/>
      <c r="BEN145" s="8"/>
      <c r="BEO145" s="8"/>
      <c r="BEP145" s="8"/>
      <c r="BEQ145" s="8"/>
      <c r="BER145" s="8"/>
      <c r="BES145" s="8"/>
      <c r="BET145" s="8"/>
      <c r="BEU145" s="8"/>
      <c r="BEV145" s="8"/>
      <c r="BEW145" s="8"/>
      <c r="BEX145" s="8"/>
      <c r="BEY145" s="8"/>
      <c r="BEZ145" s="8"/>
      <c r="BFA145" s="8"/>
      <c r="BFB145" s="8"/>
      <c r="BFC145" s="8"/>
      <c r="BFD145" s="8"/>
      <c r="BFE145" s="8"/>
      <c r="BFF145" s="8"/>
      <c r="BFG145" s="8"/>
      <c r="BFH145" s="8"/>
      <c r="BFI145" s="8"/>
      <c r="BFJ145" s="8"/>
      <c r="BFK145" s="8"/>
      <c r="BFL145" s="8"/>
      <c r="BFM145" s="8"/>
      <c r="BFN145" s="8"/>
      <c r="BFO145" s="8"/>
      <c r="BFP145" s="8"/>
      <c r="BFQ145" s="8"/>
      <c r="BFR145" s="8"/>
      <c r="BFS145" s="8"/>
      <c r="BFT145" s="8"/>
      <c r="BFU145" s="8"/>
      <c r="BFV145" s="8"/>
      <c r="BFW145" s="8"/>
      <c r="BFX145" s="8"/>
      <c r="BFY145" s="8"/>
      <c r="BFZ145" s="8"/>
      <c r="BGA145" s="8"/>
      <c r="BGB145" s="8"/>
      <c r="BGC145" s="8"/>
      <c r="BGD145" s="8"/>
      <c r="BGE145" s="8"/>
      <c r="BGF145" s="8"/>
      <c r="BGG145" s="8"/>
      <c r="BGH145" s="8"/>
      <c r="BGI145" s="8"/>
      <c r="BGJ145" s="8"/>
      <c r="BGK145" s="8"/>
      <c r="BGL145" s="8"/>
      <c r="BGM145" s="8"/>
      <c r="BGN145" s="8"/>
      <c r="BGO145" s="8"/>
      <c r="BGP145" s="8"/>
      <c r="BGQ145" s="8"/>
      <c r="BGR145" s="8"/>
      <c r="BGS145" s="8"/>
      <c r="BGT145" s="8"/>
      <c r="BGU145" s="8"/>
      <c r="BGV145" s="8"/>
      <c r="BGW145" s="8"/>
      <c r="BGX145" s="8"/>
      <c r="BGY145" s="8"/>
      <c r="BGZ145" s="8"/>
      <c r="BHA145" s="8"/>
      <c r="BHB145" s="8"/>
      <c r="BHC145" s="8"/>
      <c r="BHD145" s="8"/>
      <c r="BHE145" s="8"/>
      <c r="BHF145" s="8"/>
      <c r="BHG145" s="8"/>
      <c r="BHH145" s="8"/>
      <c r="BHI145" s="8"/>
      <c r="BHJ145" s="8"/>
      <c r="BHK145" s="8"/>
      <c r="BHL145" s="8"/>
      <c r="BHM145" s="8"/>
      <c r="BHN145" s="8"/>
      <c r="BHO145" s="8"/>
      <c r="BHP145" s="8"/>
      <c r="BHQ145" s="8"/>
      <c r="BHR145" s="8"/>
      <c r="BHS145" s="8"/>
      <c r="BHT145" s="8"/>
      <c r="BHU145" s="8"/>
      <c r="BHV145" s="8"/>
      <c r="BHW145" s="8"/>
      <c r="BHX145" s="8"/>
      <c r="BHY145" s="8"/>
      <c r="BHZ145" s="8"/>
      <c r="BIA145" s="8"/>
      <c r="BIB145" s="8"/>
      <c r="BIC145" s="8"/>
      <c r="BID145" s="8"/>
      <c r="BIE145" s="8"/>
      <c r="BIF145" s="8"/>
      <c r="BIG145" s="8"/>
      <c r="BIH145" s="8"/>
      <c r="BII145" s="8"/>
      <c r="BIJ145" s="8"/>
      <c r="BIK145" s="8"/>
      <c r="BIL145" s="8"/>
      <c r="BIM145" s="8"/>
      <c r="BIN145" s="8"/>
      <c r="BIO145" s="8"/>
      <c r="BIP145" s="8"/>
      <c r="BIQ145" s="8"/>
      <c r="BIR145" s="8"/>
      <c r="BIS145" s="8"/>
      <c r="BIT145" s="8"/>
      <c r="BIU145" s="8"/>
      <c r="BIV145" s="8"/>
      <c r="BIW145" s="8"/>
      <c r="BIX145" s="8"/>
      <c r="BIY145" s="8"/>
      <c r="BIZ145" s="8"/>
      <c r="BJA145" s="8"/>
      <c r="BJB145" s="8"/>
      <c r="BJC145" s="8"/>
      <c r="BJD145" s="8"/>
      <c r="BJE145" s="8"/>
      <c r="BJF145" s="8"/>
      <c r="BJG145" s="8"/>
      <c r="BJH145" s="8"/>
      <c r="BJI145" s="8"/>
      <c r="BJJ145" s="8"/>
      <c r="BJK145" s="8"/>
      <c r="BJL145" s="8"/>
      <c r="BJM145" s="8"/>
      <c r="BJN145" s="8"/>
      <c r="BJO145" s="8"/>
      <c r="BJP145" s="8"/>
      <c r="BJQ145" s="8"/>
      <c r="BJR145" s="8"/>
      <c r="BJS145" s="8"/>
      <c r="BJT145" s="8"/>
      <c r="BJU145" s="8"/>
      <c r="BJV145" s="8"/>
      <c r="BJW145" s="8"/>
      <c r="BJX145" s="8"/>
      <c r="BJY145" s="8"/>
      <c r="BJZ145" s="8"/>
      <c r="BKA145" s="8"/>
      <c r="BKB145" s="8"/>
      <c r="BKC145" s="8"/>
      <c r="BKD145" s="8"/>
      <c r="BKE145" s="8"/>
      <c r="BKF145" s="8"/>
      <c r="BKG145" s="8"/>
      <c r="BKH145" s="8"/>
      <c r="BKI145" s="8"/>
      <c r="BKJ145" s="8"/>
      <c r="BKK145" s="8"/>
      <c r="BKL145" s="8"/>
      <c r="BKM145" s="8"/>
      <c r="BKN145" s="8"/>
      <c r="BKO145" s="8"/>
      <c r="BKP145" s="8"/>
      <c r="BKQ145" s="8"/>
      <c r="BKR145" s="8"/>
      <c r="BKS145" s="8"/>
      <c r="BKT145" s="8"/>
      <c r="BKU145" s="8"/>
      <c r="BKV145" s="8"/>
      <c r="BKW145" s="8"/>
      <c r="BKX145" s="8"/>
      <c r="BKY145" s="8"/>
      <c r="BKZ145" s="8"/>
      <c r="BLA145" s="8"/>
      <c r="BLB145" s="8"/>
      <c r="BLC145" s="8"/>
      <c r="BLD145" s="8"/>
      <c r="BLE145" s="8"/>
      <c r="BLF145" s="8"/>
      <c r="BLG145" s="8"/>
      <c r="BLH145" s="8"/>
      <c r="BLI145" s="8"/>
      <c r="BLJ145" s="8"/>
      <c r="BLK145" s="8"/>
      <c r="BLL145" s="8"/>
      <c r="BLM145" s="8"/>
      <c r="BLN145" s="8"/>
      <c r="BLO145" s="8"/>
      <c r="BLP145" s="8"/>
      <c r="BLQ145" s="8"/>
      <c r="BLR145" s="8"/>
      <c r="BLS145" s="8"/>
      <c r="BLT145" s="8"/>
      <c r="BLU145" s="8"/>
      <c r="BLV145" s="8"/>
      <c r="BLW145" s="8"/>
      <c r="BLX145" s="8"/>
      <c r="BLY145" s="8"/>
      <c r="BLZ145" s="8"/>
      <c r="BMA145" s="8"/>
      <c r="BMB145" s="8"/>
      <c r="BMC145" s="8"/>
      <c r="BMD145" s="8"/>
      <c r="BME145" s="8"/>
      <c r="BMF145" s="8"/>
      <c r="BMG145" s="8"/>
      <c r="BMH145" s="8"/>
      <c r="BMI145" s="8"/>
      <c r="BMJ145" s="8"/>
      <c r="BMK145" s="8"/>
      <c r="BML145" s="8"/>
      <c r="BMM145" s="8"/>
      <c r="BMN145" s="8"/>
      <c r="BMO145" s="8"/>
      <c r="BMP145" s="8"/>
      <c r="BMQ145" s="8"/>
      <c r="BMR145" s="8"/>
      <c r="BMS145" s="8"/>
      <c r="BMT145" s="8"/>
      <c r="BMU145" s="8"/>
      <c r="BMV145" s="8"/>
      <c r="BMW145" s="8"/>
      <c r="BMX145" s="8"/>
      <c r="BMY145" s="8"/>
      <c r="BMZ145" s="8"/>
      <c r="BNA145" s="8"/>
      <c r="BNB145" s="8"/>
      <c r="BNC145" s="8"/>
      <c r="BND145" s="8"/>
      <c r="BNE145" s="8"/>
      <c r="BNF145" s="8"/>
      <c r="BNG145" s="8"/>
      <c r="BNH145" s="8"/>
      <c r="BNI145" s="8"/>
      <c r="BNJ145" s="8"/>
      <c r="BNK145" s="8"/>
      <c r="BNL145" s="8"/>
      <c r="BNM145" s="8"/>
      <c r="BNN145" s="8"/>
      <c r="BNO145" s="8"/>
      <c r="BNP145" s="8"/>
      <c r="BNQ145" s="8"/>
      <c r="BNR145" s="8"/>
      <c r="BNS145" s="8"/>
      <c r="BNT145" s="8"/>
      <c r="BNU145" s="8"/>
      <c r="BNV145" s="8"/>
      <c r="BNW145" s="8"/>
      <c r="BNX145" s="8"/>
      <c r="BNY145" s="8"/>
      <c r="BNZ145" s="8"/>
      <c r="BOA145" s="8"/>
      <c r="BOB145" s="8"/>
      <c r="BOC145" s="8"/>
      <c r="BOD145" s="8"/>
      <c r="BOE145" s="8"/>
      <c r="BOF145" s="8"/>
      <c r="BOG145" s="8"/>
      <c r="BOH145" s="8"/>
      <c r="BOI145" s="8"/>
      <c r="BOJ145" s="8"/>
      <c r="BOK145" s="8"/>
      <c r="BOL145" s="8"/>
      <c r="BOM145" s="8"/>
      <c r="BON145" s="8"/>
      <c r="BOO145" s="8"/>
      <c r="BOP145" s="8"/>
      <c r="BOQ145" s="8"/>
      <c r="BOR145" s="8"/>
      <c r="BOS145" s="8"/>
      <c r="BOT145" s="8"/>
      <c r="BOU145" s="8"/>
      <c r="BOV145" s="8"/>
      <c r="BOW145" s="8"/>
      <c r="BOX145" s="8"/>
      <c r="BOY145" s="8"/>
      <c r="BOZ145" s="8"/>
      <c r="BPA145" s="8"/>
      <c r="BPB145" s="8"/>
      <c r="BPC145" s="8"/>
      <c r="BPD145" s="8"/>
      <c r="BPE145" s="8"/>
      <c r="BPF145" s="8"/>
      <c r="BPG145" s="8"/>
      <c r="BPH145" s="8"/>
      <c r="BPI145" s="8"/>
      <c r="BPJ145" s="8"/>
      <c r="BPK145" s="8"/>
      <c r="BPL145" s="8"/>
      <c r="BPM145" s="8"/>
      <c r="BPN145" s="8"/>
      <c r="BPO145" s="8"/>
      <c r="BPP145" s="8"/>
      <c r="BPQ145" s="8"/>
      <c r="BPR145" s="8"/>
      <c r="BPS145" s="8"/>
      <c r="BPT145" s="8"/>
      <c r="BPU145" s="8"/>
      <c r="BPV145" s="8"/>
      <c r="BPW145" s="8"/>
      <c r="BPX145" s="8"/>
      <c r="BPY145" s="8"/>
      <c r="BPZ145" s="8"/>
      <c r="BQA145" s="8"/>
      <c r="BQB145" s="8"/>
      <c r="BQC145" s="8"/>
      <c r="BQD145" s="8"/>
      <c r="BQE145" s="8"/>
      <c r="BQF145" s="8"/>
      <c r="BQG145" s="8"/>
      <c r="BQH145" s="8"/>
      <c r="BQI145" s="8"/>
      <c r="BQJ145" s="8"/>
      <c r="BQK145" s="8"/>
      <c r="BQL145" s="8"/>
      <c r="BQM145" s="8"/>
      <c r="BQN145" s="8"/>
      <c r="BQO145" s="8"/>
      <c r="BQP145" s="8"/>
      <c r="BQQ145" s="8"/>
      <c r="BQR145" s="8"/>
      <c r="BQS145" s="8"/>
      <c r="BQT145" s="8"/>
      <c r="BQU145" s="8"/>
      <c r="BQV145" s="8"/>
      <c r="BQW145" s="8"/>
      <c r="BQX145" s="8"/>
      <c r="BQY145" s="8"/>
      <c r="BQZ145" s="8"/>
      <c r="BRA145" s="8"/>
      <c r="BRB145" s="8"/>
      <c r="BRC145" s="8"/>
      <c r="BRD145" s="8"/>
      <c r="BRE145" s="8"/>
      <c r="BRF145" s="8"/>
      <c r="BRG145" s="8"/>
      <c r="BRH145" s="8"/>
      <c r="BRI145" s="8"/>
      <c r="BRJ145" s="8"/>
      <c r="BRK145" s="8"/>
      <c r="BRL145" s="8"/>
      <c r="BRM145" s="8"/>
      <c r="BRN145" s="8"/>
      <c r="BRO145" s="8"/>
      <c r="BRP145" s="8"/>
      <c r="BRQ145" s="8"/>
      <c r="BRR145" s="8"/>
      <c r="BRS145" s="8"/>
      <c r="BRT145" s="8"/>
      <c r="BRU145" s="8"/>
      <c r="BRV145" s="8"/>
      <c r="BRW145" s="8"/>
      <c r="BRX145" s="8"/>
      <c r="BRY145" s="8"/>
      <c r="BRZ145" s="8"/>
      <c r="BSA145" s="8"/>
      <c r="BSB145" s="8"/>
      <c r="BSC145" s="8"/>
      <c r="BSD145" s="8"/>
      <c r="BSE145" s="8"/>
      <c r="BSF145" s="8"/>
      <c r="BSG145" s="8"/>
      <c r="BSH145" s="8"/>
      <c r="BSI145" s="8"/>
      <c r="BSJ145" s="8"/>
      <c r="BSK145" s="8"/>
      <c r="BSL145" s="8"/>
      <c r="BSM145" s="8"/>
      <c r="BSN145" s="8"/>
      <c r="BSO145" s="8"/>
      <c r="BSP145" s="8"/>
      <c r="BSQ145" s="8"/>
      <c r="BSR145" s="8"/>
      <c r="BSS145" s="8"/>
      <c r="BST145" s="8"/>
      <c r="BSU145" s="8"/>
      <c r="BSV145" s="8"/>
      <c r="BSW145" s="8"/>
      <c r="BSX145" s="8"/>
      <c r="BSY145" s="8"/>
      <c r="BSZ145" s="8"/>
      <c r="BTA145" s="8"/>
      <c r="BTB145" s="8"/>
      <c r="BTC145" s="8"/>
      <c r="BTD145" s="8"/>
      <c r="BTE145" s="8"/>
      <c r="BTF145" s="8"/>
      <c r="BTG145" s="8"/>
      <c r="BTH145" s="8"/>
      <c r="BTI145" s="8"/>
      <c r="BTJ145" s="8"/>
      <c r="BTK145" s="8"/>
      <c r="BTL145" s="8"/>
      <c r="BTM145" s="8"/>
      <c r="BTN145" s="8"/>
      <c r="BTO145" s="8"/>
      <c r="BTP145" s="8"/>
      <c r="BTQ145" s="8"/>
      <c r="BTR145" s="8"/>
      <c r="BTS145" s="8"/>
      <c r="BTT145" s="8"/>
      <c r="BTU145" s="8"/>
      <c r="BTV145" s="8"/>
      <c r="BTW145" s="8"/>
      <c r="BTX145" s="8"/>
      <c r="BTY145" s="8"/>
      <c r="BTZ145" s="8"/>
      <c r="BUA145" s="8"/>
      <c r="BUB145" s="8"/>
      <c r="BUC145" s="8"/>
      <c r="BUD145" s="8"/>
      <c r="BUE145" s="8"/>
      <c r="BUF145" s="8"/>
      <c r="BUG145" s="8"/>
      <c r="BUH145" s="8"/>
      <c r="BUI145" s="8"/>
      <c r="BUJ145" s="8"/>
      <c r="BUK145" s="8"/>
      <c r="BUL145" s="8"/>
      <c r="BUM145" s="8"/>
      <c r="BUN145" s="8"/>
      <c r="BUO145" s="8"/>
      <c r="BUP145" s="8"/>
      <c r="BUQ145" s="8"/>
      <c r="BUR145" s="8"/>
      <c r="BUS145" s="8"/>
      <c r="BUT145" s="8"/>
      <c r="BUU145" s="8"/>
      <c r="BUV145" s="8"/>
      <c r="BUW145" s="8"/>
      <c r="BUX145" s="8"/>
      <c r="BUY145" s="8"/>
      <c r="BUZ145" s="8"/>
      <c r="BVA145" s="8"/>
      <c r="BVB145" s="8"/>
      <c r="BVC145" s="8"/>
      <c r="BVD145" s="8"/>
      <c r="BVE145" s="8"/>
      <c r="BVF145" s="8"/>
      <c r="BVG145" s="8"/>
      <c r="BVH145" s="8"/>
      <c r="BVI145" s="8"/>
      <c r="BVJ145" s="8"/>
      <c r="BVK145" s="8"/>
      <c r="BVL145" s="8"/>
      <c r="BVM145" s="8"/>
      <c r="BVN145" s="8"/>
      <c r="BVO145" s="8"/>
      <c r="BVP145" s="8"/>
      <c r="BVQ145" s="8"/>
      <c r="BVR145" s="8"/>
      <c r="BVS145" s="8"/>
      <c r="BVT145" s="8"/>
      <c r="BVU145" s="8"/>
      <c r="BVV145" s="8"/>
      <c r="BVW145" s="8"/>
      <c r="BVX145" s="8"/>
      <c r="BVY145" s="8"/>
      <c r="BVZ145" s="8"/>
      <c r="BWA145" s="8"/>
      <c r="BWB145" s="8"/>
      <c r="BWC145" s="8"/>
      <c r="BWD145" s="8"/>
      <c r="BWE145" s="8"/>
      <c r="BWF145" s="8"/>
      <c r="BWG145" s="8"/>
      <c r="BWH145" s="8"/>
      <c r="BWI145" s="8"/>
      <c r="BWJ145" s="8"/>
      <c r="BWK145" s="8"/>
      <c r="BWL145" s="8"/>
      <c r="BWM145" s="8"/>
      <c r="BWN145" s="8"/>
      <c r="BWO145" s="8"/>
      <c r="BWP145" s="8"/>
      <c r="BWQ145" s="8"/>
    </row>
    <row r="146" spans="1:1967" s="444" customFormat="1" ht="102" customHeight="1">
      <c r="A146" s="9" t="s">
        <v>6223</v>
      </c>
      <c r="B146" s="100" t="s">
        <v>97</v>
      </c>
      <c r="C146" s="111" t="s">
        <v>1261</v>
      </c>
      <c r="D146" s="3" t="s">
        <v>194</v>
      </c>
      <c r="E146" s="3" t="s">
        <v>171</v>
      </c>
      <c r="F146" s="3"/>
      <c r="G146" s="3" t="s">
        <v>385</v>
      </c>
      <c r="H146" s="20">
        <v>0</v>
      </c>
      <c r="I146" s="34">
        <v>470000000</v>
      </c>
      <c r="J146" s="21" t="s">
        <v>1330</v>
      </c>
      <c r="K146" s="19" t="s">
        <v>1949</v>
      </c>
      <c r="L146" s="138" t="s">
        <v>3428</v>
      </c>
      <c r="M146" s="141" t="s">
        <v>383</v>
      </c>
      <c r="N146" s="360" t="s">
        <v>8876</v>
      </c>
      <c r="O146" s="3" t="s">
        <v>1382</v>
      </c>
      <c r="P146" s="7" t="s">
        <v>1352</v>
      </c>
      <c r="Q146" s="3" t="s">
        <v>1351</v>
      </c>
      <c r="R146" s="134">
        <v>693.43399999999997</v>
      </c>
      <c r="S146" s="19">
        <v>132000</v>
      </c>
      <c r="T146" s="83">
        <v>0</v>
      </c>
      <c r="U146" s="83">
        <f t="shared" si="17"/>
        <v>0</v>
      </c>
      <c r="V146" s="9" t="s">
        <v>1341</v>
      </c>
      <c r="W146" s="153" t="s">
        <v>1410</v>
      </c>
      <c r="X146" s="9" t="s">
        <v>9385</v>
      </c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8"/>
      <c r="IB146" s="8"/>
      <c r="IC146" s="8"/>
      <c r="ID146" s="8"/>
      <c r="IE146" s="8"/>
      <c r="IF146" s="8"/>
      <c r="IG146" s="8"/>
      <c r="IH146" s="8"/>
      <c r="II146" s="8"/>
      <c r="IJ146" s="8"/>
      <c r="IK146" s="8"/>
      <c r="IL146" s="8"/>
      <c r="IM146" s="8"/>
      <c r="IN146" s="8"/>
      <c r="IO146" s="8"/>
      <c r="IP146" s="8"/>
      <c r="IQ146" s="8"/>
      <c r="IR146" s="8"/>
      <c r="IS146" s="8"/>
      <c r="IT146" s="8"/>
      <c r="IU146" s="8"/>
      <c r="IV146" s="8"/>
      <c r="IW146" s="8"/>
      <c r="IX146" s="8"/>
      <c r="IY146" s="8"/>
      <c r="IZ146" s="8"/>
      <c r="JA146" s="8"/>
      <c r="JB146" s="8"/>
      <c r="JC146" s="8"/>
      <c r="JD146" s="8"/>
      <c r="JE146" s="8"/>
      <c r="JF146" s="8"/>
      <c r="JG146" s="8"/>
      <c r="JH146" s="8"/>
      <c r="JI146" s="8"/>
      <c r="JJ146" s="8"/>
      <c r="JK146" s="8"/>
      <c r="JL146" s="8"/>
      <c r="JM146" s="8"/>
      <c r="JN146" s="8"/>
      <c r="JO146" s="8"/>
      <c r="JP146" s="8"/>
      <c r="JQ146" s="8"/>
      <c r="JR146" s="8"/>
      <c r="JS146" s="8"/>
      <c r="JT146" s="8"/>
      <c r="JU146" s="8"/>
      <c r="JV146" s="8"/>
      <c r="JW146" s="8"/>
      <c r="JX146" s="8"/>
      <c r="JY146" s="8"/>
      <c r="JZ146" s="8"/>
      <c r="KA146" s="8"/>
      <c r="KB146" s="8"/>
      <c r="KC146" s="8"/>
      <c r="KD146" s="8"/>
      <c r="KE146" s="8"/>
      <c r="KF146" s="8"/>
      <c r="KG146" s="8"/>
      <c r="KH146" s="8"/>
      <c r="KI146" s="8"/>
      <c r="KJ146" s="8"/>
      <c r="KK146" s="8"/>
      <c r="KL146" s="8"/>
      <c r="KM146" s="8"/>
      <c r="KN146" s="8"/>
      <c r="KO146" s="8"/>
      <c r="KP146" s="8"/>
      <c r="KQ146" s="8"/>
      <c r="KR146" s="8"/>
      <c r="KS146" s="8"/>
      <c r="KT146" s="8"/>
      <c r="KU146" s="8"/>
      <c r="KV146" s="8"/>
      <c r="KW146" s="8"/>
      <c r="KX146" s="8"/>
      <c r="KY146" s="8"/>
      <c r="KZ146" s="8"/>
      <c r="LA146" s="8"/>
      <c r="LB146" s="8"/>
      <c r="LC146" s="8"/>
      <c r="LD146" s="8"/>
      <c r="LE146" s="8"/>
      <c r="LF146" s="8"/>
      <c r="LG146" s="8"/>
      <c r="LH146" s="8"/>
      <c r="LI146" s="8"/>
      <c r="LJ146" s="8"/>
      <c r="LK146" s="8"/>
      <c r="LL146" s="8"/>
      <c r="LM146" s="8"/>
      <c r="LN146" s="8"/>
      <c r="LO146" s="8"/>
      <c r="LP146" s="8"/>
      <c r="LQ146" s="8"/>
      <c r="LR146" s="8"/>
      <c r="LS146" s="8"/>
      <c r="LT146" s="8"/>
      <c r="LU146" s="8"/>
      <c r="LV146" s="8"/>
      <c r="LW146" s="8"/>
      <c r="LX146" s="8"/>
      <c r="LY146" s="8"/>
      <c r="LZ146" s="8"/>
      <c r="MA146" s="8"/>
      <c r="MB146" s="8"/>
      <c r="MC146" s="8"/>
      <c r="MD146" s="8"/>
      <c r="ME146" s="8"/>
      <c r="MF146" s="8"/>
      <c r="MG146" s="8"/>
      <c r="MH146" s="8"/>
      <c r="MI146" s="8"/>
      <c r="MJ146" s="8"/>
      <c r="MK146" s="8"/>
      <c r="ML146" s="8"/>
      <c r="MM146" s="8"/>
      <c r="MN146" s="8"/>
      <c r="MO146" s="8"/>
      <c r="MP146" s="8"/>
      <c r="MQ146" s="8"/>
      <c r="MR146" s="8"/>
      <c r="MS146" s="8"/>
      <c r="MT146" s="8"/>
      <c r="MU146" s="8"/>
      <c r="MV146" s="8"/>
      <c r="MW146" s="8"/>
      <c r="MX146" s="8"/>
      <c r="MY146" s="8"/>
      <c r="MZ146" s="8"/>
      <c r="NA146" s="8"/>
      <c r="NB146" s="8"/>
      <c r="NC146" s="8"/>
      <c r="ND146" s="8"/>
      <c r="NE146" s="8"/>
      <c r="NF146" s="8"/>
      <c r="NG146" s="8"/>
      <c r="NH146" s="8"/>
      <c r="NI146" s="8"/>
      <c r="NJ146" s="8"/>
      <c r="NK146" s="8"/>
      <c r="NL146" s="8"/>
      <c r="NM146" s="8"/>
      <c r="NN146" s="8"/>
      <c r="NO146" s="8"/>
      <c r="NP146" s="8"/>
      <c r="NQ146" s="8"/>
      <c r="NR146" s="8"/>
      <c r="NS146" s="8"/>
      <c r="NT146" s="8"/>
      <c r="NU146" s="8"/>
      <c r="NV146" s="8"/>
      <c r="NW146" s="8"/>
      <c r="NX146" s="8"/>
      <c r="NY146" s="8"/>
      <c r="NZ146" s="8"/>
      <c r="OA146" s="8"/>
      <c r="OB146" s="8"/>
      <c r="OC146" s="8"/>
      <c r="OD146" s="8"/>
      <c r="OE146" s="8"/>
      <c r="OF146" s="8"/>
      <c r="OG146" s="8"/>
      <c r="OH146" s="8"/>
      <c r="OI146" s="8"/>
      <c r="OJ146" s="8"/>
      <c r="OK146" s="8"/>
      <c r="OL146" s="8"/>
      <c r="OM146" s="8"/>
      <c r="ON146" s="8"/>
      <c r="OO146" s="8"/>
      <c r="OP146" s="8"/>
      <c r="OQ146" s="8"/>
      <c r="OR146" s="8"/>
      <c r="OS146" s="8"/>
      <c r="OT146" s="8"/>
      <c r="OU146" s="8"/>
      <c r="OV146" s="8"/>
      <c r="OW146" s="8"/>
      <c r="OX146" s="8"/>
      <c r="OY146" s="8"/>
      <c r="OZ146" s="8"/>
      <c r="PA146" s="8"/>
      <c r="PB146" s="8"/>
      <c r="PC146" s="8"/>
      <c r="PD146" s="8"/>
      <c r="PE146" s="8"/>
      <c r="PF146" s="8"/>
      <c r="PG146" s="8"/>
      <c r="PH146" s="8"/>
      <c r="PI146" s="8"/>
      <c r="PJ146" s="8"/>
      <c r="PK146" s="8"/>
      <c r="PL146" s="8"/>
      <c r="PM146" s="8"/>
      <c r="PN146" s="8"/>
      <c r="PO146" s="8"/>
      <c r="PP146" s="8"/>
      <c r="PQ146" s="8"/>
      <c r="PR146" s="8"/>
      <c r="PS146" s="8"/>
      <c r="PT146" s="8"/>
      <c r="PU146" s="8"/>
      <c r="PV146" s="8"/>
      <c r="PW146" s="8"/>
      <c r="PX146" s="8"/>
      <c r="PY146" s="8"/>
      <c r="PZ146" s="8"/>
      <c r="QA146" s="8"/>
      <c r="QB146" s="8"/>
      <c r="QC146" s="8"/>
      <c r="QD146" s="8"/>
      <c r="QE146" s="8"/>
      <c r="QF146" s="8"/>
      <c r="QG146" s="8"/>
      <c r="QH146" s="8"/>
      <c r="QI146" s="8"/>
      <c r="QJ146" s="8"/>
      <c r="QK146" s="8"/>
      <c r="QL146" s="8"/>
      <c r="QM146" s="8"/>
      <c r="QN146" s="8"/>
      <c r="QO146" s="8"/>
      <c r="QP146" s="8"/>
      <c r="QQ146" s="8"/>
      <c r="QR146" s="8"/>
      <c r="QS146" s="8"/>
      <c r="QT146" s="8"/>
      <c r="QU146" s="8"/>
      <c r="QV146" s="8"/>
      <c r="QW146" s="8"/>
      <c r="QX146" s="8"/>
      <c r="QY146" s="8"/>
      <c r="QZ146" s="8"/>
      <c r="RA146" s="8"/>
      <c r="RB146" s="8"/>
      <c r="RC146" s="8"/>
      <c r="RD146" s="8"/>
      <c r="RE146" s="8"/>
      <c r="RF146" s="8"/>
      <c r="RG146" s="8"/>
      <c r="RH146" s="8"/>
      <c r="RI146" s="8"/>
      <c r="RJ146" s="8"/>
      <c r="RK146" s="8"/>
      <c r="RL146" s="8"/>
      <c r="RM146" s="8"/>
      <c r="RN146" s="8"/>
      <c r="RO146" s="8"/>
      <c r="RP146" s="8"/>
      <c r="RQ146" s="8"/>
      <c r="RR146" s="8"/>
      <c r="RS146" s="8"/>
      <c r="RT146" s="8"/>
      <c r="RU146" s="8"/>
      <c r="RV146" s="8"/>
      <c r="RW146" s="8"/>
      <c r="RX146" s="8"/>
      <c r="RY146" s="8"/>
      <c r="RZ146" s="8"/>
      <c r="SA146" s="8"/>
      <c r="SB146" s="8"/>
      <c r="SC146" s="8"/>
      <c r="SD146" s="8"/>
      <c r="SE146" s="8"/>
      <c r="SF146" s="8"/>
      <c r="SG146" s="8"/>
      <c r="SH146" s="8"/>
      <c r="SI146" s="8"/>
      <c r="SJ146" s="8"/>
      <c r="SK146" s="8"/>
      <c r="SL146" s="8"/>
      <c r="SM146" s="8"/>
      <c r="SN146" s="8"/>
      <c r="SO146" s="8"/>
      <c r="SP146" s="8"/>
      <c r="SQ146" s="8"/>
      <c r="SR146" s="8"/>
      <c r="SS146" s="8"/>
      <c r="ST146" s="8"/>
      <c r="SU146" s="8"/>
      <c r="SV146" s="8"/>
      <c r="SW146" s="8"/>
      <c r="SX146" s="8"/>
      <c r="SY146" s="8"/>
      <c r="SZ146" s="8"/>
      <c r="TA146" s="8"/>
      <c r="TB146" s="8"/>
      <c r="TC146" s="8"/>
      <c r="TD146" s="8"/>
      <c r="TE146" s="8"/>
      <c r="TF146" s="8"/>
      <c r="TG146" s="8"/>
      <c r="TH146" s="8"/>
      <c r="TI146" s="8"/>
      <c r="TJ146" s="8"/>
      <c r="TK146" s="8"/>
      <c r="TL146" s="8"/>
      <c r="TM146" s="8"/>
      <c r="TN146" s="8"/>
      <c r="TO146" s="8"/>
      <c r="TP146" s="8"/>
      <c r="TQ146" s="8"/>
      <c r="TR146" s="8"/>
      <c r="TS146" s="8"/>
      <c r="TT146" s="8"/>
      <c r="TU146" s="8"/>
      <c r="TV146" s="8"/>
      <c r="TW146" s="8"/>
      <c r="TX146" s="8"/>
      <c r="TY146" s="8"/>
      <c r="TZ146" s="8"/>
      <c r="UA146" s="8"/>
      <c r="UB146" s="8"/>
      <c r="UC146" s="8"/>
      <c r="UD146" s="8"/>
      <c r="UE146" s="8"/>
      <c r="UF146" s="8"/>
      <c r="UG146" s="8"/>
      <c r="UH146" s="8"/>
      <c r="UI146" s="8"/>
      <c r="UJ146" s="8"/>
      <c r="UK146" s="8"/>
      <c r="UL146" s="8"/>
      <c r="UM146" s="8"/>
      <c r="UN146" s="8"/>
      <c r="UO146" s="8"/>
      <c r="UP146" s="8"/>
      <c r="UQ146" s="8"/>
      <c r="UR146" s="8"/>
      <c r="US146" s="8"/>
      <c r="UT146" s="8"/>
      <c r="UU146" s="8"/>
      <c r="UV146" s="8"/>
      <c r="UW146" s="8"/>
      <c r="UX146" s="8"/>
      <c r="UY146" s="8"/>
      <c r="UZ146" s="8"/>
      <c r="VA146" s="8"/>
      <c r="VB146" s="8"/>
      <c r="VC146" s="8"/>
      <c r="VD146" s="8"/>
      <c r="VE146" s="8"/>
      <c r="VF146" s="8"/>
      <c r="VG146" s="8"/>
      <c r="VH146" s="8"/>
      <c r="VI146" s="8"/>
      <c r="VJ146" s="8"/>
      <c r="VK146" s="8"/>
      <c r="VL146" s="8"/>
      <c r="VM146" s="8"/>
      <c r="VN146" s="8"/>
      <c r="VO146" s="8"/>
      <c r="VP146" s="8"/>
      <c r="VQ146" s="8"/>
      <c r="VR146" s="8"/>
      <c r="VS146" s="8"/>
      <c r="VT146" s="8"/>
      <c r="VU146" s="8"/>
      <c r="VV146" s="8"/>
      <c r="VW146" s="8"/>
      <c r="VX146" s="8"/>
      <c r="VY146" s="8"/>
      <c r="VZ146" s="8"/>
      <c r="WA146" s="8"/>
      <c r="WB146" s="8"/>
      <c r="WC146" s="8"/>
      <c r="WD146" s="8"/>
      <c r="WE146" s="8"/>
      <c r="WF146" s="8"/>
      <c r="WG146" s="8"/>
      <c r="WH146" s="8"/>
      <c r="WI146" s="8"/>
      <c r="WJ146" s="8"/>
      <c r="WK146" s="8"/>
      <c r="WL146" s="8"/>
      <c r="WM146" s="8"/>
      <c r="WN146" s="8"/>
      <c r="WO146" s="8"/>
      <c r="WP146" s="8"/>
      <c r="WQ146" s="8"/>
      <c r="WR146" s="8"/>
      <c r="WS146" s="8"/>
      <c r="WT146" s="8"/>
      <c r="WU146" s="8"/>
      <c r="WV146" s="8"/>
      <c r="WW146" s="8"/>
      <c r="WX146" s="8"/>
      <c r="WY146" s="8"/>
      <c r="WZ146" s="8"/>
      <c r="XA146" s="8"/>
      <c r="XB146" s="8"/>
      <c r="XC146" s="8"/>
      <c r="XD146" s="8"/>
      <c r="XE146" s="8"/>
      <c r="XF146" s="8"/>
      <c r="XG146" s="8"/>
      <c r="XH146" s="8"/>
      <c r="XI146" s="8"/>
      <c r="XJ146" s="8"/>
      <c r="XK146" s="8"/>
      <c r="XL146" s="8"/>
      <c r="XM146" s="8"/>
      <c r="XN146" s="8"/>
      <c r="XO146" s="8"/>
      <c r="XP146" s="8"/>
      <c r="XQ146" s="8"/>
      <c r="XR146" s="8"/>
      <c r="XS146" s="8"/>
      <c r="XT146" s="8"/>
      <c r="XU146" s="8"/>
      <c r="XV146" s="8"/>
      <c r="XW146" s="8"/>
      <c r="XX146" s="8"/>
      <c r="XY146" s="8"/>
      <c r="XZ146" s="8"/>
      <c r="YA146" s="8"/>
      <c r="YB146" s="8"/>
      <c r="YC146" s="8"/>
      <c r="YD146" s="8"/>
      <c r="YE146" s="8"/>
      <c r="YF146" s="8"/>
      <c r="YG146" s="8"/>
      <c r="YH146" s="8"/>
      <c r="YI146" s="8"/>
      <c r="YJ146" s="8"/>
      <c r="YK146" s="8"/>
      <c r="YL146" s="8"/>
      <c r="YM146" s="8"/>
      <c r="YN146" s="8"/>
      <c r="YO146" s="8"/>
      <c r="YP146" s="8"/>
      <c r="YQ146" s="8"/>
      <c r="YR146" s="8"/>
      <c r="YS146" s="8"/>
      <c r="YT146" s="8"/>
      <c r="YU146" s="8"/>
      <c r="YV146" s="8"/>
      <c r="YW146" s="8"/>
      <c r="YX146" s="8"/>
      <c r="YY146" s="8"/>
      <c r="YZ146" s="8"/>
      <c r="ZA146" s="8"/>
      <c r="ZB146" s="8"/>
      <c r="ZC146" s="8"/>
      <c r="ZD146" s="8"/>
      <c r="ZE146" s="8"/>
      <c r="ZF146" s="8"/>
      <c r="ZG146" s="8"/>
      <c r="ZH146" s="8"/>
      <c r="ZI146" s="8"/>
      <c r="ZJ146" s="8"/>
      <c r="ZK146" s="8"/>
      <c r="ZL146" s="8"/>
      <c r="ZM146" s="8"/>
      <c r="ZN146" s="8"/>
      <c r="ZO146" s="8"/>
      <c r="ZP146" s="8"/>
      <c r="ZQ146" s="8"/>
      <c r="ZR146" s="8"/>
      <c r="ZS146" s="8"/>
      <c r="ZT146" s="8"/>
      <c r="ZU146" s="8"/>
      <c r="ZV146" s="8"/>
      <c r="ZW146" s="8"/>
      <c r="ZX146" s="8"/>
      <c r="ZY146" s="8"/>
      <c r="ZZ146" s="8"/>
      <c r="AAA146" s="8"/>
      <c r="AAB146" s="8"/>
      <c r="AAC146" s="8"/>
      <c r="AAD146" s="8"/>
      <c r="AAE146" s="8"/>
      <c r="AAF146" s="8"/>
      <c r="AAG146" s="8"/>
      <c r="AAH146" s="8"/>
      <c r="AAI146" s="8"/>
      <c r="AAJ146" s="8"/>
      <c r="AAK146" s="8"/>
      <c r="AAL146" s="8"/>
      <c r="AAM146" s="8"/>
      <c r="AAN146" s="8"/>
      <c r="AAO146" s="8"/>
      <c r="AAP146" s="8"/>
      <c r="AAQ146" s="8"/>
      <c r="AAR146" s="8"/>
      <c r="AAS146" s="8"/>
      <c r="AAT146" s="8"/>
      <c r="AAU146" s="8"/>
      <c r="AAV146" s="8"/>
      <c r="AAW146" s="8"/>
      <c r="AAX146" s="8"/>
      <c r="AAY146" s="8"/>
      <c r="AAZ146" s="8"/>
      <c r="ABA146" s="8"/>
      <c r="ABB146" s="8"/>
      <c r="ABC146" s="8"/>
      <c r="ABD146" s="8"/>
      <c r="ABE146" s="8"/>
      <c r="ABF146" s="8"/>
      <c r="ABG146" s="8"/>
      <c r="ABH146" s="8"/>
      <c r="ABI146" s="8"/>
      <c r="ABJ146" s="8"/>
      <c r="ABK146" s="8"/>
      <c r="ABL146" s="8"/>
      <c r="ABM146" s="8"/>
      <c r="ABN146" s="8"/>
      <c r="ABO146" s="8"/>
      <c r="ABP146" s="8"/>
      <c r="ABQ146" s="8"/>
      <c r="ABR146" s="8"/>
      <c r="ABS146" s="8"/>
      <c r="ABT146" s="8"/>
      <c r="ABU146" s="8"/>
      <c r="ABV146" s="8"/>
      <c r="ABW146" s="8"/>
      <c r="ABX146" s="8"/>
      <c r="ABY146" s="8"/>
      <c r="ABZ146" s="8"/>
      <c r="ACA146" s="8"/>
      <c r="ACB146" s="8"/>
      <c r="ACC146" s="8"/>
      <c r="ACD146" s="8"/>
      <c r="ACE146" s="8"/>
      <c r="ACF146" s="8"/>
      <c r="ACG146" s="8"/>
      <c r="ACH146" s="8"/>
      <c r="ACI146" s="8"/>
      <c r="ACJ146" s="8"/>
      <c r="ACK146" s="8"/>
      <c r="ACL146" s="8"/>
      <c r="ACM146" s="8"/>
      <c r="ACN146" s="8"/>
      <c r="ACO146" s="8"/>
      <c r="ACP146" s="8"/>
      <c r="ACQ146" s="8"/>
      <c r="ACR146" s="8"/>
      <c r="ACS146" s="8"/>
      <c r="ACT146" s="8"/>
      <c r="ACU146" s="8"/>
      <c r="ACV146" s="8"/>
      <c r="ACW146" s="8"/>
      <c r="ACX146" s="8"/>
      <c r="ACY146" s="8"/>
      <c r="ACZ146" s="8"/>
      <c r="ADA146" s="8"/>
      <c r="ADB146" s="8"/>
      <c r="ADC146" s="8"/>
      <c r="ADD146" s="8"/>
      <c r="ADE146" s="8"/>
      <c r="ADF146" s="8"/>
      <c r="ADG146" s="8"/>
      <c r="ADH146" s="8"/>
      <c r="ADI146" s="8"/>
      <c r="ADJ146" s="8"/>
      <c r="ADK146" s="8"/>
      <c r="ADL146" s="8"/>
      <c r="ADM146" s="8"/>
      <c r="ADN146" s="8"/>
      <c r="ADO146" s="8"/>
      <c r="ADP146" s="8"/>
      <c r="ADQ146" s="8"/>
      <c r="ADR146" s="8"/>
      <c r="ADS146" s="8"/>
      <c r="ADT146" s="8"/>
      <c r="ADU146" s="8"/>
      <c r="ADV146" s="8"/>
      <c r="ADW146" s="8"/>
      <c r="ADX146" s="8"/>
      <c r="ADY146" s="8"/>
      <c r="ADZ146" s="8"/>
      <c r="AEA146" s="8"/>
      <c r="AEB146" s="8"/>
      <c r="AEC146" s="8"/>
      <c r="AED146" s="8"/>
      <c r="AEE146" s="8"/>
      <c r="AEF146" s="8"/>
      <c r="AEG146" s="8"/>
      <c r="AEH146" s="8"/>
      <c r="AEI146" s="8"/>
      <c r="AEJ146" s="8"/>
      <c r="AEK146" s="8"/>
      <c r="AEL146" s="8"/>
      <c r="AEM146" s="8"/>
      <c r="AEN146" s="8"/>
      <c r="AEO146" s="8"/>
      <c r="AEP146" s="8"/>
      <c r="AEQ146" s="8"/>
      <c r="AER146" s="8"/>
      <c r="AES146" s="8"/>
      <c r="AET146" s="8"/>
      <c r="AEU146" s="8"/>
      <c r="AEV146" s="8"/>
      <c r="AEW146" s="8"/>
      <c r="AEX146" s="8"/>
      <c r="AEY146" s="8"/>
      <c r="AEZ146" s="8"/>
      <c r="AFA146" s="8"/>
      <c r="AFB146" s="8"/>
      <c r="AFC146" s="8"/>
      <c r="AFD146" s="8"/>
      <c r="AFE146" s="8"/>
      <c r="AFF146" s="8"/>
      <c r="AFG146" s="8"/>
      <c r="AFH146" s="8"/>
      <c r="AFI146" s="8"/>
      <c r="AFJ146" s="8"/>
      <c r="AFK146" s="8"/>
      <c r="AFL146" s="8"/>
      <c r="AFM146" s="8"/>
      <c r="AFN146" s="8"/>
      <c r="AFO146" s="8"/>
      <c r="AFP146" s="8"/>
      <c r="AFQ146" s="8"/>
      <c r="AFR146" s="8"/>
      <c r="AFS146" s="8"/>
      <c r="AFT146" s="8"/>
      <c r="AFU146" s="8"/>
      <c r="AFV146" s="8"/>
      <c r="AFW146" s="8"/>
      <c r="AFX146" s="8"/>
      <c r="AFY146" s="8"/>
      <c r="AFZ146" s="8"/>
      <c r="AGA146" s="8"/>
      <c r="AGB146" s="8"/>
      <c r="AGC146" s="8"/>
      <c r="AGD146" s="8"/>
      <c r="AGE146" s="8"/>
      <c r="AGF146" s="8"/>
      <c r="AGG146" s="8"/>
      <c r="AGH146" s="8"/>
      <c r="AGI146" s="8"/>
      <c r="AGJ146" s="8"/>
      <c r="AGK146" s="8"/>
      <c r="AGL146" s="8"/>
      <c r="AGM146" s="8"/>
      <c r="AGN146" s="8"/>
      <c r="AGO146" s="8"/>
      <c r="AGP146" s="8"/>
      <c r="AGQ146" s="8"/>
      <c r="AGR146" s="8"/>
      <c r="AGS146" s="8"/>
      <c r="AGT146" s="8"/>
      <c r="AGU146" s="8"/>
      <c r="AGV146" s="8"/>
      <c r="AGW146" s="8"/>
      <c r="AGX146" s="8"/>
      <c r="AGY146" s="8"/>
      <c r="AGZ146" s="8"/>
      <c r="AHA146" s="8"/>
      <c r="AHB146" s="8"/>
      <c r="AHC146" s="8"/>
      <c r="AHD146" s="8"/>
      <c r="AHE146" s="8"/>
      <c r="AHF146" s="8"/>
      <c r="AHG146" s="8"/>
      <c r="AHH146" s="8"/>
      <c r="AHI146" s="8"/>
      <c r="AHJ146" s="8"/>
      <c r="AHK146" s="8"/>
      <c r="AHL146" s="8"/>
      <c r="AHM146" s="8"/>
      <c r="AHN146" s="8"/>
      <c r="AHO146" s="8"/>
      <c r="AHP146" s="8"/>
      <c r="AHQ146" s="8"/>
      <c r="AHR146" s="8"/>
      <c r="AHS146" s="8"/>
      <c r="AHT146" s="8"/>
      <c r="AHU146" s="8"/>
      <c r="AHV146" s="8"/>
      <c r="AHW146" s="8"/>
      <c r="AHX146" s="8"/>
      <c r="AHY146" s="8"/>
      <c r="AHZ146" s="8"/>
      <c r="AIA146" s="8"/>
      <c r="AIB146" s="8"/>
      <c r="AIC146" s="8"/>
      <c r="AID146" s="8"/>
      <c r="AIE146" s="8"/>
      <c r="AIF146" s="8"/>
      <c r="AIG146" s="8"/>
      <c r="AIH146" s="8"/>
      <c r="AII146" s="8"/>
      <c r="AIJ146" s="8"/>
      <c r="AIK146" s="8"/>
      <c r="AIL146" s="8"/>
      <c r="AIM146" s="8"/>
      <c r="AIN146" s="8"/>
      <c r="AIO146" s="8"/>
      <c r="AIP146" s="8"/>
      <c r="AIQ146" s="8"/>
      <c r="AIR146" s="8"/>
      <c r="AIS146" s="8"/>
      <c r="AIT146" s="8"/>
      <c r="AIU146" s="8"/>
      <c r="AIV146" s="8"/>
      <c r="AIW146" s="8"/>
      <c r="AIX146" s="8"/>
      <c r="AIY146" s="8"/>
      <c r="AIZ146" s="8"/>
      <c r="AJA146" s="8"/>
      <c r="AJB146" s="8"/>
      <c r="AJC146" s="8"/>
      <c r="AJD146" s="8"/>
      <c r="AJE146" s="8"/>
      <c r="AJF146" s="8"/>
      <c r="AJG146" s="8"/>
      <c r="AJH146" s="8"/>
      <c r="AJI146" s="8"/>
      <c r="AJJ146" s="8"/>
      <c r="AJK146" s="8"/>
      <c r="AJL146" s="8"/>
      <c r="AJM146" s="8"/>
      <c r="AJN146" s="8"/>
      <c r="AJO146" s="8"/>
      <c r="AJP146" s="8"/>
      <c r="AJQ146" s="8"/>
      <c r="AJR146" s="8"/>
      <c r="AJS146" s="8"/>
      <c r="AJT146" s="8"/>
      <c r="AJU146" s="8"/>
      <c r="AJV146" s="8"/>
      <c r="AJW146" s="8"/>
      <c r="AJX146" s="8"/>
      <c r="AJY146" s="8"/>
      <c r="AJZ146" s="8"/>
      <c r="AKA146" s="8"/>
      <c r="AKB146" s="8"/>
      <c r="AKC146" s="8"/>
      <c r="AKD146" s="8"/>
      <c r="AKE146" s="8"/>
      <c r="AKF146" s="8"/>
      <c r="AKG146" s="8"/>
      <c r="AKH146" s="8"/>
      <c r="AKI146" s="8"/>
      <c r="AKJ146" s="8"/>
      <c r="AKK146" s="8"/>
      <c r="AKL146" s="8"/>
      <c r="AKM146" s="8"/>
      <c r="AKN146" s="8"/>
      <c r="AKO146" s="8"/>
      <c r="AKP146" s="8"/>
      <c r="AKQ146" s="8"/>
      <c r="AKR146" s="8"/>
      <c r="AKS146" s="8"/>
      <c r="AKT146" s="8"/>
      <c r="AKU146" s="8"/>
      <c r="AKV146" s="8"/>
      <c r="AKW146" s="8"/>
      <c r="AKX146" s="8"/>
      <c r="AKY146" s="8"/>
      <c r="AKZ146" s="8"/>
      <c r="ALA146" s="8"/>
      <c r="ALB146" s="8"/>
      <c r="ALC146" s="8"/>
      <c r="ALD146" s="8"/>
      <c r="ALE146" s="8"/>
      <c r="ALF146" s="8"/>
      <c r="ALG146" s="8"/>
      <c r="ALH146" s="8"/>
      <c r="ALI146" s="8"/>
      <c r="ALJ146" s="8"/>
      <c r="ALK146" s="8"/>
      <c r="ALL146" s="8"/>
      <c r="ALM146" s="8"/>
      <c r="ALN146" s="8"/>
      <c r="ALO146" s="8"/>
      <c r="ALP146" s="8"/>
      <c r="ALQ146" s="8"/>
      <c r="ALR146" s="8"/>
      <c r="ALS146" s="8"/>
      <c r="ALT146" s="8"/>
      <c r="ALU146" s="8"/>
      <c r="ALV146" s="8"/>
      <c r="ALW146" s="8"/>
      <c r="ALX146" s="8"/>
      <c r="ALY146" s="8"/>
      <c r="ALZ146" s="8"/>
      <c r="AMA146" s="8"/>
      <c r="AMB146" s="8"/>
      <c r="AMC146" s="8"/>
      <c r="AMD146" s="8"/>
      <c r="AME146" s="8"/>
      <c r="AMF146" s="8"/>
      <c r="AMG146" s="8"/>
      <c r="AMH146" s="8"/>
      <c r="AMI146" s="8"/>
      <c r="AMJ146" s="8"/>
      <c r="AMK146" s="8"/>
      <c r="AML146" s="8"/>
      <c r="AMM146" s="8"/>
      <c r="AMN146" s="8"/>
      <c r="AMO146" s="8"/>
      <c r="AMP146" s="8"/>
      <c r="AMQ146" s="8"/>
      <c r="AMR146" s="8"/>
      <c r="AMS146" s="8"/>
      <c r="AMT146" s="8"/>
      <c r="AMU146" s="8"/>
      <c r="AMV146" s="8"/>
      <c r="AMW146" s="8"/>
      <c r="AMX146" s="8"/>
      <c r="AMY146" s="8"/>
      <c r="AMZ146" s="8"/>
      <c r="ANA146" s="8"/>
      <c r="ANB146" s="8"/>
      <c r="ANC146" s="8"/>
      <c r="AND146" s="8"/>
      <c r="ANE146" s="8"/>
      <c r="ANF146" s="8"/>
      <c r="ANG146" s="8"/>
      <c r="ANH146" s="8"/>
      <c r="ANI146" s="8"/>
      <c r="ANJ146" s="8"/>
      <c r="ANK146" s="8"/>
      <c r="ANL146" s="8"/>
      <c r="ANM146" s="8"/>
      <c r="ANN146" s="8"/>
      <c r="ANO146" s="8"/>
      <c r="ANP146" s="8"/>
      <c r="ANQ146" s="8"/>
      <c r="ANR146" s="8"/>
      <c r="ANS146" s="8"/>
      <c r="ANT146" s="8"/>
      <c r="ANU146" s="8"/>
      <c r="ANV146" s="8"/>
      <c r="ANW146" s="8"/>
      <c r="ANX146" s="8"/>
      <c r="ANY146" s="8"/>
      <c r="ANZ146" s="8"/>
      <c r="AOA146" s="8"/>
      <c r="AOB146" s="8"/>
      <c r="AOC146" s="8"/>
      <c r="AOD146" s="8"/>
      <c r="AOE146" s="8"/>
      <c r="AOF146" s="8"/>
      <c r="AOG146" s="8"/>
      <c r="AOH146" s="8"/>
      <c r="AOI146" s="8"/>
      <c r="AOJ146" s="8"/>
      <c r="AOK146" s="8"/>
      <c r="AOL146" s="8"/>
      <c r="AOM146" s="8"/>
      <c r="AON146" s="8"/>
      <c r="AOO146" s="8"/>
      <c r="AOP146" s="8"/>
      <c r="AOQ146" s="8"/>
      <c r="AOR146" s="8"/>
      <c r="AOS146" s="8"/>
      <c r="AOT146" s="8"/>
      <c r="AOU146" s="8"/>
      <c r="AOV146" s="8"/>
      <c r="AOW146" s="8"/>
      <c r="AOX146" s="8"/>
      <c r="AOY146" s="8"/>
      <c r="AOZ146" s="8"/>
      <c r="APA146" s="8"/>
      <c r="APB146" s="8"/>
      <c r="APC146" s="8"/>
      <c r="APD146" s="8"/>
      <c r="APE146" s="8"/>
      <c r="APF146" s="8"/>
      <c r="APG146" s="8"/>
      <c r="APH146" s="8"/>
      <c r="API146" s="8"/>
      <c r="APJ146" s="8"/>
      <c r="APK146" s="8"/>
      <c r="APL146" s="8"/>
      <c r="APM146" s="8"/>
      <c r="APN146" s="8"/>
      <c r="APO146" s="8"/>
      <c r="APP146" s="8"/>
      <c r="APQ146" s="8"/>
      <c r="APR146" s="8"/>
      <c r="APS146" s="8"/>
      <c r="APT146" s="8"/>
      <c r="APU146" s="8"/>
      <c r="APV146" s="8"/>
      <c r="APW146" s="8"/>
      <c r="APX146" s="8"/>
      <c r="APY146" s="8"/>
      <c r="APZ146" s="8"/>
      <c r="AQA146" s="8"/>
      <c r="AQB146" s="8"/>
      <c r="AQC146" s="8"/>
      <c r="AQD146" s="8"/>
      <c r="AQE146" s="8"/>
      <c r="AQF146" s="8"/>
      <c r="AQG146" s="8"/>
      <c r="AQH146" s="8"/>
      <c r="AQI146" s="8"/>
      <c r="AQJ146" s="8"/>
      <c r="AQK146" s="8"/>
      <c r="AQL146" s="8"/>
      <c r="AQM146" s="8"/>
      <c r="AQN146" s="8"/>
      <c r="AQO146" s="8"/>
      <c r="AQP146" s="8"/>
      <c r="AQQ146" s="8"/>
      <c r="AQR146" s="8"/>
      <c r="AQS146" s="8"/>
      <c r="AQT146" s="8"/>
      <c r="AQU146" s="8"/>
      <c r="AQV146" s="8"/>
      <c r="AQW146" s="8"/>
      <c r="AQX146" s="8"/>
      <c r="AQY146" s="8"/>
      <c r="AQZ146" s="8"/>
      <c r="ARA146" s="8"/>
      <c r="ARB146" s="8"/>
      <c r="ARC146" s="8"/>
      <c r="ARD146" s="8"/>
      <c r="ARE146" s="8"/>
      <c r="ARF146" s="8"/>
      <c r="ARG146" s="8"/>
      <c r="ARH146" s="8"/>
      <c r="ARI146" s="8"/>
      <c r="ARJ146" s="8"/>
      <c r="ARK146" s="8"/>
      <c r="ARL146" s="8"/>
      <c r="ARM146" s="8"/>
      <c r="ARN146" s="8"/>
      <c r="ARO146" s="8"/>
      <c r="ARP146" s="8"/>
      <c r="ARQ146" s="8"/>
      <c r="ARR146" s="8"/>
      <c r="ARS146" s="8"/>
      <c r="ART146" s="8"/>
      <c r="ARU146" s="8"/>
      <c r="ARV146" s="8"/>
      <c r="ARW146" s="8"/>
      <c r="ARX146" s="8"/>
      <c r="ARY146" s="8"/>
      <c r="ARZ146" s="8"/>
      <c r="ASA146" s="8"/>
      <c r="ASB146" s="8"/>
      <c r="ASC146" s="8"/>
      <c r="ASD146" s="8"/>
      <c r="ASE146" s="8"/>
      <c r="ASF146" s="8"/>
      <c r="ASG146" s="8"/>
      <c r="ASH146" s="8"/>
      <c r="ASI146" s="8"/>
      <c r="ASJ146" s="8"/>
      <c r="ASK146" s="8"/>
      <c r="ASL146" s="8"/>
      <c r="ASM146" s="8"/>
      <c r="ASN146" s="8"/>
      <c r="ASO146" s="8"/>
      <c r="ASP146" s="8"/>
      <c r="ASQ146" s="8"/>
      <c r="ASR146" s="8"/>
      <c r="ASS146" s="8"/>
      <c r="AST146" s="8"/>
      <c r="ASU146" s="8"/>
      <c r="ASV146" s="8"/>
      <c r="ASW146" s="8"/>
      <c r="ASX146" s="8"/>
      <c r="ASY146" s="8"/>
      <c r="ASZ146" s="8"/>
      <c r="ATA146" s="8"/>
      <c r="ATB146" s="8"/>
      <c r="ATC146" s="8"/>
      <c r="ATD146" s="8"/>
      <c r="ATE146" s="8"/>
      <c r="ATF146" s="8"/>
      <c r="ATG146" s="8"/>
      <c r="ATH146" s="8"/>
      <c r="ATI146" s="8"/>
      <c r="ATJ146" s="8"/>
      <c r="ATK146" s="8"/>
      <c r="ATL146" s="8"/>
      <c r="ATM146" s="8"/>
      <c r="ATN146" s="8"/>
      <c r="ATO146" s="8"/>
      <c r="ATP146" s="8"/>
      <c r="ATQ146" s="8"/>
      <c r="ATR146" s="8"/>
      <c r="ATS146" s="8"/>
      <c r="ATT146" s="8"/>
      <c r="ATU146" s="8"/>
      <c r="ATV146" s="8"/>
      <c r="ATW146" s="8"/>
      <c r="ATX146" s="8"/>
      <c r="ATY146" s="8"/>
      <c r="ATZ146" s="8"/>
      <c r="AUA146" s="8"/>
      <c r="AUB146" s="8"/>
      <c r="AUC146" s="8"/>
      <c r="AUD146" s="8"/>
      <c r="AUE146" s="8"/>
      <c r="AUF146" s="8"/>
      <c r="AUG146" s="8"/>
      <c r="AUH146" s="8"/>
      <c r="AUI146" s="8"/>
      <c r="AUJ146" s="8"/>
      <c r="AUK146" s="8"/>
      <c r="AUL146" s="8"/>
      <c r="AUM146" s="8"/>
      <c r="AUN146" s="8"/>
      <c r="AUO146" s="8"/>
      <c r="AUP146" s="8"/>
      <c r="AUQ146" s="8"/>
      <c r="AUR146" s="8"/>
      <c r="AUS146" s="8"/>
      <c r="AUT146" s="8"/>
      <c r="AUU146" s="8"/>
      <c r="AUV146" s="8"/>
      <c r="AUW146" s="8"/>
      <c r="AUX146" s="8"/>
      <c r="AUY146" s="8"/>
      <c r="AUZ146" s="8"/>
      <c r="AVA146" s="8"/>
      <c r="AVB146" s="8"/>
      <c r="AVC146" s="8"/>
      <c r="AVD146" s="8"/>
      <c r="AVE146" s="8"/>
      <c r="AVF146" s="8"/>
      <c r="AVG146" s="8"/>
      <c r="AVH146" s="8"/>
      <c r="AVI146" s="8"/>
      <c r="AVJ146" s="8"/>
      <c r="AVK146" s="8"/>
      <c r="AVL146" s="8"/>
      <c r="AVM146" s="8"/>
      <c r="AVN146" s="8"/>
      <c r="AVO146" s="8"/>
      <c r="AVP146" s="8"/>
      <c r="AVQ146" s="8"/>
      <c r="AVR146" s="8"/>
      <c r="AVS146" s="8"/>
      <c r="AVT146" s="8"/>
      <c r="AVU146" s="8"/>
      <c r="AVV146" s="8"/>
      <c r="AVW146" s="8"/>
      <c r="AVX146" s="8"/>
      <c r="AVY146" s="8"/>
      <c r="AVZ146" s="8"/>
      <c r="AWA146" s="8"/>
      <c r="AWB146" s="8"/>
      <c r="AWC146" s="8"/>
      <c r="AWD146" s="8"/>
      <c r="AWE146" s="8"/>
      <c r="AWF146" s="8"/>
      <c r="AWG146" s="8"/>
      <c r="AWH146" s="8"/>
      <c r="AWI146" s="8"/>
      <c r="AWJ146" s="8"/>
      <c r="AWK146" s="8"/>
      <c r="AWL146" s="8"/>
      <c r="AWM146" s="8"/>
      <c r="AWN146" s="8"/>
      <c r="AWO146" s="8"/>
      <c r="AWP146" s="8"/>
      <c r="AWQ146" s="8"/>
      <c r="AWR146" s="8"/>
      <c r="AWS146" s="8"/>
      <c r="AWT146" s="8"/>
      <c r="AWU146" s="8"/>
      <c r="AWV146" s="8"/>
      <c r="AWW146" s="8"/>
      <c r="AWX146" s="8"/>
      <c r="AWY146" s="8"/>
      <c r="AWZ146" s="8"/>
      <c r="AXA146" s="8"/>
      <c r="AXB146" s="8"/>
      <c r="AXC146" s="8"/>
      <c r="AXD146" s="8"/>
      <c r="AXE146" s="8"/>
      <c r="AXF146" s="8"/>
      <c r="AXG146" s="8"/>
      <c r="AXH146" s="8"/>
      <c r="AXI146" s="8"/>
      <c r="AXJ146" s="8"/>
      <c r="AXK146" s="8"/>
      <c r="AXL146" s="8"/>
      <c r="AXM146" s="8"/>
      <c r="AXN146" s="8"/>
      <c r="AXO146" s="8"/>
      <c r="AXP146" s="8"/>
      <c r="AXQ146" s="8"/>
      <c r="AXR146" s="8"/>
      <c r="AXS146" s="8"/>
      <c r="AXT146" s="8"/>
      <c r="AXU146" s="8"/>
      <c r="AXV146" s="8"/>
      <c r="AXW146" s="8"/>
      <c r="AXX146" s="8"/>
      <c r="AXY146" s="8"/>
      <c r="AXZ146" s="8"/>
      <c r="AYA146" s="8"/>
      <c r="AYB146" s="8"/>
      <c r="AYC146" s="8"/>
      <c r="AYD146" s="8"/>
      <c r="AYE146" s="8"/>
      <c r="AYF146" s="8"/>
      <c r="AYG146" s="8"/>
      <c r="AYH146" s="8"/>
      <c r="AYI146" s="8"/>
      <c r="AYJ146" s="8"/>
      <c r="AYK146" s="8"/>
      <c r="AYL146" s="8"/>
      <c r="AYM146" s="8"/>
      <c r="AYN146" s="8"/>
      <c r="AYO146" s="8"/>
      <c r="AYP146" s="8"/>
      <c r="AYQ146" s="8"/>
      <c r="AYR146" s="8"/>
      <c r="AYS146" s="8"/>
      <c r="AYT146" s="8"/>
      <c r="AYU146" s="8"/>
      <c r="AYV146" s="8"/>
      <c r="AYW146" s="8"/>
      <c r="AYX146" s="8"/>
      <c r="AYY146" s="8"/>
      <c r="AYZ146" s="8"/>
      <c r="AZA146" s="8"/>
      <c r="AZB146" s="8"/>
      <c r="AZC146" s="8"/>
      <c r="AZD146" s="8"/>
      <c r="AZE146" s="8"/>
      <c r="AZF146" s="8"/>
      <c r="AZG146" s="8"/>
      <c r="AZH146" s="8"/>
      <c r="AZI146" s="8"/>
      <c r="AZJ146" s="8"/>
      <c r="AZK146" s="8"/>
      <c r="AZL146" s="8"/>
      <c r="AZM146" s="8"/>
      <c r="AZN146" s="8"/>
      <c r="AZO146" s="8"/>
      <c r="AZP146" s="8"/>
      <c r="AZQ146" s="8"/>
      <c r="AZR146" s="8"/>
      <c r="AZS146" s="8"/>
      <c r="AZT146" s="8"/>
      <c r="AZU146" s="8"/>
      <c r="AZV146" s="8"/>
      <c r="AZW146" s="8"/>
      <c r="AZX146" s="8"/>
      <c r="AZY146" s="8"/>
      <c r="AZZ146" s="8"/>
      <c r="BAA146" s="8"/>
      <c r="BAB146" s="8"/>
      <c r="BAC146" s="8"/>
      <c r="BAD146" s="8"/>
      <c r="BAE146" s="8"/>
      <c r="BAF146" s="8"/>
      <c r="BAG146" s="8"/>
      <c r="BAH146" s="8"/>
      <c r="BAI146" s="8"/>
      <c r="BAJ146" s="8"/>
      <c r="BAK146" s="8"/>
      <c r="BAL146" s="8"/>
      <c r="BAM146" s="8"/>
      <c r="BAN146" s="8"/>
      <c r="BAO146" s="8"/>
      <c r="BAP146" s="8"/>
      <c r="BAQ146" s="8"/>
      <c r="BAR146" s="8"/>
      <c r="BAS146" s="8"/>
      <c r="BAT146" s="8"/>
      <c r="BAU146" s="8"/>
      <c r="BAV146" s="8"/>
      <c r="BAW146" s="8"/>
      <c r="BAX146" s="8"/>
      <c r="BAY146" s="8"/>
      <c r="BAZ146" s="8"/>
      <c r="BBA146" s="8"/>
      <c r="BBB146" s="8"/>
      <c r="BBC146" s="8"/>
      <c r="BBD146" s="8"/>
      <c r="BBE146" s="8"/>
      <c r="BBF146" s="8"/>
      <c r="BBG146" s="8"/>
      <c r="BBH146" s="8"/>
      <c r="BBI146" s="8"/>
      <c r="BBJ146" s="8"/>
      <c r="BBK146" s="8"/>
      <c r="BBL146" s="8"/>
      <c r="BBM146" s="8"/>
      <c r="BBN146" s="8"/>
      <c r="BBO146" s="8"/>
      <c r="BBP146" s="8"/>
      <c r="BBQ146" s="8"/>
      <c r="BBR146" s="8"/>
      <c r="BBS146" s="8"/>
      <c r="BBT146" s="8"/>
      <c r="BBU146" s="8"/>
      <c r="BBV146" s="8"/>
      <c r="BBW146" s="8"/>
      <c r="BBX146" s="8"/>
      <c r="BBY146" s="8"/>
      <c r="BBZ146" s="8"/>
      <c r="BCA146" s="8"/>
      <c r="BCB146" s="8"/>
      <c r="BCC146" s="8"/>
      <c r="BCD146" s="8"/>
      <c r="BCE146" s="8"/>
      <c r="BCF146" s="8"/>
      <c r="BCG146" s="8"/>
      <c r="BCH146" s="8"/>
      <c r="BCI146" s="8"/>
      <c r="BCJ146" s="8"/>
      <c r="BCK146" s="8"/>
      <c r="BCL146" s="8"/>
      <c r="BCM146" s="8"/>
      <c r="BCN146" s="8"/>
      <c r="BCO146" s="8"/>
      <c r="BCP146" s="8"/>
      <c r="BCQ146" s="8"/>
      <c r="BCR146" s="8"/>
      <c r="BCS146" s="8"/>
      <c r="BCT146" s="8"/>
      <c r="BCU146" s="8"/>
      <c r="BCV146" s="8"/>
      <c r="BCW146" s="8"/>
      <c r="BCX146" s="8"/>
      <c r="BCY146" s="8"/>
      <c r="BCZ146" s="8"/>
      <c r="BDA146" s="8"/>
      <c r="BDB146" s="8"/>
      <c r="BDC146" s="8"/>
      <c r="BDD146" s="8"/>
      <c r="BDE146" s="8"/>
      <c r="BDF146" s="8"/>
      <c r="BDG146" s="8"/>
      <c r="BDH146" s="8"/>
      <c r="BDI146" s="8"/>
      <c r="BDJ146" s="8"/>
      <c r="BDK146" s="8"/>
      <c r="BDL146" s="8"/>
      <c r="BDM146" s="8"/>
      <c r="BDN146" s="8"/>
      <c r="BDO146" s="8"/>
      <c r="BDP146" s="8"/>
      <c r="BDQ146" s="8"/>
      <c r="BDR146" s="8"/>
      <c r="BDS146" s="8"/>
      <c r="BDT146" s="8"/>
      <c r="BDU146" s="8"/>
      <c r="BDV146" s="8"/>
      <c r="BDW146" s="8"/>
      <c r="BDX146" s="8"/>
      <c r="BDY146" s="8"/>
      <c r="BDZ146" s="8"/>
      <c r="BEA146" s="8"/>
      <c r="BEB146" s="8"/>
      <c r="BEC146" s="8"/>
      <c r="BED146" s="8"/>
      <c r="BEE146" s="8"/>
      <c r="BEF146" s="8"/>
      <c r="BEG146" s="8"/>
      <c r="BEH146" s="8"/>
      <c r="BEI146" s="8"/>
      <c r="BEJ146" s="8"/>
      <c r="BEK146" s="8"/>
      <c r="BEL146" s="8"/>
      <c r="BEM146" s="8"/>
      <c r="BEN146" s="8"/>
      <c r="BEO146" s="8"/>
      <c r="BEP146" s="8"/>
      <c r="BEQ146" s="8"/>
      <c r="BER146" s="8"/>
      <c r="BES146" s="8"/>
      <c r="BET146" s="8"/>
      <c r="BEU146" s="8"/>
      <c r="BEV146" s="8"/>
      <c r="BEW146" s="8"/>
      <c r="BEX146" s="8"/>
      <c r="BEY146" s="8"/>
      <c r="BEZ146" s="8"/>
      <c r="BFA146" s="8"/>
      <c r="BFB146" s="8"/>
      <c r="BFC146" s="8"/>
      <c r="BFD146" s="8"/>
      <c r="BFE146" s="8"/>
      <c r="BFF146" s="8"/>
      <c r="BFG146" s="8"/>
      <c r="BFH146" s="8"/>
      <c r="BFI146" s="8"/>
      <c r="BFJ146" s="8"/>
      <c r="BFK146" s="8"/>
      <c r="BFL146" s="8"/>
      <c r="BFM146" s="8"/>
      <c r="BFN146" s="8"/>
      <c r="BFO146" s="8"/>
      <c r="BFP146" s="8"/>
      <c r="BFQ146" s="8"/>
      <c r="BFR146" s="8"/>
      <c r="BFS146" s="8"/>
      <c r="BFT146" s="8"/>
      <c r="BFU146" s="8"/>
      <c r="BFV146" s="8"/>
      <c r="BFW146" s="8"/>
      <c r="BFX146" s="8"/>
      <c r="BFY146" s="8"/>
      <c r="BFZ146" s="8"/>
      <c r="BGA146" s="8"/>
      <c r="BGB146" s="8"/>
      <c r="BGC146" s="8"/>
      <c r="BGD146" s="8"/>
      <c r="BGE146" s="8"/>
      <c r="BGF146" s="8"/>
      <c r="BGG146" s="8"/>
      <c r="BGH146" s="8"/>
      <c r="BGI146" s="8"/>
      <c r="BGJ146" s="8"/>
      <c r="BGK146" s="8"/>
      <c r="BGL146" s="8"/>
      <c r="BGM146" s="8"/>
      <c r="BGN146" s="8"/>
      <c r="BGO146" s="8"/>
      <c r="BGP146" s="8"/>
      <c r="BGQ146" s="8"/>
      <c r="BGR146" s="8"/>
      <c r="BGS146" s="8"/>
      <c r="BGT146" s="8"/>
      <c r="BGU146" s="8"/>
      <c r="BGV146" s="8"/>
      <c r="BGW146" s="8"/>
      <c r="BGX146" s="8"/>
      <c r="BGY146" s="8"/>
      <c r="BGZ146" s="8"/>
      <c r="BHA146" s="8"/>
      <c r="BHB146" s="8"/>
      <c r="BHC146" s="8"/>
      <c r="BHD146" s="8"/>
      <c r="BHE146" s="8"/>
      <c r="BHF146" s="8"/>
      <c r="BHG146" s="8"/>
      <c r="BHH146" s="8"/>
      <c r="BHI146" s="8"/>
      <c r="BHJ146" s="8"/>
      <c r="BHK146" s="8"/>
      <c r="BHL146" s="8"/>
      <c r="BHM146" s="8"/>
      <c r="BHN146" s="8"/>
      <c r="BHO146" s="8"/>
      <c r="BHP146" s="8"/>
      <c r="BHQ146" s="8"/>
      <c r="BHR146" s="8"/>
      <c r="BHS146" s="8"/>
      <c r="BHT146" s="8"/>
      <c r="BHU146" s="8"/>
      <c r="BHV146" s="8"/>
      <c r="BHW146" s="8"/>
      <c r="BHX146" s="8"/>
      <c r="BHY146" s="8"/>
      <c r="BHZ146" s="8"/>
      <c r="BIA146" s="8"/>
      <c r="BIB146" s="8"/>
      <c r="BIC146" s="8"/>
      <c r="BID146" s="8"/>
      <c r="BIE146" s="8"/>
      <c r="BIF146" s="8"/>
      <c r="BIG146" s="8"/>
      <c r="BIH146" s="8"/>
      <c r="BII146" s="8"/>
      <c r="BIJ146" s="8"/>
      <c r="BIK146" s="8"/>
      <c r="BIL146" s="8"/>
      <c r="BIM146" s="8"/>
      <c r="BIN146" s="8"/>
      <c r="BIO146" s="8"/>
      <c r="BIP146" s="8"/>
      <c r="BIQ146" s="8"/>
      <c r="BIR146" s="8"/>
      <c r="BIS146" s="8"/>
      <c r="BIT146" s="8"/>
      <c r="BIU146" s="8"/>
      <c r="BIV146" s="8"/>
      <c r="BIW146" s="8"/>
      <c r="BIX146" s="8"/>
      <c r="BIY146" s="8"/>
      <c r="BIZ146" s="8"/>
      <c r="BJA146" s="8"/>
      <c r="BJB146" s="8"/>
      <c r="BJC146" s="8"/>
      <c r="BJD146" s="8"/>
      <c r="BJE146" s="8"/>
      <c r="BJF146" s="8"/>
      <c r="BJG146" s="8"/>
      <c r="BJH146" s="8"/>
      <c r="BJI146" s="8"/>
      <c r="BJJ146" s="8"/>
      <c r="BJK146" s="8"/>
      <c r="BJL146" s="8"/>
      <c r="BJM146" s="8"/>
      <c r="BJN146" s="8"/>
      <c r="BJO146" s="8"/>
      <c r="BJP146" s="8"/>
      <c r="BJQ146" s="8"/>
      <c r="BJR146" s="8"/>
      <c r="BJS146" s="8"/>
      <c r="BJT146" s="8"/>
      <c r="BJU146" s="8"/>
      <c r="BJV146" s="8"/>
      <c r="BJW146" s="8"/>
      <c r="BJX146" s="8"/>
      <c r="BJY146" s="8"/>
      <c r="BJZ146" s="8"/>
      <c r="BKA146" s="8"/>
      <c r="BKB146" s="8"/>
      <c r="BKC146" s="8"/>
      <c r="BKD146" s="8"/>
      <c r="BKE146" s="8"/>
      <c r="BKF146" s="8"/>
      <c r="BKG146" s="8"/>
      <c r="BKH146" s="8"/>
      <c r="BKI146" s="8"/>
      <c r="BKJ146" s="8"/>
      <c r="BKK146" s="8"/>
      <c r="BKL146" s="8"/>
      <c r="BKM146" s="8"/>
      <c r="BKN146" s="8"/>
      <c r="BKO146" s="8"/>
      <c r="BKP146" s="8"/>
      <c r="BKQ146" s="8"/>
      <c r="BKR146" s="8"/>
      <c r="BKS146" s="8"/>
      <c r="BKT146" s="8"/>
      <c r="BKU146" s="8"/>
      <c r="BKV146" s="8"/>
      <c r="BKW146" s="8"/>
      <c r="BKX146" s="8"/>
      <c r="BKY146" s="8"/>
      <c r="BKZ146" s="8"/>
      <c r="BLA146" s="8"/>
      <c r="BLB146" s="8"/>
      <c r="BLC146" s="8"/>
      <c r="BLD146" s="8"/>
      <c r="BLE146" s="8"/>
      <c r="BLF146" s="8"/>
      <c r="BLG146" s="8"/>
      <c r="BLH146" s="8"/>
      <c r="BLI146" s="8"/>
      <c r="BLJ146" s="8"/>
      <c r="BLK146" s="8"/>
      <c r="BLL146" s="8"/>
      <c r="BLM146" s="8"/>
      <c r="BLN146" s="8"/>
      <c r="BLO146" s="8"/>
      <c r="BLP146" s="8"/>
      <c r="BLQ146" s="8"/>
      <c r="BLR146" s="8"/>
      <c r="BLS146" s="8"/>
      <c r="BLT146" s="8"/>
      <c r="BLU146" s="8"/>
      <c r="BLV146" s="8"/>
      <c r="BLW146" s="8"/>
      <c r="BLX146" s="8"/>
      <c r="BLY146" s="8"/>
      <c r="BLZ146" s="8"/>
      <c r="BMA146" s="8"/>
      <c r="BMB146" s="8"/>
      <c r="BMC146" s="8"/>
      <c r="BMD146" s="8"/>
      <c r="BME146" s="8"/>
      <c r="BMF146" s="8"/>
      <c r="BMG146" s="8"/>
      <c r="BMH146" s="8"/>
      <c r="BMI146" s="8"/>
      <c r="BMJ146" s="8"/>
      <c r="BMK146" s="8"/>
      <c r="BML146" s="8"/>
      <c r="BMM146" s="8"/>
      <c r="BMN146" s="8"/>
      <c r="BMO146" s="8"/>
      <c r="BMP146" s="8"/>
      <c r="BMQ146" s="8"/>
      <c r="BMR146" s="8"/>
      <c r="BMS146" s="8"/>
      <c r="BMT146" s="8"/>
      <c r="BMU146" s="8"/>
      <c r="BMV146" s="8"/>
      <c r="BMW146" s="8"/>
      <c r="BMX146" s="8"/>
      <c r="BMY146" s="8"/>
      <c r="BMZ146" s="8"/>
      <c r="BNA146" s="8"/>
      <c r="BNB146" s="8"/>
      <c r="BNC146" s="8"/>
      <c r="BND146" s="8"/>
      <c r="BNE146" s="8"/>
      <c r="BNF146" s="8"/>
      <c r="BNG146" s="8"/>
      <c r="BNH146" s="8"/>
      <c r="BNI146" s="8"/>
      <c r="BNJ146" s="8"/>
      <c r="BNK146" s="8"/>
      <c r="BNL146" s="8"/>
      <c r="BNM146" s="8"/>
      <c r="BNN146" s="8"/>
      <c r="BNO146" s="8"/>
      <c r="BNP146" s="8"/>
      <c r="BNQ146" s="8"/>
      <c r="BNR146" s="8"/>
      <c r="BNS146" s="8"/>
      <c r="BNT146" s="8"/>
      <c r="BNU146" s="8"/>
      <c r="BNV146" s="8"/>
      <c r="BNW146" s="8"/>
      <c r="BNX146" s="8"/>
      <c r="BNY146" s="8"/>
      <c r="BNZ146" s="8"/>
      <c r="BOA146" s="8"/>
      <c r="BOB146" s="8"/>
      <c r="BOC146" s="8"/>
      <c r="BOD146" s="8"/>
      <c r="BOE146" s="8"/>
      <c r="BOF146" s="8"/>
      <c r="BOG146" s="8"/>
      <c r="BOH146" s="8"/>
      <c r="BOI146" s="8"/>
      <c r="BOJ146" s="8"/>
      <c r="BOK146" s="8"/>
      <c r="BOL146" s="8"/>
      <c r="BOM146" s="8"/>
      <c r="BON146" s="8"/>
      <c r="BOO146" s="8"/>
      <c r="BOP146" s="8"/>
      <c r="BOQ146" s="8"/>
      <c r="BOR146" s="8"/>
      <c r="BOS146" s="8"/>
      <c r="BOT146" s="8"/>
      <c r="BOU146" s="8"/>
      <c r="BOV146" s="8"/>
      <c r="BOW146" s="8"/>
      <c r="BOX146" s="8"/>
      <c r="BOY146" s="8"/>
      <c r="BOZ146" s="8"/>
      <c r="BPA146" s="8"/>
      <c r="BPB146" s="8"/>
      <c r="BPC146" s="8"/>
      <c r="BPD146" s="8"/>
      <c r="BPE146" s="8"/>
      <c r="BPF146" s="8"/>
      <c r="BPG146" s="8"/>
      <c r="BPH146" s="8"/>
      <c r="BPI146" s="8"/>
      <c r="BPJ146" s="8"/>
      <c r="BPK146" s="8"/>
      <c r="BPL146" s="8"/>
      <c r="BPM146" s="8"/>
      <c r="BPN146" s="8"/>
      <c r="BPO146" s="8"/>
      <c r="BPP146" s="8"/>
      <c r="BPQ146" s="8"/>
      <c r="BPR146" s="8"/>
      <c r="BPS146" s="8"/>
      <c r="BPT146" s="8"/>
      <c r="BPU146" s="8"/>
      <c r="BPV146" s="8"/>
      <c r="BPW146" s="8"/>
      <c r="BPX146" s="8"/>
      <c r="BPY146" s="8"/>
      <c r="BPZ146" s="8"/>
      <c r="BQA146" s="8"/>
      <c r="BQB146" s="8"/>
      <c r="BQC146" s="8"/>
      <c r="BQD146" s="8"/>
      <c r="BQE146" s="8"/>
      <c r="BQF146" s="8"/>
      <c r="BQG146" s="8"/>
      <c r="BQH146" s="8"/>
      <c r="BQI146" s="8"/>
      <c r="BQJ146" s="8"/>
      <c r="BQK146" s="8"/>
      <c r="BQL146" s="8"/>
      <c r="BQM146" s="8"/>
      <c r="BQN146" s="8"/>
      <c r="BQO146" s="8"/>
      <c r="BQP146" s="8"/>
      <c r="BQQ146" s="8"/>
      <c r="BQR146" s="8"/>
      <c r="BQS146" s="8"/>
      <c r="BQT146" s="8"/>
      <c r="BQU146" s="8"/>
      <c r="BQV146" s="8"/>
      <c r="BQW146" s="8"/>
      <c r="BQX146" s="8"/>
      <c r="BQY146" s="8"/>
      <c r="BQZ146" s="8"/>
      <c r="BRA146" s="8"/>
      <c r="BRB146" s="8"/>
      <c r="BRC146" s="8"/>
      <c r="BRD146" s="8"/>
      <c r="BRE146" s="8"/>
      <c r="BRF146" s="8"/>
      <c r="BRG146" s="8"/>
      <c r="BRH146" s="8"/>
      <c r="BRI146" s="8"/>
      <c r="BRJ146" s="8"/>
      <c r="BRK146" s="8"/>
      <c r="BRL146" s="8"/>
      <c r="BRM146" s="8"/>
      <c r="BRN146" s="8"/>
      <c r="BRO146" s="8"/>
      <c r="BRP146" s="8"/>
      <c r="BRQ146" s="8"/>
      <c r="BRR146" s="8"/>
      <c r="BRS146" s="8"/>
      <c r="BRT146" s="8"/>
      <c r="BRU146" s="8"/>
      <c r="BRV146" s="8"/>
      <c r="BRW146" s="8"/>
      <c r="BRX146" s="8"/>
      <c r="BRY146" s="8"/>
      <c r="BRZ146" s="8"/>
      <c r="BSA146" s="8"/>
      <c r="BSB146" s="8"/>
      <c r="BSC146" s="8"/>
      <c r="BSD146" s="8"/>
      <c r="BSE146" s="8"/>
      <c r="BSF146" s="8"/>
      <c r="BSG146" s="8"/>
      <c r="BSH146" s="8"/>
      <c r="BSI146" s="8"/>
      <c r="BSJ146" s="8"/>
      <c r="BSK146" s="8"/>
      <c r="BSL146" s="8"/>
      <c r="BSM146" s="8"/>
      <c r="BSN146" s="8"/>
      <c r="BSO146" s="8"/>
      <c r="BSP146" s="8"/>
      <c r="BSQ146" s="8"/>
      <c r="BSR146" s="8"/>
      <c r="BSS146" s="8"/>
      <c r="BST146" s="8"/>
      <c r="BSU146" s="8"/>
      <c r="BSV146" s="8"/>
      <c r="BSW146" s="8"/>
      <c r="BSX146" s="8"/>
      <c r="BSY146" s="8"/>
      <c r="BSZ146" s="8"/>
      <c r="BTA146" s="8"/>
      <c r="BTB146" s="8"/>
      <c r="BTC146" s="8"/>
      <c r="BTD146" s="8"/>
      <c r="BTE146" s="8"/>
      <c r="BTF146" s="8"/>
      <c r="BTG146" s="8"/>
      <c r="BTH146" s="8"/>
      <c r="BTI146" s="8"/>
      <c r="BTJ146" s="8"/>
      <c r="BTK146" s="8"/>
      <c r="BTL146" s="8"/>
      <c r="BTM146" s="8"/>
      <c r="BTN146" s="8"/>
      <c r="BTO146" s="8"/>
      <c r="BTP146" s="8"/>
      <c r="BTQ146" s="8"/>
      <c r="BTR146" s="8"/>
      <c r="BTS146" s="8"/>
      <c r="BTT146" s="8"/>
      <c r="BTU146" s="8"/>
      <c r="BTV146" s="8"/>
      <c r="BTW146" s="8"/>
      <c r="BTX146" s="8"/>
      <c r="BTY146" s="8"/>
      <c r="BTZ146" s="8"/>
      <c r="BUA146" s="8"/>
      <c r="BUB146" s="8"/>
      <c r="BUC146" s="8"/>
      <c r="BUD146" s="8"/>
      <c r="BUE146" s="8"/>
      <c r="BUF146" s="8"/>
      <c r="BUG146" s="8"/>
      <c r="BUH146" s="8"/>
      <c r="BUI146" s="8"/>
      <c r="BUJ146" s="8"/>
      <c r="BUK146" s="8"/>
      <c r="BUL146" s="8"/>
      <c r="BUM146" s="8"/>
      <c r="BUN146" s="8"/>
      <c r="BUO146" s="8"/>
      <c r="BUP146" s="8"/>
      <c r="BUQ146" s="8"/>
      <c r="BUR146" s="8"/>
      <c r="BUS146" s="8"/>
      <c r="BUT146" s="8"/>
      <c r="BUU146" s="8"/>
      <c r="BUV146" s="8"/>
      <c r="BUW146" s="8"/>
      <c r="BUX146" s="8"/>
      <c r="BUY146" s="8"/>
      <c r="BUZ146" s="8"/>
      <c r="BVA146" s="8"/>
      <c r="BVB146" s="8"/>
      <c r="BVC146" s="8"/>
      <c r="BVD146" s="8"/>
      <c r="BVE146" s="8"/>
      <c r="BVF146" s="8"/>
      <c r="BVG146" s="8"/>
      <c r="BVH146" s="8"/>
      <c r="BVI146" s="8"/>
      <c r="BVJ146" s="8"/>
      <c r="BVK146" s="8"/>
      <c r="BVL146" s="8"/>
      <c r="BVM146" s="8"/>
      <c r="BVN146" s="8"/>
      <c r="BVO146" s="8"/>
      <c r="BVP146" s="8"/>
      <c r="BVQ146" s="8"/>
      <c r="BVR146" s="8"/>
      <c r="BVS146" s="8"/>
      <c r="BVT146" s="8"/>
      <c r="BVU146" s="8"/>
      <c r="BVV146" s="8"/>
      <c r="BVW146" s="8"/>
      <c r="BVX146" s="8"/>
      <c r="BVY146" s="8"/>
      <c r="BVZ146" s="8"/>
      <c r="BWA146" s="8"/>
      <c r="BWB146" s="8"/>
      <c r="BWC146" s="8"/>
      <c r="BWD146" s="8"/>
      <c r="BWE146" s="8"/>
      <c r="BWF146" s="8"/>
      <c r="BWG146" s="8"/>
      <c r="BWH146" s="8"/>
      <c r="BWI146" s="8"/>
      <c r="BWJ146" s="8"/>
      <c r="BWK146" s="8"/>
      <c r="BWL146" s="8"/>
      <c r="BWM146" s="8"/>
      <c r="BWN146" s="8"/>
      <c r="BWO146" s="8"/>
      <c r="BWP146" s="8"/>
      <c r="BWQ146" s="8"/>
    </row>
    <row r="147" spans="1:1967" s="444" customFormat="1" ht="102" customHeight="1">
      <c r="A147" s="9" t="s">
        <v>9500</v>
      </c>
      <c r="B147" s="100" t="s">
        <v>97</v>
      </c>
      <c r="C147" s="111" t="s">
        <v>1261</v>
      </c>
      <c r="D147" s="3" t="s">
        <v>194</v>
      </c>
      <c r="E147" s="3" t="s">
        <v>171</v>
      </c>
      <c r="F147" s="3"/>
      <c r="G147" s="3" t="s">
        <v>385</v>
      </c>
      <c r="H147" s="20">
        <v>0</v>
      </c>
      <c r="I147" s="34">
        <v>470000000</v>
      </c>
      <c r="J147" s="21" t="s">
        <v>1330</v>
      </c>
      <c r="K147" s="19" t="s">
        <v>1949</v>
      </c>
      <c r="L147" s="138" t="s">
        <v>3428</v>
      </c>
      <c r="M147" s="141" t="s">
        <v>383</v>
      </c>
      <c r="N147" s="360" t="s">
        <v>8876</v>
      </c>
      <c r="O147" s="3" t="s">
        <v>1382</v>
      </c>
      <c r="P147" s="7" t="s">
        <v>1352</v>
      </c>
      <c r="Q147" s="3" t="s">
        <v>1351</v>
      </c>
      <c r="R147" s="352">
        <v>602.57500000000005</v>
      </c>
      <c r="S147" s="19">
        <v>132000</v>
      </c>
      <c r="T147" s="83">
        <v>0</v>
      </c>
      <c r="U147" s="83">
        <f t="shared" si="17"/>
        <v>0</v>
      </c>
      <c r="V147" s="9" t="s">
        <v>1341</v>
      </c>
      <c r="W147" s="153" t="s">
        <v>1410</v>
      </c>
      <c r="X147" s="9" t="s">
        <v>9103</v>
      </c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  <c r="HF147" s="8"/>
      <c r="HG147" s="8"/>
      <c r="HH147" s="8"/>
      <c r="HI147" s="8"/>
      <c r="HJ147" s="8"/>
      <c r="HK147" s="8"/>
      <c r="HL147" s="8"/>
      <c r="HM147" s="8"/>
      <c r="HN147" s="8"/>
      <c r="HO147" s="8"/>
      <c r="HP147" s="8"/>
      <c r="HQ147" s="8"/>
      <c r="HR147" s="8"/>
      <c r="HS147" s="8"/>
      <c r="HT147" s="8"/>
      <c r="HU147" s="8"/>
      <c r="HV147" s="8"/>
      <c r="HW147" s="8"/>
      <c r="HX147" s="8"/>
      <c r="HY147" s="8"/>
      <c r="HZ147" s="8"/>
      <c r="IA147" s="8"/>
      <c r="IB147" s="8"/>
      <c r="IC147" s="8"/>
      <c r="ID147" s="8"/>
      <c r="IE147" s="8"/>
      <c r="IF147" s="8"/>
      <c r="IG147" s="8"/>
      <c r="IH147" s="8"/>
      <c r="II147" s="8"/>
      <c r="IJ147" s="8"/>
      <c r="IK147" s="8"/>
      <c r="IL147" s="8"/>
      <c r="IM147" s="8"/>
      <c r="IN147" s="8"/>
      <c r="IO147" s="8"/>
      <c r="IP147" s="8"/>
      <c r="IQ147" s="8"/>
      <c r="IR147" s="8"/>
      <c r="IS147" s="8"/>
      <c r="IT147" s="8"/>
      <c r="IU147" s="8"/>
      <c r="IV147" s="8"/>
      <c r="IW147" s="8"/>
      <c r="IX147" s="8"/>
      <c r="IY147" s="8"/>
      <c r="IZ147" s="8"/>
      <c r="JA147" s="8"/>
      <c r="JB147" s="8"/>
      <c r="JC147" s="8"/>
      <c r="JD147" s="8"/>
      <c r="JE147" s="8"/>
      <c r="JF147" s="8"/>
      <c r="JG147" s="8"/>
      <c r="JH147" s="8"/>
      <c r="JI147" s="8"/>
      <c r="JJ147" s="8"/>
      <c r="JK147" s="8"/>
      <c r="JL147" s="8"/>
      <c r="JM147" s="8"/>
      <c r="JN147" s="8"/>
      <c r="JO147" s="8"/>
      <c r="JP147" s="8"/>
      <c r="JQ147" s="8"/>
      <c r="JR147" s="8"/>
      <c r="JS147" s="8"/>
      <c r="JT147" s="8"/>
      <c r="JU147" s="8"/>
      <c r="JV147" s="8"/>
      <c r="JW147" s="8"/>
      <c r="JX147" s="8"/>
      <c r="JY147" s="8"/>
      <c r="JZ147" s="8"/>
      <c r="KA147" s="8"/>
      <c r="KB147" s="8"/>
      <c r="KC147" s="8"/>
      <c r="KD147" s="8"/>
      <c r="KE147" s="8"/>
      <c r="KF147" s="8"/>
      <c r="KG147" s="8"/>
      <c r="KH147" s="8"/>
      <c r="KI147" s="8"/>
      <c r="KJ147" s="8"/>
      <c r="KK147" s="8"/>
      <c r="KL147" s="8"/>
      <c r="KM147" s="8"/>
      <c r="KN147" s="8"/>
      <c r="KO147" s="8"/>
      <c r="KP147" s="8"/>
      <c r="KQ147" s="8"/>
      <c r="KR147" s="8"/>
      <c r="KS147" s="8"/>
      <c r="KT147" s="8"/>
      <c r="KU147" s="8"/>
      <c r="KV147" s="8"/>
      <c r="KW147" s="8"/>
      <c r="KX147" s="8"/>
      <c r="KY147" s="8"/>
      <c r="KZ147" s="8"/>
      <c r="LA147" s="8"/>
      <c r="LB147" s="8"/>
      <c r="LC147" s="8"/>
      <c r="LD147" s="8"/>
      <c r="LE147" s="8"/>
      <c r="LF147" s="8"/>
      <c r="LG147" s="8"/>
      <c r="LH147" s="8"/>
      <c r="LI147" s="8"/>
      <c r="LJ147" s="8"/>
      <c r="LK147" s="8"/>
      <c r="LL147" s="8"/>
      <c r="LM147" s="8"/>
      <c r="LN147" s="8"/>
      <c r="LO147" s="8"/>
      <c r="LP147" s="8"/>
      <c r="LQ147" s="8"/>
      <c r="LR147" s="8"/>
      <c r="LS147" s="8"/>
      <c r="LT147" s="8"/>
      <c r="LU147" s="8"/>
      <c r="LV147" s="8"/>
      <c r="LW147" s="8"/>
      <c r="LX147" s="8"/>
      <c r="LY147" s="8"/>
      <c r="LZ147" s="8"/>
      <c r="MA147" s="8"/>
      <c r="MB147" s="8"/>
      <c r="MC147" s="8"/>
      <c r="MD147" s="8"/>
      <c r="ME147" s="8"/>
      <c r="MF147" s="8"/>
      <c r="MG147" s="8"/>
      <c r="MH147" s="8"/>
      <c r="MI147" s="8"/>
      <c r="MJ147" s="8"/>
      <c r="MK147" s="8"/>
      <c r="ML147" s="8"/>
      <c r="MM147" s="8"/>
      <c r="MN147" s="8"/>
      <c r="MO147" s="8"/>
      <c r="MP147" s="8"/>
      <c r="MQ147" s="8"/>
      <c r="MR147" s="8"/>
      <c r="MS147" s="8"/>
      <c r="MT147" s="8"/>
      <c r="MU147" s="8"/>
      <c r="MV147" s="8"/>
      <c r="MW147" s="8"/>
      <c r="MX147" s="8"/>
      <c r="MY147" s="8"/>
      <c r="MZ147" s="8"/>
      <c r="NA147" s="8"/>
      <c r="NB147" s="8"/>
      <c r="NC147" s="8"/>
      <c r="ND147" s="8"/>
      <c r="NE147" s="8"/>
      <c r="NF147" s="8"/>
      <c r="NG147" s="8"/>
      <c r="NH147" s="8"/>
      <c r="NI147" s="8"/>
      <c r="NJ147" s="8"/>
      <c r="NK147" s="8"/>
      <c r="NL147" s="8"/>
      <c r="NM147" s="8"/>
      <c r="NN147" s="8"/>
      <c r="NO147" s="8"/>
      <c r="NP147" s="8"/>
      <c r="NQ147" s="8"/>
      <c r="NR147" s="8"/>
      <c r="NS147" s="8"/>
      <c r="NT147" s="8"/>
      <c r="NU147" s="8"/>
      <c r="NV147" s="8"/>
      <c r="NW147" s="8"/>
      <c r="NX147" s="8"/>
      <c r="NY147" s="8"/>
      <c r="NZ147" s="8"/>
      <c r="OA147" s="8"/>
      <c r="OB147" s="8"/>
      <c r="OC147" s="8"/>
      <c r="OD147" s="8"/>
      <c r="OE147" s="8"/>
      <c r="OF147" s="8"/>
      <c r="OG147" s="8"/>
      <c r="OH147" s="8"/>
      <c r="OI147" s="8"/>
      <c r="OJ147" s="8"/>
      <c r="OK147" s="8"/>
      <c r="OL147" s="8"/>
      <c r="OM147" s="8"/>
      <c r="ON147" s="8"/>
      <c r="OO147" s="8"/>
      <c r="OP147" s="8"/>
      <c r="OQ147" s="8"/>
      <c r="OR147" s="8"/>
      <c r="OS147" s="8"/>
      <c r="OT147" s="8"/>
      <c r="OU147" s="8"/>
      <c r="OV147" s="8"/>
      <c r="OW147" s="8"/>
      <c r="OX147" s="8"/>
      <c r="OY147" s="8"/>
      <c r="OZ147" s="8"/>
      <c r="PA147" s="8"/>
      <c r="PB147" s="8"/>
      <c r="PC147" s="8"/>
      <c r="PD147" s="8"/>
      <c r="PE147" s="8"/>
      <c r="PF147" s="8"/>
      <c r="PG147" s="8"/>
      <c r="PH147" s="8"/>
      <c r="PI147" s="8"/>
      <c r="PJ147" s="8"/>
      <c r="PK147" s="8"/>
      <c r="PL147" s="8"/>
      <c r="PM147" s="8"/>
      <c r="PN147" s="8"/>
      <c r="PO147" s="8"/>
      <c r="PP147" s="8"/>
      <c r="PQ147" s="8"/>
      <c r="PR147" s="8"/>
      <c r="PS147" s="8"/>
      <c r="PT147" s="8"/>
      <c r="PU147" s="8"/>
      <c r="PV147" s="8"/>
      <c r="PW147" s="8"/>
      <c r="PX147" s="8"/>
      <c r="PY147" s="8"/>
      <c r="PZ147" s="8"/>
      <c r="QA147" s="8"/>
      <c r="QB147" s="8"/>
      <c r="QC147" s="8"/>
      <c r="QD147" s="8"/>
      <c r="QE147" s="8"/>
      <c r="QF147" s="8"/>
      <c r="QG147" s="8"/>
      <c r="QH147" s="8"/>
      <c r="QI147" s="8"/>
      <c r="QJ147" s="8"/>
      <c r="QK147" s="8"/>
      <c r="QL147" s="8"/>
      <c r="QM147" s="8"/>
      <c r="QN147" s="8"/>
      <c r="QO147" s="8"/>
      <c r="QP147" s="8"/>
      <c r="QQ147" s="8"/>
      <c r="QR147" s="8"/>
      <c r="QS147" s="8"/>
      <c r="QT147" s="8"/>
      <c r="QU147" s="8"/>
      <c r="QV147" s="8"/>
      <c r="QW147" s="8"/>
      <c r="QX147" s="8"/>
      <c r="QY147" s="8"/>
      <c r="QZ147" s="8"/>
      <c r="RA147" s="8"/>
      <c r="RB147" s="8"/>
      <c r="RC147" s="8"/>
      <c r="RD147" s="8"/>
      <c r="RE147" s="8"/>
      <c r="RF147" s="8"/>
      <c r="RG147" s="8"/>
      <c r="RH147" s="8"/>
      <c r="RI147" s="8"/>
      <c r="RJ147" s="8"/>
      <c r="RK147" s="8"/>
      <c r="RL147" s="8"/>
      <c r="RM147" s="8"/>
      <c r="RN147" s="8"/>
      <c r="RO147" s="8"/>
      <c r="RP147" s="8"/>
      <c r="RQ147" s="8"/>
      <c r="RR147" s="8"/>
      <c r="RS147" s="8"/>
      <c r="RT147" s="8"/>
      <c r="RU147" s="8"/>
      <c r="RV147" s="8"/>
      <c r="RW147" s="8"/>
      <c r="RX147" s="8"/>
      <c r="RY147" s="8"/>
      <c r="RZ147" s="8"/>
      <c r="SA147" s="8"/>
      <c r="SB147" s="8"/>
      <c r="SC147" s="8"/>
      <c r="SD147" s="8"/>
      <c r="SE147" s="8"/>
      <c r="SF147" s="8"/>
      <c r="SG147" s="8"/>
      <c r="SH147" s="8"/>
      <c r="SI147" s="8"/>
      <c r="SJ147" s="8"/>
      <c r="SK147" s="8"/>
      <c r="SL147" s="8"/>
      <c r="SM147" s="8"/>
      <c r="SN147" s="8"/>
      <c r="SO147" s="8"/>
      <c r="SP147" s="8"/>
      <c r="SQ147" s="8"/>
      <c r="SR147" s="8"/>
      <c r="SS147" s="8"/>
      <c r="ST147" s="8"/>
      <c r="SU147" s="8"/>
      <c r="SV147" s="8"/>
      <c r="SW147" s="8"/>
      <c r="SX147" s="8"/>
      <c r="SY147" s="8"/>
      <c r="SZ147" s="8"/>
      <c r="TA147" s="8"/>
      <c r="TB147" s="8"/>
      <c r="TC147" s="8"/>
      <c r="TD147" s="8"/>
      <c r="TE147" s="8"/>
      <c r="TF147" s="8"/>
      <c r="TG147" s="8"/>
      <c r="TH147" s="8"/>
      <c r="TI147" s="8"/>
      <c r="TJ147" s="8"/>
      <c r="TK147" s="8"/>
      <c r="TL147" s="8"/>
      <c r="TM147" s="8"/>
      <c r="TN147" s="8"/>
      <c r="TO147" s="8"/>
      <c r="TP147" s="8"/>
      <c r="TQ147" s="8"/>
      <c r="TR147" s="8"/>
      <c r="TS147" s="8"/>
      <c r="TT147" s="8"/>
      <c r="TU147" s="8"/>
      <c r="TV147" s="8"/>
      <c r="TW147" s="8"/>
      <c r="TX147" s="8"/>
      <c r="TY147" s="8"/>
      <c r="TZ147" s="8"/>
      <c r="UA147" s="8"/>
      <c r="UB147" s="8"/>
      <c r="UC147" s="8"/>
      <c r="UD147" s="8"/>
      <c r="UE147" s="8"/>
      <c r="UF147" s="8"/>
      <c r="UG147" s="8"/>
      <c r="UH147" s="8"/>
      <c r="UI147" s="8"/>
      <c r="UJ147" s="8"/>
      <c r="UK147" s="8"/>
      <c r="UL147" s="8"/>
      <c r="UM147" s="8"/>
      <c r="UN147" s="8"/>
      <c r="UO147" s="8"/>
      <c r="UP147" s="8"/>
      <c r="UQ147" s="8"/>
      <c r="UR147" s="8"/>
      <c r="US147" s="8"/>
      <c r="UT147" s="8"/>
      <c r="UU147" s="8"/>
      <c r="UV147" s="8"/>
      <c r="UW147" s="8"/>
      <c r="UX147" s="8"/>
      <c r="UY147" s="8"/>
      <c r="UZ147" s="8"/>
      <c r="VA147" s="8"/>
      <c r="VB147" s="8"/>
      <c r="VC147" s="8"/>
      <c r="VD147" s="8"/>
      <c r="VE147" s="8"/>
      <c r="VF147" s="8"/>
      <c r="VG147" s="8"/>
      <c r="VH147" s="8"/>
      <c r="VI147" s="8"/>
      <c r="VJ147" s="8"/>
      <c r="VK147" s="8"/>
      <c r="VL147" s="8"/>
      <c r="VM147" s="8"/>
      <c r="VN147" s="8"/>
      <c r="VO147" s="8"/>
      <c r="VP147" s="8"/>
      <c r="VQ147" s="8"/>
      <c r="VR147" s="8"/>
      <c r="VS147" s="8"/>
      <c r="VT147" s="8"/>
      <c r="VU147" s="8"/>
      <c r="VV147" s="8"/>
      <c r="VW147" s="8"/>
      <c r="VX147" s="8"/>
      <c r="VY147" s="8"/>
      <c r="VZ147" s="8"/>
      <c r="WA147" s="8"/>
      <c r="WB147" s="8"/>
      <c r="WC147" s="8"/>
      <c r="WD147" s="8"/>
      <c r="WE147" s="8"/>
      <c r="WF147" s="8"/>
      <c r="WG147" s="8"/>
      <c r="WH147" s="8"/>
      <c r="WI147" s="8"/>
      <c r="WJ147" s="8"/>
      <c r="WK147" s="8"/>
      <c r="WL147" s="8"/>
      <c r="WM147" s="8"/>
      <c r="WN147" s="8"/>
      <c r="WO147" s="8"/>
      <c r="WP147" s="8"/>
      <c r="WQ147" s="8"/>
      <c r="WR147" s="8"/>
      <c r="WS147" s="8"/>
      <c r="WT147" s="8"/>
      <c r="WU147" s="8"/>
      <c r="WV147" s="8"/>
      <c r="WW147" s="8"/>
      <c r="WX147" s="8"/>
      <c r="WY147" s="8"/>
      <c r="WZ147" s="8"/>
      <c r="XA147" s="8"/>
      <c r="XB147" s="8"/>
      <c r="XC147" s="8"/>
      <c r="XD147" s="8"/>
      <c r="XE147" s="8"/>
      <c r="XF147" s="8"/>
      <c r="XG147" s="8"/>
      <c r="XH147" s="8"/>
      <c r="XI147" s="8"/>
      <c r="XJ147" s="8"/>
      <c r="XK147" s="8"/>
      <c r="XL147" s="8"/>
      <c r="XM147" s="8"/>
      <c r="XN147" s="8"/>
      <c r="XO147" s="8"/>
      <c r="XP147" s="8"/>
      <c r="XQ147" s="8"/>
      <c r="XR147" s="8"/>
      <c r="XS147" s="8"/>
      <c r="XT147" s="8"/>
      <c r="XU147" s="8"/>
      <c r="XV147" s="8"/>
      <c r="XW147" s="8"/>
      <c r="XX147" s="8"/>
      <c r="XY147" s="8"/>
      <c r="XZ147" s="8"/>
      <c r="YA147" s="8"/>
      <c r="YB147" s="8"/>
      <c r="YC147" s="8"/>
      <c r="YD147" s="8"/>
      <c r="YE147" s="8"/>
      <c r="YF147" s="8"/>
      <c r="YG147" s="8"/>
      <c r="YH147" s="8"/>
      <c r="YI147" s="8"/>
      <c r="YJ147" s="8"/>
      <c r="YK147" s="8"/>
      <c r="YL147" s="8"/>
      <c r="YM147" s="8"/>
      <c r="YN147" s="8"/>
      <c r="YO147" s="8"/>
      <c r="YP147" s="8"/>
      <c r="YQ147" s="8"/>
      <c r="YR147" s="8"/>
      <c r="YS147" s="8"/>
      <c r="YT147" s="8"/>
      <c r="YU147" s="8"/>
      <c r="YV147" s="8"/>
      <c r="YW147" s="8"/>
      <c r="YX147" s="8"/>
      <c r="YY147" s="8"/>
      <c r="YZ147" s="8"/>
      <c r="ZA147" s="8"/>
      <c r="ZB147" s="8"/>
      <c r="ZC147" s="8"/>
      <c r="ZD147" s="8"/>
      <c r="ZE147" s="8"/>
      <c r="ZF147" s="8"/>
      <c r="ZG147" s="8"/>
      <c r="ZH147" s="8"/>
      <c r="ZI147" s="8"/>
      <c r="ZJ147" s="8"/>
      <c r="ZK147" s="8"/>
      <c r="ZL147" s="8"/>
      <c r="ZM147" s="8"/>
      <c r="ZN147" s="8"/>
      <c r="ZO147" s="8"/>
      <c r="ZP147" s="8"/>
      <c r="ZQ147" s="8"/>
      <c r="ZR147" s="8"/>
      <c r="ZS147" s="8"/>
      <c r="ZT147" s="8"/>
      <c r="ZU147" s="8"/>
      <c r="ZV147" s="8"/>
      <c r="ZW147" s="8"/>
      <c r="ZX147" s="8"/>
      <c r="ZY147" s="8"/>
      <c r="ZZ147" s="8"/>
      <c r="AAA147" s="8"/>
      <c r="AAB147" s="8"/>
      <c r="AAC147" s="8"/>
      <c r="AAD147" s="8"/>
      <c r="AAE147" s="8"/>
      <c r="AAF147" s="8"/>
      <c r="AAG147" s="8"/>
      <c r="AAH147" s="8"/>
      <c r="AAI147" s="8"/>
      <c r="AAJ147" s="8"/>
      <c r="AAK147" s="8"/>
      <c r="AAL147" s="8"/>
      <c r="AAM147" s="8"/>
      <c r="AAN147" s="8"/>
      <c r="AAO147" s="8"/>
      <c r="AAP147" s="8"/>
      <c r="AAQ147" s="8"/>
      <c r="AAR147" s="8"/>
      <c r="AAS147" s="8"/>
      <c r="AAT147" s="8"/>
      <c r="AAU147" s="8"/>
      <c r="AAV147" s="8"/>
      <c r="AAW147" s="8"/>
      <c r="AAX147" s="8"/>
      <c r="AAY147" s="8"/>
      <c r="AAZ147" s="8"/>
      <c r="ABA147" s="8"/>
      <c r="ABB147" s="8"/>
      <c r="ABC147" s="8"/>
      <c r="ABD147" s="8"/>
      <c r="ABE147" s="8"/>
      <c r="ABF147" s="8"/>
      <c r="ABG147" s="8"/>
      <c r="ABH147" s="8"/>
      <c r="ABI147" s="8"/>
      <c r="ABJ147" s="8"/>
      <c r="ABK147" s="8"/>
      <c r="ABL147" s="8"/>
      <c r="ABM147" s="8"/>
      <c r="ABN147" s="8"/>
      <c r="ABO147" s="8"/>
      <c r="ABP147" s="8"/>
      <c r="ABQ147" s="8"/>
      <c r="ABR147" s="8"/>
      <c r="ABS147" s="8"/>
      <c r="ABT147" s="8"/>
      <c r="ABU147" s="8"/>
      <c r="ABV147" s="8"/>
      <c r="ABW147" s="8"/>
      <c r="ABX147" s="8"/>
      <c r="ABY147" s="8"/>
      <c r="ABZ147" s="8"/>
      <c r="ACA147" s="8"/>
      <c r="ACB147" s="8"/>
      <c r="ACC147" s="8"/>
      <c r="ACD147" s="8"/>
      <c r="ACE147" s="8"/>
      <c r="ACF147" s="8"/>
      <c r="ACG147" s="8"/>
      <c r="ACH147" s="8"/>
      <c r="ACI147" s="8"/>
      <c r="ACJ147" s="8"/>
      <c r="ACK147" s="8"/>
      <c r="ACL147" s="8"/>
      <c r="ACM147" s="8"/>
      <c r="ACN147" s="8"/>
      <c r="ACO147" s="8"/>
      <c r="ACP147" s="8"/>
      <c r="ACQ147" s="8"/>
      <c r="ACR147" s="8"/>
      <c r="ACS147" s="8"/>
      <c r="ACT147" s="8"/>
      <c r="ACU147" s="8"/>
      <c r="ACV147" s="8"/>
      <c r="ACW147" s="8"/>
      <c r="ACX147" s="8"/>
      <c r="ACY147" s="8"/>
      <c r="ACZ147" s="8"/>
      <c r="ADA147" s="8"/>
      <c r="ADB147" s="8"/>
      <c r="ADC147" s="8"/>
      <c r="ADD147" s="8"/>
      <c r="ADE147" s="8"/>
      <c r="ADF147" s="8"/>
      <c r="ADG147" s="8"/>
      <c r="ADH147" s="8"/>
      <c r="ADI147" s="8"/>
      <c r="ADJ147" s="8"/>
      <c r="ADK147" s="8"/>
      <c r="ADL147" s="8"/>
      <c r="ADM147" s="8"/>
      <c r="ADN147" s="8"/>
      <c r="ADO147" s="8"/>
      <c r="ADP147" s="8"/>
      <c r="ADQ147" s="8"/>
      <c r="ADR147" s="8"/>
      <c r="ADS147" s="8"/>
      <c r="ADT147" s="8"/>
      <c r="ADU147" s="8"/>
      <c r="ADV147" s="8"/>
      <c r="ADW147" s="8"/>
      <c r="ADX147" s="8"/>
      <c r="ADY147" s="8"/>
      <c r="ADZ147" s="8"/>
      <c r="AEA147" s="8"/>
      <c r="AEB147" s="8"/>
      <c r="AEC147" s="8"/>
      <c r="AED147" s="8"/>
      <c r="AEE147" s="8"/>
      <c r="AEF147" s="8"/>
      <c r="AEG147" s="8"/>
      <c r="AEH147" s="8"/>
      <c r="AEI147" s="8"/>
      <c r="AEJ147" s="8"/>
      <c r="AEK147" s="8"/>
      <c r="AEL147" s="8"/>
      <c r="AEM147" s="8"/>
      <c r="AEN147" s="8"/>
      <c r="AEO147" s="8"/>
      <c r="AEP147" s="8"/>
      <c r="AEQ147" s="8"/>
      <c r="AER147" s="8"/>
      <c r="AES147" s="8"/>
      <c r="AET147" s="8"/>
      <c r="AEU147" s="8"/>
      <c r="AEV147" s="8"/>
      <c r="AEW147" s="8"/>
      <c r="AEX147" s="8"/>
      <c r="AEY147" s="8"/>
      <c r="AEZ147" s="8"/>
      <c r="AFA147" s="8"/>
      <c r="AFB147" s="8"/>
      <c r="AFC147" s="8"/>
      <c r="AFD147" s="8"/>
      <c r="AFE147" s="8"/>
      <c r="AFF147" s="8"/>
      <c r="AFG147" s="8"/>
      <c r="AFH147" s="8"/>
      <c r="AFI147" s="8"/>
      <c r="AFJ147" s="8"/>
      <c r="AFK147" s="8"/>
      <c r="AFL147" s="8"/>
      <c r="AFM147" s="8"/>
      <c r="AFN147" s="8"/>
      <c r="AFO147" s="8"/>
      <c r="AFP147" s="8"/>
      <c r="AFQ147" s="8"/>
      <c r="AFR147" s="8"/>
      <c r="AFS147" s="8"/>
      <c r="AFT147" s="8"/>
      <c r="AFU147" s="8"/>
      <c r="AFV147" s="8"/>
      <c r="AFW147" s="8"/>
      <c r="AFX147" s="8"/>
      <c r="AFY147" s="8"/>
      <c r="AFZ147" s="8"/>
      <c r="AGA147" s="8"/>
      <c r="AGB147" s="8"/>
      <c r="AGC147" s="8"/>
      <c r="AGD147" s="8"/>
      <c r="AGE147" s="8"/>
      <c r="AGF147" s="8"/>
      <c r="AGG147" s="8"/>
      <c r="AGH147" s="8"/>
      <c r="AGI147" s="8"/>
      <c r="AGJ147" s="8"/>
      <c r="AGK147" s="8"/>
      <c r="AGL147" s="8"/>
      <c r="AGM147" s="8"/>
      <c r="AGN147" s="8"/>
      <c r="AGO147" s="8"/>
      <c r="AGP147" s="8"/>
      <c r="AGQ147" s="8"/>
      <c r="AGR147" s="8"/>
      <c r="AGS147" s="8"/>
      <c r="AGT147" s="8"/>
      <c r="AGU147" s="8"/>
      <c r="AGV147" s="8"/>
      <c r="AGW147" s="8"/>
      <c r="AGX147" s="8"/>
      <c r="AGY147" s="8"/>
      <c r="AGZ147" s="8"/>
      <c r="AHA147" s="8"/>
      <c r="AHB147" s="8"/>
      <c r="AHC147" s="8"/>
      <c r="AHD147" s="8"/>
      <c r="AHE147" s="8"/>
      <c r="AHF147" s="8"/>
      <c r="AHG147" s="8"/>
      <c r="AHH147" s="8"/>
      <c r="AHI147" s="8"/>
      <c r="AHJ147" s="8"/>
      <c r="AHK147" s="8"/>
      <c r="AHL147" s="8"/>
      <c r="AHM147" s="8"/>
      <c r="AHN147" s="8"/>
      <c r="AHO147" s="8"/>
      <c r="AHP147" s="8"/>
      <c r="AHQ147" s="8"/>
      <c r="AHR147" s="8"/>
      <c r="AHS147" s="8"/>
      <c r="AHT147" s="8"/>
      <c r="AHU147" s="8"/>
      <c r="AHV147" s="8"/>
      <c r="AHW147" s="8"/>
      <c r="AHX147" s="8"/>
      <c r="AHY147" s="8"/>
      <c r="AHZ147" s="8"/>
      <c r="AIA147" s="8"/>
      <c r="AIB147" s="8"/>
      <c r="AIC147" s="8"/>
      <c r="AID147" s="8"/>
      <c r="AIE147" s="8"/>
      <c r="AIF147" s="8"/>
      <c r="AIG147" s="8"/>
      <c r="AIH147" s="8"/>
      <c r="AII147" s="8"/>
      <c r="AIJ147" s="8"/>
      <c r="AIK147" s="8"/>
      <c r="AIL147" s="8"/>
      <c r="AIM147" s="8"/>
      <c r="AIN147" s="8"/>
      <c r="AIO147" s="8"/>
      <c r="AIP147" s="8"/>
      <c r="AIQ147" s="8"/>
      <c r="AIR147" s="8"/>
      <c r="AIS147" s="8"/>
      <c r="AIT147" s="8"/>
      <c r="AIU147" s="8"/>
      <c r="AIV147" s="8"/>
      <c r="AIW147" s="8"/>
      <c r="AIX147" s="8"/>
      <c r="AIY147" s="8"/>
      <c r="AIZ147" s="8"/>
      <c r="AJA147" s="8"/>
      <c r="AJB147" s="8"/>
      <c r="AJC147" s="8"/>
      <c r="AJD147" s="8"/>
      <c r="AJE147" s="8"/>
      <c r="AJF147" s="8"/>
      <c r="AJG147" s="8"/>
      <c r="AJH147" s="8"/>
      <c r="AJI147" s="8"/>
      <c r="AJJ147" s="8"/>
      <c r="AJK147" s="8"/>
      <c r="AJL147" s="8"/>
      <c r="AJM147" s="8"/>
      <c r="AJN147" s="8"/>
      <c r="AJO147" s="8"/>
      <c r="AJP147" s="8"/>
      <c r="AJQ147" s="8"/>
      <c r="AJR147" s="8"/>
      <c r="AJS147" s="8"/>
      <c r="AJT147" s="8"/>
      <c r="AJU147" s="8"/>
      <c r="AJV147" s="8"/>
      <c r="AJW147" s="8"/>
      <c r="AJX147" s="8"/>
      <c r="AJY147" s="8"/>
      <c r="AJZ147" s="8"/>
      <c r="AKA147" s="8"/>
      <c r="AKB147" s="8"/>
      <c r="AKC147" s="8"/>
      <c r="AKD147" s="8"/>
      <c r="AKE147" s="8"/>
      <c r="AKF147" s="8"/>
      <c r="AKG147" s="8"/>
      <c r="AKH147" s="8"/>
      <c r="AKI147" s="8"/>
      <c r="AKJ147" s="8"/>
      <c r="AKK147" s="8"/>
      <c r="AKL147" s="8"/>
      <c r="AKM147" s="8"/>
      <c r="AKN147" s="8"/>
      <c r="AKO147" s="8"/>
      <c r="AKP147" s="8"/>
      <c r="AKQ147" s="8"/>
      <c r="AKR147" s="8"/>
      <c r="AKS147" s="8"/>
      <c r="AKT147" s="8"/>
      <c r="AKU147" s="8"/>
      <c r="AKV147" s="8"/>
      <c r="AKW147" s="8"/>
      <c r="AKX147" s="8"/>
      <c r="AKY147" s="8"/>
      <c r="AKZ147" s="8"/>
      <c r="ALA147" s="8"/>
      <c r="ALB147" s="8"/>
      <c r="ALC147" s="8"/>
      <c r="ALD147" s="8"/>
      <c r="ALE147" s="8"/>
      <c r="ALF147" s="8"/>
      <c r="ALG147" s="8"/>
      <c r="ALH147" s="8"/>
      <c r="ALI147" s="8"/>
      <c r="ALJ147" s="8"/>
      <c r="ALK147" s="8"/>
      <c r="ALL147" s="8"/>
      <c r="ALM147" s="8"/>
      <c r="ALN147" s="8"/>
      <c r="ALO147" s="8"/>
      <c r="ALP147" s="8"/>
      <c r="ALQ147" s="8"/>
      <c r="ALR147" s="8"/>
      <c r="ALS147" s="8"/>
      <c r="ALT147" s="8"/>
      <c r="ALU147" s="8"/>
      <c r="ALV147" s="8"/>
      <c r="ALW147" s="8"/>
      <c r="ALX147" s="8"/>
      <c r="ALY147" s="8"/>
      <c r="ALZ147" s="8"/>
      <c r="AMA147" s="8"/>
      <c r="AMB147" s="8"/>
      <c r="AMC147" s="8"/>
      <c r="AMD147" s="8"/>
      <c r="AME147" s="8"/>
      <c r="AMF147" s="8"/>
      <c r="AMG147" s="8"/>
      <c r="AMH147" s="8"/>
      <c r="AMI147" s="8"/>
      <c r="AMJ147" s="8"/>
      <c r="AMK147" s="8"/>
      <c r="AML147" s="8"/>
      <c r="AMM147" s="8"/>
      <c r="AMN147" s="8"/>
      <c r="AMO147" s="8"/>
      <c r="AMP147" s="8"/>
      <c r="AMQ147" s="8"/>
      <c r="AMR147" s="8"/>
      <c r="AMS147" s="8"/>
      <c r="AMT147" s="8"/>
      <c r="AMU147" s="8"/>
      <c r="AMV147" s="8"/>
      <c r="AMW147" s="8"/>
      <c r="AMX147" s="8"/>
      <c r="AMY147" s="8"/>
      <c r="AMZ147" s="8"/>
      <c r="ANA147" s="8"/>
      <c r="ANB147" s="8"/>
      <c r="ANC147" s="8"/>
      <c r="AND147" s="8"/>
      <c r="ANE147" s="8"/>
      <c r="ANF147" s="8"/>
      <c r="ANG147" s="8"/>
      <c r="ANH147" s="8"/>
      <c r="ANI147" s="8"/>
      <c r="ANJ147" s="8"/>
      <c r="ANK147" s="8"/>
      <c r="ANL147" s="8"/>
      <c r="ANM147" s="8"/>
      <c r="ANN147" s="8"/>
      <c r="ANO147" s="8"/>
      <c r="ANP147" s="8"/>
      <c r="ANQ147" s="8"/>
      <c r="ANR147" s="8"/>
      <c r="ANS147" s="8"/>
      <c r="ANT147" s="8"/>
      <c r="ANU147" s="8"/>
      <c r="ANV147" s="8"/>
      <c r="ANW147" s="8"/>
      <c r="ANX147" s="8"/>
      <c r="ANY147" s="8"/>
      <c r="ANZ147" s="8"/>
      <c r="AOA147" s="8"/>
      <c r="AOB147" s="8"/>
      <c r="AOC147" s="8"/>
      <c r="AOD147" s="8"/>
      <c r="AOE147" s="8"/>
      <c r="AOF147" s="8"/>
      <c r="AOG147" s="8"/>
      <c r="AOH147" s="8"/>
      <c r="AOI147" s="8"/>
      <c r="AOJ147" s="8"/>
      <c r="AOK147" s="8"/>
      <c r="AOL147" s="8"/>
      <c r="AOM147" s="8"/>
      <c r="AON147" s="8"/>
      <c r="AOO147" s="8"/>
      <c r="AOP147" s="8"/>
      <c r="AOQ147" s="8"/>
      <c r="AOR147" s="8"/>
      <c r="AOS147" s="8"/>
      <c r="AOT147" s="8"/>
      <c r="AOU147" s="8"/>
      <c r="AOV147" s="8"/>
      <c r="AOW147" s="8"/>
      <c r="AOX147" s="8"/>
      <c r="AOY147" s="8"/>
      <c r="AOZ147" s="8"/>
      <c r="APA147" s="8"/>
      <c r="APB147" s="8"/>
      <c r="APC147" s="8"/>
      <c r="APD147" s="8"/>
      <c r="APE147" s="8"/>
      <c r="APF147" s="8"/>
      <c r="APG147" s="8"/>
      <c r="APH147" s="8"/>
      <c r="API147" s="8"/>
      <c r="APJ147" s="8"/>
      <c r="APK147" s="8"/>
      <c r="APL147" s="8"/>
      <c r="APM147" s="8"/>
      <c r="APN147" s="8"/>
      <c r="APO147" s="8"/>
      <c r="APP147" s="8"/>
      <c r="APQ147" s="8"/>
      <c r="APR147" s="8"/>
      <c r="APS147" s="8"/>
      <c r="APT147" s="8"/>
      <c r="APU147" s="8"/>
      <c r="APV147" s="8"/>
      <c r="APW147" s="8"/>
      <c r="APX147" s="8"/>
      <c r="APY147" s="8"/>
      <c r="APZ147" s="8"/>
      <c r="AQA147" s="8"/>
      <c r="AQB147" s="8"/>
      <c r="AQC147" s="8"/>
      <c r="AQD147" s="8"/>
      <c r="AQE147" s="8"/>
      <c r="AQF147" s="8"/>
      <c r="AQG147" s="8"/>
      <c r="AQH147" s="8"/>
      <c r="AQI147" s="8"/>
      <c r="AQJ147" s="8"/>
      <c r="AQK147" s="8"/>
      <c r="AQL147" s="8"/>
      <c r="AQM147" s="8"/>
      <c r="AQN147" s="8"/>
      <c r="AQO147" s="8"/>
      <c r="AQP147" s="8"/>
      <c r="AQQ147" s="8"/>
      <c r="AQR147" s="8"/>
      <c r="AQS147" s="8"/>
      <c r="AQT147" s="8"/>
      <c r="AQU147" s="8"/>
      <c r="AQV147" s="8"/>
      <c r="AQW147" s="8"/>
      <c r="AQX147" s="8"/>
      <c r="AQY147" s="8"/>
      <c r="AQZ147" s="8"/>
      <c r="ARA147" s="8"/>
      <c r="ARB147" s="8"/>
      <c r="ARC147" s="8"/>
      <c r="ARD147" s="8"/>
      <c r="ARE147" s="8"/>
      <c r="ARF147" s="8"/>
      <c r="ARG147" s="8"/>
      <c r="ARH147" s="8"/>
      <c r="ARI147" s="8"/>
      <c r="ARJ147" s="8"/>
      <c r="ARK147" s="8"/>
      <c r="ARL147" s="8"/>
      <c r="ARM147" s="8"/>
      <c r="ARN147" s="8"/>
      <c r="ARO147" s="8"/>
      <c r="ARP147" s="8"/>
      <c r="ARQ147" s="8"/>
      <c r="ARR147" s="8"/>
      <c r="ARS147" s="8"/>
      <c r="ART147" s="8"/>
      <c r="ARU147" s="8"/>
      <c r="ARV147" s="8"/>
      <c r="ARW147" s="8"/>
      <c r="ARX147" s="8"/>
      <c r="ARY147" s="8"/>
      <c r="ARZ147" s="8"/>
      <c r="ASA147" s="8"/>
      <c r="ASB147" s="8"/>
      <c r="ASC147" s="8"/>
      <c r="ASD147" s="8"/>
      <c r="ASE147" s="8"/>
      <c r="ASF147" s="8"/>
      <c r="ASG147" s="8"/>
      <c r="ASH147" s="8"/>
      <c r="ASI147" s="8"/>
      <c r="ASJ147" s="8"/>
      <c r="ASK147" s="8"/>
      <c r="ASL147" s="8"/>
      <c r="ASM147" s="8"/>
      <c r="ASN147" s="8"/>
      <c r="ASO147" s="8"/>
      <c r="ASP147" s="8"/>
      <c r="ASQ147" s="8"/>
      <c r="ASR147" s="8"/>
      <c r="ASS147" s="8"/>
      <c r="AST147" s="8"/>
      <c r="ASU147" s="8"/>
      <c r="ASV147" s="8"/>
      <c r="ASW147" s="8"/>
      <c r="ASX147" s="8"/>
      <c r="ASY147" s="8"/>
      <c r="ASZ147" s="8"/>
      <c r="ATA147" s="8"/>
      <c r="ATB147" s="8"/>
      <c r="ATC147" s="8"/>
      <c r="ATD147" s="8"/>
      <c r="ATE147" s="8"/>
      <c r="ATF147" s="8"/>
      <c r="ATG147" s="8"/>
      <c r="ATH147" s="8"/>
      <c r="ATI147" s="8"/>
      <c r="ATJ147" s="8"/>
      <c r="ATK147" s="8"/>
      <c r="ATL147" s="8"/>
      <c r="ATM147" s="8"/>
      <c r="ATN147" s="8"/>
      <c r="ATO147" s="8"/>
      <c r="ATP147" s="8"/>
      <c r="ATQ147" s="8"/>
      <c r="ATR147" s="8"/>
      <c r="ATS147" s="8"/>
      <c r="ATT147" s="8"/>
      <c r="ATU147" s="8"/>
      <c r="ATV147" s="8"/>
      <c r="ATW147" s="8"/>
      <c r="ATX147" s="8"/>
      <c r="ATY147" s="8"/>
      <c r="ATZ147" s="8"/>
      <c r="AUA147" s="8"/>
      <c r="AUB147" s="8"/>
      <c r="AUC147" s="8"/>
      <c r="AUD147" s="8"/>
      <c r="AUE147" s="8"/>
      <c r="AUF147" s="8"/>
      <c r="AUG147" s="8"/>
      <c r="AUH147" s="8"/>
      <c r="AUI147" s="8"/>
      <c r="AUJ147" s="8"/>
      <c r="AUK147" s="8"/>
      <c r="AUL147" s="8"/>
      <c r="AUM147" s="8"/>
      <c r="AUN147" s="8"/>
      <c r="AUO147" s="8"/>
      <c r="AUP147" s="8"/>
      <c r="AUQ147" s="8"/>
      <c r="AUR147" s="8"/>
      <c r="AUS147" s="8"/>
      <c r="AUT147" s="8"/>
      <c r="AUU147" s="8"/>
      <c r="AUV147" s="8"/>
      <c r="AUW147" s="8"/>
      <c r="AUX147" s="8"/>
      <c r="AUY147" s="8"/>
      <c r="AUZ147" s="8"/>
      <c r="AVA147" s="8"/>
      <c r="AVB147" s="8"/>
      <c r="AVC147" s="8"/>
      <c r="AVD147" s="8"/>
      <c r="AVE147" s="8"/>
      <c r="AVF147" s="8"/>
      <c r="AVG147" s="8"/>
      <c r="AVH147" s="8"/>
      <c r="AVI147" s="8"/>
      <c r="AVJ147" s="8"/>
      <c r="AVK147" s="8"/>
      <c r="AVL147" s="8"/>
      <c r="AVM147" s="8"/>
      <c r="AVN147" s="8"/>
      <c r="AVO147" s="8"/>
      <c r="AVP147" s="8"/>
      <c r="AVQ147" s="8"/>
      <c r="AVR147" s="8"/>
      <c r="AVS147" s="8"/>
      <c r="AVT147" s="8"/>
      <c r="AVU147" s="8"/>
      <c r="AVV147" s="8"/>
      <c r="AVW147" s="8"/>
      <c r="AVX147" s="8"/>
      <c r="AVY147" s="8"/>
      <c r="AVZ147" s="8"/>
      <c r="AWA147" s="8"/>
      <c r="AWB147" s="8"/>
      <c r="AWC147" s="8"/>
      <c r="AWD147" s="8"/>
      <c r="AWE147" s="8"/>
      <c r="AWF147" s="8"/>
      <c r="AWG147" s="8"/>
      <c r="AWH147" s="8"/>
      <c r="AWI147" s="8"/>
      <c r="AWJ147" s="8"/>
      <c r="AWK147" s="8"/>
      <c r="AWL147" s="8"/>
      <c r="AWM147" s="8"/>
      <c r="AWN147" s="8"/>
      <c r="AWO147" s="8"/>
      <c r="AWP147" s="8"/>
      <c r="AWQ147" s="8"/>
      <c r="AWR147" s="8"/>
      <c r="AWS147" s="8"/>
      <c r="AWT147" s="8"/>
      <c r="AWU147" s="8"/>
      <c r="AWV147" s="8"/>
      <c r="AWW147" s="8"/>
      <c r="AWX147" s="8"/>
      <c r="AWY147" s="8"/>
      <c r="AWZ147" s="8"/>
      <c r="AXA147" s="8"/>
      <c r="AXB147" s="8"/>
      <c r="AXC147" s="8"/>
      <c r="AXD147" s="8"/>
      <c r="AXE147" s="8"/>
      <c r="AXF147" s="8"/>
      <c r="AXG147" s="8"/>
      <c r="AXH147" s="8"/>
      <c r="AXI147" s="8"/>
      <c r="AXJ147" s="8"/>
      <c r="AXK147" s="8"/>
      <c r="AXL147" s="8"/>
      <c r="AXM147" s="8"/>
      <c r="AXN147" s="8"/>
      <c r="AXO147" s="8"/>
      <c r="AXP147" s="8"/>
      <c r="AXQ147" s="8"/>
      <c r="AXR147" s="8"/>
      <c r="AXS147" s="8"/>
      <c r="AXT147" s="8"/>
      <c r="AXU147" s="8"/>
      <c r="AXV147" s="8"/>
      <c r="AXW147" s="8"/>
      <c r="AXX147" s="8"/>
      <c r="AXY147" s="8"/>
      <c r="AXZ147" s="8"/>
      <c r="AYA147" s="8"/>
      <c r="AYB147" s="8"/>
      <c r="AYC147" s="8"/>
      <c r="AYD147" s="8"/>
      <c r="AYE147" s="8"/>
      <c r="AYF147" s="8"/>
      <c r="AYG147" s="8"/>
      <c r="AYH147" s="8"/>
      <c r="AYI147" s="8"/>
      <c r="AYJ147" s="8"/>
      <c r="AYK147" s="8"/>
      <c r="AYL147" s="8"/>
      <c r="AYM147" s="8"/>
      <c r="AYN147" s="8"/>
      <c r="AYO147" s="8"/>
      <c r="AYP147" s="8"/>
      <c r="AYQ147" s="8"/>
      <c r="AYR147" s="8"/>
      <c r="AYS147" s="8"/>
      <c r="AYT147" s="8"/>
      <c r="AYU147" s="8"/>
      <c r="AYV147" s="8"/>
      <c r="AYW147" s="8"/>
      <c r="AYX147" s="8"/>
      <c r="AYY147" s="8"/>
      <c r="AYZ147" s="8"/>
      <c r="AZA147" s="8"/>
      <c r="AZB147" s="8"/>
      <c r="AZC147" s="8"/>
      <c r="AZD147" s="8"/>
      <c r="AZE147" s="8"/>
      <c r="AZF147" s="8"/>
      <c r="AZG147" s="8"/>
      <c r="AZH147" s="8"/>
      <c r="AZI147" s="8"/>
      <c r="AZJ147" s="8"/>
      <c r="AZK147" s="8"/>
      <c r="AZL147" s="8"/>
      <c r="AZM147" s="8"/>
      <c r="AZN147" s="8"/>
      <c r="AZO147" s="8"/>
      <c r="AZP147" s="8"/>
      <c r="AZQ147" s="8"/>
      <c r="AZR147" s="8"/>
      <c r="AZS147" s="8"/>
      <c r="AZT147" s="8"/>
      <c r="AZU147" s="8"/>
      <c r="AZV147" s="8"/>
      <c r="AZW147" s="8"/>
      <c r="AZX147" s="8"/>
      <c r="AZY147" s="8"/>
      <c r="AZZ147" s="8"/>
      <c r="BAA147" s="8"/>
      <c r="BAB147" s="8"/>
      <c r="BAC147" s="8"/>
      <c r="BAD147" s="8"/>
      <c r="BAE147" s="8"/>
      <c r="BAF147" s="8"/>
      <c r="BAG147" s="8"/>
      <c r="BAH147" s="8"/>
      <c r="BAI147" s="8"/>
      <c r="BAJ147" s="8"/>
      <c r="BAK147" s="8"/>
      <c r="BAL147" s="8"/>
      <c r="BAM147" s="8"/>
      <c r="BAN147" s="8"/>
      <c r="BAO147" s="8"/>
      <c r="BAP147" s="8"/>
      <c r="BAQ147" s="8"/>
      <c r="BAR147" s="8"/>
      <c r="BAS147" s="8"/>
      <c r="BAT147" s="8"/>
      <c r="BAU147" s="8"/>
      <c r="BAV147" s="8"/>
      <c r="BAW147" s="8"/>
      <c r="BAX147" s="8"/>
      <c r="BAY147" s="8"/>
      <c r="BAZ147" s="8"/>
      <c r="BBA147" s="8"/>
      <c r="BBB147" s="8"/>
      <c r="BBC147" s="8"/>
      <c r="BBD147" s="8"/>
      <c r="BBE147" s="8"/>
      <c r="BBF147" s="8"/>
      <c r="BBG147" s="8"/>
      <c r="BBH147" s="8"/>
      <c r="BBI147" s="8"/>
      <c r="BBJ147" s="8"/>
      <c r="BBK147" s="8"/>
      <c r="BBL147" s="8"/>
      <c r="BBM147" s="8"/>
      <c r="BBN147" s="8"/>
      <c r="BBO147" s="8"/>
      <c r="BBP147" s="8"/>
      <c r="BBQ147" s="8"/>
      <c r="BBR147" s="8"/>
      <c r="BBS147" s="8"/>
      <c r="BBT147" s="8"/>
      <c r="BBU147" s="8"/>
      <c r="BBV147" s="8"/>
      <c r="BBW147" s="8"/>
      <c r="BBX147" s="8"/>
      <c r="BBY147" s="8"/>
      <c r="BBZ147" s="8"/>
      <c r="BCA147" s="8"/>
      <c r="BCB147" s="8"/>
      <c r="BCC147" s="8"/>
      <c r="BCD147" s="8"/>
      <c r="BCE147" s="8"/>
      <c r="BCF147" s="8"/>
      <c r="BCG147" s="8"/>
      <c r="BCH147" s="8"/>
      <c r="BCI147" s="8"/>
      <c r="BCJ147" s="8"/>
      <c r="BCK147" s="8"/>
      <c r="BCL147" s="8"/>
      <c r="BCM147" s="8"/>
      <c r="BCN147" s="8"/>
      <c r="BCO147" s="8"/>
      <c r="BCP147" s="8"/>
      <c r="BCQ147" s="8"/>
      <c r="BCR147" s="8"/>
      <c r="BCS147" s="8"/>
      <c r="BCT147" s="8"/>
      <c r="BCU147" s="8"/>
      <c r="BCV147" s="8"/>
      <c r="BCW147" s="8"/>
      <c r="BCX147" s="8"/>
      <c r="BCY147" s="8"/>
      <c r="BCZ147" s="8"/>
      <c r="BDA147" s="8"/>
      <c r="BDB147" s="8"/>
      <c r="BDC147" s="8"/>
      <c r="BDD147" s="8"/>
      <c r="BDE147" s="8"/>
      <c r="BDF147" s="8"/>
      <c r="BDG147" s="8"/>
      <c r="BDH147" s="8"/>
      <c r="BDI147" s="8"/>
      <c r="BDJ147" s="8"/>
      <c r="BDK147" s="8"/>
      <c r="BDL147" s="8"/>
      <c r="BDM147" s="8"/>
      <c r="BDN147" s="8"/>
      <c r="BDO147" s="8"/>
      <c r="BDP147" s="8"/>
      <c r="BDQ147" s="8"/>
      <c r="BDR147" s="8"/>
      <c r="BDS147" s="8"/>
      <c r="BDT147" s="8"/>
      <c r="BDU147" s="8"/>
      <c r="BDV147" s="8"/>
      <c r="BDW147" s="8"/>
      <c r="BDX147" s="8"/>
      <c r="BDY147" s="8"/>
      <c r="BDZ147" s="8"/>
      <c r="BEA147" s="8"/>
      <c r="BEB147" s="8"/>
      <c r="BEC147" s="8"/>
      <c r="BED147" s="8"/>
      <c r="BEE147" s="8"/>
      <c r="BEF147" s="8"/>
      <c r="BEG147" s="8"/>
      <c r="BEH147" s="8"/>
      <c r="BEI147" s="8"/>
      <c r="BEJ147" s="8"/>
      <c r="BEK147" s="8"/>
      <c r="BEL147" s="8"/>
      <c r="BEM147" s="8"/>
      <c r="BEN147" s="8"/>
      <c r="BEO147" s="8"/>
      <c r="BEP147" s="8"/>
      <c r="BEQ147" s="8"/>
      <c r="BER147" s="8"/>
      <c r="BES147" s="8"/>
      <c r="BET147" s="8"/>
      <c r="BEU147" s="8"/>
      <c r="BEV147" s="8"/>
      <c r="BEW147" s="8"/>
      <c r="BEX147" s="8"/>
      <c r="BEY147" s="8"/>
      <c r="BEZ147" s="8"/>
      <c r="BFA147" s="8"/>
      <c r="BFB147" s="8"/>
      <c r="BFC147" s="8"/>
      <c r="BFD147" s="8"/>
      <c r="BFE147" s="8"/>
      <c r="BFF147" s="8"/>
      <c r="BFG147" s="8"/>
      <c r="BFH147" s="8"/>
      <c r="BFI147" s="8"/>
      <c r="BFJ147" s="8"/>
      <c r="BFK147" s="8"/>
      <c r="BFL147" s="8"/>
      <c r="BFM147" s="8"/>
      <c r="BFN147" s="8"/>
      <c r="BFO147" s="8"/>
      <c r="BFP147" s="8"/>
      <c r="BFQ147" s="8"/>
      <c r="BFR147" s="8"/>
      <c r="BFS147" s="8"/>
      <c r="BFT147" s="8"/>
      <c r="BFU147" s="8"/>
      <c r="BFV147" s="8"/>
      <c r="BFW147" s="8"/>
      <c r="BFX147" s="8"/>
      <c r="BFY147" s="8"/>
      <c r="BFZ147" s="8"/>
      <c r="BGA147" s="8"/>
      <c r="BGB147" s="8"/>
      <c r="BGC147" s="8"/>
      <c r="BGD147" s="8"/>
      <c r="BGE147" s="8"/>
      <c r="BGF147" s="8"/>
      <c r="BGG147" s="8"/>
      <c r="BGH147" s="8"/>
      <c r="BGI147" s="8"/>
      <c r="BGJ147" s="8"/>
      <c r="BGK147" s="8"/>
      <c r="BGL147" s="8"/>
      <c r="BGM147" s="8"/>
      <c r="BGN147" s="8"/>
      <c r="BGO147" s="8"/>
      <c r="BGP147" s="8"/>
      <c r="BGQ147" s="8"/>
      <c r="BGR147" s="8"/>
      <c r="BGS147" s="8"/>
      <c r="BGT147" s="8"/>
      <c r="BGU147" s="8"/>
      <c r="BGV147" s="8"/>
      <c r="BGW147" s="8"/>
      <c r="BGX147" s="8"/>
      <c r="BGY147" s="8"/>
      <c r="BGZ147" s="8"/>
      <c r="BHA147" s="8"/>
      <c r="BHB147" s="8"/>
      <c r="BHC147" s="8"/>
      <c r="BHD147" s="8"/>
      <c r="BHE147" s="8"/>
      <c r="BHF147" s="8"/>
      <c r="BHG147" s="8"/>
      <c r="BHH147" s="8"/>
      <c r="BHI147" s="8"/>
      <c r="BHJ147" s="8"/>
      <c r="BHK147" s="8"/>
      <c r="BHL147" s="8"/>
      <c r="BHM147" s="8"/>
      <c r="BHN147" s="8"/>
      <c r="BHO147" s="8"/>
      <c r="BHP147" s="8"/>
      <c r="BHQ147" s="8"/>
      <c r="BHR147" s="8"/>
      <c r="BHS147" s="8"/>
      <c r="BHT147" s="8"/>
      <c r="BHU147" s="8"/>
      <c r="BHV147" s="8"/>
      <c r="BHW147" s="8"/>
      <c r="BHX147" s="8"/>
      <c r="BHY147" s="8"/>
      <c r="BHZ147" s="8"/>
      <c r="BIA147" s="8"/>
      <c r="BIB147" s="8"/>
      <c r="BIC147" s="8"/>
      <c r="BID147" s="8"/>
      <c r="BIE147" s="8"/>
      <c r="BIF147" s="8"/>
      <c r="BIG147" s="8"/>
      <c r="BIH147" s="8"/>
      <c r="BII147" s="8"/>
      <c r="BIJ147" s="8"/>
      <c r="BIK147" s="8"/>
      <c r="BIL147" s="8"/>
      <c r="BIM147" s="8"/>
      <c r="BIN147" s="8"/>
      <c r="BIO147" s="8"/>
      <c r="BIP147" s="8"/>
      <c r="BIQ147" s="8"/>
      <c r="BIR147" s="8"/>
      <c r="BIS147" s="8"/>
      <c r="BIT147" s="8"/>
      <c r="BIU147" s="8"/>
      <c r="BIV147" s="8"/>
      <c r="BIW147" s="8"/>
      <c r="BIX147" s="8"/>
      <c r="BIY147" s="8"/>
      <c r="BIZ147" s="8"/>
      <c r="BJA147" s="8"/>
      <c r="BJB147" s="8"/>
      <c r="BJC147" s="8"/>
      <c r="BJD147" s="8"/>
      <c r="BJE147" s="8"/>
      <c r="BJF147" s="8"/>
      <c r="BJG147" s="8"/>
      <c r="BJH147" s="8"/>
      <c r="BJI147" s="8"/>
      <c r="BJJ147" s="8"/>
      <c r="BJK147" s="8"/>
      <c r="BJL147" s="8"/>
      <c r="BJM147" s="8"/>
      <c r="BJN147" s="8"/>
      <c r="BJO147" s="8"/>
      <c r="BJP147" s="8"/>
      <c r="BJQ147" s="8"/>
      <c r="BJR147" s="8"/>
      <c r="BJS147" s="8"/>
      <c r="BJT147" s="8"/>
      <c r="BJU147" s="8"/>
      <c r="BJV147" s="8"/>
      <c r="BJW147" s="8"/>
      <c r="BJX147" s="8"/>
      <c r="BJY147" s="8"/>
      <c r="BJZ147" s="8"/>
      <c r="BKA147" s="8"/>
      <c r="BKB147" s="8"/>
      <c r="BKC147" s="8"/>
      <c r="BKD147" s="8"/>
      <c r="BKE147" s="8"/>
      <c r="BKF147" s="8"/>
      <c r="BKG147" s="8"/>
      <c r="BKH147" s="8"/>
      <c r="BKI147" s="8"/>
      <c r="BKJ147" s="8"/>
      <c r="BKK147" s="8"/>
      <c r="BKL147" s="8"/>
      <c r="BKM147" s="8"/>
      <c r="BKN147" s="8"/>
      <c r="BKO147" s="8"/>
      <c r="BKP147" s="8"/>
      <c r="BKQ147" s="8"/>
      <c r="BKR147" s="8"/>
      <c r="BKS147" s="8"/>
      <c r="BKT147" s="8"/>
      <c r="BKU147" s="8"/>
      <c r="BKV147" s="8"/>
      <c r="BKW147" s="8"/>
      <c r="BKX147" s="8"/>
      <c r="BKY147" s="8"/>
      <c r="BKZ147" s="8"/>
      <c r="BLA147" s="8"/>
      <c r="BLB147" s="8"/>
      <c r="BLC147" s="8"/>
      <c r="BLD147" s="8"/>
      <c r="BLE147" s="8"/>
      <c r="BLF147" s="8"/>
      <c r="BLG147" s="8"/>
      <c r="BLH147" s="8"/>
      <c r="BLI147" s="8"/>
      <c r="BLJ147" s="8"/>
      <c r="BLK147" s="8"/>
      <c r="BLL147" s="8"/>
      <c r="BLM147" s="8"/>
      <c r="BLN147" s="8"/>
      <c r="BLO147" s="8"/>
      <c r="BLP147" s="8"/>
      <c r="BLQ147" s="8"/>
      <c r="BLR147" s="8"/>
      <c r="BLS147" s="8"/>
      <c r="BLT147" s="8"/>
      <c r="BLU147" s="8"/>
      <c r="BLV147" s="8"/>
      <c r="BLW147" s="8"/>
      <c r="BLX147" s="8"/>
      <c r="BLY147" s="8"/>
      <c r="BLZ147" s="8"/>
      <c r="BMA147" s="8"/>
      <c r="BMB147" s="8"/>
      <c r="BMC147" s="8"/>
      <c r="BMD147" s="8"/>
      <c r="BME147" s="8"/>
      <c r="BMF147" s="8"/>
      <c r="BMG147" s="8"/>
      <c r="BMH147" s="8"/>
      <c r="BMI147" s="8"/>
      <c r="BMJ147" s="8"/>
      <c r="BMK147" s="8"/>
      <c r="BML147" s="8"/>
      <c r="BMM147" s="8"/>
      <c r="BMN147" s="8"/>
      <c r="BMO147" s="8"/>
      <c r="BMP147" s="8"/>
      <c r="BMQ147" s="8"/>
      <c r="BMR147" s="8"/>
      <c r="BMS147" s="8"/>
      <c r="BMT147" s="8"/>
      <c r="BMU147" s="8"/>
      <c r="BMV147" s="8"/>
      <c r="BMW147" s="8"/>
      <c r="BMX147" s="8"/>
      <c r="BMY147" s="8"/>
      <c r="BMZ147" s="8"/>
      <c r="BNA147" s="8"/>
      <c r="BNB147" s="8"/>
      <c r="BNC147" s="8"/>
      <c r="BND147" s="8"/>
      <c r="BNE147" s="8"/>
      <c r="BNF147" s="8"/>
      <c r="BNG147" s="8"/>
      <c r="BNH147" s="8"/>
      <c r="BNI147" s="8"/>
      <c r="BNJ147" s="8"/>
      <c r="BNK147" s="8"/>
      <c r="BNL147" s="8"/>
      <c r="BNM147" s="8"/>
      <c r="BNN147" s="8"/>
      <c r="BNO147" s="8"/>
      <c r="BNP147" s="8"/>
      <c r="BNQ147" s="8"/>
      <c r="BNR147" s="8"/>
      <c r="BNS147" s="8"/>
      <c r="BNT147" s="8"/>
      <c r="BNU147" s="8"/>
      <c r="BNV147" s="8"/>
      <c r="BNW147" s="8"/>
      <c r="BNX147" s="8"/>
      <c r="BNY147" s="8"/>
      <c r="BNZ147" s="8"/>
      <c r="BOA147" s="8"/>
      <c r="BOB147" s="8"/>
      <c r="BOC147" s="8"/>
      <c r="BOD147" s="8"/>
      <c r="BOE147" s="8"/>
      <c r="BOF147" s="8"/>
      <c r="BOG147" s="8"/>
      <c r="BOH147" s="8"/>
      <c r="BOI147" s="8"/>
      <c r="BOJ147" s="8"/>
      <c r="BOK147" s="8"/>
      <c r="BOL147" s="8"/>
      <c r="BOM147" s="8"/>
      <c r="BON147" s="8"/>
      <c r="BOO147" s="8"/>
      <c r="BOP147" s="8"/>
      <c r="BOQ147" s="8"/>
      <c r="BOR147" s="8"/>
      <c r="BOS147" s="8"/>
      <c r="BOT147" s="8"/>
      <c r="BOU147" s="8"/>
      <c r="BOV147" s="8"/>
      <c r="BOW147" s="8"/>
      <c r="BOX147" s="8"/>
      <c r="BOY147" s="8"/>
      <c r="BOZ147" s="8"/>
      <c r="BPA147" s="8"/>
      <c r="BPB147" s="8"/>
      <c r="BPC147" s="8"/>
      <c r="BPD147" s="8"/>
      <c r="BPE147" s="8"/>
      <c r="BPF147" s="8"/>
      <c r="BPG147" s="8"/>
      <c r="BPH147" s="8"/>
      <c r="BPI147" s="8"/>
      <c r="BPJ147" s="8"/>
      <c r="BPK147" s="8"/>
      <c r="BPL147" s="8"/>
      <c r="BPM147" s="8"/>
      <c r="BPN147" s="8"/>
      <c r="BPO147" s="8"/>
      <c r="BPP147" s="8"/>
      <c r="BPQ147" s="8"/>
      <c r="BPR147" s="8"/>
      <c r="BPS147" s="8"/>
      <c r="BPT147" s="8"/>
      <c r="BPU147" s="8"/>
      <c r="BPV147" s="8"/>
      <c r="BPW147" s="8"/>
      <c r="BPX147" s="8"/>
      <c r="BPY147" s="8"/>
      <c r="BPZ147" s="8"/>
      <c r="BQA147" s="8"/>
      <c r="BQB147" s="8"/>
      <c r="BQC147" s="8"/>
      <c r="BQD147" s="8"/>
      <c r="BQE147" s="8"/>
      <c r="BQF147" s="8"/>
      <c r="BQG147" s="8"/>
      <c r="BQH147" s="8"/>
      <c r="BQI147" s="8"/>
      <c r="BQJ147" s="8"/>
      <c r="BQK147" s="8"/>
      <c r="BQL147" s="8"/>
      <c r="BQM147" s="8"/>
      <c r="BQN147" s="8"/>
      <c r="BQO147" s="8"/>
      <c r="BQP147" s="8"/>
      <c r="BQQ147" s="8"/>
      <c r="BQR147" s="8"/>
      <c r="BQS147" s="8"/>
      <c r="BQT147" s="8"/>
      <c r="BQU147" s="8"/>
      <c r="BQV147" s="8"/>
      <c r="BQW147" s="8"/>
      <c r="BQX147" s="8"/>
      <c r="BQY147" s="8"/>
      <c r="BQZ147" s="8"/>
      <c r="BRA147" s="8"/>
      <c r="BRB147" s="8"/>
      <c r="BRC147" s="8"/>
      <c r="BRD147" s="8"/>
      <c r="BRE147" s="8"/>
      <c r="BRF147" s="8"/>
      <c r="BRG147" s="8"/>
      <c r="BRH147" s="8"/>
      <c r="BRI147" s="8"/>
      <c r="BRJ147" s="8"/>
      <c r="BRK147" s="8"/>
      <c r="BRL147" s="8"/>
      <c r="BRM147" s="8"/>
      <c r="BRN147" s="8"/>
      <c r="BRO147" s="8"/>
      <c r="BRP147" s="8"/>
      <c r="BRQ147" s="8"/>
      <c r="BRR147" s="8"/>
      <c r="BRS147" s="8"/>
      <c r="BRT147" s="8"/>
      <c r="BRU147" s="8"/>
      <c r="BRV147" s="8"/>
      <c r="BRW147" s="8"/>
      <c r="BRX147" s="8"/>
      <c r="BRY147" s="8"/>
      <c r="BRZ147" s="8"/>
      <c r="BSA147" s="8"/>
      <c r="BSB147" s="8"/>
      <c r="BSC147" s="8"/>
      <c r="BSD147" s="8"/>
      <c r="BSE147" s="8"/>
      <c r="BSF147" s="8"/>
      <c r="BSG147" s="8"/>
      <c r="BSH147" s="8"/>
      <c r="BSI147" s="8"/>
      <c r="BSJ147" s="8"/>
      <c r="BSK147" s="8"/>
      <c r="BSL147" s="8"/>
      <c r="BSM147" s="8"/>
      <c r="BSN147" s="8"/>
      <c r="BSO147" s="8"/>
      <c r="BSP147" s="8"/>
      <c r="BSQ147" s="8"/>
      <c r="BSR147" s="8"/>
      <c r="BSS147" s="8"/>
      <c r="BST147" s="8"/>
      <c r="BSU147" s="8"/>
      <c r="BSV147" s="8"/>
      <c r="BSW147" s="8"/>
      <c r="BSX147" s="8"/>
      <c r="BSY147" s="8"/>
      <c r="BSZ147" s="8"/>
      <c r="BTA147" s="8"/>
      <c r="BTB147" s="8"/>
      <c r="BTC147" s="8"/>
      <c r="BTD147" s="8"/>
      <c r="BTE147" s="8"/>
      <c r="BTF147" s="8"/>
      <c r="BTG147" s="8"/>
      <c r="BTH147" s="8"/>
      <c r="BTI147" s="8"/>
      <c r="BTJ147" s="8"/>
      <c r="BTK147" s="8"/>
      <c r="BTL147" s="8"/>
      <c r="BTM147" s="8"/>
      <c r="BTN147" s="8"/>
      <c r="BTO147" s="8"/>
      <c r="BTP147" s="8"/>
      <c r="BTQ147" s="8"/>
      <c r="BTR147" s="8"/>
      <c r="BTS147" s="8"/>
      <c r="BTT147" s="8"/>
      <c r="BTU147" s="8"/>
      <c r="BTV147" s="8"/>
      <c r="BTW147" s="8"/>
      <c r="BTX147" s="8"/>
      <c r="BTY147" s="8"/>
      <c r="BTZ147" s="8"/>
      <c r="BUA147" s="8"/>
      <c r="BUB147" s="8"/>
      <c r="BUC147" s="8"/>
      <c r="BUD147" s="8"/>
      <c r="BUE147" s="8"/>
      <c r="BUF147" s="8"/>
      <c r="BUG147" s="8"/>
      <c r="BUH147" s="8"/>
      <c r="BUI147" s="8"/>
      <c r="BUJ147" s="8"/>
      <c r="BUK147" s="8"/>
      <c r="BUL147" s="8"/>
      <c r="BUM147" s="8"/>
      <c r="BUN147" s="8"/>
      <c r="BUO147" s="8"/>
      <c r="BUP147" s="8"/>
      <c r="BUQ147" s="8"/>
      <c r="BUR147" s="8"/>
      <c r="BUS147" s="8"/>
      <c r="BUT147" s="8"/>
      <c r="BUU147" s="8"/>
      <c r="BUV147" s="8"/>
      <c r="BUW147" s="8"/>
      <c r="BUX147" s="8"/>
      <c r="BUY147" s="8"/>
      <c r="BUZ147" s="8"/>
      <c r="BVA147" s="8"/>
      <c r="BVB147" s="8"/>
      <c r="BVC147" s="8"/>
      <c r="BVD147" s="8"/>
      <c r="BVE147" s="8"/>
      <c r="BVF147" s="8"/>
      <c r="BVG147" s="8"/>
      <c r="BVH147" s="8"/>
      <c r="BVI147" s="8"/>
      <c r="BVJ147" s="8"/>
      <c r="BVK147" s="8"/>
      <c r="BVL147" s="8"/>
      <c r="BVM147" s="8"/>
      <c r="BVN147" s="8"/>
      <c r="BVO147" s="8"/>
      <c r="BVP147" s="8"/>
      <c r="BVQ147" s="8"/>
      <c r="BVR147" s="8"/>
      <c r="BVS147" s="8"/>
      <c r="BVT147" s="8"/>
      <c r="BVU147" s="8"/>
      <c r="BVV147" s="8"/>
      <c r="BVW147" s="8"/>
      <c r="BVX147" s="8"/>
      <c r="BVY147" s="8"/>
      <c r="BVZ147" s="8"/>
      <c r="BWA147" s="8"/>
      <c r="BWB147" s="8"/>
      <c r="BWC147" s="8"/>
      <c r="BWD147" s="8"/>
      <c r="BWE147" s="8"/>
      <c r="BWF147" s="8"/>
      <c r="BWG147" s="8"/>
      <c r="BWH147" s="8"/>
      <c r="BWI147" s="8"/>
      <c r="BWJ147" s="8"/>
      <c r="BWK147" s="8"/>
      <c r="BWL147" s="8"/>
      <c r="BWM147" s="8"/>
      <c r="BWN147" s="8"/>
      <c r="BWO147" s="8"/>
      <c r="BWP147" s="8"/>
      <c r="BWQ147" s="8"/>
    </row>
    <row r="148" spans="1:1967" s="444" customFormat="1" ht="102" customHeight="1">
      <c r="A148" s="9" t="s">
        <v>6224</v>
      </c>
      <c r="B148" s="100" t="s">
        <v>97</v>
      </c>
      <c r="C148" s="111" t="s">
        <v>1261</v>
      </c>
      <c r="D148" s="3" t="s">
        <v>195</v>
      </c>
      <c r="E148" s="3" t="s">
        <v>171</v>
      </c>
      <c r="F148" s="3"/>
      <c r="G148" s="3" t="s">
        <v>385</v>
      </c>
      <c r="H148" s="20">
        <v>0</v>
      </c>
      <c r="I148" s="34">
        <v>470000000</v>
      </c>
      <c r="J148" s="21" t="s">
        <v>1330</v>
      </c>
      <c r="K148" s="19" t="s">
        <v>1949</v>
      </c>
      <c r="L148" s="138" t="s">
        <v>3428</v>
      </c>
      <c r="M148" s="141" t="s">
        <v>383</v>
      </c>
      <c r="N148" s="360" t="s">
        <v>8876</v>
      </c>
      <c r="O148" s="3" t="s">
        <v>1382</v>
      </c>
      <c r="P148" s="7" t="s">
        <v>1352</v>
      </c>
      <c r="Q148" s="3" t="s">
        <v>1351</v>
      </c>
      <c r="R148" s="134">
        <v>1.256</v>
      </c>
      <c r="S148" s="19">
        <v>132000</v>
      </c>
      <c r="T148" s="83">
        <v>0</v>
      </c>
      <c r="U148" s="83">
        <f t="shared" si="17"/>
        <v>0</v>
      </c>
      <c r="V148" s="9" t="s">
        <v>1341</v>
      </c>
      <c r="W148" s="148" t="s">
        <v>1410</v>
      </c>
      <c r="X148" s="9" t="s">
        <v>9103</v>
      </c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  <c r="IG148" s="8"/>
      <c r="IH148" s="8"/>
      <c r="II148" s="8"/>
      <c r="IJ148" s="8"/>
      <c r="IK148" s="8"/>
      <c r="IL148" s="8"/>
      <c r="IM148" s="8"/>
      <c r="IN148" s="8"/>
      <c r="IO148" s="8"/>
      <c r="IP148" s="8"/>
      <c r="IQ148" s="8"/>
      <c r="IR148" s="8"/>
      <c r="IS148" s="8"/>
      <c r="IT148" s="8"/>
      <c r="IU148" s="8"/>
      <c r="IV148" s="8"/>
      <c r="IW148" s="8"/>
      <c r="IX148" s="8"/>
      <c r="IY148" s="8"/>
      <c r="IZ148" s="8"/>
      <c r="JA148" s="8"/>
      <c r="JB148" s="8"/>
      <c r="JC148" s="8"/>
      <c r="JD148" s="8"/>
      <c r="JE148" s="8"/>
      <c r="JF148" s="8"/>
      <c r="JG148" s="8"/>
      <c r="JH148" s="8"/>
      <c r="JI148" s="8"/>
      <c r="JJ148" s="8"/>
      <c r="JK148" s="8"/>
      <c r="JL148" s="8"/>
      <c r="JM148" s="8"/>
      <c r="JN148" s="8"/>
      <c r="JO148" s="8"/>
      <c r="JP148" s="8"/>
      <c r="JQ148" s="8"/>
      <c r="JR148" s="8"/>
      <c r="JS148" s="8"/>
      <c r="JT148" s="8"/>
      <c r="JU148" s="8"/>
      <c r="JV148" s="8"/>
      <c r="JW148" s="8"/>
      <c r="JX148" s="8"/>
      <c r="JY148" s="8"/>
      <c r="JZ148" s="8"/>
      <c r="KA148" s="8"/>
      <c r="KB148" s="8"/>
      <c r="KC148" s="8"/>
      <c r="KD148" s="8"/>
      <c r="KE148" s="8"/>
      <c r="KF148" s="8"/>
      <c r="KG148" s="8"/>
      <c r="KH148" s="8"/>
      <c r="KI148" s="8"/>
      <c r="KJ148" s="8"/>
      <c r="KK148" s="8"/>
      <c r="KL148" s="8"/>
      <c r="KM148" s="8"/>
      <c r="KN148" s="8"/>
      <c r="KO148" s="8"/>
      <c r="KP148" s="8"/>
      <c r="KQ148" s="8"/>
      <c r="KR148" s="8"/>
      <c r="KS148" s="8"/>
      <c r="KT148" s="8"/>
      <c r="KU148" s="8"/>
      <c r="KV148" s="8"/>
      <c r="KW148" s="8"/>
      <c r="KX148" s="8"/>
      <c r="KY148" s="8"/>
      <c r="KZ148" s="8"/>
      <c r="LA148" s="8"/>
      <c r="LB148" s="8"/>
      <c r="LC148" s="8"/>
      <c r="LD148" s="8"/>
      <c r="LE148" s="8"/>
      <c r="LF148" s="8"/>
      <c r="LG148" s="8"/>
      <c r="LH148" s="8"/>
      <c r="LI148" s="8"/>
      <c r="LJ148" s="8"/>
      <c r="LK148" s="8"/>
      <c r="LL148" s="8"/>
      <c r="LM148" s="8"/>
      <c r="LN148" s="8"/>
      <c r="LO148" s="8"/>
      <c r="LP148" s="8"/>
      <c r="LQ148" s="8"/>
      <c r="LR148" s="8"/>
      <c r="LS148" s="8"/>
      <c r="LT148" s="8"/>
      <c r="LU148" s="8"/>
      <c r="LV148" s="8"/>
      <c r="LW148" s="8"/>
      <c r="LX148" s="8"/>
      <c r="LY148" s="8"/>
      <c r="LZ148" s="8"/>
      <c r="MA148" s="8"/>
      <c r="MB148" s="8"/>
      <c r="MC148" s="8"/>
      <c r="MD148" s="8"/>
      <c r="ME148" s="8"/>
      <c r="MF148" s="8"/>
      <c r="MG148" s="8"/>
      <c r="MH148" s="8"/>
      <c r="MI148" s="8"/>
      <c r="MJ148" s="8"/>
      <c r="MK148" s="8"/>
      <c r="ML148" s="8"/>
      <c r="MM148" s="8"/>
      <c r="MN148" s="8"/>
      <c r="MO148" s="8"/>
      <c r="MP148" s="8"/>
      <c r="MQ148" s="8"/>
      <c r="MR148" s="8"/>
      <c r="MS148" s="8"/>
      <c r="MT148" s="8"/>
      <c r="MU148" s="8"/>
      <c r="MV148" s="8"/>
      <c r="MW148" s="8"/>
      <c r="MX148" s="8"/>
      <c r="MY148" s="8"/>
      <c r="MZ148" s="8"/>
      <c r="NA148" s="8"/>
      <c r="NB148" s="8"/>
      <c r="NC148" s="8"/>
      <c r="ND148" s="8"/>
      <c r="NE148" s="8"/>
      <c r="NF148" s="8"/>
      <c r="NG148" s="8"/>
      <c r="NH148" s="8"/>
      <c r="NI148" s="8"/>
      <c r="NJ148" s="8"/>
      <c r="NK148" s="8"/>
      <c r="NL148" s="8"/>
      <c r="NM148" s="8"/>
      <c r="NN148" s="8"/>
      <c r="NO148" s="8"/>
      <c r="NP148" s="8"/>
      <c r="NQ148" s="8"/>
      <c r="NR148" s="8"/>
      <c r="NS148" s="8"/>
      <c r="NT148" s="8"/>
      <c r="NU148" s="8"/>
      <c r="NV148" s="8"/>
      <c r="NW148" s="8"/>
      <c r="NX148" s="8"/>
      <c r="NY148" s="8"/>
      <c r="NZ148" s="8"/>
      <c r="OA148" s="8"/>
      <c r="OB148" s="8"/>
      <c r="OC148" s="8"/>
      <c r="OD148" s="8"/>
      <c r="OE148" s="8"/>
      <c r="OF148" s="8"/>
      <c r="OG148" s="8"/>
      <c r="OH148" s="8"/>
      <c r="OI148" s="8"/>
      <c r="OJ148" s="8"/>
      <c r="OK148" s="8"/>
      <c r="OL148" s="8"/>
      <c r="OM148" s="8"/>
      <c r="ON148" s="8"/>
      <c r="OO148" s="8"/>
      <c r="OP148" s="8"/>
      <c r="OQ148" s="8"/>
      <c r="OR148" s="8"/>
      <c r="OS148" s="8"/>
      <c r="OT148" s="8"/>
      <c r="OU148" s="8"/>
      <c r="OV148" s="8"/>
      <c r="OW148" s="8"/>
      <c r="OX148" s="8"/>
      <c r="OY148" s="8"/>
      <c r="OZ148" s="8"/>
      <c r="PA148" s="8"/>
      <c r="PB148" s="8"/>
      <c r="PC148" s="8"/>
      <c r="PD148" s="8"/>
      <c r="PE148" s="8"/>
      <c r="PF148" s="8"/>
      <c r="PG148" s="8"/>
      <c r="PH148" s="8"/>
      <c r="PI148" s="8"/>
      <c r="PJ148" s="8"/>
      <c r="PK148" s="8"/>
      <c r="PL148" s="8"/>
      <c r="PM148" s="8"/>
      <c r="PN148" s="8"/>
      <c r="PO148" s="8"/>
      <c r="PP148" s="8"/>
      <c r="PQ148" s="8"/>
      <c r="PR148" s="8"/>
      <c r="PS148" s="8"/>
      <c r="PT148" s="8"/>
      <c r="PU148" s="8"/>
      <c r="PV148" s="8"/>
      <c r="PW148" s="8"/>
      <c r="PX148" s="8"/>
      <c r="PY148" s="8"/>
      <c r="PZ148" s="8"/>
      <c r="QA148" s="8"/>
      <c r="QB148" s="8"/>
      <c r="QC148" s="8"/>
      <c r="QD148" s="8"/>
      <c r="QE148" s="8"/>
      <c r="QF148" s="8"/>
      <c r="QG148" s="8"/>
      <c r="QH148" s="8"/>
      <c r="QI148" s="8"/>
      <c r="QJ148" s="8"/>
      <c r="QK148" s="8"/>
      <c r="QL148" s="8"/>
      <c r="QM148" s="8"/>
      <c r="QN148" s="8"/>
      <c r="QO148" s="8"/>
      <c r="QP148" s="8"/>
      <c r="QQ148" s="8"/>
      <c r="QR148" s="8"/>
      <c r="QS148" s="8"/>
      <c r="QT148" s="8"/>
      <c r="QU148" s="8"/>
      <c r="QV148" s="8"/>
      <c r="QW148" s="8"/>
      <c r="QX148" s="8"/>
      <c r="QY148" s="8"/>
      <c r="QZ148" s="8"/>
      <c r="RA148" s="8"/>
      <c r="RB148" s="8"/>
      <c r="RC148" s="8"/>
      <c r="RD148" s="8"/>
      <c r="RE148" s="8"/>
      <c r="RF148" s="8"/>
      <c r="RG148" s="8"/>
      <c r="RH148" s="8"/>
      <c r="RI148" s="8"/>
      <c r="RJ148" s="8"/>
      <c r="RK148" s="8"/>
      <c r="RL148" s="8"/>
      <c r="RM148" s="8"/>
      <c r="RN148" s="8"/>
      <c r="RO148" s="8"/>
      <c r="RP148" s="8"/>
      <c r="RQ148" s="8"/>
      <c r="RR148" s="8"/>
      <c r="RS148" s="8"/>
      <c r="RT148" s="8"/>
      <c r="RU148" s="8"/>
      <c r="RV148" s="8"/>
      <c r="RW148" s="8"/>
      <c r="RX148" s="8"/>
      <c r="RY148" s="8"/>
      <c r="RZ148" s="8"/>
      <c r="SA148" s="8"/>
      <c r="SB148" s="8"/>
      <c r="SC148" s="8"/>
      <c r="SD148" s="8"/>
      <c r="SE148" s="8"/>
      <c r="SF148" s="8"/>
      <c r="SG148" s="8"/>
      <c r="SH148" s="8"/>
      <c r="SI148" s="8"/>
      <c r="SJ148" s="8"/>
      <c r="SK148" s="8"/>
      <c r="SL148" s="8"/>
      <c r="SM148" s="8"/>
      <c r="SN148" s="8"/>
      <c r="SO148" s="8"/>
      <c r="SP148" s="8"/>
      <c r="SQ148" s="8"/>
      <c r="SR148" s="8"/>
      <c r="SS148" s="8"/>
      <c r="ST148" s="8"/>
      <c r="SU148" s="8"/>
      <c r="SV148" s="8"/>
      <c r="SW148" s="8"/>
      <c r="SX148" s="8"/>
      <c r="SY148" s="8"/>
      <c r="SZ148" s="8"/>
      <c r="TA148" s="8"/>
      <c r="TB148" s="8"/>
      <c r="TC148" s="8"/>
      <c r="TD148" s="8"/>
      <c r="TE148" s="8"/>
      <c r="TF148" s="8"/>
      <c r="TG148" s="8"/>
      <c r="TH148" s="8"/>
      <c r="TI148" s="8"/>
      <c r="TJ148" s="8"/>
      <c r="TK148" s="8"/>
      <c r="TL148" s="8"/>
      <c r="TM148" s="8"/>
      <c r="TN148" s="8"/>
      <c r="TO148" s="8"/>
      <c r="TP148" s="8"/>
      <c r="TQ148" s="8"/>
      <c r="TR148" s="8"/>
      <c r="TS148" s="8"/>
      <c r="TT148" s="8"/>
      <c r="TU148" s="8"/>
      <c r="TV148" s="8"/>
      <c r="TW148" s="8"/>
      <c r="TX148" s="8"/>
      <c r="TY148" s="8"/>
      <c r="TZ148" s="8"/>
      <c r="UA148" s="8"/>
      <c r="UB148" s="8"/>
      <c r="UC148" s="8"/>
      <c r="UD148" s="8"/>
      <c r="UE148" s="8"/>
      <c r="UF148" s="8"/>
      <c r="UG148" s="8"/>
      <c r="UH148" s="8"/>
      <c r="UI148" s="8"/>
      <c r="UJ148" s="8"/>
      <c r="UK148" s="8"/>
      <c r="UL148" s="8"/>
      <c r="UM148" s="8"/>
      <c r="UN148" s="8"/>
      <c r="UO148" s="8"/>
      <c r="UP148" s="8"/>
      <c r="UQ148" s="8"/>
      <c r="UR148" s="8"/>
      <c r="US148" s="8"/>
      <c r="UT148" s="8"/>
      <c r="UU148" s="8"/>
      <c r="UV148" s="8"/>
      <c r="UW148" s="8"/>
      <c r="UX148" s="8"/>
      <c r="UY148" s="8"/>
      <c r="UZ148" s="8"/>
      <c r="VA148" s="8"/>
      <c r="VB148" s="8"/>
      <c r="VC148" s="8"/>
      <c r="VD148" s="8"/>
      <c r="VE148" s="8"/>
      <c r="VF148" s="8"/>
      <c r="VG148" s="8"/>
      <c r="VH148" s="8"/>
      <c r="VI148" s="8"/>
      <c r="VJ148" s="8"/>
      <c r="VK148" s="8"/>
      <c r="VL148" s="8"/>
      <c r="VM148" s="8"/>
      <c r="VN148" s="8"/>
      <c r="VO148" s="8"/>
      <c r="VP148" s="8"/>
      <c r="VQ148" s="8"/>
      <c r="VR148" s="8"/>
      <c r="VS148" s="8"/>
      <c r="VT148" s="8"/>
      <c r="VU148" s="8"/>
      <c r="VV148" s="8"/>
      <c r="VW148" s="8"/>
      <c r="VX148" s="8"/>
      <c r="VY148" s="8"/>
      <c r="VZ148" s="8"/>
      <c r="WA148" s="8"/>
      <c r="WB148" s="8"/>
      <c r="WC148" s="8"/>
      <c r="WD148" s="8"/>
      <c r="WE148" s="8"/>
      <c r="WF148" s="8"/>
      <c r="WG148" s="8"/>
      <c r="WH148" s="8"/>
      <c r="WI148" s="8"/>
      <c r="WJ148" s="8"/>
      <c r="WK148" s="8"/>
      <c r="WL148" s="8"/>
      <c r="WM148" s="8"/>
      <c r="WN148" s="8"/>
      <c r="WO148" s="8"/>
      <c r="WP148" s="8"/>
      <c r="WQ148" s="8"/>
      <c r="WR148" s="8"/>
      <c r="WS148" s="8"/>
      <c r="WT148" s="8"/>
      <c r="WU148" s="8"/>
      <c r="WV148" s="8"/>
      <c r="WW148" s="8"/>
      <c r="WX148" s="8"/>
      <c r="WY148" s="8"/>
      <c r="WZ148" s="8"/>
      <c r="XA148" s="8"/>
      <c r="XB148" s="8"/>
      <c r="XC148" s="8"/>
      <c r="XD148" s="8"/>
      <c r="XE148" s="8"/>
      <c r="XF148" s="8"/>
      <c r="XG148" s="8"/>
      <c r="XH148" s="8"/>
      <c r="XI148" s="8"/>
      <c r="XJ148" s="8"/>
      <c r="XK148" s="8"/>
      <c r="XL148" s="8"/>
      <c r="XM148" s="8"/>
      <c r="XN148" s="8"/>
      <c r="XO148" s="8"/>
      <c r="XP148" s="8"/>
      <c r="XQ148" s="8"/>
      <c r="XR148" s="8"/>
      <c r="XS148" s="8"/>
      <c r="XT148" s="8"/>
      <c r="XU148" s="8"/>
      <c r="XV148" s="8"/>
      <c r="XW148" s="8"/>
      <c r="XX148" s="8"/>
      <c r="XY148" s="8"/>
      <c r="XZ148" s="8"/>
      <c r="YA148" s="8"/>
      <c r="YB148" s="8"/>
      <c r="YC148" s="8"/>
      <c r="YD148" s="8"/>
      <c r="YE148" s="8"/>
      <c r="YF148" s="8"/>
      <c r="YG148" s="8"/>
      <c r="YH148" s="8"/>
      <c r="YI148" s="8"/>
      <c r="YJ148" s="8"/>
      <c r="YK148" s="8"/>
      <c r="YL148" s="8"/>
      <c r="YM148" s="8"/>
      <c r="YN148" s="8"/>
      <c r="YO148" s="8"/>
      <c r="YP148" s="8"/>
      <c r="YQ148" s="8"/>
      <c r="YR148" s="8"/>
      <c r="YS148" s="8"/>
      <c r="YT148" s="8"/>
      <c r="YU148" s="8"/>
      <c r="YV148" s="8"/>
      <c r="YW148" s="8"/>
      <c r="YX148" s="8"/>
      <c r="YY148" s="8"/>
      <c r="YZ148" s="8"/>
      <c r="ZA148" s="8"/>
      <c r="ZB148" s="8"/>
      <c r="ZC148" s="8"/>
      <c r="ZD148" s="8"/>
      <c r="ZE148" s="8"/>
      <c r="ZF148" s="8"/>
      <c r="ZG148" s="8"/>
      <c r="ZH148" s="8"/>
      <c r="ZI148" s="8"/>
      <c r="ZJ148" s="8"/>
      <c r="ZK148" s="8"/>
      <c r="ZL148" s="8"/>
      <c r="ZM148" s="8"/>
      <c r="ZN148" s="8"/>
      <c r="ZO148" s="8"/>
      <c r="ZP148" s="8"/>
      <c r="ZQ148" s="8"/>
      <c r="ZR148" s="8"/>
      <c r="ZS148" s="8"/>
      <c r="ZT148" s="8"/>
      <c r="ZU148" s="8"/>
      <c r="ZV148" s="8"/>
      <c r="ZW148" s="8"/>
      <c r="ZX148" s="8"/>
      <c r="ZY148" s="8"/>
      <c r="ZZ148" s="8"/>
      <c r="AAA148" s="8"/>
      <c r="AAB148" s="8"/>
      <c r="AAC148" s="8"/>
      <c r="AAD148" s="8"/>
      <c r="AAE148" s="8"/>
      <c r="AAF148" s="8"/>
      <c r="AAG148" s="8"/>
      <c r="AAH148" s="8"/>
      <c r="AAI148" s="8"/>
      <c r="AAJ148" s="8"/>
      <c r="AAK148" s="8"/>
      <c r="AAL148" s="8"/>
      <c r="AAM148" s="8"/>
      <c r="AAN148" s="8"/>
      <c r="AAO148" s="8"/>
      <c r="AAP148" s="8"/>
      <c r="AAQ148" s="8"/>
      <c r="AAR148" s="8"/>
      <c r="AAS148" s="8"/>
      <c r="AAT148" s="8"/>
      <c r="AAU148" s="8"/>
      <c r="AAV148" s="8"/>
      <c r="AAW148" s="8"/>
      <c r="AAX148" s="8"/>
      <c r="AAY148" s="8"/>
      <c r="AAZ148" s="8"/>
      <c r="ABA148" s="8"/>
      <c r="ABB148" s="8"/>
      <c r="ABC148" s="8"/>
      <c r="ABD148" s="8"/>
      <c r="ABE148" s="8"/>
      <c r="ABF148" s="8"/>
      <c r="ABG148" s="8"/>
      <c r="ABH148" s="8"/>
      <c r="ABI148" s="8"/>
      <c r="ABJ148" s="8"/>
      <c r="ABK148" s="8"/>
      <c r="ABL148" s="8"/>
      <c r="ABM148" s="8"/>
      <c r="ABN148" s="8"/>
      <c r="ABO148" s="8"/>
      <c r="ABP148" s="8"/>
      <c r="ABQ148" s="8"/>
      <c r="ABR148" s="8"/>
      <c r="ABS148" s="8"/>
      <c r="ABT148" s="8"/>
      <c r="ABU148" s="8"/>
      <c r="ABV148" s="8"/>
      <c r="ABW148" s="8"/>
      <c r="ABX148" s="8"/>
      <c r="ABY148" s="8"/>
      <c r="ABZ148" s="8"/>
      <c r="ACA148" s="8"/>
      <c r="ACB148" s="8"/>
      <c r="ACC148" s="8"/>
      <c r="ACD148" s="8"/>
      <c r="ACE148" s="8"/>
      <c r="ACF148" s="8"/>
      <c r="ACG148" s="8"/>
      <c r="ACH148" s="8"/>
      <c r="ACI148" s="8"/>
      <c r="ACJ148" s="8"/>
      <c r="ACK148" s="8"/>
      <c r="ACL148" s="8"/>
      <c r="ACM148" s="8"/>
      <c r="ACN148" s="8"/>
      <c r="ACO148" s="8"/>
      <c r="ACP148" s="8"/>
      <c r="ACQ148" s="8"/>
      <c r="ACR148" s="8"/>
      <c r="ACS148" s="8"/>
      <c r="ACT148" s="8"/>
      <c r="ACU148" s="8"/>
      <c r="ACV148" s="8"/>
      <c r="ACW148" s="8"/>
      <c r="ACX148" s="8"/>
      <c r="ACY148" s="8"/>
      <c r="ACZ148" s="8"/>
      <c r="ADA148" s="8"/>
      <c r="ADB148" s="8"/>
      <c r="ADC148" s="8"/>
      <c r="ADD148" s="8"/>
      <c r="ADE148" s="8"/>
      <c r="ADF148" s="8"/>
      <c r="ADG148" s="8"/>
      <c r="ADH148" s="8"/>
      <c r="ADI148" s="8"/>
      <c r="ADJ148" s="8"/>
      <c r="ADK148" s="8"/>
      <c r="ADL148" s="8"/>
      <c r="ADM148" s="8"/>
      <c r="ADN148" s="8"/>
      <c r="ADO148" s="8"/>
      <c r="ADP148" s="8"/>
      <c r="ADQ148" s="8"/>
      <c r="ADR148" s="8"/>
      <c r="ADS148" s="8"/>
      <c r="ADT148" s="8"/>
      <c r="ADU148" s="8"/>
      <c r="ADV148" s="8"/>
      <c r="ADW148" s="8"/>
      <c r="ADX148" s="8"/>
      <c r="ADY148" s="8"/>
      <c r="ADZ148" s="8"/>
      <c r="AEA148" s="8"/>
      <c r="AEB148" s="8"/>
      <c r="AEC148" s="8"/>
      <c r="AED148" s="8"/>
      <c r="AEE148" s="8"/>
      <c r="AEF148" s="8"/>
      <c r="AEG148" s="8"/>
      <c r="AEH148" s="8"/>
      <c r="AEI148" s="8"/>
      <c r="AEJ148" s="8"/>
      <c r="AEK148" s="8"/>
      <c r="AEL148" s="8"/>
      <c r="AEM148" s="8"/>
      <c r="AEN148" s="8"/>
      <c r="AEO148" s="8"/>
      <c r="AEP148" s="8"/>
      <c r="AEQ148" s="8"/>
      <c r="AER148" s="8"/>
      <c r="AES148" s="8"/>
      <c r="AET148" s="8"/>
      <c r="AEU148" s="8"/>
      <c r="AEV148" s="8"/>
      <c r="AEW148" s="8"/>
      <c r="AEX148" s="8"/>
      <c r="AEY148" s="8"/>
      <c r="AEZ148" s="8"/>
      <c r="AFA148" s="8"/>
      <c r="AFB148" s="8"/>
      <c r="AFC148" s="8"/>
      <c r="AFD148" s="8"/>
      <c r="AFE148" s="8"/>
      <c r="AFF148" s="8"/>
      <c r="AFG148" s="8"/>
      <c r="AFH148" s="8"/>
      <c r="AFI148" s="8"/>
      <c r="AFJ148" s="8"/>
      <c r="AFK148" s="8"/>
      <c r="AFL148" s="8"/>
      <c r="AFM148" s="8"/>
      <c r="AFN148" s="8"/>
      <c r="AFO148" s="8"/>
      <c r="AFP148" s="8"/>
      <c r="AFQ148" s="8"/>
      <c r="AFR148" s="8"/>
      <c r="AFS148" s="8"/>
      <c r="AFT148" s="8"/>
      <c r="AFU148" s="8"/>
      <c r="AFV148" s="8"/>
      <c r="AFW148" s="8"/>
      <c r="AFX148" s="8"/>
      <c r="AFY148" s="8"/>
      <c r="AFZ148" s="8"/>
      <c r="AGA148" s="8"/>
      <c r="AGB148" s="8"/>
      <c r="AGC148" s="8"/>
      <c r="AGD148" s="8"/>
      <c r="AGE148" s="8"/>
      <c r="AGF148" s="8"/>
      <c r="AGG148" s="8"/>
      <c r="AGH148" s="8"/>
      <c r="AGI148" s="8"/>
      <c r="AGJ148" s="8"/>
      <c r="AGK148" s="8"/>
      <c r="AGL148" s="8"/>
      <c r="AGM148" s="8"/>
      <c r="AGN148" s="8"/>
      <c r="AGO148" s="8"/>
      <c r="AGP148" s="8"/>
      <c r="AGQ148" s="8"/>
      <c r="AGR148" s="8"/>
      <c r="AGS148" s="8"/>
      <c r="AGT148" s="8"/>
      <c r="AGU148" s="8"/>
      <c r="AGV148" s="8"/>
      <c r="AGW148" s="8"/>
      <c r="AGX148" s="8"/>
      <c r="AGY148" s="8"/>
      <c r="AGZ148" s="8"/>
      <c r="AHA148" s="8"/>
      <c r="AHB148" s="8"/>
      <c r="AHC148" s="8"/>
      <c r="AHD148" s="8"/>
      <c r="AHE148" s="8"/>
      <c r="AHF148" s="8"/>
      <c r="AHG148" s="8"/>
      <c r="AHH148" s="8"/>
      <c r="AHI148" s="8"/>
      <c r="AHJ148" s="8"/>
      <c r="AHK148" s="8"/>
      <c r="AHL148" s="8"/>
      <c r="AHM148" s="8"/>
      <c r="AHN148" s="8"/>
      <c r="AHO148" s="8"/>
      <c r="AHP148" s="8"/>
      <c r="AHQ148" s="8"/>
      <c r="AHR148" s="8"/>
      <c r="AHS148" s="8"/>
      <c r="AHT148" s="8"/>
      <c r="AHU148" s="8"/>
      <c r="AHV148" s="8"/>
      <c r="AHW148" s="8"/>
      <c r="AHX148" s="8"/>
      <c r="AHY148" s="8"/>
      <c r="AHZ148" s="8"/>
      <c r="AIA148" s="8"/>
      <c r="AIB148" s="8"/>
      <c r="AIC148" s="8"/>
      <c r="AID148" s="8"/>
      <c r="AIE148" s="8"/>
      <c r="AIF148" s="8"/>
      <c r="AIG148" s="8"/>
      <c r="AIH148" s="8"/>
      <c r="AII148" s="8"/>
      <c r="AIJ148" s="8"/>
      <c r="AIK148" s="8"/>
      <c r="AIL148" s="8"/>
      <c r="AIM148" s="8"/>
      <c r="AIN148" s="8"/>
      <c r="AIO148" s="8"/>
      <c r="AIP148" s="8"/>
      <c r="AIQ148" s="8"/>
      <c r="AIR148" s="8"/>
      <c r="AIS148" s="8"/>
      <c r="AIT148" s="8"/>
      <c r="AIU148" s="8"/>
      <c r="AIV148" s="8"/>
      <c r="AIW148" s="8"/>
      <c r="AIX148" s="8"/>
      <c r="AIY148" s="8"/>
      <c r="AIZ148" s="8"/>
      <c r="AJA148" s="8"/>
      <c r="AJB148" s="8"/>
      <c r="AJC148" s="8"/>
      <c r="AJD148" s="8"/>
      <c r="AJE148" s="8"/>
      <c r="AJF148" s="8"/>
      <c r="AJG148" s="8"/>
      <c r="AJH148" s="8"/>
      <c r="AJI148" s="8"/>
      <c r="AJJ148" s="8"/>
      <c r="AJK148" s="8"/>
      <c r="AJL148" s="8"/>
      <c r="AJM148" s="8"/>
      <c r="AJN148" s="8"/>
      <c r="AJO148" s="8"/>
      <c r="AJP148" s="8"/>
      <c r="AJQ148" s="8"/>
      <c r="AJR148" s="8"/>
      <c r="AJS148" s="8"/>
      <c r="AJT148" s="8"/>
      <c r="AJU148" s="8"/>
      <c r="AJV148" s="8"/>
      <c r="AJW148" s="8"/>
      <c r="AJX148" s="8"/>
      <c r="AJY148" s="8"/>
      <c r="AJZ148" s="8"/>
      <c r="AKA148" s="8"/>
      <c r="AKB148" s="8"/>
      <c r="AKC148" s="8"/>
      <c r="AKD148" s="8"/>
      <c r="AKE148" s="8"/>
      <c r="AKF148" s="8"/>
      <c r="AKG148" s="8"/>
      <c r="AKH148" s="8"/>
      <c r="AKI148" s="8"/>
      <c r="AKJ148" s="8"/>
      <c r="AKK148" s="8"/>
      <c r="AKL148" s="8"/>
      <c r="AKM148" s="8"/>
      <c r="AKN148" s="8"/>
      <c r="AKO148" s="8"/>
      <c r="AKP148" s="8"/>
      <c r="AKQ148" s="8"/>
      <c r="AKR148" s="8"/>
      <c r="AKS148" s="8"/>
      <c r="AKT148" s="8"/>
      <c r="AKU148" s="8"/>
      <c r="AKV148" s="8"/>
      <c r="AKW148" s="8"/>
      <c r="AKX148" s="8"/>
      <c r="AKY148" s="8"/>
      <c r="AKZ148" s="8"/>
      <c r="ALA148" s="8"/>
      <c r="ALB148" s="8"/>
      <c r="ALC148" s="8"/>
      <c r="ALD148" s="8"/>
      <c r="ALE148" s="8"/>
      <c r="ALF148" s="8"/>
      <c r="ALG148" s="8"/>
      <c r="ALH148" s="8"/>
      <c r="ALI148" s="8"/>
      <c r="ALJ148" s="8"/>
      <c r="ALK148" s="8"/>
      <c r="ALL148" s="8"/>
      <c r="ALM148" s="8"/>
      <c r="ALN148" s="8"/>
      <c r="ALO148" s="8"/>
      <c r="ALP148" s="8"/>
      <c r="ALQ148" s="8"/>
      <c r="ALR148" s="8"/>
      <c r="ALS148" s="8"/>
      <c r="ALT148" s="8"/>
      <c r="ALU148" s="8"/>
      <c r="ALV148" s="8"/>
      <c r="ALW148" s="8"/>
      <c r="ALX148" s="8"/>
      <c r="ALY148" s="8"/>
      <c r="ALZ148" s="8"/>
      <c r="AMA148" s="8"/>
      <c r="AMB148" s="8"/>
      <c r="AMC148" s="8"/>
      <c r="AMD148" s="8"/>
      <c r="AME148" s="8"/>
      <c r="AMF148" s="8"/>
      <c r="AMG148" s="8"/>
      <c r="AMH148" s="8"/>
      <c r="AMI148" s="8"/>
      <c r="AMJ148" s="8"/>
      <c r="AMK148" s="8"/>
      <c r="AML148" s="8"/>
      <c r="AMM148" s="8"/>
      <c r="AMN148" s="8"/>
      <c r="AMO148" s="8"/>
      <c r="AMP148" s="8"/>
      <c r="AMQ148" s="8"/>
      <c r="AMR148" s="8"/>
      <c r="AMS148" s="8"/>
      <c r="AMT148" s="8"/>
      <c r="AMU148" s="8"/>
      <c r="AMV148" s="8"/>
      <c r="AMW148" s="8"/>
      <c r="AMX148" s="8"/>
      <c r="AMY148" s="8"/>
      <c r="AMZ148" s="8"/>
      <c r="ANA148" s="8"/>
      <c r="ANB148" s="8"/>
      <c r="ANC148" s="8"/>
      <c r="AND148" s="8"/>
      <c r="ANE148" s="8"/>
      <c r="ANF148" s="8"/>
      <c r="ANG148" s="8"/>
      <c r="ANH148" s="8"/>
      <c r="ANI148" s="8"/>
      <c r="ANJ148" s="8"/>
      <c r="ANK148" s="8"/>
      <c r="ANL148" s="8"/>
      <c r="ANM148" s="8"/>
      <c r="ANN148" s="8"/>
      <c r="ANO148" s="8"/>
      <c r="ANP148" s="8"/>
      <c r="ANQ148" s="8"/>
      <c r="ANR148" s="8"/>
      <c r="ANS148" s="8"/>
      <c r="ANT148" s="8"/>
      <c r="ANU148" s="8"/>
      <c r="ANV148" s="8"/>
      <c r="ANW148" s="8"/>
      <c r="ANX148" s="8"/>
      <c r="ANY148" s="8"/>
      <c r="ANZ148" s="8"/>
      <c r="AOA148" s="8"/>
      <c r="AOB148" s="8"/>
      <c r="AOC148" s="8"/>
      <c r="AOD148" s="8"/>
      <c r="AOE148" s="8"/>
      <c r="AOF148" s="8"/>
      <c r="AOG148" s="8"/>
      <c r="AOH148" s="8"/>
      <c r="AOI148" s="8"/>
      <c r="AOJ148" s="8"/>
      <c r="AOK148" s="8"/>
      <c r="AOL148" s="8"/>
      <c r="AOM148" s="8"/>
      <c r="AON148" s="8"/>
      <c r="AOO148" s="8"/>
      <c r="AOP148" s="8"/>
      <c r="AOQ148" s="8"/>
      <c r="AOR148" s="8"/>
      <c r="AOS148" s="8"/>
      <c r="AOT148" s="8"/>
      <c r="AOU148" s="8"/>
      <c r="AOV148" s="8"/>
      <c r="AOW148" s="8"/>
      <c r="AOX148" s="8"/>
      <c r="AOY148" s="8"/>
      <c r="AOZ148" s="8"/>
      <c r="APA148" s="8"/>
      <c r="APB148" s="8"/>
      <c r="APC148" s="8"/>
      <c r="APD148" s="8"/>
      <c r="APE148" s="8"/>
      <c r="APF148" s="8"/>
      <c r="APG148" s="8"/>
      <c r="APH148" s="8"/>
      <c r="API148" s="8"/>
      <c r="APJ148" s="8"/>
      <c r="APK148" s="8"/>
      <c r="APL148" s="8"/>
      <c r="APM148" s="8"/>
      <c r="APN148" s="8"/>
      <c r="APO148" s="8"/>
      <c r="APP148" s="8"/>
      <c r="APQ148" s="8"/>
      <c r="APR148" s="8"/>
      <c r="APS148" s="8"/>
      <c r="APT148" s="8"/>
      <c r="APU148" s="8"/>
      <c r="APV148" s="8"/>
      <c r="APW148" s="8"/>
      <c r="APX148" s="8"/>
      <c r="APY148" s="8"/>
      <c r="APZ148" s="8"/>
      <c r="AQA148" s="8"/>
      <c r="AQB148" s="8"/>
      <c r="AQC148" s="8"/>
      <c r="AQD148" s="8"/>
      <c r="AQE148" s="8"/>
      <c r="AQF148" s="8"/>
      <c r="AQG148" s="8"/>
      <c r="AQH148" s="8"/>
      <c r="AQI148" s="8"/>
      <c r="AQJ148" s="8"/>
      <c r="AQK148" s="8"/>
      <c r="AQL148" s="8"/>
      <c r="AQM148" s="8"/>
      <c r="AQN148" s="8"/>
      <c r="AQO148" s="8"/>
      <c r="AQP148" s="8"/>
      <c r="AQQ148" s="8"/>
      <c r="AQR148" s="8"/>
      <c r="AQS148" s="8"/>
      <c r="AQT148" s="8"/>
      <c r="AQU148" s="8"/>
      <c r="AQV148" s="8"/>
      <c r="AQW148" s="8"/>
      <c r="AQX148" s="8"/>
      <c r="AQY148" s="8"/>
      <c r="AQZ148" s="8"/>
      <c r="ARA148" s="8"/>
      <c r="ARB148" s="8"/>
      <c r="ARC148" s="8"/>
      <c r="ARD148" s="8"/>
      <c r="ARE148" s="8"/>
      <c r="ARF148" s="8"/>
      <c r="ARG148" s="8"/>
      <c r="ARH148" s="8"/>
      <c r="ARI148" s="8"/>
      <c r="ARJ148" s="8"/>
      <c r="ARK148" s="8"/>
      <c r="ARL148" s="8"/>
      <c r="ARM148" s="8"/>
      <c r="ARN148" s="8"/>
      <c r="ARO148" s="8"/>
      <c r="ARP148" s="8"/>
      <c r="ARQ148" s="8"/>
      <c r="ARR148" s="8"/>
      <c r="ARS148" s="8"/>
      <c r="ART148" s="8"/>
      <c r="ARU148" s="8"/>
      <c r="ARV148" s="8"/>
      <c r="ARW148" s="8"/>
      <c r="ARX148" s="8"/>
      <c r="ARY148" s="8"/>
      <c r="ARZ148" s="8"/>
      <c r="ASA148" s="8"/>
      <c r="ASB148" s="8"/>
      <c r="ASC148" s="8"/>
      <c r="ASD148" s="8"/>
      <c r="ASE148" s="8"/>
      <c r="ASF148" s="8"/>
      <c r="ASG148" s="8"/>
      <c r="ASH148" s="8"/>
      <c r="ASI148" s="8"/>
      <c r="ASJ148" s="8"/>
      <c r="ASK148" s="8"/>
      <c r="ASL148" s="8"/>
      <c r="ASM148" s="8"/>
      <c r="ASN148" s="8"/>
      <c r="ASO148" s="8"/>
      <c r="ASP148" s="8"/>
      <c r="ASQ148" s="8"/>
      <c r="ASR148" s="8"/>
      <c r="ASS148" s="8"/>
      <c r="AST148" s="8"/>
      <c r="ASU148" s="8"/>
      <c r="ASV148" s="8"/>
      <c r="ASW148" s="8"/>
      <c r="ASX148" s="8"/>
      <c r="ASY148" s="8"/>
      <c r="ASZ148" s="8"/>
      <c r="ATA148" s="8"/>
      <c r="ATB148" s="8"/>
      <c r="ATC148" s="8"/>
      <c r="ATD148" s="8"/>
      <c r="ATE148" s="8"/>
      <c r="ATF148" s="8"/>
      <c r="ATG148" s="8"/>
      <c r="ATH148" s="8"/>
      <c r="ATI148" s="8"/>
      <c r="ATJ148" s="8"/>
      <c r="ATK148" s="8"/>
      <c r="ATL148" s="8"/>
      <c r="ATM148" s="8"/>
      <c r="ATN148" s="8"/>
      <c r="ATO148" s="8"/>
      <c r="ATP148" s="8"/>
      <c r="ATQ148" s="8"/>
      <c r="ATR148" s="8"/>
      <c r="ATS148" s="8"/>
      <c r="ATT148" s="8"/>
      <c r="ATU148" s="8"/>
      <c r="ATV148" s="8"/>
      <c r="ATW148" s="8"/>
      <c r="ATX148" s="8"/>
      <c r="ATY148" s="8"/>
      <c r="ATZ148" s="8"/>
      <c r="AUA148" s="8"/>
      <c r="AUB148" s="8"/>
      <c r="AUC148" s="8"/>
      <c r="AUD148" s="8"/>
      <c r="AUE148" s="8"/>
      <c r="AUF148" s="8"/>
      <c r="AUG148" s="8"/>
      <c r="AUH148" s="8"/>
      <c r="AUI148" s="8"/>
      <c r="AUJ148" s="8"/>
      <c r="AUK148" s="8"/>
      <c r="AUL148" s="8"/>
      <c r="AUM148" s="8"/>
      <c r="AUN148" s="8"/>
      <c r="AUO148" s="8"/>
      <c r="AUP148" s="8"/>
      <c r="AUQ148" s="8"/>
      <c r="AUR148" s="8"/>
      <c r="AUS148" s="8"/>
      <c r="AUT148" s="8"/>
      <c r="AUU148" s="8"/>
      <c r="AUV148" s="8"/>
      <c r="AUW148" s="8"/>
      <c r="AUX148" s="8"/>
      <c r="AUY148" s="8"/>
      <c r="AUZ148" s="8"/>
      <c r="AVA148" s="8"/>
      <c r="AVB148" s="8"/>
      <c r="AVC148" s="8"/>
      <c r="AVD148" s="8"/>
      <c r="AVE148" s="8"/>
      <c r="AVF148" s="8"/>
      <c r="AVG148" s="8"/>
      <c r="AVH148" s="8"/>
      <c r="AVI148" s="8"/>
      <c r="AVJ148" s="8"/>
      <c r="AVK148" s="8"/>
      <c r="AVL148" s="8"/>
      <c r="AVM148" s="8"/>
      <c r="AVN148" s="8"/>
      <c r="AVO148" s="8"/>
      <c r="AVP148" s="8"/>
      <c r="AVQ148" s="8"/>
      <c r="AVR148" s="8"/>
      <c r="AVS148" s="8"/>
      <c r="AVT148" s="8"/>
      <c r="AVU148" s="8"/>
      <c r="AVV148" s="8"/>
      <c r="AVW148" s="8"/>
      <c r="AVX148" s="8"/>
      <c r="AVY148" s="8"/>
      <c r="AVZ148" s="8"/>
      <c r="AWA148" s="8"/>
      <c r="AWB148" s="8"/>
      <c r="AWC148" s="8"/>
      <c r="AWD148" s="8"/>
      <c r="AWE148" s="8"/>
      <c r="AWF148" s="8"/>
      <c r="AWG148" s="8"/>
      <c r="AWH148" s="8"/>
      <c r="AWI148" s="8"/>
      <c r="AWJ148" s="8"/>
      <c r="AWK148" s="8"/>
      <c r="AWL148" s="8"/>
      <c r="AWM148" s="8"/>
      <c r="AWN148" s="8"/>
      <c r="AWO148" s="8"/>
      <c r="AWP148" s="8"/>
      <c r="AWQ148" s="8"/>
      <c r="AWR148" s="8"/>
      <c r="AWS148" s="8"/>
      <c r="AWT148" s="8"/>
      <c r="AWU148" s="8"/>
      <c r="AWV148" s="8"/>
      <c r="AWW148" s="8"/>
      <c r="AWX148" s="8"/>
      <c r="AWY148" s="8"/>
      <c r="AWZ148" s="8"/>
      <c r="AXA148" s="8"/>
      <c r="AXB148" s="8"/>
      <c r="AXC148" s="8"/>
      <c r="AXD148" s="8"/>
      <c r="AXE148" s="8"/>
      <c r="AXF148" s="8"/>
      <c r="AXG148" s="8"/>
      <c r="AXH148" s="8"/>
      <c r="AXI148" s="8"/>
      <c r="AXJ148" s="8"/>
      <c r="AXK148" s="8"/>
      <c r="AXL148" s="8"/>
      <c r="AXM148" s="8"/>
      <c r="AXN148" s="8"/>
      <c r="AXO148" s="8"/>
      <c r="AXP148" s="8"/>
      <c r="AXQ148" s="8"/>
      <c r="AXR148" s="8"/>
      <c r="AXS148" s="8"/>
      <c r="AXT148" s="8"/>
      <c r="AXU148" s="8"/>
      <c r="AXV148" s="8"/>
      <c r="AXW148" s="8"/>
      <c r="AXX148" s="8"/>
      <c r="AXY148" s="8"/>
      <c r="AXZ148" s="8"/>
      <c r="AYA148" s="8"/>
      <c r="AYB148" s="8"/>
      <c r="AYC148" s="8"/>
      <c r="AYD148" s="8"/>
      <c r="AYE148" s="8"/>
      <c r="AYF148" s="8"/>
      <c r="AYG148" s="8"/>
      <c r="AYH148" s="8"/>
      <c r="AYI148" s="8"/>
      <c r="AYJ148" s="8"/>
      <c r="AYK148" s="8"/>
      <c r="AYL148" s="8"/>
      <c r="AYM148" s="8"/>
      <c r="AYN148" s="8"/>
      <c r="AYO148" s="8"/>
      <c r="AYP148" s="8"/>
      <c r="AYQ148" s="8"/>
      <c r="AYR148" s="8"/>
      <c r="AYS148" s="8"/>
      <c r="AYT148" s="8"/>
      <c r="AYU148" s="8"/>
      <c r="AYV148" s="8"/>
      <c r="AYW148" s="8"/>
      <c r="AYX148" s="8"/>
      <c r="AYY148" s="8"/>
      <c r="AYZ148" s="8"/>
      <c r="AZA148" s="8"/>
      <c r="AZB148" s="8"/>
      <c r="AZC148" s="8"/>
      <c r="AZD148" s="8"/>
      <c r="AZE148" s="8"/>
      <c r="AZF148" s="8"/>
      <c r="AZG148" s="8"/>
      <c r="AZH148" s="8"/>
      <c r="AZI148" s="8"/>
      <c r="AZJ148" s="8"/>
      <c r="AZK148" s="8"/>
      <c r="AZL148" s="8"/>
      <c r="AZM148" s="8"/>
      <c r="AZN148" s="8"/>
      <c r="AZO148" s="8"/>
      <c r="AZP148" s="8"/>
      <c r="AZQ148" s="8"/>
      <c r="AZR148" s="8"/>
      <c r="AZS148" s="8"/>
      <c r="AZT148" s="8"/>
      <c r="AZU148" s="8"/>
      <c r="AZV148" s="8"/>
      <c r="AZW148" s="8"/>
      <c r="AZX148" s="8"/>
      <c r="AZY148" s="8"/>
      <c r="AZZ148" s="8"/>
      <c r="BAA148" s="8"/>
      <c r="BAB148" s="8"/>
      <c r="BAC148" s="8"/>
      <c r="BAD148" s="8"/>
      <c r="BAE148" s="8"/>
      <c r="BAF148" s="8"/>
      <c r="BAG148" s="8"/>
      <c r="BAH148" s="8"/>
      <c r="BAI148" s="8"/>
      <c r="BAJ148" s="8"/>
      <c r="BAK148" s="8"/>
      <c r="BAL148" s="8"/>
      <c r="BAM148" s="8"/>
      <c r="BAN148" s="8"/>
      <c r="BAO148" s="8"/>
      <c r="BAP148" s="8"/>
      <c r="BAQ148" s="8"/>
      <c r="BAR148" s="8"/>
      <c r="BAS148" s="8"/>
      <c r="BAT148" s="8"/>
      <c r="BAU148" s="8"/>
      <c r="BAV148" s="8"/>
      <c r="BAW148" s="8"/>
      <c r="BAX148" s="8"/>
      <c r="BAY148" s="8"/>
      <c r="BAZ148" s="8"/>
      <c r="BBA148" s="8"/>
      <c r="BBB148" s="8"/>
      <c r="BBC148" s="8"/>
      <c r="BBD148" s="8"/>
      <c r="BBE148" s="8"/>
      <c r="BBF148" s="8"/>
      <c r="BBG148" s="8"/>
      <c r="BBH148" s="8"/>
      <c r="BBI148" s="8"/>
      <c r="BBJ148" s="8"/>
      <c r="BBK148" s="8"/>
      <c r="BBL148" s="8"/>
      <c r="BBM148" s="8"/>
      <c r="BBN148" s="8"/>
      <c r="BBO148" s="8"/>
      <c r="BBP148" s="8"/>
      <c r="BBQ148" s="8"/>
      <c r="BBR148" s="8"/>
      <c r="BBS148" s="8"/>
      <c r="BBT148" s="8"/>
      <c r="BBU148" s="8"/>
      <c r="BBV148" s="8"/>
      <c r="BBW148" s="8"/>
      <c r="BBX148" s="8"/>
      <c r="BBY148" s="8"/>
      <c r="BBZ148" s="8"/>
      <c r="BCA148" s="8"/>
      <c r="BCB148" s="8"/>
      <c r="BCC148" s="8"/>
      <c r="BCD148" s="8"/>
      <c r="BCE148" s="8"/>
      <c r="BCF148" s="8"/>
      <c r="BCG148" s="8"/>
      <c r="BCH148" s="8"/>
      <c r="BCI148" s="8"/>
      <c r="BCJ148" s="8"/>
      <c r="BCK148" s="8"/>
      <c r="BCL148" s="8"/>
      <c r="BCM148" s="8"/>
      <c r="BCN148" s="8"/>
      <c r="BCO148" s="8"/>
      <c r="BCP148" s="8"/>
      <c r="BCQ148" s="8"/>
      <c r="BCR148" s="8"/>
      <c r="BCS148" s="8"/>
      <c r="BCT148" s="8"/>
      <c r="BCU148" s="8"/>
      <c r="BCV148" s="8"/>
      <c r="BCW148" s="8"/>
      <c r="BCX148" s="8"/>
      <c r="BCY148" s="8"/>
      <c r="BCZ148" s="8"/>
      <c r="BDA148" s="8"/>
      <c r="BDB148" s="8"/>
      <c r="BDC148" s="8"/>
      <c r="BDD148" s="8"/>
      <c r="BDE148" s="8"/>
      <c r="BDF148" s="8"/>
      <c r="BDG148" s="8"/>
      <c r="BDH148" s="8"/>
      <c r="BDI148" s="8"/>
      <c r="BDJ148" s="8"/>
      <c r="BDK148" s="8"/>
      <c r="BDL148" s="8"/>
      <c r="BDM148" s="8"/>
      <c r="BDN148" s="8"/>
      <c r="BDO148" s="8"/>
      <c r="BDP148" s="8"/>
      <c r="BDQ148" s="8"/>
      <c r="BDR148" s="8"/>
      <c r="BDS148" s="8"/>
      <c r="BDT148" s="8"/>
      <c r="BDU148" s="8"/>
      <c r="BDV148" s="8"/>
      <c r="BDW148" s="8"/>
      <c r="BDX148" s="8"/>
      <c r="BDY148" s="8"/>
      <c r="BDZ148" s="8"/>
      <c r="BEA148" s="8"/>
      <c r="BEB148" s="8"/>
      <c r="BEC148" s="8"/>
      <c r="BED148" s="8"/>
      <c r="BEE148" s="8"/>
      <c r="BEF148" s="8"/>
      <c r="BEG148" s="8"/>
      <c r="BEH148" s="8"/>
      <c r="BEI148" s="8"/>
      <c r="BEJ148" s="8"/>
      <c r="BEK148" s="8"/>
      <c r="BEL148" s="8"/>
      <c r="BEM148" s="8"/>
      <c r="BEN148" s="8"/>
      <c r="BEO148" s="8"/>
      <c r="BEP148" s="8"/>
      <c r="BEQ148" s="8"/>
      <c r="BER148" s="8"/>
      <c r="BES148" s="8"/>
      <c r="BET148" s="8"/>
      <c r="BEU148" s="8"/>
      <c r="BEV148" s="8"/>
      <c r="BEW148" s="8"/>
      <c r="BEX148" s="8"/>
      <c r="BEY148" s="8"/>
      <c r="BEZ148" s="8"/>
      <c r="BFA148" s="8"/>
      <c r="BFB148" s="8"/>
      <c r="BFC148" s="8"/>
      <c r="BFD148" s="8"/>
      <c r="BFE148" s="8"/>
      <c r="BFF148" s="8"/>
      <c r="BFG148" s="8"/>
      <c r="BFH148" s="8"/>
      <c r="BFI148" s="8"/>
      <c r="BFJ148" s="8"/>
      <c r="BFK148" s="8"/>
      <c r="BFL148" s="8"/>
      <c r="BFM148" s="8"/>
      <c r="BFN148" s="8"/>
      <c r="BFO148" s="8"/>
      <c r="BFP148" s="8"/>
      <c r="BFQ148" s="8"/>
      <c r="BFR148" s="8"/>
      <c r="BFS148" s="8"/>
      <c r="BFT148" s="8"/>
      <c r="BFU148" s="8"/>
      <c r="BFV148" s="8"/>
      <c r="BFW148" s="8"/>
      <c r="BFX148" s="8"/>
      <c r="BFY148" s="8"/>
      <c r="BFZ148" s="8"/>
      <c r="BGA148" s="8"/>
      <c r="BGB148" s="8"/>
      <c r="BGC148" s="8"/>
      <c r="BGD148" s="8"/>
      <c r="BGE148" s="8"/>
      <c r="BGF148" s="8"/>
      <c r="BGG148" s="8"/>
      <c r="BGH148" s="8"/>
      <c r="BGI148" s="8"/>
      <c r="BGJ148" s="8"/>
      <c r="BGK148" s="8"/>
      <c r="BGL148" s="8"/>
      <c r="BGM148" s="8"/>
      <c r="BGN148" s="8"/>
      <c r="BGO148" s="8"/>
      <c r="BGP148" s="8"/>
      <c r="BGQ148" s="8"/>
      <c r="BGR148" s="8"/>
      <c r="BGS148" s="8"/>
      <c r="BGT148" s="8"/>
      <c r="BGU148" s="8"/>
      <c r="BGV148" s="8"/>
      <c r="BGW148" s="8"/>
      <c r="BGX148" s="8"/>
      <c r="BGY148" s="8"/>
      <c r="BGZ148" s="8"/>
      <c r="BHA148" s="8"/>
      <c r="BHB148" s="8"/>
      <c r="BHC148" s="8"/>
      <c r="BHD148" s="8"/>
      <c r="BHE148" s="8"/>
      <c r="BHF148" s="8"/>
      <c r="BHG148" s="8"/>
      <c r="BHH148" s="8"/>
      <c r="BHI148" s="8"/>
      <c r="BHJ148" s="8"/>
      <c r="BHK148" s="8"/>
      <c r="BHL148" s="8"/>
      <c r="BHM148" s="8"/>
      <c r="BHN148" s="8"/>
      <c r="BHO148" s="8"/>
      <c r="BHP148" s="8"/>
      <c r="BHQ148" s="8"/>
      <c r="BHR148" s="8"/>
      <c r="BHS148" s="8"/>
      <c r="BHT148" s="8"/>
      <c r="BHU148" s="8"/>
      <c r="BHV148" s="8"/>
      <c r="BHW148" s="8"/>
      <c r="BHX148" s="8"/>
      <c r="BHY148" s="8"/>
      <c r="BHZ148" s="8"/>
      <c r="BIA148" s="8"/>
      <c r="BIB148" s="8"/>
      <c r="BIC148" s="8"/>
      <c r="BID148" s="8"/>
      <c r="BIE148" s="8"/>
      <c r="BIF148" s="8"/>
      <c r="BIG148" s="8"/>
      <c r="BIH148" s="8"/>
      <c r="BII148" s="8"/>
      <c r="BIJ148" s="8"/>
      <c r="BIK148" s="8"/>
      <c r="BIL148" s="8"/>
      <c r="BIM148" s="8"/>
      <c r="BIN148" s="8"/>
      <c r="BIO148" s="8"/>
      <c r="BIP148" s="8"/>
      <c r="BIQ148" s="8"/>
      <c r="BIR148" s="8"/>
      <c r="BIS148" s="8"/>
      <c r="BIT148" s="8"/>
      <c r="BIU148" s="8"/>
      <c r="BIV148" s="8"/>
      <c r="BIW148" s="8"/>
      <c r="BIX148" s="8"/>
      <c r="BIY148" s="8"/>
      <c r="BIZ148" s="8"/>
      <c r="BJA148" s="8"/>
      <c r="BJB148" s="8"/>
      <c r="BJC148" s="8"/>
      <c r="BJD148" s="8"/>
      <c r="BJE148" s="8"/>
      <c r="BJF148" s="8"/>
      <c r="BJG148" s="8"/>
      <c r="BJH148" s="8"/>
      <c r="BJI148" s="8"/>
      <c r="BJJ148" s="8"/>
      <c r="BJK148" s="8"/>
      <c r="BJL148" s="8"/>
      <c r="BJM148" s="8"/>
      <c r="BJN148" s="8"/>
      <c r="BJO148" s="8"/>
      <c r="BJP148" s="8"/>
      <c r="BJQ148" s="8"/>
      <c r="BJR148" s="8"/>
      <c r="BJS148" s="8"/>
      <c r="BJT148" s="8"/>
      <c r="BJU148" s="8"/>
      <c r="BJV148" s="8"/>
      <c r="BJW148" s="8"/>
      <c r="BJX148" s="8"/>
      <c r="BJY148" s="8"/>
      <c r="BJZ148" s="8"/>
      <c r="BKA148" s="8"/>
      <c r="BKB148" s="8"/>
      <c r="BKC148" s="8"/>
      <c r="BKD148" s="8"/>
      <c r="BKE148" s="8"/>
      <c r="BKF148" s="8"/>
      <c r="BKG148" s="8"/>
      <c r="BKH148" s="8"/>
      <c r="BKI148" s="8"/>
      <c r="BKJ148" s="8"/>
      <c r="BKK148" s="8"/>
      <c r="BKL148" s="8"/>
      <c r="BKM148" s="8"/>
      <c r="BKN148" s="8"/>
      <c r="BKO148" s="8"/>
      <c r="BKP148" s="8"/>
      <c r="BKQ148" s="8"/>
      <c r="BKR148" s="8"/>
      <c r="BKS148" s="8"/>
      <c r="BKT148" s="8"/>
      <c r="BKU148" s="8"/>
      <c r="BKV148" s="8"/>
      <c r="BKW148" s="8"/>
      <c r="BKX148" s="8"/>
      <c r="BKY148" s="8"/>
      <c r="BKZ148" s="8"/>
      <c r="BLA148" s="8"/>
      <c r="BLB148" s="8"/>
      <c r="BLC148" s="8"/>
      <c r="BLD148" s="8"/>
      <c r="BLE148" s="8"/>
      <c r="BLF148" s="8"/>
      <c r="BLG148" s="8"/>
      <c r="BLH148" s="8"/>
      <c r="BLI148" s="8"/>
      <c r="BLJ148" s="8"/>
      <c r="BLK148" s="8"/>
      <c r="BLL148" s="8"/>
      <c r="BLM148" s="8"/>
      <c r="BLN148" s="8"/>
      <c r="BLO148" s="8"/>
      <c r="BLP148" s="8"/>
      <c r="BLQ148" s="8"/>
      <c r="BLR148" s="8"/>
      <c r="BLS148" s="8"/>
      <c r="BLT148" s="8"/>
      <c r="BLU148" s="8"/>
      <c r="BLV148" s="8"/>
      <c r="BLW148" s="8"/>
      <c r="BLX148" s="8"/>
      <c r="BLY148" s="8"/>
      <c r="BLZ148" s="8"/>
      <c r="BMA148" s="8"/>
      <c r="BMB148" s="8"/>
      <c r="BMC148" s="8"/>
      <c r="BMD148" s="8"/>
      <c r="BME148" s="8"/>
      <c r="BMF148" s="8"/>
      <c r="BMG148" s="8"/>
      <c r="BMH148" s="8"/>
      <c r="BMI148" s="8"/>
      <c r="BMJ148" s="8"/>
      <c r="BMK148" s="8"/>
      <c r="BML148" s="8"/>
      <c r="BMM148" s="8"/>
      <c r="BMN148" s="8"/>
      <c r="BMO148" s="8"/>
      <c r="BMP148" s="8"/>
      <c r="BMQ148" s="8"/>
      <c r="BMR148" s="8"/>
      <c r="BMS148" s="8"/>
      <c r="BMT148" s="8"/>
      <c r="BMU148" s="8"/>
      <c r="BMV148" s="8"/>
      <c r="BMW148" s="8"/>
      <c r="BMX148" s="8"/>
      <c r="BMY148" s="8"/>
      <c r="BMZ148" s="8"/>
      <c r="BNA148" s="8"/>
      <c r="BNB148" s="8"/>
      <c r="BNC148" s="8"/>
      <c r="BND148" s="8"/>
      <c r="BNE148" s="8"/>
      <c r="BNF148" s="8"/>
      <c r="BNG148" s="8"/>
      <c r="BNH148" s="8"/>
      <c r="BNI148" s="8"/>
      <c r="BNJ148" s="8"/>
      <c r="BNK148" s="8"/>
      <c r="BNL148" s="8"/>
      <c r="BNM148" s="8"/>
      <c r="BNN148" s="8"/>
      <c r="BNO148" s="8"/>
      <c r="BNP148" s="8"/>
      <c r="BNQ148" s="8"/>
      <c r="BNR148" s="8"/>
      <c r="BNS148" s="8"/>
      <c r="BNT148" s="8"/>
      <c r="BNU148" s="8"/>
      <c r="BNV148" s="8"/>
      <c r="BNW148" s="8"/>
      <c r="BNX148" s="8"/>
      <c r="BNY148" s="8"/>
      <c r="BNZ148" s="8"/>
      <c r="BOA148" s="8"/>
      <c r="BOB148" s="8"/>
      <c r="BOC148" s="8"/>
      <c r="BOD148" s="8"/>
      <c r="BOE148" s="8"/>
      <c r="BOF148" s="8"/>
      <c r="BOG148" s="8"/>
      <c r="BOH148" s="8"/>
      <c r="BOI148" s="8"/>
      <c r="BOJ148" s="8"/>
      <c r="BOK148" s="8"/>
      <c r="BOL148" s="8"/>
      <c r="BOM148" s="8"/>
      <c r="BON148" s="8"/>
      <c r="BOO148" s="8"/>
      <c r="BOP148" s="8"/>
      <c r="BOQ148" s="8"/>
      <c r="BOR148" s="8"/>
      <c r="BOS148" s="8"/>
      <c r="BOT148" s="8"/>
      <c r="BOU148" s="8"/>
      <c r="BOV148" s="8"/>
      <c r="BOW148" s="8"/>
      <c r="BOX148" s="8"/>
      <c r="BOY148" s="8"/>
      <c r="BOZ148" s="8"/>
      <c r="BPA148" s="8"/>
      <c r="BPB148" s="8"/>
      <c r="BPC148" s="8"/>
      <c r="BPD148" s="8"/>
      <c r="BPE148" s="8"/>
      <c r="BPF148" s="8"/>
      <c r="BPG148" s="8"/>
      <c r="BPH148" s="8"/>
      <c r="BPI148" s="8"/>
      <c r="BPJ148" s="8"/>
      <c r="BPK148" s="8"/>
      <c r="BPL148" s="8"/>
      <c r="BPM148" s="8"/>
      <c r="BPN148" s="8"/>
      <c r="BPO148" s="8"/>
      <c r="BPP148" s="8"/>
      <c r="BPQ148" s="8"/>
      <c r="BPR148" s="8"/>
      <c r="BPS148" s="8"/>
      <c r="BPT148" s="8"/>
      <c r="BPU148" s="8"/>
      <c r="BPV148" s="8"/>
      <c r="BPW148" s="8"/>
      <c r="BPX148" s="8"/>
      <c r="BPY148" s="8"/>
      <c r="BPZ148" s="8"/>
      <c r="BQA148" s="8"/>
      <c r="BQB148" s="8"/>
      <c r="BQC148" s="8"/>
      <c r="BQD148" s="8"/>
      <c r="BQE148" s="8"/>
      <c r="BQF148" s="8"/>
      <c r="BQG148" s="8"/>
      <c r="BQH148" s="8"/>
      <c r="BQI148" s="8"/>
      <c r="BQJ148" s="8"/>
      <c r="BQK148" s="8"/>
      <c r="BQL148" s="8"/>
      <c r="BQM148" s="8"/>
      <c r="BQN148" s="8"/>
      <c r="BQO148" s="8"/>
      <c r="BQP148" s="8"/>
      <c r="BQQ148" s="8"/>
      <c r="BQR148" s="8"/>
      <c r="BQS148" s="8"/>
      <c r="BQT148" s="8"/>
      <c r="BQU148" s="8"/>
      <c r="BQV148" s="8"/>
      <c r="BQW148" s="8"/>
      <c r="BQX148" s="8"/>
      <c r="BQY148" s="8"/>
      <c r="BQZ148" s="8"/>
      <c r="BRA148" s="8"/>
      <c r="BRB148" s="8"/>
      <c r="BRC148" s="8"/>
      <c r="BRD148" s="8"/>
      <c r="BRE148" s="8"/>
      <c r="BRF148" s="8"/>
      <c r="BRG148" s="8"/>
      <c r="BRH148" s="8"/>
      <c r="BRI148" s="8"/>
      <c r="BRJ148" s="8"/>
      <c r="BRK148" s="8"/>
      <c r="BRL148" s="8"/>
      <c r="BRM148" s="8"/>
      <c r="BRN148" s="8"/>
      <c r="BRO148" s="8"/>
      <c r="BRP148" s="8"/>
      <c r="BRQ148" s="8"/>
      <c r="BRR148" s="8"/>
      <c r="BRS148" s="8"/>
      <c r="BRT148" s="8"/>
      <c r="BRU148" s="8"/>
      <c r="BRV148" s="8"/>
      <c r="BRW148" s="8"/>
      <c r="BRX148" s="8"/>
      <c r="BRY148" s="8"/>
      <c r="BRZ148" s="8"/>
      <c r="BSA148" s="8"/>
      <c r="BSB148" s="8"/>
      <c r="BSC148" s="8"/>
      <c r="BSD148" s="8"/>
      <c r="BSE148" s="8"/>
      <c r="BSF148" s="8"/>
      <c r="BSG148" s="8"/>
      <c r="BSH148" s="8"/>
      <c r="BSI148" s="8"/>
      <c r="BSJ148" s="8"/>
      <c r="BSK148" s="8"/>
      <c r="BSL148" s="8"/>
      <c r="BSM148" s="8"/>
      <c r="BSN148" s="8"/>
      <c r="BSO148" s="8"/>
      <c r="BSP148" s="8"/>
      <c r="BSQ148" s="8"/>
      <c r="BSR148" s="8"/>
      <c r="BSS148" s="8"/>
      <c r="BST148" s="8"/>
      <c r="BSU148" s="8"/>
      <c r="BSV148" s="8"/>
      <c r="BSW148" s="8"/>
      <c r="BSX148" s="8"/>
      <c r="BSY148" s="8"/>
      <c r="BSZ148" s="8"/>
      <c r="BTA148" s="8"/>
      <c r="BTB148" s="8"/>
      <c r="BTC148" s="8"/>
      <c r="BTD148" s="8"/>
      <c r="BTE148" s="8"/>
      <c r="BTF148" s="8"/>
      <c r="BTG148" s="8"/>
      <c r="BTH148" s="8"/>
      <c r="BTI148" s="8"/>
      <c r="BTJ148" s="8"/>
      <c r="BTK148" s="8"/>
      <c r="BTL148" s="8"/>
      <c r="BTM148" s="8"/>
      <c r="BTN148" s="8"/>
      <c r="BTO148" s="8"/>
      <c r="BTP148" s="8"/>
      <c r="BTQ148" s="8"/>
      <c r="BTR148" s="8"/>
      <c r="BTS148" s="8"/>
      <c r="BTT148" s="8"/>
      <c r="BTU148" s="8"/>
      <c r="BTV148" s="8"/>
      <c r="BTW148" s="8"/>
      <c r="BTX148" s="8"/>
      <c r="BTY148" s="8"/>
      <c r="BTZ148" s="8"/>
      <c r="BUA148" s="8"/>
      <c r="BUB148" s="8"/>
      <c r="BUC148" s="8"/>
      <c r="BUD148" s="8"/>
      <c r="BUE148" s="8"/>
      <c r="BUF148" s="8"/>
      <c r="BUG148" s="8"/>
      <c r="BUH148" s="8"/>
      <c r="BUI148" s="8"/>
      <c r="BUJ148" s="8"/>
      <c r="BUK148" s="8"/>
      <c r="BUL148" s="8"/>
      <c r="BUM148" s="8"/>
      <c r="BUN148" s="8"/>
      <c r="BUO148" s="8"/>
      <c r="BUP148" s="8"/>
      <c r="BUQ148" s="8"/>
      <c r="BUR148" s="8"/>
      <c r="BUS148" s="8"/>
      <c r="BUT148" s="8"/>
      <c r="BUU148" s="8"/>
      <c r="BUV148" s="8"/>
      <c r="BUW148" s="8"/>
      <c r="BUX148" s="8"/>
      <c r="BUY148" s="8"/>
      <c r="BUZ148" s="8"/>
      <c r="BVA148" s="8"/>
      <c r="BVB148" s="8"/>
      <c r="BVC148" s="8"/>
      <c r="BVD148" s="8"/>
      <c r="BVE148" s="8"/>
      <c r="BVF148" s="8"/>
      <c r="BVG148" s="8"/>
      <c r="BVH148" s="8"/>
      <c r="BVI148" s="8"/>
      <c r="BVJ148" s="8"/>
      <c r="BVK148" s="8"/>
      <c r="BVL148" s="8"/>
      <c r="BVM148" s="8"/>
      <c r="BVN148" s="8"/>
      <c r="BVO148" s="8"/>
      <c r="BVP148" s="8"/>
      <c r="BVQ148" s="8"/>
      <c r="BVR148" s="8"/>
      <c r="BVS148" s="8"/>
      <c r="BVT148" s="8"/>
      <c r="BVU148" s="8"/>
      <c r="BVV148" s="8"/>
      <c r="BVW148" s="8"/>
      <c r="BVX148" s="8"/>
      <c r="BVY148" s="8"/>
      <c r="BVZ148" s="8"/>
      <c r="BWA148" s="8"/>
      <c r="BWB148" s="8"/>
      <c r="BWC148" s="8"/>
      <c r="BWD148" s="8"/>
      <c r="BWE148" s="8"/>
      <c r="BWF148" s="8"/>
      <c r="BWG148" s="8"/>
      <c r="BWH148" s="8"/>
      <c r="BWI148" s="8"/>
      <c r="BWJ148" s="8"/>
      <c r="BWK148" s="8"/>
      <c r="BWL148" s="8"/>
      <c r="BWM148" s="8"/>
      <c r="BWN148" s="8"/>
      <c r="BWO148" s="8"/>
      <c r="BWP148" s="8"/>
      <c r="BWQ148" s="8"/>
    </row>
    <row r="149" spans="1:1967" s="444" customFormat="1" ht="102" customHeight="1">
      <c r="A149" s="9" t="s">
        <v>6225</v>
      </c>
      <c r="B149" s="100" t="s">
        <v>97</v>
      </c>
      <c r="C149" s="111" t="s">
        <v>1261</v>
      </c>
      <c r="D149" s="3" t="s">
        <v>196</v>
      </c>
      <c r="E149" s="3" t="s">
        <v>171</v>
      </c>
      <c r="F149" s="3"/>
      <c r="G149" s="3" t="s">
        <v>385</v>
      </c>
      <c r="H149" s="20">
        <v>0</v>
      </c>
      <c r="I149" s="34">
        <v>470000000</v>
      </c>
      <c r="J149" s="21" t="s">
        <v>1330</v>
      </c>
      <c r="K149" s="19" t="s">
        <v>1949</v>
      </c>
      <c r="L149" s="138" t="s">
        <v>3428</v>
      </c>
      <c r="M149" s="141" t="s">
        <v>383</v>
      </c>
      <c r="N149" s="360" t="s">
        <v>8876</v>
      </c>
      <c r="O149" s="3" t="s">
        <v>1382</v>
      </c>
      <c r="P149" s="7" t="s">
        <v>1352</v>
      </c>
      <c r="Q149" s="3" t="s">
        <v>1351</v>
      </c>
      <c r="R149" s="133">
        <v>63.109000000000002</v>
      </c>
      <c r="S149" s="19">
        <v>132000</v>
      </c>
      <c r="T149" s="83">
        <v>0</v>
      </c>
      <c r="U149" s="83">
        <f t="shared" si="17"/>
        <v>0</v>
      </c>
      <c r="V149" s="9" t="s">
        <v>1341</v>
      </c>
      <c r="W149" s="153" t="s">
        <v>1410</v>
      </c>
      <c r="X149" s="9" t="s">
        <v>9103</v>
      </c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E149" s="8"/>
      <c r="HF149" s="8"/>
      <c r="HG149" s="8"/>
      <c r="HH149" s="8"/>
      <c r="HI149" s="8"/>
      <c r="HJ149" s="8"/>
      <c r="HK149" s="8"/>
      <c r="HL149" s="8"/>
      <c r="HM149" s="8"/>
      <c r="HN149" s="8"/>
      <c r="HO149" s="8"/>
      <c r="HP149" s="8"/>
      <c r="HQ149" s="8"/>
      <c r="HR149" s="8"/>
      <c r="HS149" s="8"/>
      <c r="HT149" s="8"/>
      <c r="HU149" s="8"/>
      <c r="HV149" s="8"/>
      <c r="HW149" s="8"/>
      <c r="HX149" s="8"/>
      <c r="HY149" s="8"/>
      <c r="HZ149" s="8"/>
      <c r="IA149" s="8"/>
      <c r="IB149" s="8"/>
      <c r="IC149" s="8"/>
      <c r="ID149" s="8"/>
      <c r="IE149" s="8"/>
      <c r="IF149" s="8"/>
      <c r="IG149" s="8"/>
      <c r="IH149" s="8"/>
      <c r="II149" s="8"/>
      <c r="IJ149" s="8"/>
      <c r="IK149" s="8"/>
      <c r="IL149" s="8"/>
      <c r="IM149" s="8"/>
      <c r="IN149" s="8"/>
      <c r="IO149" s="8"/>
      <c r="IP149" s="8"/>
      <c r="IQ149" s="8"/>
      <c r="IR149" s="8"/>
      <c r="IS149" s="8"/>
      <c r="IT149" s="8"/>
      <c r="IU149" s="8"/>
      <c r="IV149" s="8"/>
      <c r="IW149" s="8"/>
      <c r="IX149" s="8"/>
      <c r="IY149" s="8"/>
      <c r="IZ149" s="8"/>
      <c r="JA149" s="8"/>
      <c r="JB149" s="8"/>
      <c r="JC149" s="8"/>
      <c r="JD149" s="8"/>
      <c r="JE149" s="8"/>
      <c r="JF149" s="8"/>
      <c r="JG149" s="8"/>
      <c r="JH149" s="8"/>
      <c r="JI149" s="8"/>
      <c r="JJ149" s="8"/>
      <c r="JK149" s="8"/>
      <c r="JL149" s="8"/>
      <c r="JM149" s="8"/>
      <c r="JN149" s="8"/>
      <c r="JO149" s="8"/>
      <c r="JP149" s="8"/>
      <c r="JQ149" s="8"/>
      <c r="JR149" s="8"/>
      <c r="JS149" s="8"/>
      <c r="JT149" s="8"/>
      <c r="JU149" s="8"/>
      <c r="JV149" s="8"/>
      <c r="JW149" s="8"/>
      <c r="JX149" s="8"/>
      <c r="JY149" s="8"/>
      <c r="JZ149" s="8"/>
      <c r="KA149" s="8"/>
      <c r="KB149" s="8"/>
      <c r="KC149" s="8"/>
      <c r="KD149" s="8"/>
      <c r="KE149" s="8"/>
      <c r="KF149" s="8"/>
      <c r="KG149" s="8"/>
      <c r="KH149" s="8"/>
      <c r="KI149" s="8"/>
      <c r="KJ149" s="8"/>
      <c r="KK149" s="8"/>
      <c r="KL149" s="8"/>
      <c r="KM149" s="8"/>
      <c r="KN149" s="8"/>
      <c r="KO149" s="8"/>
      <c r="KP149" s="8"/>
      <c r="KQ149" s="8"/>
      <c r="KR149" s="8"/>
      <c r="KS149" s="8"/>
      <c r="KT149" s="8"/>
      <c r="KU149" s="8"/>
      <c r="KV149" s="8"/>
      <c r="KW149" s="8"/>
      <c r="KX149" s="8"/>
      <c r="KY149" s="8"/>
      <c r="KZ149" s="8"/>
      <c r="LA149" s="8"/>
      <c r="LB149" s="8"/>
      <c r="LC149" s="8"/>
      <c r="LD149" s="8"/>
      <c r="LE149" s="8"/>
      <c r="LF149" s="8"/>
      <c r="LG149" s="8"/>
      <c r="LH149" s="8"/>
      <c r="LI149" s="8"/>
      <c r="LJ149" s="8"/>
      <c r="LK149" s="8"/>
      <c r="LL149" s="8"/>
      <c r="LM149" s="8"/>
      <c r="LN149" s="8"/>
      <c r="LO149" s="8"/>
      <c r="LP149" s="8"/>
      <c r="LQ149" s="8"/>
      <c r="LR149" s="8"/>
      <c r="LS149" s="8"/>
      <c r="LT149" s="8"/>
      <c r="LU149" s="8"/>
      <c r="LV149" s="8"/>
      <c r="LW149" s="8"/>
      <c r="LX149" s="8"/>
      <c r="LY149" s="8"/>
      <c r="LZ149" s="8"/>
      <c r="MA149" s="8"/>
      <c r="MB149" s="8"/>
      <c r="MC149" s="8"/>
      <c r="MD149" s="8"/>
      <c r="ME149" s="8"/>
      <c r="MF149" s="8"/>
      <c r="MG149" s="8"/>
      <c r="MH149" s="8"/>
      <c r="MI149" s="8"/>
      <c r="MJ149" s="8"/>
      <c r="MK149" s="8"/>
      <c r="ML149" s="8"/>
      <c r="MM149" s="8"/>
      <c r="MN149" s="8"/>
      <c r="MO149" s="8"/>
      <c r="MP149" s="8"/>
      <c r="MQ149" s="8"/>
      <c r="MR149" s="8"/>
      <c r="MS149" s="8"/>
      <c r="MT149" s="8"/>
      <c r="MU149" s="8"/>
      <c r="MV149" s="8"/>
      <c r="MW149" s="8"/>
      <c r="MX149" s="8"/>
      <c r="MY149" s="8"/>
      <c r="MZ149" s="8"/>
      <c r="NA149" s="8"/>
      <c r="NB149" s="8"/>
      <c r="NC149" s="8"/>
      <c r="ND149" s="8"/>
      <c r="NE149" s="8"/>
      <c r="NF149" s="8"/>
      <c r="NG149" s="8"/>
      <c r="NH149" s="8"/>
      <c r="NI149" s="8"/>
      <c r="NJ149" s="8"/>
      <c r="NK149" s="8"/>
      <c r="NL149" s="8"/>
      <c r="NM149" s="8"/>
      <c r="NN149" s="8"/>
      <c r="NO149" s="8"/>
      <c r="NP149" s="8"/>
      <c r="NQ149" s="8"/>
      <c r="NR149" s="8"/>
      <c r="NS149" s="8"/>
      <c r="NT149" s="8"/>
      <c r="NU149" s="8"/>
      <c r="NV149" s="8"/>
      <c r="NW149" s="8"/>
      <c r="NX149" s="8"/>
      <c r="NY149" s="8"/>
      <c r="NZ149" s="8"/>
      <c r="OA149" s="8"/>
      <c r="OB149" s="8"/>
      <c r="OC149" s="8"/>
      <c r="OD149" s="8"/>
      <c r="OE149" s="8"/>
      <c r="OF149" s="8"/>
      <c r="OG149" s="8"/>
      <c r="OH149" s="8"/>
      <c r="OI149" s="8"/>
      <c r="OJ149" s="8"/>
      <c r="OK149" s="8"/>
      <c r="OL149" s="8"/>
      <c r="OM149" s="8"/>
      <c r="ON149" s="8"/>
      <c r="OO149" s="8"/>
      <c r="OP149" s="8"/>
      <c r="OQ149" s="8"/>
      <c r="OR149" s="8"/>
      <c r="OS149" s="8"/>
      <c r="OT149" s="8"/>
      <c r="OU149" s="8"/>
      <c r="OV149" s="8"/>
      <c r="OW149" s="8"/>
      <c r="OX149" s="8"/>
      <c r="OY149" s="8"/>
      <c r="OZ149" s="8"/>
      <c r="PA149" s="8"/>
      <c r="PB149" s="8"/>
      <c r="PC149" s="8"/>
      <c r="PD149" s="8"/>
      <c r="PE149" s="8"/>
      <c r="PF149" s="8"/>
      <c r="PG149" s="8"/>
      <c r="PH149" s="8"/>
      <c r="PI149" s="8"/>
      <c r="PJ149" s="8"/>
      <c r="PK149" s="8"/>
      <c r="PL149" s="8"/>
      <c r="PM149" s="8"/>
      <c r="PN149" s="8"/>
      <c r="PO149" s="8"/>
      <c r="PP149" s="8"/>
      <c r="PQ149" s="8"/>
      <c r="PR149" s="8"/>
      <c r="PS149" s="8"/>
      <c r="PT149" s="8"/>
      <c r="PU149" s="8"/>
      <c r="PV149" s="8"/>
      <c r="PW149" s="8"/>
      <c r="PX149" s="8"/>
      <c r="PY149" s="8"/>
      <c r="PZ149" s="8"/>
      <c r="QA149" s="8"/>
      <c r="QB149" s="8"/>
      <c r="QC149" s="8"/>
      <c r="QD149" s="8"/>
      <c r="QE149" s="8"/>
      <c r="QF149" s="8"/>
      <c r="QG149" s="8"/>
      <c r="QH149" s="8"/>
      <c r="QI149" s="8"/>
      <c r="QJ149" s="8"/>
      <c r="QK149" s="8"/>
      <c r="QL149" s="8"/>
      <c r="QM149" s="8"/>
      <c r="QN149" s="8"/>
      <c r="QO149" s="8"/>
      <c r="QP149" s="8"/>
      <c r="QQ149" s="8"/>
      <c r="QR149" s="8"/>
      <c r="QS149" s="8"/>
      <c r="QT149" s="8"/>
      <c r="QU149" s="8"/>
      <c r="QV149" s="8"/>
      <c r="QW149" s="8"/>
      <c r="QX149" s="8"/>
      <c r="QY149" s="8"/>
      <c r="QZ149" s="8"/>
      <c r="RA149" s="8"/>
      <c r="RB149" s="8"/>
      <c r="RC149" s="8"/>
      <c r="RD149" s="8"/>
      <c r="RE149" s="8"/>
      <c r="RF149" s="8"/>
      <c r="RG149" s="8"/>
      <c r="RH149" s="8"/>
      <c r="RI149" s="8"/>
      <c r="RJ149" s="8"/>
      <c r="RK149" s="8"/>
      <c r="RL149" s="8"/>
      <c r="RM149" s="8"/>
      <c r="RN149" s="8"/>
      <c r="RO149" s="8"/>
      <c r="RP149" s="8"/>
      <c r="RQ149" s="8"/>
      <c r="RR149" s="8"/>
      <c r="RS149" s="8"/>
      <c r="RT149" s="8"/>
      <c r="RU149" s="8"/>
      <c r="RV149" s="8"/>
      <c r="RW149" s="8"/>
      <c r="RX149" s="8"/>
      <c r="RY149" s="8"/>
      <c r="RZ149" s="8"/>
      <c r="SA149" s="8"/>
      <c r="SB149" s="8"/>
      <c r="SC149" s="8"/>
      <c r="SD149" s="8"/>
      <c r="SE149" s="8"/>
      <c r="SF149" s="8"/>
      <c r="SG149" s="8"/>
      <c r="SH149" s="8"/>
      <c r="SI149" s="8"/>
      <c r="SJ149" s="8"/>
      <c r="SK149" s="8"/>
      <c r="SL149" s="8"/>
      <c r="SM149" s="8"/>
      <c r="SN149" s="8"/>
      <c r="SO149" s="8"/>
      <c r="SP149" s="8"/>
      <c r="SQ149" s="8"/>
      <c r="SR149" s="8"/>
      <c r="SS149" s="8"/>
      <c r="ST149" s="8"/>
      <c r="SU149" s="8"/>
      <c r="SV149" s="8"/>
      <c r="SW149" s="8"/>
      <c r="SX149" s="8"/>
      <c r="SY149" s="8"/>
      <c r="SZ149" s="8"/>
      <c r="TA149" s="8"/>
      <c r="TB149" s="8"/>
      <c r="TC149" s="8"/>
      <c r="TD149" s="8"/>
      <c r="TE149" s="8"/>
      <c r="TF149" s="8"/>
      <c r="TG149" s="8"/>
      <c r="TH149" s="8"/>
      <c r="TI149" s="8"/>
      <c r="TJ149" s="8"/>
      <c r="TK149" s="8"/>
      <c r="TL149" s="8"/>
      <c r="TM149" s="8"/>
      <c r="TN149" s="8"/>
      <c r="TO149" s="8"/>
      <c r="TP149" s="8"/>
      <c r="TQ149" s="8"/>
      <c r="TR149" s="8"/>
      <c r="TS149" s="8"/>
      <c r="TT149" s="8"/>
      <c r="TU149" s="8"/>
      <c r="TV149" s="8"/>
      <c r="TW149" s="8"/>
      <c r="TX149" s="8"/>
      <c r="TY149" s="8"/>
      <c r="TZ149" s="8"/>
      <c r="UA149" s="8"/>
      <c r="UB149" s="8"/>
      <c r="UC149" s="8"/>
      <c r="UD149" s="8"/>
      <c r="UE149" s="8"/>
      <c r="UF149" s="8"/>
      <c r="UG149" s="8"/>
      <c r="UH149" s="8"/>
      <c r="UI149" s="8"/>
      <c r="UJ149" s="8"/>
      <c r="UK149" s="8"/>
      <c r="UL149" s="8"/>
      <c r="UM149" s="8"/>
      <c r="UN149" s="8"/>
      <c r="UO149" s="8"/>
      <c r="UP149" s="8"/>
      <c r="UQ149" s="8"/>
      <c r="UR149" s="8"/>
      <c r="US149" s="8"/>
      <c r="UT149" s="8"/>
      <c r="UU149" s="8"/>
      <c r="UV149" s="8"/>
      <c r="UW149" s="8"/>
      <c r="UX149" s="8"/>
      <c r="UY149" s="8"/>
      <c r="UZ149" s="8"/>
      <c r="VA149" s="8"/>
      <c r="VB149" s="8"/>
      <c r="VC149" s="8"/>
      <c r="VD149" s="8"/>
      <c r="VE149" s="8"/>
      <c r="VF149" s="8"/>
      <c r="VG149" s="8"/>
      <c r="VH149" s="8"/>
      <c r="VI149" s="8"/>
      <c r="VJ149" s="8"/>
      <c r="VK149" s="8"/>
      <c r="VL149" s="8"/>
      <c r="VM149" s="8"/>
      <c r="VN149" s="8"/>
      <c r="VO149" s="8"/>
      <c r="VP149" s="8"/>
      <c r="VQ149" s="8"/>
      <c r="VR149" s="8"/>
      <c r="VS149" s="8"/>
      <c r="VT149" s="8"/>
      <c r="VU149" s="8"/>
      <c r="VV149" s="8"/>
      <c r="VW149" s="8"/>
      <c r="VX149" s="8"/>
      <c r="VY149" s="8"/>
      <c r="VZ149" s="8"/>
      <c r="WA149" s="8"/>
      <c r="WB149" s="8"/>
      <c r="WC149" s="8"/>
      <c r="WD149" s="8"/>
      <c r="WE149" s="8"/>
      <c r="WF149" s="8"/>
      <c r="WG149" s="8"/>
      <c r="WH149" s="8"/>
      <c r="WI149" s="8"/>
      <c r="WJ149" s="8"/>
      <c r="WK149" s="8"/>
      <c r="WL149" s="8"/>
      <c r="WM149" s="8"/>
      <c r="WN149" s="8"/>
      <c r="WO149" s="8"/>
      <c r="WP149" s="8"/>
      <c r="WQ149" s="8"/>
      <c r="WR149" s="8"/>
      <c r="WS149" s="8"/>
      <c r="WT149" s="8"/>
      <c r="WU149" s="8"/>
      <c r="WV149" s="8"/>
      <c r="WW149" s="8"/>
      <c r="WX149" s="8"/>
      <c r="WY149" s="8"/>
      <c r="WZ149" s="8"/>
      <c r="XA149" s="8"/>
      <c r="XB149" s="8"/>
      <c r="XC149" s="8"/>
      <c r="XD149" s="8"/>
      <c r="XE149" s="8"/>
      <c r="XF149" s="8"/>
      <c r="XG149" s="8"/>
      <c r="XH149" s="8"/>
      <c r="XI149" s="8"/>
      <c r="XJ149" s="8"/>
      <c r="XK149" s="8"/>
      <c r="XL149" s="8"/>
      <c r="XM149" s="8"/>
      <c r="XN149" s="8"/>
      <c r="XO149" s="8"/>
      <c r="XP149" s="8"/>
      <c r="XQ149" s="8"/>
      <c r="XR149" s="8"/>
      <c r="XS149" s="8"/>
      <c r="XT149" s="8"/>
      <c r="XU149" s="8"/>
      <c r="XV149" s="8"/>
      <c r="XW149" s="8"/>
      <c r="XX149" s="8"/>
      <c r="XY149" s="8"/>
      <c r="XZ149" s="8"/>
      <c r="YA149" s="8"/>
      <c r="YB149" s="8"/>
      <c r="YC149" s="8"/>
      <c r="YD149" s="8"/>
      <c r="YE149" s="8"/>
      <c r="YF149" s="8"/>
      <c r="YG149" s="8"/>
      <c r="YH149" s="8"/>
      <c r="YI149" s="8"/>
      <c r="YJ149" s="8"/>
      <c r="YK149" s="8"/>
      <c r="YL149" s="8"/>
      <c r="YM149" s="8"/>
      <c r="YN149" s="8"/>
      <c r="YO149" s="8"/>
      <c r="YP149" s="8"/>
      <c r="YQ149" s="8"/>
      <c r="YR149" s="8"/>
      <c r="YS149" s="8"/>
      <c r="YT149" s="8"/>
      <c r="YU149" s="8"/>
      <c r="YV149" s="8"/>
      <c r="YW149" s="8"/>
      <c r="YX149" s="8"/>
      <c r="YY149" s="8"/>
      <c r="YZ149" s="8"/>
      <c r="ZA149" s="8"/>
      <c r="ZB149" s="8"/>
      <c r="ZC149" s="8"/>
      <c r="ZD149" s="8"/>
      <c r="ZE149" s="8"/>
      <c r="ZF149" s="8"/>
      <c r="ZG149" s="8"/>
      <c r="ZH149" s="8"/>
      <c r="ZI149" s="8"/>
      <c r="ZJ149" s="8"/>
      <c r="ZK149" s="8"/>
      <c r="ZL149" s="8"/>
      <c r="ZM149" s="8"/>
      <c r="ZN149" s="8"/>
      <c r="ZO149" s="8"/>
      <c r="ZP149" s="8"/>
      <c r="ZQ149" s="8"/>
      <c r="ZR149" s="8"/>
      <c r="ZS149" s="8"/>
      <c r="ZT149" s="8"/>
      <c r="ZU149" s="8"/>
      <c r="ZV149" s="8"/>
      <c r="ZW149" s="8"/>
      <c r="ZX149" s="8"/>
      <c r="ZY149" s="8"/>
      <c r="ZZ149" s="8"/>
      <c r="AAA149" s="8"/>
      <c r="AAB149" s="8"/>
      <c r="AAC149" s="8"/>
      <c r="AAD149" s="8"/>
      <c r="AAE149" s="8"/>
      <c r="AAF149" s="8"/>
      <c r="AAG149" s="8"/>
      <c r="AAH149" s="8"/>
      <c r="AAI149" s="8"/>
      <c r="AAJ149" s="8"/>
      <c r="AAK149" s="8"/>
      <c r="AAL149" s="8"/>
      <c r="AAM149" s="8"/>
      <c r="AAN149" s="8"/>
      <c r="AAO149" s="8"/>
      <c r="AAP149" s="8"/>
      <c r="AAQ149" s="8"/>
      <c r="AAR149" s="8"/>
      <c r="AAS149" s="8"/>
      <c r="AAT149" s="8"/>
      <c r="AAU149" s="8"/>
      <c r="AAV149" s="8"/>
      <c r="AAW149" s="8"/>
      <c r="AAX149" s="8"/>
      <c r="AAY149" s="8"/>
      <c r="AAZ149" s="8"/>
      <c r="ABA149" s="8"/>
      <c r="ABB149" s="8"/>
      <c r="ABC149" s="8"/>
      <c r="ABD149" s="8"/>
      <c r="ABE149" s="8"/>
      <c r="ABF149" s="8"/>
      <c r="ABG149" s="8"/>
      <c r="ABH149" s="8"/>
      <c r="ABI149" s="8"/>
      <c r="ABJ149" s="8"/>
      <c r="ABK149" s="8"/>
      <c r="ABL149" s="8"/>
      <c r="ABM149" s="8"/>
      <c r="ABN149" s="8"/>
      <c r="ABO149" s="8"/>
      <c r="ABP149" s="8"/>
      <c r="ABQ149" s="8"/>
      <c r="ABR149" s="8"/>
      <c r="ABS149" s="8"/>
      <c r="ABT149" s="8"/>
      <c r="ABU149" s="8"/>
      <c r="ABV149" s="8"/>
      <c r="ABW149" s="8"/>
      <c r="ABX149" s="8"/>
      <c r="ABY149" s="8"/>
      <c r="ABZ149" s="8"/>
      <c r="ACA149" s="8"/>
      <c r="ACB149" s="8"/>
      <c r="ACC149" s="8"/>
      <c r="ACD149" s="8"/>
      <c r="ACE149" s="8"/>
      <c r="ACF149" s="8"/>
      <c r="ACG149" s="8"/>
      <c r="ACH149" s="8"/>
      <c r="ACI149" s="8"/>
      <c r="ACJ149" s="8"/>
      <c r="ACK149" s="8"/>
      <c r="ACL149" s="8"/>
      <c r="ACM149" s="8"/>
      <c r="ACN149" s="8"/>
      <c r="ACO149" s="8"/>
      <c r="ACP149" s="8"/>
      <c r="ACQ149" s="8"/>
      <c r="ACR149" s="8"/>
      <c r="ACS149" s="8"/>
      <c r="ACT149" s="8"/>
      <c r="ACU149" s="8"/>
      <c r="ACV149" s="8"/>
      <c r="ACW149" s="8"/>
      <c r="ACX149" s="8"/>
      <c r="ACY149" s="8"/>
      <c r="ACZ149" s="8"/>
      <c r="ADA149" s="8"/>
      <c r="ADB149" s="8"/>
      <c r="ADC149" s="8"/>
      <c r="ADD149" s="8"/>
      <c r="ADE149" s="8"/>
      <c r="ADF149" s="8"/>
      <c r="ADG149" s="8"/>
      <c r="ADH149" s="8"/>
      <c r="ADI149" s="8"/>
      <c r="ADJ149" s="8"/>
      <c r="ADK149" s="8"/>
      <c r="ADL149" s="8"/>
      <c r="ADM149" s="8"/>
      <c r="ADN149" s="8"/>
      <c r="ADO149" s="8"/>
      <c r="ADP149" s="8"/>
      <c r="ADQ149" s="8"/>
      <c r="ADR149" s="8"/>
      <c r="ADS149" s="8"/>
      <c r="ADT149" s="8"/>
      <c r="ADU149" s="8"/>
      <c r="ADV149" s="8"/>
      <c r="ADW149" s="8"/>
      <c r="ADX149" s="8"/>
      <c r="ADY149" s="8"/>
      <c r="ADZ149" s="8"/>
      <c r="AEA149" s="8"/>
      <c r="AEB149" s="8"/>
      <c r="AEC149" s="8"/>
      <c r="AED149" s="8"/>
      <c r="AEE149" s="8"/>
      <c r="AEF149" s="8"/>
      <c r="AEG149" s="8"/>
      <c r="AEH149" s="8"/>
      <c r="AEI149" s="8"/>
      <c r="AEJ149" s="8"/>
      <c r="AEK149" s="8"/>
      <c r="AEL149" s="8"/>
      <c r="AEM149" s="8"/>
      <c r="AEN149" s="8"/>
      <c r="AEO149" s="8"/>
      <c r="AEP149" s="8"/>
      <c r="AEQ149" s="8"/>
      <c r="AER149" s="8"/>
      <c r="AES149" s="8"/>
      <c r="AET149" s="8"/>
      <c r="AEU149" s="8"/>
      <c r="AEV149" s="8"/>
      <c r="AEW149" s="8"/>
      <c r="AEX149" s="8"/>
      <c r="AEY149" s="8"/>
      <c r="AEZ149" s="8"/>
      <c r="AFA149" s="8"/>
      <c r="AFB149" s="8"/>
      <c r="AFC149" s="8"/>
      <c r="AFD149" s="8"/>
      <c r="AFE149" s="8"/>
      <c r="AFF149" s="8"/>
      <c r="AFG149" s="8"/>
      <c r="AFH149" s="8"/>
      <c r="AFI149" s="8"/>
      <c r="AFJ149" s="8"/>
      <c r="AFK149" s="8"/>
      <c r="AFL149" s="8"/>
      <c r="AFM149" s="8"/>
      <c r="AFN149" s="8"/>
      <c r="AFO149" s="8"/>
      <c r="AFP149" s="8"/>
      <c r="AFQ149" s="8"/>
      <c r="AFR149" s="8"/>
      <c r="AFS149" s="8"/>
      <c r="AFT149" s="8"/>
      <c r="AFU149" s="8"/>
      <c r="AFV149" s="8"/>
      <c r="AFW149" s="8"/>
      <c r="AFX149" s="8"/>
      <c r="AFY149" s="8"/>
      <c r="AFZ149" s="8"/>
      <c r="AGA149" s="8"/>
      <c r="AGB149" s="8"/>
      <c r="AGC149" s="8"/>
      <c r="AGD149" s="8"/>
      <c r="AGE149" s="8"/>
      <c r="AGF149" s="8"/>
      <c r="AGG149" s="8"/>
      <c r="AGH149" s="8"/>
      <c r="AGI149" s="8"/>
      <c r="AGJ149" s="8"/>
      <c r="AGK149" s="8"/>
      <c r="AGL149" s="8"/>
      <c r="AGM149" s="8"/>
      <c r="AGN149" s="8"/>
      <c r="AGO149" s="8"/>
      <c r="AGP149" s="8"/>
      <c r="AGQ149" s="8"/>
      <c r="AGR149" s="8"/>
      <c r="AGS149" s="8"/>
      <c r="AGT149" s="8"/>
      <c r="AGU149" s="8"/>
      <c r="AGV149" s="8"/>
      <c r="AGW149" s="8"/>
      <c r="AGX149" s="8"/>
      <c r="AGY149" s="8"/>
      <c r="AGZ149" s="8"/>
      <c r="AHA149" s="8"/>
      <c r="AHB149" s="8"/>
      <c r="AHC149" s="8"/>
      <c r="AHD149" s="8"/>
      <c r="AHE149" s="8"/>
      <c r="AHF149" s="8"/>
      <c r="AHG149" s="8"/>
      <c r="AHH149" s="8"/>
      <c r="AHI149" s="8"/>
      <c r="AHJ149" s="8"/>
      <c r="AHK149" s="8"/>
      <c r="AHL149" s="8"/>
      <c r="AHM149" s="8"/>
      <c r="AHN149" s="8"/>
      <c r="AHO149" s="8"/>
      <c r="AHP149" s="8"/>
      <c r="AHQ149" s="8"/>
      <c r="AHR149" s="8"/>
      <c r="AHS149" s="8"/>
      <c r="AHT149" s="8"/>
      <c r="AHU149" s="8"/>
      <c r="AHV149" s="8"/>
      <c r="AHW149" s="8"/>
      <c r="AHX149" s="8"/>
      <c r="AHY149" s="8"/>
      <c r="AHZ149" s="8"/>
      <c r="AIA149" s="8"/>
      <c r="AIB149" s="8"/>
      <c r="AIC149" s="8"/>
      <c r="AID149" s="8"/>
      <c r="AIE149" s="8"/>
      <c r="AIF149" s="8"/>
      <c r="AIG149" s="8"/>
      <c r="AIH149" s="8"/>
      <c r="AII149" s="8"/>
      <c r="AIJ149" s="8"/>
      <c r="AIK149" s="8"/>
      <c r="AIL149" s="8"/>
      <c r="AIM149" s="8"/>
      <c r="AIN149" s="8"/>
      <c r="AIO149" s="8"/>
      <c r="AIP149" s="8"/>
      <c r="AIQ149" s="8"/>
      <c r="AIR149" s="8"/>
      <c r="AIS149" s="8"/>
      <c r="AIT149" s="8"/>
      <c r="AIU149" s="8"/>
      <c r="AIV149" s="8"/>
      <c r="AIW149" s="8"/>
      <c r="AIX149" s="8"/>
      <c r="AIY149" s="8"/>
      <c r="AIZ149" s="8"/>
      <c r="AJA149" s="8"/>
      <c r="AJB149" s="8"/>
      <c r="AJC149" s="8"/>
      <c r="AJD149" s="8"/>
      <c r="AJE149" s="8"/>
      <c r="AJF149" s="8"/>
      <c r="AJG149" s="8"/>
      <c r="AJH149" s="8"/>
      <c r="AJI149" s="8"/>
      <c r="AJJ149" s="8"/>
      <c r="AJK149" s="8"/>
      <c r="AJL149" s="8"/>
      <c r="AJM149" s="8"/>
      <c r="AJN149" s="8"/>
      <c r="AJO149" s="8"/>
      <c r="AJP149" s="8"/>
      <c r="AJQ149" s="8"/>
      <c r="AJR149" s="8"/>
      <c r="AJS149" s="8"/>
      <c r="AJT149" s="8"/>
      <c r="AJU149" s="8"/>
      <c r="AJV149" s="8"/>
      <c r="AJW149" s="8"/>
      <c r="AJX149" s="8"/>
      <c r="AJY149" s="8"/>
      <c r="AJZ149" s="8"/>
      <c r="AKA149" s="8"/>
      <c r="AKB149" s="8"/>
      <c r="AKC149" s="8"/>
      <c r="AKD149" s="8"/>
      <c r="AKE149" s="8"/>
      <c r="AKF149" s="8"/>
      <c r="AKG149" s="8"/>
      <c r="AKH149" s="8"/>
      <c r="AKI149" s="8"/>
      <c r="AKJ149" s="8"/>
      <c r="AKK149" s="8"/>
      <c r="AKL149" s="8"/>
      <c r="AKM149" s="8"/>
      <c r="AKN149" s="8"/>
      <c r="AKO149" s="8"/>
      <c r="AKP149" s="8"/>
      <c r="AKQ149" s="8"/>
      <c r="AKR149" s="8"/>
      <c r="AKS149" s="8"/>
      <c r="AKT149" s="8"/>
      <c r="AKU149" s="8"/>
      <c r="AKV149" s="8"/>
      <c r="AKW149" s="8"/>
      <c r="AKX149" s="8"/>
      <c r="AKY149" s="8"/>
      <c r="AKZ149" s="8"/>
      <c r="ALA149" s="8"/>
      <c r="ALB149" s="8"/>
      <c r="ALC149" s="8"/>
      <c r="ALD149" s="8"/>
      <c r="ALE149" s="8"/>
      <c r="ALF149" s="8"/>
      <c r="ALG149" s="8"/>
      <c r="ALH149" s="8"/>
      <c r="ALI149" s="8"/>
      <c r="ALJ149" s="8"/>
      <c r="ALK149" s="8"/>
      <c r="ALL149" s="8"/>
      <c r="ALM149" s="8"/>
      <c r="ALN149" s="8"/>
      <c r="ALO149" s="8"/>
      <c r="ALP149" s="8"/>
      <c r="ALQ149" s="8"/>
      <c r="ALR149" s="8"/>
      <c r="ALS149" s="8"/>
      <c r="ALT149" s="8"/>
      <c r="ALU149" s="8"/>
      <c r="ALV149" s="8"/>
      <c r="ALW149" s="8"/>
      <c r="ALX149" s="8"/>
      <c r="ALY149" s="8"/>
      <c r="ALZ149" s="8"/>
      <c r="AMA149" s="8"/>
      <c r="AMB149" s="8"/>
      <c r="AMC149" s="8"/>
      <c r="AMD149" s="8"/>
      <c r="AME149" s="8"/>
      <c r="AMF149" s="8"/>
      <c r="AMG149" s="8"/>
      <c r="AMH149" s="8"/>
      <c r="AMI149" s="8"/>
      <c r="AMJ149" s="8"/>
      <c r="AMK149" s="8"/>
      <c r="AML149" s="8"/>
      <c r="AMM149" s="8"/>
      <c r="AMN149" s="8"/>
      <c r="AMO149" s="8"/>
      <c r="AMP149" s="8"/>
      <c r="AMQ149" s="8"/>
      <c r="AMR149" s="8"/>
      <c r="AMS149" s="8"/>
      <c r="AMT149" s="8"/>
      <c r="AMU149" s="8"/>
      <c r="AMV149" s="8"/>
      <c r="AMW149" s="8"/>
      <c r="AMX149" s="8"/>
      <c r="AMY149" s="8"/>
      <c r="AMZ149" s="8"/>
      <c r="ANA149" s="8"/>
      <c r="ANB149" s="8"/>
      <c r="ANC149" s="8"/>
      <c r="AND149" s="8"/>
      <c r="ANE149" s="8"/>
      <c r="ANF149" s="8"/>
      <c r="ANG149" s="8"/>
      <c r="ANH149" s="8"/>
      <c r="ANI149" s="8"/>
      <c r="ANJ149" s="8"/>
      <c r="ANK149" s="8"/>
      <c r="ANL149" s="8"/>
      <c r="ANM149" s="8"/>
      <c r="ANN149" s="8"/>
      <c r="ANO149" s="8"/>
      <c r="ANP149" s="8"/>
      <c r="ANQ149" s="8"/>
      <c r="ANR149" s="8"/>
      <c r="ANS149" s="8"/>
      <c r="ANT149" s="8"/>
      <c r="ANU149" s="8"/>
      <c r="ANV149" s="8"/>
      <c r="ANW149" s="8"/>
      <c r="ANX149" s="8"/>
      <c r="ANY149" s="8"/>
      <c r="ANZ149" s="8"/>
      <c r="AOA149" s="8"/>
      <c r="AOB149" s="8"/>
      <c r="AOC149" s="8"/>
      <c r="AOD149" s="8"/>
      <c r="AOE149" s="8"/>
      <c r="AOF149" s="8"/>
      <c r="AOG149" s="8"/>
      <c r="AOH149" s="8"/>
      <c r="AOI149" s="8"/>
      <c r="AOJ149" s="8"/>
      <c r="AOK149" s="8"/>
      <c r="AOL149" s="8"/>
      <c r="AOM149" s="8"/>
      <c r="AON149" s="8"/>
      <c r="AOO149" s="8"/>
      <c r="AOP149" s="8"/>
      <c r="AOQ149" s="8"/>
      <c r="AOR149" s="8"/>
      <c r="AOS149" s="8"/>
      <c r="AOT149" s="8"/>
      <c r="AOU149" s="8"/>
      <c r="AOV149" s="8"/>
      <c r="AOW149" s="8"/>
      <c r="AOX149" s="8"/>
      <c r="AOY149" s="8"/>
      <c r="AOZ149" s="8"/>
      <c r="APA149" s="8"/>
      <c r="APB149" s="8"/>
      <c r="APC149" s="8"/>
      <c r="APD149" s="8"/>
      <c r="APE149" s="8"/>
      <c r="APF149" s="8"/>
      <c r="APG149" s="8"/>
      <c r="APH149" s="8"/>
      <c r="API149" s="8"/>
      <c r="APJ149" s="8"/>
      <c r="APK149" s="8"/>
      <c r="APL149" s="8"/>
      <c r="APM149" s="8"/>
      <c r="APN149" s="8"/>
      <c r="APO149" s="8"/>
      <c r="APP149" s="8"/>
      <c r="APQ149" s="8"/>
      <c r="APR149" s="8"/>
      <c r="APS149" s="8"/>
      <c r="APT149" s="8"/>
      <c r="APU149" s="8"/>
      <c r="APV149" s="8"/>
      <c r="APW149" s="8"/>
      <c r="APX149" s="8"/>
      <c r="APY149" s="8"/>
      <c r="APZ149" s="8"/>
      <c r="AQA149" s="8"/>
      <c r="AQB149" s="8"/>
      <c r="AQC149" s="8"/>
      <c r="AQD149" s="8"/>
      <c r="AQE149" s="8"/>
      <c r="AQF149" s="8"/>
      <c r="AQG149" s="8"/>
      <c r="AQH149" s="8"/>
      <c r="AQI149" s="8"/>
      <c r="AQJ149" s="8"/>
      <c r="AQK149" s="8"/>
      <c r="AQL149" s="8"/>
      <c r="AQM149" s="8"/>
      <c r="AQN149" s="8"/>
      <c r="AQO149" s="8"/>
      <c r="AQP149" s="8"/>
      <c r="AQQ149" s="8"/>
      <c r="AQR149" s="8"/>
      <c r="AQS149" s="8"/>
      <c r="AQT149" s="8"/>
      <c r="AQU149" s="8"/>
      <c r="AQV149" s="8"/>
      <c r="AQW149" s="8"/>
      <c r="AQX149" s="8"/>
      <c r="AQY149" s="8"/>
      <c r="AQZ149" s="8"/>
      <c r="ARA149" s="8"/>
      <c r="ARB149" s="8"/>
      <c r="ARC149" s="8"/>
      <c r="ARD149" s="8"/>
      <c r="ARE149" s="8"/>
      <c r="ARF149" s="8"/>
      <c r="ARG149" s="8"/>
      <c r="ARH149" s="8"/>
      <c r="ARI149" s="8"/>
      <c r="ARJ149" s="8"/>
      <c r="ARK149" s="8"/>
      <c r="ARL149" s="8"/>
      <c r="ARM149" s="8"/>
      <c r="ARN149" s="8"/>
      <c r="ARO149" s="8"/>
      <c r="ARP149" s="8"/>
      <c r="ARQ149" s="8"/>
      <c r="ARR149" s="8"/>
      <c r="ARS149" s="8"/>
      <c r="ART149" s="8"/>
      <c r="ARU149" s="8"/>
      <c r="ARV149" s="8"/>
      <c r="ARW149" s="8"/>
      <c r="ARX149" s="8"/>
      <c r="ARY149" s="8"/>
      <c r="ARZ149" s="8"/>
      <c r="ASA149" s="8"/>
      <c r="ASB149" s="8"/>
      <c r="ASC149" s="8"/>
      <c r="ASD149" s="8"/>
      <c r="ASE149" s="8"/>
      <c r="ASF149" s="8"/>
      <c r="ASG149" s="8"/>
      <c r="ASH149" s="8"/>
      <c r="ASI149" s="8"/>
      <c r="ASJ149" s="8"/>
      <c r="ASK149" s="8"/>
      <c r="ASL149" s="8"/>
      <c r="ASM149" s="8"/>
      <c r="ASN149" s="8"/>
      <c r="ASO149" s="8"/>
      <c r="ASP149" s="8"/>
      <c r="ASQ149" s="8"/>
      <c r="ASR149" s="8"/>
      <c r="ASS149" s="8"/>
      <c r="AST149" s="8"/>
      <c r="ASU149" s="8"/>
      <c r="ASV149" s="8"/>
      <c r="ASW149" s="8"/>
      <c r="ASX149" s="8"/>
      <c r="ASY149" s="8"/>
      <c r="ASZ149" s="8"/>
      <c r="ATA149" s="8"/>
      <c r="ATB149" s="8"/>
      <c r="ATC149" s="8"/>
      <c r="ATD149" s="8"/>
      <c r="ATE149" s="8"/>
      <c r="ATF149" s="8"/>
      <c r="ATG149" s="8"/>
      <c r="ATH149" s="8"/>
      <c r="ATI149" s="8"/>
      <c r="ATJ149" s="8"/>
      <c r="ATK149" s="8"/>
      <c r="ATL149" s="8"/>
      <c r="ATM149" s="8"/>
      <c r="ATN149" s="8"/>
      <c r="ATO149" s="8"/>
      <c r="ATP149" s="8"/>
      <c r="ATQ149" s="8"/>
      <c r="ATR149" s="8"/>
      <c r="ATS149" s="8"/>
      <c r="ATT149" s="8"/>
      <c r="ATU149" s="8"/>
      <c r="ATV149" s="8"/>
      <c r="ATW149" s="8"/>
      <c r="ATX149" s="8"/>
      <c r="ATY149" s="8"/>
      <c r="ATZ149" s="8"/>
      <c r="AUA149" s="8"/>
      <c r="AUB149" s="8"/>
      <c r="AUC149" s="8"/>
      <c r="AUD149" s="8"/>
      <c r="AUE149" s="8"/>
      <c r="AUF149" s="8"/>
      <c r="AUG149" s="8"/>
      <c r="AUH149" s="8"/>
      <c r="AUI149" s="8"/>
      <c r="AUJ149" s="8"/>
      <c r="AUK149" s="8"/>
      <c r="AUL149" s="8"/>
      <c r="AUM149" s="8"/>
      <c r="AUN149" s="8"/>
      <c r="AUO149" s="8"/>
      <c r="AUP149" s="8"/>
      <c r="AUQ149" s="8"/>
      <c r="AUR149" s="8"/>
      <c r="AUS149" s="8"/>
      <c r="AUT149" s="8"/>
      <c r="AUU149" s="8"/>
      <c r="AUV149" s="8"/>
      <c r="AUW149" s="8"/>
      <c r="AUX149" s="8"/>
      <c r="AUY149" s="8"/>
      <c r="AUZ149" s="8"/>
      <c r="AVA149" s="8"/>
      <c r="AVB149" s="8"/>
      <c r="AVC149" s="8"/>
      <c r="AVD149" s="8"/>
      <c r="AVE149" s="8"/>
      <c r="AVF149" s="8"/>
      <c r="AVG149" s="8"/>
      <c r="AVH149" s="8"/>
      <c r="AVI149" s="8"/>
      <c r="AVJ149" s="8"/>
      <c r="AVK149" s="8"/>
      <c r="AVL149" s="8"/>
      <c r="AVM149" s="8"/>
      <c r="AVN149" s="8"/>
      <c r="AVO149" s="8"/>
      <c r="AVP149" s="8"/>
      <c r="AVQ149" s="8"/>
      <c r="AVR149" s="8"/>
      <c r="AVS149" s="8"/>
      <c r="AVT149" s="8"/>
      <c r="AVU149" s="8"/>
      <c r="AVV149" s="8"/>
      <c r="AVW149" s="8"/>
      <c r="AVX149" s="8"/>
      <c r="AVY149" s="8"/>
      <c r="AVZ149" s="8"/>
      <c r="AWA149" s="8"/>
      <c r="AWB149" s="8"/>
      <c r="AWC149" s="8"/>
      <c r="AWD149" s="8"/>
      <c r="AWE149" s="8"/>
      <c r="AWF149" s="8"/>
      <c r="AWG149" s="8"/>
      <c r="AWH149" s="8"/>
      <c r="AWI149" s="8"/>
      <c r="AWJ149" s="8"/>
      <c r="AWK149" s="8"/>
      <c r="AWL149" s="8"/>
      <c r="AWM149" s="8"/>
      <c r="AWN149" s="8"/>
      <c r="AWO149" s="8"/>
      <c r="AWP149" s="8"/>
      <c r="AWQ149" s="8"/>
      <c r="AWR149" s="8"/>
      <c r="AWS149" s="8"/>
      <c r="AWT149" s="8"/>
      <c r="AWU149" s="8"/>
      <c r="AWV149" s="8"/>
      <c r="AWW149" s="8"/>
      <c r="AWX149" s="8"/>
      <c r="AWY149" s="8"/>
      <c r="AWZ149" s="8"/>
      <c r="AXA149" s="8"/>
      <c r="AXB149" s="8"/>
      <c r="AXC149" s="8"/>
      <c r="AXD149" s="8"/>
      <c r="AXE149" s="8"/>
      <c r="AXF149" s="8"/>
      <c r="AXG149" s="8"/>
      <c r="AXH149" s="8"/>
      <c r="AXI149" s="8"/>
      <c r="AXJ149" s="8"/>
      <c r="AXK149" s="8"/>
      <c r="AXL149" s="8"/>
      <c r="AXM149" s="8"/>
      <c r="AXN149" s="8"/>
      <c r="AXO149" s="8"/>
      <c r="AXP149" s="8"/>
      <c r="AXQ149" s="8"/>
      <c r="AXR149" s="8"/>
      <c r="AXS149" s="8"/>
      <c r="AXT149" s="8"/>
      <c r="AXU149" s="8"/>
      <c r="AXV149" s="8"/>
      <c r="AXW149" s="8"/>
      <c r="AXX149" s="8"/>
      <c r="AXY149" s="8"/>
      <c r="AXZ149" s="8"/>
      <c r="AYA149" s="8"/>
      <c r="AYB149" s="8"/>
      <c r="AYC149" s="8"/>
      <c r="AYD149" s="8"/>
      <c r="AYE149" s="8"/>
      <c r="AYF149" s="8"/>
      <c r="AYG149" s="8"/>
      <c r="AYH149" s="8"/>
      <c r="AYI149" s="8"/>
      <c r="AYJ149" s="8"/>
      <c r="AYK149" s="8"/>
      <c r="AYL149" s="8"/>
      <c r="AYM149" s="8"/>
      <c r="AYN149" s="8"/>
      <c r="AYO149" s="8"/>
      <c r="AYP149" s="8"/>
      <c r="AYQ149" s="8"/>
      <c r="AYR149" s="8"/>
      <c r="AYS149" s="8"/>
      <c r="AYT149" s="8"/>
      <c r="AYU149" s="8"/>
      <c r="AYV149" s="8"/>
      <c r="AYW149" s="8"/>
      <c r="AYX149" s="8"/>
      <c r="AYY149" s="8"/>
      <c r="AYZ149" s="8"/>
      <c r="AZA149" s="8"/>
      <c r="AZB149" s="8"/>
      <c r="AZC149" s="8"/>
      <c r="AZD149" s="8"/>
      <c r="AZE149" s="8"/>
      <c r="AZF149" s="8"/>
      <c r="AZG149" s="8"/>
      <c r="AZH149" s="8"/>
      <c r="AZI149" s="8"/>
      <c r="AZJ149" s="8"/>
      <c r="AZK149" s="8"/>
      <c r="AZL149" s="8"/>
      <c r="AZM149" s="8"/>
      <c r="AZN149" s="8"/>
      <c r="AZO149" s="8"/>
      <c r="AZP149" s="8"/>
      <c r="AZQ149" s="8"/>
      <c r="AZR149" s="8"/>
      <c r="AZS149" s="8"/>
      <c r="AZT149" s="8"/>
      <c r="AZU149" s="8"/>
      <c r="AZV149" s="8"/>
      <c r="AZW149" s="8"/>
      <c r="AZX149" s="8"/>
      <c r="AZY149" s="8"/>
      <c r="AZZ149" s="8"/>
      <c r="BAA149" s="8"/>
      <c r="BAB149" s="8"/>
      <c r="BAC149" s="8"/>
      <c r="BAD149" s="8"/>
      <c r="BAE149" s="8"/>
      <c r="BAF149" s="8"/>
      <c r="BAG149" s="8"/>
      <c r="BAH149" s="8"/>
      <c r="BAI149" s="8"/>
      <c r="BAJ149" s="8"/>
      <c r="BAK149" s="8"/>
      <c r="BAL149" s="8"/>
      <c r="BAM149" s="8"/>
      <c r="BAN149" s="8"/>
      <c r="BAO149" s="8"/>
      <c r="BAP149" s="8"/>
      <c r="BAQ149" s="8"/>
      <c r="BAR149" s="8"/>
      <c r="BAS149" s="8"/>
      <c r="BAT149" s="8"/>
      <c r="BAU149" s="8"/>
      <c r="BAV149" s="8"/>
      <c r="BAW149" s="8"/>
      <c r="BAX149" s="8"/>
      <c r="BAY149" s="8"/>
      <c r="BAZ149" s="8"/>
      <c r="BBA149" s="8"/>
      <c r="BBB149" s="8"/>
      <c r="BBC149" s="8"/>
      <c r="BBD149" s="8"/>
      <c r="BBE149" s="8"/>
      <c r="BBF149" s="8"/>
      <c r="BBG149" s="8"/>
      <c r="BBH149" s="8"/>
      <c r="BBI149" s="8"/>
      <c r="BBJ149" s="8"/>
      <c r="BBK149" s="8"/>
      <c r="BBL149" s="8"/>
      <c r="BBM149" s="8"/>
      <c r="BBN149" s="8"/>
      <c r="BBO149" s="8"/>
      <c r="BBP149" s="8"/>
      <c r="BBQ149" s="8"/>
      <c r="BBR149" s="8"/>
      <c r="BBS149" s="8"/>
      <c r="BBT149" s="8"/>
      <c r="BBU149" s="8"/>
      <c r="BBV149" s="8"/>
      <c r="BBW149" s="8"/>
      <c r="BBX149" s="8"/>
      <c r="BBY149" s="8"/>
      <c r="BBZ149" s="8"/>
      <c r="BCA149" s="8"/>
      <c r="BCB149" s="8"/>
      <c r="BCC149" s="8"/>
      <c r="BCD149" s="8"/>
      <c r="BCE149" s="8"/>
      <c r="BCF149" s="8"/>
      <c r="BCG149" s="8"/>
      <c r="BCH149" s="8"/>
      <c r="BCI149" s="8"/>
      <c r="BCJ149" s="8"/>
      <c r="BCK149" s="8"/>
      <c r="BCL149" s="8"/>
      <c r="BCM149" s="8"/>
      <c r="BCN149" s="8"/>
      <c r="BCO149" s="8"/>
      <c r="BCP149" s="8"/>
      <c r="BCQ149" s="8"/>
      <c r="BCR149" s="8"/>
      <c r="BCS149" s="8"/>
      <c r="BCT149" s="8"/>
      <c r="BCU149" s="8"/>
      <c r="BCV149" s="8"/>
      <c r="BCW149" s="8"/>
      <c r="BCX149" s="8"/>
      <c r="BCY149" s="8"/>
      <c r="BCZ149" s="8"/>
      <c r="BDA149" s="8"/>
      <c r="BDB149" s="8"/>
      <c r="BDC149" s="8"/>
      <c r="BDD149" s="8"/>
      <c r="BDE149" s="8"/>
      <c r="BDF149" s="8"/>
      <c r="BDG149" s="8"/>
      <c r="BDH149" s="8"/>
      <c r="BDI149" s="8"/>
      <c r="BDJ149" s="8"/>
      <c r="BDK149" s="8"/>
      <c r="BDL149" s="8"/>
      <c r="BDM149" s="8"/>
      <c r="BDN149" s="8"/>
      <c r="BDO149" s="8"/>
      <c r="BDP149" s="8"/>
      <c r="BDQ149" s="8"/>
      <c r="BDR149" s="8"/>
      <c r="BDS149" s="8"/>
      <c r="BDT149" s="8"/>
      <c r="BDU149" s="8"/>
      <c r="BDV149" s="8"/>
      <c r="BDW149" s="8"/>
      <c r="BDX149" s="8"/>
      <c r="BDY149" s="8"/>
      <c r="BDZ149" s="8"/>
      <c r="BEA149" s="8"/>
      <c r="BEB149" s="8"/>
      <c r="BEC149" s="8"/>
      <c r="BED149" s="8"/>
      <c r="BEE149" s="8"/>
      <c r="BEF149" s="8"/>
      <c r="BEG149" s="8"/>
      <c r="BEH149" s="8"/>
      <c r="BEI149" s="8"/>
      <c r="BEJ149" s="8"/>
      <c r="BEK149" s="8"/>
      <c r="BEL149" s="8"/>
      <c r="BEM149" s="8"/>
      <c r="BEN149" s="8"/>
      <c r="BEO149" s="8"/>
      <c r="BEP149" s="8"/>
      <c r="BEQ149" s="8"/>
      <c r="BER149" s="8"/>
      <c r="BES149" s="8"/>
      <c r="BET149" s="8"/>
      <c r="BEU149" s="8"/>
      <c r="BEV149" s="8"/>
      <c r="BEW149" s="8"/>
      <c r="BEX149" s="8"/>
      <c r="BEY149" s="8"/>
      <c r="BEZ149" s="8"/>
      <c r="BFA149" s="8"/>
      <c r="BFB149" s="8"/>
      <c r="BFC149" s="8"/>
      <c r="BFD149" s="8"/>
      <c r="BFE149" s="8"/>
      <c r="BFF149" s="8"/>
      <c r="BFG149" s="8"/>
      <c r="BFH149" s="8"/>
      <c r="BFI149" s="8"/>
      <c r="BFJ149" s="8"/>
      <c r="BFK149" s="8"/>
      <c r="BFL149" s="8"/>
      <c r="BFM149" s="8"/>
      <c r="BFN149" s="8"/>
      <c r="BFO149" s="8"/>
      <c r="BFP149" s="8"/>
      <c r="BFQ149" s="8"/>
      <c r="BFR149" s="8"/>
      <c r="BFS149" s="8"/>
      <c r="BFT149" s="8"/>
      <c r="BFU149" s="8"/>
      <c r="BFV149" s="8"/>
      <c r="BFW149" s="8"/>
      <c r="BFX149" s="8"/>
      <c r="BFY149" s="8"/>
      <c r="BFZ149" s="8"/>
      <c r="BGA149" s="8"/>
      <c r="BGB149" s="8"/>
      <c r="BGC149" s="8"/>
      <c r="BGD149" s="8"/>
      <c r="BGE149" s="8"/>
      <c r="BGF149" s="8"/>
      <c r="BGG149" s="8"/>
      <c r="BGH149" s="8"/>
      <c r="BGI149" s="8"/>
      <c r="BGJ149" s="8"/>
      <c r="BGK149" s="8"/>
      <c r="BGL149" s="8"/>
      <c r="BGM149" s="8"/>
      <c r="BGN149" s="8"/>
      <c r="BGO149" s="8"/>
      <c r="BGP149" s="8"/>
      <c r="BGQ149" s="8"/>
      <c r="BGR149" s="8"/>
      <c r="BGS149" s="8"/>
      <c r="BGT149" s="8"/>
      <c r="BGU149" s="8"/>
      <c r="BGV149" s="8"/>
      <c r="BGW149" s="8"/>
      <c r="BGX149" s="8"/>
      <c r="BGY149" s="8"/>
      <c r="BGZ149" s="8"/>
      <c r="BHA149" s="8"/>
      <c r="BHB149" s="8"/>
      <c r="BHC149" s="8"/>
      <c r="BHD149" s="8"/>
      <c r="BHE149" s="8"/>
      <c r="BHF149" s="8"/>
      <c r="BHG149" s="8"/>
      <c r="BHH149" s="8"/>
      <c r="BHI149" s="8"/>
      <c r="BHJ149" s="8"/>
      <c r="BHK149" s="8"/>
      <c r="BHL149" s="8"/>
      <c r="BHM149" s="8"/>
      <c r="BHN149" s="8"/>
      <c r="BHO149" s="8"/>
      <c r="BHP149" s="8"/>
      <c r="BHQ149" s="8"/>
      <c r="BHR149" s="8"/>
      <c r="BHS149" s="8"/>
      <c r="BHT149" s="8"/>
      <c r="BHU149" s="8"/>
      <c r="BHV149" s="8"/>
      <c r="BHW149" s="8"/>
      <c r="BHX149" s="8"/>
      <c r="BHY149" s="8"/>
      <c r="BHZ149" s="8"/>
      <c r="BIA149" s="8"/>
      <c r="BIB149" s="8"/>
      <c r="BIC149" s="8"/>
      <c r="BID149" s="8"/>
      <c r="BIE149" s="8"/>
      <c r="BIF149" s="8"/>
      <c r="BIG149" s="8"/>
      <c r="BIH149" s="8"/>
      <c r="BII149" s="8"/>
      <c r="BIJ149" s="8"/>
      <c r="BIK149" s="8"/>
      <c r="BIL149" s="8"/>
      <c r="BIM149" s="8"/>
      <c r="BIN149" s="8"/>
      <c r="BIO149" s="8"/>
      <c r="BIP149" s="8"/>
      <c r="BIQ149" s="8"/>
      <c r="BIR149" s="8"/>
      <c r="BIS149" s="8"/>
      <c r="BIT149" s="8"/>
      <c r="BIU149" s="8"/>
      <c r="BIV149" s="8"/>
      <c r="BIW149" s="8"/>
      <c r="BIX149" s="8"/>
      <c r="BIY149" s="8"/>
      <c r="BIZ149" s="8"/>
      <c r="BJA149" s="8"/>
      <c r="BJB149" s="8"/>
      <c r="BJC149" s="8"/>
      <c r="BJD149" s="8"/>
      <c r="BJE149" s="8"/>
      <c r="BJF149" s="8"/>
      <c r="BJG149" s="8"/>
      <c r="BJH149" s="8"/>
      <c r="BJI149" s="8"/>
      <c r="BJJ149" s="8"/>
      <c r="BJK149" s="8"/>
      <c r="BJL149" s="8"/>
      <c r="BJM149" s="8"/>
      <c r="BJN149" s="8"/>
      <c r="BJO149" s="8"/>
      <c r="BJP149" s="8"/>
      <c r="BJQ149" s="8"/>
      <c r="BJR149" s="8"/>
      <c r="BJS149" s="8"/>
      <c r="BJT149" s="8"/>
      <c r="BJU149" s="8"/>
      <c r="BJV149" s="8"/>
      <c r="BJW149" s="8"/>
      <c r="BJX149" s="8"/>
      <c r="BJY149" s="8"/>
      <c r="BJZ149" s="8"/>
      <c r="BKA149" s="8"/>
      <c r="BKB149" s="8"/>
      <c r="BKC149" s="8"/>
      <c r="BKD149" s="8"/>
      <c r="BKE149" s="8"/>
      <c r="BKF149" s="8"/>
      <c r="BKG149" s="8"/>
      <c r="BKH149" s="8"/>
      <c r="BKI149" s="8"/>
      <c r="BKJ149" s="8"/>
      <c r="BKK149" s="8"/>
      <c r="BKL149" s="8"/>
      <c r="BKM149" s="8"/>
      <c r="BKN149" s="8"/>
      <c r="BKO149" s="8"/>
      <c r="BKP149" s="8"/>
      <c r="BKQ149" s="8"/>
      <c r="BKR149" s="8"/>
      <c r="BKS149" s="8"/>
      <c r="BKT149" s="8"/>
      <c r="BKU149" s="8"/>
      <c r="BKV149" s="8"/>
      <c r="BKW149" s="8"/>
      <c r="BKX149" s="8"/>
      <c r="BKY149" s="8"/>
      <c r="BKZ149" s="8"/>
      <c r="BLA149" s="8"/>
      <c r="BLB149" s="8"/>
      <c r="BLC149" s="8"/>
      <c r="BLD149" s="8"/>
      <c r="BLE149" s="8"/>
      <c r="BLF149" s="8"/>
      <c r="BLG149" s="8"/>
      <c r="BLH149" s="8"/>
      <c r="BLI149" s="8"/>
      <c r="BLJ149" s="8"/>
      <c r="BLK149" s="8"/>
      <c r="BLL149" s="8"/>
      <c r="BLM149" s="8"/>
      <c r="BLN149" s="8"/>
      <c r="BLO149" s="8"/>
      <c r="BLP149" s="8"/>
      <c r="BLQ149" s="8"/>
      <c r="BLR149" s="8"/>
      <c r="BLS149" s="8"/>
      <c r="BLT149" s="8"/>
      <c r="BLU149" s="8"/>
      <c r="BLV149" s="8"/>
      <c r="BLW149" s="8"/>
      <c r="BLX149" s="8"/>
      <c r="BLY149" s="8"/>
      <c r="BLZ149" s="8"/>
      <c r="BMA149" s="8"/>
      <c r="BMB149" s="8"/>
      <c r="BMC149" s="8"/>
      <c r="BMD149" s="8"/>
      <c r="BME149" s="8"/>
      <c r="BMF149" s="8"/>
      <c r="BMG149" s="8"/>
      <c r="BMH149" s="8"/>
      <c r="BMI149" s="8"/>
      <c r="BMJ149" s="8"/>
      <c r="BMK149" s="8"/>
      <c r="BML149" s="8"/>
      <c r="BMM149" s="8"/>
      <c r="BMN149" s="8"/>
      <c r="BMO149" s="8"/>
      <c r="BMP149" s="8"/>
      <c r="BMQ149" s="8"/>
      <c r="BMR149" s="8"/>
      <c r="BMS149" s="8"/>
      <c r="BMT149" s="8"/>
      <c r="BMU149" s="8"/>
      <c r="BMV149" s="8"/>
      <c r="BMW149" s="8"/>
      <c r="BMX149" s="8"/>
      <c r="BMY149" s="8"/>
      <c r="BMZ149" s="8"/>
      <c r="BNA149" s="8"/>
      <c r="BNB149" s="8"/>
      <c r="BNC149" s="8"/>
      <c r="BND149" s="8"/>
      <c r="BNE149" s="8"/>
      <c r="BNF149" s="8"/>
      <c r="BNG149" s="8"/>
      <c r="BNH149" s="8"/>
      <c r="BNI149" s="8"/>
      <c r="BNJ149" s="8"/>
      <c r="BNK149" s="8"/>
      <c r="BNL149" s="8"/>
      <c r="BNM149" s="8"/>
      <c r="BNN149" s="8"/>
      <c r="BNO149" s="8"/>
      <c r="BNP149" s="8"/>
      <c r="BNQ149" s="8"/>
      <c r="BNR149" s="8"/>
      <c r="BNS149" s="8"/>
      <c r="BNT149" s="8"/>
      <c r="BNU149" s="8"/>
      <c r="BNV149" s="8"/>
      <c r="BNW149" s="8"/>
      <c r="BNX149" s="8"/>
      <c r="BNY149" s="8"/>
      <c r="BNZ149" s="8"/>
      <c r="BOA149" s="8"/>
      <c r="BOB149" s="8"/>
      <c r="BOC149" s="8"/>
      <c r="BOD149" s="8"/>
      <c r="BOE149" s="8"/>
      <c r="BOF149" s="8"/>
      <c r="BOG149" s="8"/>
      <c r="BOH149" s="8"/>
      <c r="BOI149" s="8"/>
      <c r="BOJ149" s="8"/>
      <c r="BOK149" s="8"/>
      <c r="BOL149" s="8"/>
      <c r="BOM149" s="8"/>
      <c r="BON149" s="8"/>
      <c r="BOO149" s="8"/>
      <c r="BOP149" s="8"/>
      <c r="BOQ149" s="8"/>
      <c r="BOR149" s="8"/>
      <c r="BOS149" s="8"/>
      <c r="BOT149" s="8"/>
      <c r="BOU149" s="8"/>
      <c r="BOV149" s="8"/>
      <c r="BOW149" s="8"/>
      <c r="BOX149" s="8"/>
      <c r="BOY149" s="8"/>
      <c r="BOZ149" s="8"/>
      <c r="BPA149" s="8"/>
      <c r="BPB149" s="8"/>
      <c r="BPC149" s="8"/>
      <c r="BPD149" s="8"/>
      <c r="BPE149" s="8"/>
      <c r="BPF149" s="8"/>
      <c r="BPG149" s="8"/>
      <c r="BPH149" s="8"/>
      <c r="BPI149" s="8"/>
      <c r="BPJ149" s="8"/>
      <c r="BPK149" s="8"/>
      <c r="BPL149" s="8"/>
      <c r="BPM149" s="8"/>
      <c r="BPN149" s="8"/>
      <c r="BPO149" s="8"/>
      <c r="BPP149" s="8"/>
      <c r="BPQ149" s="8"/>
      <c r="BPR149" s="8"/>
      <c r="BPS149" s="8"/>
      <c r="BPT149" s="8"/>
      <c r="BPU149" s="8"/>
      <c r="BPV149" s="8"/>
      <c r="BPW149" s="8"/>
      <c r="BPX149" s="8"/>
      <c r="BPY149" s="8"/>
      <c r="BPZ149" s="8"/>
      <c r="BQA149" s="8"/>
      <c r="BQB149" s="8"/>
      <c r="BQC149" s="8"/>
      <c r="BQD149" s="8"/>
      <c r="BQE149" s="8"/>
      <c r="BQF149" s="8"/>
      <c r="BQG149" s="8"/>
      <c r="BQH149" s="8"/>
      <c r="BQI149" s="8"/>
      <c r="BQJ149" s="8"/>
      <c r="BQK149" s="8"/>
      <c r="BQL149" s="8"/>
      <c r="BQM149" s="8"/>
      <c r="BQN149" s="8"/>
      <c r="BQO149" s="8"/>
      <c r="BQP149" s="8"/>
      <c r="BQQ149" s="8"/>
      <c r="BQR149" s="8"/>
      <c r="BQS149" s="8"/>
      <c r="BQT149" s="8"/>
      <c r="BQU149" s="8"/>
      <c r="BQV149" s="8"/>
      <c r="BQW149" s="8"/>
      <c r="BQX149" s="8"/>
      <c r="BQY149" s="8"/>
      <c r="BQZ149" s="8"/>
      <c r="BRA149" s="8"/>
      <c r="BRB149" s="8"/>
      <c r="BRC149" s="8"/>
      <c r="BRD149" s="8"/>
      <c r="BRE149" s="8"/>
      <c r="BRF149" s="8"/>
      <c r="BRG149" s="8"/>
      <c r="BRH149" s="8"/>
      <c r="BRI149" s="8"/>
      <c r="BRJ149" s="8"/>
      <c r="BRK149" s="8"/>
      <c r="BRL149" s="8"/>
      <c r="BRM149" s="8"/>
      <c r="BRN149" s="8"/>
      <c r="BRO149" s="8"/>
      <c r="BRP149" s="8"/>
      <c r="BRQ149" s="8"/>
      <c r="BRR149" s="8"/>
      <c r="BRS149" s="8"/>
      <c r="BRT149" s="8"/>
      <c r="BRU149" s="8"/>
      <c r="BRV149" s="8"/>
      <c r="BRW149" s="8"/>
      <c r="BRX149" s="8"/>
      <c r="BRY149" s="8"/>
      <c r="BRZ149" s="8"/>
      <c r="BSA149" s="8"/>
      <c r="BSB149" s="8"/>
      <c r="BSC149" s="8"/>
      <c r="BSD149" s="8"/>
      <c r="BSE149" s="8"/>
      <c r="BSF149" s="8"/>
      <c r="BSG149" s="8"/>
      <c r="BSH149" s="8"/>
      <c r="BSI149" s="8"/>
      <c r="BSJ149" s="8"/>
      <c r="BSK149" s="8"/>
      <c r="BSL149" s="8"/>
      <c r="BSM149" s="8"/>
      <c r="BSN149" s="8"/>
      <c r="BSO149" s="8"/>
      <c r="BSP149" s="8"/>
      <c r="BSQ149" s="8"/>
      <c r="BSR149" s="8"/>
      <c r="BSS149" s="8"/>
      <c r="BST149" s="8"/>
      <c r="BSU149" s="8"/>
      <c r="BSV149" s="8"/>
      <c r="BSW149" s="8"/>
      <c r="BSX149" s="8"/>
      <c r="BSY149" s="8"/>
      <c r="BSZ149" s="8"/>
      <c r="BTA149" s="8"/>
      <c r="BTB149" s="8"/>
      <c r="BTC149" s="8"/>
      <c r="BTD149" s="8"/>
      <c r="BTE149" s="8"/>
      <c r="BTF149" s="8"/>
      <c r="BTG149" s="8"/>
      <c r="BTH149" s="8"/>
      <c r="BTI149" s="8"/>
      <c r="BTJ149" s="8"/>
      <c r="BTK149" s="8"/>
      <c r="BTL149" s="8"/>
      <c r="BTM149" s="8"/>
      <c r="BTN149" s="8"/>
      <c r="BTO149" s="8"/>
      <c r="BTP149" s="8"/>
      <c r="BTQ149" s="8"/>
      <c r="BTR149" s="8"/>
      <c r="BTS149" s="8"/>
      <c r="BTT149" s="8"/>
      <c r="BTU149" s="8"/>
      <c r="BTV149" s="8"/>
      <c r="BTW149" s="8"/>
      <c r="BTX149" s="8"/>
      <c r="BTY149" s="8"/>
      <c r="BTZ149" s="8"/>
      <c r="BUA149" s="8"/>
      <c r="BUB149" s="8"/>
      <c r="BUC149" s="8"/>
      <c r="BUD149" s="8"/>
      <c r="BUE149" s="8"/>
      <c r="BUF149" s="8"/>
      <c r="BUG149" s="8"/>
      <c r="BUH149" s="8"/>
      <c r="BUI149" s="8"/>
      <c r="BUJ149" s="8"/>
      <c r="BUK149" s="8"/>
      <c r="BUL149" s="8"/>
      <c r="BUM149" s="8"/>
      <c r="BUN149" s="8"/>
      <c r="BUO149" s="8"/>
      <c r="BUP149" s="8"/>
      <c r="BUQ149" s="8"/>
      <c r="BUR149" s="8"/>
      <c r="BUS149" s="8"/>
      <c r="BUT149" s="8"/>
      <c r="BUU149" s="8"/>
      <c r="BUV149" s="8"/>
      <c r="BUW149" s="8"/>
      <c r="BUX149" s="8"/>
      <c r="BUY149" s="8"/>
      <c r="BUZ149" s="8"/>
      <c r="BVA149" s="8"/>
      <c r="BVB149" s="8"/>
      <c r="BVC149" s="8"/>
      <c r="BVD149" s="8"/>
      <c r="BVE149" s="8"/>
      <c r="BVF149" s="8"/>
      <c r="BVG149" s="8"/>
      <c r="BVH149" s="8"/>
      <c r="BVI149" s="8"/>
      <c r="BVJ149" s="8"/>
      <c r="BVK149" s="8"/>
      <c r="BVL149" s="8"/>
      <c r="BVM149" s="8"/>
      <c r="BVN149" s="8"/>
      <c r="BVO149" s="8"/>
      <c r="BVP149" s="8"/>
      <c r="BVQ149" s="8"/>
      <c r="BVR149" s="8"/>
      <c r="BVS149" s="8"/>
      <c r="BVT149" s="8"/>
      <c r="BVU149" s="8"/>
      <c r="BVV149" s="8"/>
      <c r="BVW149" s="8"/>
      <c r="BVX149" s="8"/>
      <c r="BVY149" s="8"/>
      <c r="BVZ149" s="8"/>
      <c r="BWA149" s="8"/>
      <c r="BWB149" s="8"/>
      <c r="BWC149" s="8"/>
      <c r="BWD149" s="8"/>
      <c r="BWE149" s="8"/>
      <c r="BWF149" s="8"/>
      <c r="BWG149" s="8"/>
      <c r="BWH149" s="8"/>
      <c r="BWI149" s="8"/>
      <c r="BWJ149" s="8"/>
      <c r="BWK149" s="8"/>
      <c r="BWL149" s="8"/>
      <c r="BWM149" s="8"/>
      <c r="BWN149" s="8"/>
      <c r="BWO149" s="8"/>
      <c r="BWP149" s="8"/>
      <c r="BWQ149" s="8"/>
    </row>
    <row r="150" spans="1:1967" s="444" customFormat="1" ht="102" customHeight="1">
      <c r="A150" s="9" t="s">
        <v>6226</v>
      </c>
      <c r="B150" s="100" t="s">
        <v>97</v>
      </c>
      <c r="C150" s="111" t="s">
        <v>1261</v>
      </c>
      <c r="D150" s="3" t="s">
        <v>197</v>
      </c>
      <c r="E150" s="3" t="s">
        <v>171</v>
      </c>
      <c r="F150" s="3"/>
      <c r="G150" s="3" t="s">
        <v>385</v>
      </c>
      <c r="H150" s="20">
        <v>0</v>
      </c>
      <c r="I150" s="34">
        <v>470000000</v>
      </c>
      <c r="J150" s="21" t="s">
        <v>1330</v>
      </c>
      <c r="K150" s="19" t="s">
        <v>1949</v>
      </c>
      <c r="L150" s="138" t="s">
        <v>3428</v>
      </c>
      <c r="M150" s="141" t="s">
        <v>383</v>
      </c>
      <c r="N150" s="360" t="s">
        <v>8876</v>
      </c>
      <c r="O150" s="3" t="s">
        <v>1382</v>
      </c>
      <c r="P150" s="7" t="s">
        <v>1352</v>
      </c>
      <c r="Q150" s="3" t="s">
        <v>1351</v>
      </c>
      <c r="R150" s="69">
        <v>175.19499999999999</v>
      </c>
      <c r="S150" s="19">
        <v>132000</v>
      </c>
      <c r="T150" s="83">
        <v>0</v>
      </c>
      <c r="U150" s="83">
        <f t="shared" si="17"/>
        <v>0</v>
      </c>
      <c r="V150" s="9" t="s">
        <v>1341</v>
      </c>
      <c r="W150" s="148" t="s">
        <v>1410</v>
      </c>
      <c r="X150" s="9" t="s">
        <v>9385</v>
      </c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  <c r="IG150" s="8"/>
      <c r="IH150" s="8"/>
      <c r="II150" s="8"/>
      <c r="IJ150" s="8"/>
      <c r="IK150" s="8"/>
      <c r="IL150" s="8"/>
      <c r="IM150" s="8"/>
      <c r="IN150" s="8"/>
      <c r="IO150" s="8"/>
      <c r="IP150" s="8"/>
      <c r="IQ150" s="8"/>
      <c r="IR150" s="8"/>
      <c r="IS150" s="8"/>
      <c r="IT150" s="8"/>
      <c r="IU150" s="8"/>
      <c r="IV150" s="8"/>
      <c r="IW150" s="8"/>
      <c r="IX150" s="8"/>
      <c r="IY150" s="8"/>
      <c r="IZ150" s="8"/>
      <c r="JA150" s="8"/>
      <c r="JB150" s="8"/>
      <c r="JC150" s="8"/>
      <c r="JD150" s="8"/>
      <c r="JE150" s="8"/>
      <c r="JF150" s="8"/>
      <c r="JG150" s="8"/>
      <c r="JH150" s="8"/>
      <c r="JI150" s="8"/>
      <c r="JJ150" s="8"/>
      <c r="JK150" s="8"/>
      <c r="JL150" s="8"/>
      <c r="JM150" s="8"/>
      <c r="JN150" s="8"/>
      <c r="JO150" s="8"/>
      <c r="JP150" s="8"/>
      <c r="JQ150" s="8"/>
      <c r="JR150" s="8"/>
      <c r="JS150" s="8"/>
      <c r="JT150" s="8"/>
      <c r="JU150" s="8"/>
      <c r="JV150" s="8"/>
      <c r="JW150" s="8"/>
      <c r="JX150" s="8"/>
      <c r="JY150" s="8"/>
      <c r="JZ150" s="8"/>
      <c r="KA150" s="8"/>
      <c r="KB150" s="8"/>
      <c r="KC150" s="8"/>
      <c r="KD150" s="8"/>
      <c r="KE150" s="8"/>
      <c r="KF150" s="8"/>
      <c r="KG150" s="8"/>
      <c r="KH150" s="8"/>
      <c r="KI150" s="8"/>
      <c r="KJ150" s="8"/>
      <c r="KK150" s="8"/>
      <c r="KL150" s="8"/>
      <c r="KM150" s="8"/>
      <c r="KN150" s="8"/>
      <c r="KO150" s="8"/>
      <c r="KP150" s="8"/>
      <c r="KQ150" s="8"/>
      <c r="KR150" s="8"/>
      <c r="KS150" s="8"/>
      <c r="KT150" s="8"/>
      <c r="KU150" s="8"/>
      <c r="KV150" s="8"/>
      <c r="KW150" s="8"/>
      <c r="KX150" s="8"/>
      <c r="KY150" s="8"/>
      <c r="KZ150" s="8"/>
      <c r="LA150" s="8"/>
      <c r="LB150" s="8"/>
      <c r="LC150" s="8"/>
      <c r="LD150" s="8"/>
      <c r="LE150" s="8"/>
      <c r="LF150" s="8"/>
      <c r="LG150" s="8"/>
      <c r="LH150" s="8"/>
      <c r="LI150" s="8"/>
      <c r="LJ150" s="8"/>
      <c r="LK150" s="8"/>
      <c r="LL150" s="8"/>
      <c r="LM150" s="8"/>
      <c r="LN150" s="8"/>
      <c r="LO150" s="8"/>
      <c r="LP150" s="8"/>
      <c r="LQ150" s="8"/>
      <c r="LR150" s="8"/>
      <c r="LS150" s="8"/>
      <c r="LT150" s="8"/>
      <c r="LU150" s="8"/>
      <c r="LV150" s="8"/>
      <c r="LW150" s="8"/>
      <c r="LX150" s="8"/>
      <c r="LY150" s="8"/>
      <c r="LZ150" s="8"/>
      <c r="MA150" s="8"/>
      <c r="MB150" s="8"/>
      <c r="MC150" s="8"/>
      <c r="MD150" s="8"/>
      <c r="ME150" s="8"/>
      <c r="MF150" s="8"/>
      <c r="MG150" s="8"/>
      <c r="MH150" s="8"/>
      <c r="MI150" s="8"/>
      <c r="MJ150" s="8"/>
      <c r="MK150" s="8"/>
      <c r="ML150" s="8"/>
      <c r="MM150" s="8"/>
      <c r="MN150" s="8"/>
      <c r="MO150" s="8"/>
      <c r="MP150" s="8"/>
      <c r="MQ150" s="8"/>
      <c r="MR150" s="8"/>
      <c r="MS150" s="8"/>
      <c r="MT150" s="8"/>
      <c r="MU150" s="8"/>
      <c r="MV150" s="8"/>
      <c r="MW150" s="8"/>
      <c r="MX150" s="8"/>
      <c r="MY150" s="8"/>
      <c r="MZ150" s="8"/>
      <c r="NA150" s="8"/>
      <c r="NB150" s="8"/>
      <c r="NC150" s="8"/>
      <c r="ND150" s="8"/>
      <c r="NE150" s="8"/>
      <c r="NF150" s="8"/>
      <c r="NG150" s="8"/>
      <c r="NH150" s="8"/>
      <c r="NI150" s="8"/>
      <c r="NJ150" s="8"/>
      <c r="NK150" s="8"/>
      <c r="NL150" s="8"/>
      <c r="NM150" s="8"/>
      <c r="NN150" s="8"/>
      <c r="NO150" s="8"/>
      <c r="NP150" s="8"/>
      <c r="NQ150" s="8"/>
      <c r="NR150" s="8"/>
      <c r="NS150" s="8"/>
      <c r="NT150" s="8"/>
      <c r="NU150" s="8"/>
      <c r="NV150" s="8"/>
      <c r="NW150" s="8"/>
      <c r="NX150" s="8"/>
      <c r="NY150" s="8"/>
      <c r="NZ150" s="8"/>
      <c r="OA150" s="8"/>
      <c r="OB150" s="8"/>
      <c r="OC150" s="8"/>
      <c r="OD150" s="8"/>
      <c r="OE150" s="8"/>
      <c r="OF150" s="8"/>
      <c r="OG150" s="8"/>
      <c r="OH150" s="8"/>
      <c r="OI150" s="8"/>
      <c r="OJ150" s="8"/>
      <c r="OK150" s="8"/>
      <c r="OL150" s="8"/>
      <c r="OM150" s="8"/>
      <c r="ON150" s="8"/>
      <c r="OO150" s="8"/>
      <c r="OP150" s="8"/>
      <c r="OQ150" s="8"/>
      <c r="OR150" s="8"/>
      <c r="OS150" s="8"/>
      <c r="OT150" s="8"/>
      <c r="OU150" s="8"/>
      <c r="OV150" s="8"/>
      <c r="OW150" s="8"/>
      <c r="OX150" s="8"/>
      <c r="OY150" s="8"/>
      <c r="OZ150" s="8"/>
      <c r="PA150" s="8"/>
      <c r="PB150" s="8"/>
      <c r="PC150" s="8"/>
      <c r="PD150" s="8"/>
      <c r="PE150" s="8"/>
      <c r="PF150" s="8"/>
      <c r="PG150" s="8"/>
      <c r="PH150" s="8"/>
      <c r="PI150" s="8"/>
      <c r="PJ150" s="8"/>
      <c r="PK150" s="8"/>
      <c r="PL150" s="8"/>
      <c r="PM150" s="8"/>
      <c r="PN150" s="8"/>
      <c r="PO150" s="8"/>
      <c r="PP150" s="8"/>
      <c r="PQ150" s="8"/>
      <c r="PR150" s="8"/>
      <c r="PS150" s="8"/>
      <c r="PT150" s="8"/>
      <c r="PU150" s="8"/>
      <c r="PV150" s="8"/>
      <c r="PW150" s="8"/>
      <c r="PX150" s="8"/>
      <c r="PY150" s="8"/>
      <c r="PZ150" s="8"/>
      <c r="QA150" s="8"/>
      <c r="QB150" s="8"/>
      <c r="QC150" s="8"/>
      <c r="QD150" s="8"/>
      <c r="QE150" s="8"/>
      <c r="QF150" s="8"/>
      <c r="QG150" s="8"/>
      <c r="QH150" s="8"/>
      <c r="QI150" s="8"/>
      <c r="QJ150" s="8"/>
      <c r="QK150" s="8"/>
      <c r="QL150" s="8"/>
      <c r="QM150" s="8"/>
      <c r="QN150" s="8"/>
      <c r="QO150" s="8"/>
      <c r="QP150" s="8"/>
      <c r="QQ150" s="8"/>
      <c r="QR150" s="8"/>
      <c r="QS150" s="8"/>
      <c r="QT150" s="8"/>
      <c r="QU150" s="8"/>
      <c r="QV150" s="8"/>
      <c r="QW150" s="8"/>
      <c r="QX150" s="8"/>
      <c r="QY150" s="8"/>
      <c r="QZ150" s="8"/>
      <c r="RA150" s="8"/>
      <c r="RB150" s="8"/>
      <c r="RC150" s="8"/>
      <c r="RD150" s="8"/>
      <c r="RE150" s="8"/>
      <c r="RF150" s="8"/>
      <c r="RG150" s="8"/>
      <c r="RH150" s="8"/>
      <c r="RI150" s="8"/>
      <c r="RJ150" s="8"/>
      <c r="RK150" s="8"/>
      <c r="RL150" s="8"/>
      <c r="RM150" s="8"/>
      <c r="RN150" s="8"/>
      <c r="RO150" s="8"/>
      <c r="RP150" s="8"/>
      <c r="RQ150" s="8"/>
      <c r="RR150" s="8"/>
      <c r="RS150" s="8"/>
      <c r="RT150" s="8"/>
      <c r="RU150" s="8"/>
      <c r="RV150" s="8"/>
      <c r="RW150" s="8"/>
      <c r="RX150" s="8"/>
      <c r="RY150" s="8"/>
      <c r="RZ150" s="8"/>
      <c r="SA150" s="8"/>
      <c r="SB150" s="8"/>
      <c r="SC150" s="8"/>
      <c r="SD150" s="8"/>
      <c r="SE150" s="8"/>
      <c r="SF150" s="8"/>
      <c r="SG150" s="8"/>
      <c r="SH150" s="8"/>
      <c r="SI150" s="8"/>
      <c r="SJ150" s="8"/>
      <c r="SK150" s="8"/>
      <c r="SL150" s="8"/>
      <c r="SM150" s="8"/>
      <c r="SN150" s="8"/>
      <c r="SO150" s="8"/>
      <c r="SP150" s="8"/>
      <c r="SQ150" s="8"/>
      <c r="SR150" s="8"/>
      <c r="SS150" s="8"/>
      <c r="ST150" s="8"/>
      <c r="SU150" s="8"/>
      <c r="SV150" s="8"/>
      <c r="SW150" s="8"/>
      <c r="SX150" s="8"/>
      <c r="SY150" s="8"/>
      <c r="SZ150" s="8"/>
      <c r="TA150" s="8"/>
      <c r="TB150" s="8"/>
      <c r="TC150" s="8"/>
      <c r="TD150" s="8"/>
      <c r="TE150" s="8"/>
      <c r="TF150" s="8"/>
      <c r="TG150" s="8"/>
      <c r="TH150" s="8"/>
      <c r="TI150" s="8"/>
      <c r="TJ150" s="8"/>
      <c r="TK150" s="8"/>
      <c r="TL150" s="8"/>
      <c r="TM150" s="8"/>
      <c r="TN150" s="8"/>
      <c r="TO150" s="8"/>
      <c r="TP150" s="8"/>
      <c r="TQ150" s="8"/>
      <c r="TR150" s="8"/>
      <c r="TS150" s="8"/>
      <c r="TT150" s="8"/>
      <c r="TU150" s="8"/>
      <c r="TV150" s="8"/>
      <c r="TW150" s="8"/>
      <c r="TX150" s="8"/>
      <c r="TY150" s="8"/>
      <c r="TZ150" s="8"/>
      <c r="UA150" s="8"/>
      <c r="UB150" s="8"/>
      <c r="UC150" s="8"/>
      <c r="UD150" s="8"/>
      <c r="UE150" s="8"/>
      <c r="UF150" s="8"/>
      <c r="UG150" s="8"/>
      <c r="UH150" s="8"/>
      <c r="UI150" s="8"/>
      <c r="UJ150" s="8"/>
      <c r="UK150" s="8"/>
      <c r="UL150" s="8"/>
      <c r="UM150" s="8"/>
      <c r="UN150" s="8"/>
      <c r="UO150" s="8"/>
      <c r="UP150" s="8"/>
      <c r="UQ150" s="8"/>
      <c r="UR150" s="8"/>
      <c r="US150" s="8"/>
      <c r="UT150" s="8"/>
      <c r="UU150" s="8"/>
      <c r="UV150" s="8"/>
      <c r="UW150" s="8"/>
      <c r="UX150" s="8"/>
      <c r="UY150" s="8"/>
      <c r="UZ150" s="8"/>
      <c r="VA150" s="8"/>
      <c r="VB150" s="8"/>
      <c r="VC150" s="8"/>
      <c r="VD150" s="8"/>
      <c r="VE150" s="8"/>
      <c r="VF150" s="8"/>
      <c r="VG150" s="8"/>
      <c r="VH150" s="8"/>
      <c r="VI150" s="8"/>
      <c r="VJ150" s="8"/>
      <c r="VK150" s="8"/>
      <c r="VL150" s="8"/>
      <c r="VM150" s="8"/>
      <c r="VN150" s="8"/>
      <c r="VO150" s="8"/>
      <c r="VP150" s="8"/>
      <c r="VQ150" s="8"/>
      <c r="VR150" s="8"/>
      <c r="VS150" s="8"/>
      <c r="VT150" s="8"/>
      <c r="VU150" s="8"/>
      <c r="VV150" s="8"/>
      <c r="VW150" s="8"/>
      <c r="VX150" s="8"/>
      <c r="VY150" s="8"/>
      <c r="VZ150" s="8"/>
      <c r="WA150" s="8"/>
      <c r="WB150" s="8"/>
      <c r="WC150" s="8"/>
      <c r="WD150" s="8"/>
      <c r="WE150" s="8"/>
      <c r="WF150" s="8"/>
      <c r="WG150" s="8"/>
      <c r="WH150" s="8"/>
      <c r="WI150" s="8"/>
      <c r="WJ150" s="8"/>
      <c r="WK150" s="8"/>
      <c r="WL150" s="8"/>
      <c r="WM150" s="8"/>
      <c r="WN150" s="8"/>
      <c r="WO150" s="8"/>
      <c r="WP150" s="8"/>
      <c r="WQ150" s="8"/>
      <c r="WR150" s="8"/>
      <c r="WS150" s="8"/>
      <c r="WT150" s="8"/>
      <c r="WU150" s="8"/>
      <c r="WV150" s="8"/>
      <c r="WW150" s="8"/>
      <c r="WX150" s="8"/>
      <c r="WY150" s="8"/>
      <c r="WZ150" s="8"/>
      <c r="XA150" s="8"/>
      <c r="XB150" s="8"/>
      <c r="XC150" s="8"/>
      <c r="XD150" s="8"/>
      <c r="XE150" s="8"/>
      <c r="XF150" s="8"/>
      <c r="XG150" s="8"/>
      <c r="XH150" s="8"/>
      <c r="XI150" s="8"/>
      <c r="XJ150" s="8"/>
      <c r="XK150" s="8"/>
      <c r="XL150" s="8"/>
      <c r="XM150" s="8"/>
      <c r="XN150" s="8"/>
      <c r="XO150" s="8"/>
      <c r="XP150" s="8"/>
      <c r="XQ150" s="8"/>
      <c r="XR150" s="8"/>
      <c r="XS150" s="8"/>
      <c r="XT150" s="8"/>
      <c r="XU150" s="8"/>
      <c r="XV150" s="8"/>
      <c r="XW150" s="8"/>
      <c r="XX150" s="8"/>
      <c r="XY150" s="8"/>
      <c r="XZ150" s="8"/>
      <c r="YA150" s="8"/>
      <c r="YB150" s="8"/>
      <c r="YC150" s="8"/>
      <c r="YD150" s="8"/>
      <c r="YE150" s="8"/>
      <c r="YF150" s="8"/>
      <c r="YG150" s="8"/>
      <c r="YH150" s="8"/>
      <c r="YI150" s="8"/>
      <c r="YJ150" s="8"/>
      <c r="YK150" s="8"/>
      <c r="YL150" s="8"/>
      <c r="YM150" s="8"/>
      <c r="YN150" s="8"/>
      <c r="YO150" s="8"/>
      <c r="YP150" s="8"/>
      <c r="YQ150" s="8"/>
      <c r="YR150" s="8"/>
      <c r="YS150" s="8"/>
      <c r="YT150" s="8"/>
      <c r="YU150" s="8"/>
      <c r="YV150" s="8"/>
      <c r="YW150" s="8"/>
      <c r="YX150" s="8"/>
      <c r="YY150" s="8"/>
      <c r="YZ150" s="8"/>
      <c r="ZA150" s="8"/>
      <c r="ZB150" s="8"/>
      <c r="ZC150" s="8"/>
      <c r="ZD150" s="8"/>
      <c r="ZE150" s="8"/>
      <c r="ZF150" s="8"/>
      <c r="ZG150" s="8"/>
      <c r="ZH150" s="8"/>
      <c r="ZI150" s="8"/>
      <c r="ZJ150" s="8"/>
      <c r="ZK150" s="8"/>
      <c r="ZL150" s="8"/>
      <c r="ZM150" s="8"/>
      <c r="ZN150" s="8"/>
      <c r="ZO150" s="8"/>
      <c r="ZP150" s="8"/>
      <c r="ZQ150" s="8"/>
      <c r="ZR150" s="8"/>
      <c r="ZS150" s="8"/>
      <c r="ZT150" s="8"/>
      <c r="ZU150" s="8"/>
      <c r="ZV150" s="8"/>
      <c r="ZW150" s="8"/>
      <c r="ZX150" s="8"/>
      <c r="ZY150" s="8"/>
      <c r="ZZ150" s="8"/>
      <c r="AAA150" s="8"/>
      <c r="AAB150" s="8"/>
      <c r="AAC150" s="8"/>
      <c r="AAD150" s="8"/>
      <c r="AAE150" s="8"/>
      <c r="AAF150" s="8"/>
      <c r="AAG150" s="8"/>
      <c r="AAH150" s="8"/>
      <c r="AAI150" s="8"/>
      <c r="AAJ150" s="8"/>
      <c r="AAK150" s="8"/>
      <c r="AAL150" s="8"/>
      <c r="AAM150" s="8"/>
      <c r="AAN150" s="8"/>
      <c r="AAO150" s="8"/>
      <c r="AAP150" s="8"/>
      <c r="AAQ150" s="8"/>
      <c r="AAR150" s="8"/>
      <c r="AAS150" s="8"/>
      <c r="AAT150" s="8"/>
      <c r="AAU150" s="8"/>
      <c r="AAV150" s="8"/>
      <c r="AAW150" s="8"/>
      <c r="AAX150" s="8"/>
      <c r="AAY150" s="8"/>
      <c r="AAZ150" s="8"/>
      <c r="ABA150" s="8"/>
      <c r="ABB150" s="8"/>
      <c r="ABC150" s="8"/>
      <c r="ABD150" s="8"/>
      <c r="ABE150" s="8"/>
      <c r="ABF150" s="8"/>
      <c r="ABG150" s="8"/>
      <c r="ABH150" s="8"/>
      <c r="ABI150" s="8"/>
      <c r="ABJ150" s="8"/>
      <c r="ABK150" s="8"/>
      <c r="ABL150" s="8"/>
      <c r="ABM150" s="8"/>
      <c r="ABN150" s="8"/>
      <c r="ABO150" s="8"/>
      <c r="ABP150" s="8"/>
      <c r="ABQ150" s="8"/>
      <c r="ABR150" s="8"/>
      <c r="ABS150" s="8"/>
      <c r="ABT150" s="8"/>
      <c r="ABU150" s="8"/>
      <c r="ABV150" s="8"/>
      <c r="ABW150" s="8"/>
      <c r="ABX150" s="8"/>
      <c r="ABY150" s="8"/>
      <c r="ABZ150" s="8"/>
      <c r="ACA150" s="8"/>
      <c r="ACB150" s="8"/>
      <c r="ACC150" s="8"/>
      <c r="ACD150" s="8"/>
      <c r="ACE150" s="8"/>
      <c r="ACF150" s="8"/>
      <c r="ACG150" s="8"/>
      <c r="ACH150" s="8"/>
      <c r="ACI150" s="8"/>
      <c r="ACJ150" s="8"/>
      <c r="ACK150" s="8"/>
      <c r="ACL150" s="8"/>
      <c r="ACM150" s="8"/>
      <c r="ACN150" s="8"/>
      <c r="ACO150" s="8"/>
      <c r="ACP150" s="8"/>
      <c r="ACQ150" s="8"/>
      <c r="ACR150" s="8"/>
      <c r="ACS150" s="8"/>
      <c r="ACT150" s="8"/>
      <c r="ACU150" s="8"/>
      <c r="ACV150" s="8"/>
      <c r="ACW150" s="8"/>
      <c r="ACX150" s="8"/>
      <c r="ACY150" s="8"/>
      <c r="ACZ150" s="8"/>
      <c r="ADA150" s="8"/>
      <c r="ADB150" s="8"/>
      <c r="ADC150" s="8"/>
      <c r="ADD150" s="8"/>
      <c r="ADE150" s="8"/>
      <c r="ADF150" s="8"/>
      <c r="ADG150" s="8"/>
      <c r="ADH150" s="8"/>
      <c r="ADI150" s="8"/>
      <c r="ADJ150" s="8"/>
      <c r="ADK150" s="8"/>
      <c r="ADL150" s="8"/>
      <c r="ADM150" s="8"/>
      <c r="ADN150" s="8"/>
      <c r="ADO150" s="8"/>
      <c r="ADP150" s="8"/>
      <c r="ADQ150" s="8"/>
      <c r="ADR150" s="8"/>
      <c r="ADS150" s="8"/>
      <c r="ADT150" s="8"/>
      <c r="ADU150" s="8"/>
      <c r="ADV150" s="8"/>
      <c r="ADW150" s="8"/>
      <c r="ADX150" s="8"/>
      <c r="ADY150" s="8"/>
      <c r="ADZ150" s="8"/>
      <c r="AEA150" s="8"/>
      <c r="AEB150" s="8"/>
      <c r="AEC150" s="8"/>
      <c r="AED150" s="8"/>
      <c r="AEE150" s="8"/>
      <c r="AEF150" s="8"/>
      <c r="AEG150" s="8"/>
      <c r="AEH150" s="8"/>
      <c r="AEI150" s="8"/>
      <c r="AEJ150" s="8"/>
      <c r="AEK150" s="8"/>
      <c r="AEL150" s="8"/>
      <c r="AEM150" s="8"/>
      <c r="AEN150" s="8"/>
      <c r="AEO150" s="8"/>
      <c r="AEP150" s="8"/>
      <c r="AEQ150" s="8"/>
      <c r="AER150" s="8"/>
      <c r="AES150" s="8"/>
      <c r="AET150" s="8"/>
      <c r="AEU150" s="8"/>
      <c r="AEV150" s="8"/>
      <c r="AEW150" s="8"/>
      <c r="AEX150" s="8"/>
      <c r="AEY150" s="8"/>
      <c r="AEZ150" s="8"/>
      <c r="AFA150" s="8"/>
      <c r="AFB150" s="8"/>
      <c r="AFC150" s="8"/>
      <c r="AFD150" s="8"/>
      <c r="AFE150" s="8"/>
      <c r="AFF150" s="8"/>
      <c r="AFG150" s="8"/>
      <c r="AFH150" s="8"/>
      <c r="AFI150" s="8"/>
      <c r="AFJ150" s="8"/>
      <c r="AFK150" s="8"/>
      <c r="AFL150" s="8"/>
      <c r="AFM150" s="8"/>
      <c r="AFN150" s="8"/>
      <c r="AFO150" s="8"/>
      <c r="AFP150" s="8"/>
      <c r="AFQ150" s="8"/>
      <c r="AFR150" s="8"/>
      <c r="AFS150" s="8"/>
      <c r="AFT150" s="8"/>
      <c r="AFU150" s="8"/>
      <c r="AFV150" s="8"/>
      <c r="AFW150" s="8"/>
      <c r="AFX150" s="8"/>
      <c r="AFY150" s="8"/>
      <c r="AFZ150" s="8"/>
      <c r="AGA150" s="8"/>
      <c r="AGB150" s="8"/>
      <c r="AGC150" s="8"/>
      <c r="AGD150" s="8"/>
      <c r="AGE150" s="8"/>
      <c r="AGF150" s="8"/>
      <c r="AGG150" s="8"/>
      <c r="AGH150" s="8"/>
      <c r="AGI150" s="8"/>
      <c r="AGJ150" s="8"/>
      <c r="AGK150" s="8"/>
      <c r="AGL150" s="8"/>
      <c r="AGM150" s="8"/>
      <c r="AGN150" s="8"/>
      <c r="AGO150" s="8"/>
      <c r="AGP150" s="8"/>
      <c r="AGQ150" s="8"/>
      <c r="AGR150" s="8"/>
      <c r="AGS150" s="8"/>
      <c r="AGT150" s="8"/>
      <c r="AGU150" s="8"/>
      <c r="AGV150" s="8"/>
      <c r="AGW150" s="8"/>
      <c r="AGX150" s="8"/>
      <c r="AGY150" s="8"/>
      <c r="AGZ150" s="8"/>
      <c r="AHA150" s="8"/>
      <c r="AHB150" s="8"/>
      <c r="AHC150" s="8"/>
      <c r="AHD150" s="8"/>
      <c r="AHE150" s="8"/>
      <c r="AHF150" s="8"/>
      <c r="AHG150" s="8"/>
      <c r="AHH150" s="8"/>
      <c r="AHI150" s="8"/>
      <c r="AHJ150" s="8"/>
      <c r="AHK150" s="8"/>
      <c r="AHL150" s="8"/>
      <c r="AHM150" s="8"/>
      <c r="AHN150" s="8"/>
      <c r="AHO150" s="8"/>
      <c r="AHP150" s="8"/>
      <c r="AHQ150" s="8"/>
      <c r="AHR150" s="8"/>
      <c r="AHS150" s="8"/>
      <c r="AHT150" s="8"/>
      <c r="AHU150" s="8"/>
      <c r="AHV150" s="8"/>
      <c r="AHW150" s="8"/>
      <c r="AHX150" s="8"/>
      <c r="AHY150" s="8"/>
      <c r="AHZ150" s="8"/>
      <c r="AIA150" s="8"/>
      <c r="AIB150" s="8"/>
      <c r="AIC150" s="8"/>
      <c r="AID150" s="8"/>
      <c r="AIE150" s="8"/>
      <c r="AIF150" s="8"/>
      <c r="AIG150" s="8"/>
      <c r="AIH150" s="8"/>
      <c r="AII150" s="8"/>
      <c r="AIJ150" s="8"/>
      <c r="AIK150" s="8"/>
      <c r="AIL150" s="8"/>
      <c r="AIM150" s="8"/>
      <c r="AIN150" s="8"/>
      <c r="AIO150" s="8"/>
      <c r="AIP150" s="8"/>
      <c r="AIQ150" s="8"/>
      <c r="AIR150" s="8"/>
      <c r="AIS150" s="8"/>
      <c r="AIT150" s="8"/>
      <c r="AIU150" s="8"/>
      <c r="AIV150" s="8"/>
      <c r="AIW150" s="8"/>
      <c r="AIX150" s="8"/>
      <c r="AIY150" s="8"/>
      <c r="AIZ150" s="8"/>
      <c r="AJA150" s="8"/>
      <c r="AJB150" s="8"/>
      <c r="AJC150" s="8"/>
      <c r="AJD150" s="8"/>
      <c r="AJE150" s="8"/>
      <c r="AJF150" s="8"/>
      <c r="AJG150" s="8"/>
      <c r="AJH150" s="8"/>
      <c r="AJI150" s="8"/>
      <c r="AJJ150" s="8"/>
      <c r="AJK150" s="8"/>
      <c r="AJL150" s="8"/>
      <c r="AJM150" s="8"/>
      <c r="AJN150" s="8"/>
      <c r="AJO150" s="8"/>
      <c r="AJP150" s="8"/>
      <c r="AJQ150" s="8"/>
      <c r="AJR150" s="8"/>
      <c r="AJS150" s="8"/>
      <c r="AJT150" s="8"/>
      <c r="AJU150" s="8"/>
      <c r="AJV150" s="8"/>
      <c r="AJW150" s="8"/>
      <c r="AJX150" s="8"/>
      <c r="AJY150" s="8"/>
      <c r="AJZ150" s="8"/>
      <c r="AKA150" s="8"/>
      <c r="AKB150" s="8"/>
      <c r="AKC150" s="8"/>
      <c r="AKD150" s="8"/>
      <c r="AKE150" s="8"/>
      <c r="AKF150" s="8"/>
      <c r="AKG150" s="8"/>
      <c r="AKH150" s="8"/>
      <c r="AKI150" s="8"/>
      <c r="AKJ150" s="8"/>
      <c r="AKK150" s="8"/>
      <c r="AKL150" s="8"/>
      <c r="AKM150" s="8"/>
      <c r="AKN150" s="8"/>
      <c r="AKO150" s="8"/>
      <c r="AKP150" s="8"/>
      <c r="AKQ150" s="8"/>
      <c r="AKR150" s="8"/>
      <c r="AKS150" s="8"/>
      <c r="AKT150" s="8"/>
      <c r="AKU150" s="8"/>
      <c r="AKV150" s="8"/>
      <c r="AKW150" s="8"/>
      <c r="AKX150" s="8"/>
      <c r="AKY150" s="8"/>
      <c r="AKZ150" s="8"/>
      <c r="ALA150" s="8"/>
      <c r="ALB150" s="8"/>
      <c r="ALC150" s="8"/>
      <c r="ALD150" s="8"/>
      <c r="ALE150" s="8"/>
      <c r="ALF150" s="8"/>
      <c r="ALG150" s="8"/>
      <c r="ALH150" s="8"/>
      <c r="ALI150" s="8"/>
      <c r="ALJ150" s="8"/>
      <c r="ALK150" s="8"/>
      <c r="ALL150" s="8"/>
      <c r="ALM150" s="8"/>
      <c r="ALN150" s="8"/>
      <c r="ALO150" s="8"/>
      <c r="ALP150" s="8"/>
      <c r="ALQ150" s="8"/>
      <c r="ALR150" s="8"/>
      <c r="ALS150" s="8"/>
      <c r="ALT150" s="8"/>
      <c r="ALU150" s="8"/>
      <c r="ALV150" s="8"/>
      <c r="ALW150" s="8"/>
      <c r="ALX150" s="8"/>
      <c r="ALY150" s="8"/>
      <c r="ALZ150" s="8"/>
      <c r="AMA150" s="8"/>
      <c r="AMB150" s="8"/>
      <c r="AMC150" s="8"/>
      <c r="AMD150" s="8"/>
      <c r="AME150" s="8"/>
      <c r="AMF150" s="8"/>
      <c r="AMG150" s="8"/>
      <c r="AMH150" s="8"/>
      <c r="AMI150" s="8"/>
      <c r="AMJ150" s="8"/>
      <c r="AMK150" s="8"/>
      <c r="AML150" s="8"/>
      <c r="AMM150" s="8"/>
      <c r="AMN150" s="8"/>
      <c r="AMO150" s="8"/>
      <c r="AMP150" s="8"/>
      <c r="AMQ150" s="8"/>
      <c r="AMR150" s="8"/>
      <c r="AMS150" s="8"/>
      <c r="AMT150" s="8"/>
      <c r="AMU150" s="8"/>
      <c r="AMV150" s="8"/>
      <c r="AMW150" s="8"/>
      <c r="AMX150" s="8"/>
      <c r="AMY150" s="8"/>
      <c r="AMZ150" s="8"/>
      <c r="ANA150" s="8"/>
      <c r="ANB150" s="8"/>
      <c r="ANC150" s="8"/>
      <c r="AND150" s="8"/>
      <c r="ANE150" s="8"/>
      <c r="ANF150" s="8"/>
      <c r="ANG150" s="8"/>
      <c r="ANH150" s="8"/>
      <c r="ANI150" s="8"/>
      <c r="ANJ150" s="8"/>
      <c r="ANK150" s="8"/>
      <c r="ANL150" s="8"/>
      <c r="ANM150" s="8"/>
      <c r="ANN150" s="8"/>
      <c r="ANO150" s="8"/>
      <c r="ANP150" s="8"/>
      <c r="ANQ150" s="8"/>
      <c r="ANR150" s="8"/>
      <c r="ANS150" s="8"/>
      <c r="ANT150" s="8"/>
      <c r="ANU150" s="8"/>
      <c r="ANV150" s="8"/>
      <c r="ANW150" s="8"/>
      <c r="ANX150" s="8"/>
      <c r="ANY150" s="8"/>
      <c r="ANZ150" s="8"/>
      <c r="AOA150" s="8"/>
      <c r="AOB150" s="8"/>
      <c r="AOC150" s="8"/>
      <c r="AOD150" s="8"/>
      <c r="AOE150" s="8"/>
      <c r="AOF150" s="8"/>
      <c r="AOG150" s="8"/>
      <c r="AOH150" s="8"/>
      <c r="AOI150" s="8"/>
      <c r="AOJ150" s="8"/>
      <c r="AOK150" s="8"/>
      <c r="AOL150" s="8"/>
      <c r="AOM150" s="8"/>
      <c r="AON150" s="8"/>
      <c r="AOO150" s="8"/>
      <c r="AOP150" s="8"/>
      <c r="AOQ150" s="8"/>
      <c r="AOR150" s="8"/>
      <c r="AOS150" s="8"/>
      <c r="AOT150" s="8"/>
      <c r="AOU150" s="8"/>
      <c r="AOV150" s="8"/>
      <c r="AOW150" s="8"/>
      <c r="AOX150" s="8"/>
      <c r="AOY150" s="8"/>
      <c r="AOZ150" s="8"/>
      <c r="APA150" s="8"/>
      <c r="APB150" s="8"/>
      <c r="APC150" s="8"/>
      <c r="APD150" s="8"/>
      <c r="APE150" s="8"/>
      <c r="APF150" s="8"/>
      <c r="APG150" s="8"/>
      <c r="APH150" s="8"/>
      <c r="API150" s="8"/>
      <c r="APJ150" s="8"/>
      <c r="APK150" s="8"/>
      <c r="APL150" s="8"/>
      <c r="APM150" s="8"/>
      <c r="APN150" s="8"/>
      <c r="APO150" s="8"/>
      <c r="APP150" s="8"/>
      <c r="APQ150" s="8"/>
      <c r="APR150" s="8"/>
      <c r="APS150" s="8"/>
      <c r="APT150" s="8"/>
      <c r="APU150" s="8"/>
      <c r="APV150" s="8"/>
      <c r="APW150" s="8"/>
      <c r="APX150" s="8"/>
      <c r="APY150" s="8"/>
      <c r="APZ150" s="8"/>
      <c r="AQA150" s="8"/>
      <c r="AQB150" s="8"/>
      <c r="AQC150" s="8"/>
      <c r="AQD150" s="8"/>
      <c r="AQE150" s="8"/>
      <c r="AQF150" s="8"/>
      <c r="AQG150" s="8"/>
      <c r="AQH150" s="8"/>
      <c r="AQI150" s="8"/>
      <c r="AQJ150" s="8"/>
      <c r="AQK150" s="8"/>
      <c r="AQL150" s="8"/>
      <c r="AQM150" s="8"/>
      <c r="AQN150" s="8"/>
      <c r="AQO150" s="8"/>
      <c r="AQP150" s="8"/>
      <c r="AQQ150" s="8"/>
      <c r="AQR150" s="8"/>
      <c r="AQS150" s="8"/>
      <c r="AQT150" s="8"/>
      <c r="AQU150" s="8"/>
      <c r="AQV150" s="8"/>
      <c r="AQW150" s="8"/>
      <c r="AQX150" s="8"/>
      <c r="AQY150" s="8"/>
      <c r="AQZ150" s="8"/>
      <c r="ARA150" s="8"/>
      <c r="ARB150" s="8"/>
      <c r="ARC150" s="8"/>
      <c r="ARD150" s="8"/>
      <c r="ARE150" s="8"/>
      <c r="ARF150" s="8"/>
      <c r="ARG150" s="8"/>
      <c r="ARH150" s="8"/>
      <c r="ARI150" s="8"/>
      <c r="ARJ150" s="8"/>
      <c r="ARK150" s="8"/>
      <c r="ARL150" s="8"/>
      <c r="ARM150" s="8"/>
      <c r="ARN150" s="8"/>
      <c r="ARO150" s="8"/>
      <c r="ARP150" s="8"/>
      <c r="ARQ150" s="8"/>
      <c r="ARR150" s="8"/>
      <c r="ARS150" s="8"/>
      <c r="ART150" s="8"/>
      <c r="ARU150" s="8"/>
      <c r="ARV150" s="8"/>
      <c r="ARW150" s="8"/>
      <c r="ARX150" s="8"/>
      <c r="ARY150" s="8"/>
      <c r="ARZ150" s="8"/>
      <c r="ASA150" s="8"/>
      <c r="ASB150" s="8"/>
      <c r="ASC150" s="8"/>
      <c r="ASD150" s="8"/>
      <c r="ASE150" s="8"/>
      <c r="ASF150" s="8"/>
      <c r="ASG150" s="8"/>
      <c r="ASH150" s="8"/>
      <c r="ASI150" s="8"/>
      <c r="ASJ150" s="8"/>
      <c r="ASK150" s="8"/>
      <c r="ASL150" s="8"/>
      <c r="ASM150" s="8"/>
      <c r="ASN150" s="8"/>
      <c r="ASO150" s="8"/>
      <c r="ASP150" s="8"/>
      <c r="ASQ150" s="8"/>
      <c r="ASR150" s="8"/>
      <c r="ASS150" s="8"/>
      <c r="AST150" s="8"/>
      <c r="ASU150" s="8"/>
      <c r="ASV150" s="8"/>
      <c r="ASW150" s="8"/>
      <c r="ASX150" s="8"/>
      <c r="ASY150" s="8"/>
      <c r="ASZ150" s="8"/>
      <c r="ATA150" s="8"/>
      <c r="ATB150" s="8"/>
      <c r="ATC150" s="8"/>
      <c r="ATD150" s="8"/>
      <c r="ATE150" s="8"/>
      <c r="ATF150" s="8"/>
      <c r="ATG150" s="8"/>
      <c r="ATH150" s="8"/>
      <c r="ATI150" s="8"/>
      <c r="ATJ150" s="8"/>
      <c r="ATK150" s="8"/>
      <c r="ATL150" s="8"/>
      <c r="ATM150" s="8"/>
      <c r="ATN150" s="8"/>
      <c r="ATO150" s="8"/>
      <c r="ATP150" s="8"/>
      <c r="ATQ150" s="8"/>
      <c r="ATR150" s="8"/>
      <c r="ATS150" s="8"/>
      <c r="ATT150" s="8"/>
      <c r="ATU150" s="8"/>
      <c r="ATV150" s="8"/>
      <c r="ATW150" s="8"/>
      <c r="ATX150" s="8"/>
      <c r="ATY150" s="8"/>
      <c r="ATZ150" s="8"/>
      <c r="AUA150" s="8"/>
      <c r="AUB150" s="8"/>
      <c r="AUC150" s="8"/>
      <c r="AUD150" s="8"/>
      <c r="AUE150" s="8"/>
      <c r="AUF150" s="8"/>
      <c r="AUG150" s="8"/>
      <c r="AUH150" s="8"/>
      <c r="AUI150" s="8"/>
      <c r="AUJ150" s="8"/>
      <c r="AUK150" s="8"/>
      <c r="AUL150" s="8"/>
      <c r="AUM150" s="8"/>
      <c r="AUN150" s="8"/>
      <c r="AUO150" s="8"/>
      <c r="AUP150" s="8"/>
      <c r="AUQ150" s="8"/>
      <c r="AUR150" s="8"/>
      <c r="AUS150" s="8"/>
      <c r="AUT150" s="8"/>
      <c r="AUU150" s="8"/>
      <c r="AUV150" s="8"/>
      <c r="AUW150" s="8"/>
      <c r="AUX150" s="8"/>
      <c r="AUY150" s="8"/>
      <c r="AUZ150" s="8"/>
      <c r="AVA150" s="8"/>
      <c r="AVB150" s="8"/>
      <c r="AVC150" s="8"/>
      <c r="AVD150" s="8"/>
      <c r="AVE150" s="8"/>
      <c r="AVF150" s="8"/>
      <c r="AVG150" s="8"/>
      <c r="AVH150" s="8"/>
      <c r="AVI150" s="8"/>
      <c r="AVJ150" s="8"/>
      <c r="AVK150" s="8"/>
      <c r="AVL150" s="8"/>
      <c r="AVM150" s="8"/>
      <c r="AVN150" s="8"/>
      <c r="AVO150" s="8"/>
      <c r="AVP150" s="8"/>
      <c r="AVQ150" s="8"/>
      <c r="AVR150" s="8"/>
      <c r="AVS150" s="8"/>
      <c r="AVT150" s="8"/>
      <c r="AVU150" s="8"/>
      <c r="AVV150" s="8"/>
      <c r="AVW150" s="8"/>
      <c r="AVX150" s="8"/>
      <c r="AVY150" s="8"/>
      <c r="AVZ150" s="8"/>
      <c r="AWA150" s="8"/>
      <c r="AWB150" s="8"/>
      <c r="AWC150" s="8"/>
      <c r="AWD150" s="8"/>
      <c r="AWE150" s="8"/>
      <c r="AWF150" s="8"/>
      <c r="AWG150" s="8"/>
      <c r="AWH150" s="8"/>
      <c r="AWI150" s="8"/>
      <c r="AWJ150" s="8"/>
      <c r="AWK150" s="8"/>
      <c r="AWL150" s="8"/>
      <c r="AWM150" s="8"/>
      <c r="AWN150" s="8"/>
      <c r="AWO150" s="8"/>
      <c r="AWP150" s="8"/>
      <c r="AWQ150" s="8"/>
      <c r="AWR150" s="8"/>
      <c r="AWS150" s="8"/>
      <c r="AWT150" s="8"/>
      <c r="AWU150" s="8"/>
      <c r="AWV150" s="8"/>
      <c r="AWW150" s="8"/>
      <c r="AWX150" s="8"/>
      <c r="AWY150" s="8"/>
      <c r="AWZ150" s="8"/>
      <c r="AXA150" s="8"/>
      <c r="AXB150" s="8"/>
      <c r="AXC150" s="8"/>
      <c r="AXD150" s="8"/>
      <c r="AXE150" s="8"/>
      <c r="AXF150" s="8"/>
      <c r="AXG150" s="8"/>
      <c r="AXH150" s="8"/>
      <c r="AXI150" s="8"/>
      <c r="AXJ150" s="8"/>
      <c r="AXK150" s="8"/>
      <c r="AXL150" s="8"/>
      <c r="AXM150" s="8"/>
      <c r="AXN150" s="8"/>
      <c r="AXO150" s="8"/>
      <c r="AXP150" s="8"/>
      <c r="AXQ150" s="8"/>
      <c r="AXR150" s="8"/>
      <c r="AXS150" s="8"/>
      <c r="AXT150" s="8"/>
      <c r="AXU150" s="8"/>
      <c r="AXV150" s="8"/>
      <c r="AXW150" s="8"/>
      <c r="AXX150" s="8"/>
      <c r="AXY150" s="8"/>
      <c r="AXZ150" s="8"/>
      <c r="AYA150" s="8"/>
      <c r="AYB150" s="8"/>
      <c r="AYC150" s="8"/>
      <c r="AYD150" s="8"/>
      <c r="AYE150" s="8"/>
      <c r="AYF150" s="8"/>
      <c r="AYG150" s="8"/>
      <c r="AYH150" s="8"/>
      <c r="AYI150" s="8"/>
      <c r="AYJ150" s="8"/>
      <c r="AYK150" s="8"/>
      <c r="AYL150" s="8"/>
      <c r="AYM150" s="8"/>
      <c r="AYN150" s="8"/>
      <c r="AYO150" s="8"/>
      <c r="AYP150" s="8"/>
      <c r="AYQ150" s="8"/>
      <c r="AYR150" s="8"/>
      <c r="AYS150" s="8"/>
      <c r="AYT150" s="8"/>
      <c r="AYU150" s="8"/>
      <c r="AYV150" s="8"/>
      <c r="AYW150" s="8"/>
      <c r="AYX150" s="8"/>
      <c r="AYY150" s="8"/>
      <c r="AYZ150" s="8"/>
      <c r="AZA150" s="8"/>
      <c r="AZB150" s="8"/>
      <c r="AZC150" s="8"/>
      <c r="AZD150" s="8"/>
      <c r="AZE150" s="8"/>
      <c r="AZF150" s="8"/>
      <c r="AZG150" s="8"/>
      <c r="AZH150" s="8"/>
      <c r="AZI150" s="8"/>
      <c r="AZJ150" s="8"/>
      <c r="AZK150" s="8"/>
      <c r="AZL150" s="8"/>
      <c r="AZM150" s="8"/>
      <c r="AZN150" s="8"/>
      <c r="AZO150" s="8"/>
      <c r="AZP150" s="8"/>
      <c r="AZQ150" s="8"/>
      <c r="AZR150" s="8"/>
      <c r="AZS150" s="8"/>
      <c r="AZT150" s="8"/>
      <c r="AZU150" s="8"/>
      <c r="AZV150" s="8"/>
      <c r="AZW150" s="8"/>
      <c r="AZX150" s="8"/>
      <c r="AZY150" s="8"/>
      <c r="AZZ150" s="8"/>
      <c r="BAA150" s="8"/>
      <c r="BAB150" s="8"/>
      <c r="BAC150" s="8"/>
      <c r="BAD150" s="8"/>
      <c r="BAE150" s="8"/>
      <c r="BAF150" s="8"/>
      <c r="BAG150" s="8"/>
      <c r="BAH150" s="8"/>
      <c r="BAI150" s="8"/>
      <c r="BAJ150" s="8"/>
      <c r="BAK150" s="8"/>
      <c r="BAL150" s="8"/>
      <c r="BAM150" s="8"/>
      <c r="BAN150" s="8"/>
      <c r="BAO150" s="8"/>
      <c r="BAP150" s="8"/>
      <c r="BAQ150" s="8"/>
      <c r="BAR150" s="8"/>
      <c r="BAS150" s="8"/>
      <c r="BAT150" s="8"/>
      <c r="BAU150" s="8"/>
      <c r="BAV150" s="8"/>
      <c r="BAW150" s="8"/>
      <c r="BAX150" s="8"/>
      <c r="BAY150" s="8"/>
      <c r="BAZ150" s="8"/>
      <c r="BBA150" s="8"/>
      <c r="BBB150" s="8"/>
      <c r="BBC150" s="8"/>
      <c r="BBD150" s="8"/>
      <c r="BBE150" s="8"/>
      <c r="BBF150" s="8"/>
      <c r="BBG150" s="8"/>
      <c r="BBH150" s="8"/>
      <c r="BBI150" s="8"/>
      <c r="BBJ150" s="8"/>
      <c r="BBK150" s="8"/>
      <c r="BBL150" s="8"/>
      <c r="BBM150" s="8"/>
      <c r="BBN150" s="8"/>
      <c r="BBO150" s="8"/>
      <c r="BBP150" s="8"/>
      <c r="BBQ150" s="8"/>
      <c r="BBR150" s="8"/>
      <c r="BBS150" s="8"/>
      <c r="BBT150" s="8"/>
      <c r="BBU150" s="8"/>
      <c r="BBV150" s="8"/>
      <c r="BBW150" s="8"/>
      <c r="BBX150" s="8"/>
      <c r="BBY150" s="8"/>
      <c r="BBZ150" s="8"/>
      <c r="BCA150" s="8"/>
      <c r="BCB150" s="8"/>
      <c r="BCC150" s="8"/>
      <c r="BCD150" s="8"/>
      <c r="BCE150" s="8"/>
      <c r="BCF150" s="8"/>
      <c r="BCG150" s="8"/>
      <c r="BCH150" s="8"/>
      <c r="BCI150" s="8"/>
      <c r="BCJ150" s="8"/>
      <c r="BCK150" s="8"/>
      <c r="BCL150" s="8"/>
      <c r="BCM150" s="8"/>
      <c r="BCN150" s="8"/>
      <c r="BCO150" s="8"/>
      <c r="BCP150" s="8"/>
      <c r="BCQ150" s="8"/>
      <c r="BCR150" s="8"/>
      <c r="BCS150" s="8"/>
      <c r="BCT150" s="8"/>
      <c r="BCU150" s="8"/>
      <c r="BCV150" s="8"/>
      <c r="BCW150" s="8"/>
      <c r="BCX150" s="8"/>
      <c r="BCY150" s="8"/>
      <c r="BCZ150" s="8"/>
      <c r="BDA150" s="8"/>
      <c r="BDB150" s="8"/>
      <c r="BDC150" s="8"/>
      <c r="BDD150" s="8"/>
      <c r="BDE150" s="8"/>
      <c r="BDF150" s="8"/>
      <c r="BDG150" s="8"/>
      <c r="BDH150" s="8"/>
      <c r="BDI150" s="8"/>
      <c r="BDJ150" s="8"/>
      <c r="BDK150" s="8"/>
      <c r="BDL150" s="8"/>
      <c r="BDM150" s="8"/>
      <c r="BDN150" s="8"/>
      <c r="BDO150" s="8"/>
      <c r="BDP150" s="8"/>
      <c r="BDQ150" s="8"/>
      <c r="BDR150" s="8"/>
      <c r="BDS150" s="8"/>
      <c r="BDT150" s="8"/>
      <c r="BDU150" s="8"/>
      <c r="BDV150" s="8"/>
      <c r="BDW150" s="8"/>
      <c r="BDX150" s="8"/>
      <c r="BDY150" s="8"/>
      <c r="BDZ150" s="8"/>
      <c r="BEA150" s="8"/>
      <c r="BEB150" s="8"/>
      <c r="BEC150" s="8"/>
      <c r="BED150" s="8"/>
      <c r="BEE150" s="8"/>
      <c r="BEF150" s="8"/>
      <c r="BEG150" s="8"/>
      <c r="BEH150" s="8"/>
      <c r="BEI150" s="8"/>
      <c r="BEJ150" s="8"/>
      <c r="BEK150" s="8"/>
      <c r="BEL150" s="8"/>
      <c r="BEM150" s="8"/>
      <c r="BEN150" s="8"/>
      <c r="BEO150" s="8"/>
      <c r="BEP150" s="8"/>
      <c r="BEQ150" s="8"/>
      <c r="BER150" s="8"/>
      <c r="BES150" s="8"/>
      <c r="BET150" s="8"/>
      <c r="BEU150" s="8"/>
      <c r="BEV150" s="8"/>
      <c r="BEW150" s="8"/>
      <c r="BEX150" s="8"/>
      <c r="BEY150" s="8"/>
      <c r="BEZ150" s="8"/>
      <c r="BFA150" s="8"/>
      <c r="BFB150" s="8"/>
      <c r="BFC150" s="8"/>
      <c r="BFD150" s="8"/>
      <c r="BFE150" s="8"/>
      <c r="BFF150" s="8"/>
      <c r="BFG150" s="8"/>
      <c r="BFH150" s="8"/>
      <c r="BFI150" s="8"/>
      <c r="BFJ150" s="8"/>
      <c r="BFK150" s="8"/>
      <c r="BFL150" s="8"/>
      <c r="BFM150" s="8"/>
      <c r="BFN150" s="8"/>
      <c r="BFO150" s="8"/>
      <c r="BFP150" s="8"/>
      <c r="BFQ150" s="8"/>
      <c r="BFR150" s="8"/>
      <c r="BFS150" s="8"/>
      <c r="BFT150" s="8"/>
      <c r="BFU150" s="8"/>
      <c r="BFV150" s="8"/>
      <c r="BFW150" s="8"/>
      <c r="BFX150" s="8"/>
      <c r="BFY150" s="8"/>
      <c r="BFZ150" s="8"/>
      <c r="BGA150" s="8"/>
      <c r="BGB150" s="8"/>
      <c r="BGC150" s="8"/>
      <c r="BGD150" s="8"/>
      <c r="BGE150" s="8"/>
      <c r="BGF150" s="8"/>
      <c r="BGG150" s="8"/>
      <c r="BGH150" s="8"/>
      <c r="BGI150" s="8"/>
      <c r="BGJ150" s="8"/>
      <c r="BGK150" s="8"/>
      <c r="BGL150" s="8"/>
      <c r="BGM150" s="8"/>
      <c r="BGN150" s="8"/>
      <c r="BGO150" s="8"/>
      <c r="BGP150" s="8"/>
      <c r="BGQ150" s="8"/>
      <c r="BGR150" s="8"/>
      <c r="BGS150" s="8"/>
      <c r="BGT150" s="8"/>
      <c r="BGU150" s="8"/>
      <c r="BGV150" s="8"/>
      <c r="BGW150" s="8"/>
      <c r="BGX150" s="8"/>
      <c r="BGY150" s="8"/>
      <c r="BGZ150" s="8"/>
      <c r="BHA150" s="8"/>
      <c r="BHB150" s="8"/>
      <c r="BHC150" s="8"/>
      <c r="BHD150" s="8"/>
      <c r="BHE150" s="8"/>
      <c r="BHF150" s="8"/>
      <c r="BHG150" s="8"/>
      <c r="BHH150" s="8"/>
      <c r="BHI150" s="8"/>
      <c r="BHJ150" s="8"/>
      <c r="BHK150" s="8"/>
      <c r="BHL150" s="8"/>
      <c r="BHM150" s="8"/>
      <c r="BHN150" s="8"/>
      <c r="BHO150" s="8"/>
      <c r="BHP150" s="8"/>
      <c r="BHQ150" s="8"/>
      <c r="BHR150" s="8"/>
      <c r="BHS150" s="8"/>
      <c r="BHT150" s="8"/>
      <c r="BHU150" s="8"/>
      <c r="BHV150" s="8"/>
      <c r="BHW150" s="8"/>
      <c r="BHX150" s="8"/>
      <c r="BHY150" s="8"/>
      <c r="BHZ150" s="8"/>
      <c r="BIA150" s="8"/>
      <c r="BIB150" s="8"/>
      <c r="BIC150" s="8"/>
      <c r="BID150" s="8"/>
      <c r="BIE150" s="8"/>
      <c r="BIF150" s="8"/>
      <c r="BIG150" s="8"/>
      <c r="BIH150" s="8"/>
      <c r="BII150" s="8"/>
      <c r="BIJ150" s="8"/>
      <c r="BIK150" s="8"/>
      <c r="BIL150" s="8"/>
      <c r="BIM150" s="8"/>
      <c r="BIN150" s="8"/>
      <c r="BIO150" s="8"/>
      <c r="BIP150" s="8"/>
      <c r="BIQ150" s="8"/>
      <c r="BIR150" s="8"/>
      <c r="BIS150" s="8"/>
      <c r="BIT150" s="8"/>
      <c r="BIU150" s="8"/>
      <c r="BIV150" s="8"/>
      <c r="BIW150" s="8"/>
      <c r="BIX150" s="8"/>
      <c r="BIY150" s="8"/>
      <c r="BIZ150" s="8"/>
      <c r="BJA150" s="8"/>
      <c r="BJB150" s="8"/>
      <c r="BJC150" s="8"/>
      <c r="BJD150" s="8"/>
      <c r="BJE150" s="8"/>
      <c r="BJF150" s="8"/>
      <c r="BJG150" s="8"/>
      <c r="BJH150" s="8"/>
      <c r="BJI150" s="8"/>
      <c r="BJJ150" s="8"/>
      <c r="BJK150" s="8"/>
      <c r="BJL150" s="8"/>
      <c r="BJM150" s="8"/>
      <c r="BJN150" s="8"/>
      <c r="BJO150" s="8"/>
      <c r="BJP150" s="8"/>
      <c r="BJQ150" s="8"/>
      <c r="BJR150" s="8"/>
      <c r="BJS150" s="8"/>
      <c r="BJT150" s="8"/>
      <c r="BJU150" s="8"/>
      <c r="BJV150" s="8"/>
      <c r="BJW150" s="8"/>
      <c r="BJX150" s="8"/>
      <c r="BJY150" s="8"/>
      <c r="BJZ150" s="8"/>
      <c r="BKA150" s="8"/>
      <c r="BKB150" s="8"/>
      <c r="BKC150" s="8"/>
      <c r="BKD150" s="8"/>
      <c r="BKE150" s="8"/>
      <c r="BKF150" s="8"/>
      <c r="BKG150" s="8"/>
      <c r="BKH150" s="8"/>
      <c r="BKI150" s="8"/>
      <c r="BKJ150" s="8"/>
      <c r="BKK150" s="8"/>
      <c r="BKL150" s="8"/>
      <c r="BKM150" s="8"/>
      <c r="BKN150" s="8"/>
      <c r="BKO150" s="8"/>
      <c r="BKP150" s="8"/>
      <c r="BKQ150" s="8"/>
      <c r="BKR150" s="8"/>
      <c r="BKS150" s="8"/>
      <c r="BKT150" s="8"/>
      <c r="BKU150" s="8"/>
      <c r="BKV150" s="8"/>
      <c r="BKW150" s="8"/>
      <c r="BKX150" s="8"/>
      <c r="BKY150" s="8"/>
      <c r="BKZ150" s="8"/>
      <c r="BLA150" s="8"/>
      <c r="BLB150" s="8"/>
      <c r="BLC150" s="8"/>
      <c r="BLD150" s="8"/>
      <c r="BLE150" s="8"/>
      <c r="BLF150" s="8"/>
      <c r="BLG150" s="8"/>
      <c r="BLH150" s="8"/>
      <c r="BLI150" s="8"/>
      <c r="BLJ150" s="8"/>
      <c r="BLK150" s="8"/>
      <c r="BLL150" s="8"/>
      <c r="BLM150" s="8"/>
      <c r="BLN150" s="8"/>
      <c r="BLO150" s="8"/>
      <c r="BLP150" s="8"/>
      <c r="BLQ150" s="8"/>
      <c r="BLR150" s="8"/>
      <c r="BLS150" s="8"/>
      <c r="BLT150" s="8"/>
      <c r="BLU150" s="8"/>
      <c r="BLV150" s="8"/>
      <c r="BLW150" s="8"/>
      <c r="BLX150" s="8"/>
      <c r="BLY150" s="8"/>
      <c r="BLZ150" s="8"/>
      <c r="BMA150" s="8"/>
      <c r="BMB150" s="8"/>
      <c r="BMC150" s="8"/>
      <c r="BMD150" s="8"/>
      <c r="BME150" s="8"/>
      <c r="BMF150" s="8"/>
      <c r="BMG150" s="8"/>
      <c r="BMH150" s="8"/>
      <c r="BMI150" s="8"/>
      <c r="BMJ150" s="8"/>
      <c r="BMK150" s="8"/>
      <c r="BML150" s="8"/>
      <c r="BMM150" s="8"/>
      <c r="BMN150" s="8"/>
      <c r="BMO150" s="8"/>
      <c r="BMP150" s="8"/>
      <c r="BMQ150" s="8"/>
      <c r="BMR150" s="8"/>
      <c r="BMS150" s="8"/>
      <c r="BMT150" s="8"/>
      <c r="BMU150" s="8"/>
      <c r="BMV150" s="8"/>
      <c r="BMW150" s="8"/>
      <c r="BMX150" s="8"/>
      <c r="BMY150" s="8"/>
      <c r="BMZ150" s="8"/>
      <c r="BNA150" s="8"/>
      <c r="BNB150" s="8"/>
      <c r="BNC150" s="8"/>
      <c r="BND150" s="8"/>
      <c r="BNE150" s="8"/>
      <c r="BNF150" s="8"/>
      <c r="BNG150" s="8"/>
      <c r="BNH150" s="8"/>
      <c r="BNI150" s="8"/>
      <c r="BNJ150" s="8"/>
      <c r="BNK150" s="8"/>
      <c r="BNL150" s="8"/>
      <c r="BNM150" s="8"/>
      <c r="BNN150" s="8"/>
      <c r="BNO150" s="8"/>
      <c r="BNP150" s="8"/>
      <c r="BNQ150" s="8"/>
      <c r="BNR150" s="8"/>
      <c r="BNS150" s="8"/>
      <c r="BNT150" s="8"/>
      <c r="BNU150" s="8"/>
      <c r="BNV150" s="8"/>
      <c r="BNW150" s="8"/>
      <c r="BNX150" s="8"/>
      <c r="BNY150" s="8"/>
      <c r="BNZ150" s="8"/>
      <c r="BOA150" s="8"/>
      <c r="BOB150" s="8"/>
      <c r="BOC150" s="8"/>
      <c r="BOD150" s="8"/>
      <c r="BOE150" s="8"/>
      <c r="BOF150" s="8"/>
      <c r="BOG150" s="8"/>
      <c r="BOH150" s="8"/>
      <c r="BOI150" s="8"/>
      <c r="BOJ150" s="8"/>
      <c r="BOK150" s="8"/>
      <c r="BOL150" s="8"/>
      <c r="BOM150" s="8"/>
      <c r="BON150" s="8"/>
      <c r="BOO150" s="8"/>
      <c r="BOP150" s="8"/>
      <c r="BOQ150" s="8"/>
      <c r="BOR150" s="8"/>
      <c r="BOS150" s="8"/>
      <c r="BOT150" s="8"/>
      <c r="BOU150" s="8"/>
      <c r="BOV150" s="8"/>
      <c r="BOW150" s="8"/>
      <c r="BOX150" s="8"/>
      <c r="BOY150" s="8"/>
      <c r="BOZ150" s="8"/>
      <c r="BPA150" s="8"/>
      <c r="BPB150" s="8"/>
      <c r="BPC150" s="8"/>
      <c r="BPD150" s="8"/>
      <c r="BPE150" s="8"/>
      <c r="BPF150" s="8"/>
      <c r="BPG150" s="8"/>
      <c r="BPH150" s="8"/>
      <c r="BPI150" s="8"/>
      <c r="BPJ150" s="8"/>
      <c r="BPK150" s="8"/>
      <c r="BPL150" s="8"/>
      <c r="BPM150" s="8"/>
      <c r="BPN150" s="8"/>
      <c r="BPO150" s="8"/>
      <c r="BPP150" s="8"/>
      <c r="BPQ150" s="8"/>
      <c r="BPR150" s="8"/>
      <c r="BPS150" s="8"/>
      <c r="BPT150" s="8"/>
      <c r="BPU150" s="8"/>
      <c r="BPV150" s="8"/>
      <c r="BPW150" s="8"/>
      <c r="BPX150" s="8"/>
      <c r="BPY150" s="8"/>
      <c r="BPZ150" s="8"/>
      <c r="BQA150" s="8"/>
      <c r="BQB150" s="8"/>
      <c r="BQC150" s="8"/>
      <c r="BQD150" s="8"/>
      <c r="BQE150" s="8"/>
      <c r="BQF150" s="8"/>
      <c r="BQG150" s="8"/>
      <c r="BQH150" s="8"/>
      <c r="BQI150" s="8"/>
      <c r="BQJ150" s="8"/>
      <c r="BQK150" s="8"/>
      <c r="BQL150" s="8"/>
      <c r="BQM150" s="8"/>
      <c r="BQN150" s="8"/>
      <c r="BQO150" s="8"/>
      <c r="BQP150" s="8"/>
      <c r="BQQ150" s="8"/>
      <c r="BQR150" s="8"/>
      <c r="BQS150" s="8"/>
      <c r="BQT150" s="8"/>
      <c r="BQU150" s="8"/>
      <c r="BQV150" s="8"/>
      <c r="BQW150" s="8"/>
      <c r="BQX150" s="8"/>
      <c r="BQY150" s="8"/>
      <c r="BQZ150" s="8"/>
      <c r="BRA150" s="8"/>
      <c r="BRB150" s="8"/>
      <c r="BRC150" s="8"/>
      <c r="BRD150" s="8"/>
      <c r="BRE150" s="8"/>
      <c r="BRF150" s="8"/>
      <c r="BRG150" s="8"/>
      <c r="BRH150" s="8"/>
      <c r="BRI150" s="8"/>
      <c r="BRJ150" s="8"/>
      <c r="BRK150" s="8"/>
      <c r="BRL150" s="8"/>
      <c r="BRM150" s="8"/>
      <c r="BRN150" s="8"/>
      <c r="BRO150" s="8"/>
      <c r="BRP150" s="8"/>
      <c r="BRQ150" s="8"/>
      <c r="BRR150" s="8"/>
      <c r="BRS150" s="8"/>
      <c r="BRT150" s="8"/>
      <c r="BRU150" s="8"/>
      <c r="BRV150" s="8"/>
      <c r="BRW150" s="8"/>
      <c r="BRX150" s="8"/>
      <c r="BRY150" s="8"/>
      <c r="BRZ150" s="8"/>
      <c r="BSA150" s="8"/>
      <c r="BSB150" s="8"/>
      <c r="BSC150" s="8"/>
      <c r="BSD150" s="8"/>
      <c r="BSE150" s="8"/>
      <c r="BSF150" s="8"/>
      <c r="BSG150" s="8"/>
      <c r="BSH150" s="8"/>
      <c r="BSI150" s="8"/>
      <c r="BSJ150" s="8"/>
      <c r="BSK150" s="8"/>
      <c r="BSL150" s="8"/>
      <c r="BSM150" s="8"/>
      <c r="BSN150" s="8"/>
      <c r="BSO150" s="8"/>
      <c r="BSP150" s="8"/>
      <c r="BSQ150" s="8"/>
      <c r="BSR150" s="8"/>
      <c r="BSS150" s="8"/>
      <c r="BST150" s="8"/>
      <c r="BSU150" s="8"/>
      <c r="BSV150" s="8"/>
      <c r="BSW150" s="8"/>
      <c r="BSX150" s="8"/>
      <c r="BSY150" s="8"/>
      <c r="BSZ150" s="8"/>
      <c r="BTA150" s="8"/>
      <c r="BTB150" s="8"/>
      <c r="BTC150" s="8"/>
      <c r="BTD150" s="8"/>
      <c r="BTE150" s="8"/>
      <c r="BTF150" s="8"/>
      <c r="BTG150" s="8"/>
      <c r="BTH150" s="8"/>
      <c r="BTI150" s="8"/>
      <c r="BTJ150" s="8"/>
      <c r="BTK150" s="8"/>
      <c r="BTL150" s="8"/>
      <c r="BTM150" s="8"/>
      <c r="BTN150" s="8"/>
      <c r="BTO150" s="8"/>
      <c r="BTP150" s="8"/>
      <c r="BTQ150" s="8"/>
      <c r="BTR150" s="8"/>
      <c r="BTS150" s="8"/>
      <c r="BTT150" s="8"/>
      <c r="BTU150" s="8"/>
      <c r="BTV150" s="8"/>
      <c r="BTW150" s="8"/>
      <c r="BTX150" s="8"/>
      <c r="BTY150" s="8"/>
      <c r="BTZ150" s="8"/>
      <c r="BUA150" s="8"/>
      <c r="BUB150" s="8"/>
      <c r="BUC150" s="8"/>
      <c r="BUD150" s="8"/>
      <c r="BUE150" s="8"/>
      <c r="BUF150" s="8"/>
      <c r="BUG150" s="8"/>
      <c r="BUH150" s="8"/>
      <c r="BUI150" s="8"/>
      <c r="BUJ150" s="8"/>
      <c r="BUK150" s="8"/>
      <c r="BUL150" s="8"/>
      <c r="BUM150" s="8"/>
      <c r="BUN150" s="8"/>
      <c r="BUO150" s="8"/>
      <c r="BUP150" s="8"/>
      <c r="BUQ150" s="8"/>
      <c r="BUR150" s="8"/>
      <c r="BUS150" s="8"/>
      <c r="BUT150" s="8"/>
      <c r="BUU150" s="8"/>
      <c r="BUV150" s="8"/>
      <c r="BUW150" s="8"/>
      <c r="BUX150" s="8"/>
      <c r="BUY150" s="8"/>
      <c r="BUZ150" s="8"/>
      <c r="BVA150" s="8"/>
      <c r="BVB150" s="8"/>
      <c r="BVC150" s="8"/>
      <c r="BVD150" s="8"/>
      <c r="BVE150" s="8"/>
      <c r="BVF150" s="8"/>
      <c r="BVG150" s="8"/>
      <c r="BVH150" s="8"/>
      <c r="BVI150" s="8"/>
      <c r="BVJ150" s="8"/>
      <c r="BVK150" s="8"/>
      <c r="BVL150" s="8"/>
      <c r="BVM150" s="8"/>
      <c r="BVN150" s="8"/>
      <c r="BVO150" s="8"/>
      <c r="BVP150" s="8"/>
      <c r="BVQ150" s="8"/>
      <c r="BVR150" s="8"/>
      <c r="BVS150" s="8"/>
      <c r="BVT150" s="8"/>
      <c r="BVU150" s="8"/>
      <c r="BVV150" s="8"/>
      <c r="BVW150" s="8"/>
      <c r="BVX150" s="8"/>
      <c r="BVY150" s="8"/>
      <c r="BVZ150" s="8"/>
      <c r="BWA150" s="8"/>
      <c r="BWB150" s="8"/>
      <c r="BWC150" s="8"/>
      <c r="BWD150" s="8"/>
      <c r="BWE150" s="8"/>
      <c r="BWF150" s="8"/>
      <c r="BWG150" s="8"/>
      <c r="BWH150" s="8"/>
      <c r="BWI150" s="8"/>
      <c r="BWJ150" s="8"/>
      <c r="BWK150" s="8"/>
      <c r="BWL150" s="8"/>
      <c r="BWM150" s="8"/>
      <c r="BWN150" s="8"/>
      <c r="BWO150" s="8"/>
      <c r="BWP150" s="8"/>
      <c r="BWQ150" s="8"/>
    </row>
    <row r="151" spans="1:1967" s="444" customFormat="1" ht="102" customHeight="1">
      <c r="A151" s="9" t="s">
        <v>9501</v>
      </c>
      <c r="B151" s="100" t="s">
        <v>97</v>
      </c>
      <c r="C151" s="111" t="s">
        <v>1261</v>
      </c>
      <c r="D151" s="3" t="s">
        <v>197</v>
      </c>
      <c r="E151" s="3" t="s">
        <v>171</v>
      </c>
      <c r="F151" s="3"/>
      <c r="G151" s="3" t="s">
        <v>385</v>
      </c>
      <c r="H151" s="20">
        <v>0</v>
      </c>
      <c r="I151" s="34">
        <v>470000000</v>
      </c>
      <c r="J151" s="21" t="s">
        <v>1330</v>
      </c>
      <c r="K151" s="19" t="s">
        <v>1949</v>
      </c>
      <c r="L151" s="138" t="s">
        <v>3428</v>
      </c>
      <c r="M151" s="141" t="s">
        <v>383</v>
      </c>
      <c r="N151" s="360" t="s">
        <v>8876</v>
      </c>
      <c r="O151" s="3" t="s">
        <v>1382</v>
      </c>
      <c r="P151" s="7" t="s">
        <v>1352</v>
      </c>
      <c r="Q151" s="3" t="s">
        <v>1351</v>
      </c>
      <c r="R151" s="5">
        <v>82.194999999999993</v>
      </c>
      <c r="S151" s="19">
        <v>132000</v>
      </c>
      <c r="T151" s="83">
        <v>0</v>
      </c>
      <c r="U151" s="83">
        <f t="shared" si="17"/>
        <v>0</v>
      </c>
      <c r="V151" s="9" t="s">
        <v>1341</v>
      </c>
      <c r="W151" s="148" t="s">
        <v>1410</v>
      </c>
      <c r="X151" s="9" t="s">
        <v>9103</v>
      </c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  <c r="GY151" s="8"/>
      <c r="GZ151" s="8"/>
      <c r="HA151" s="8"/>
      <c r="HB151" s="8"/>
      <c r="HC151" s="8"/>
      <c r="HD151" s="8"/>
      <c r="HE151" s="8"/>
      <c r="HF151" s="8"/>
      <c r="HG151" s="8"/>
      <c r="HH151" s="8"/>
      <c r="HI151" s="8"/>
      <c r="HJ151" s="8"/>
      <c r="HK151" s="8"/>
      <c r="HL151" s="8"/>
      <c r="HM151" s="8"/>
      <c r="HN151" s="8"/>
      <c r="HO151" s="8"/>
      <c r="HP151" s="8"/>
      <c r="HQ151" s="8"/>
      <c r="HR151" s="8"/>
      <c r="HS151" s="8"/>
      <c r="HT151" s="8"/>
      <c r="HU151" s="8"/>
      <c r="HV151" s="8"/>
      <c r="HW151" s="8"/>
      <c r="HX151" s="8"/>
      <c r="HY151" s="8"/>
      <c r="HZ151" s="8"/>
      <c r="IA151" s="8"/>
      <c r="IB151" s="8"/>
      <c r="IC151" s="8"/>
      <c r="ID151" s="8"/>
      <c r="IE151" s="8"/>
      <c r="IF151" s="8"/>
      <c r="IG151" s="8"/>
      <c r="IH151" s="8"/>
      <c r="II151" s="8"/>
      <c r="IJ151" s="8"/>
      <c r="IK151" s="8"/>
      <c r="IL151" s="8"/>
      <c r="IM151" s="8"/>
      <c r="IN151" s="8"/>
      <c r="IO151" s="8"/>
      <c r="IP151" s="8"/>
      <c r="IQ151" s="8"/>
      <c r="IR151" s="8"/>
      <c r="IS151" s="8"/>
      <c r="IT151" s="8"/>
      <c r="IU151" s="8"/>
      <c r="IV151" s="8"/>
      <c r="IW151" s="8"/>
      <c r="IX151" s="8"/>
      <c r="IY151" s="8"/>
      <c r="IZ151" s="8"/>
      <c r="JA151" s="8"/>
      <c r="JB151" s="8"/>
      <c r="JC151" s="8"/>
      <c r="JD151" s="8"/>
      <c r="JE151" s="8"/>
      <c r="JF151" s="8"/>
      <c r="JG151" s="8"/>
      <c r="JH151" s="8"/>
      <c r="JI151" s="8"/>
      <c r="JJ151" s="8"/>
      <c r="JK151" s="8"/>
      <c r="JL151" s="8"/>
      <c r="JM151" s="8"/>
      <c r="JN151" s="8"/>
      <c r="JO151" s="8"/>
      <c r="JP151" s="8"/>
      <c r="JQ151" s="8"/>
      <c r="JR151" s="8"/>
      <c r="JS151" s="8"/>
      <c r="JT151" s="8"/>
      <c r="JU151" s="8"/>
      <c r="JV151" s="8"/>
      <c r="JW151" s="8"/>
      <c r="JX151" s="8"/>
      <c r="JY151" s="8"/>
      <c r="JZ151" s="8"/>
      <c r="KA151" s="8"/>
      <c r="KB151" s="8"/>
      <c r="KC151" s="8"/>
      <c r="KD151" s="8"/>
      <c r="KE151" s="8"/>
      <c r="KF151" s="8"/>
      <c r="KG151" s="8"/>
      <c r="KH151" s="8"/>
      <c r="KI151" s="8"/>
      <c r="KJ151" s="8"/>
      <c r="KK151" s="8"/>
      <c r="KL151" s="8"/>
      <c r="KM151" s="8"/>
      <c r="KN151" s="8"/>
      <c r="KO151" s="8"/>
      <c r="KP151" s="8"/>
      <c r="KQ151" s="8"/>
      <c r="KR151" s="8"/>
      <c r="KS151" s="8"/>
      <c r="KT151" s="8"/>
      <c r="KU151" s="8"/>
      <c r="KV151" s="8"/>
      <c r="KW151" s="8"/>
      <c r="KX151" s="8"/>
      <c r="KY151" s="8"/>
      <c r="KZ151" s="8"/>
      <c r="LA151" s="8"/>
      <c r="LB151" s="8"/>
      <c r="LC151" s="8"/>
      <c r="LD151" s="8"/>
      <c r="LE151" s="8"/>
      <c r="LF151" s="8"/>
      <c r="LG151" s="8"/>
      <c r="LH151" s="8"/>
      <c r="LI151" s="8"/>
      <c r="LJ151" s="8"/>
      <c r="LK151" s="8"/>
      <c r="LL151" s="8"/>
      <c r="LM151" s="8"/>
      <c r="LN151" s="8"/>
      <c r="LO151" s="8"/>
      <c r="LP151" s="8"/>
      <c r="LQ151" s="8"/>
      <c r="LR151" s="8"/>
      <c r="LS151" s="8"/>
      <c r="LT151" s="8"/>
      <c r="LU151" s="8"/>
      <c r="LV151" s="8"/>
      <c r="LW151" s="8"/>
      <c r="LX151" s="8"/>
      <c r="LY151" s="8"/>
      <c r="LZ151" s="8"/>
      <c r="MA151" s="8"/>
      <c r="MB151" s="8"/>
      <c r="MC151" s="8"/>
      <c r="MD151" s="8"/>
      <c r="ME151" s="8"/>
      <c r="MF151" s="8"/>
      <c r="MG151" s="8"/>
      <c r="MH151" s="8"/>
      <c r="MI151" s="8"/>
      <c r="MJ151" s="8"/>
      <c r="MK151" s="8"/>
      <c r="ML151" s="8"/>
      <c r="MM151" s="8"/>
      <c r="MN151" s="8"/>
      <c r="MO151" s="8"/>
      <c r="MP151" s="8"/>
      <c r="MQ151" s="8"/>
      <c r="MR151" s="8"/>
      <c r="MS151" s="8"/>
      <c r="MT151" s="8"/>
      <c r="MU151" s="8"/>
      <c r="MV151" s="8"/>
      <c r="MW151" s="8"/>
      <c r="MX151" s="8"/>
      <c r="MY151" s="8"/>
      <c r="MZ151" s="8"/>
      <c r="NA151" s="8"/>
      <c r="NB151" s="8"/>
      <c r="NC151" s="8"/>
      <c r="ND151" s="8"/>
      <c r="NE151" s="8"/>
      <c r="NF151" s="8"/>
      <c r="NG151" s="8"/>
      <c r="NH151" s="8"/>
      <c r="NI151" s="8"/>
      <c r="NJ151" s="8"/>
      <c r="NK151" s="8"/>
      <c r="NL151" s="8"/>
      <c r="NM151" s="8"/>
      <c r="NN151" s="8"/>
      <c r="NO151" s="8"/>
      <c r="NP151" s="8"/>
      <c r="NQ151" s="8"/>
      <c r="NR151" s="8"/>
      <c r="NS151" s="8"/>
      <c r="NT151" s="8"/>
      <c r="NU151" s="8"/>
      <c r="NV151" s="8"/>
      <c r="NW151" s="8"/>
      <c r="NX151" s="8"/>
      <c r="NY151" s="8"/>
      <c r="NZ151" s="8"/>
      <c r="OA151" s="8"/>
      <c r="OB151" s="8"/>
      <c r="OC151" s="8"/>
      <c r="OD151" s="8"/>
      <c r="OE151" s="8"/>
      <c r="OF151" s="8"/>
      <c r="OG151" s="8"/>
      <c r="OH151" s="8"/>
      <c r="OI151" s="8"/>
      <c r="OJ151" s="8"/>
      <c r="OK151" s="8"/>
      <c r="OL151" s="8"/>
      <c r="OM151" s="8"/>
      <c r="ON151" s="8"/>
      <c r="OO151" s="8"/>
      <c r="OP151" s="8"/>
      <c r="OQ151" s="8"/>
      <c r="OR151" s="8"/>
      <c r="OS151" s="8"/>
      <c r="OT151" s="8"/>
      <c r="OU151" s="8"/>
      <c r="OV151" s="8"/>
      <c r="OW151" s="8"/>
      <c r="OX151" s="8"/>
      <c r="OY151" s="8"/>
      <c r="OZ151" s="8"/>
      <c r="PA151" s="8"/>
      <c r="PB151" s="8"/>
      <c r="PC151" s="8"/>
      <c r="PD151" s="8"/>
      <c r="PE151" s="8"/>
      <c r="PF151" s="8"/>
      <c r="PG151" s="8"/>
      <c r="PH151" s="8"/>
      <c r="PI151" s="8"/>
      <c r="PJ151" s="8"/>
      <c r="PK151" s="8"/>
      <c r="PL151" s="8"/>
      <c r="PM151" s="8"/>
      <c r="PN151" s="8"/>
      <c r="PO151" s="8"/>
      <c r="PP151" s="8"/>
      <c r="PQ151" s="8"/>
      <c r="PR151" s="8"/>
      <c r="PS151" s="8"/>
      <c r="PT151" s="8"/>
      <c r="PU151" s="8"/>
      <c r="PV151" s="8"/>
      <c r="PW151" s="8"/>
      <c r="PX151" s="8"/>
      <c r="PY151" s="8"/>
      <c r="PZ151" s="8"/>
      <c r="QA151" s="8"/>
      <c r="QB151" s="8"/>
      <c r="QC151" s="8"/>
      <c r="QD151" s="8"/>
      <c r="QE151" s="8"/>
      <c r="QF151" s="8"/>
      <c r="QG151" s="8"/>
      <c r="QH151" s="8"/>
      <c r="QI151" s="8"/>
      <c r="QJ151" s="8"/>
      <c r="QK151" s="8"/>
      <c r="QL151" s="8"/>
      <c r="QM151" s="8"/>
      <c r="QN151" s="8"/>
      <c r="QO151" s="8"/>
      <c r="QP151" s="8"/>
      <c r="QQ151" s="8"/>
      <c r="QR151" s="8"/>
      <c r="QS151" s="8"/>
      <c r="QT151" s="8"/>
      <c r="QU151" s="8"/>
      <c r="QV151" s="8"/>
      <c r="QW151" s="8"/>
      <c r="QX151" s="8"/>
      <c r="QY151" s="8"/>
      <c r="QZ151" s="8"/>
      <c r="RA151" s="8"/>
      <c r="RB151" s="8"/>
      <c r="RC151" s="8"/>
      <c r="RD151" s="8"/>
      <c r="RE151" s="8"/>
      <c r="RF151" s="8"/>
      <c r="RG151" s="8"/>
      <c r="RH151" s="8"/>
      <c r="RI151" s="8"/>
      <c r="RJ151" s="8"/>
      <c r="RK151" s="8"/>
      <c r="RL151" s="8"/>
      <c r="RM151" s="8"/>
      <c r="RN151" s="8"/>
      <c r="RO151" s="8"/>
      <c r="RP151" s="8"/>
      <c r="RQ151" s="8"/>
      <c r="RR151" s="8"/>
      <c r="RS151" s="8"/>
      <c r="RT151" s="8"/>
      <c r="RU151" s="8"/>
      <c r="RV151" s="8"/>
      <c r="RW151" s="8"/>
      <c r="RX151" s="8"/>
      <c r="RY151" s="8"/>
      <c r="RZ151" s="8"/>
      <c r="SA151" s="8"/>
      <c r="SB151" s="8"/>
      <c r="SC151" s="8"/>
      <c r="SD151" s="8"/>
      <c r="SE151" s="8"/>
      <c r="SF151" s="8"/>
      <c r="SG151" s="8"/>
      <c r="SH151" s="8"/>
      <c r="SI151" s="8"/>
      <c r="SJ151" s="8"/>
      <c r="SK151" s="8"/>
      <c r="SL151" s="8"/>
      <c r="SM151" s="8"/>
      <c r="SN151" s="8"/>
      <c r="SO151" s="8"/>
      <c r="SP151" s="8"/>
      <c r="SQ151" s="8"/>
      <c r="SR151" s="8"/>
      <c r="SS151" s="8"/>
      <c r="ST151" s="8"/>
      <c r="SU151" s="8"/>
      <c r="SV151" s="8"/>
      <c r="SW151" s="8"/>
      <c r="SX151" s="8"/>
      <c r="SY151" s="8"/>
      <c r="SZ151" s="8"/>
      <c r="TA151" s="8"/>
      <c r="TB151" s="8"/>
      <c r="TC151" s="8"/>
      <c r="TD151" s="8"/>
      <c r="TE151" s="8"/>
      <c r="TF151" s="8"/>
      <c r="TG151" s="8"/>
      <c r="TH151" s="8"/>
      <c r="TI151" s="8"/>
      <c r="TJ151" s="8"/>
      <c r="TK151" s="8"/>
      <c r="TL151" s="8"/>
      <c r="TM151" s="8"/>
      <c r="TN151" s="8"/>
      <c r="TO151" s="8"/>
      <c r="TP151" s="8"/>
      <c r="TQ151" s="8"/>
      <c r="TR151" s="8"/>
      <c r="TS151" s="8"/>
      <c r="TT151" s="8"/>
      <c r="TU151" s="8"/>
      <c r="TV151" s="8"/>
      <c r="TW151" s="8"/>
      <c r="TX151" s="8"/>
      <c r="TY151" s="8"/>
      <c r="TZ151" s="8"/>
      <c r="UA151" s="8"/>
      <c r="UB151" s="8"/>
      <c r="UC151" s="8"/>
      <c r="UD151" s="8"/>
      <c r="UE151" s="8"/>
      <c r="UF151" s="8"/>
      <c r="UG151" s="8"/>
      <c r="UH151" s="8"/>
      <c r="UI151" s="8"/>
      <c r="UJ151" s="8"/>
      <c r="UK151" s="8"/>
      <c r="UL151" s="8"/>
      <c r="UM151" s="8"/>
      <c r="UN151" s="8"/>
      <c r="UO151" s="8"/>
      <c r="UP151" s="8"/>
      <c r="UQ151" s="8"/>
      <c r="UR151" s="8"/>
      <c r="US151" s="8"/>
      <c r="UT151" s="8"/>
      <c r="UU151" s="8"/>
      <c r="UV151" s="8"/>
      <c r="UW151" s="8"/>
      <c r="UX151" s="8"/>
      <c r="UY151" s="8"/>
      <c r="UZ151" s="8"/>
      <c r="VA151" s="8"/>
      <c r="VB151" s="8"/>
      <c r="VC151" s="8"/>
      <c r="VD151" s="8"/>
      <c r="VE151" s="8"/>
      <c r="VF151" s="8"/>
      <c r="VG151" s="8"/>
      <c r="VH151" s="8"/>
      <c r="VI151" s="8"/>
      <c r="VJ151" s="8"/>
      <c r="VK151" s="8"/>
      <c r="VL151" s="8"/>
      <c r="VM151" s="8"/>
      <c r="VN151" s="8"/>
      <c r="VO151" s="8"/>
      <c r="VP151" s="8"/>
      <c r="VQ151" s="8"/>
      <c r="VR151" s="8"/>
      <c r="VS151" s="8"/>
      <c r="VT151" s="8"/>
      <c r="VU151" s="8"/>
      <c r="VV151" s="8"/>
      <c r="VW151" s="8"/>
      <c r="VX151" s="8"/>
      <c r="VY151" s="8"/>
      <c r="VZ151" s="8"/>
      <c r="WA151" s="8"/>
      <c r="WB151" s="8"/>
      <c r="WC151" s="8"/>
      <c r="WD151" s="8"/>
      <c r="WE151" s="8"/>
      <c r="WF151" s="8"/>
      <c r="WG151" s="8"/>
      <c r="WH151" s="8"/>
      <c r="WI151" s="8"/>
      <c r="WJ151" s="8"/>
      <c r="WK151" s="8"/>
      <c r="WL151" s="8"/>
      <c r="WM151" s="8"/>
      <c r="WN151" s="8"/>
      <c r="WO151" s="8"/>
      <c r="WP151" s="8"/>
      <c r="WQ151" s="8"/>
      <c r="WR151" s="8"/>
      <c r="WS151" s="8"/>
      <c r="WT151" s="8"/>
      <c r="WU151" s="8"/>
      <c r="WV151" s="8"/>
      <c r="WW151" s="8"/>
      <c r="WX151" s="8"/>
      <c r="WY151" s="8"/>
      <c r="WZ151" s="8"/>
      <c r="XA151" s="8"/>
      <c r="XB151" s="8"/>
      <c r="XC151" s="8"/>
      <c r="XD151" s="8"/>
      <c r="XE151" s="8"/>
      <c r="XF151" s="8"/>
      <c r="XG151" s="8"/>
      <c r="XH151" s="8"/>
      <c r="XI151" s="8"/>
      <c r="XJ151" s="8"/>
      <c r="XK151" s="8"/>
      <c r="XL151" s="8"/>
      <c r="XM151" s="8"/>
      <c r="XN151" s="8"/>
      <c r="XO151" s="8"/>
      <c r="XP151" s="8"/>
      <c r="XQ151" s="8"/>
      <c r="XR151" s="8"/>
      <c r="XS151" s="8"/>
      <c r="XT151" s="8"/>
      <c r="XU151" s="8"/>
      <c r="XV151" s="8"/>
      <c r="XW151" s="8"/>
      <c r="XX151" s="8"/>
      <c r="XY151" s="8"/>
      <c r="XZ151" s="8"/>
      <c r="YA151" s="8"/>
      <c r="YB151" s="8"/>
      <c r="YC151" s="8"/>
      <c r="YD151" s="8"/>
      <c r="YE151" s="8"/>
      <c r="YF151" s="8"/>
      <c r="YG151" s="8"/>
      <c r="YH151" s="8"/>
      <c r="YI151" s="8"/>
      <c r="YJ151" s="8"/>
      <c r="YK151" s="8"/>
      <c r="YL151" s="8"/>
      <c r="YM151" s="8"/>
      <c r="YN151" s="8"/>
      <c r="YO151" s="8"/>
      <c r="YP151" s="8"/>
      <c r="YQ151" s="8"/>
      <c r="YR151" s="8"/>
      <c r="YS151" s="8"/>
      <c r="YT151" s="8"/>
      <c r="YU151" s="8"/>
      <c r="YV151" s="8"/>
      <c r="YW151" s="8"/>
      <c r="YX151" s="8"/>
      <c r="YY151" s="8"/>
      <c r="YZ151" s="8"/>
      <c r="ZA151" s="8"/>
      <c r="ZB151" s="8"/>
      <c r="ZC151" s="8"/>
      <c r="ZD151" s="8"/>
      <c r="ZE151" s="8"/>
      <c r="ZF151" s="8"/>
      <c r="ZG151" s="8"/>
      <c r="ZH151" s="8"/>
      <c r="ZI151" s="8"/>
      <c r="ZJ151" s="8"/>
      <c r="ZK151" s="8"/>
      <c r="ZL151" s="8"/>
      <c r="ZM151" s="8"/>
      <c r="ZN151" s="8"/>
      <c r="ZO151" s="8"/>
      <c r="ZP151" s="8"/>
      <c r="ZQ151" s="8"/>
      <c r="ZR151" s="8"/>
      <c r="ZS151" s="8"/>
      <c r="ZT151" s="8"/>
      <c r="ZU151" s="8"/>
      <c r="ZV151" s="8"/>
      <c r="ZW151" s="8"/>
      <c r="ZX151" s="8"/>
      <c r="ZY151" s="8"/>
      <c r="ZZ151" s="8"/>
      <c r="AAA151" s="8"/>
      <c r="AAB151" s="8"/>
      <c r="AAC151" s="8"/>
      <c r="AAD151" s="8"/>
      <c r="AAE151" s="8"/>
      <c r="AAF151" s="8"/>
      <c r="AAG151" s="8"/>
      <c r="AAH151" s="8"/>
      <c r="AAI151" s="8"/>
      <c r="AAJ151" s="8"/>
      <c r="AAK151" s="8"/>
      <c r="AAL151" s="8"/>
      <c r="AAM151" s="8"/>
      <c r="AAN151" s="8"/>
      <c r="AAO151" s="8"/>
      <c r="AAP151" s="8"/>
      <c r="AAQ151" s="8"/>
      <c r="AAR151" s="8"/>
      <c r="AAS151" s="8"/>
      <c r="AAT151" s="8"/>
      <c r="AAU151" s="8"/>
      <c r="AAV151" s="8"/>
      <c r="AAW151" s="8"/>
      <c r="AAX151" s="8"/>
      <c r="AAY151" s="8"/>
      <c r="AAZ151" s="8"/>
      <c r="ABA151" s="8"/>
      <c r="ABB151" s="8"/>
      <c r="ABC151" s="8"/>
      <c r="ABD151" s="8"/>
      <c r="ABE151" s="8"/>
      <c r="ABF151" s="8"/>
      <c r="ABG151" s="8"/>
      <c r="ABH151" s="8"/>
      <c r="ABI151" s="8"/>
      <c r="ABJ151" s="8"/>
      <c r="ABK151" s="8"/>
      <c r="ABL151" s="8"/>
      <c r="ABM151" s="8"/>
      <c r="ABN151" s="8"/>
      <c r="ABO151" s="8"/>
      <c r="ABP151" s="8"/>
      <c r="ABQ151" s="8"/>
      <c r="ABR151" s="8"/>
      <c r="ABS151" s="8"/>
      <c r="ABT151" s="8"/>
      <c r="ABU151" s="8"/>
      <c r="ABV151" s="8"/>
      <c r="ABW151" s="8"/>
      <c r="ABX151" s="8"/>
      <c r="ABY151" s="8"/>
      <c r="ABZ151" s="8"/>
      <c r="ACA151" s="8"/>
      <c r="ACB151" s="8"/>
      <c r="ACC151" s="8"/>
      <c r="ACD151" s="8"/>
      <c r="ACE151" s="8"/>
      <c r="ACF151" s="8"/>
      <c r="ACG151" s="8"/>
      <c r="ACH151" s="8"/>
      <c r="ACI151" s="8"/>
      <c r="ACJ151" s="8"/>
      <c r="ACK151" s="8"/>
      <c r="ACL151" s="8"/>
      <c r="ACM151" s="8"/>
      <c r="ACN151" s="8"/>
      <c r="ACO151" s="8"/>
      <c r="ACP151" s="8"/>
      <c r="ACQ151" s="8"/>
      <c r="ACR151" s="8"/>
      <c r="ACS151" s="8"/>
      <c r="ACT151" s="8"/>
      <c r="ACU151" s="8"/>
      <c r="ACV151" s="8"/>
      <c r="ACW151" s="8"/>
      <c r="ACX151" s="8"/>
      <c r="ACY151" s="8"/>
      <c r="ACZ151" s="8"/>
      <c r="ADA151" s="8"/>
      <c r="ADB151" s="8"/>
      <c r="ADC151" s="8"/>
      <c r="ADD151" s="8"/>
      <c r="ADE151" s="8"/>
      <c r="ADF151" s="8"/>
      <c r="ADG151" s="8"/>
      <c r="ADH151" s="8"/>
      <c r="ADI151" s="8"/>
      <c r="ADJ151" s="8"/>
      <c r="ADK151" s="8"/>
      <c r="ADL151" s="8"/>
      <c r="ADM151" s="8"/>
      <c r="ADN151" s="8"/>
      <c r="ADO151" s="8"/>
      <c r="ADP151" s="8"/>
      <c r="ADQ151" s="8"/>
      <c r="ADR151" s="8"/>
      <c r="ADS151" s="8"/>
      <c r="ADT151" s="8"/>
      <c r="ADU151" s="8"/>
      <c r="ADV151" s="8"/>
      <c r="ADW151" s="8"/>
      <c r="ADX151" s="8"/>
      <c r="ADY151" s="8"/>
      <c r="ADZ151" s="8"/>
      <c r="AEA151" s="8"/>
      <c r="AEB151" s="8"/>
      <c r="AEC151" s="8"/>
      <c r="AED151" s="8"/>
      <c r="AEE151" s="8"/>
      <c r="AEF151" s="8"/>
      <c r="AEG151" s="8"/>
      <c r="AEH151" s="8"/>
      <c r="AEI151" s="8"/>
      <c r="AEJ151" s="8"/>
      <c r="AEK151" s="8"/>
      <c r="AEL151" s="8"/>
      <c r="AEM151" s="8"/>
      <c r="AEN151" s="8"/>
      <c r="AEO151" s="8"/>
      <c r="AEP151" s="8"/>
      <c r="AEQ151" s="8"/>
      <c r="AER151" s="8"/>
      <c r="AES151" s="8"/>
      <c r="AET151" s="8"/>
      <c r="AEU151" s="8"/>
      <c r="AEV151" s="8"/>
      <c r="AEW151" s="8"/>
      <c r="AEX151" s="8"/>
      <c r="AEY151" s="8"/>
      <c r="AEZ151" s="8"/>
      <c r="AFA151" s="8"/>
      <c r="AFB151" s="8"/>
      <c r="AFC151" s="8"/>
      <c r="AFD151" s="8"/>
      <c r="AFE151" s="8"/>
      <c r="AFF151" s="8"/>
      <c r="AFG151" s="8"/>
      <c r="AFH151" s="8"/>
      <c r="AFI151" s="8"/>
      <c r="AFJ151" s="8"/>
      <c r="AFK151" s="8"/>
      <c r="AFL151" s="8"/>
      <c r="AFM151" s="8"/>
      <c r="AFN151" s="8"/>
      <c r="AFO151" s="8"/>
      <c r="AFP151" s="8"/>
      <c r="AFQ151" s="8"/>
      <c r="AFR151" s="8"/>
      <c r="AFS151" s="8"/>
      <c r="AFT151" s="8"/>
      <c r="AFU151" s="8"/>
      <c r="AFV151" s="8"/>
      <c r="AFW151" s="8"/>
      <c r="AFX151" s="8"/>
      <c r="AFY151" s="8"/>
      <c r="AFZ151" s="8"/>
      <c r="AGA151" s="8"/>
      <c r="AGB151" s="8"/>
      <c r="AGC151" s="8"/>
      <c r="AGD151" s="8"/>
      <c r="AGE151" s="8"/>
      <c r="AGF151" s="8"/>
      <c r="AGG151" s="8"/>
      <c r="AGH151" s="8"/>
      <c r="AGI151" s="8"/>
      <c r="AGJ151" s="8"/>
      <c r="AGK151" s="8"/>
      <c r="AGL151" s="8"/>
      <c r="AGM151" s="8"/>
      <c r="AGN151" s="8"/>
      <c r="AGO151" s="8"/>
      <c r="AGP151" s="8"/>
      <c r="AGQ151" s="8"/>
      <c r="AGR151" s="8"/>
      <c r="AGS151" s="8"/>
      <c r="AGT151" s="8"/>
      <c r="AGU151" s="8"/>
      <c r="AGV151" s="8"/>
      <c r="AGW151" s="8"/>
      <c r="AGX151" s="8"/>
      <c r="AGY151" s="8"/>
      <c r="AGZ151" s="8"/>
      <c r="AHA151" s="8"/>
      <c r="AHB151" s="8"/>
      <c r="AHC151" s="8"/>
      <c r="AHD151" s="8"/>
      <c r="AHE151" s="8"/>
      <c r="AHF151" s="8"/>
      <c r="AHG151" s="8"/>
      <c r="AHH151" s="8"/>
      <c r="AHI151" s="8"/>
      <c r="AHJ151" s="8"/>
      <c r="AHK151" s="8"/>
      <c r="AHL151" s="8"/>
      <c r="AHM151" s="8"/>
      <c r="AHN151" s="8"/>
      <c r="AHO151" s="8"/>
      <c r="AHP151" s="8"/>
      <c r="AHQ151" s="8"/>
      <c r="AHR151" s="8"/>
      <c r="AHS151" s="8"/>
      <c r="AHT151" s="8"/>
      <c r="AHU151" s="8"/>
      <c r="AHV151" s="8"/>
      <c r="AHW151" s="8"/>
      <c r="AHX151" s="8"/>
      <c r="AHY151" s="8"/>
      <c r="AHZ151" s="8"/>
      <c r="AIA151" s="8"/>
      <c r="AIB151" s="8"/>
      <c r="AIC151" s="8"/>
      <c r="AID151" s="8"/>
      <c r="AIE151" s="8"/>
      <c r="AIF151" s="8"/>
      <c r="AIG151" s="8"/>
      <c r="AIH151" s="8"/>
      <c r="AII151" s="8"/>
      <c r="AIJ151" s="8"/>
      <c r="AIK151" s="8"/>
      <c r="AIL151" s="8"/>
      <c r="AIM151" s="8"/>
      <c r="AIN151" s="8"/>
      <c r="AIO151" s="8"/>
      <c r="AIP151" s="8"/>
      <c r="AIQ151" s="8"/>
      <c r="AIR151" s="8"/>
      <c r="AIS151" s="8"/>
      <c r="AIT151" s="8"/>
      <c r="AIU151" s="8"/>
      <c r="AIV151" s="8"/>
      <c r="AIW151" s="8"/>
      <c r="AIX151" s="8"/>
      <c r="AIY151" s="8"/>
      <c r="AIZ151" s="8"/>
      <c r="AJA151" s="8"/>
      <c r="AJB151" s="8"/>
      <c r="AJC151" s="8"/>
      <c r="AJD151" s="8"/>
      <c r="AJE151" s="8"/>
      <c r="AJF151" s="8"/>
      <c r="AJG151" s="8"/>
      <c r="AJH151" s="8"/>
      <c r="AJI151" s="8"/>
      <c r="AJJ151" s="8"/>
      <c r="AJK151" s="8"/>
      <c r="AJL151" s="8"/>
      <c r="AJM151" s="8"/>
      <c r="AJN151" s="8"/>
      <c r="AJO151" s="8"/>
      <c r="AJP151" s="8"/>
      <c r="AJQ151" s="8"/>
      <c r="AJR151" s="8"/>
      <c r="AJS151" s="8"/>
      <c r="AJT151" s="8"/>
      <c r="AJU151" s="8"/>
      <c r="AJV151" s="8"/>
      <c r="AJW151" s="8"/>
      <c r="AJX151" s="8"/>
      <c r="AJY151" s="8"/>
      <c r="AJZ151" s="8"/>
      <c r="AKA151" s="8"/>
      <c r="AKB151" s="8"/>
      <c r="AKC151" s="8"/>
      <c r="AKD151" s="8"/>
      <c r="AKE151" s="8"/>
      <c r="AKF151" s="8"/>
      <c r="AKG151" s="8"/>
      <c r="AKH151" s="8"/>
      <c r="AKI151" s="8"/>
      <c r="AKJ151" s="8"/>
      <c r="AKK151" s="8"/>
      <c r="AKL151" s="8"/>
      <c r="AKM151" s="8"/>
      <c r="AKN151" s="8"/>
      <c r="AKO151" s="8"/>
      <c r="AKP151" s="8"/>
      <c r="AKQ151" s="8"/>
      <c r="AKR151" s="8"/>
      <c r="AKS151" s="8"/>
      <c r="AKT151" s="8"/>
      <c r="AKU151" s="8"/>
      <c r="AKV151" s="8"/>
      <c r="AKW151" s="8"/>
      <c r="AKX151" s="8"/>
      <c r="AKY151" s="8"/>
      <c r="AKZ151" s="8"/>
      <c r="ALA151" s="8"/>
      <c r="ALB151" s="8"/>
      <c r="ALC151" s="8"/>
      <c r="ALD151" s="8"/>
      <c r="ALE151" s="8"/>
      <c r="ALF151" s="8"/>
      <c r="ALG151" s="8"/>
      <c r="ALH151" s="8"/>
      <c r="ALI151" s="8"/>
      <c r="ALJ151" s="8"/>
      <c r="ALK151" s="8"/>
      <c r="ALL151" s="8"/>
      <c r="ALM151" s="8"/>
      <c r="ALN151" s="8"/>
      <c r="ALO151" s="8"/>
      <c r="ALP151" s="8"/>
      <c r="ALQ151" s="8"/>
      <c r="ALR151" s="8"/>
      <c r="ALS151" s="8"/>
      <c r="ALT151" s="8"/>
      <c r="ALU151" s="8"/>
      <c r="ALV151" s="8"/>
      <c r="ALW151" s="8"/>
      <c r="ALX151" s="8"/>
      <c r="ALY151" s="8"/>
      <c r="ALZ151" s="8"/>
      <c r="AMA151" s="8"/>
      <c r="AMB151" s="8"/>
      <c r="AMC151" s="8"/>
      <c r="AMD151" s="8"/>
      <c r="AME151" s="8"/>
      <c r="AMF151" s="8"/>
      <c r="AMG151" s="8"/>
      <c r="AMH151" s="8"/>
      <c r="AMI151" s="8"/>
      <c r="AMJ151" s="8"/>
      <c r="AMK151" s="8"/>
      <c r="AML151" s="8"/>
      <c r="AMM151" s="8"/>
      <c r="AMN151" s="8"/>
      <c r="AMO151" s="8"/>
      <c r="AMP151" s="8"/>
      <c r="AMQ151" s="8"/>
      <c r="AMR151" s="8"/>
      <c r="AMS151" s="8"/>
      <c r="AMT151" s="8"/>
      <c r="AMU151" s="8"/>
      <c r="AMV151" s="8"/>
      <c r="AMW151" s="8"/>
      <c r="AMX151" s="8"/>
      <c r="AMY151" s="8"/>
      <c r="AMZ151" s="8"/>
      <c r="ANA151" s="8"/>
      <c r="ANB151" s="8"/>
      <c r="ANC151" s="8"/>
      <c r="AND151" s="8"/>
      <c r="ANE151" s="8"/>
      <c r="ANF151" s="8"/>
      <c r="ANG151" s="8"/>
      <c r="ANH151" s="8"/>
      <c r="ANI151" s="8"/>
      <c r="ANJ151" s="8"/>
      <c r="ANK151" s="8"/>
      <c r="ANL151" s="8"/>
      <c r="ANM151" s="8"/>
      <c r="ANN151" s="8"/>
      <c r="ANO151" s="8"/>
      <c r="ANP151" s="8"/>
      <c r="ANQ151" s="8"/>
      <c r="ANR151" s="8"/>
      <c r="ANS151" s="8"/>
      <c r="ANT151" s="8"/>
      <c r="ANU151" s="8"/>
      <c r="ANV151" s="8"/>
      <c r="ANW151" s="8"/>
      <c r="ANX151" s="8"/>
      <c r="ANY151" s="8"/>
      <c r="ANZ151" s="8"/>
      <c r="AOA151" s="8"/>
      <c r="AOB151" s="8"/>
      <c r="AOC151" s="8"/>
      <c r="AOD151" s="8"/>
      <c r="AOE151" s="8"/>
      <c r="AOF151" s="8"/>
      <c r="AOG151" s="8"/>
      <c r="AOH151" s="8"/>
      <c r="AOI151" s="8"/>
      <c r="AOJ151" s="8"/>
      <c r="AOK151" s="8"/>
      <c r="AOL151" s="8"/>
      <c r="AOM151" s="8"/>
      <c r="AON151" s="8"/>
      <c r="AOO151" s="8"/>
      <c r="AOP151" s="8"/>
      <c r="AOQ151" s="8"/>
      <c r="AOR151" s="8"/>
      <c r="AOS151" s="8"/>
      <c r="AOT151" s="8"/>
      <c r="AOU151" s="8"/>
      <c r="AOV151" s="8"/>
      <c r="AOW151" s="8"/>
      <c r="AOX151" s="8"/>
      <c r="AOY151" s="8"/>
      <c r="AOZ151" s="8"/>
      <c r="APA151" s="8"/>
      <c r="APB151" s="8"/>
      <c r="APC151" s="8"/>
      <c r="APD151" s="8"/>
      <c r="APE151" s="8"/>
      <c r="APF151" s="8"/>
      <c r="APG151" s="8"/>
      <c r="APH151" s="8"/>
      <c r="API151" s="8"/>
      <c r="APJ151" s="8"/>
      <c r="APK151" s="8"/>
      <c r="APL151" s="8"/>
      <c r="APM151" s="8"/>
      <c r="APN151" s="8"/>
      <c r="APO151" s="8"/>
      <c r="APP151" s="8"/>
      <c r="APQ151" s="8"/>
      <c r="APR151" s="8"/>
      <c r="APS151" s="8"/>
      <c r="APT151" s="8"/>
      <c r="APU151" s="8"/>
      <c r="APV151" s="8"/>
      <c r="APW151" s="8"/>
      <c r="APX151" s="8"/>
      <c r="APY151" s="8"/>
      <c r="APZ151" s="8"/>
      <c r="AQA151" s="8"/>
      <c r="AQB151" s="8"/>
      <c r="AQC151" s="8"/>
      <c r="AQD151" s="8"/>
      <c r="AQE151" s="8"/>
      <c r="AQF151" s="8"/>
      <c r="AQG151" s="8"/>
      <c r="AQH151" s="8"/>
      <c r="AQI151" s="8"/>
      <c r="AQJ151" s="8"/>
      <c r="AQK151" s="8"/>
      <c r="AQL151" s="8"/>
      <c r="AQM151" s="8"/>
      <c r="AQN151" s="8"/>
      <c r="AQO151" s="8"/>
      <c r="AQP151" s="8"/>
      <c r="AQQ151" s="8"/>
      <c r="AQR151" s="8"/>
      <c r="AQS151" s="8"/>
      <c r="AQT151" s="8"/>
      <c r="AQU151" s="8"/>
      <c r="AQV151" s="8"/>
      <c r="AQW151" s="8"/>
      <c r="AQX151" s="8"/>
      <c r="AQY151" s="8"/>
      <c r="AQZ151" s="8"/>
      <c r="ARA151" s="8"/>
      <c r="ARB151" s="8"/>
      <c r="ARC151" s="8"/>
      <c r="ARD151" s="8"/>
      <c r="ARE151" s="8"/>
      <c r="ARF151" s="8"/>
      <c r="ARG151" s="8"/>
      <c r="ARH151" s="8"/>
      <c r="ARI151" s="8"/>
      <c r="ARJ151" s="8"/>
      <c r="ARK151" s="8"/>
      <c r="ARL151" s="8"/>
      <c r="ARM151" s="8"/>
      <c r="ARN151" s="8"/>
      <c r="ARO151" s="8"/>
      <c r="ARP151" s="8"/>
      <c r="ARQ151" s="8"/>
      <c r="ARR151" s="8"/>
      <c r="ARS151" s="8"/>
      <c r="ART151" s="8"/>
      <c r="ARU151" s="8"/>
      <c r="ARV151" s="8"/>
      <c r="ARW151" s="8"/>
      <c r="ARX151" s="8"/>
      <c r="ARY151" s="8"/>
      <c r="ARZ151" s="8"/>
      <c r="ASA151" s="8"/>
      <c r="ASB151" s="8"/>
      <c r="ASC151" s="8"/>
      <c r="ASD151" s="8"/>
      <c r="ASE151" s="8"/>
      <c r="ASF151" s="8"/>
      <c r="ASG151" s="8"/>
      <c r="ASH151" s="8"/>
      <c r="ASI151" s="8"/>
      <c r="ASJ151" s="8"/>
      <c r="ASK151" s="8"/>
      <c r="ASL151" s="8"/>
      <c r="ASM151" s="8"/>
      <c r="ASN151" s="8"/>
      <c r="ASO151" s="8"/>
      <c r="ASP151" s="8"/>
      <c r="ASQ151" s="8"/>
      <c r="ASR151" s="8"/>
      <c r="ASS151" s="8"/>
      <c r="AST151" s="8"/>
      <c r="ASU151" s="8"/>
      <c r="ASV151" s="8"/>
      <c r="ASW151" s="8"/>
      <c r="ASX151" s="8"/>
      <c r="ASY151" s="8"/>
      <c r="ASZ151" s="8"/>
      <c r="ATA151" s="8"/>
      <c r="ATB151" s="8"/>
      <c r="ATC151" s="8"/>
      <c r="ATD151" s="8"/>
      <c r="ATE151" s="8"/>
      <c r="ATF151" s="8"/>
      <c r="ATG151" s="8"/>
      <c r="ATH151" s="8"/>
      <c r="ATI151" s="8"/>
      <c r="ATJ151" s="8"/>
      <c r="ATK151" s="8"/>
      <c r="ATL151" s="8"/>
      <c r="ATM151" s="8"/>
      <c r="ATN151" s="8"/>
      <c r="ATO151" s="8"/>
      <c r="ATP151" s="8"/>
      <c r="ATQ151" s="8"/>
      <c r="ATR151" s="8"/>
      <c r="ATS151" s="8"/>
      <c r="ATT151" s="8"/>
      <c r="ATU151" s="8"/>
      <c r="ATV151" s="8"/>
      <c r="ATW151" s="8"/>
      <c r="ATX151" s="8"/>
      <c r="ATY151" s="8"/>
      <c r="ATZ151" s="8"/>
      <c r="AUA151" s="8"/>
      <c r="AUB151" s="8"/>
      <c r="AUC151" s="8"/>
      <c r="AUD151" s="8"/>
      <c r="AUE151" s="8"/>
      <c r="AUF151" s="8"/>
      <c r="AUG151" s="8"/>
      <c r="AUH151" s="8"/>
      <c r="AUI151" s="8"/>
      <c r="AUJ151" s="8"/>
      <c r="AUK151" s="8"/>
      <c r="AUL151" s="8"/>
      <c r="AUM151" s="8"/>
      <c r="AUN151" s="8"/>
      <c r="AUO151" s="8"/>
      <c r="AUP151" s="8"/>
      <c r="AUQ151" s="8"/>
      <c r="AUR151" s="8"/>
      <c r="AUS151" s="8"/>
      <c r="AUT151" s="8"/>
      <c r="AUU151" s="8"/>
      <c r="AUV151" s="8"/>
      <c r="AUW151" s="8"/>
      <c r="AUX151" s="8"/>
      <c r="AUY151" s="8"/>
      <c r="AUZ151" s="8"/>
      <c r="AVA151" s="8"/>
      <c r="AVB151" s="8"/>
      <c r="AVC151" s="8"/>
      <c r="AVD151" s="8"/>
      <c r="AVE151" s="8"/>
      <c r="AVF151" s="8"/>
      <c r="AVG151" s="8"/>
      <c r="AVH151" s="8"/>
      <c r="AVI151" s="8"/>
      <c r="AVJ151" s="8"/>
      <c r="AVK151" s="8"/>
      <c r="AVL151" s="8"/>
      <c r="AVM151" s="8"/>
      <c r="AVN151" s="8"/>
      <c r="AVO151" s="8"/>
      <c r="AVP151" s="8"/>
      <c r="AVQ151" s="8"/>
      <c r="AVR151" s="8"/>
      <c r="AVS151" s="8"/>
      <c r="AVT151" s="8"/>
      <c r="AVU151" s="8"/>
      <c r="AVV151" s="8"/>
      <c r="AVW151" s="8"/>
      <c r="AVX151" s="8"/>
      <c r="AVY151" s="8"/>
      <c r="AVZ151" s="8"/>
      <c r="AWA151" s="8"/>
      <c r="AWB151" s="8"/>
      <c r="AWC151" s="8"/>
      <c r="AWD151" s="8"/>
      <c r="AWE151" s="8"/>
      <c r="AWF151" s="8"/>
      <c r="AWG151" s="8"/>
      <c r="AWH151" s="8"/>
      <c r="AWI151" s="8"/>
      <c r="AWJ151" s="8"/>
      <c r="AWK151" s="8"/>
      <c r="AWL151" s="8"/>
      <c r="AWM151" s="8"/>
      <c r="AWN151" s="8"/>
      <c r="AWO151" s="8"/>
      <c r="AWP151" s="8"/>
      <c r="AWQ151" s="8"/>
      <c r="AWR151" s="8"/>
      <c r="AWS151" s="8"/>
      <c r="AWT151" s="8"/>
      <c r="AWU151" s="8"/>
      <c r="AWV151" s="8"/>
      <c r="AWW151" s="8"/>
      <c r="AWX151" s="8"/>
      <c r="AWY151" s="8"/>
      <c r="AWZ151" s="8"/>
      <c r="AXA151" s="8"/>
      <c r="AXB151" s="8"/>
      <c r="AXC151" s="8"/>
      <c r="AXD151" s="8"/>
      <c r="AXE151" s="8"/>
      <c r="AXF151" s="8"/>
      <c r="AXG151" s="8"/>
      <c r="AXH151" s="8"/>
      <c r="AXI151" s="8"/>
      <c r="AXJ151" s="8"/>
      <c r="AXK151" s="8"/>
      <c r="AXL151" s="8"/>
      <c r="AXM151" s="8"/>
      <c r="AXN151" s="8"/>
      <c r="AXO151" s="8"/>
      <c r="AXP151" s="8"/>
      <c r="AXQ151" s="8"/>
      <c r="AXR151" s="8"/>
      <c r="AXS151" s="8"/>
      <c r="AXT151" s="8"/>
      <c r="AXU151" s="8"/>
      <c r="AXV151" s="8"/>
      <c r="AXW151" s="8"/>
      <c r="AXX151" s="8"/>
      <c r="AXY151" s="8"/>
      <c r="AXZ151" s="8"/>
      <c r="AYA151" s="8"/>
      <c r="AYB151" s="8"/>
      <c r="AYC151" s="8"/>
      <c r="AYD151" s="8"/>
      <c r="AYE151" s="8"/>
      <c r="AYF151" s="8"/>
      <c r="AYG151" s="8"/>
      <c r="AYH151" s="8"/>
      <c r="AYI151" s="8"/>
      <c r="AYJ151" s="8"/>
      <c r="AYK151" s="8"/>
      <c r="AYL151" s="8"/>
      <c r="AYM151" s="8"/>
      <c r="AYN151" s="8"/>
      <c r="AYO151" s="8"/>
      <c r="AYP151" s="8"/>
      <c r="AYQ151" s="8"/>
      <c r="AYR151" s="8"/>
      <c r="AYS151" s="8"/>
      <c r="AYT151" s="8"/>
      <c r="AYU151" s="8"/>
      <c r="AYV151" s="8"/>
      <c r="AYW151" s="8"/>
      <c r="AYX151" s="8"/>
      <c r="AYY151" s="8"/>
      <c r="AYZ151" s="8"/>
      <c r="AZA151" s="8"/>
      <c r="AZB151" s="8"/>
      <c r="AZC151" s="8"/>
      <c r="AZD151" s="8"/>
      <c r="AZE151" s="8"/>
      <c r="AZF151" s="8"/>
      <c r="AZG151" s="8"/>
      <c r="AZH151" s="8"/>
      <c r="AZI151" s="8"/>
      <c r="AZJ151" s="8"/>
      <c r="AZK151" s="8"/>
      <c r="AZL151" s="8"/>
      <c r="AZM151" s="8"/>
      <c r="AZN151" s="8"/>
      <c r="AZO151" s="8"/>
      <c r="AZP151" s="8"/>
      <c r="AZQ151" s="8"/>
      <c r="AZR151" s="8"/>
      <c r="AZS151" s="8"/>
      <c r="AZT151" s="8"/>
      <c r="AZU151" s="8"/>
      <c r="AZV151" s="8"/>
      <c r="AZW151" s="8"/>
      <c r="AZX151" s="8"/>
      <c r="AZY151" s="8"/>
      <c r="AZZ151" s="8"/>
      <c r="BAA151" s="8"/>
      <c r="BAB151" s="8"/>
      <c r="BAC151" s="8"/>
      <c r="BAD151" s="8"/>
      <c r="BAE151" s="8"/>
      <c r="BAF151" s="8"/>
      <c r="BAG151" s="8"/>
      <c r="BAH151" s="8"/>
      <c r="BAI151" s="8"/>
      <c r="BAJ151" s="8"/>
      <c r="BAK151" s="8"/>
      <c r="BAL151" s="8"/>
      <c r="BAM151" s="8"/>
      <c r="BAN151" s="8"/>
      <c r="BAO151" s="8"/>
      <c r="BAP151" s="8"/>
      <c r="BAQ151" s="8"/>
      <c r="BAR151" s="8"/>
      <c r="BAS151" s="8"/>
      <c r="BAT151" s="8"/>
      <c r="BAU151" s="8"/>
      <c r="BAV151" s="8"/>
      <c r="BAW151" s="8"/>
      <c r="BAX151" s="8"/>
      <c r="BAY151" s="8"/>
      <c r="BAZ151" s="8"/>
      <c r="BBA151" s="8"/>
      <c r="BBB151" s="8"/>
      <c r="BBC151" s="8"/>
      <c r="BBD151" s="8"/>
      <c r="BBE151" s="8"/>
      <c r="BBF151" s="8"/>
      <c r="BBG151" s="8"/>
      <c r="BBH151" s="8"/>
      <c r="BBI151" s="8"/>
      <c r="BBJ151" s="8"/>
      <c r="BBK151" s="8"/>
      <c r="BBL151" s="8"/>
      <c r="BBM151" s="8"/>
      <c r="BBN151" s="8"/>
      <c r="BBO151" s="8"/>
      <c r="BBP151" s="8"/>
      <c r="BBQ151" s="8"/>
      <c r="BBR151" s="8"/>
      <c r="BBS151" s="8"/>
      <c r="BBT151" s="8"/>
      <c r="BBU151" s="8"/>
      <c r="BBV151" s="8"/>
      <c r="BBW151" s="8"/>
      <c r="BBX151" s="8"/>
      <c r="BBY151" s="8"/>
      <c r="BBZ151" s="8"/>
      <c r="BCA151" s="8"/>
      <c r="BCB151" s="8"/>
      <c r="BCC151" s="8"/>
      <c r="BCD151" s="8"/>
      <c r="BCE151" s="8"/>
      <c r="BCF151" s="8"/>
      <c r="BCG151" s="8"/>
      <c r="BCH151" s="8"/>
      <c r="BCI151" s="8"/>
      <c r="BCJ151" s="8"/>
      <c r="BCK151" s="8"/>
      <c r="BCL151" s="8"/>
      <c r="BCM151" s="8"/>
      <c r="BCN151" s="8"/>
      <c r="BCO151" s="8"/>
      <c r="BCP151" s="8"/>
      <c r="BCQ151" s="8"/>
      <c r="BCR151" s="8"/>
      <c r="BCS151" s="8"/>
      <c r="BCT151" s="8"/>
      <c r="BCU151" s="8"/>
      <c r="BCV151" s="8"/>
      <c r="BCW151" s="8"/>
      <c r="BCX151" s="8"/>
      <c r="BCY151" s="8"/>
      <c r="BCZ151" s="8"/>
      <c r="BDA151" s="8"/>
      <c r="BDB151" s="8"/>
      <c r="BDC151" s="8"/>
      <c r="BDD151" s="8"/>
      <c r="BDE151" s="8"/>
      <c r="BDF151" s="8"/>
      <c r="BDG151" s="8"/>
      <c r="BDH151" s="8"/>
      <c r="BDI151" s="8"/>
      <c r="BDJ151" s="8"/>
      <c r="BDK151" s="8"/>
      <c r="BDL151" s="8"/>
      <c r="BDM151" s="8"/>
      <c r="BDN151" s="8"/>
      <c r="BDO151" s="8"/>
      <c r="BDP151" s="8"/>
      <c r="BDQ151" s="8"/>
      <c r="BDR151" s="8"/>
      <c r="BDS151" s="8"/>
      <c r="BDT151" s="8"/>
      <c r="BDU151" s="8"/>
      <c r="BDV151" s="8"/>
      <c r="BDW151" s="8"/>
      <c r="BDX151" s="8"/>
      <c r="BDY151" s="8"/>
      <c r="BDZ151" s="8"/>
      <c r="BEA151" s="8"/>
      <c r="BEB151" s="8"/>
      <c r="BEC151" s="8"/>
      <c r="BED151" s="8"/>
      <c r="BEE151" s="8"/>
      <c r="BEF151" s="8"/>
      <c r="BEG151" s="8"/>
      <c r="BEH151" s="8"/>
      <c r="BEI151" s="8"/>
      <c r="BEJ151" s="8"/>
      <c r="BEK151" s="8"/>
      <c r="BEL151" s="8"/>
      <c r="BEM151" s="8"/>
      <c r="BEN151" s="8"/>
      <c r="BEO151" s="8"/>
      <c r="BEP151" s="8"/>
      <c r="BEQ151" s="8"/>
      <c r="BER151" s="8"/>
      <c r="BES151" s="8"/>
      <c r="BET151" s="8"/>
      <c r="BEU151" s="8"/>
      <c r="BEV151" s="8"/>
      <c r="BEW151" s="8"/>
      <c r="BEX151" s="8"/>
      <c r="BEY151" s="8"/>
      <c r="BEZ151" s="8"/>
      <c r="BFA151" s="8"/>
      <c r="BFB151" s="8"/>
      <c r="BFC151" s="8"/>
      <c r="BFD151" s="8"/>
      <c r="BFE151" s="8"/>
      <c r="BFF151" s="8"/>
      <c r="BFG151" s="8"/>
      <c r="BFH151" s="8"/>
      <c r="BFI151" s="8"/>
      <c r="BFJ151" s="8"/>
      <c r="BFK151" s="8"/>
      <c r="BFL151" s="8"/>
      <c r="BFM151" s="8"/>
      <c r="BFN151" s="8"/>
      <c r="BFO151" s="8"/>
      <c r="BFP151" s="8"/>
      <c r="BFQ151" s="8"/>
      <c r="BFR151" s="8"/>
      <c r="BFS151" s="8"/>
      <c r="BFT151" s="8"/>
      <c r="BFU151" s="8"/>
      <c r="BFV151" s="8"/>
      <c r="BFW151" s="8"/>
      <c r="BFX151" s="8"/>
      <c r="BFY151" s="8"/>
      <c r="BFZ151" s="8"/>
      <c r="BGA151" s="8"/>
      <c r="BGB151" s="8"/>
      <c r="BGC151" s="8"/>
      <c r="BGD151" s="8"/>
      <c r="BGE151" s="8"/>
      <c r="BGF151" s="8"/>
      <c r="BGG151" s="8"/>
      <c r="BGH151" s="8"/>
      <c r="BGI151" s="8"/>
      <c r="BGJ151" s="8"/>
      <c r="BGK151" s="8"/>
      <c r="BGL151" s="8"/>
      <c r="BGM151" s="8"/>
      <c r="BGN151" s="8"/>
      <c r="BGO151" s="8"/>
      <c r="BGP151" s="8"/>
      <c r="BGQ151" s="8"/>
      <c r="BGR151" s="8"/>
      <c r="BGS151" s="8"/>
      <c r="BGT151" s="8"/>
      <c r="BGU151" s="8"/>
      <c r="BGV151" s="8"/>
      <c r="BGW151" s="8"/>
      <c r="BGX151" s="8"/>
      <c r="BGY151" s="8"/>
      <c r="BGZ151" s="8"/>
      <c r="BHA151" s="8"/>
      <c r="BHB151" s="8"/>
      <c r="BHC151" s="8"/>
      <c r="BHD151" s="8"/>
      <c r="BHE151" s="8"/>
      <c r="BHF151" s="8"/>
      <c r="BHG151" s="8"/>
      <c r="BHH151" s="8"/>
      <c r="BHI151" s="8"/>
      <c r="BHJ151" s="8"/>
      <c r="BHK151" s="8"/>
      <c r="BHL151" s="8"/>
      <c r="BHM151" s="8"/>
      <c r="BHN151" s="8"/>
      <c r="BHO151" s="8"/>
      <c r="BHP151" s="8"/>
      <c r="BHQ151" s="8"/>
      <c r="BHR151" s="8"/>
      <c r="BHS151" s="8"/>
      <c r="BHT151" s="8"/>
      <c r="BHU151" s="8"/>
      <c r="BHV151" s="8"/>
      <c r="BHW151" s="8"/>
      <c r="BHX151" s="8"/>
      <c r="BHY151" s="8"/>
      <c r="BHZ151" s="8"/>
      <c r="BIA151" s="8"/>
      <c r="BIB151" s="8"/>
      <c r="BIC151" s="8"/>
      <c r="BID151" s="8"/>
      <c r="BIE151" s="8"/>
      <c r="BIF151" s="8"/>
      <c r="BIG151" s="8"/>
      <c r="BIH151" s="8"/>
      <c r="BII151" s="8"/>
      <c r="BIJ151" s="8"/>
      <c r="BIK151" s="8"/>
      <c r="BIL151" s="8"/>
      <c r="BIM151" s="8"/>
      <c r="BIN151" s="8"/>
      <c r="BIO151" s="8"/>
      <c r="BIP151" s="8"/>
      <c r="BIQ151" s="8"/>
      <c r="BIR151" s="8"/>
      <c r="BIS151" s="8"/>
      <c r="BIT151" s="8"/>
      <c r="BIU151" s="8"/>
      <c r="BIV151" s="8"/>
      <c r="BIW151" s="8"/>
      <c r="BIX151" s="8"/>
      <c r="BIY151" s="8"/>
      <c r="BIZ151" s="8"/>
      <c r="BJA151" s="8"/>
      <c r="BJB151" s="8"/>
      <c r="BJC151" s="8"/>
      <c r="BJD151" s="8"/>
      <c r="BJE151" s="8"/>
      <c r="BJF151" s="8"/>
      <c r="BJG151" s="8"/>
      <c r="BJH151" s="8"/>
      <c r="BJI151" s="8"/>
      <c r="BJJ151" s="8"/>
      <c r="BJK151" s="8"/>
      <c r="BJL151" s="8"/>
      <c r="BJM151" s="8"/>
      <c r="BJN151" s="8"/>
      <c r="BJO151" s="8"/>
      <c r="BJP151" s="8"/>
      <c r="BJQ151" s="8"/>
      <c r="BJR151" s="8"/>
      <c r="BJS151" s="8"/>
      <c r="BJT151" s="8"/>
      <c r="BJU151" s="8"/>
      <c r="BJV151" s="8"/>
      <c r="BJW151" s="8"/>
      <c r="BJX151" s="8"/>
      <c r="BJY151" s="8"/>
      <c r="BJZ151" s="8"/>
      <c r="BKA151" s="8"/>
      <c r="BKB151" s="8"/>
      <c r="BKC151" s="8"/>
      <c r="BKD151" s="8"/>
      <c r="BKE151" s="8"/>
      <c r="BKF151" s="8"/>
      <c r="BKG151" s="8"/>
      <c r="BKH151" s="8"/>
      <c r="BKI151" s="8"/>
      <c r="BKJ151" s="8"/>
      <c r="BKK151" s="8"/>
      <c r="BKL151" s="8"/>
      <c r="BKM151" s="8"/>
      <c r="BKN151" s="8"/>
      <c r="BKO151" s="8"/>
      <c r="BKP151" s="8"/>
      <c r="BKQ151" s="8"/>
      <c r="BKR151" s="8"/>
      <c r="BKS151" s="8"/>
      <c r="BKT151" s="8"/>
      <c r="BKU151" s="8"/>
      <c r="BKV151" s="8"/>
      <c r="BKW151" s="8"/>
      <c r="BKX151" s="8"/>
      <c r="BKY151" s="8"/>
      <c r="BKZ151" s="8"/>
      <c r="BLA151" s="8"/>
      <c r="BLB151" s="8"/>
      <c r="BLC151" s="8"/>
      <c r="BLD151" s="8"/>
      <c r="BLE151" s="8"/>
      <c r="BLF151" s="8"/>
      <c r="BLG151" s="8"/>
      <c r="BLH151" s="8"/>
      <c r="BLI151" s="8"/>
      <c r="BLJ151" s="8"/>
      <c r="BLK151" s="8"/>
      <c r="BLL151" s="8"/>
      <c r="BLM151" s="8"/>
      <c r="BLN151" s="8"/>
      <c r="BLO151" s="8"/>
      <c r="BLP151" s="8"/>
      <c r="BLQ151" s="8"/>
      <c r="BLR151" s="8"/>
      <c r="BLS151" s="8"/>
      <c r="BLT151" s="8"/>
      <c r="BLU151" s="8"/>
      <c r="BLV151" s="8"/>
      <c r="BLW151" s="8"/>
      <c r="BLX151" s="8"/>
      <c r="BLY151" s="8"/>
      <c r="BLZ151" s="8"/>
      <c r="BMA151" s="8"/>
      <c r="BMB151" s="8"/>
      <c r="BMC151" s="8"/>
      <c r="BMD151" s="8"/>
      <c r="BME151" s="8"/>
      <c r="BMF151" s="8"/>
      <c r="BMG151" s="8"/>
      <c r="BMH151" s="8"/>
      <c r="BMI151" s="8"/>
      <c r="BMJ151" s="8"/>
      <c r="BMK151" s="8"/>
      <c r="BML151" s="8"/>
      <c r="BMM151" s="8"/>
      <c r="BMN151" s="8"/>
      <c r="BMO151" s="8"/>
      <c r="BMP151" s="8"/>
      <c r="BMQ151" s="8"/>
      <c r="BMR151" s="8"/>
      <c r="BMS151" s="8"/>
      <c r="BMT151" s="8"/>
      <c r="BMU151" s="8"/>
      <c r="BMV151" s="8"/>
      <c r="BMW151" s="8"/>
      <c r="BMX151" s="8"/>
      <c r="BMY151" s="8"/>
      <c r="BMZ151" s="8"/>
      <c r="BNA151" s="8"/>
      <c r="BNB151" s="8"/>
      <c r="BNC151" s="8"/>
      <c r="BND151" s="8"/>
      <c r="BNE151" s="8"/>
      <c r="BNF151" s="8"/>
      <c r="BNG151" s="8"/>
      <c r="BNH151" s="8"/>
      <c r="BNI151" s="8"/>
      <c r="BNJ151" s="8"/>
      <c r="BNK151" s="8"/>
      <c r="BNL151" s="8"/>
      <c r="BNM151" s="8"/>
      <c r="BNN151" s="8"/>
      <c r="BNO151" s="8"/>
      <c r="BNP151" s="8"/>
      <c r="BNQ151" s="8"/>
      <c r="BNR151" s="8"/>
      <c r="BNS151" s="8"/>
      <c r="BNT151" s="8"/>
      <c r="BNU151" s="8"/>
      <c r="BNV151" s="8"/>
      <c r="BNW151" s="8"/>
      <c r="BNX151" s="8"/>
      <c r="BNY151" s="8"/>
      <c r="BNZ151" s="8"/>
      <c r="BOA151" s="8"/>
      <c r="BOB151" s="8"/>
      <c r="BOC151" s="8"/>
      <c r="BOD151" s="8"/>
      <c r="BOE151" s="8"/>
      <c r="BOF151" s="8"/>
      <c r="BOG151" s="8"/>
      <c r="BOH151" s="8"/>
      <c r="BOI151" s="8"/>
      <c r="BOJ151" s="8"/>
      <c r="BOK151" s="8"/>
      <c r="BOL151" s="8"/>
      <c r="BOM151" s="8"/>
      <c r="BON151" s="8"/>
      <c r="BOO151" s="8"/>
      <c r="BOP151" s="8"/>
      <c r="BOQ151" s="8"/>
      <c r="BOR151" s="8"/>
      <c r="BOS151" s="8"/>
      <c r="BOT151" s="8"/>
      <c r="BOU151" s="8"/>
      <c r="BOV151" s="8"/>
      <c r="BOW151" s="8"/>
      <c r="BOX151" s="8"/>
      <c r="BOY151" s="8"/>
      <c r="BOZ151" s="8"/>
      <c r="BPA151" s="8"/>
      <c r="BPB151" s="8"/>
      <c r="BPC151" s="8"/>
      <c r="BPD151" s="8"/>
      <c r="BPE151" s="8"/>
      <c r="BPF151" s="8"/>
      <c r="BPG151" s="8"/>
      <c r="BPH151" s="8"/>
      <c r="BPI151" s="8"/>
      <c r="BPJ151" s="8"/>
      <c r="BPK151" s="8"/>
      <c r="BPL151" s="8"/>
      <c r="BPM151" s="8"/>
      <c r="BPN151" s="8"/>
      <c r="BPO151" s="8"/>
      <c r="BPP151" s="8"/>
      <c r="BPQ151" s="8"/>
      <c r="BPR151" s="8"/>
      <c r="BPS151" s="8"/>
      <c r="BPT151" s="8"/>
      <c r="BPU151" s="8"/>
      <c r="BPV151" s="8"/>
      <c r="BPW151" s="8"/>
      <c r="BPX151" s="8"/>
      <c r="BPY151" s="8"/>
      <c r="BPZ151" s="8"/>
      <c r="BQA151" s="8"/>
      <c r="BQB151" s="8"/>
      <c r="BQC151" s="8"/>
      <c r="BQD151" s="8"/>
      <c r="BQE151" s="8"/>
      <c r="BQF151" s="8"/>
      <c r="BQG151" s="8"/>
      <c r="BQH151" s="8"/>
      <c r="BQI151" s="8"/>
      <c r="BQJ151" s="8"/>
      <c r="BQK151" s="8"/>
      <c r="BQL151" s="8"/>
      <c r="BQM151" s="8"/>
      <c r="BQN151" s="8"/>
      <c r="BQO151" s="8"/>
      <c r="BQP151" s="8"/>
      <c r="BQQ151" s="8"/>
      <c r="BQR151" s="8"/>
      <c r="BQS151" s="8"/>
      <c r="BQT151" s="8"/>
      <c r="BQU151" s="8"/>
      <c r="BQV151" s="8"/>
      <c r="BQW151" s="8"/>
      <c r="BQX151" s="8"/>
      <c r="BQY151" s="8"/>
      <c r="BQZ151" s="8"/>
      <c r="BRA151" s="8"/>
      <c r="BRB151" s="8"/>
      <c r="BRC151" s="8"/>
      <c r="BRD151" s="8"/>
      <c r="BRE151" s="8"/>
      <c r="BRF151" s="8"/>
      <c r="BRG151" s="8"/>
      <c r="BRH151" s="8"/>
      <c r="BRI151" s="8"/>
      <c r="BRJ151" s="8"/>
      <c r="BRK151" s="8"/>
      <c r="BRL151" s="8"/>
      <c r="BRM151" s="8"/>
      <c r="BRN151" s="8"/>
      <c r="BRO151" s="8"/>
      <c r="BRP151" s="8"/>
      <c r="BRQ151" s="8"/>
      <c r="BRR151" s="8"/>
      <c r="BRS151" s="8"/>
      <c r="BRT151" s="8"/>
      <c r="BRU151" s="8"/>
      <c r="BRV151" s="8"/>
      <c r="BRW151" s="8"/>
      <c r="BRX151" s="8"/>
      <c r="BRY151" s="8"/>
      <c r="BRZ151" s="8"/>
      <c r="BSA151" s="8"/>
      <c r="BSB151" s="8"/>
      <c r="BSC151" s="8"/>
      <c r="BSD151" s="8"/>
      <c r="BSE151" s="8"/>
      <c r="BSF151" s="8"/>
      <c r="BSG151" s="8"/>
      <c r="BSH151" s="8"/>
      <c r="BSI151" s="8"/>
      <c r="BSJ151" s="8"/>
      <c r="BSK151" s="8"/>
      <c r="BSL151" s="8"/>
      <c r="BSM151" s="8"/>
      <c r="BSN151" s="8"/>
      <c r="BSO151" s="8"/>
      <c r="BSP151" s="8"/>
      <c r="BSQ151" s="8"/>
      <c r="BSR151" s="8"/>
      <c r="BSS151" s="8"/>
      <c r="BST151" s="8"/>
      <c r="BSU151" s="8"/>
      <c r="BSV151" s="8"/>
      <c r="BSW151" s="8"/>
      <c r="BSX151" s="8"/>
      <c r="BSY151" s="8"/>
      <c r="BSZ151" s="8"/>
      <c r="BTA151" s="8"/>
      <c r="BTB151" s="8"/>
      <c r="BTC151" s="8"/>
      <c r="BTD151" s="8"/>
      <c r="BTE151" s="8"/>
      <c r="BTF151" s="8"/>
      <c r="BTG151" s="8"/>
      <c r="BTH151" s="8"/>
      <c r="BTI151" s="8"/>
      <c r="BTJ151" s="8"/>
      <c r="BTK151" s="8"/>
      <c r="BTL151" s="8"/>
      <c r="BTM151" s="8"/>
      <c r="BTN151" s="8"/>
      <c r="BTO151" s="8"/>
      <c r="BTP151" s="8"/>
      <c r="BTQ151" s="8"/>
      <c r="BTR151" s="8"/>
      <c r="BTS151" s="8"/>
      <c r="BTT151" s="8"/>
      <c r="BTU151" s="8"/>
      <c r="BTV151" s="8"/>
      <c r="BTW151" s="8"/>
      <c r="BTX151" s="8"/>
      <c r="BTY151" s="8"/>
      <c r="BTZ151" s="8"/>
      <c r="BUA151" s="8"/>
      <c r="BUB151" s="8"/>
      <c r="BUC151" s="8"/>
      <c r="BUD151" s="8"/>
      <c r="BUE151" s="8"/>
      <c r="BUF151" s="8"/>
      <c r="BUG151" s="8"/>
      <c r="BUH151" s="8"/>
      <c r="BUI151" s="8"/>
      <c r="BUJ151" s="8"/>
      <c r="BUK151" s="8"/>
      <c r="BUL151" s="8"/>
      <c r="BUM151" s="8"/>
      <c r="BUN151" s="8"/>
      <c r="BUO151" s="8"/>
      <c r="BUP151" s="8"/>
      <c r="BUQ151" s="8"/>
      <c r="BUR151" s="8"/>
      <c r="BUS151" s="8"/>
      <c r="BUT151" s="8"/>
      <c r="BUU151" s="8"/>
      <c r="BUV151" s="8"/>
      <c r="BUW151" s="8"/>
      <c r="BUX151" s="8"/>
      <c r="BUY151" s="8"/>
      <c r="BUZ151" s="8"/>
      <c r="BVA151" s="8"/>
      <c r="BVB151" s="8"/>
      <c r="BVC151" s="8"/>
      <c r="BVD151" s="8"/>
      <c r="BVE151" s="8"/>
      <c r="BVF151" s="8"/>
      <c r="BVG151" s="8"/>
      <c r="BVH151" s="8"/>
      <c r="BVI151" s="8"/>
      <c r="BVJ151" s="8"/>
      <c r="BVK151" s="8"/>
      <c r="BVL151" s="8"/>
      <c r="BVM151" s="8"/>
      <c r="BVN151" s="8"/>
      <c r="BVO151" s="8"/>
      <c r="BVP151" s="8"/>
      <c r="BVQ151" s="8"/>
      <c r="BVR151" s="8"/>
      <c r="BVS151" s="8"/>
      <c r="BVT151" s="8"/>
      <c r="BVU151" s="8"/>
      <c r="BVV151" s="8"/>
      <c r="BVW151" s="8"/>
      <c r="BVX151" s="8"/>
      <c r="BVY151" s="8"/>
      <c r="BVZ151" s="8"/>
      <c r="BWA151" s="8"/>
      <c r="BWB151" s="8"/>
      <c r="BWC151" s="8"/>
      <c r="BWD151" s="8"/>
      <c r="BWE151" s="8"/>
      <c r="BWF151" s="8"/>
      <c r="BWG151" s="8"/>
      <c r="BWH151" s="8"/>
      <c r="BWI151" s="8"/>
      <c r="BWJ151" s="8"/>
      <c r="BWK151" s="8"/>
      <c r="BWL151" s="8"/>
      <c r="BWM151" s="8"/>
      <c r="BWN151" s="8"/>
      <c r="BWO151" s="8"/>
      <c r="BWP151" s="8"/>
      <c r="BWQ151" s="8"/>
    </row>
    <row r="152" spans="1:1967" s="444" customFormat="1" ht="102" customHeight="1">
      <c r="A152" s="9" t="s">
        <v>6227</v>
      </c>
      <c r="B152" s="100" t="s">
        <v>97</v>
      </c>
      <c r="C152" s="111" t="s">
        <v>1261</v>
      </c>
      <c r="D152" s="3" t="s">
        <v>198</v>
      </c>
      <c r="E152" s="3" t="s">
        <v>191</v>
      </c>
      <c r="F152" s="3"/>
      <c r="G152" s="3" t="s">
        <v>385</v>
      </c>
      <c r="H152" s="20">
        <v>0</v>
      </c>
      <c r="I152" s="34">
        <v>470000000</v>
      </c>
      <c r="J152" s="21" t="s">
        <v>1330</v>
      </c>
      <c r="K152" s="19" t="s">
        <v>1949</v>
      </c>
      <c r="L152" s="138" t="s">
        <v>3428</v>
      </c>
      <c r="M152" s="141" t="s">
        <v>383</v>
      </c>
      <c r="N152" s="360" t="s">
        <v>8876</v>
      </c>
      <c r="O152" s="3" t="s">
        <v>1382</v>
      </c>
      <c r="P152" s="7" t="s">
        <v>1352</v>
      </c>
      <c r="Q152" s="3" t="s">
        <v>1351</v>
      </c>
      <c r="R152" s="133">
        <v>153.32400000000001</v>
      </c>
      <c r="S152" s="19">
        <v>132000</v>
      </c>
      <c r="T152" s="83">
        <v>0</v>
      </c>
      <c r="U152" s="83">
        <f t="shared" si="17"/>
        <v>0</v>
      </c>
      <c r="V152" s="9" t="s">
        <v>1341</v>
      </c>
      <c r="W152" s="153" t="s">
        <v>1410</v>
      </c>
      <c r="X152" s="9" t="s">
        <v>9385</v>
      </c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8"/>
      <c r="GP152" s="8"/>
      <c r="GQ152" s="8"/>
      <c r="GR152" s="8"/>
      <c r="GS152" s="8"/>
      <c r="GT152" s="8"/>
      <c r="GU152" s="8"/>
      <c r="GV152" s="8"/>
      <c r="GW152" s="8"/>
      <c r="GX152" s="8"/>
      <c r="GY152" s="8"/>
      <c r="GZ152" s="8"/>
      <c r="HA152" s="8"/>
      <c r="HB152" s="8"/>
      <c r="HC152" s="8"/>
      <c r="HD152" s="8"/>
      <c r="HE152" s="8"/>
      <c r="HF152" s="8"/>
      <c r="HG152" s="8"/>
      <c r="HH152" s="8"/>
      <c r="HI152" s="8"/>
      <c r="HJ152" s="8"/>
      <c r="HK152" s="8"/>
      <c r="HL152" s="8"/>
      <c r="HM152" s="8"/>
      <c r="HN152" s="8"/>
      <c r="HO152" s="8"/>
      <c r="HP152" s="8"/>
      <c r="HQ152" s="8"/>
      <c r="HR152" s="8"/>
      <c r="HS152" s="8"/>
      <c r="HT152" s="8"/>
      <c r="HU152" s="8"/>
      <c r="HV152" s="8"/>
      <c r="HW152" s="8"/>
      <c r="HX152" s="8"/>
      <c r="HY152" s="8"/>
      <c r="HZ152" s="8"/>
      <c r="IA152" s="8"/>
      <c r="IB152" s="8"/>
      <c r="IC152" s="8"/>
      <c r="ID152" s="8"/>
      <c r="IE152" s="8"/>
      <c r="IF152" s="8"/>
      <c r="IG152" s="8"/>
      <c r="IH152" s="8"/>
      <c r="II152" s="8"/>
      <c r="IJ152" s="8"/>
      <c r="IK152" s="8"/>
      <c r="IL152" s="8"/>
      <c r="IM152" s="8"/>
      <c r="IN152" s="8"/>
      <c r="IO152" s="8"/>
      <c r="IP152" s="8"/>
      <c r="IQ152" s="8"/>
      <c r="IR152" s="8"/>
      <c r="IS152" s="8"/>
      <c r="IT152" s="8"/>
      <c r="IU152" s="8"/>
      <c r="IV152" s="8"/>
      <c r="IW152" s="8"/>
      <c r="IX152" s="8"/>
      <c r="IY152" s="8"/>
      <c r="IZ152" s="8"/>
      <c r="JA152" s="8"/>
      <c r="JB152" s="8"/>
      <c r="JC152" s="8"/>
      <c r="JD152" s="8"/>
      <c r="JE152" s="8"/>
      <c r="JF152" s="8"/>
      <c r="JG152" s="8"/>
      <c r="JH152" s="8"/>
      <c r="JI152" s="8"/>
      <c r="JJ152" s="8"/>
      <c r="JK152" s="8"/>
      <c r="JL152" s="8"/>
      <c r="JM152" s="8"/>
      <c r="JN152" s="8"/>
      <c r="JO152" s="8"/>
      <c r="JP152" s="8"/>
      <c r="JQ152" s="8"/>
      <c r="JR152" s="8"/>
      <c r="JS152" s="8"/>
      <c r="JT152" s="8"/>
      <c r="JU152" s="8"/>
      <c r="JV152" s="8"/>
      <c r="JW152" s="8"/>
      <c r="JX152" s="8"/>
      <c r="JY152" s="8"/>
      <c r="JZ152" s="8"/>
      <c r="KA152" s="8"/>
      <c r="KB152" s="8"/>
      <c r="KC152" s="8"/>
      <c r="KD152" s="8"/>
      <c r="KE152" s="8"/>
      <c r="KF152" s="8"/>
      <c r="KG152" s="8"/>
      <c r="KH152" s="8"/>
      <c r="KI152" s="8"/>
      <c r="KJ152" s="8"/>
      <c r="KK152" s="8"/>
      <c r="KL152" s="8"/>
      <c r="KM152" s="8"/>
      <c r="KN152" s="8"/>
      <c r="KO152" s="8"/>
      <c r="KP152" s="8"/>
      <c r="KQ152" s="8"/>
      <c r="KR152" s="8"/>
      <c r="KS152" s="8"/>
      <c r="KT152" s="8"/>
      <c r="KU152" s="8"/>
      <c r="KV152" s="8"/>
      <c r="KW152" s="8"/>
      <c r="KX152" s="8"/>
      <c r="KY152" s="8"/>
      <c r="KZ152" s="8"/>
      <c r="LA152" s="8"/>
      <c r="LB152" s="8"/>
      <c r="LC152" s="8"/>
      <c r="LD152" s="8"/>
      <c r="LE152" s="8"/>
      <c r="LF152" s="8"/>
      <c r="LG152" s="8"/>
      <c r="LH152" s="8"/>
      <c r="LI152" s="8"/>
      <c r="LJ152" s="8"/>
      <c r="LK152" s="8"/>
      <c r="LL152" s="8"/>
      <c r="LM152" s="8"/>
      <c r="LN152" s="8"/>
      <c r="LO152" s="8"/>
      <c r="LP152" s="8"/>
      <c r="LQ152" s="8"/>
      <c r="LR152" s="8"/>
      <c r="LS152" s="8"/>
      <c r="LT152" s="8"/>
      <c r="LU152" s="8"/>
      <c r="LV152" s="8"/>
      <c r="LW152" s="8"/>
      <c r="LX152" s="8"/>
      <c r="LY152" s="8"/>
      <c r="LZ152" s="8"/>
      <c r="MA152" s="8"/>
      <c r="MB152" s="8"/>
      <c r="MC152" s="8"/>
      <c r="MD152" s="8"/>
      <c r="ME152" s="8"/>
      <c r="MF152" s="8"/>
      <c r="MG152" s="8"/>
      <c r="MH152" s="8"/>
      <c r="MI152" s="8"/>
      <c r="MJ152" s="8"/>
      <c r="MK152" s="8"/>
      <c r="ML152" s="8"/>
      <c r="MM152" s="8"/>
      <c r="MN152" s="8"/>
      <c r="MO152" s="8"/>
      <c r="MP152" s="8"/>
      <c r="MQ152" s="8"/>
      <c r="MR152" s="8"/>
      <c r="MS152" s="8"/>
      <c r="MT152" s="8"/>
      <c r="MU152" s="8"/>
      <c r="MV152" s="8"/>
      <c r="MW152" s="8"/>
      <c r="MX152" s="8"/>
      <c r="MY152" s="8"/>
      <c r="MZ152" s="8"/>
      <c r="NA152" s="8"/>
      <c r="NB152" s="8"/>
      <c r="NC152" s="8"/>
      <c r="ND152" s="8"/>
      <c r="NE152" s="8"/>
      <c r="NF152" s="8"/>
      <c r="NG152" s="8"/>
      <c r="NH152" s="8"/>
      <c r="NI152" s="8"/>
      <c r="NJ152" s="8"/>
      <c r="NK152" s="8"/>
      <c r="NL152" s="8"/>
      <c r="NM152" s="8"/>
      <c r="NN152" s="8"/>
      <c r="NO152" s="8"/>
      <c r="NP152" s="8"/>
      <c r="NQ152" s="8"/>
      <c r="NR152" s="8"/>
      <c r="NS152" s="8"/>
      <c r="NT152" s="8"/>
      <c r="NU152" s="8"/>
      <c r="NV152" s="8"/>
      <c r="NW152" s="8"/>
      <c r="NX152" s="8"/>
      <c r="NY152" s="8"/>
      <c r="NZ152" s="8"/>
      <c r="OA152" s="8"/>
      <c r="OB152" s="8"/>
      <c r="OC152" s="8"/>
      <c r="OD152" s="8"/>
      <c r="OE152" s="8"/>
      <c r="OF152" s="8"/>
      <c r="OG152" s="8"/>
      <c r="OH152" s="8"/>
      <c r="OI152" s="8"/>
      <c r="OJ152" s="8"/>
      <c r="OK152" s="8"/>
      <c r="OL152" s="8"/>
      <c r="OM152" s="8"/>
      <c r="ON152" s="8"/>
      <c r="OO152" s="8"/>
      <c r="OP152" s="8"/>
      <c r="OQ152" s="8"/>
      <c r="OR152" s="8"/>
      <c r="OS152" s="8"/>
      <c r="OT152" s="8"/>
      <c r="OU152" s="8"/>
      <c r="OV152" s="8"/>
      <c r="OW152" s="8"/>
      <c r="OX152" s="8"/>
      <c r="OY152" s="8"/>
      <c r="OZ152" s="8"/>
      <c r="PA152" s="8"/>
      <c r="PB152" s="8"/>
      <c r="PC152" s="8"/>
      <c r="PD152" s="8"/>
      <c r="PE152" s="8"/>
      <c r="PF152" s="8"/>
      <c r="PG152" s="8"/>
      <c r="PH152" s="8"/>
      <c r="PI152" s="8"/>
      <c r="PJ152" s="8"/>
      <c r="PK152" s="8"/>
      <c r="PL152" s="8"/>
      <c r="PM152" s="8"/>
      <c r="PN152" s="8"/>
      <c r="PO152" s="8"/>
      <c r="PP152" s="8"/>
      <c r="PQ152" s="8"/>
      <c r="PR152" s="8"/>
      <c r="PS152" s="8"/>
      <c r="PT152" s="8"/>
      <c r="PU152" s="8"/>
      <c r="PV152" s="8"/>
      <c r="PW152" s="8"/>
      <c r="PX152" s="8"/>
      <c r="PY152" s="8"/>
      <c r="PZ152" s="8"/>
      <c r="QA152" s="8"/>
      <c r="QB152" s="8"/>
      <c r="QC152" s="8"/>
      <c r="QD152" s="8"/>
      <c r="QE152" s="8"/>
      <c r="QF152" s="8"/>
      <c r="QG152" s="8"/>
      <c r="QH152" s="8"/>
      <c r="QI152" s="8"/>
      <c r="QJ152" s="8"/>
      <c r="QK152" s="8"/>
      <c r="QL152" s="8"/>
      <c r="QM152" s="8"/>
      <c r="QN152" s="8"/>
      <c r="QO152" s="8"/>
      <c r="QP152" s="8"/>
      <c r="QQ152" s="8"/>
      <c r="QR152" s="8"/>
      <c r="QS152" s="8"/>
      <c r="QT152" s="8"/>
      <c r="QU152" s="8"/>
      <c r="QV152" s="8"/>
      <c r="QW152" s="8"/>
      <c r="QX152" s="8"/>
      <c r="QY152" s="8"/>
      <c r="QZ152" s="8"/>
      <c r="RA152" s="8"/>
      <c r="RB152" s="8"/>
      <c r="RC152" s="8"/>
      <c r="RD152" s="8"/>
      <c r="RE152" s="8"/>
      <c r="RF152" s="8"/>
      <c r="RG152" s="8"/>
      <c r="RH152" s="8"/>
      <c r="RI152" s="8"/>
      <c r="RJ152" s="8"/>
      <c r="RK152" s="8"/>
      <c r="RL152" s="8"/>
      <c r="RM152" s="8"/>
      <c r="RN152" s="8"/>
      <c r="RO152" s="8"/>
      <c r="RP152" s="8"/>
      <c r="RQ152" s="8"/>
      <c r="RR152" s="8"/>
      <c r="RS152" s="8"/>
      <c r="RT152" s="8"/>
      <c r="RU152" s="8"/>
      <c r="RV152" s="8"/>
      <c r="RW152" s="8"/>
      <c r="RX152" s="8"/>
      <c r="RY152" s="8"/>
      <c r="RZ152" s="8"/>
      <c r="SA152" s="8"/>
      <c r="SB152" s="8"/>
      <c r="SC152" s="8"/>
      <c r="SD152" s="8"/>
      <c r="SE152" s="8"/>
      <c r="SF152" s="8"/>
      <c r="SG152" s="8"/>
      <c r="SH152" s="8"/>
      <c r="SI152" s="8"/>
      <c r="SJ152" s="8"/>
      <c r="SK152" s="8"/>
      <c r="SL152" s="8"/>
      <c r="SM152" s="8"/>
      <c r="SN152" s="8"/>
      <c r="SO152" s="8"/>
      <c r="SP152" s="8"/>
      <c r="SQ152" s="8"/>
      <c r="SR152" s="8"/>
      <c r="SS152" s="8"/>
      <c r="ST152" s="8"/>
      <c r="SU152" s="8"/>
      <c r="SV152" s="8"/>
      <c r="SW152" s="8"/>
      <c r="SX152" s="8"/>
      <c r="SY152" s="8"/>
      <c r="SZ152" s="8"/>
      <c r="TA152" s="8"/>
      <c r="TB152" s="8"/>
      <c r="TC152" s="8"/>
      <c r="TD152" s="8"/>
      <c r="TE152" s="8"/>
      <c r="TF152" s="8"/>
      <c r="TG152" s="8"/>
      <c r="TH152" s="8"/>
      <c r="TI152" s="8"/>
      <c r="TJ152" s="8"/>
      <c r="TK152" s="8"/>
      <c r="TL152" s="8"/>
      <c r="TM152" s="8"/>
      <c r="TN152" s="8"/>
      <c r="TO152" s="8"/>
      <c r="TP152" s="8"/>
      <c r="TQ152" s="8"/>
      <c r="TR152" s="8"/>
      <c r="TS152" s="8"/>
      <c r="TT152" s="8"/>
      <c r="TU152" s="8"/>
      <c r="TV152" s="8"/>
      <c r="TW152" s="8"/>
      <c r="TX152" s="8"/>
      <c r="TY152" s="8"/>
      <c r="TZ152" s="8"/>
      <c r="UA152" s="8"/>
      <c r="UB152" s="8"/>
      <c r="UC152" s="8"/>
      <c r="UD152" s="8"/>
      <c r="UE152" s="8"/>
      <c r="UF152" s="8"/>
      <c r="UG152" s="8"/>
      <c r="UH152" s="8"/>
      <c r="UI152" s="8"/>
      <c r="UJ152" s="8"/>
      <c r="UK152" s="8"/>
      <c r="UL152" s="8"/>
      <c r="UM152" s="8"/>
      <c r="UN152" s="8"/>
      <c r="UO152" s="8"/>
      <c r="UP152" s="8"/>
      <c r="UQ152" s="8"/>
      <c r="UR152" s="8"/>
      <c r="US152" s="8"/>
      <c r="UT152" s="8"/>
      <c r="UU152" s="8"/>
      <c r="UV152" s="8"/>
      <c r="UW152" s="8"/>
      <c r="UX152" s="8"/>
      <c r="UY152" s="8"/>
      <c r="UZ152" s="8"/>
      <c r="VA152" s="8"/>
      <c r="VB152" s="8"/>
      <c r="VC152" s="8"/>
      <c r="VD152" s="8"/>
      <c r="VE152" s="8"/>
      <c r="VF152" s="8"/>
      <c r="VG152" s="8"/>
      <c r="VH152" s="8"/>
      <c r="VI152" s="8"/>
      <c r="VJ152" s="8"/>
      <c r="VK152" s="8"/>
      <c r="VL152" s="8"/>
      <c r="VM152" s="8"/>
      <c r="VN152" s="8"/>
      <c r="VO152" s="8"/>
      <c r="VP152" s="8"/>
      <c r="VQ152" s="8"/>
      <c r="VR152" s="8"/>
      <c r="VS152" s="8"/>
      <c r="VT152" s="8"/>
      <c r="VU152" s="8"/>
      <c r="VV152" s="8"/>
      <c r="VW152" s="8"/>
      <c r="VX152" s="8"/>
      <c r="VY152" s="8"/>
      <c r="VZ152" s="8"/>
      <c r="WA152" s="8"/>
      <c r="WB152" s="8"/>
      <c r="WC152" s="8"/>
      <c r="WD152" s="8"/>
      <c r="WE152" s="8"/>
      <c r="WF152" s="8"/>
      <c r="WG152" s="8"/>
      <c r="WH152" s="8"/>
      <c r="WI152" s="8"/>
      <c r="WJ152" s="8"/>
      <c r="WK152" s="8"/>
      <c r="WL152" s="8"/>
      <c r="WM152" s="8"/>
      <c r="WN152" s="8"/>
      <c r="WO152" s="8"/>
      <c r="WP152" s="8"/>
      <c r="WQ152" s="8"/>
      <c r="WR152" s="8"/>
      <c r="WS152" s="8"/>
      <c r="WT152" s="8"/>
      <c r="WU152" s="8"/>
      <c r="WV152" s="8"/>
      <c r="WW152" s="8"/>
      <c r="WX152" s="8"/>
      <c r="WY152" s="8"/>
      <c r="WZ152" s="8"/>
      <c r="XA152" s="8"/>
      <c r="XB152" s="8"/>
      <c r="XC152" s="8"/>
      <c r="XD152" s="8"/>
      <c r="XE152" s="8"/>
      <c r="XF152" s="8"/>
      <c r="XG152" s="8"/>
      <c r="XH152" s="8"/>
      <c r="XI152" s="8"/>
      <c r="XJ152" s="8"/>
      <c r="XK152" s="8"/>
      <c r="XL152" s="8"/>
      <c r="XM152" s="8"/>
      <c r="XN152" s="8"/>
      <c r="XO152" s="8"/>
      <c r="XP152" s="8"/>
      <c r="XQ152" s="8"/>
      <c r="XR152" s="8"/>
      <c r="XS152" s="8"/>
      <c r="XT152" s="8"/>
      <c r="XU152" s="8"/>
      <c r="XV152" s="8"/>
      <c r="XW152" s="8"/>
      <c r="XX152" s="8"/>
      <c r="XY152" s="8"/>
      <c r="XZ152" s="8"/>
      <c r="YA152" s="8"/>
      <c r="YB152" s="8"/>
      <c r="YC152" s="8"/>
      <c r="YD152" s="8"/>
      <c r="YE152" s="8"/>
      <c r="YF152" s="8"/>
      <c r="YG152" s="8"/>
      <c r="YH152" s="8"/>
      <c r="YI152" s="8"/>
      <c r="YJ152" s="8"/>
      <c r="YK152" s="8"/>
      <c r="YL152" s="8"/>
      <c r="YM152" s="8"/>
      <c r="YN152" s="8"/>
      <c r="YO152" s="8"/>
      <c r="YP152" s="8"/>
      <c r="YQ152" s="8"/>
      <c r="YR152" s="8"/>
      <c r="YS152" s="8"/>
      <c r="YT152" s="8"/>
      <c r="YU152" s="8"/>
      <c r="YV152" s="8"/>
      <c r="YW152" s="8"/>
      <c r="YX152" s="8"/>
      <c r="YY152" s="8"/>
      <c r="YZ152" s="8"/>
      <c r="ZA152" s="8"/>
      <c r="ZB152" s="8"/>
      <c r="ZC152" s="8"/>
      <c r="ZD152" s="8"/>
      <c r="ZE152" s="8"/>
      <c r="ZF152" s="8"/>
      <c r="ZG152" s="8"/>
      <c r="ZH152" s="8"/>
      <c r="ZI152" s="8"/>
      <c r="ZJ152" s="8"/>
      <c r="ZK152" s="8"/>
      <c r="ZL152" s="8"/>
      <c r="ZM152" s="8"/>
      <c r="ZN152" s="8"/>
      <c r="ZO152" s="8"/>
      <c r="ZP152" s="8"/>
      <c r="ZQ152" s="8"/>
      <c r="ZR152" s="8"/>
      <c r="ZS152" s="8"/>
      <c r="ZT152" s="8"/>
      <c r="ZU152" s="8"/>
      <c r="ZV152" s="8"/>
      <c r="ZW152" s="8"/>
      <c r="ZX152" s="8"/>
      <c r="ZY152" s="8"/>
      <c r="ZZ152" s="8"/>
      <c r="AAA152" s="8"/>
      <c r="AAB152" s="8"/>
      <c r="AAC152" s="8"/>
      <c r="AAD152" s="8"/>
      <c r="AAE152" s="8"/>
      <c r="AAF152" s="8"/>
      <c r="AAG152" s="8"/>
      <c r="AAH152" s="8"/>
      <c r="AAI152" s="8"/>
      <c r="AAJ152" s="8"/>
      <c r="AAK152" s="8"/>
      <c r="AAL152" s="8"/>
      <c r="AAM152" s="8"/>
      <c r="AAN152" s="8"/>
      <c r="AAO152" s="8"/>
      <c r="AAP152" s="8"/>
      <c r="AAQ152" s="8"/>
      <c r="AAR152" s="8"/>
      <c r="AAS152" s="8"/>
      <c r="AAT152" s="8"/>
      <c r="AAU152" s="8"/>
      <c r="AAV152" s="8"/>
      <c r="AAW152" s="8"/>
      <c r="AAX152" s="8"/>
      <c r="AAY152" s="8"/>
      <c r="AAZ152" s="8"/>
      <c r="ABA152" s="8"/>
      <c r="ABB152" s="8"/>
      <c r="ABC152" s="8"/>
      <c r="ABD152" s="8"/>
      <c r="ABE152" s="8"/>
      <c r="ABF152" s="8"/>
      <c r="ABG152" s="8"/>
      <c r="ABH152" s="8"/>
      <c r="ABI152" s="8"/>
      <c r="ABJ152" s="8"/>
      <c r="ABK152" s="8"/>
      <c r="ABL152" s="8"/>
      <c r="ABM152" s="8"/>
      <c r="ABN152" s="8"/>
      <c r="ABO152" s="8"/>
      <c r="ABP152" s="8"/>
      <c r="ABQ152" s="8"/>
      <c r="ABR152" s="8"/>
      <c r="ABS152" s="8"/>
      <c r="ABT152" s="8"/>
      <c r="ABU152" s="8"/>
      <c r="ABV152" s="8"/>
      <c r="ABW152" s="8"/>
      <c r="ABX152" s="8"/>
      <c r="ABY152" s="8"/>
      <c r="ABZ152" s="8"/>
      <c r="ACA152" s="8"/>
      <c r="ACB152" s="8"/>
      <c r="ACC152" s="8"/>
      <c r="ACD152" s="8"/>
      <c r="ACE152" s="8"/>
      <c r="ACF152" s="8"/>
      <c r="ACG152" s="8"/>
      <c r="ACH152" s="8"/>
      <c r="ACI152" s="8"/>
      <c r="ACJ152" s="8"/>
      <c r="ACK152" s="8"/>
      <c r="ACL152" s="8"/>
      <c r="ACM152" s="8"/>
      <c r="ACN152" s="8"/>
      <c r="ACO152" s="8"/>
      <c r="ACP152" s="8"/>
      <c r="ACQ152" s="8"/>
      <c r="ACR152" s="8"/>
      <c r="ACS152" s="8"/>
      <c r="ACT152" s="8"/>
      <c r="ACU152" s="8"/>
      <c r="ACV152" s="8"/>
      <c r="ACW152" s="8"/>
      <c r="ACX152" s="8"/>
      <c r="ACY152" s="8"/>
      <c r="ACZ152" s="8"/>
      <c r="ADA152" s="8"/>
      <c r="ADB152" s="8"/>
      <c r="ADC152" s="8"/>
      <c r="ADD152" s="8"/>
      <c r="ADE152" s="8"/>
      <c r="ADF152" s="8"/>
      <c r="ADG152" s="8"/>
      <c r="ADH152" s="8"/>
      <c r="ADI152" s="8"/>
      <c r="ADJ152" s="8"/>
      <c r="ADK152" s="8"/>
      <c r="ADL152" s="8"/>
      <c r="ADM152" s="8"/>
      <c r="ADN152" s="8"/>
      <c r="ADO152" s="8"/>
      <c r="ADP152" s="8"/>
      <c r="ADQ152" s="8"/>
      <c r="ADR152" s="8"/>
      <c r="ADS152" s="8"/>
      <c r="ADT152" s="8"/>
      <c r="ADU152" s="8"/>
      <c r="ADV152" s="8"/>
      <c r="ADW152" s="8"/>
      <c r="ADX152" s="8"/>
      <c r="ADY152" s="8"/>
      <c r="ADZ152" s="8"/>
      <c r="AEA152" s="8"/>
      <c r="AEB152" s="8"/>
      <c r="AEC152" s="8"/>
      <c r="AED152" s="8"/>
      <c r="AEE152" s="8"/>
      <c r="AEF152" s="8"/>
      <c r="AEG152" s="8"/>
      <c r="AEH152" s="8"/>
      <c r="AEI152" s="8"/>
      <c r="AEJ152" s="8"/>
      <c r="AEK152" s="8"/>
      <c r="AEL152" s="8"/>
      <c r="AEM152" s="8"/>
      <c r="AEN152" s="8"/>
      <c r="AEO152" s="8"/>
      <c r="AEP152" s="8"/>
      <c r="AEQ152" s="8"/>
      <c r="AER152" s="8"/>
      <c r="AES152" s="8"/>
      <c r="AET152" s="8"/>
      <c r="AEU152" s="8"/>
      <c r="AEV152" s="8"/>
      <c r="AEW152" s="8"/>
      <c r="AEX152" s="8"/>
      <c r="AEY152" s="8"/>
      <c r="AEZ152" s="8"/>
      <c r="AFA152" s="8"/>
      <c r="AFB152" s="8"/>
      <c r="AFC152" s="8"/>
      <c r="AFD152" s="8"/>
      <c r="AFE152" s="8"/>
      <c r="AFF152" s="8"/>
      <c r="AFG152" s="8"/>
      <c r="AFH152" s="8"/>
      <c r="AFI152" s="8"/>
      <c r="AFJ152" s="8"/>
      <c r="AFK152" s="8"/>
      <c r="AFL152" s="8"/>
      <c r="AFM152" s="8"/>
      <c r="AFN152" s="8"/>
      <c r="AFO152" s="8"/>
      <c r="AFP152" s="8"/>
      <c r="AFQ152" s="8"/>
      <c r="AFR152" s="8"/>
      <c r="AFS152" s="8"/>
      <c r="AFT152" s="8"/>
      <c r="AFU152" s="8"/>
      <c r="AFV152" s="8"/>
      <c r="AFW152" s="8"/>
      <c r="AFX152" s="8"/>
      <c r="AFY152" s="8"/>
      <c r="AFZ152" s="8"/>
      <c r="AGA152" s="8"/>
      <c r="AGB152" s="8"/>
      <c r="AGC152" s="8"/>
      <c r="AGD152" s="8"/>
      <c r="AGE152" s="8"/>
      <c r="AGF152" s="8"/>
      <c r="AGG152" s="8"/>
      <c r="AGH152" s="8"/>
      <c r="AGI152" s="8"/>
      <c r="AGJ152" s="8"/>
      <c r="AGK152" s="8"/>
      <c r="AGL152" s="8"/>
      <c r="AGM152" s="8"/>
      <c r="AGN152" s="8"/>
      <c r="AGO152" s="8"/>
      <c r="AGP152" s="8"/>
      <c r="AGQ152" s="8"/>
      <c r="AGR152" s="8"/>
      <c r="AGS152" s="8"/>
      <c r="AGT152" s="8"/>
      <c r="AGU152" s="8"/>
      <c r="AGV152" s="8"/>
      <c r="AGW152" s="8"/>
      <c r="AGX152" s="8"/>
      <c r="AGY152" s="8"/>
      <c r="AGZ152" s="8"/>
      <c r="AHA152" s="8"/>
      <c r="AHB152" s="8"/>
      <c r="AHC152" s="8"/>
      <c r="AHD152" s="8"/>
      <c r="AHE152" s="8"/>
      <c r="AHF152" s="8"/>
      <c r="AHG152" s="8"/>
      <c r="AHH152" s="8"/>
      <c r="AHI152" s="8"/>
      <c r="AHJ152" s="8"/>
      <c r="AHK152" s="8"/>
      <c r="AHL152" s="8"/>
      <c r="AHM152" s="8"/>
      <c r="AHN152" s="8"/>
      <c r="AHO152" s="8"/>
      <c r="AHP152" s="8"/>
      <c r="AHQ152" s="8"/>
      <c r="AHR152" s="8"/>
      <c r="AHS152" s="8"/>
      <c r="AHT152" s="8"/>
      <c r="AHU152" s="8"/>
      <c r="AHV152" s="8"/>
      <c r="AHW152" s="8"/>
      <c r="AHX152" s="8"/>
      <c r="AHY152" s="8"/>
      <c r="AHZ152" s="8"/>
      <c r="AIA152" s="8"/>
      <c r="AIB152" s="8"/>
      <c r="AIC152" s="8"/>
      <c r="AID152" s="8"/>
      <c r="AIE152" s="8"/>
      <c r="AIF152" s="8"/>
      <c r="AIG152" s="8"/>
      <c r="AIH152" s="8"/>
      <c r="AII152" s="8"/>
      <c r="AIJ152" s="8"/>
      <c r="AIK152" s="8"/>
      <c r="AIL152" s="8"/>
      <c r="AIM152" s="8"/>
      <c r="AIN152" s="8"/>
      <c r="AIO152" s="8"/>
      <c r="AIP152" s="8"/>
      <c r="AIQ152" s="8"/>
      <c r="AIR152" s="8"/>
      <c r="AIS152" s="8"/>
      <c r="AIT152" s="8"/>
      <c r="AIU152" s="8"/>
      <c r="AIV152" s="8"/>
      <c r="AIW152" s="8"/>
      <c r="AIX152" s="8"/>
      <c r="AIY152" s="8"/>
      <c r="AIZ152" s="8"/>
      <c r="AJA152" s="8"/>
      <c r="AJB152" s="8"/>
      <c r="AJC152" s="8"/>
      <c r="AJD152" s="8"/>
      <c r="AJE152" s="8"/>
      <c r="AJF152" s="8"/>
      <c r="AJG152" s="8"/>
      <c r="AJH152" s="8"/>
      <c r="AJI152" s="8"/>
      <c r="AJJ152" s="8"/>
      <c r="AJK152" s="8"/>
      <c r="AJL152" s="8"/>
      <c r="AJM152" s="8"/>
      <c r="AJN152" s="8"/>
      <c r="AJO152" s="8"/>
      <c r="AJP152" s="8"/>
      <c r="AJQ152" s="8"/>
      <c r="AJR152" s="8"/>
      <c r="AJS152" s="8"/>
      <c r="AJT152" s="8"/>
      <c r="AJU152" s="8"/>
      <c r="AJV152" s="8"/>
      <c r="AJW152" s="8"/>
      <c r="AJX152" s="8"/>
      <c r="AJY152" s="8"/>
      <c r="AJZ152" s="8"/>
      <c r="AKA152" s="8"/>
      <c r="AKB152" s="8"/>
      <c r="AKC152" s="8"/>
      <c r="AKD152" s="8"/>
      <c r="AKE152" s="8"/>
      <c r="AKF152" s="8"/>
      <c r="AKG152" s="8"/>
      <c r="AKH152" s="8"/>
      <c r="AKI152" s="8"/>
      <c r="AKJ152" s="8"/>
      <c r="AKK152" s="8"/>
      <c r="AKL152" s="8"/>
      <c r="AKM152" s="8"/>
      <c r="AKN152" s="8"/>
      <c r="AKO152" s="8"/>
      <c r="AKP152" s="8"/>
      <c r="AKQ152" s="8"/>
      <c r="AKR152" s="8"/>
      <c r="AKS152" s="8"/>
      <c r="AKT152" s="8"/>
      <c r="AKU152" s="8"/>
      <c r="AKV152" s="8"/>
      <c r="AKW152" s="8"/>
      <c r="AKX152" s="8"/>
      <c r="AKY152" s="8"/>
      <c r="AKZ152" s="8"/>
      <c r="ALA152" s="8"/>
      <c r="ALB152" s="8"/>
      <c r="ALC152" s="8"/>
      <c r="ALD152" s="8"/>
      <c r="ALE152" s="8"/>
      <c r="ALF152" s="8"/>
      <c r="ALG152" s="8"/>
      <c r="ALH152" s="8"/>
      <c r="ALI152" s="8"/>
      <c r="ALJ152" s="8"/>
      <c r="ALK152" s="8"/>
      <c r="ALL152" s="8"/>
      <c r="ALM152" s="8"/>
      <c r="ALN152" s="8"/>
      <c r="ALO152" s="8"/>
      <c r="ALP152" s="8"/>
      <c r="ALQ152" s="8"/>
      <c r="ALR152" s="8"/>
      <c r="ALS152" s="8"/>
      <c r="ALT152" s="8"/>
      <c r="ALU152" s="8"/>
      <c r="ALV152" s="8"/>
      <c r="ALW152" s="8"/>
      <c r="ALX152" s="8"/>
      <c r="ALY152" s="8"/>
      <c r="ALZ152" s="8"/>
      <c r="AMA152" s="8"/>
      <c r="AMB152" s="8"/>
      <c r="AMC152" s="8"/>
      <c r="AMD152" s="8"/>
      <c r="AME152" s="8"/>
      <c r="AMF152" s="8"/>
      <c r="AMG152" s="8"/>
      <c r="AMH152" s="8"/>
      <c r="AMI152" s="8"/>
      <c r="AMJ152" s="8"/>
      <c r="AMK152" s="8"/>
      <c r="AML152" s="8"/>
      <c r="AMM152" s="8"/>
      <c r="AMN152" s="8"/>
      <c r="AMO152" s="8"/>
      <c r="AMP152" s="8"/>
      <c r="AMQ152" s="8"/>
      <c r="AMR152" s="8"/>
      <c r="AMS152" s="8"/>
      <c r="AMT152" s="8"/>
      <c r="AMU152" s="8"/>
      <c r="AMV152" s="8"/>
      <c r="AMW152" s="8"/>
      <c r="AMX152" s="8"/>
      <c r="AMY152" s="8"/>
      <c r="AMZ152" s="8"/>
      <c r="ANA152" s="8"/>
      <c r="ANB152" s="8"/>
      <c r="ANC152" s="8"/>
      <c r="AND152" s="8"/>
      <c r="ANE152" s="8"/>
      <c r="ANF152" s="8"/>
      <c r="ANG152" s="8"/>
      <c r="ANH152" s="8"/>
      <c r="ANI152" s="8"/>
      <c r="ANJ152" s="8"/>
      <c r="ANK152" s="8"/>
      <c r="ANL152" s="8"/>
      <c r="ANM152" s="8"/>
      <c r="ANN152" s="8"/>
      <c r="ANO152" s="8"/>
      <c r="ANP152" s="8"/>
      <c r="ANQ152" s="8"/>
      <c r="ANR152" s="8"/>
      <c r="ANS152" s="8"/>
      <c r="ANT152" s="8"/>
      <c r="ANU152" s="8"/>
      <c r="ANV152" s="8"/>
      <c r="ANW152" s="8"/>
      <c r="ANX152" s="8"/>
      <c r="ANY152" s="8"/>
      <c r="ANZ152" s="8"/>
      <c r="AOA152" s="8"/>
      <c r="AOB152" s="8"/>
      <c r="AOC152" s="8"/>
      <c r="AOD152" s="8"/>
      <c r="AOE152" s="8"/>
      <c r="AOF152" s="8"/>
      <c r="AOG152" s="8"/>
      <c r="AOH152" s="8"/>
      <c r="AOI152" s="8"/>
      <c r="AOJ152" s="8"/>
      <c r="AOK152" s="8"/>
      <c r="AOL152" s="8"/>
      <c r="AOM152" s="8"/>
      <c r="AON152" s="8"/>
      <c r="AOO152" s="8"/>
      <c r="AOP152" s="8"/>
      <c r="AOQ152" s="8"/>
      <c r="AOR152" s="8"/>
      <c r="AOS152" s="8"/>
      <c r="AOT152" s="8"/>
      <c r="AOU152" s="8"/>
      <c r="AOV152" s="8"/>
      <c r="AOW152" s="8"/>
      <c r="AOX152" s="8"/>
      <c r="AOY152" s="8"/>
      <c r="AOZ152" s="8"/>
      <c r="APA152" s="8"/>
      <c r="APB152" s="8"/>
      <c r="APC152" s="8"/>
      <c r="APD152" s="8"/>
      <c r="APE152" s="8"/>
      <c r="APF152" s="8"/>
      <c r="APG152" s="8"/>
      <c r="APH152" s="8"/>
      <c r="API152" s="8"/>
      <c r="APJ152" s="8"/>
      <c r="APK152" s="8"/>
      <c r="APL152" s="8"/>
      <c r="APM152" s="8"/>
      <c r="APN152" s="8"/>
      <c r="APO152" s="8"/>
      <c r="APP152" s="8"/>
      <c r="APQ152" s="8"/>
      <c r="APR152" s="8"/>
      <c r="APS152" s="8"/>
      <c r="APT152" s="8"/>
      <c r="APU152" s="8"/>
      <c r="APV152" s="8"/>
      <c r="APW152" s="8"/>
      <c r="APX152" s="8"/>
      <c r="APY152" s="8"/>
      <c r="APZ152" s="8"/>
      <c r="AQA152" s="8"/>
      <c r="AQB152" s="8"/>
      <c r="AQC152" s="8"/>
      <c r="AQD152" s="8"/>
      <c r="AQE152" s="8"/>
      <c r="AQF152" s="8"/>
      <c r="AQG152" s="8"/>
      <c r="AQH152" s="8"/>
      <c r="AQI152" s="8"/>
      <c r="AQJ152" s="8"/>
      <c r="AQK152" s="8"/>
      <c r="AQL152" s="8"/>
      <c r="AQM152" s="8"/>
      <c r="AQN152" s="8"/>
      <c r="AQO152" s="8"/>
      <c r="AQP152" s="8"/>
      <c r="AQQ152" s="8"/>
      <c r="AQR152" s="8"/>
      <c r="AQS152" s="8"/>
      <c r="AQT152" s="8"/>
      <c r="AQU152" s="8"/>
      <c r="AQV152" s="8"/>
      <c r="AQW152" s="8"/>
      <c r="AQX152" s="8"/>
      <c r="AQY152" s="8"/>
      <c r="AQZ152" s="8"/>
      <c r="ARA152" s="8"/>
      <c r="ARB152" s="8"/>
      <c r="ARC152" s="8"/>
      <c r="ARD152" s="8"/>
      <c r="ARE152" s="8"/>
      <c r="ARF152" s="8"/>
      <c r="ARG152" s="8"/>
      <c r="ARH152" s="8"/>
      <c r="ARI152" s="8"/>
      <c r="ARJ152" s="8"/>
      <c r="ARK152" s="8"/>
      <c r="ARL152" s="8"/>
      <c r="ARM152" s="8"/>
      <c r="ARN152" s="8"/>
      <c r="ARO152" s="8"/>
      <c r="ARP152" s="8"/>
      <c r="ARQ152" s="8"/>
      <c r="ARR152" s="8"/>
      <c r="ARS152" s="8"/>
      <c r="ART152" s="8"/>
      <c r="ARU152" s="8"/>
      <c r="ARV152" s="8"/>
      <c r="ARW152" s="8"/>
      <c r="ARX152" s="8"/>
      <c r="ARY152" s="8"/>
      <c r="ARZ152" s="8"/>
      <c r="ASA152" s="8"/>
      <c r="ASB152" s="8"/>
      <c r="ASC152" s="8"/>
      <c r="ASD152" s="8"/>
      <c r="ASE152" s="8"/>
      <c r="ASF152" s="8"/>
      <c r="ASG152" s="8"/>
      <c r="ASH152" s="8"/>
      <c r="ASI152" s="8"/>
      <c r="ASJ152" s="8"/>
      <c r="ASK152" s="8"/>
      <c r="ASL152" s="8"/>
      <c r="ASM152" s="8"/>
      <c r="ASN152" s="8"/>
      <c r="ASO152" s="8"/>
      <c r="ASP152" s="8"/>
      <c r="ASQ152" s="8"/>
      <c r="ASR152" s="8"/>
      <c r="ASS152" s="8"/>
      <c r="AST152" s="8"/>
      <c r="ASU152" s="8"/>
      <c r="ASV152" s="8"/>
      <c r="ASW152" s="8"/>
      <c r="ASX152" s="8"/>
      <c r="ASY152" s="8"/>
      <c r="ASZ152" s="8"/>
      <c r="ATA152" s="8"/>
      <c r="ATB152" s="8"/>
      <c r="ATC152" s="8"/>
      <c r="ATD152" s="8"/>
      <c r="ATE152" s="8"/>
      <c r="ATF152" s="8"/>
      <c r="ATG152" s="8"/>
      <c r="ATH152" s="8"/>
      <c r="ATI152" s="8"/>
      <c r="ATJ152" s="8"/>
      <c r="ATK152" s="8"/>
      <c r="ATL152" s="8"/>
      <c r="ATM152" s="8"/>
      <c r="ATN152" s="8"/>
      <c r="ATO152" s="8"/>
      <c r="ATP152" s="8"/>
      <c r="ATQ152" s="8"/>
      <c r="ATR152" s="8"/>
      <c r="ATS152" s="8"/>
      <c r="ATT152" s="8"/>
      <c r="ATU152" s="8"/>
      <c r="ATV152" s="8"/>
      <c r="ATW152" s="8"/>
      <c r="ATX152" s="8"/>
      <c r="ATY152" s="8"/>
      <c r="ATZ152" s="8"/>
      <c r="AUA152" s="8"/>
      <c r="AUB152" s="8"/>
      <c r="AUC152" s="8"/>
      <c r="AUD152" s="8"/>
      <c r="AUE152" s="8"/>
      <c r="AUF152" s="8"/>
      <c r="AUG152" s="8"/>
      <c r="AUH152" s="8"/>
      <c r="AUI152" s="8"/>
      <c r="AUJ152" s="8"/>
      <c r="AUK152" s="8"/>
      <c r="AUL152" s="8"/>
      <c r="AUM152" s="8"/>
      <c r="AUN152" s="8"/>
      <c r="AUO152" s="8"/>
      <c r="AUP152" s="8"/>
      <c r="AUQ152" s="8"/>
      <c r="AUR152" s="8"/>
      <c r="AUS152" s="8"/>
      <c r="AUT152" s="8"/>
      <c r="AUU152" s="8"/>
      <c r="AUV152" s="8"/>
      <c r="AUW152" s="8"/>
      <c r="AUX152" s="8"/>
      <c r="AUY152" s="8"/>
      <c r="AUZ152" s="8"/>
      <c r="AVA152" s="8"/>
      <c r="AVB152" s="8"/>
      <c r="AVC152" s="8"/>
      <c r="AVD152" s="8"/>
      <c r="AVE152" s="8"/>
      <c r="AVF152" s="8"/>
      <c r="AVG152" s="8"/>
      <c r="AVH152" s="8"/>
      <c r="AVI152" s="8"/>
      <c r="AVJ152" s="8"/>
      <c r="AVK152" s="8"/>
      <c r="AVL152" s="8"/>
      <c r="AVM152" s="8"/>
      <c r="AVN152" s="8"/>
      <c r="AVO152" s="8"/>
      <c r="AVP152" s="8"/>
      <c r="AVQ152" s="8"/>
      <c r="AVR152" s="8"/>
      <c r="AVS152" s="8"/>
      <c r="AVT152" s="8"/>
      <c r="AVU152" s="8"/>
      <c r="AVV152" s="8"/>
      <c r="AVW152" s="8"/>
      <c r="AVX152" s="8"/>
      <c r="AVY152" s="8"/>
      <c r="AVZ152" s="8"/>
      <c r="AWA152" s="8"/>
      <c r="AWB152" s="8"/>
      <c r="AWC152" s="8"/>
      <c r="AWD152" s="8"/>
      <c r="AWE152" s="8"/>
      <c r="AWF152" s="8"/>
      <c r="AWG152" s="8"/>
      <c r="AWH152" s="8"/>
      <c r="AWI152" s="8"/>
      <c r="AWJ152" s="8"/>
      <c r="AWK152" s="8"/>
      <c r="AWL152" s="8"/>
      <c r="AWM152" s="8"/>
      <c r="AWN152" s="8"/>
      <c r="AWO152" s="8"/>
      <c r="AWP152" s="8"/>
      <c r="AWQ152" s="8"/>
      <c r="AWR152" s="8"/>
      <c r="AWS152" s="8"/>
      <c r="AWT152" s="8"/>
      <c r="AWU152" s="8"/>
      <c r="AWV152" s="8"/>
      <c r="AWW152" s="8"/>
      <c r="AWX152" s="8"/>
      <c r="AWY152" s="8"/>
      <c r="AWZ152" s="8"/>
      <c r="AXA152" s="8"/>
      <c r="AXB152" s="8"/>
      <c r="AXC152" s="8"/>
      <c r="AXD152" s="8"/>
      <c r="AXE152" s="8"/>
      <c r="AXF152" s="8"/>
      <c r="AXG152" s="8"/>
      <c r="AXH152" s="8"/>
      <c r="AXI152" s="8"/>
      <c r="AXJ152" s="8"/>
      <c r="AXK152" s="8"/>
      <c r="AXL152" s="8"/>
      <c r="AXM152" s="8"/>
      <c r="AXN152" s="8"/>
      <c r="AXO152" s="8"/>
      <c r="AXP152" s="8"/>
      <c r="AXQ152" s="8"/>
      <c r="AXR152" s="8"/>
      <c r="AXS152" s="8"/>
      <c r="AXT152" s="8"/>
      <c r="AXU152" s="8"/>
      <c r="AXV152" s="8"/>
      <c r="AXW152" s="8"/>
      <c r="AXX152" s="8"/>
      <c r="AXY152" s="8"/>
      <c r="AXZ152" s="8"/>
      <c r="AYA152" s="8"/>
      <c r="AYB152" s="8"/>
      <c r="AYC152" s="8"/>
      <c r="AYD152" s="8"/>
      <c r="AYE152" s="8"/>
      <c r="AYF152" s="8"/>
      <c r="AYG152" s="8"/>
      <c r="AYH152" s="8"/>
      <c r="AYI152" s="8"/>
      <c r="AYJ152" s="8"/>
      <c r="AYK152" s="8"/>
      <c r="AYL152" s="8"/>
      <c r="AYM152" s="8"/>
      <c r="AYN152" s="8"/>
      <c r="AYO152" s="8"/>
      <c r="AYP152" s="8"/>
      <c r="AYQ152" s="8"/>
      <c r="AYR152" s="8"/>
      <c r="AYS152" s="8"/>
      <c r="AYT152" s="8"/>
      <c r="AYU152" s="8"/>
      <c r="AYV152" s="8"/>
      <c r="AYW152" s="8"/>
      <c r="AYX152" s="8"/>
      <c r="AYY152" s="8"/>
      <c r="AYZ152" s="8"/>
      <c r="AZA152" s="8"/>
      <c r="AZB152" s="8"/>
      <c r="AZC152" s="8"/>
      <c r="AZD152" s="8"/>
      <c r="AZE152" s="8"/>
      <c r="AZF152" s="8"/>
      <c r="AZG152" s="8"/>
      <c r="AZH152" s="8"/>
      <c r="AZI152" s="8"/>
      <c r="AZJ152" s="8"/>
      <c r="AZK152" s="8"/>
      <c r="AZL152" s="8"/>
      <c r="AZM152" s="8"/>
      <c r="AZN152" s="8"/>
      <c r="AZO152" s="8"/>
      <c r="AZP152" s="8"/>
      <c r="AZQ152" s="8"/>
      <c r="AZR152" s="8"/>
      <c r="AZS152" s="8"/>
      <c r="AZT152" s="8"/>
      <c r="AZU152" s="8"/>
      <c r="AZV152" s="8"/>
      <c r="AZW152" s="8"/>
      <c r="AZX152" s="8"/>
      <c r="AZY152" s="8"/>
      <c r="AZZ152" s="8"/>
      <c r="BAA152" s="8"/>
      <c r="BAB152" s="8"/>
      <c r="BAC152" s="8"/>
      <c r="BAD152" s="8"/>
      <c r="BAE152" s="8"/>
      <c r="BAF152" s="8"/>
      <c r="BAG152" s="8"/>
      <c r="BAH152" s="8"/>
      <c r="BAI152" s="8"/>
      <c r="BAJ152" s="8"/>
      <c r="BAK152" s="8"/>
      <c r="BAL152" s="8"/>
      <c r="BAM152" s="8"/>
      <c r="BAN152" s="8"/>
      <c r="BAO152" s="8"/>
      <c r="BAP152" s="8"/>
      <c r="BAQ152" s="8"/>
      <c r="BAR152" s="8"/>
      <c r="BAS152" s="8"/>
      <c r="BAT152" s="8"/>
      <c r="BAU152" s="8"/>
      <c r="BAV152" s="8"/>
      <c r="BAW152" s="8"/>
      <c r="BAX152" s="8"/>
      <c r="BAY152" s="8"/>
      <c r="BAZ152" s="8"/>
      <c r="BBA152" s="8"/>
      <c r="BBB152" s="8"/>
      <c r="BBC152" s="8"/>
      <c r="BBD152" s="8"/>
      <c r="BBE152" s="8"/>
      <c r="BBF152" s="8"/>
      <c r="BBG152" s="8"/>
      <c r="BBH152" s="8"/>
      <c r="BBI152" s="8"/>
      <c r="BBJ152" s="8"/>
      <c r="BBK152" s="8"/>
      <c r="BBL152" s="8"/>
      <c r="BBM152" s="8"/>
      <c r="BBN152" s="8"/>
      <c r="BBO152" s="8"/>
      <c r="BBP152" s="8"/>
      <c r="BBQ152" s="8"/>
      <c r="BBR152" s="8"/>
      <c r="BBS152" s="8"/>
      <c r="BBT152" s="8"/>
      <c r="BBU152" s="8"/>
      <c r="BBV152" s="8"/>
      <c r="BBW152" s="8"/>
      <c r="BBX152" s="8"/>
      <c r="BBY152" s="8"/>
      <c r="BBZ152" s="8"/>
      <c r="BCA152" s="8"/>
      <c r="BCB152" s="8"/>
      <c r="BCC152" s="8"/>
      <c r="BCD152" s="8"/>
      <c r="BCE152" s="8"/>
      <c r="BCF152" s="8"/>
      <c r="BCG152" s="8"/>
      <c r="BCH152" s="8"/>
      <c r="BCI152" s="8"/>
      <c r="BCJ152" s="8"/>
      <c r="BCK152" s="8"/>
      <c r="BCL152" s="8"/>
      <c r="BCM152" s="8"/>
      <c r="BCN152" s="8"/>
      <c r="BCO152" s="8"/>
      <c r="BCP152" s="8"/>
      <c r="BCQ152" s="8"/>
      <c r="BCR152" s="8"/>
      <c r="BCS152" s="8"/>
      <c r="BCT152" s="8"/>
      <c r="BCU152" s="8"/>
      <c r="BCV152" s="8"/>
      <c r="BCW152" s="8"/>
      <c r="BCX152" s="8"/>
      <c r="BCY152" s="8"/>
      <c r="BCZ152" s="8"/>
      <c r="BDA152" s="8"/>
      <c r="BDB152" s="8"/>
      <c r="BDC152" s="8"/>
      <c r="BDD152" s="8"/>
      <c r="BDE152" s="8"/>
      <c r="BDF152" s="8"/>
      <c r="BDG152" s="8"/>
      <c r="BDH152" s="8"/>
      <c r="BDI152" s="8"/>
      <c r="BDJ152" s="8"/>
      <c r="BDK152" s="8"/>
      <c r="BDL152" s="8"/>
      <c r="BDM152" s="8"/>
      <c r="BDN152" s="8"/>
      <c r="BDO152" s="8"/>
      <c r="BDP152" s="8"/>
      <c r="BDQ152" s="8"/>
      <c r="BDR152" s="8"/>
      <c r="BDS152" s="8"/>
      <c r="BDT152" s="8"/>
      <c r="BDU152" s="8"/>
      <c r="BDV152" s="8"/>
      <c r="BDW152" s="8"/>
      <c r="BDX152" s="8"/>
      <c r="BDY152" s="8"/>
      <c r="BDZ152" s="8"/>
      <c r="BEA152" s="8"/>
      <c r="BEB152" s="8"/>
      <c r="BEC152" s="8"/>
      <c r="BED152" s="8"/>
      <c r="BEE152" s="8"/>
      <c r="BEF152" s="8"/>
      <c r="BEG152" s="8"/>
      <c r="BEH152" s="8"/>
      <c r="BEI152" s="8"/>
      <c r="BEJ152" s="8"/>
      <c r="BEK152" s="8"/>
      <c r="BEL152" s="8"/>
      <c r="BEM152" s="8"/>
      <c r="BEN152" s="8"/>
      <c r="BEO152" s="8"/>
      <c r="BEP152" s="8"/>
      <c r="BEQ152" s="8"/>
      <c r="BER152" s="8"/>
      <c r="BES152" s="8"/>
      <c r="BET152" s="8"/>
      <c r="BEU152" s="8"/>
      <c r="BEV152" s="8"/>
      <c r="BEW152" s="8"/>
      <c r="BEX152" s="8"/>
      <c r="BEY152" s="8"/>
      <c r="BEZ152" s="8"/>
      <c r="BFA152" s="8"/>
      <c r="BFB152" s="8"/>
      <c r="BFC152" s="8"/>
      <c r="BFD152" s="8"/>
      <c r="BFE152" s="8"/>
      <c r="BFF152" s="8"/>
      <c r="BFG152" s="8"/>
      <c r="BFH152" s="8"/>
      <c r="BFI152" s="8"/>
      <c r="BFJ152" s="8"/>
      <c r="BFK152" s="8"/>
      <c r="BFL152" s="8"/>
      <c r="BFM152" s="8"/>
      <c r="BFN152" s="8"/>
      <c r="BFO152" s="8"/>
      <c r="BFP152" s="8"/>
      <c r="BFQ152" s="8"/>
      <c r="BFR152" s="8"/>
      <c r="BFS152" s="8"/>
      <c r="BFT152" s="8"/>
      <c r="BFU152" s="8"/>
      <c r="BFV152" s="8"/>
      <c r="BFW152" s="8"/>
      <c r="BFX152" s="8"/>
      <c r="BFY152" s="8"/>
      <c r="BFZ152" s="8"/>
      <c r="BGA152" s="8"/>
      <c r="BGB152" s="8"/>
      <c r="BGC152" s="8"/>
      <c r="BGD152" s="8"/>
      <c r="BGE152" s="8"/>
      <c r="BGF152" s="8"/>
      <c r="BGG152" s="8"/>
      <c r="BGH152" s="8"/>
      <c r="BGI152" s="8"/>
      <c r="BGJ152" s="8"/>
      <c r="BGK152" s="8"/>
      <c r="BGL152" s="8"/>
      <c r="BGM152" s="8"/>
      <c r="BGN152" s="8"/>
      <c r="BGO152" s="8"/>
      <c r="BGP152" s="8"/>
      <c r="BGQ152" s="8"/>
      <c r="BGR152" s="8"/>
      <c r="BGS152" s="8"/>
      <c r="BGT152" s="8"/>
      <c r="BGU152" s="8"/>
      <c r="BGV152" s="8"/>
      <c r="BGW152" s="8"/>
      <c r="BGX152" s="8"/>
      <c r="BGY152" s="8"/>
      <c r="BGZ152" s="8"/>
      <c r="BHA152" s="8"/>
      <c r="BHB152" s="8"/>
      <c r="BHC152" s="8"/>
      <c r="BHD152" s="8"/>
      <c r="BHE152" s="8"/>
      <c r="BHF152" s="8"/>
      <c r="BHG152" s="8"/>
      <c r="BHH152" s="8"/>
      <c r="BHI152" s="8"/>
      <c r="BHJ152" s="8"/>
      <c r="BHK152" s="8"/>
      <c r="BHL152" s="8"/>
      <c r="BHM152" s="8"/>
      <c r="BHN152" s="8"/>
      <c r="BHO152" s="8"/>
      <c r="BHP152" s="8"/>
      <c r="BHQ152" s="8"/>
      <c r="BHR152" s="8"/>
      <c r="BHS152" s="8"/>
      <c r="BHT152" s="8"/>
      <c r="BHU152" s="8"/>
      <c r="BHV152" s="8"/>
      <c r="BHW152" s="8"/>
      <c r="BHX152" s="8"/>
      <c r="BHY152" s="8"/>
      <c r="BHZ152" s="8"/>
      <c r="BIA152" s="8"/>
      <c r="BIB152" s="8"/>
      <c r="BIC152" s="8"/>
      <c r="BID152" s="8"/>
      <c r="BIE152" s="8"/>
      <c r="BIF152" s="8"/>
      <c r="BIG152" s="8"/>
      <c r="BIH152" s="8"/>
      <c r="BII152" s="8"/>
      <c r="BIJ152" s="8"/>
      <c r="BIK152" s="8"/>
      <c r="BIL152" s="8"/>
      <c r="BIM152" s="8"/>
      <c r="BIN152" s="8"/>
      <c r="BIO152" s="8"/>
      <c r="BIP152" s="8"/>
      <c r="BIQ152" s="8"/>
      <c r="BIR152" s="8"/>
      <c r="BIS152" s="8"/>
      <c r="BIT152" s="8"/>
      <c r="BIU152" s="8"/>
      <c r="BIV152" s="8"/>
      <c r="BIW152" s="8"/>
      <c r="BIX152" s="8"/>
      <c r="BIY152" s="8"/>
      <c r="BIZ152" s="8"/>
      <c r="BJA152" s="8"/>
      <c r="BJB152" s="8"/>
      <c r="BJC152" s="8"/>
      <c r="BJD152" s="8"/>
      <c r="BJE152" s="8"/>
      <c r="BJF152" s="8"/>
      <c r="BJG152" s="8"/>
      <c r="BJH152" s="8"/>
      <c r="BJI152" s="8"/>
      <c r="BJJ152" s="8"/>
      <c r="BJK152" s="8"/>
      <c r="BJL152" s="8"/>
      <c r="BJM152" s="8"/>
      <c r="BJN152" s="8"/>
      <c r="BJO152" s="8"/>
      <c r="BJP152" s="8"/>
      <c r="BJQ152" s="8"/>
      <c r="BJR152" s="8"/>
      <c r="BJS152" s="8"/>
      <c r="BJT152" s="8"/>
      <c r="BJU152" s="8"/>
      <c r="BJV152" s="8"/>
      <c r="BJW152" s="8"/>
      <c r="BJX152" s="8"/>
      <c r="BJY152" s="8"/>
      <c r="BJZ152" s="8"/>
      <c r="BKA152" s="8"/>
      <c r="BKB152" s="8"/>
      <c r="BKC152" s="8"/>
      <c r="BKD152" s="8"/>
      <c r="BKE152" s="8"/>
      <c r="BKF152" s="8"/>
      <c r="BKG152" s="8"/>
      <c r="BKH152" s="8"/>
      <c r="BKI152" s="8"/>
      <c r="BKJ152" s="8"/>
      <c r="BKK152" s="8"/>
      <c r="BKL152" s="8"/>
      <c r="BKM152" s="8"/>
      <c r="BKN152" s="8"/>
      <c r="BKO152" s="8"/>
      <c r="BKP152" s="8"/>
      <c r="BKQ152" s="8"/>
      <c r="BKR152" s="8"/>
      <c r="BKS152" s="8"/>
      <c r="BKT152" s="8"/>
      <c r="BKU152" s="8"/>
      <c r="BKV152" s="8"/>
      <c r="BKW152" s="8"/>
      <c r="BKX152" s="8"/>
      <c r="BKY152" s="8"/>
      <c r="BKZ152" s="8"/>
      <c r="BLA152" s="8"/>
      <c r="BLB152" s="8"/>
      <c r="BLC152" s="8"/>
      <c r="BLD152" s="8"/>
      <c r="BLE152" s="8"/>
      <c r="BLF152" s="8"/>
      <c r="BLG152" s="8"/>
      <c r="BLH152" s="8"/>
      <c r="BLI152" s="8"/>
      <c r="BLJ152" s="8"/>
      <c r="BLK152" s="8"/>
      <c r="BLL152" s="8"/>
      <c r="BLM152" s="8"/>
      <c r="BLN152" s="8"/>
      <c r="BLO152" s="8"/>
      <c r="BLP152" s="8"/>
      <c r="BLQ152" s="8"/>
      <c r="BLR152" s="8"/>
      <c r="BLS152" s="8"/>
      <c r="BLT152" s="8"/>
      <c r="BLU152" s="8"/>
      <c r="BLV152" s="8"/>
      <c r="BLW152" s="8"/>
      <c r="BLX152" s="8"/>
      <c r="BLY152" s="8"/>
      <c r="BLZ152" s="8"/>
      <c r="BMA152" s="8"/>
      <c r="BMB152" s="8"/>
      <c r="BMC152" s="8"/>
      <c r="BMD152" s="8"/>
      <c r="BME152" s="8"/>
      <c r="BMF152" s="8"/>
      <c r="BMG152" s="8"/>
      <c r="BMH152" s="8"/>
      <c r="BMI152" s="8"/>
      <c r="BMJ152" s="8"/>
      <c r="BMK152" s="8"/>
      <c r="BML152" s="8"/>
      <c r="BMM152" s="8"/>
      <c r="BMN152" s="8"/>
      <c r="BMO152" s="8"/>
      <c r="BMP152" s="8"/>
      <c r="BMQ152" s="8"/>
      <c r="BMR152" s="8"/>
      <c r="BMS152" s="8"/>
      <c r="BMT152" s="8"/>
      <c r="BMU152" s="8"/>
      <c r="BMV152" s="8"/>
      <c r="BMW152" s="8"/>
      <c r="BMX152" s="8"/>
      <c r="BMY152" s="8"/>
      <c r="BMZ152" s="8"/>
      <c r="BNA152" s="8"/>
      <c r="BNB152" s="8"/>
      <c r="BNC152" s="8"/>
      <c r="BND152" s="8"/>
      <c r="BNE152" s="8"/>
      <c r="BNF152" s="8"/>
      <c r="BNG152" s="8"/>
      <c r="BNH152" s="8"/>
      <c r="BNI152" s="8"/>
      <c r="BNJ152" s="8"/>
      <c r="BNK152" s="8"/>
      <c r="BNL152" s="8"/>
      <c r="BNM152" s="8"/>
      <c r="BNN152" s="8"/>
      <c r="BNO152" s="8"/>
      <c r="BNP152" s="8"/>
      <c r="BNQ152" s="8"/>
      <c r="BNR152" s="8"/>
      <c r="BNS152" s="8"/>
      <c r="BNT152" s="8"/>
      <c r="BNU152" s="8"/>
      <c r="BNV152" s="8"/>
      <c r="BNW152" s="8"/>
      <c r="BNX152" s="8"/>
      <c r="BNY152" s="8"/>
      <c r="BNZ152" s="8"/>
      <c r="BOA152" s="8"/>
      <c r="BOB152" s="8"/>
      <c r="BOC152" s="8"/>
      <c r="BOD152" s="8"/>
      <c r="BOE152" s="8"/>
      <c r="BOF152" s="8"/>
      <c r="BOG152" s="8"/>
      <c r="BOH152" s="8"/>
      <c r="BOI152" s="8"/>
      <c r="BOJ152" s="8"/>
      <c r="BOK152" s="8"/>
      <c r="BOL152" s="8"/>
      <c r="BOM152" s="8"/>
      <c r="BON152" s="8"/>
      <c r="BOO152" s="8"/>
      <c r="BOP152" s="8"/>
      <c r="BOQ152" s="8"/>
      <c r="BOR152" s="8"/>
      <c r="BOS152" s="8"/>
      <c r="BOT152" s="8"/>
      <c r="BOU152" s="8"/>
      <c r="BOV152" s="8"/>
      <c r="BOW152" s="8"/>
      <c r="BOX152" s="8"/>
      <c r="BOY152" s="8"/>
      <c r="BOZ152" s="8"/>
      <c r="BPA152" s="8"/>
      <c r="BPB152" s="8"/>
      <c r="BPC152" s="8"/>
      <c r="BPD152" s="8"/>
      <c r="BPE152" s="8"/>
      <c r="BPF152" s="8"/>
      <c r="BPG152" s="8"/>
      <c r="BPH152" s="8"/>
      <c r="BPI152" s="8"/>
      <c r="BPJ152" s="8"/>
      <c r="BPK152" s="8"/>
      <c r="BPL152" s="8"/>
      <c r="BPM152" s="8"/>
      <c r="BPN152" s="8"/>
      <c r="BPO152" s="8"/>
      <c r="BPP152" s="8"/>
      <c r="BPQ152" s="8"/>
      <c r="BPR152" s="8"/>
      <c r="BPS152" s="8"/>
      <c r="BPT152" s="8"/>
      <c r="BPU152" s="8"/>
      <c r="BPV152" s="8"/>
      <c r="BPW152" s="8"/>
      <c r="BPX152" s="8"/>
      <c r="BPY152" s="8"/>
      <c r="BPZ152" s="8"/>
      <c r="BQA152" s="8"/>
      <c r="BQB152" s="8"/>
      <c r="BQC152" s="8"/>
      <c r="BQD152" s="8"/>
      <c r="BQE152" s="8"/>
      <c r="BQF152" s="8"/>
      <c r="BQG152" s="8"/>
      <c r="BQH152" s="8"/>
      <c r="BQI152" s="8"/>
      <c r="BQJ152" s="8"/>
      <c r="BQK152" s="8"/>
      <c r="BQL152" s="8"/>
      <c r="BQM152" s="8"/>
      <c r="BQN152" s="8"/>
      <c r="BQO152" s="8"/>
      <c r="BQP152" s="8"/>
      <c r="BQQ152" s="8"/>
      <c r="BQR152" s="8"/>
      <c r="BQS152" s="8"/>
      <c r="BQT152" s="8"/>
      <c r="BQU152" s="8"/>
      <c r="BQV152" s="8"/>
      <c r="BQW152" s="8"/>
      <c r="BQX152" s="8"/>
      <c r="BQY152" s="8"/>
      <c r="BQZ152" s="8"/>
      <c r="BRA152" s="8"/>
      <c r="BRB152" s="8"/>
      <c r="BRC152" s="8"/>
      <c r="BRD152" s="8"/>
      <c r="BRE152" s="8"/>
      <c r="BRF152" s="8"/>
      <c r="BRG152" s="8"/>
      <c r="BRH152" s="8"/>
      <c r="BRI152" s="8"/>
      <c r="BRJ152" s="8"/>
      <c r="BRK152" s="8"/>
      <c r="BRL152" s="8"/>
      <c r="BRM152" s="8"/>
      <c r="BRN152" s="8"/>
      <c r="BRO152" s="8"/>
      <c r="BRP152" s="8"/>
      <c r="BRQ152" s="8"/>
      <c r="BRR152" s="8"/>
      <c r="BRS152" s="8"/>
      <c r="BRT152" s="8"/>
      <c r="BRU152" s="8"/>
      <c r="BRV152" s="8"/>
      <c r="BRW152" s="8"/>
      <c r="BRX152" s="8"/>
      <c r="BRY152" s="8"/>
      <c r="BRZ152" s="8"/>
      <c r="BSA152" s="8"/>
      <c r="BSB152" s="8"/>
      <c r="BSC152" s="8"/>
      <c r="BSD152" s="8"/>
      <c r="BSE152" s="8"/>
      <c r="BSF152" s="8"/>
      <c r="BSG152" s="8"/>
      <c r="BSH152" s="8"/>
      <c r="BSI152" s="8"/>
      <c r="BSJ152" s="8"/>
      <c r="BSK152" s="8"/>
      <c r="BSL152" s="8"/>
      <c r="BSM152" s="8"/>
      <c r="BSN152" s="8"/>
      <c r="BSO152" s="8"/>
      <c r="BSP152" s="8"/>
      <c r="BSQ152" s="8"/>
      <c r="BSR152" s="8"/>
      <c r="BSS152" s="8"/>
      <c r="BST152" s="8"/>
      <c r="BSU152" s="8"/>
      <c r="BSV152" s="8"/>
      <c r="BSW152" s="8"/>
      <c r="BSX152" s="8"/>
      <c r="BSY152" s="8"/>
      <c r="BSZ152" s="8"/>
      <c r="BTA152" s="8"/>
      <c r="BTB152" s="8"/>
      <c r="BTC152" s="8"/>
      <c r="BTD152" s="8"/>
      <c r="BTE152" s="8"/>
      <c r="BTF152" s="8"/>
      <c r="BTG152" s="8"/>
      <c r="BTH152" s="8"/>
      <c r="BTI152" s="8"/>
      <c r="BTJ152" s="8"/>
      <c r="BTK152" s="8"/>
      <c r="BTL152" s="8"/>
      <c r="BTM152" s="8"/>
      <c r="BTN152" s="8"/>
      <c r="BTO152" s="8"/>
      <c r="BTP152" s="8"/>
      <c r="BTQ152" s="8"/>
      <c r="BTR152" s="8"/>
      <c r="BTS152" s="8"/>
      <c r="BTT152" s="8"/>
      <c r="BTU152" s="8"/>
      <c r="BTV152" s="8"/>
      <c r="BTW152" s="8"/>
      <c r="BTX152" s="8"/>
      <c r="BTY152" s="8"/>
      <c r="BTZ152" s="8"/>
      <c r="BUA152" s="8"/>
      <c r="BUB152" s="8"/>
      <c r="BUC152" s="8"/>
      <c r="BUD152" s="8"/>
      <c r="BUE152" s="8"/>
      <c r="BUF152" s="8"/>
      <c r="BUG152" s="8"/>
      <c r="BUH152" s="8"/>
      <c r="BUI152" s="8"/>
      <c r="BUJ152" s="8"/>
      <c r="BUK152" s="8"/>
      <c r="BUL152" s="8"/>
      <c r="BUM152" s="8"/>
      <c r="BUN152" s="8"/>
      <c r="BUO152" s="8"/>
      <c r="BUP152" s="8"/>
      <c r="BUQ152" s="8"/>
      <c r="BUR152" s="8"/>
      <c r="BUS152" s="8"/>
      <c r="BUT152" s="8"/>
      <c r="BUU152" s="8"/>
      <c r="BUV152" s="8"/>
      <c r="BUW152" s="8"/>
      <c r="BUX152" s="8"/>
      <c r="BUY152" s="8"/>
      <c r="BUZ152" s="8"/>
      <c r="BVA152" s="8"/>
      <c r="BVB152" s="8"/>
      <c r="BVC152" s="8"/>
      <c r="BVD152" s="8"/>
      <c r="BVE152" s="8"/>
      <c r="BVF152" s="8"/>
      <c r="BVG152" s="8"/>
      <c r="BVH152" s="8"/>
      <c r="BVI152" s="8"/>
      <c r="BVJ152" s="8"/>
      <c r="BVK152" s="8"/>
      <c r="BVL152" s="8"/>
      <c r="BVM152" s="8"/>
      <c r="BVN152" s="8"/>
      <c r="BVO152" s="8"/>
      <c r="BVP152" s="8"/>
      <c r="BVQ152" s="8"/>
      <c r="BVR152" s="8"/>
      <c r="BVS152" s="8"/>
      <c r="BVT152" s="8"/>
      <c r="BVU152" s="8"/>
      <c r="BVV152" s="8"/>
      <c r="BVW152" s="8"/>
      <c r="BVX152" s="8"/>
      <c r="BVY152" s="8"/>
      <c r="BVZ152" s="8"/>
      <c r="BWA152" s="8"/>
      <c r="BWB152" s="8"/>
      <c r="BWC152" s="8"/>
      <c r="BWD152" s="8"/>
      <c r="BWE152" s="8"/>
      <c r="BWF152" s="8"/>
      <c r="BWG152" s="8"/>
      <c r="BWH152" s="8"/>
      <c r="BWI152" s="8"/>
      <c r="BWJ152" s="8"/>
      <c r="BWK152" s="8"/>
      <c r="BWL152" s="8"/>
      <c r="BWM152" s="8"/>
      <c r="BWN152" s="8"/>
      <c r="BWO152" s="8"/>
      <c r="BWP152" s="8"/>
      <c r="BWQ152" s="8"/>
    </row>
    <row r="153" spans="1:1967" s="444" customFormat="1" ht="102" customHeight="1">
      <c r="A153" s="450" t="s">
        <v>9502</v>
      </c>
      <c r="B153" s="451" t="s">
        <v>97</v>
      </c>
      <c r="C153" s="467" t="s">
        <v>1261</v>
      </c>
      <c r="D153" s="452" t="s">
        <v>198</v>
      </c>
      <c r="E153" s="452" t="s">
        <v>191</v>
      </c>
      <c r="F153" s="452"/>
      <c r="G153" s="452" t="s">
        <v>385</v>
      </c>
      <c r="H153" s="454">
        <v>0</v>
      </c>
      <c r="I153" s="468">
        <v>470000000</v>
      </c>
      <c r="J153" s="456" t="s">
        <v>1330</v>
      </c>
      <c r="K153" s="469" t="s">
        <v>1949</v>
      </c>
      <c r="L153" s="457" t="s">
        <v>3428</v>
      </c>
      <c r="M153" s="458" t="s">
        <v>383</v>
      </c>
      <c r="N153" s="470" t="s">
        <v>8876</v>
      </c>
      <c r="O153" s="452" t="s">
        <v>1382</v>
      </c>
      <c r="P153" s="460" t="s">
        <v>1352</v>
      </c>
      <c r="Q153" s="452" t="s">
        <v>1351</v>
      </c>
      <c r="R153" s="471">
        <v>100</v>
      </c>
      <c r="S153" s="462">
        <v>132000</v>
      </c>
      <c r="T153" s="463">
        <v>0</v>
      </c>
      <c r="U153" s="463">
        <f t="shared" si="17"/>
        <v>0</v>
      </c>
      <c r="V153" s="450" t="s">
        <v>1341</v>
      </c>
      <c r="W153" s="465" t="s">
        <v>1410</v>
      </c>
      <c r="X153" s="450" t="s">
        <v>10793</v>
      </c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  <c r="HT153" s="8"/>
      <c r="HU153" s="8"/>
      <c r="HV153" s="8"/>
      <c r="HW153" s="8"/>
      <c r="HX153" s="8"/>
      <c r="HY153" s="8"/>
      <c r="HZ153" s="8"/>
      <c r="IA153" s="8"/>
      <c r="IB153" s="8"/>
      <c r="IC153" s="8"/>
      <c r="ID153" s="8"/>
      <c r="IE153" s="8"/>
      <c r="IF153" s="8"/>
      <c r="IG153" s="8"/>
      <c r="IH153" s="8"/>
      <c r="II153" s="8"/>
      <c r="IJ153" s="8"/>
      <c r="IK153" s="8"/>
      <c r="IL153" s="8"/>
      <c r="IM153" s="8"/>
      <c r="IN153" s="8"/>
      <c r="IO153" s="8"/>
      <c r="IP153" s="8"/>
      <c r="IQ153" s="8"/>
      <c r="IR153" s="8"/>
      <c r="IS153" s="8"/>
      <c r="IT153" s="8"/>
      <c r="IU153" s="8"/>
      <c r="IV153" s="8"/>
      <c r="IW153" s="8"/>
      <c r="IX153" s="8"/>
      <c r="IY153" s="8"/>
      <c r="IZ153" s="8"/>
      <c r="JA153" s="8"/>
      <c r="JB153" s="8"/>
      <c r="JC153" s="8"/>
      <c r="JD153" s="8"/>
      <c r="JE153" s="8"/>
      <c r="JF153" s="8"/>
      <c r="JG153" s="8"/>
      <c r="JH153" s="8"/>
      <c r="JI153" s="8"/>
      <c r="JJ153" s="8"/>
      <c r="JK153" s="8"/>
      <c r="JL153" s="8"/>
      <c r="JM153" s="8"/>
      <c r="JN153" s="8"/>
      <c r="JO153" s="8"/>
      <c r="JP153" s="8"/>
      <c r="JQ153" s="8"/>
      <c r="JR153" s="8"/>
      <c r="JS153" s="8"/>
      <c r="JT153" s="8"/>
      <c r="JU153" s="8"/>
      <c r="JV153" s="8"/>
      <c r="JW153" s="8"/>
      <c r="JX153" s="8"/>
      <c r="JY153" s="8"/>
      <c r="JZ153" s="8"/>
      <c r="KA153" s="8"/>
      <c r="KB153" s="8"/>
      <c r="KC153" s="8"/>
      <c r="KD153" s="8"/>
      <c r="KE153" s="8"/>
      <c r="KF153" s="8"/>
      <c r="KG153" s="8"/>
      <c r="KH153" s="8"/>
      <c r="KI153" s="8"/>
      <c r="KJ153" s="8"/>
      <c r="KK153" s="8"/>
      <c r="KL153" s="8"/>
      <c r="KM153" s="8"/>
      <c r="KN153" s="8"/>
      <c r="KO153" s="8"/>
      <c r="KP153" s="8"/>
      <c r="KQ153" s="8"/>
      <c r="KR153" s="8"/>
      <c r="KS153" s="8"/>
      <c r="KT153" s="8"/>
      <c r="KU153" s="8"/>
      <c r="KV153" s="8"/>
      <c r="KW153" s="8"/>
      <c r="KX153" s="8"/>
      <c r="KY153" s="8"/>
      <c r="KZ153" s="8"/>
      <c r="LA153" s="8"/>
      <c r="LB153" s="8"/>
      <c r="LC153" s="8"/>
      <c r="LD153" s="8"/>
      <c r="LE153" s="8"/>
      <c r="LF153" s="8"/>
      <c r="LG153" s="8"/>
      <c r="LH153" s="8"/>
      <c r="LI153" s="8"/>
      <c r="LJ153" s="8"/>
      <c r="LK153" s="8"/>
      <c r="LL153" s="8"/>
      <c r="LM153" s="8"/>
      <c r="LN153" s="8"/>
      <c r="LO153" s="8"/>
      <c r="LP153" s="8"/>
      <c r="LQ153" s="8"/>
      <c r="LR153" s="8"/>
      <c r="LS153" s="8"/>
      <c r="LT153" s="8"/>
      <c r="LU153" s="8"/>
      <c r="LV153" s="8"/>
      <c r="LW153" s="8"/>
      <c r="LX153" s="8"/>
      <c r="LY153" s="8"/>
      <c r="LZ153" s="8"/>
      <c r="MA153" s="8"/>
      <c r="MB153" s="8"/>
      <c r="MC153" s="8"/>
      <c r="MD153" s="8"/>
      <c r="ME153" s="8"/>
      <c r="MF153" s="8"/>
      <c r="MG153" s="8"/>
      <c r="MH153" s="8"/>
      <c r="MI153" s="8"/>
      <c r="MJ153" s="8"/>
      <c r="MK153" s="8"/>
      <c r="ML153" s="8"/>
      <c r="MM153" s="8"/>
      <c r="MN153" s="8"/>
      <c r="MO153" s="8"/>
      <c r="MP153" s="8"/>
      <c r="MQ153" s="8"/>
      <c r="MR153" s="8"/>
      <c r="MS153" s="8"/>
      <c r="MT153" s="8"/>
      <c r="MU153" s="8"/>
      <c r="MV153" s="8"/>
      <c r="MW153" s="8"/>
      <c r="MX153" s="8"/>
      <c r="MY153" s="8"/>
      <c r="MZ153" s="8"/>
      <c r="NA153" s="8"/>
      <c r="NB153" s="8"/>
      <c r="NC153" s="8"/>
      <c r="ND153" s="8"/>
      <c r="NE153" s="8"/>
      <c r="NF153" s="8"/>
      <c r="NG153" s="8"/>
      <c r="NH153" s="8"/>
      <c r="NI153" s="8"/>
      <c r="NJ153" s="8"/>
      <c r="NK153" s="8"/>
      <c r="NL153" s="8"/>
      <c r="NM153" s="8"/>
      <c r="NN153" s="8"/>
      <c r="NO153" s="8"/>
      <c r="NP153" s="8"/>
      <c r="NQ153" s="8"/>
      <c r="NR153" s="8"/>
      <c r="NS153" s="8"/>
      <c r="NT153" s="8"/>
      <c r="NU153" s="8"/>
      <c r="NV153" s="8"/>
      <c r="NW153" s="8"/>
      <c r="NX153" s="8"/>
      <c r="NY153" s="8"/>
      <c r="NZ153" s="8"/>
      <c r="OA153" s="8"/>
      <c r="OB153" s="8"/>
      <c r="OC153" s="8"/>
      <c r="OD153" s="8"/>
      <c r="OE153" s="8"/>
      <c r="OF153" s="8"/>
      <c r="OG153" s="8"/>
      <c r="OH153" s="8"/>
      <c r="OI153" s="8"/>
      <c r="OJ153" s="8"/>
      <c r="OK153" s="8"/>
      <c r="OL153" s="8"/>
      <c r="OM153" s="8"/>
      <c r="ON153" s="8"/>
      <c r="OO153" s="8"/>
      <c r="OP153" s="8"/>
      <c r="OQ153" s="8"/>
      <c r="OR153" s="8"/>
      <c r="OS153" s="8"/>
      <c r="OT153" s="8"/>
      <c r="OU153" s="8"/>
      <c r="OV153" s="8"/>
      <c r="OW153" s="8"/>
      <c r="OX153" s="8"/>
      <c r="OY153" s="8"/>
      <c r="OZ153" s="8"/>
      <c r="PA153" s="8"/>
      <c r="PB153" s="8"/>
      <c r="PC153" s="8"/>
      <c r="PD153" s="8"/>
      <c r="PE153" s="8"/>
      <c r="PF153" s="8"/>
      <c r="PG153" s="8"/>
      <c r="PH153" s="8"/>
      <c r="PI153" s="8"/>
      <c r="PJ153" s="8"/>
      <c r="PK153" s="8"/>
      <c r="PL153" s="8"/>
      <c r="PM153" s="8"/>
      <c r="PN153" s="8"/>
      <c r="PO153" s="8"/>
      <c r="PP153" s="8"/>
      <c r="PQ153" s="8"/>
      <c r="PR153" s="8"/>
      <c r="PS153" s="8"/>
      <c r="PT153" s="8"/>
      <c r="PU153" s="8"/>
      <c r="PV153" s="8"/>
      <c r="PW153" s="8"/>
      <c r="PX153" s="8"/>
      <c r="PY153" s="8"/>
      <c r="PZ153" s="8"/>
      <c r="QA153" s="8"/>
      <c r="QB153" s="8"/>
      <c r="QC153" s="8"/>
      <c r="QD153" s="8"/>
      <c r="QE153" s="8"/>
      <c r="QF153" s="8"/>
      <c r="QG153" s="8"/>
      <c r="QH153" s="8"/>
      <c r="QI153" s="8"/>
      <c r="QJ153" s="8"/>
      <c r="QK153" s="8"/>
      <c r="QL153" s="8"/>
      <c r="QM153" s="8"/>
      <c r="QN153" s="8"/>
      <c r="QO153" s="8"/>
      <c r="QP153" s="8"/>
      <c r="QQ153" s="8"/>
      <c r="QR153" s="8"/>
      <c r="QS153" s="8"/>
      <c r="QT153" s="8"/>
      <c r="QU153" s="8"/>
      <c r="QV153" s="8"/>
      <c r="QW153" s="8"/>
      <c r="QX153" s="8"/>
      <c r="QY153" s="8"/>
      <c r="QZ153" s="8"/>
      <c r="RA153" s="8"/>
      <c r="RB153" s="8"/>
      <c r="RC153" s="8"/>
      <c r="RD153" s="8"/>
      <c r="RE153" s="8"/>
      <c r="RF153" s="8"/>
      <c r="RG153" s="8"/>
      <c r="RH153" s="8"/>
      <c r="RI153" s="8"/>
      <c r="RJ153" s="8"/>
      <c r="RK153" s="8"/>
      <c r="RL153" s="8"/>
      <c r="RM153" s="8"/>
      <c r="RN153" s="8"/>
      <c r="RO153" s="8"/>
      <c r="RP153" s="8"/>
      <c r="RQ153" s="8"/>
      <c r="RR153" s="8"/>
      <c r="RS153" s="8"/>
      <c r="RT153" s="8"/>
      <c r="RU153" s="8"/>
      <c r="RV153" s="8"/>
      <c r="RW153" s="8"/>
      <c r="RX153" s="8"/>
      <c r="RY153" s="8"/>
      <c r="RZ153" s="8"/>
      <c r="SA153" s="8"/>
      <c r="SB153" s="8"/>
      <c r="SC153" s="8"/>
      <c r="SD153" s="8"/>
      <c r="SE153" s="8"/>
      <c r="SF153" s="8"/>
      <c r="SG153" s="8"/>
      <c r="SH153" s="8"/>
      <c r="SI153" s="8"/>
      <c r="SJ153" s="8"/>
      <c r="SK153" s="8"/>
      <c r="SL153" s="8"/>
      <c r="SM153" s="8"/>
      <c r="SN153" s="8"/>
      <c r="SO153" s="8"/>
      <c r="SP153" s="8"/>
      <c r="SQ153" s="8"/>
      <c r="SR153" s="8"/>
      <c r="SS153" s="8"/>
      <c r="ST153" s="8"/>
      <c r="SU153" s="8"/>
      <c r="SV153" s="8"/>
      <c r="SW153" s="8"/>
      <c r="SX153" s="8"/>
      <c r="SY153" s="8"/>
      <c r="SZ153" s="8"/>
      <c r="TA153" s="8"/>
      <c r="TB153" s="8"/>
      <c r="TC153" s="8"/>
      <c r="TD153" s="8"/>
      <c r="TE153" s="8"/>
      <c r="TF153" s="8"/>
      <c r="TG153" s="8"/>
      <c r="TH153" s="8"/>
      <c r="TI153" s="8"/>
      <c r="TJ153" s="8"/>
      <c r="TK153" s="8"/>
      <c r="TL153" s="8"/>
      <c r="TM153" s="8"/>
      <c r="TN153" s="8"/>
      <c r="TO153" s="8"/>
      <c r="TP153" s="8"/>
      <c r="TQ153" s="8"/>
      <c r="TR153" s="8"/>
      <c r="TS153" s="8"/>
      <c r="TT153" s="8"/>
      <c r="TU153" s="8"/>
      <c r="TV153" s="8"/>
      <c r="TW153" s="8"/>
      <c r="TX153" s="8"/>
      <c r="TY153" s="8"/>
      <c r="TZ153" s="8"/>
      <c r="UA153" s="8"/>
      <c r="UB153" s="8"/>
      <c r="UC153" s="8"/>
      <c r="UD153" s="8"/>
      <c r="UE153" s="8"/>
      <c r="UF153" s="8"/>
      <c r="UG153" s="8"/>
      <c r="UH153" s="8"/>
      <c r="UI153" s="8"/>
      <c r="UJ153" s="8"/>
      <c r="UK153" s="8"/>
      <c r="UL153" s="8"/>
      <c r="UM153" s="8"/>
      <c r="UN153" s="8"/>
      <c r="UO153" s="8"/>
      <c r="UP153" s="8"/>
      <c r="UQ153" s="8"/>
      <c r="UR153" s="8"/>
      <c r="US153" s="8"/>
      <c r="UT153" s="8"/>
      <c r="UU153" s="8"/>
      <c r="UV153" s="8"/>
      <c r="UW153" s="8"/>
      <c r="UX153" s="8"/>
      <c r="UY153" s="8"/>
      <c r="UZ153" s="8"/>
      <c r="VA153" s="8"/>
      <c r="VB153" s="8"/>
      <c r="VC153" s="8"/>
      <c r="VD153" s="8"/>
      <c r="VE153" s="8"/>
      <c r="VF153" s="8"/>
      <c r="VG153" s="8"/>
      <c r="VH153" s="8"/>
      <c r="VI153" s="8"/>
      <c r="VJ153" s="8"/>
      <c r="VK153" s="8"/>
      <c r="VL153" s="8"/>
      <c r="VM153" s="8"/>
      <c r="VN153" s="8"/>
      <c r="VO153" s="8"/>
      <c r="VP153" s="8"/>
      <c r="VQ153" s="8"/>
      <c r="VR153" s="8"/>
      <c r="VS153" s="8"/>
      <c r="VT153" s="8"/>
      <c r="VU153" s="8"/>
      <c r="VV153" s="8"/>
      <c r="VW153" s="8"/>
      <c r="VX153" s="8"/>
      <c r="VY153" s="8"/>
      <c r="VZ153" s="8"/>
      <c r="WA153" s="8"/>
      <c r="WB153" s="8"/>
      <c r="WC153" s="8"/>
      <c r="WD153" s="8"/>
      <c r="WE153" s="8"/>
      <c r="WF153" s="8"/>
      <c r="WG153" s="8"/>
      <c r="WH153" s="8"/>
      <c r="WI153" s="8"/>
      <c r="WJ153" s="8"/>
      <c r="WK153" s="8"/>
      <c r="WL153" s="8"/>
      <c r="WM153" s="8"/>
      <c r="WN153" s="8"/>
      <c r="WO153" s="8"/>
      <c r="WP153" s="8"/>
      <c r="WQ153" s="8"/>
      <c r="WR153" s="8"/>
      <c r="WS153" s="8"/>
      <c r="WT153" s="8"/>
      <c r="WU153" s="8"/>
      <c r="WV153" s="8"/>
      <c r="WW153" s="8"/>
      <c r="WX153" s="8"/>
      <c r="WY153" s="8"/>
      <c r="WZ153" s="8"/>
      <c r="XA153" s="8"/>
      <c r="XB153" s="8"/>
      <c r="XC153" s="8"/>
      <c r="XD153" s="8"/>
      <c r="XE153" s="8"/>
      <c r="XF153" s="8"/>
      <c r="XG153" s="8"/>
      <c r="XH153" s="8"/>
      <c r="XI153" s="8"/>
      <c r="XJ153" s="8"/>
      <c r="XK153" s="8"/>
      <c r="XL153" s="8"/>
      <c r="XM153" s="8"/>
      <c r="XN153" s="8"/>
      <c r="XO153" s="8"/>
      <c r="XP153" s="8"/>
      <c r="XQ153" s="8"/>
      <c r="XR153" s="8"/>
      <c r="XS153" s="8"/>
      <c r="XT153" s="8"/>
      <c r="XU153" s="8"/>
      <c r="XV153" s="8"/>
      <c r="XW153" s="8"/>
      <c r="XX153" s="8"/>
      <c r="XY153" s="8"/>
      <c r="XZ153" s="8"/>
      <c r="YA153" s="8"/>
      <c r="YB153" s="8"/>
      <c r="YC153" s="8"/>
      <c r="YD153" s="8"/>
      <c r="YE153" s="8"/>
      <c r="YF153" s="8"/>
      <c r="YG153" s="8"/>
      <c r="YH153" s="8"/>
      <c r="YI153" s="8"/>
      <c r="YJ153" s="8"/>
      <c r="YK153" s="8"/>
      <c r="YL153" s="8"/>
      <c r="YM153" s="8"/>
      <c r="YN153" s="8"/>
      <c r="YO153" s="8"/>
      <c r="YP153" s="8"/>
      <c r="YQ153" s="8"/>
      <c r="YR153" s="8"/>
      <c r="YS153" s="8"/>
      <c r="YT153" s="8"/>
      <c r="YU153" s="8"/>
      <c r="YV153" s="8"/>
      <c r="YW153" s="8"/>
      <c r="YX153" s="8"/>
      <c r="YY153" s="8"/>
      <c r="YZ153" s="8"/>
      <c r="ZA153" s="8"/>
      <c r="ZB153" s="8"/>
      <c r="ZC153" s="8"/>
      <c r="ZD153" s="8"/>
      <c r="ZE153" s="8"/>
      <c r="ZF153" s="8"/>
      <c r="ZG153" s="8"/>
      <c r="ZH153" s="8"/>
      <c r="ZI153" s="8"/>
      <c r="ZJ153" s="8"/>
      <c r="ZK153" s="8"/>
      <c r="ZL153" s="8"/>
      <c r="ZM153" s="8"/>
      <c r="ZN153" s="8"/>
      <c r="ZO153" s="8"/>
      <c r="ZP153" s="8"/>
      <c r="ZQ153" s="8"/>
      <c r="ZR153" s="8"/>
      <c r="ZS153" s="8"/>
      <c r="ZT153" s="8"/>
      <c r="ZU153" s="8"/>
      <c r="ZV153" s="8"/>
      <c r="ZW153" s="8"/>
      <c r="ZX153" s="8"/>
      <c r="ZY153" s="8"/>
      <c r="ZZ153" s="8"/>
      <c r="AAA153" s="8"/>
      <c r="AAB153" s="8"/>
      <c r="AAC153" s="8"/>
      <c r="AAD153" s="8"/>
      <c r="AAE153" s="8"/>
      <c r="AAF153" s="8"/>
      <c r="AAG153" s="8"/>
      <c r="AAH153" s="8"/>
      <c r="AAI153" s="8"/>
      <c r="AAJ153" s="8"/>
      <c r="AAK153" s="8"/>
      <c r="AAL153" s="8"/>
      <c r="AAM153" s="8"/>
      <c r="AAN153" s="8"/>
      <c r="AAO153" s="8"/>
      <c r="AAP153" s="8"/>
      <c r="AAQ153" s="8"/>
      <c r="AAR153" s="8"/>
      <c r="AAS153" s="8"/>
      <c r="AAT153" s="8"/>
      <c r="AAU153" s="8"/>
      <c r="AAV153" s="8"/>
      <c r="AAW153" s="8"/>
      <c r="AAX153" s="8"/>
      <c r="AAY153" s="8"/>
      <c r="AAZ153" s="8"/>
      <c r="ABA153" s="8"/>
      <c r="ABB153" s="8"/>
      <c r="ABC153" s="8"/>
      <c r="ABD153" s="8"/>
      <c r="ABE153" s="8"/>
      <c r="ABF153" s="8"/>
      <c r="ABG153" s="8"/>
      <c r="ABH153" s="8"/>
      <c r="ABI153" s="8"/>
      <c r="ABJ153" s="8"/>
      <c r="ABK153" s="8"/>
      <c r="ABL153" s="8"/>
      <c r="ABM153" s="8"/>
      <c r="ABN153" s="8"/>
      <c r="ABO153" s="8"/>
      <c r="ABP153" s="8"/>
      <c r="ABQ153" s="8"/>
      <c r="ABR153" s="8"/>
      <c r="ABS153" s="8"/>
      <c r="ABT153" s="8"/>
      <c r="ABU153" s="8"/>
      <c r="ABV153" s="8"/>
      <c r="ABW153" s="8"/>
      <c r="ABX153" s="8"/>
      <c r="ABY153" s="8"/>
      <c r="ABZ153" s="8"/>
      <c r="ACA153" s="8"/>
      <c r="ACB153" s="8"/>
      <c r="ACC153" s="8"/>
      <c r="ACD153" s="8"/>
      <c r="ACE153" s="8"/>
      <c r="ACF153" s="8"/>
      <c r="ACG153" s="8"/>
      <c r="ACH153" s="8"/>
      <c r="ACI153" s="8"/>
      <c r="ACJ153" s="8"/>
      <c r="ACK153" s="8"/>
      <c r="ACL153" s="8"/>
      <c r="ACM153" s="8"/>
      <c r="ACN153" s="8"/>
      <c r="ACO153" s="8"/>
      <c r="ACP153" s="8"/>
      <c r="ACQ153" s="8"/>
      <c r="ACR153" s="8"/>
      <c r="ACS153" s="8"/>
      <c r="ACT153" s="8"/>
      <c r="ACU153" s="8"/>
      <c r="ACV153" s="8"/>
      <c r="ACW153" s="8"/>
      <c r="ACX153" s="8"/>
      <c r="ACY153" s="8"/>
      <c r="ACZ153" s="8"/>
      <c r="ADA153" s="8"/>
      <c r="ADB153" s="8"/>
      <c r="ADC153" s="8"/>
      <c r="ADD153" s="8"/>
      <c r="ADE153" s="8"/>
      <c r="ADF153" s="8"/>
      <c r="ADG153" s="8"/>
      <c r="ADH153" s="8"/>
      <c r="ADI153" s="8"/>
      <c r="ADJ153" s="8"/>
      <c r="ADK153" s="8"/>
      <c r="ADL153" s="8"/>
      <c r="ADM153" s="8"/>
      <c r="ADN153" s="8"/>
      <c r="ADO153" s="8"/>
      <c r="ADP153" s="8"/>
      <c r="ADQ153" s="8"/>
      <c r="ADR153" s="8"/>
      <c r="ADS153" s="8"/>
      <c r="ADT153" s="8"/>
      <c r="ADU153" s="8"/>
      <c r="ADV153" s="8"/>
      <c r="ADW153" s="8"/>
      <c r="ADX153" s="8"/>
      <c r="ADY153" s="8"/>
      <c r="ADZ153" s="8"/>
      <c r="AEA153" s="8"/>
      <c r="AEB153" s="8"/>
      <c r="AEC153" s="8"/>
      <c r="AED153" s="8"/>
      <c r="AEE153" s="8"/>
      <c r="AEF153" s="8"/>
      <c r="AEG153" s="8"/>
      <c r="AEH153" s="8"/>
      <c r="AEI153" s="8"/>
      <c r="AEJ153" s="8"/>
      <c r="AEK153" s="8"/>
      <c r="AEL153" s="8"/>
      <c r="AEM153" s="8"/>
      <c r="AEN153" s="8"/>
      <c r="AEO153" s="8"/>
      <c r="AEP153" s="8"/>
      <c r="AEQ153" s="8"/>
      <c r="AER153" s="8"/>
      <c r="AES153" s="8"/>
      <c r="AET153" s="8"/>
      <c r="AEU153" s="8"/>
      <c r="AEV153" s="8"/>
      <c r="AEW153" s="8"/>
      <c r="AEX153" s="8"/>
      <c r="AEY153" s="8"/>
      <c r="AEZ153" s="8"/>
      <c r="AFA153" s="8"/>
      <c r="AFB153" s="8"/>
      <c r="AFC153" s="8"/>
      <c r="AFD153" s="8"/>
      <c r="AFE153" s="8"/>
      <c r="AFF153" s="8"/>
      <c r="AFG153" s="8"/>
      <c r="AFH153" s="8"/>
      <c r="AFI153" s="8"/>
      <c r="AFJ153" s="8"/>
      <c r="AFK153" s="8"/>
      <c r="AFL153" s="8"/>
      <c r="AFM153" s="8"/>
      <c r="AFN153" s="8"/>
      <c r="AFO153" s="8"/>
      <c r="AFP153" s="8"/>
      <c r="AFQ153" s="8"/>
      <c r="AFR153" s="8"/>
      <c r="AFS153" s="8"/>
      <c r="AFT153" s="8"/>
      <c r="AFU153" s="8"/>
      <c r="AFV153" s="8"/>
      <c r="AFW153" s="8"/>
      <c r="AFX153" s="8"/>
      <c r="AFY153" s="8"/>
      <c r="AFZ153" s="8"/>
      <c r="AGA153" s="8"/>
      <c r="AGB153" s="8"/>
      <c r="AGC153" s="8"/>
      <c r="AGD153" s="8"/>
      <c r="AGE153" s="8"/>
      <c r="AGF153" s="8"/>
      <c r="AGG153" s="8"/>
      <c r="AGH153" s="8"/>
      <c r="AGI153" s="8"/>
      <c r="AGJ153" s="8"/>
      <c r="AGK153" s="8"/>
      <c r="AGL153" s="8"/>
      <c r="AGM153" s="8"/>
      <c r="AGN153" s="8"/>
      <c r="AGO153" s="8"/>
      <c r="AGP153" s="8"/>
      <c r="AGQ153" s="8"/>
      <c r="AGR153" s="8"/>
      <c r="AGS153" s="8"/>
      <c r="AGT153" s="8"/>
      <c r="AGU153" s="8"/>
      <c r="AGV153" s="8"/>
      <c r="AGW153" s="8"/>
      <c r="AGX153" s="8"/>
      <c r="AGY153" s="8"/>
      <c r="AGZ153" s="8"/>
      <c r="AHA153" s="8"/>
      <c r="AHB153" s="8"/>
      <c r="AHC153" s="8"/>
      <c r="AHD153" s="8"/>
      <c r="AHE153" s="8"/>
      <c r="AHF153" s="8"/>
      <c r="AHG153" s="8"/>
      <c r="AHH153" s="8"/>
      <c r="AHI153" s="8"/>
      <c r="AHJ153" s="8"/>
      <c r="AHK153" s="8"/>
      <c r="AHL153" s="8"/>
      <c r="AHM153" s="8"/>
      <c r="AHN153" s="8"/>
      <c r="AHO153" s="8"/>
      <c r="AHP153" s="8"/>
      <c r="AHQ153" s="8"/>
      <c r="AHR153" s="8"/>
      <c r="AHS153" s="8"/>
      <c r="AHT153" s="8"/>
      <c r="AHU153" s="8"/>
      <c r="AHV153" s="8"/>
      <c r="AHW153" s="8"/>
      <c r="AHX153" s="8"/>
      <c r="AHY153" s="8"/>
      <c r="AHZ153" s="8"/>
      <c r="AIA153" s="8"/>
      <c r="AIB153" s="8"/>
      <c r="AIC153" s="8"/>
      <c r="AID153" s="8"/>
      <c r="AIE153" s="8"/>
      <c r="AIF153" s="8"/>
      <c r="AIG153" s="8"/>
      <c r="AIH153" s="8"/>
      <c r="AII153" s="8"/>
      <c r="AIJ153" s="8"/>
      <c r="AIK153" s="8"/>
      <c r="AIL153" s="8"/>
      <c r="AIM153" s="8"/>
      <c r="AIN153" s="8"/>
      <c r="AIO153" s="8"/>
      <c r="AIP153" s="8"/>
      <c r="AIQ153" s="8"/>
      <c r="AIR153" s="8"/>
      <c r="AIS153" s="8"/>
      <c r="AIT153" s="8"/>
      <c r="AIU153" s="8"/>
      <c r="AIV153" s="8"/>
      <c r="AIW153" s="8"/>
      <c r="AIX153" s="8"/>
      <c r="AIY153" s="8"/>
      <c r="AIZ153" s="8"/>
      <c r="AJA153" s="8"/>
      <c r="AJB153" s="8"/>
      <c r="AJC153" s="8"/>
      <c r="AJD153" s="8"/>
      <c r="AJE153" s="8"/>
      <c r="AJF153" s="8"/>
      <c r="AJG153" s="8"/>
      <c r="AJH153" s="8"/>
      <c r="AJI153" s="8"/>
      <c r="AJJ153" s="8"/>
      <c r="AJK153" s="8"/>
      <c r="AJL153" s="8"/>
      <c r="AJM153" s="8"/>
      <c r="AJN153" s="8"/>
      <c r="AJO153" s="8"/>
      <c r="AJP153" s="8"/>
      <c r="AJQ153" s="8"/>
      <c r="AJR153" s="8"/>
      <c r="AJS153" s="8"/>
      <c r="AJT153" s="8"/>
      <c r="AJU153" s="8"/>
      <c r="AJV153" s="8"/>
      <c r="AJW153" s="8"/>
      <c r="AJX153" s="8"/>
      <c r="AJY153" s="8"/>
      <c r="AJZ153" s="8"/>
      <c r="AKA153" s="8"/>
      <c r="AKB153" s="8"/>
      <c r="AKC153" s="8"/>
      <c r="AKD153" s="8"/>
      <c r="AKE153" s="8"/>
      <c r="AKF153" s="8"/>
      <c r="AKG153" s="8"/>
      <c r="AKH153" s="8"/>
      <c r="AKI153" s="8"/>
      <c r="AKJ153" s="8"/>
      <c r="AKK153" s="8"/>
      <c r="AKL153" s="8"/>
      <c r="AKM153" s="8"/>
      <c r="AKN153" s="8"/>
      <c r="AKO153" s="8"/>
      <c r="AKP153" s="8"/>
      <c r="AKQ153" s="8"/>
      <c r="AKR153" s="8"/>
      <c r="AKS153" s="8"/>
      <c r="AKT153" s="8"/>
      <c r="AKU153" s="8"/>
      <c r="AKV153" s="8"/>
      <c r="AKW153" s="8"/>
      <c r="AKX153" s="8"/>
      <c r="AKY153" s="8"/>
      <c r="AKZ153" s="8"/>
      <c r="ALA153" s="8"/>
      <c r="ALB153" s="8"/>
      <c r="ALC153" s="8"/>
      <c r="ALD153" s="8"/>
      <c r="ALE153" s="8"/>
      <c r="ALF153" s="8"/>
      <c r="ALG153" s="8"/>
      <c r="ALH153" s="8"/>
      <c r="ALI153" s="8"/>
      <c r="ALJ153" s="8"/>
      <c r="ALK153" s="8"/>
      <c r="ALL153" s="8"/>
      <c r="ALM153" s="8"/>
      <c r="ALN153" s="8"/>
      <c r="ALO153" s="8"/>
      <c r="ALP153" s="8"/>
      <c r="ALQ153" s="8"/>
      <c r="ALR153" s="8"/>
      <c r="ALS153" s="8"/>
      <c r="ALT153" s="8"/>
      <c r="ALU153" s="8"/>
      <c r="ALV153" s="8"/>
      <c r="ALW153" s="8"/>
      <c r="ALX153" s="8"/>
      <c r="ALY153" s="8"/>
      <c r="ALZ153" s="8"/>
      <c r="AMA153" s="8"/>
      <c r="AMB153" s="8"/>
      <c r="AMC153" s="8"/>
      <c r="AMD153" s="8"/>
      <c r="AME153" s="8"/>
      <c r="AMF153" s="8"/>
      <c r="AMG153" s="8"/>
      <c r="AMH153" s="8"/>
      <c r="AMI153" s="8"/>
      <c r="AMJ153" s="8"/>
      <c r="AMK153" s="8"/>
      <c r="AML153" s="8"/>
      <c r="AMM153" s="8"/>
      <c r="AMN153" s="8"/>
      <c r="AMO153" s="8"/>
      <c r="AMP153" s="8"/>
      <c r="AMQ153" s="8"/>
      <c r="AMR153" s="8"/>
      <c r="AMS153" s="8"/>
      <c r="AMT153" s="8"/>
      <c r="AMU153" s="8"/>
      <c r="AMV153" s="8"/>
      <c r="AMW153" s="8"/>
      <c r="AMX153" s="8"/>
      <c r="AMY153" s="8"/>
      <c r="AMZ153" s="8"/>
      <c r="ANA153" s="8"/>
      <c r="ANB153" s="8"/>
      <c r="ANC153" s="8"/>
      <c r="AND153" s="8"/>
      <c r="ANE153" s="8"/>
      <c r="ANF153" s="8"/>
      <c r="ANG153" s="8"/>
      <c r="ANH153" s="8"/>
      <c r="ANI153" s="8"/>
      <c r="ANJ153" s="8"/>
      <c r="ANK153" s="8"/>
      <c r="ANL153" s="8"/>
      <c r="ANM153" s="8"/>
      <c r="ANN153" s="8"/>
      <c r="ANO153" s="8"/>
      <c r="ANP153" s="8"/>
      <c r="ANQ153" s="8"/>
      <c r="ANR153" s="8"/>
      <c r="ANS153" s="8"/>
      <c r="ANT153" s="8"/>
      <c r="ANU153" s="8"/>
      <c r="ANV153" s="8"/>
      <c r="ANW153" s="8"/>
      <c r="ANX153" s="8"/>
      <c r="ANY153" s="8"/>
      <c r="ANZ153" s="8"/>
      <c r="AOA153" s="8"/>
      <c r="AOB153" s="8"/>
      <c r="AOC153" s="8"/>
      <c r="AOD153" s="8"/>
      <c r="AOE153" s="8"/>
      <c r="AOF153" s="8"/>
      <c r="AOG153" s="8"/>
      <c r="AOH153" s="8"/>
      <c r="AOI153" s="8"/>
      <c r="AOJ153" s="8"/>
      <c r="AOK153" s="8"/>
      <c r="AOL153" s="8"/>
      <c r="AOM153" s="8"/>
      <c r="AON153" s="8"/>
      <c r="AOO153" s="8"/>
      <c r="AOP153" s="8"/>
      <c r="AOQ153" s="8"/>
      <c r="AOR153" s="8"/>
      <c r="AOS153" s="8"/>
      <c r="AOT153" s="8"/>
      <c r="AOU153" s="8"/>
      <c r="AOV153" s="8"/>
      <c r="AOW153" s="8"/>
      <c r="AOX153" s="8"/>
      <c r="AOY153" s="8"/>
      <c r="AOZ153" s="8"/>
      <c r="APA153" s="8"/>
      <c r="APB153" s="8"/>
      <c r="APC153" s="8"/>
      <c r="APD153" s="8"/>
      <c r="APE153" s="8"/>
      <c r="APF153" s="8"/>
      <c r="APG153" s="8"/>
      <c r="APH153" s="8"/>
      <c r="API153" s="8"/>
      <c r="APJ153" s="8"/>
      <c r="APK153" s="8"/>
      <c r="APL153" s="8"/>
      <c r="APM153" s="8"/>
      <c r="APN153" s="8"/>
      <c r="APO153" s="8"/>
      <c r="APP153" s="8"/>
      <c r="APQ153" s="8"/>
      <c r="APR153" s="8"/>
      <c r="APS153" s="8"/>
      <c r="APT153" s="8"/>
      <c r="APU153" s="8"/>
      <c r="APV153" s="8"/>
      <c r="APW153" s="8"/>
      <c r="APX153" s="8"/>
      <c r="APY153" s="8"/>
      <c r="APZ153" s="8"/>
      <c r="AQA153" s="8"/>
      <c r="AQB153" s="8"/>
      <c r="AQC153" s="8"/>
      <c r="AQD153" s="8"/>
      <c r="AQE153" s="8"/>
      <c r="AQF153" s="8"/>
      <c r="AQG153" s="8"/>
      <c r="AQH153" s="8"/>
      <c r="AQI153" s="8"/>
      <c r="AQJ153" s="8"/>
      <c r="AQK153" s="8"/>
      <c r="AQL153" s="8"/>
      <c r="AQM153" s="8"/>
      <c r="AQN153" s="8"/>
      <c r="AQO153" s="8"/>
      <c r="AQP153" s="8"/>
      <c r="AQQ153" s="8"/>
      <c r="AQR153" s="8"/>
      <c r="AQS153" s="8"/>
      <c r="AQT153" s="8"/>
      <c r="AQU153" s="8"/>
      <c r="AQV153" s="8"/>
      <c r="AQW153" s="8"/>
      <c r="AQX153" s="8"/>
      <c r="AQY153" s="8"/>
      <c r="AQZ153" s="8"/>
      <c r="ARA153" s="8"/>
      <c r="ARB153" s="8"/>
      <c r="ARC153" s="8"/>
      <c r="ARD153" s="8"/>
      <c r="ARE153" s="8"/>
      <c r="ARF153" s="8"/>
      <c r="ARG153" s="8"/>
      <c r="ARH153" s="8"/>
      <c r="ARI153" s="8"/>
      <c r="ARJ153" s="8"/>
      <c r="ARK153" s="8"/>
      <c r="ARL153" s="8"/>
      <c r="ARM153" s="8"/>
      <c r="ARN153" s="8"/>
      <c r="ARO153" s="8"/>
      <c r="ARP153" s="8"/>
      <c r="ARQ153" s="8"/>
      <c r="ARR153" s="8"/>
      <c r="ARS153" s="8"/>
      <c r="ART153" s="8"/>
      <c r="ARU153" s="8"/>
      <c r="ARV153" s="8"/>
      <c r="ARW153" s="8"/>
      <c r="ARX153" s="8"/>
      <c r="ARY153" s="8"/>
      <c r="ARZ153" s="8"/>
      <c r="ASA153" s="8"/>
      <c r="ASB153" s="8"/>
      <c r="ASC153" s="8"/>
      <c r="ASD153" s="8"/>
      <c r="ASE153" s="8"/>
      <c r="ASF153" s="8"/>
      <c r="ASG153" s="8"/>
      <c r="ASH153" s="8"/>
      <c r="ASI153" s="8"/>
      <c r="ASJ153" s="8"/>
      <c r="ASK153" s="8"/>
      <c r="ASL153" s="8"/>
      <c r="ASM153" s="8"/>
      <c r="ASN153" s="8"/>
      <c r="ASO153" s="8"/>
      <c r="ASP153" s="8"/>
      <c r="ASQ153" s="8"/>
      <c r="ASR153" s="8"/>
      <c r="ASS153" s="8"/>
      <c r="AST153" s="8"/>
      <c r="ASU153" s="8"/>
      <c r="ASV153" s="8"/>
      <c r="ASW153" s="8"/>
      <c r="ASX153" s="8"/>
      <c r="ASY153" s="8"/>
      <c r="ASZ153" s="8"/>
      <c r="ATA153" s="8"/>
      <c r="ATB153" s="8"/>
      <c r="ATC153" s="8"/>
      <c r="ATD153" s="8"/>
      <c r="ATE153" s="8"/>
      <c r="ATF153" s="8"/>
      <c r="ATG153" s="8"/>
      <c r="ATH153" s="8"/>
      <c r="ATI153" s="8"/>
      <c r="ATJ153" s="8"/>
      <c r="ATK153" s="8"/>
      <c r="ATL153" s="8"/>
      <c r="ATM153" s="8"/>
      <c r="ATN153" s="8"/>
      <c r="ATO153" s="8"/>
      <c r="ATP153" s="8"/>
      <c r="ATQ153" s="8"/>
      <c r="ATR153" s="8"/>
      <c r="ATS153" s="8"/>
      <c r="ATT153" s="8"/>
      <c r="ATU153" s="8"/>
      <c r="ATV153" s="8"/>
      <c r="ATW153" s="8"/>
      <c r="ATX153" s="8"/>
      <c r="ATY153" s="8"/>
      <c r="ATZ153" s="8"/>
      <c r="AUA153" s="8"/>
      <c r="AUB153" s="8"/>
      <c r="AUC153" s="8"/>
      <c r="AUD153" s="8"/>
      <c r="AUE153" s="8"/>
      <c r="AUF153" s="8"/>
      <c r="AUG153" s="8"/>
      <c r="AUH153" s="8"/>
      <c r="AUI153" s="8"/>
      <c r="AUJ153" s="8"/>
      <c r="AUK153" s="8"/>
      <c r="AUL153" s="8"/>
      <c r="AUM153" s="8"/>
      <c r="AUN153" s="8"/>
      <c r="AUO153" s="8"/>
      <c r="AUP153" s="8"/>
      <c r="AUQ153" s="8"/>
      <c r="AUR153" s="8"/>
      <c r="AUS153" s="8"/>
      <c r="AUT153" s="8"/>
      <c r="AUU153" s="8"/>
      <c r="AUV153" s="8"/>
      <c r="AUW153" s="8"/>
      <c r="AUX153" s="8"/>
      <c r="AUY153" s="8"/>
      <c r="AUZ153" s="8"/>
      <c r="AVA153" s="8"/>
      <c r="AVB153" s="8"/>
      <c r="AVC153" s="8"/>
      <c r="AVD153" s="8"/>
      <c r="AVE153" s="8"/>
      <c r="AVF153" s="8"/>
      <c r="AVG153" s="8"/>
      <c r="AVH153" s="8"/>
      <c r="AVI153" s="8"/>
      <c r="AVJ153" s="8"/>
      <c r="AVK153" s="8"/>
      <c r="AVL153" s="8"/>
      <c r="AVM153" s="8"/>
      <c r="AVN153" s="8"/>
      <c r="AVO153" s="8"/>
      <c r="AVP153" s="8"/>
      <c r="AVQ153" s="8"/>
      <c r="AVR153" s="8"/>
      <c r="AVS153" s="8"/>
      <c r="AVT153" s="8"/>
      <c r="AVU153" s="8"/>
      <c r="AVV153" s="8"/>
      <c r="AVW153" s="8"/>
      <c r="AVX153" s="8"/>
      <c r="AVY153" s="8"/>
      <c r="AVZ153" s="8"/>
      <c r="AWA153" s="8"/>
      <c r="AWB153" s="8"/>
      <c r="AWC153" s="8"/>
      <c r="AWD153" s="8"/>
      <c r="AWE153" s="8"/>
      <c r="AWF153" s="8"/>
      <c r="AWG153" s="8"/>
      <c r="AWH153" s="8"/>
      <c r="AWI153" s="8"/>
      <c r="AWJ153" s="8"/>
      <c r="AWK153" s="8"/>
      <c r="AWL153" s="8"/>
      <c r="AWM153" s="8"/>
      <c r="AWN153" s="8"/>
      <c r="AWO153" s="8"/>
      <c r="AWP153" s="8"/>
      <c r="AWQ153" s="8"/>
      <c r="AWR153" s="8"/>
      <c r="AWS153" s="8"/>
      <c r="AWT153" s="8"/>
      <c r="AWU153" s="8"/>
      <c r="AWV153" s="8"/>
      <c r="AWW153" s="8"/>
      <c r="AWX153" s="8"/>
      <c r="AWY153" s="8"/>
      <c r="AWZ153" s="8"/>
      <c r="AXA153" s="8"/>
      <c r="AXB153" s="8"/>
      <c r="AXC153" s="8"/>
      <c r="AXD153" s="8"/>
      <c r="AXE153" s="8"/>
      <c r="AXF153" s="8"/>
      <c r="AXG153" s="8"/>
      <c r="AXH153" s="8"/>
      <c r="AXI153" s="8"/>
      <c r="AXJ153" s="8"/>
      <c r="AXK153" s="8"/>
      <c r="AXL153" s="8"/>
      <c r="AXM153" s="8"/>
      <c r="AXN153" s="8"/>
      <c r="AXO153" s="8"/>
      <c r="AXP153" s="8"/>
      <c r="AXQ153" s="8"/>
      <c r="AXR153" s="8"/>
      <c r="AXS153" s="8"/>
      <c r="AXT153" s="8"/>
      <c r="AXU153" s="8"/>
      <c r="AXV153" s="8"/>
      <c r="AXW153" s="8"/>
      <c r="AXX153" s="8"/>
      <c r="AXY153" s="8"/>
      <c r="AXZ153" s="8"/>
      <c r="AYA153" s="8"/>
      <c r="AYB153" s="8"/>
      <c r="AYC153" s="8"/>
      <c r="AYD153" s="8"/>
      <c r="AYE153" s="8"/>
      <c r="AYF153" s="8"/>
      <c r="AYG153" s="8"/>
      <c r="AYH153" s="8"/>
      <c r="AYI153" s="8"/>
      <c r="AYJ153" s="8"/>
      <c r="AYK153" s="8"/>
      <c r="AYL153" s="8"/>
      <c r="AYM153" s="8"/>
      <c r="AYN153" s="8"/>
      <c r="AYO153" s="8"/>
      <c r="AYP153" s="8"/>
      <c r="AYQ153" s="8"/>
      <c r="AYR153" s="8"/>
      <c r="AYS153" s="8"/>
      <c r="AYT153" s="8"/>
      <c r="AYU153" s="8"/>
      <c r="AYV153" s="8"/>
      <c r="AYW153" s="8"/>
      <c r="AYX153" s="8"/>
      <c r="AYY153" s="8"/>
      <c r="AYZ153" s="8"/>
      <c r="AZA153" s="8"/>
      <c r="AZB153" s="8"/>
      <c r="AZC153" s="8"/>
      <c r="AZD153" s="8"/>
      <c r="AZE153" s="8"/>
      <c r="AZF153" s="8"/>
      <c r="AZG153" s="8"/>
      <c r="AZH153" s="8"/>
      <c r="AZI153" s="8"/>
      <c r="AZJ153" s="8"/>
      <c r="AZK153" s="8"/>
      <c r="AZL153" s="8"/>
      <c r="AZM153" s="8"/>
      <c r="AZN153" s="8"/>
      <c r="AZO153" s="8"/>
      <c r="AZP153" s="8"/>
      <c r="AZQ153" s="8"/>
      <c r="AZR153" s="8"/>
      <c r="AZS153" s="8"/>
      <c r="AZT153" s="8"/>
      <c r="AZU153" s="8"/>
      <c r="AZV153" s="8"/>
      <c r="AZW153" s="8"/>
      <c r="AZX153" s="8"/>
      <c r="AZY153" s="8"/>
      <c r="AZZ153" s="8"/>
      <c r="BAA153" s="8"/>
      <c r="BAB153" s="8"/>
      <c r="BAC153" s="8"/>
      <c r="BAD153" s="8"/>
      <c r="BAE153" s="8"/>
      <c r="BAF153" s="8"/>
      <c r="BAG153" s="8"/>
      <c r="BAH153" s="8"/>
      <c r="BAI153" s="8"/>
      <c r="BAJ153" s="8"/>
      <c r="BAK153" s="8"/>
      <c r="BAL153" s="8"/>
      <c r="BAM153" s="8"/>
      <c r="BAN153" s="8"/>
      <c r="BAO153" s="8"/>
      <c r="BAP153" s="8"/>
      <c r="BAQ153" s="8"/>
      <c r="BAR153" s="8"/>
      <c r="BAS153" s="8"/>
      <c r="BAT153" s="8"/>
      <c r="BAU153" s="8"/>
      <c r="BAV153" s="8"/>
      <c r="BAW153" s="8"/>
      <c r="BAX153" s="8"/>
      <c r="BAY153" s="8"/>
      <c r="BAZ153" s="8"/>
      <c r="BBA153" s="8"/>
      <c r="BBB153" s="8"/>
      <c r="BBC153" s="8"/>
      <c r="BBD153" s="8"/>
      <c r="BBE153" s="8"/>
      <c r="BBF153" s="8"/>
      <c r="BBG153" s="8"/>
      <c r="BBH153" s="8"/>
      <c r="BBI153" s="8"/>
      <c r="BBJ153" s="8"/>
      <c r="BBK153" s="8"/>
      <c r="BBL153" s="8"/>
      <c r="BBM153" s="8"/>
      <c r="BBN153" s="8"/>
      <c r="BBO153" s="8"/>
      <c r="BBP153" s="8"/>
      <c r="BBQ153" s="8"/>
      <c r="BBR153" s="8"/>
      <c r="BBS153" s="8"/>
      <c r="BBT153" s="8"/>
      <c r="BBU153" s="8"/>
      <c r="BBV153" s="8"/>
      <c r="BBW153" s="8"/>
      <c r="BBX153" s="8"/>
      <c r="BBY153" s="8"/>
      <c r="BBZ153" s="8"/>
      <c r="BCA153" s="8"/>
      <c r="BCB153" s="8"/>
      <c r="BCC153" s="8"/>
      <c r="BCD153" s="8"/>
      <c r="BCE153" s="8"/>
      <c r="BCF153" s="8"/>
      <c r="BCG153" s="8"/>
      <c r="BCH153" s="8"/>
      <c r="BCI153" s="8"/>
      <c r="BCJ153" s="8"/>
      <c r="BCK153" s="8"/>
      <c r="BCL153" s="8"/>
      <c r="BCM153" s="8"/>
      <c r="BCN153" s="8"/>
      <c r="BCO153" s="8"/>
      <c r="BCP153" s="8"/>
      <c r="BCQ153" s="8"/>
      <c r="BCR153" s="8"/>
      <c r="BCS153" s="8"/>
      <c r="BCT153" s="8"/>
      <c r="BCU153" s="8"/>
      <c r="BCV153" s="8"/>
      <c r="BCW153" s="8"/>
      <c r="BCX153" s="8"/>
      <c r="BCY153" s="8"/>
      <c r="BCZ153" s="8"/>
      <c r="BDA153" s="8"/>
      <c r="BDB153" s="8"/>
      <c r="BDC153" s="8"/>
      <c r="BDD153" s="8"/>
      <c r="BDE153" s="8"/>
      <c r="BDF153" s="8"/>
      <c r="BDG153" s="8"/>
      <c r="BDH153" s="8"/>
      <c r="BDI153" s="8"/>
      <c r="BDJ153" s="8"/>
      <c r="BDK153" s="8"/>
      <c r="BDL153" s="8"/>
      <c r="BDM153" s="8"/>
      <c r="BDN153" s="8"/>
      <c r="BDO153" s="8"/>
      <c r="BDP153" s="8"/>
      <c r="BDQ153" s="8"/>
      <c r="BDR153" s="8"/>
      <c r="BDS153" s="8"/>
      <c r="BDT153" s="8"/>
      <c r="BDU153" s="8"/>
      <c r="BDV153" s="8"/>
      <c r="BDW153" s="8"/>
      <c r="BDX153" s="8"/>
      <c r="BDY153" s="8"/>
      <c r="BDZ153" s="8"/>
      <c r="BEA153" s="8"/>
      <c r="BEB153" s="8"/>
      <c r="BEC153" s="8"/>
      <c r="BED153" s="8"/>
      <c r="BEE153" s="8"/>
      <c r="BEF153" s="8"/>
      <c r="BEG153" s="8"/>
      <c r="BEH153" s="8"/>
      <c r="BEI153" s="8"/>
      <c r="BEJ153" s="8"/>
      <c r="BEK153" s="8"/>
      <c r="BEL153" s="8"/>
      <c r="BEM153" s="8"/>
      <c r="BEN153" s="8"/>
      <c r="BEO153" s="8"/>
      <c r="BEP153" s="8"/>
      <c r="BEQ153" s="8"/>
      <c r="BER153" s="8"/>
      <c r="BES153" s="8"/>
      <c r="BET153" s="8"/>
      <c r="BEU153" s="8"/>
      <c r="BEV153" s="8"/>
      <c r="BEW153" s="8"/>
      <c r="BEX153" s="8"/>
      <c r="BEY153" s="8"/>
      <c r="BEZ153" s="8"/>
      <c r="BFA153" s="8"/>
      <c r="BFB153" s="8"/>
      <c r="BFC153" s="8"/>
      <c r="BFD153" s="8"/>
      <c r="BFE153" s="8"/>
      <c r="BFF153" s="8"/>
      <c r="BFG153" s="8"/>
      <c r="BFH153" s="8"/>
      <c r="BFI153" s="8"/>
      <c r="BFJ153" s="8"/>
      <c r="BFK153" s="8"/>
      <c r="BFL153" s="8"/>
      <c r="BFM153" s="8"/>
      <c r="BFN153" s="8"/>
      <c r="BFO153" s="8"/>
      <c r="BFP153" s="8"/>
      <c r="BFQ153" s="8"/>
      <c r="BFR153" s="8"/>
      <c r="BFS153" s="8"/>
      <c r="BFT153" s="8"/>
      <c r="BFU153" s="8"/>
      <c r="BFV153" s="8"/>
      <c r="BFW153" s="8"/>
      <c r="BFX153" s="8"/>
      <c r="BFY153" s="8"/>
      <c r="BFZ153" s="8"/>
      <c r="BGA153" s="8"/>
      <c r="BGB153" s="8"/>
      <c r="BGC153" s="8"/>
      <c r="BGD153" s="8"/>
      <c r="BGE153" s="8"/>
      <c r="BGF153" s="8"/>
      <c r="BGG153" s="8"/>
      <c r="BGH153" s="8"/>
      <c r="BGI153" s="8"/>
      <c r="BGJ153" s="8"/>
      <c r="BGK153" s="8"/>
      <c r="BGL153" s="8"/>
      <c r="BGM153" s="8"/>
      <c r="BGN153" s="8"/>
      <c r="BGO153" s="8"/>
      <c r="BGP153" s="8"/>
      <c r="BGQ153" s="8"/>
      <c r="BGR153" s="8"/>
      <c r="BGS153" s="8"/>
      <c r="BGT153" s="8"/>
      <c r="BGU153" s="8"/>
      <c r="BGV153" s="8"/>
      <c r="BGW153" s="8"/>
      <c r="BGX153" s="8"/>
      <c r="BGY153" s="8"/>
      <c r="BGZ153" s="8"/>
      <c r="BHA153" s="8"/>
      <c r="BHB153" s="8"/>
      <c r="BHC153" s="8"/>
      <c r="BHD153" s="8"/>
      <c r="BHE153" s="8"/>
      <c r="BHF153" s="8"/>
      <c r="BHG153" s="8"/>
      <c r="BHH153" s="8"/>
      <c r="BHI153" s="8"/>
      <c r="BHJ153" s="8"/>
      <c r="BHK153" s="8"/>
      <c r="BHL153" s="8"/>
      <c r="BHM153" s="8"/>
      <c r="BHN153" s="8"/>
      <c r="BHO153" s="8"/>
      <c r="BHP153" s="8"/>
      <c r="BHQ153" s="8"/>
      <c r="BHR153" s="8"/>
      <c r="BHS153" s="8"/>
      <c r="BHT153" s="8"/>
      <c r="BHU153" s="8"/>
      <c r="BHV153" s="8"/>
      <c r="BHW153" s="8"/>
      <c r="BHX153" s="8"/>
      <c r="BHY153" s="8"/>
      <c r="BHZ153" s="8"/>
      <c r="BIA153" s="8"/>
      <c r="BIB153" s="8"/>
      <c r="BIC153" s="8"/>
      <c r="BID153" s="8"/>
      <c r="BIE153" s="8"/>
      <c r="BIF153" s="8"/>
      <c r="BIG153" s="8"/>
      <c r="BIH153" s="8"/>
      <c r="BII153" s="8"/>
      <c r="BIJ153" s="8"/>
      <c r="BIK153" s="8"/>
      <c r="BIL153" s="8"/>
      <c r="BIM153" s="8"/>
      <c r="BIN153" s="8"/>
      <c r="BIO153" s="8"/>
      <c r="BIP153" s="8"/>
      <c r="BIQ153" s="8"/>
      <c r="BIR153" s="8"/>
      <c r="BIS153" s="8"/>
      <c r="BIT153" s="8"/>
      <c r="BIU153" s="8"/>
      <c r="BIV153" s="8"/>
      <c r="BIW153" s="8"/>
      <c r="BIX153" s="8"/>
      <c r="BIY153" s="8"/>
      <c r="BIZ153" s="8"/>
      <c r="BJA153" s="8"/>
      <c r="BJB153" s="8"/>
      <c r="BJC153" s="8"/>
      <c r="BJD153" s="8"/>
      <c r="BJE153" s="8"/>
      <c r="BJF153" s="8"/>
      <c r="BJG153" s="8"/>
      <c r="BJH153" s="8"/>
      <c r="BJI153" s="8"/>
      <c r="BJJ153" s="8"/>
      <c r="BJK153" s="8"/>
      <c r="BJL153" s="8"/>
      <c r="BJM153" s="8"/>
      <c r="BJN153" s="8"/>
      <c r="BJO153" s="8"/>
      <c r="BJP153" s="8"/>
      <c r="BJQ153" s="8"/>
      <c r="BJR153" s="8"/>
      <c r="BJS153" s="8"/>
      <c r="BJT153" s="8"/>
      <c r="BJU153" s="8"/>
      <c r="BJV153" s="8"/>
      <c r="BJW153" s="8"/>
      <c r="BJX153" s="8"/>
      <c r="BJY153" s="8"/>
      <c r="BJZ153" s="8"/>
      <c r="BKA153" s="8"/>
      <c r="BKB153" s="8"/>
      <c r="BKC153" s="8"/>
      <c r="BKD153" s="8"/>
      <c r="BKE153" s="8"/>
      <c r="BKF153" s="8"/>
      <c r="BKG153" s="8"/>
      <c r="BKH153" s="8"/>
      <c r="BKI153" s="8"/>
      <c r="BKJ153" s="8"/>
      <c r="BKK153" s="8"/>
      <c r="BKL153" s="8"/>
      <c r="BKM153" s="8"/>
      <c r="BKN153" s="8"/>
      <c r="BKO153" s="8"/>
      <c r="BKP153" s="8"/>
      <c r="BKQ153" s="8"/>
      <c r="BKR153" s="8"/>
      <c r="BKS153" s="8"/>
      <c r="BKT153" s="8"/>
      <c r="BKU153" s="8"/>
      <c r="BKV153" s="8"/>
      <c r="BKW153" s="8"/>
      <c r="BKX153" s="8"/>
      <c r="BKY153" s="8"/>
      <c r="BKZ153" s="8"/>
      <c r="BLA153" s="8"/>
      <c r="BLB153" s="8"/>
      <c r="BLC153" s="8"/>
      <c r="BLD153" s="8"/>
      <c r="BLE153" s="8"/>
      <c r="BLF153" s="8"/>
      <c r="BLG153" s="8"/>
      <c r="BLH153" s="8"/>
      <c r="BLI153" s="8"/>
      <c r="BLJ153" s="8"/>
      <c r="BLK153" s="8"/>
      <c r="BLL153" s="8"/>
      <c r="BLM153" s="8"/>
      <c r="BLN153" s="8"/>
      <c r="BLO153" s="8"/>
      <c r="BLP153" s="8"/>
      <c r="BLQ153" s="8"/>
      <c r="BLR153" s="8"/>
      <c r="BLS153" s="8"/>
      <c r="BLT153" s="8"/>
      <c r="BLU153" s="8"/>
      <c r="BLV153" s="8"/>
      <c r="BLW153" s="8"/>
      <c r="BLX153" s="8"/>
      <c r="BLY153" s="8"/>
      <c r="BLZ153" s="8"/>
      <c r="BMA153" s="8"/>
      <c r="BMB153" s="8"/>
      <c r="BMC153" s="8"/>
      <c r="BMD153" s="8"/>
      <c r="BME153" s="8"/>
      <c r="BMF153" s="8"/>
      <c r="BMG153" s="8"/>
      <c r="BMH153" s="8"/>
      <c r="BMI153" s="8"/>
      <c r="BMJ153" s="8"/>
      <c r="BMK153" s="8"/>
      <c r="BML153" s="8"/>
      <c r="BMM153" s="8"/>
      <c r="BMN153" s="8"/>
      <c r="BMO153" s="8"/>
      <c r="BMP153" s="8"/>
      <c r="BMQ153" s="8"/>
      <c r="BMR153" s="8"/>
      <c r="BMS153" s="8"/>
      <c r="BMT153" s="8"/>
      <c r="BMU153" s="8"/>
      <c r="BMV153" s="8"/>
      <c r="BMW153" s="8"/>
      <c r="BMX153" s="8"/>
      <c r="BMY153" s="8"/>
      <c r="BMZ153" s="8"/>
      <c r="BNA153" s="8"/>
      <c r="BNB153" s="8"/>
      <c r="BNC153" s="8"/>
      <c r="BND153" s="8"/>
      <c r="BNE153" s="8"/>
      <c r="BNF153" s="8"/>
      <c r="BNG153" s="8"/>
      <c r="BNH153" s="8"/>
      <c r="BNI153" s="8"/>
      <c r="BNJ153" s="8"/>
      <c r="BNK153" s="8"/>
      <c r="BNL153" s="8"/>
      <c r="BNM153" s="8"/>
      <c r="BNN153" s="8"/>
      <c r="BNO153" s="8"/>
      <c r="BNP153" s="8"/>
      <c r="BNQ153" s="8"/>
      <c r="BNR153" s="8"/>
      <c r="BNS153" s="8"/>
      <c r="BNT153" s="8"/>
      <c r="BNU153" s="8"/>
      <c r="BNV153" s="8"/>
      <c r="BNW153" s="8"/>
      <c r="BNX153" s="8"/>
      <c r="BNY153" s="8"/>
      <c r="BNZ153" s="8"/>
      <c r="BOA153" s="8"/>
      <c r="BOB153" s="8"/>
      <c r="BOC153" s="8"/>
      <c r="BOD153" s="8"/>
      <c r="BOE153" s="8"/>
      <c r="BOF153" s="8"/>
      <c r="BOG153" s="8"/>
      <c r="BOH153" s="8"/>
      <c r="BOI153" s="8"/>
      <c r="BOJ153" s="8"/>
      <c r="BOK153" s="8"/>
      <c r="BOL153" s="8"/>
      <c r="BOM153" s="8"/>
      <c r="BON153" s="8"/>
      <c r="BOO153" s="8"/>
      <c r="BOP153" s="8"/>
      <c r="BOQ153" s="8"/>
      <c r="BOR153" s="8"/>
      <c r="BOS153" s="8"/>
      <c r="BOT153" s="8"/>
      <c r="BOU153" s="8"/>
      <c r="BOV153" s="8"/>
      <c r="BOW153" s="8"/>
      <c r="BOX153" s="8"/>
      <c r="BOY153" s="8"/>
      <c r="BOZ153" s="8"/>
      <c r="BPA153" s="8"/>
      <c r="BPB153" s="8"/>
      <c r="BPC153" s="8"/>
      <c r="BPD153" s="8"/>
      <c r="BPE153" s="8"/>
      <c r="BPF153" s="8"/>
      <c r="BPG153" s="8"/>
      <c r="BPH153" s="8"/>
      <c r="BPI153" s="8"/>
      <c r="BPJ153" s="8"/>
      <c r="BPK153" s="8"/>
      <c r="BPL153" s="8"/>
      <c r="BPM153" s="8"/>
      <c r="BPN153" s="8"/>
      <c r="BPO153" s="8"/>
      <c r="BPP153" s="8"/>
      <c r="BPQ153" s="8"/>
      <c r="BPR153" s="8"/>
      <c r="BPS153" s="8"/>
      <c r="BPT153" s="8"/>
      <c r="BPU153" s="8"/>
      <c r="BPV153" s="8"/>
      <c r="BPW153" s="8"/>
      <c r="BPX153" s="8"/>
      <c r="BPY153" s="8"/>
      <c r="BPZ153" s="8"/>
      <c r="BQA153" s="8"/>
      <c r="BQB153" s="8"/>
      <c r="BQC153" s="8"/>
      <c r="BQD153" s="8"/>
      <c r="BQE153" s="8"/>
      <c r="BQF153" s="8"/>
      <c r="BQG153" s="8"/>
      <c r="BQH153" s="8"/>
      <c r="BQI153" s="8"/>
      <c r="BQJ153" s="8"/>
      <c r="BQK153" s="8"/>
      <c r="BQL153" s="8"/>
      <c r="BQM153" s="8"/>
      <c r="BQN153" s="8"/>
      <c r="BQO153" s="8"/>
      <c r="BQP153" s="8"/>
      <c r="BQQ153" s="8"/>
      <c r="BQR153" s="8"/>
      <c r="BQS153" s="8"/>
      <c r="BQT153" s="8"/>
      <c r="BQU153" s="8"/>
      <c r="BQV153" s="8"/>
      <c r="BQW153" s="8"/>
      <c r="BQX153" s="8"/>
      <c r="BQY153" s="8"/>
      <c r="BQZ153" s="8"/>
      <c r="BRA153" s="8"/>
      <c r="BRB153" s="8"/>
      <c r="BRC153" s="8"/>
      <c r="BRD153" s="8"/>
      <c r="BRE153" s="8"/>
      <c r="BRF153" s="8"/>
      <c r="BRG153" s="8"/>
      <c r="BRH153" s="8"/>
      <c r="BRI153" s="8"/>
      <c r="BRJ153" s="8"/>
      <c r="BRK153" s="8"/>
      <c r="BRL153" s="8"/>
      <c r="BRM153" s="8"/>
      <c r="BRN153" s="8"/>
      <c r="BRO153" s="8"/>
      <c r="BRP153" s="8"/>
      <c r="BRQ153" s="8"/>
      <c r="BRR153" s="8"/>
      <c r="BRS153" s="8"/>
      <c r="BRT153" s="8"/>
      <c r="BRU153" s="8"/>
      <c r="BRV153" s="8"/>
      <c r="BRW153" s="8"/>
      <c r="BRX153" s="8"/>
      <c r="BRY153" s="8"/>
      <c r="BRZ153" s="8"/>
      <c r="BSA153" s="8"/>
      <c r="BSB153" s="8"/>
      <c r="BSC153" s="8"/>
      <c r="BSD153" s="8"/>
      <c r="BSE153" s="8"/>
      <c r="BSF153" s="8"/>
      <c r="BSG153" s="8"/>
      <c r="BSH153" s="8"/>
      <c r="BSI153" s="8"/>
      <c r="BSJ153" s="8"/>
      <c r="BSK153" s="8"/>
      <c r="BSL153" s="8"/>
      <c r="BSM153" s="8"/>
      <c r="BSN153" s="8"/>
      <c r="BSO153" s="8"/>
      <c r="BSP153" s="8"/>
      <c r="BSQ153" s="8"/>
      <c r="BSR153" s="8"/>
      <c r="BSS153" s="8"/>
      <c r="BST153" s="8"/>
      <c r="BSU153" s="8"/>
      <c r="BSV153" s="8"/>
      <c r="BSW153" s="8"/>
      <c r="BSX153" s="8"/>
      <c r="BSY153" s="8"/>
      <c r="BSZ153" s="8"/>
      <c r="BTA153" s="8"/>
      <c r="BTB153" s="8"/>
      <c r="BTC153" s="8"/>
      <c r="BTD153" s="8"/>
      <c r="BTE153" s="8"/>
      <c r="BTF153" s="8"/>
      <c r="BTG153" s="8"/>
      <c r="BTH153" s="8"/>
      <c r="BTI153" s="8"/>
      <c r="BTJ153" s="8"/>
      <c r="BTK153" s="8"/>
      <c r="BTL153" s="8"/>
      <c r="BTM153" s="8"/>
      <c r="BTN153" s="8"/>
      <c r="BTO153" s="8"/>
      <c r="BTP153" s="8"/>
      <c r="BTQ153" s="8"/>
      <c r="BTR153" s="8"/>
      <c r="BTS153" s="8"/>
      <c r="BTT153" s="8"/>
      <c r="BTU153" s="8"/>
      <c r="BTV153" s="8"/>
      <c r="BTW153" s="8"/>
      <c r="BTX153" s="8"/>
      <c r="BTY153" s="8"/>
      <c r="BTZ153" s="8"/>
      <c r="BUA153" s="8"/>
      <c r="BUB153" s="8"/>
      <c r="BUC153" s="8"/>
      <c r="BUD153" s="8"/>
      <c r="BUE153" s="8"/>
      <c r="BUF153" s="8"/>
      <c r="BUG153" s="8"/>
      <c r="BUH153" s="8"/>
      <c r="BUI153" s="8"/>
      <c r="BUJ153" s="8"/>
      <c r="BUK153" s="8"/>
      <c r="BUL153" s="8"/>
      <c r="BUM153" s="8"/>
      <c r="BUN153" s="8"/>
      <c r="BUO153" s="8"/>
      <c r="BUP153" s="8"/>
      <c r="BUQ153" s="8"/>
      <c r="BUR153" s="8"/>
      <c r="BUS153" s="8"/>
      <c r="BUT153" s="8"/>
      <c r="BUU153" s="8"/>
      <c r="BUV153" s="8"/>
      <c r="BUW153" s="8"/>
      <c r="BUX153" s="8"/>
      <c r="BUY153" s="8"/>
      <c r="BUZ153" s="8"/>
      <c r="BVA153" s="8"/>
      <c r="BVB153" s="8"/>
      <c r="BVC153" s="8"/>
      <c r="BVD153" s="8"/>
      <c r="BVE153" s="8"/>
      <c r="BVF153" s="8"/>
      <c r="BVG153" s="8"/>
      <c r="BVH153" s="8"/>
      <c r="BVI153" s="8"/>
      <c r="BVJ153" s="8"/>
      <c r="BVK153" s="8"/>
      <c r="BVL153" s="8"/>
      <c r="BVM153" s="8"/>
      <c r="BVN153" s="8"/>
      <c r="BVO153" s="8"/>
      <c r="BVP153" s="8"/>
      <c r="BVQ153" s="8"/>
      <c r="BVR153" s="8"/>
      <c r="BVS153" s="8"/>
      <c r="BVT153" s="8"/>
      <c r="BVU153" s="8"/>
      <c r="BVV153" s="8"/>
      <c r="BVW153" s="8"/>
      <c r="BVX153" s="8"/>
      <c r="BVY153" s="8"/>
      <c r="BVZ153" s="8"/>
      <c r="BWA153" s="8"/>
      <c r="BWB153" s="8"/>
      <c r="BWC153" s="8"/>
      <c r="BWD153" s="8"/>
      <c r="BWE153" s="8"/>
      <c r="BWF153" s="8"/>
      <c r="BWG153" s="8"/>
      <c r="BWH153" s="8"/>
      <c r="BWI153" s="8"/>
      <c r="BWJ153" s="8"/>
      <c r="BWK153" s="8"/>
      <c r="BWL153" s="8"/>
      <c r="BWM153" s="8"/>
      <c r="BWN153" s="8"/>
      <c r="BWO153" s="8"/>
      <c r="BWP153" s="8"/>
      <c r="BWQ153" s="8"/>
    </row>
    <row r="154" spans="1:1967" s="444" customFormat="1" ht="102" customHeight="1">
      <c r="A154" s="9" t="s">
        <v>6228</v>
      </c>
      <c r="B154" s="100" t="s">
        <v>97</v>
      </c>
      <c r="C154" s="9" t="s">
        <v>727</v>
      </c>
      <c r="D154" s="3" t="s">
        <v>199</v>
      </c>
      <c r="E154" s="3" t="s">
        <v>200</v>
      </c>
      <c r="F154" s="3"/>
      <c r="G154" s="3" t="s">
        <v>385</v>
      </c>
      <c r="H154" s="20">
        <v>0</v>
      </c>
      <c r="I154" s="34">
        <v>470000000</v>
      </c>
      <c r="J154" s="21" t="s">
        <v>1330</v>
      </c>
      <c r="K154" s="19" t="s">
        <v>1949</v>
      </c>
      <c r="L154" s="138" t="s">
        <v>3428</v>
      </c>
      <c r="M154" s="141" t="s">
        <v>383</v>
      </c>
      <c r="N154" s="360" t="s">
        <v>8875</v>
      </c>
      <c r="O154" s="3" t="s">
        <v>1382</v>
      </c>
      <c r="P154" s="7" t="s">
        <v>1352</v>
      </c>
      <c r="Q154" s="3" t="s">
        <v>1351</v>
      </c>
      <c r="R154" s="134">
        <v>2.7519999999999998</v>
      </c>
      <c r="S154" s="79">
        <v>176000</v>
      </c>
      <c r="T154" s="83">
        <v>0</v>
      </c>
      <c r="U154" s="83">
        <f t="shared" si="17"/>
        <v>0</v>
      </c>
      <c r="V154" s="9" t="s">
        <v>1341</v>
      </c>
      <c r="W154" s="148" t="s">
        <v>1410</v>
      </c>
      <c r="X154" s="9" t="s">
        <v>9103</v>
      </c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  <c r="HT154" s="8"/>
      <c r="HU154" s="8"/>
      <c r="HV154" s="8"/>
      <c r="HW154" s="8"/>
      <c r="HX154" s="8"/>
      <c r="HY154" s="8"/>
      <c r="HZ154" s="8"/>
      <c r="IA154" s="8"/>
      <c r="IB154" s="8"/>
      <c r="IC154" s="8"/>
      <c r="ID154" s="8"/>
      <c r="IE154" s="8"/>
      <c r="IF154" s="8"/>
      <c r="IG154" s="8"/>
      <c r="IH154" s="8"/>
      <c r="II154" s="8"/>
      <c r="IJ154" s="8"/>
      <c r="IK154" s="8"/>
      <c r="IL154" s="8"/>
      <c r="IM154" s="8"/>
      <c r="IN154" s="8"/>
      <c r="IO154" s="8"/>
      <c r="IP154" s="8"/>
      <c r="IQ154" s="8"/>
      <c r="IR154" s="8"/>
      <c r="IS154" s="8"/>
      <c r="IT154" s="8"/>
      <c r="IU154" s="8"/>
      <c r="IV154" s="8"/>
      <c r="IW154" s="8"/>
      <c r="IX154" s="8"/>
      <c r="IY154" s="8"/>
      <c r="IZ154" s="8"/>
      <c r="JA154" s="8"/>
      <c r="JB154" s="8"/>
      <c r="JC154" s="8"/>
      <c r="JD154" s="8"/>
      <c r="JE154" s="8"/>
      <c r="JF154" s="8"/>
      <c r="JG154" s="8"/>
      <c r="JH154" s="8"/>
      <c r="JI154" s="8"/>
      <c r="JJ154" s="8"/>
      <c r="JK154" s="8"/>
      <c r="JL154" s="8"/>
      <c r="JM154" s="8"/>
      <c r="JN154" s="8"/>
      <c r="JO154" s="8"/>
      <c r="JP154" s="8"/>
      <c r="JQ154" s="8"/>
      <c r="JR154" s="8"/>
      <c r="JS154" s="8"/>
      <c r="JT154" s="8"/>
      <c r="JU154" s="8"/>
      <c r="JV154" s="8"/>
      <c r="JW154" s="8"/>
      <c r="JX154" s="8"/>
      <c r="JY154" s="8"/>
      <c r="JZ154" s="8"/>
      <c r="KA154" s="8"/>
      <c r="KB154" s="8"/>
      <c r="KC154" s="8"/>
      <c r="KD154" s="8"/>
      <c r="KE154" s="8"/>
      <c r="KF154" s="8"/>
      <c r="KG154" s="8"/>
      <c r="KH154" s="8"/>
      <c r="KI154" s="8"/>
      <c r="KJ154" s="8"/>
      <c r="KK154" s="8"/>
      <c r="KL154" s="8"/>
      <c r="KM154" s="8"/>
      <c r="KN154" s="8"/>
      <c r="KO154" s="8"/>
      <c r="KP154" s="8"/>
      <c r="KQ154" s="8"/>
      <c r="KR154" s="8"/>
      <c r="KS154" s="8"/>
      <c r="KT154" s="8"/>
      <c r="KU154" s="8"/>
      <c r="KV154" s="8"/>
      <c r="KW154" s="8"/>
      <c r="KX154" s="8"/>
      <c r="KY154" s="8"/>
      <c r="KZ154" s="8"/>
      <c r="LA154" s="8"/>
      <c r="LB154" s="8"/>
      <c r="LC154" s="8"/>
      <c r="LD154" s="8"/>
      <c r="LE154" s="8"/>
      <c r="LF154" s="8"/>
      <c r="LG154" s="8"/>
      <c r="LH154" s="8"/>
      <c r="LI154" s="8"/>
      <c r="LJ154" s="8"/>
      <c r="LK154" s="8"/>
      <c r="LL154" s="8"/>
      <c r="LM154" s="8"/>
      <c r="LN154" s="8"/>
      <c r="LO154" s="8"/>
      <c r="LP154" s="8"/>
      <c r="LQ154" s="8"/>
      <c r="LR154" s="8"/>
      <c r="LS154" s="8"/>
      <c r="LT154" s="8"/>
      <c r="LU154" s="8"/>
      <c r="LV154" s="8"/>
      <c r="LW154" s="8"/>
      <c r="LX154" s="8"/>
      <c r="LY154" s="8"/>
      <c r="LZ154" s="8"/>
      <c r="MA154" s="8"/>
      <c r="MB154" s="8"/>
      <c r="MC154" s="8"/>
      <c r="MD154" s="8"/>
      <c r="ME154" s="8"/>
      <c r="MF154" s="8"/>
      <c r="MG154" s="8"/>
      <c r="MH154" s="8"/>
      <c r="MI154" s="8"/>
      <c r="MJ154" s="8"/>
      <c r="MK154" s="8"/>
      <c r="ML154" s="8"/>
      <c r="MM154" s="8"/>
      <c r="MN154" s="8"/>
      <c r="MO154" s="8"/>
      <c r="MP154" s="8"/>
      <c r="MQ154" s="8"/>
      <c r="MR154" s="8"/>
      <c r="MS154" s="8"/>
      <c r="MT154" s="8"/>
      <c r="MU154" s="8"/>
      <c r="MV154" s="8"/>
      <c r="MW154" s="8"/>
      <c r="MX154" s="8"/>
      <c r="MY154" s="8"/>
      <c r="MZ154" s="8"/>
      <c r="NA154" s="8"/>
      <c r="NB154" s="8"/>
      <c r="NC154" s="8"/>
      <c r="ND154" s="8"/>
      <c r="NE154" s="8"/>
      <c r="NF154" s="8"/>
      <c r="NG154" s="8"/>
      <c r="NH154" s="8"/>
      <c r="NI154" s="8"/>
      <c r="NJ154" s="8"/>
      <c r="NK154" s="8"/>
      <c r="NL154" s="8"/>
      <c r="NM154" s="8"/>
      <c r="NN154" s="8"/>
      <c r="NO154" s="8"/>
      <c r="NP154" s="8"/>
      <c r="NQ154" s="8"/>
      <c r="NR154" s="8"/>
      <c r="NS154" s="8"/>
      <c r="NT154" s="8"/>
      <c r="NU154" s="8"/>
      <c r="NV154" s="8"/>
      <c r="NW154" s="8"/>
      <c r="NX154" s="8"/>
      <c r="NY154" s="8"/>
      <c r="NZ154" s="8"/>
      <c r="OA154" s="8"/>
      <c r="OB154" s="8"/>
      <c r="OC154" s="8"/>
      <c r="OD154" s="8"/>
      <c r="OE154" s="8"/>
      <c r="OF154" s="8"/>
      <c r="OG154" s="8"/>
      <c r="OH154" s="8"/>
      <c r="OI154" s="8"/>
      <c r="OJ154" s="8"/>
      <c r="OK154" s="8"/>
      <c r="OL154" s="8"/>
      <c r="OM154" s="8"/>
      <c r="ON154" s="8"/>
      <c r="OO154" s="8"/>
      <c r="OP154" s="8"/>
      <c r="OQ154" s="8"/>
      <c r="OR154" s="8"/>
      <c r="OS154" s="8"/>
      <c r="OT154" s="8"/>
      <c r="OU154" s="8"/>
      <c r="OV154" s="8"/>
      <c r="OW154" s="8"/>
      <c r="OX154" s="8"/>
      <c r="OY154" s="8"/>
      <c r="OZ154" s="8"/>
      <c r="PA154" s="8"/>
      <c r="PB154" s="8"/>
      <c r="PC154" s="8"/>
      <c r="PD154" s="8"/>
      <c r="PE154" s="8"/>
      <c r="PF154" s="8"/>
      <c r="PG154" s="8"/>
      <c r="PH154" s="8"/>
      <c r="PI154" s="8"/>
      <c r="PJ154" s="8"/>
      <c r="PK154" s="8"/>
      <c r="PL154" s="8"/>
      <c r="PM154" s="8"/>
      <c r="PN154" s="8"/>
      <c r="PO154" s="8"/>
      <c r="PP154" s="8"/>
      <c r="PQ154" s="8"/>
      <c r="PR154" s="8"/>
      <c r="PS154" s="8"/>
      <c r="PT154" s="8"/>
      <c r="PU154" s="8"/>
      <c r="PV154" s="8"/>
      <c r="PW154" s="8"/>
      <c r="PX154" s="8"/>
      <c r="PY154" s="8"/>
      <c r="PZ154" s="8"/>
      <c r="QA154" s="8"/>
      <c r="QB154" s="8"/>
      <c r="QC154" s="8"/>
      <c r="QD154" s="8"/>
      <c r="QE154" s="8"/>
      <c r="QF154" s="8"/>
      <c r="QG154" s="8"/>
      <c r="QH154" s="8"/>
      <c r="QI154" s="8"/>
      <c r="QJ154" s="8"/>
      <c r="QK154" s="8"/>
      <c r="QL154" s="8"/>
      <c r="QM154" s="8"/>
      <c r="QN154" s="8"/>
      <c r="QO154" s="8"/>
      <c r="QP154" s="8"/>
      <c r="QQ154" s="8"/>
      <c r="QR154" s="8"/>
      <c r="QS154" s="8"/>
      <c r="QT154" s="8"/>
      <c r="QU154" s="8"/>
      <c r="QV154" s="8"/>
      <c r="QW154" s="8"/>
      <c r="QX154" s="8"/>
      <c r="QY154" s="8"/>
      <c r="QZ154" s="8"/>
      <c r="RA154" s="8"/>
      <c r="RB154" s="8"/>
      <c r="RC154" s="8"/>
      <c r="RD154" s="8"/>
      <c r="RE154" s="8"/>
      <c r="RF154" s="8"/>
      <c r="RG154" s="8"/>
      <c r="RH154" s="8"/>
      <c r="RI154" s="8"/>
      <c r="RJ154" s="8"/>
      <c r="RK154" s="8"/>
      <c r="RL154" s="8"/>
      <c r="RM154" s="8"/>
      <c r="RN154" s="8"/>
      <c r="RO154" s="8"/>
      <c r="RP154" s="8"/>
      <c r="RQ154" s="8"/>
      <c r="RR154" s="8"/>
      <c r="RS154" s="8"/>
      <c r="RT154" s="8"/>
      <c r="RU154" s="8"/>
      <c r="RV154" s="8"/>
      <c r="RW154" s="8"/>
      <c r="RX154" s="8"/>
      <c r="RY154" s="8"/>
      <c r="RZ154" s="8"/>
      <c r="SA154" s="8"/>
      <c r="SB154" s="8"/>
      <c r="SC154" s="8"/>
      <c r="SD154" s="8"/>
      <c r="SE154" s="8"/>
      <c r="SF154" s="8"/>
      <c r="SG154" s="8"/>
      <c r="SH154" s="8"/>
      <c r="SI154" s="8"/>
      <c r="SJ154" s="8"/>
      <c r="SK154" s="8"/>
      <c r="SL154" s="8"/>
      <c r="SM154" s="8"/>
      <c r="SN154" s="8"/>
      <c r="SO154" s="8"/>
      <c r="SP154" s="8"/>
      <c r="SQ154" s="8"/>
      <c r="SR154" s="8"/>
      <c r="SS154" s="8"/>
      <c r="ST154" s="8"/>
      <c r="SU154" s="8"/>
      <c r="SV154" s="8"/>
      <c r="SW154" s="8"/>
      <c r="SX154" s="8"/>
      <c r="SY154" s="8"/>
      <c r="SZ154" s="8"/>
      <c r="TA154" s="8"/>
      <c r="TB154" s="8"/>
      <c r="TC154" s="8"/>
      <c r="TD154" s="8"/>
      <c r="TE154" s="8"/>
      <c r="TF154" s="8"/>
      <c r="TG154" s="8"/>
      <c r="TH154" s="8"/>
      <c r="TI154" s="8"/>
      <c r="TJ154" s="8"/>
      <c r="TK154" s="8"/>
      <c r="TL154" s="8"/>
      <c r="TM154" s="8"/>
      <c r="TN154" s="8"/>
      <c r="TO154" s="8"/>
      <c r="TP154" s="8"/>
      <c r="TQ154" s="8"/>
      <c r="TR154" s="8"/>
      <c r="TS154" s="8"/>
      <c r="TT154" s="8"/>
      <c r="TU154" s="8"/>
      <c r="TV154" s="8"/>
      <c r="TW154" s="8"/>
      <c r="TX154" s="8"/>
      <c r="TY154" s="8"/>
      <c r="TZ154" s="8"/>
      <c r="UA154" s="8"/>
      <c r="UB154" s="8"/>
      <c r="UC154" s="8"/>
      <c r="UD154" s="8"/>
      <c r="UE154" s="8"/>
      <c r="UF154" s="8"/>
      <c r="UG154" s="8"/>
      <c r="UH154" s="8"/>
      <c r="UI154" s="8"/>
      <c r="UJ154" s="8"/>
      <c r="UK154" s="8"/>
      <c r="UL154" s="8"/>
      <c r="UM154" s="8"/>
      <c r="UN154" s="8"/>
      <c r="UO154" s="8"/>
      <c r="UP154" s="8"/>
      <c r="UQ154" s="8"/>
      <c r="UR154" s="8"/>
      <c r="US154" s="8"/>
      <c r="UT154" s="8"/>
      <c r="UU154" s="8"/>
      <c r="UV154" s="8"/>
      <c r="UW154" s="8"/>
      <c r="UX154" s="8"/>
      <c r="UY154" s="8"/>
      <c r="UZ154" s="8"/>
      <c r="VA154" s="8"/>
      <c r="VB154" s="8"/>
      <c r="VC154" s="8"/>
      <c r="VD154" s="8"/>
      <c r="VE154" s="8"/>
      <c r="VF154" s="8"/>
      <c r="VG154" s="8"/>
      <c r="VH154" s="8"/>
      <c r="VI154" s="8"/>
      <c r="VJ154" s="8"/>
      <c r="VK154" s="8"/>
      <c r="VL154" s="8"/>
      <c r="VM154" s="8"/>
      <c r="VN154" s="8"/>
      <c r="VO154" s="8"/>
      <c r="VP154" s="8"/>
      <c r="VQ154" s="8"/>
      <c r="VR154" s="8"/>
      <c r="VS154" s="8"/>
      <c r="VT154" s="8"/>
      <c r="VU154" s="8"/>
      <c r="VV154" s="8"/>
      <c r="VW154" s="8"/>
      <c r="VX154" s="8"/>
      <c r="VY154" s="8"/>
      <c r="VZ154" s="8"/>
      <c r="WA154" s="8"/>
      <c r="WB154" s="8"/>
      <c r="WC154" s="8"/>
      <c r="WD154" s="8"/>
      <c r="WE154" s="8"/>
      <c r="WF154" s="8"/>
      <c r="WG154" s="8"/>
      <c r="WH154" s="8"/>
      <c r="WI154" s="8"/>
      <c r="WJ154" s="8"/>
      <c r="WK154" s="8"/>
      <c r="WL154" s="8"/>
      <c r="WM154" s="8"/>
      <c r="WN154" s="8"/>
      <c r="WO154" s="8"/>
      <c r="WP154" s="8"/>
      <c r="WQ154" s="8"/>
      <c r="WR154" s="8"/>
      <c r="WS154" s="8"/>
      <c r="WT154" s="8"/>
      <c r="WU154" s="8"/>
      <c r="WV154" s="8"/>
      <c r="WW154" s="8"/>
      <c r="WX154" s="8"/>
      <c r="WY154" s="8"/>
      <c r="WZ154" s="8"/>
      <c r="XA154" s="8"/>
      <c r="XB154" s="8"/>
      <c r="XC154" s="8"/>
      <c r="XD154" s="8"/>
      <c r="XE154" s="8"/>
      <c r="XF154" s="8"/>
      <c r="XG154" s="8"/>
      <c r="XH154" s="8"/>
      <c r="XI154" s="8"/>
      <c r="XJ154" s="8"/>
      <c r="XK154" s="8"/>
      <c r="XL154" s="8"/>
      <c r="XM154" s="8"/>
      <c r="XN154" s="8"/>
      <c r="XO154" s="8"/>
      <c r="XP154" s="8"/>
      <c r="XQ154" s="8"/>
      <c r="XR154" s="8"/>
      <c r="XS154" s="8"/>
      <c r="XT154" s="8"/>
      <c r="XU154" s="8"/>
      <c r="XV154" s="8"/>
      <c r="XW154" s="8"/>
      <c r="XX154" s="8"/>
      <c r="XY154" s="8"/>
      <c r="XZ154" s="8"/>
      <c r="YA154" s="8"/>
      <c r="YB154" s="8"/>
      <c r="YC154" s="8"/>
      <c r="YD154" s="8"/>
      <c r="YE154" s="8"/>
      <c r="YF154" s="8"/>
      <c r="YG154" s="8"/>
      <c r="YH154" s="8"/>
      <c r="YI154" s="8"/>
      <c r="YJ154" s="8"/>
      <c r="YK154" s="8"/>
      <c r="YL154" s="8"/>
      <c r="YM154" s="8"/>
      <c r="YN154" s="8"/>
      <c r="YO154" s="8"/>
      <c r="YP154" s="8"/>
      <c r="YQ154" s="8"/>
      <c r="YR154" s="8"/>
      <c r="YS154" s="8"/>
      <c r="YT154" s="8"/>
      <c r="YU154" s="8"/>
      <c r="YV154" s="8"/>
      <c r="YW154" s="8"/>
      <c r="YX154" s="8"/>
      <c r="YY154" s="8"/>
      <c r="YZ154" s="8"/>
      <c r="ZA154" s="8"/>
      <c r="ZB154" s="8"/>
      <c r="ZC154" s="8"/>
      <c r="ZD154" s="8"/>
      <c r="ZE154" s="8"/>
      <c r="ZF154" s="8"/>
      <c r="ZG154" s="8"/>
      <c r="ZH154" s="8"/>
      <c r="ZI154" s="8"/>
      <c r="ZJ154" s="8"/>
      <c r="ZK154" s="8"/>
      <c r="ZL154" s="8"/>
      <c r="ZM154" s="8"/>
      <c r="ZN154" s="8"/>
      <c r="ZO154" s="8"/>
      <c r="ZP154" s="8"/>
      <c r="ZQ154" s="8"/>
      <c r="ZR154" s="8"/>
      <c r="ZS154" s="8"/>
      <c r="ZT154" s="8"/>
      <c r="ZU154" s="8"/>
      <c r="ZV154" s="8"/>
      <c r="ZW154" s="8"/>
      <c r="ZX154" s="8"/>
      <c r="ZY154" s="8"/>
      <c r="ZZ154" s="8"/>
      <c r="AAA154" s="8"/>
      <c r="AAB154" s="8"/>
      <c r="AAC154" s="8"/>
      <c r="AAD154" s="8"/>
      <c r="AAE154" s="8"/>
      <c r="AAF154" s="8"/>
      <c r="AAG154" s="8"/>
      <c r="AAH154" s="8"/>
      <c r="AAI154" s="8"/>
      <c r="AAJ154" s="8"/>
      <c r="AAK154" s="8"/>
      <c r="AAL154" s="8"/>
      <c r="AAM154" s="8"/>
      <c r="AAN154" s="8"/>
      <c r="AAO154" s="8"/>
      <c r="AAP154" s="8"/>
      <c r="AAQ154" s="8"/>
      <c r="AAR154" s="8"/>
      <c r="AAS154" s="8"/>
      <c r="AAT154" s="8"/>
      <c r="AAU154" s="8"/>
      <c r="AAV154" s="8"/>
      <c r="AAW154" s="8"/>
      <c r="AAX154" s="8"/>
      <c r="AAY154" s="8"/>
      <c r="AAZ154" s="8"/>
      <c r="ABA154" s="8"/>
      <c r="ABB154" s="8"/>
      <c r="ABC154" s="8"/>
      <c r="ABD154" s="8"/>
      <c r="ABE154" s="8"/>
      <c r="ABF154" s="8"/>
      <c r="ABG154" s="8"/>
      <c r="ABH154" s="8"/>
      <c r="ABI154" s="8"/>
      <c r="ABJ154" s="8"/>
      <c r="ABK154" s="8"/>
      <c r="ABL154" s="8"/>
      <c r="ABM154" s="8"/>
      <c r="ABN154" s="8"/>
      <c r="ABO154" s="8"/>
      <c r="ABP154" s="8"/>
      <c r="ABQ154" s="8"/>
      <c r="ABR154" s="8"/>
      <c r="ABS154" s="8"/>
      <c r="ABT154" s="8"/>
      <c r="ABU154" s="8"/>
      <c r="ABV154" s="8"/>
      <c r="ABW154" s="8"/>
      <c r="ABX154" s="8"/>
      <c r="ABY154" s="8"/>
      <c r="ABZ154" s="8"/>
      <c r="ACA154" s="8"/>
      <c r="ACB154" s="8"/>
      <c r="ACC154" s="8"/>
      <c r="ACD154" s="8"/>
      <c r="ACE154" s="8"/>
      <c r="ACF154" s="8"/>
      <c r="ACG154" s="8"/>
      <c r="ACH154" s="8"/>
      <c r="ACI154" s="8"/>
      <c r="ACJ154" s="8"/>
      <c r="ACK154" s="8"/>
      <c r="ACL154" s="8"/>
      <c r="ACM154" s="8"/>
      <c r="ACN154" s="8"/>
      <c r="ACO154" s="8"/>
      <c r="ACP154" s="8"/>
      <c r="ACQ154" s="8"/>
      <c r="ACR154" s="8"/>
      <c r="ACS154" s="8"/>
      <c r="ACT154" s="8"/>
      <c r="ACU154" s="8"/>
      <c r="ACV154" s="8"/>
      <c r="ACW154" s="8"/>
      <c r="ACX154" s="8"/>
      <c r="ACY154" s="8"/>
      <c r="ACZ154" s="8"/>
      <c r="ADA154" s="8"/>
      <c r="ADB154" s="8"/>
      <c r="ADC154" s="8"/>
      <c r="ADD154" s="8"/>
      <c r="ADE154" s="8"/>
      <c r="ADF154" s="8"/>
      <c r="ADG154" s="8"/>
      <c r="ADH154" s="8"/>
      <c r="ADI154" s="8"/>
      <c r="ADJ154" s="8"/>
      <c r="ADK154" s="8"/>
      <c r="ADL154" s="8"/>
      <c r="ADM154" s="8"/>
      <c r="ADN154" s="8"/>
      <c r="ADO154" s="8"/>
      <c r="ADP154" s="8"/>
      <c r="ADQ154" s="8"/>
      <c r="ADR154" s="8"/>
      <c r="ADS154" s="8"/>
      <c r="ADT154" s="8"/>
      <c r="ADU154" s="8"/>
      <c r="ADV154" s="8"/>
      <c r="ADW154" s="8"/>
      <c r="ADX154" s="8"/>
      <c r="ADY154" s="8"/>
      <c r="ADZ154" s="8"/>
      <c r="AEA154" s="8"/>
      <c r="AEB154" s="8"/>
      <c r="AEC154" s="8"/>
      <c r="AED154" s="8"/>
      <c r="AEE154" s="8"/>
      <c r="AEF154" s="8"/>
      <c r="AEG154" s="8"/>
      <c r="AEH154" s="8"/>
      <c r="AEI154" s="8"/>
      <c r="AEJ154" s="8"/>
      <c r="AEK154" s="8"/>
      <c r="AEL154" s="8"/>
      <c r="AEM154" s="8"/>
      <c r="AEN154" s="8"/>
      <c r="AEO154" s="8"/>
      <c r="AEP154" s="8"/>
      <c r="AEQ154" s="8"/>
      <c r="AER154" s="8"/>
      <c r="AES154" s="8"/>
      <c r="AET154" s="8"/>
      <c r="AEU154" s="8"/>
      <c r="AEV154" s="8"/>
      <c r="AEW154" s="8"/>
      <c r="AEX154" s="8"/>
      <c r="AEY154" s="8"/>
      <c r="AEZ154" s="8"/>
      <c r="AFA154" s="8"/>
      <c r="AFB154" s="8"/>
      <c r="AFC154" s="8"/>
      <c r="AFD154" s="8"/>
      <c r="AFE154" s="8"/>
      <c r="AFF154" s="8"/>
      <c r="AFG154" s="8"/>
      <c r="AFH154" s="8"/>
      <c r="AFI154" s="8"/>
      <c r="AFJ154" s="8"/>
      <c r="AFK154" s="8"/>
      <c r="AFL154" s="8"/>
      <c r="AFM154" s="8"/>
      <c r="AFN154" s="8"/>
      <c r="AFO154" s="8"/>
      <c r="AFP154" s="8"/>
      <c r="AFQ154" s="8"/>
      <c r="AFR154" s="8"/>
      <c r="AFS154" s="8"/>
      <c r="AFT154" s="8"/>
      <c r="AFU154" s="8"/>
      <c r="AFV154" s="8"/>
      <c r="AFW154" s="8"/>
      <c r="AFX154" s="8"/>
      <c r="AFY154" s="8"/>
      <c r="AFZ154" s="8"/>
      <c r="AGA154" s="8"/>
      <c r="AGB154" s="8"/>
      <c r="AGC154" s="8"/>
      <c r="AGD154" s="8"/>
      <c r="AGE154" s="8"/>
      <c r="AGF154" s="8"/>
      <c r="AGG154" s="8"/>
      <c r="AGH154" s="8"/>
      <c r="AGI154" s="8"/>
      <c r="AGJ154" s="8"/>
      <c r="AGK154" s="8"/>
      <c r="AGL154" s="8"/>
      <c r="AGM154" s="8"/>
      <c r="AGN154" s="8"/>
      <c r="AGO154" s="8"/>
      <c r="AGP154" s="8"/>
      <c r="AGQ154" s="8"/>
      <c r="AGR154" s="8"/>
      <c r="AGS154" s="8"/>
      <c r="AGT154" s="8"/>
      <c r="AGU154" s="8"/>
      <c r="AGV154" s="8"/>
      <c r="AGW154" s="8"/>
      <c r="AGX154" s="8"/>
      <c r="AGY154" s="8"/>
      <c r="AGZ154" s="8"/>
      <c r="AHA154" s="8"/>
      <c r="AHB154" s="8"/>
      <c r="AHC154" s="8"/>
      <c r="AHD154" s="8"/>
      <c r="AHE154" s="8"/>
      <c r="AHF154" s="8"/>
      <c r="AHG154" s="8"/>
      <c r="AHH154" s="8"/>
      <c r="AHI154" s="8"/>
      <c r="AHJ154" s="8"/>
      <c r="AHK154" s="8"/>
      <c r="AHL154" s="8"/>
      <c r="AHM154" s="8"/>
      <c r="AHN154" s="8"/>
      <c r="AHO154" s="8"/>
      <c r="AHP154" s="8"/>
      <c r="AHQ154" s="8"/>
      <c r="AHR154" s="8"/>
      <c r="AHS154" s="8"/>
      <c r="AHT154" s="8"/>
      <c r="AHU154" s="8"/>
      <c r="AHV154" s="8"/>
      <c r="AHW154" s="8"/>
      <c r="AHX154" s="8"/>
      <c r="AHY154" s="8"/>
      <c r="AHZ154" s="8"/>
      <c r="AIA154" s="8"/>
      <c r="AIB154" s="8"/>
      <c r="AIC154" s="8"/>
      <c r="AID154" s="8"/>
      <c r="AIE154" s="8"/>
      <c r="AIF154" s="8"/>
      <c r="AIG154" s="8"/>
      <c r="AIH154" s="8"/>
      <c r="AII154" s="8"/>
      <c r="AIJ154" s="8"/>
      <c r="AIK154" s="8"/>
      <c r="AIL154" s="8"/>
      <c r="AIM154" s="8"/>
      <c r="AIN154" s="8"/>
      <c r="AIO154" s="8"/>
      <c r="AIP154" s="8"/>
      <c r="AIQ154" s="8"/>
      <c r="AIR154" s="8"/>
      <c r="AIS154" s="8"/>
      <c r="AIT154" s="8"/>
      <c r="AIU154" s="8"/>
      <c r="AIV154" s="8"/>
      <c r="AIW154" s="8"/>
      <c r="AIX154" s="8"/>
      <c r="AIY154" s="8"/>
      <c r="AIZ154" s="8"/>
      <c r="AJA154" s="8"/>
      <c r="AJB154" s="8"/>
      <c r="AJC154" s="8"/>
      <c r="AJD154" s="8"/>
      <c r="AJE154" s="8"/>
      <c r="AJF154" s="8"/>
      <c r="AJG154" s="8"/>
      <c r="AJH154" s="8"/>
      <c r="AJI154" s="8"/>
      <c r="AJJ154" s="8"/>
      <c r="AJK154" s="8"/>
      <c r="AJL154" s="8"/>
      <c r="AJM154" s="8"/>
      <c r="AJN154" s="8"/>
      <c r="AJO154" s="8"/>
      <c r="AJP154" s="8"/>
      <c r="AJQ154" s="8"/>
      <c r="AJR154" s="8"/>
      <c r="AJS154" s="8"/>
      <c r="AJT154" s="8"/>
      <c r="AJU154" s="8"/>
      <c r="AJV154" s="8"/>
      <c r="AJW154" s="8"/>
      <c r="AJX154" s="8"/>
      <c r="AJY154" s="8"/>
      <c r="AJZ154" s="8"/>
      <c r="AKA154" s="8"/>
      <c r="AKB154" s="8"/>
      <c r="AKC154" s="8"/>
      <c r="AKD154" s="8"/>
      <c r="AKE154" s="8"/>
      <c r="AKF154" s="8"/>
      <c r="AKG154" s="8"/>
      <c r="AKH154" s="8"/>
      <c r="AKI154" s="8"/>
      <c r="AKJ154" s="8"/>
      <c r="AKK154" s="8"/>
      <c r="AKL154" s="8"/>
      <c r="AKM154" s="8"/>
      <c r="AKN154" s="8"/>
      <c r="AKO154" s="8"/>
      <c r="AKP154" s="8"/>
      <c r="AKQ154" s="8"/>
      <c r="AKR154" s="8"/>
      <c r="AKS154" s="8"/>
      <c r="AKT154" s="8"/>
      <c r="AKU154" s="8"/>
      <c r="AKV154" s="8"/>
      <c r="AKW154" s="8"/>
      <c r="AKX154" s="8"/>
      <c r="AKY154" s="8"/>
      <c r="AKZ154" s="8"/>
      <c r="ALA154" s="8"/>
      <c r="ALB154" s="8"/>
      <c r="ALC154" s="8"/>
      <c r="ALD154" s="8"/>
      <c r="ALE154" s="8"/>
      <c r="ALF154" s="8"/>
      <c r="ALG154" s="8"/>
      <c r="ALH154" s="8"/>
      <c r="ALI154" s="8"/>
      <c r="ALJ154" s="8"/>
      <c r="ALK154" s="8"/>
      <c r="ALL154" s="8"/>
      <c r="ALM154" s="8"/>
      <c r="ALN154" s="8"/>
      <c r="ALO154" s="8"/>
      <c r="ALP154" s="8"/>
      <c r="ALQ154" s="8"/>
      <c r="ALR154" s="8"/>
      <c r="ALS154" s="8"/>
      <c r="ALT154" s="8"/>
      <c r="ALU154" s="8"/>
      <c r="ALV154" s="8"/>
      <c r="ALW154" s="8"/>
      <c r="ALX154" s="8"/>
      <c r="ALY154" s="8"/>
      <c r="ALZ154" s="8"/>
      <c r="AMA154" s="8"/>
      <c r="AMB154" s="8"/>
      <c r="AMC154" s="8"/>
      <c r="AMD154" s="8"/>
      <c r="AME154" s="8"/>
      <c r="AMF154" s="8"/>
      <c r="AMG154" s="8"/>
      <c r="AMH154" s="8"/>
      <c r="AMI154" s="8"/>
      <c r="AMJ154" s="8"/>
      <c r="AMK154" s="8"/>
      <c r="AML154" s="8"/>
      <c r="AMM154" s="8"/>
      <c r="AMN154" s="8"/>
      <c r="AMO154" s="8"/>
      <c r="AMP154" s="8"/>
      <c r="AMQ154" s="8"/>
      <c r="AMR154" s="8"/>
      <c r="AMS154" s="8"/>
      <c r="AMT154" s="8"/>
      <c r="AMU154" s="8"/>
      <c r="AMV154" s="8"/>
      <c r="AMW154" s="8"/>
      <c r="AMX154" s="8"/>
      <c r="AMY154" s="8"/>
      <c r="AMZ154" s="8"/>
      <c r="ANA154" s="8"/>
      <c r="ANB154" s="8"/>
      <c r="ANC154" s="8"/>
      <c r="AND154" s="8"/>
      <c r="ANE154" s="8"/>
      <c r="ANF154" s="8"/>
      <c r="ANG154" s="8"/>
      <c r="ANH154" s="8"/>
      <c r="ANI154" s="8"/>
      <c r="ANJ154" s="8"/>
      <c r="ANK154" s="8"/>
      <c r="ANL154" s="8"/>
      <c r="ANM154" s="8"/>
      <c r="ANN154" s="8"/>
      <c r="ANO154" s="8"/>
      <c r="ANP154" s="8"/>
      <c r="ANQ154" s="8"/>
      <c r="ANR154" s="8"/>
      <c r="ANS154" s="8"/>
      <c r="ANT154" s="8"/>
      <c r="ANU154" s="8"/>
      <c r="ANV154" s="8"/>
      <c r="ANW154" s="8"/>
      <c r="ANX154" s="8"/>
      <c r="ANY154" s="8"/>
      <c r="ANZ154" s="8"/>
      <c r="AOA154" s="8"/>
      <c r="AOB154" s="8"/>
      <c r="AOC154" s="8"/>
      <c r="AOD154" s="8"/>
      <c r="AOE154" s="8"/>
      <c r="AOF154" s="8"/>
      <c r="AOG154" s="8"/>
      <c r="AOH154" s="8"/>
      <c r="AOI154" s="8"/>
      <c r="AOJ154" s="8"/>
      <c r="AOK154" s="8"/>
      <c r="AOL154" s="8"/>
      <c r="AOM154" s="8"/>
      <c r="AON154" s="8"/>
      <c r="AOO154" s="8"/>
      <c r="AOP154" s="8"/>
      <c r="AOQ154" s="8"/>
      <c r="AOR154" s="8"/>
      <c r="AOS154" s="8"/>
      <c r="AOT154" s="8"/>
      <c r="AOU154" s="8"/>
      <c r="AOV154" s="8"/>
      <c r="AOW154" s="8"/>
      <c r="AOX154" s="8"/>
      <c r="AOY154" s="8"/>
      <c r="AOZ154" s="8"/>
      <c r="APA154" s="8"/>
      <c r="APB154" s="8"/>
      <c r="APC154" s="8"/>
      <c r="APD154" s="8"/>
      <c r="APE154" s="8"/>
      <c r="APF154" s="8"/>
      <c r="APG154" s="8"/>
      <c r="APH154" s="8"/>
      <c r="API154" s="8"/>
      <c r="APJ154" s="8"/>
      <c r="APK154" s="8"/>
      <c r="APL154" s="8"/>
      <c r="APM154" s="8"/>
      <c r="APN154" s="8"/>
      <c r="APO154" s="8"/>
      <c r="APP154" s="8"/>
      <c r="APQ154" s="8"/>
      <c r="APR154" s="8"/>
      <c r="APS154" s="8"/>
      <c r="APT154" s="8"/>
      <c r="APU154" s="8"/>
      <c r="APV154" s="8"/>
      <c r="APW154" s="8"/>
      <c r="APX154" s="8"/>
      <c r="APY154" s="8"/>
      <c r="APZ154" s="8"/>
      <c r="AQA154" s="8"/>
      <c r="AQB154" s="8"/>
      <c r="AQC154" s="8"/>
      <c r="AQD154" s="8"/>
      <c r="AQE154" s="8"/>
      <c r="AQF154" s="8"/>
      <c r="AQG154" s="8"/>
      <c r="AQH154" s="8"/>
      <c r="AQI154" s="8"/>
      <c r="AQJ154" s="8"/>
      <c r="AQK154" s="8"/>
      <c r="AQL154" s="8"/>
      <c r="AQM154" s="8"/>
      <c r="AQN154" s="8"/>
      <c r="AQO154" s="8"/>
      <c r="AQP154" s="8"/>
      <c r="AQQ154" s="8"/>
      <c r="AQR154" s="8"/>
      <c r="AQS154" s="8"/>
      <c r="AQT154" s="8"/>
      <c r="AQU154" s="8"/>
      <c r="AQV154" s="8"/>
      <c r="AQW154" s="8"/>
      <c r="AQX154" s="8"/>
      <c r="AQY154" s="8"/>
      <c r="AQZ154" s="8"/>
      <c r="ARA154" s="8"/>
      <c r="ARB154" s="8"/>
      <c r="ARC154" s="8"/>
      <c r="ARD154" s="8"/>
      <c r="ARE154" s="8"/>
      <c r="ARF154" s="8"/>
      <c r="ARG154" s="8"/>
      <c r="ARH154" s="8"/>
      <c r="ARI154" s="8"/>
      <c r="ARJ154" s="8"/>
      <c r="ARK154" s="8"/>
      <c r="ARL154" s="8"/>
      <c r="ARM154" s="8"/>
      <c r="ARN154" s="8"/>
      <c r="ARO154" s="8"/>
      <c r="ARP154" s="8"/>
      <c r="ARQ154" s="8"/>
      <c r="ARR154" s="8"/>
      <c r="ARS154" s="8"/>
      <c r="ART154" s="8"/>
      <c r="ARU154" s="8"/>
      <c r="ARV154" s="8"/>
      <c r="ARW154" s="8"/>
      <c r="ARX154" s="8"/>
      <c r="ARY154" s="8"/>
      <c r="ARZ154" s="8"/>
      <c r="ASA154" s="8"/>
      <c r="ASB154" s="8"/>
      <c r="ASC154" s="8"/>
      <c r="ASD154" s="8"/>
      <c r="ASE154" s="8"/>
      <c r="ASF154" s="8"/>
      <c r="ASG154" s="8"/>
      <c r="ASH154" s="8"/>
      <c r="ASI154" s="8"/>
      <c r="ASJ154" s="8"/>
      <c r="ASK154" s="8"/>
      <c r="ASL154" s="8"/>
      <c r="ASM154" s="8"/>
      <c r="ASN154" s="8"/>
      <c r="ASO154" s="8"/>
      <c r="ASP154" s="8"/>
      <c r="ASQ154" s="8"/>
      <c r="ASR154" s="8"/>
      <c r="ASS154" s="8"/>
      <c r="AST154" s="8"/>
      <c r="ASU154" s="8"/>
      <c r="ASV154" s="8"/>
      <c r="ASW154" s="8"/>
      <c r="ASX154" s="8"/>
      <c r="ASY154" s="8"/>
      <c r="ASZ154" s="8"/>
      <c r="ATA154" s="8"/>
      <c r="ATB154" s="8"/>
      <c r="ATC154" s="8"/>
      <c r="ATD154" s="8"/>
      <c r="ATE154" s="8"/>
      <c r="ATF154" s="8"/>
      <c r="ATG154" s="8"/>
      <c r="ATH154" s="8"/>
      <c r="ATI154" s="8"/>
      <c r="ATJ154" s="8"/>
      <c r="ATK154" s="8"/>
      <c r="ATL154" s="8"/>
      <c r="ATM154" s="8"/>
      <c r="ATN154" s="8"/>
      <c r="ATO154" s="8"/>
      <c r="ATP154" s="8"/>
      <c r="ATQ154" s="8"/>
      <c r="ATR154" s="8"/>
      <c r="ATS154" s="8"/>
      <c r="ATT154" s="8"/>
      <c r="ATU154" s="8"/>
      <c r="ATV154" s="8"/>
      <c r="ATW154" s="8"/>
      <c r="ATX154" s="8"/>
      <c r="ATY154" s="8"/>
      <c r="ATZ154" s="8"/>
      <c r="AUA154" s="8"/>
      <c r="AUB154" s="8"/>
      <c r="AUC154" s="8"/>
      <c r="AUD154" s="8"/>
      <c r="AUE154" s="8"/>
      <c r="AUF154" s="8"/>
      <c r="AUG154" s="8"/>
      <c r="AUH154" s="8"/>
      <c r="AUI154" s="8"/>
      <c r="AUJ154" s="8"/>
      <c r="AUK154" s="8"/>
      <c r="AUL154" s="8"/>
      <c r="AUM154" s="8"/>
      <c r="AUN154" s="8"/>
      <c r="AUO154" s="8"/>
      <c r="AUP154" s="8"/>
      <c r="AUQ154" s="8"/>
      <c r="AUR154" s="8"/>
      <c r="AUS154" s="8"/>
      <c r="AUT154" s="8"/>
      <c r="AUU154" s="8"/>
      <c r="AUV154" s="8"/>
      <c r="AUW154" s="8"/>
      <c r="AUX154" s="8"/>
      <c r="AUY154" s="8"/>
      <c r="AUZ154" s="8"/>
      <c r="AVA154" s="8"/>
      <c r="AVB154" s="8"/>
      <c r="AVC154" s="8"/>
      <c r="AVD154" s="8"/>
      <c r="AVE154" s="8"/>
      <c r="AVF154" s="8"/>
      <c r="AVG154" s="8"/>
      <c r="AVH154" s="8"/>
      <c r="AVI154" s="8"/>
      <c r="AVJ154" s="8"/>
      <c r="AVK154" s="8"/>
      <c r="AVL154" s="8"/>
      <c r="AVM154" s="8"/>
      <c r="AVN154" s="8"/>
      <c r="AVO154" s="8"/>
      <c r="AVP154" s="8"/>
      <c r="AVQ154" s="8"/>
      <c r="AVR154" s="8"/>
      <c r="AVS154" s="8"/>
      <c r="AVT154" s="8"/>
      <c r="AVU154" s="8"/>
      <c r="AVV154" s="8"/>
      <c r="AVW154" s="8"/>
      <c r="AVX154" s="8"/>
      <c r="AVY154" s="8"/>
      <c r="AVZ154" s="8"/>
      <c r="AWA154" s="8"/>
      <c r="AWB154" s="8"/>
      <c r="AWC154" s="8"/>
      <c r="AWD154" s="8"/>
      <c r="AWE154" s="8"/>
      <c r="AWF154" s="8"/>
      <c r="AWG154" s="8"/>
      <c r="AWH154" s="8"/>
      <c r="AWI154" s="8"/>
      <c r="AWJ154" s="8"/>
      <c r="AWK154" s="8"/>
      <c r="AWL154" s="8"/>
      <c r="AWM154" s="8"/>
      <c r="AWN154" s="8"/>
      <c r="AWO154" s="8"/>
      <c r="AWP154" s="8"/>
      <c r="AWQ154" s="8"/>
      <c r="AWR154" s="8"/>
      <c r="AWS154" s="8"/>
      <c r="AWT154" s="8"/>
      <c r="AWU154" s="8"/>
      <c r="AWV154" s="8"/>
      <c r="AWW154" s="8"/>
      <c r="AWX154" s="8"/>
      <c r="AWY154" s="8"/>
      <c r="AWZ154" s="8"/>
      <c r="AXA154" s="8"/>
      <c r="AXB154" s="8"/>
      <c r="AXC154" s="8"/>
      <c r="AXD154" s="8"/>
      <c r="AXE154" s="8"/>
      <c r="AXF154" s="8"/>
      <c r="AXG154" s="8"/>
      <c r="AXH154" s="8"/>
      <c r="AXI154" s="8"/>
      <c r="AXJ154" s="8"/>
      <c r="AXK154" s="8"/>
      <c r="AXL154" s="8"/>
      <c r="AXM154" s="8"/>
      <c r="AXN154" s="8"/>
      <c r="AXO154" s="8"/>
      <c r="AXP154" s="8"/>
      <c r="AXQ154" s="8"/>
      <c r="AXR154" s="8"/>
      <c r="AXS154" s="8"/>
      <c r="AXT154" s="8"/>
      <c r="AXU154" s="8"/>
      <c r="AXV154" s="8"/>
      <c r="AXW154" s="8"/>
      <c r="AXX154" s="8"/>
      <c r="AXY154" s="8"/>
      <c r="AXZ154" s="8"/>
      <c r="AYA154" s="8"/>
      <c r="AYB154" s="8"/>
      <c r="AYC154" s="8"/>
      <c r="AYD154" s="8"/>
      <c r="AYE154" s="8"/>
      <c r="AYF154" s="8"/>
      <c r="AYG154" s="8"/>
      <c r="AYH154" s="8"/>
      <c r="AYI154" s="8"/>
      <c r="AYJ154" s="8"/>
      <c r="AYK154" s="8"/>
      <c r="AYL154" s="8"/>
      <c r="AYM154" s="8"/>
      <c r="AYN154" s="8"/>
      <c r="AYO154" s="8"/>
      <c r="AYP154" s="8"/>
      <c r="AYQ154" s="8"/>
      <c r="AYR154" s="8"/>
      <c r="AYS154" s="8"/>
      <c r="AYT154" s="8"/>
      <c r="AYU154" s="8"/>
      <c r="AYV154" s="8"/>
      <c r="AYW154" s="8"/>
      <c r="AYX154" s="8"/>
      <c r="AYY154" s="8"/>
      <c r="AYZ154" s="8"/>
      <c r="AZA154" s="8"/>
      <c r="AZB154" s="8"/>
      <c r="AZC154" s="8"/>
      <c r="AZD154" s="8"/>
      <c r="AZE154" s="8"/>
      <c r="AZF154" s="8"/>
      <c r="AZG154" s="8"/>
      <c r="AZH154" s="8"/>
      <c r="AZI154" s="8"/>
      <c r="AZJ154" s="8"/>
      <c r="AZK154" s="8"/>
      <c r="AZL154" s="8"/>
      <c r="AZM154" s="8"/>
      <c r="AZN154" s="8"/>
      <c r="AZO154" s="8"/>
      <c r="AZP154" s="8"/>
      <c r="AZQ154" s="8"/>
      <c r="AZR154" s="8"/>
      <c r="AZS154" s="8"/>
      <c r="AZT154" s="8"/>
      <c r="AZU154" s="8"/>
      <c r="AZV154" s="8"/>
      <c r="AZW154" s="8"/>
      <c r="AZX154" s="8"/>
      <c r="AZY154" s="8"/>
      <c r="AZZ154" s="8"/>
      <c r="BAA154" s="8"/>
      <c r="BAB154" s="8"/>
      <c r="BAC154" s="8"/>
      <c r="BAD154" s="8"/>
      <c r="BAE154" s="8"/>
      <c r="BAF154" s="8"/>
      <c r="BAG154" s="8"/>
      <c r="BAH154" s="8"/>
      <c r="BAI154" s="8"/>
      <c r="BAJ154" s="8"/>
      <c r="BAK154" s="8"/>
      <c r="BAL154" s="8"/>
      <c r="BAM154" s="8"/>
      <c r="BAN154" s="8"/>
      <c r="BAO154" s="8"/>
      <c r="BAP154" s="8"/>
      <c r="BAQ154" s="8"/>
      <c r="BAR154" s="8"/>
      <c r="BAS154" s="8"/>
      <c r="BAT154" s="8"/>
      <c r="BAU154" s="8"/>
      <c r="BAV154" s="8"/>
      <c r="BAW154" s="8"/>
      <c r="BAX154" s="8"/>
      <c r="BAY154" s="8"/>
      <c r="BAZ154" s="8"/>
      <c r="BBA154" s="8"/>
      <c r="BBB154" s="8"/>
      <c r="BBC154" s="8"/>
      <c r="BBD154" s="8"/>
      <c r="BBE154" s="8"/>
      <c r="BBF154" s="8"/>
      <c r="BBG154" s="8"/>
      <c r="BBH154" s="8"/>
      <c r="BBI154" s="8"/>
      <c r="BBJ154" s="8"/>
      <c r="BBK154" s="8"/>
      <c r="BBL154" s="8"/>
      <c r="BBM154" s="8"/>
      <c r="BBN154" s="8"/>
      <c r="BBO154" s="8"/>
      <c r="BBP154" s="8"/>
      <c r="BBQ154" s="8"/>
      <c r="BBR154" s="8"/>
      <c r="BBS154" s="8"/>
      <c r="BBT154" s="8"/>
      <c r="BBU154" s="8"/>
      <c r="BBV154" s="8"/>
      <c r="BBW154" s="8"/>
      <c r="BBX154" s="8"/>
      <c r="BBY154" s="8"/>
      <c r="BBZ154" s="8"/>
      <c r="BCA154" s="8"/>
      <c r="BCB154" s="8"/>
      <c r="BCC154" s="8"/>
      <c r="BCD154" s="8"/>
      <c r="BCE154" s="8"/>
      <c r="BCF154" s="8"/>
      <c r="BCG154" s="8"/>
      <c r="BCH154" s="8"/>
      <c r="BCI154" s="8"/>
      <c r="BCJ154" s="8"/>
      <c r="BCK154" s="8"/>
      <c r="BCL154" s="8"/>
      <c r="BCM154" s="8"/>
      <c r="BCN154" s="8"/>
      <c r="BCO154" s="8"/>
      <c r="BCP154" s="8"/>
      <c r="BCQ154" s="8"/>
      <c r="BCR154" s="8"/>
      <c r="BCS154" s="8"/>
      <c r="BCT154" s="8"/>
      <c r="BCU154" s="8"/>
      <c r="BCV154" s="8"/>
      <c r="BCW154" s="8"/>
      <c r="BCX154" s="8"/>
      <c r="BCY154" s="8"/>
      <c r="BCZ154" s="8"/>
      <c r="BDA154" s="8"/>
      <c r="BDB154" s="8"/>
      <c r="BDC154" s="8"/>
      <c r="BDD154" s="8"/>
      <c r="BDE154" s="8"/>
      <c r="BDF154" s="8"/>
      <c r="BDG154" s="8"/>
      <c r="BDH154" s="8"/>
      <c r="BDI154" s="8"/>
      <c r="BDJ154" s="8"/>
      <c r="BDK154" s="8"/>
      <c r="BDL154" s="8"/>
      <c r="BDM154" s="8"/>
      <c r="BDN154" s="8"/>
      <c r="BDO154" s="8"/>
      <c r="BDP154" s="8"/>
      <c r="BDQ154" s="8"/>
      <c r="BDR154" s="8"/>
      <c r="BDS154" s="8"/>
      <c r="BDT154" s="8"/>
      <c r="BDU154" s="8"/>
      <c r="BDV154" s="8"/>
      <c r="BDW154" s="8"/>
      <c r="BDX154" s="8"/>
      <c r="BDY154" s="8"/>
      <c r="BDZ154" s="8"/>
      <c r="BEA154" s="8"/>
      <c r="BEB154" s="8"/>
      <c r="BEC154" s="8"/>
      <c r="BED154" s="8"/>
      <c r="BEE154" s="8"/>
      <c r="BEF154" s="8"/>
      <c r="BEG154" s="8"/>
      <c r="BEH154" s="8"/>
      <c r="BEI154" s="8"/>
      <c r="BEJ154" s="8"/>
      <c r="BEK154" s="8"/>
      <c r="BEL154" s="8"/>
      <c r="BEM154" s="8"/>
      <c r="BEN154" s="8"/>
      <c r="BEO154" s="8"/>
      <c r="BEP154" s="8"/>
      <c r="BEQ154" s="8"/>
      <c r="BER154" s="8"/>
      <c r="BES154" s="8"/>
      <c r="BET154" s="8"/>
      <c r="BEU154" s="8"/>
      <c r="BEV154" s="8"/>
      <c r="BEW154" s="8"/>
      <c r="BEX154" s="8"/>
      <c r="BEY154" s="8"/>
      <c r="BEZ154" s="8"/>
      <c r="BFA154" s="8"/>
      <c r="BFB154" s="8"/>
      <c r="BFC154" s="8"/>
      <c r="BFD154" s="8"/>
      <c r="BFE154" s="8"/>
      <c r="BFF154" s="8"/>
      <c r="BFG154" s="8"/>
      <c r="BFH154" s="8"/>
      <c r="BFI154" s="8"/>
      <c r="BFJ154" s="8"/>
      <c r="BFK154" s="8"/>
      <c r="BFL154" s="8"/>
      <c r="BFM154" s="8"/>
      <c r="BFN154" s="8"/>
      <c r="BFO154" s="8"/>
      <c r="BFP154" s="8"/>
      <c r="BFQ154" s="8"/>
      <c r="BFR154" s="8"/>
      <c r="BFS154" s="8"/>
      <c r="BFT154" s="8"/>
      <c r="BFU154" s="8"/>
      <c r="BFV154" s="8"/>
      <c r="BFW154" s="8"/>
      <c r="BFX154" s="8"/>
      <c r="BFY154" s="8"/>
      <c r="BFZ154" s="8"/>
      <c r="BGA154" s="8"/>
      <c r="BGB154" s="8"/>
      <c r="BGC154" s="8"/>
      <c r="BGD154" s="8"/>
      <c r="BGE154" s="8"/>
      <c r="BGF154" s="8"/>
      <c r="BGG154" s="8"/>
      <c r="BGH154" s="8"/>
      <c r="BGI154" s="8"/>
      <c r="BGJ154" s="8"/>
      <c r="BGK154" s="8"/>
      <c r="BGL154" s="8"/>
      <c r="BGM154" s="8"/>
      <c r="BGN154" s="8"/>
      <c r="BGO154" s="8"/>
      <c r="BGP154" s="8"/>
      <c r="BGQ154" s="8"/>
      <c r="BGR154" s="8"/>
      <c r="BGS154" s="8"/>
      <c r="BGT154" s="8"/>
      <c r="BGU154" s="8"/>
      <c r="BGV154" s="8"/>
      <c r="BGW154" s="8"/>
      <c r="BGX154" s="8"/>
      <c r="BGY154" s="8"/>
      <c r="BGZ154" s="8"/>
      <c r="BHA154" s="8"/>
      <c r="BHB154" s="8"/>
      <c r="BHC154" s="8"/>
      <c r="BHD154" s="8"/>
      <c r="BHE154" s="8"/>
      <c r="BHF154" s="8"/>
      <c r="BHG154" s="8"/>
      <c r="BHH154" s="8"/>
      <c r="BHI154" s="8"/>
      <c r="BHJ154" s="8"/>
      <c r="BHK154" s="8"/>
      <c r="BHL154" s="8"/>
      <c r="BHM154" s="8"/>
      <c r="BHN154" s="8"/>
      <c r="BHO154" s="8"/>
      <c r="BHP154" s="8"/>
      <c r="BHQ154" s="8"/>
      <c r="BHR154" s="8"/>
      <c r="BHS154" s="8"/>
      <c r="BHT154" s="8"/>
      <c r="BHU154" s="8"/>
      <c r="BHV154" s="8"/>
      <c r="BHW154" s="8"/>
      <c r="BHX154" s="8"/>
      <c r="BHY154" s="8"/>
      <c r="BHZ154" s="8"/>
      <c r="BIA154" s="8"/>
      <c r="BIB154" s="8"/>
      <c r="BIC154" s="8"/>
      <c r="BID154" s="8"/>
      <c r="BIE154" s="8"/>
      <c r="BIF154" s="8"/>
      <c r="BIG154" s="8"/>
      <c r="BIH154" s="8"/>
      <c r="BII154" s="8"/>
      <c r="BIJ154" s="8"/>
      <c r="BIK154" s="8"/>
      <c r="BIL154" s="8"/>
      <c r="BIM154" s="8"/>
      <c r="BIN154" s="8"/>
      <c r="BIO154" s="8"/>
      <c r="BIP154" s="8"/>
      <c r="BIQ154" s="8"/>
      <c r="BIR154" s="8"/>
      <c r="BIS154" s="8"/>
      <c r="BIT154" s="8"/>
      <c r="BIU154" s="8"/>
      <c r="BIV154" s="8"/>
      <c r="BIW154" s="8"/>
      <c r="BIX154" s="8"/>
      <c r="BIY154" s="8"/>
      <c r="BIZ154" s="8"/>
      <c r="BJA154" s="8"/>
      <c r="BJB154" s="8"/>
      <c r="BJC154" s="8"/>
      <c r="BJD154" s="8"/>
      <c r="BJE154" s="8"/>
      <c r="BJF154" s="8"/>
      <c r="BJG154" s="8"/>
      <c r="BJH154" s="8"/>
      <c r="BJI154" s="8"/>
      <c r="BJJ154" s="8"/>
      <c r="BJK154" s="8"/>
      <c r="BJL154" s="8"/>
      <c r="BJM154" s="8"/>
      <c r="BJN154" s="8"/>
      <c r="BJO154" s="8"/>
      <c r="BJP154" s="8"/>
      <c r="BJQ154" s="8"/>
      <c r="BJR154" s="8"/>
      <c r="BJS154" s="8"/>
      <c r="BJT154" s="8"/>
      <c r="BJU154" s="8"/>
      <c r="BJV154" s="8"/>
      <c r="BJW154" s="8"/>
      <c r="BJX154" s="8"/>
      <c r="BJY154" s="8"/>
      <c r="BJZ154" s="8"/>
      <c r="BKA154" s="8"/>
      <c r="BKB154" s="8"/>
      <c r="BKC154" s="8"/>
      <c r="BKD154" s="8"/>
      <c r="BKE154" s="8"/>
      <c r="BKF154" s="8"/>
      <c r="BKG154" s="8"/>
      <c r="BKH154" s="8"/>
      <c r="BKI154" s="8"/>
      <c r="BKJ154" s="8"/>
      <c r="BKK154" s="8"/>
      <c r="BKL154" s="8"/>
      <c r="BKM154" s="8"/>
      <c r="BKN154" s="8"/>
      <c r="BKO154" s="8"/>
      <c r="BKP154" s="8"/>
      <c r="BKQ154" s="8"/>
      <c r="BKR154" s="8"/>
      <c r="BKS154" s="8"/>
      <c r="BKT154" s="8"/>
      <c r="BKU154" s="8"/>
      <c r="BKV154" s="8"/>
      <c r="BKW154" s="8"/>
      <c r="BKX154" s="8"/>
      <c r="BKY154" s="8"/>
      <c r="BKZ154" s="8"/>
      <c r="BLA154" s="8"/>
      <c r="BLB154" s="8"/>
      <c r="BLC154" s="8"/>
      <c r="BLD154" s="8"/>
      <c r="BLE154" s="8"/>
      <c r="BLF154" s="8"/>
      <c r="BLG154" s="8"/>
      <c r="BLH154" s="8"/>
      <c r="BLI154" s="8"/>
      <c r="BLJ154" s="8"/>
      <c r="BLK154" s="8"/>
      <c r="BLL154" s="8"/>
      <c r="BLM154" s="8"/>
      <c r="BLN154" s="8"/>
      <c r="BLO154" s="8"/>
      <c r="BLP154" s="8"/>
      <c r="BLQ154" s="8"/>
      <c r="BLR154" s="8"/>
      <c r="BLS154" s="8"/>
      <c r="BLT154" s="8"/>
      <c r="BLU154" s="8"/>
      <c r="BLV154" s="8"/>
      <c r="BLW154" s="8"/>
      <c r="BLX154" s="8"/>
      <c r="BLY154" s="8"/>
      <c r="BLZ154" s="8"/>
      <c r="BMA154" s="8"/>
      <c r="BMB154" s="8"/>
      <c r="BMC154" s="8"/>
      <c r="BMD154" s="8"/>
      <c r="BME154" s="8"/>
      <c r="BMF154" s="8"/>
      <c r="BMG154" s="8"/>
      <c r="BMH154" s="8"/>
      <c r="BMI154" s="8"/>
      <c r="BMJ154" s="8"/>
      <c r="BMK154" s="8"/>
      <c r="BML154" s="8"/>
      <c r="BMM154" s="8"/>
      <c r="BMN154" s="8"/>
      <c r="BMO154" s="8"/>
      <c r="BMP154" s="8"/>
      <c r="BMQ154" s="8"/>
      <c r="BMR154" s="8"/>
      <c r="BMS154" s="8"/>
      <c r="BMT154" s="8"/>
      <c r="BMU154" s="8"/>
      <c r="BMV154" s="8"/>
      <c r="BMW154" s="8"/>
      <c r="BMX154" s="8"/>
      <c r="BMY154" s="8"/>
      <c r="BMZ154" s="8"/>
      <c r="BNA154" s="8"/>
      <c r="BNB154" s="8"/>
      <c r="BNC154" s="8"/>
      <c r="BND154" s="8"/>
      <c r="BNE154" s="8"/>
      <c r="BNF154" s="8"/>
      <c r="BNG154" s="8"/>
      <c r="BNH154" s="8"/>
      <c r="BNI154" s="8"/>
      <c r="BNJ154" s="8"/>
      <c r="BNK154" s="8"/>
      <c r="BNL154" s="8"/>
      <c r="BNM154" s="8"/>
      <c r="BNN154" s="8"/>
      <c r="BNO154" s="8"/>
      <c r="BNP154" s="8"/>
      <c r="BNQ154" s="8"/>
      <c r="BNR154" s="8"/>
      <c r="BNS154" s="8"/>
      <c r="BNT154" s="8"/>
      <c r="BNU154" s="8"/>
      <c r="BNV154" s="8"/>
      <c r="BNW154" s="8"/>
      <c r="BNX154" s="8"/>
      <c r="BNY154" s="8"/>
      <c r="BNZ154" s="8"/>
      <c r="BOA154" s="8"/>
      <c r="BOB154" s="8"/>
      <c r="BOC154" s="8"/>
      <c r="BOD154" s="8"/>
      <c r="BOE154" s="8"/>
      <c r="BOF154" s="8"/>
      <c r="BOG154" s="8"/>
      <c r="BOH154" s="8"/>
      <c r="BOI154" s="8"/>
      <c r="BOJ154" s="8"/>
      <c r="BOK154" s="8"/>
      <c r="BOL154" s="8"/>
      <c r="BOM154" s="8"/>
      <c r="BON154" s="8"/>
      <c r="BOO154" s="8"/>
      <c r="BOP154" s="8"/>
      <c r="BOQ154" s="8"/>
      <c r="BOR154" s="8"/>
      <c r="BOS154" s="8"/>
      <c r="BOT154" s="8"/>
      <c r="BOU154" s="8"/>
      <c r="BOV154" s="8"/>
      <c r="BOW154" s="8"/>
      <c r="BOX154" s="8"/>
      <c r="BOY154" s="8"/>
      <c r="BOZ154" s="8"/>
      <c r="BPA154" s="8"/>
      <c r="BPB154" s="8"/>
      <c r="BPC154" s="8"/>
      <c r="BPD154" s="8"/>
      <c r="BPE154" s="8"/>
      <c r="BPF154" s="8"/>
      <c r="BPG154" s="8"/>
      <c r="BPH154" s="8"/>
      <c r="BPI154" s="8"/>
      <c r="BPJ154" s="8"/>
      <c r="BPK154" s="8"/>
      <c r="BPL154" s="8"/>
      <c r="BPM154" s="8"/>
      <c r="BPN154" s="8"/>
      <c r="BPO154" s="8"/>
      <c r="BPP154" s="8"/>
      <c r="BPQ154" s="8"/>
      <c r="BPR154" s="8"/>
      <c r="BPS154" s="8"/>
      <c r="BPT154" s="8"/>
      <c r="BPU154" s="8"/>
      <c r="BPV154" s="8"/>
      <c r="BPW154" s="8"/>
      <c r="BPX154" s="8"/>
      <c r="BPY154" s="8"/>
      <c r="BPZ154" s="8"/>
      <c r="BQA154" s="8"/>
      <c r="BQB154" s="8"/>
      <c r="BQC154" s="8"/>
      <c r="BQD154" s="8"/>
      <c r="BQE154" s="8"/>
      <c r="BQF154" s="8"/>
      <c r="BQG154" s="8"/>
      <c r="BQH154" s="8"/>
      <c r="BQI154" s="8"/>
      <c r="BQJ154" s="8"/>
      <c r="BQK154" s="8"/>
      <c r="BQL154" s="8"/>
      <c r="BQM154" s="8"/>
      <c r="BQN154" s="8"/>
      <c r="BQO154" s="8"/>
      <c r="BQP154" s="8"/>
      <c r="BQQ154" s="8"/>
      <c r="BQR154" s="8"/>
      <c r="BQS154" s="8"/>
      <c r="BQT154" s="8"/>
      <c r="BQU154" s="8"/>
      <c r="BQV154" s="8"/>
      <c r="BQW154" s="8"/>
      <c r="BQX154" s="8"/>
      <c r="BQY154" s="8"/>
      <c r="BQZ154" s="8"/>
      <c r="BRA154" s="8"/>
      <c r="BRB154" s="8"/>
      <c r="BRC154" s="8"/>
      <c r="BRD154" s="8"/>
      <c r="BRE154" s="8"/>
      <c r="BRF154" s="8"/>
      <c r="BRG154" s="8"/>
      <c r="BRH154" s="8"/>
      <c r="BRI154" s="8"/>
      <c r="BRJ154" s="8"/>
      <c r="BRK154" s="8"/>
      <c r="BRL154" s="8"/>
      <c r="BRM154" s="8"/>
      <c r="BRN154" s="8"/>
      <c r="BRO154" s="8"/>
      <c r="BRP154" s="8"/>
      <c r="BRQ154" s="8"/>
      <c r="BRR154" s="8"/>
      <c r="BRS154" s="8"/>
      <c r="BRT154" s="8"/>
      <c r="BRU154" s="8"/>
      <c r="BRV154" s="8"/>
      <c r="BRW154" s="8"/>
      <c r="BRX154" s="8"/>
      <c r="BRY154" s="8"/>
      <c r="BRZ154" s="8"/>
      <c r="BSA154" s="8"/>
      <c r="BSB154" s="8"/>
      <c r="BSC154" s="8"/>
      <c r="BSD154" s="8"/>
      <c r="BSE154" s="8"/>
      <c r="BSF154" s="8"/>
      <c r="BSG154" s="8"/>
      <c r="BSH154" s="8"/>
      <c r="BSI154" s="8"/>
      <c r="BSJ154" s="8"/>
      <c r="BSK154" s="8"/>
      <c r="BSL154" s="8"/>
      <c r="BSM154" s="8"/>
      <c r="BSN154" s="8"/>
      <c r="BSO154" s="8"/>
      <c r="BSP154" s="8"/>
      <c r="BSQ154" s="8"/>
      <c r="BSR154" s="8"/>
      <c r="BSS154" s="8"/>
      <c r="BST154" s="8"/>
      <c r="BSU154" s="8"/>
      <c r="BSV154" s="8"/>
      <c r="BSW154" s="8"/>
      <c r="BSX154" s="8"/>
      <c r="BSY154" s="8"/>
      <c r="BSZ154" s="8"/>
      <c r="BTA154" s="8"/>
      <c r="BTB154" s="8"/>
      <c r="BTC154" s="8"/>
      <c r="BTD154" s="8"/>
      <c r="BTE154" s="8"/>
      <c r="BTF154" s="8"/>
      <c r="BTG154" s="8"/>
      <c r="BTH154" s="8"/>
      <c r="BTI154" s="8"/>
      <c r="BTJ154" s="8"/>
      <c r="BTK154" s="8"/>
      <c r="BTL154" s="8"/>
      <c r="BTM154" s="8"/>
      <c r="BTN154" s="8"/>
      <c r="BTO154" s="8"/>
      <c r="BTP154" s="8"/>
      <c r="BTQ154" s="8"/>
      <c r="BTR154" s="8"/>
      <c r="BTS154" s="8"/>
      <c r="BTT154" s="8"/>
      <c r="BTU154" s="8"/>
      <c r="BTV154" s="8"/>
      <c r="BTW154" s="8"/>
      <c r="BTX154" s="8"/>
      <c r="BTY154" s="8"/>
      <c r="BTZ154" s="8"/>
      <c r="BUA154" s="8"/>
      <c r="BUB154" s="8"/>
      <c r="BUC154" s="8"/>
      <c r="BUD154" s="8"/>
      <c r="BUE154" s="8"/>
      <c r="BUF154" s="8"/>
      <c r="BUG154" s="8"/>
      <c r="BUH154" s="8"/>
      <c r="BUI154" s="8"/>
      <c r="BUJ154" s="8"/>
      <c r="BUK154" s="8"/>
      <c r="BUL154" s="8"/>
      <c r="BUM154" s="8"/>
      <c r="BUN154" s="8"/>
      <c r="BUO154" s="8"/>
      <c r="BUP154" s="8"/>
      <c r="BUQ154" s="8"/>
      <c r="BUR154" s="8"/>
      <c r="BUS154" s="8"/>
      <c r="BUT154" s="8"/>
      <c r="BUU154" s="8"/>
      <c r="BUV154" s="8"/>
      <c r="BUW154" s="8"/>
      <c r="BUX154" s="8"/>
      <c r="BUY154" s="8"/>
      <c r="BUZ154" s="8"/>
      <c r="BVA154" s="8"/>
      <c r="BVB154" s="8"/>
      <c r="BVC154" s="8"/>
      <c r="BVD154" s="8"/>
      <c r="BVE154" s="8"/>
      <c r="BVF154" s="8"/>
      <c r="BVG154" s="8"/>
      <c r="BVH154" s="8"/>
      <c r="BVI154" s="8"/>
      <c r="BVJ154" s="8"/>
      <c r="BVK154" s="8"/>
      <c r="BVL154" s="8"/>
      <c r="BVM154" s="8"/>
      <c r="BVN154" s="8"/>
      <c r="BVO154" s="8"/>
      <c r="BVP154" s="8"/>
      <c r="BVQ154" s="8"/>
      <c r="BVR154" s="8"/>
      <c r="BVS154" s="8"/>
      <c r="BVT154" s="8"/>
      <c r="BVU154" s="8"/>
      <c r="BVV154" s="8"/>
      <c r="BVW154" s="8"/>
      <c r="BVX154" s="8"/>
      <c r="BVY154" s="8"/>
      <c r="BVZ154" s="8"/>
      <c r="BWA154" s="8"/>
      <c r="BWB154" s="8"/>
      <c r="BWC154" s="8"/>
      <c r="BWD154" s="8"/>
      <c r="BWE154" s="8"/>
      <c r="BWF154" s="8"/>
      <c r="BWG154" s="8"/>
      <c r="BWH154" s="8"/>
      <c r="BWI154" s="8"/>
      <c r="BWJ154" s="8"/>
      <c r="BWK154" s="8"/>
      <c r="BWL154" s="8"/>
      <c r="BWM154" s="8"/>
      <c r="BWN154" s="8"/>
      <c r="BWO154" s="8"/>
      <c r="BWP154" s="8"/>
      <c r="BWQ154" s="8"/>
    </row>
    <row r="155" spans="1:1967" s="444" customFormat="1" ht="102" customHeight="1">
      <c r="A155" s="9" t="s">
        <v>6229</v>
      </c>
      <c r="B155" s="100" t="s">
        <v>97</v>
      </c>
      <c r="C155" s="9" t="s">
        <v>728</v>
      </c>
      <c r="D155" s="3" t="s">
        <v>201</v>
      </c>
      <c r="E155" s="3" t="s">
        <v>200</v>
      </c>
      <c r="F155" s="3"/>
      <c r="G155" s="3" t="s">
        <v>385</v>
      </c>
      <c r="H155" s="20">
        <v>0</v>
      </c>
      <c r="I155" s="34">
        <v>470000000</v>
      </c>
      <c r="J155" s="21" t="s">
        <v>1330</v>
      </c>
      <c r="K155" s="19" t="s">
        <v>1949</v>
      </c>
      <c r="L155" s="138" t="s">
        <v>3428</v>
      </c>
      <c r="M155" s="141" t="s">
        <v>383</v>
      </c>
      <c r="N155" s="360" t="s">
        <v>8875</v>
      </c>
      <c r="O155" s="3" t="s">
        <v>1382</v>
      </c>
      <c r="P155" s="7" t="s">
        <v>1352</v>
      </c>
      <c r="Q155" s="3" t="s">
        <v>1351</v>
      </c>
      <c r="R155" s="134">
        <v>0.69299999999999995</v>
      </c>
      <c r="S155" s="79">
        <v>176000</v>
      </c>
      <c r="T155" s="83">
        <v>0</v>
      </c>
      <c r="U155" s="83">
        <f t="shared" si="17"/>
        <v>0</v>
      </c>
      <c r="V155" s="9" t="s">
        <v>1341</v>
      </c>
      <c r="W155" s="153" t="s">
        <v>1410</v>
      </c>
      <c r="X155" s="9" t="s">
        <v>9103</v>
      </c>
    </row>
    <row r="156" spans="1:1967" s="444" customFormat="1" ht="102" customHeight="1">
      <c r="A156" s="9" t="s">
        <v>6230</v>
      </c>
      <c r="B156" s="100" t="s">
        <v>97</v>
      </c>
      <c r="C156" s="9" t="s">
        <v>729</v>
      </c>
      <c r="D156" s="3" t="s">
        <v>202</v>
      </c>
      <c r="E156" s="3" t="s">
        <v>200</v>
      </c>
      <c r="F156" s="3"/>
      <c r="G156" s="3" t="s">
        <v>385</v>
      </c>
      <c r="H156" s="20">
        <v>0</v>
      </c>
      <c r="I156" s="34">
        <v>470000000</v>
      </c>
      <c r="J156" s="21" t="s">
        <v>1330</v>
      </c>
      <c r="K156" s="19" t="s">
        <v>1949</v>
      </c>
      <c r="L156" s="138" t="s">
        <v>3428</v>
      </c>
      <c r="M156" s="141" t="s">
        <v>383</v>
      </c>
      <c r="N156" s="360" t="s">
        <v>8875</v>
      </c>
      <c r="O156" s="3" t="s">
        <v>1382</v>
      </c>
      <c r="P156" s="7" t="s">
        <v>1352</v>
      </c>
      <c r="Q156" s="3" t="s">
        <v>1351</v>
      </c>
      <c r="R156" s="133">
        <v>6.4189999999999996</v>
      </c>
      <c r="S156" s="79">
        <v>176000</v>
      </c>
      <c r="T156" s="83">
        <v>0</v>
      </c>
      <c r="U156" s="83">
        <f t="shared" si="17"/>
        <v>0</v>
      </c>
      <c r="V156" s="9" t="s">
        <v>1341</v>
      </c>
      <c r="W156" s="148" t="s">
        <v>1410</v>
      </c>
      <c r="X156" s="9" t="s">
        <v>9103</v>
      </c>
    </row>
    <row r="157" spans="1:1967" s="444" customFormat="1" ht="102" customHeight="1">
      <c r="A157" s="9" t="s">
        <v>6231</v>
      </c>
      <c r="B157" s="100" t="s">
        <v>97</v>
      </c>
      <c r="C157" s="9" t="s">
        <v>730</v>
      </c>
      <c r="D157" s="3" t="s">
        <v>203</v>
      </c>
      <c r="E157" s="3" t="s">
        <v>200</v>
      </c>
      <c r="F157" s="3"/>
      <c r="G157" s="3" t="s">
        <v>385</v>
      </c>
      <c r="H157" s="20">
        <v>0</v>
      </c>
      <c r="I157" s="34">
        <v>470000000</v>
      </c>
      <c r="J157" s="21" t="s">
        <v>1330</v>
      </c>
      <c r="K157" s="19" t="s">
        <v>1949</v>
      </c>
      <c r="L157" s="138" t="s">
        <v>3428</v>
      </c>
      <c r="M157" s="141" t="s">
        <v>383</v>
      </c>
      <c r="N157" s="360" t="s">
        <v>8875</v>
      </c>
      <c r="O157" s="3" t="s">
        <v>1382</v>
      </c>
      <c r="P157" s="7" t="s">
        <v>1352</v>
      </c>
      <c r="Q157" s="3" t="s">
        <v>1351</v>
      </c>
      <c r="R157" s="133">
        <v>13.074</v>
      </c>
      <c r="S157" s="79">
        <v>176000</v>
      </c>
      <c r="T157" s="83">
        <v>0</v>
      </c>
      <c r="U157" s="83">
        <f t="shared" si="17"/>
        <v>0</v>
      </c>
      <c r="V157" s="9" t="s">
        <v>1341</v>
      </c>
      <c r="W157" s="153" t="s">
        <v>1410</v>
      </c>
      <c r="X157" s="9">
        <v>11.14</v>
      </c>
    </row>
    <row r="158" spans="1:1967" s="444" customFormat="1" ht="102" customHeight="1">
      <c r="A158" s="9" t="s">
        <v>9504</v>
      </c>
      <c r="B158" s="100" t="s">
        <v>97</v>
      </c>
      <c r="C158" s="9" t="s">
        <v>730</v>
      </c>
      <c r="D158" s="3" t="s">
        <v>203</v>
      </c>
      <c r="E158" s="3" t="s">
        <v>200</v>
      </c>
      <c r="F158" s="3"/>
      <c r="G158" s="3" t="s">
        <v>385</v>
      </c>
      <c r="H158" s="20">
        <v>0</v>
      </c>
      <c r="I158" s="34">
        <v>470000000</v>
      </c>
      <c r="J158" s="21" t="s">
        <v>1330</v>
      </c>
      <c r="K158" s="19" t="s">
        <v>1364</v>
      </c>
      <c r="L158" s="138" t="s">
        <v>3428</v>
      </c>
      <c r="M158" s="141" t="s">
        <v>383</v>
      </c>
      <c r="N158" s="360" t="s">
        <v>8876</v>
      </c>
      <c r="O158" s="3" t="s">
        <v>1382</v>
      </c>
      <c r="P158" s="7" t="s">
        <v>1352</v>
      </c>
      <c r="Q158" s="3" t="s">
        <v>1351</v>
      </c>
      <c r="R158" s="133">
        <v>13.074</v>
      </c>
      <c r="S158" s="79">
        <v>176000</v>
      </c>
      <c r="T158" s="83">
        <f>R158*S158</f>
        <v>2301024</v>
      </c>
      <c r="U158" s="83">
        <f t="shared" si="17"/>
        <v>2577146.8800000004</v>
      </c>
      <c r="V158" s="9" t="s">
        <v>1341</v>
      </c>
      <c r="W158" s="153" t="s">
        <v>1410</v>
      </c>
      <c r="X158" s="9"/>
    </row>
    <row r="159" spans="1:1967" s="444" customFormat="1" ht="102" customHeight="1">
      <c r="A159" s="9" t="s">
        <v>6232</v>
      </c>
      <c r="B159" s="100" t="s">
        <v>97</v>
      </c>
      <c r="C159" s="9" t="s">
        <v>731</v>
      </c>
      <c r="D159" s="3" t="s">
        <v>204</v>
      </c>
      <c r="E159" s="3" t="s">
        <v>200</v>
      </c>
      <c r="F159" s="3"/>
      <c r="G159" s="3" t="s">
        <v>385</v>
      </c>
      <c r="H159" s="20">
        <v>0</v>
      </c>
      <c r="I159" s="34">
        <v>470000000</v>
      </c>
      <c r="J159" s="21" t="s">
        <v>1330</v>
      </c>
      <c r="K159" s="19" t="s">
        <v>1949</v>
      </c>
      <c r="L159" s="138" t="s">
        <v>3428</v>
      </c>
      <c r="M159" s="141" t="s">
        <v>383</v>
      </c>
      <c r="N159" s="360" t="s">
        <v>8875</v>
      </c>
      <c r="O159" s="3" t="s">
        <v>1382</v>
      </c>
      <c r="P159" s="7" t="s">
        <v>1352</v>
      </c>
      <c r="Q159" s="3" t="s">
        <v>1351</v>
      </c>
      <c r="R159" s="133">
        <v>5.1230000000000002</v>
      </c>
      <c r="S159" s="79">
        <v>176000</v>
      </c>
      <c r="T159" s="83">
        <v>0</v>
      </c>
      <c r="U159" s="83">
        <f t="shared" si="17"/>
        <v>0</v>
      </c>
      <c r="V159" s="9" t="s">
        <v>1341</v>
      </c>
      <c r="W159" s="148" t="s">
        <v>1410</v>
      </c>
      <c r="X159" s="9" t="s">
        <v>9092</v>
      </c>
    </row>
    <row r="160" spans="1:1967" s="444" customFormat="1" ht="102" customHeight="1">
      <c r="A160" s="9" t="s">
        <v>9503</v>
      </c>
      <c r="B160" s="100" t="s">
        <v>97</v>
      </c>
      <c r="C160" s="9" t="s">
        <v>731</v>
      </c>
      <c r="D160" s="3" t="s">
        <v>204</v>
      </c>
      <c r="E160" s="3" t="s">
        <v>200</v>
      </c>
      <c r="F160" s="3"/>
      <c r="G160" s="3" t="s">
        <v>385</v>
      </c>
      <c r="H160" s="20">
        <v>0</v>
      </c>
      <c r="I160" s="34">
        <v>470000000</v>
      </c>
      <c r="J160" s="21" t="s">
        <v>1330</v>
      </c>
      <c r="K160" s="19" t="s">
        <v>1364</v>
      </c>
      <c r="L160" s="138" t="s">
        <v>3428</v>
      </c>
      <c r="M160" s="141" t="s">
        <v>383</v>
      </c>
      <c r="N160" s="360" t="s">
        <v>8876</v>
      </c>
      <c r="O160" s="3" t="s">
        <v>1382</v>
      </c>
      <c r="P160" s="7" t="s">
        <v>1352</v>
      </c>
      <c r="Q160" s="3" t="s">
        <v>1351</v>
      </c>
      <c r="R160" s="133">
        <v>3</v>
      </c>
      <c r="S160" s="79">
        <v>176000</v>
      </c>
      <c r="T160" s="83">
        <f>R160*S160</f>
        <v>528000</v>
      </c>
      <c r="U160" s="83">
        <f t="shared" si="17"/>
        <v>591360</v>
      </c>
      <c r="V160" s="9" t="s">
        <v>1341</v>
      </c>
      <c r="W160" s="148" t="s">
        <v>1410</v>
      </c>
      <c r="X160" s="9"/>
    </row>
    <row r="161" spans="1:24" s="444" customFormat="1" ht="102" customHeight="1">
      <c r="A161" s="9" t="s">
        <v>6233</v>
      </c>
      <c r="B161" s="100" t="s">
        <v>97</v>
      </c>
      <c r="C161" s="9" t="s">
        <v>732</v>
      </c>
      <c r="D161" s="3" t="s">
        <v>205</v>
      </c>
      <c r="E161" s="3" t="s">
        <v>200</v>
      </c>
      <c r="F161" s="3"/>
      <c r="G161" s="3" t="s">
        <v>385</v>
      </c>
      <c r="H161" s="20">
        <v>0</v>
      </c>
      <c r="I161" s="34">
        <v>470000000</v>
      </c>
      <c r="J161" s="21" t="s">
        <v>1330</v>
      </c>
      <c r="K161" s="19" t="s">
        <v>1949</v>
      </c>
      <c r="L161" s="138" t="s">
        <v>3428</v>
      </c>
      <c r="M161" s="141" t="s">
        <v>383</v>
      </c>
      <c r="N161" s="360" t="s">
        <v>8875</v>
      </c>
      <c r="O161" s="3" t="s">
        <v>1382</v>
      </c>
      <c r="P161" s="7" t="s">
        <v>1352</v>
      </c>
      <c r="Q161" s="3" t="s">
        <v>1351</v>
      </c>
      <c r="R161" s="133">
        <v>1.0820000000000001</v>
      </c>
      <c r="S161" s="79">
        <v>176000</v>
      </c>
      <c r="T161" s="83">
        <v>0</v>
      </c>
      <c r="U161" s="83">
        <f t="shared" si="17"/>
        <v>0</v>
      </c>
      <c r="V161" s="9" t="s">
        <v>1341</v>
      </c>
      <c r="W161" s="153" t="s">
        <v>1410</v>
      </c>
      <c r="X161" s="9" t="s">
        <v>9103</v>
      </c>
    </row>
    <row r="162" spans="1:24" s="444" customFormat="1" ht="102" customHeight="1">
      <c r="A162" s="9" t="s">
        <v>6234</v>
      </c>
      <c r="B162" s="100" t="s">
        <v>97</v>
      </c>
      <c r="C162" s="111" t="s">
        <v>847</v>
      </c>
      <c r="D162" s="3" t="s">
        <v>206</v>
      </c>
      <c r="E162" s="3" t="s">
        <v>200</v>
      </c>
      <c r="F162" s="3"/>
      <c r="G162" s="3" t="s">
        <v>385</v>
      </c>
      <c r="H162" s="20">
        <v>0</v>
      </c>
      <c r="I162" s="34">
        <v>470000000</v>
      </c>
      <c r="J162" s="21" t="s">
        <v>1330</v>
      </c>
      <c r="K162" s="19" t="s">
        <v>1949</v>
      </c>
      <c r="L162" s="138" t="s">
        <v>3428</v>
      </c>
      <c r="M162" s="141" t="s">
        <v>383</v>
      </c>
      <c r="N162" s="360" t="s">
        <v>8875</v>
      </c>
      <c r="O162" s="3" t="s">
        <v>1382</v>
      </c>
      <c r="P162" s="7" t="s">
        <v>1352</v>
      </c>
      <c r="Q162" s="3" t="s">
        <v>1351</v>
      </c>
      <c r="R162" s="133">
        <v>1.464</v>
      </c>
      <c r="S162" s="79">
        <v>176000</v>
      </c>
      <c r="T162" s="83">
        <v>0</v>
      </c>
      <c r="U162" s="83">
        <f t="shared" si="17"/>
        <v>0</v>
      </c>
      <c r="V162" s="9" t="s">
        <v>1341</v>
      </c>
      <c r="W162" s="148" t="s">
        <v>1410</v>
      </c>
      <c r="X162" s="9">
        <v>11.14</v>
      </c>
    </row>
    <row r="163" spans="1:24" s="444" customFormat="1" ht="102" customHeight="1">
      <c r="A163" s="9" t="s">
        <v>9505</v>
      </c>
      <c r="B163" s="100" t="s">
        <v>97</v>
      </c>
      <c r="C163" s="111" t="s">
        <v>847</v>
      </c>
      <c r="D163" s="3" t="s">
        <v>206</v>
      </c>
      <c r="E163" s="3" t="s">
        <v>200</v>
      </c>
      <c r="F163" s="3"/>
      <c r="G163" s="3" t="s">
        <v>385</v>
      </c>
      <c r="H163" s="20">
        <v>0</v>
      </c>
      <c r="I163" s="34">
        <v>470000000</v>
      </c>
      <c r="J163" s="21" t="s">
        <v>1330</v>
      </c>
      <c r="K163" s="19" t="s">
        <v>1364</v>
      </c>
      <c r="L163" s="138" t="s">
        <v>3428</v>
      </c>
      <c r="M163" s="141" t="s">
        <v>383</v>
      </c>
      <c r="N163" s="360" t="s">
        <v>8876</v>
      </c>
      <c r="O163" s="3" t="s">
        <v>1382</v>
      </c>
      <c r="P163" s="7" t="s">
        <v>1352</v>
      </c>
      <c r="Q163" s="3" t="s">
        <v>1351</v>
      </c>
      <c r="R163" s="133">
        <v>1.464</v>
      </c>
      <c r="S163" s="79">
        <v>176000</v>
      </c>
      <c r="T163" s="83">
        <f>R163*S163</f>
        <v>257664</v>
      </c>
      <c r="U163" s="83">
        <f t="shared" si="17"/>
        <v>288583.68000000005</v>
      </c>
      <c r="V163" s="9" t="s">
        <v>1341</v>
      </c>
      <c r="W163" s="148" t="s">
        <v>1410</v>
      </c>
      <c r="X163" s="9"/>
    </row>
    <row r="164" spans="1:24" s="444" customFormat="1" ht="102" customHeight="1">
      <c r="A164" s="9" t="s">
        <v>6235</v>
      </c>
      <c r="B164" s="100" t="s">
        <v>97</v>
      </c>
      <c r="C164" s="111" t="s">
        <v>848</v>
      </c>
      <c r="D164" s="3" t="s">
        <v>207</v>
      </c>
      <c r="E164" s="3" t="s">
        <v>200</v>
      </c>
      <c r="F164" s="3"/>
      <c r="G164" s="3" t="s">
        <v>385</v>
      </c>
      <c r="H164" s="20">
        <v>0</v>
      </c>
      <c r="I164" s="34">
        <v>470000000</v>
      </c>
      <c r="J164" s="21" t="s">
        <v>1330</v>
      </c>
      <c r="K164" s="19" t="s">
        <v>1949</v>
      </c>
      <c r="L164" s="138" t="s">
        <v>3428</v>
      </c>
      <c r="M164" s="141" t="s">
        <v>383</v>
      </c>
      <c r="N164" s="360" t="s">
        <v>8875</v>
      </c>
      <c r="O164" s="3" t="s">
        <v>1382</v>
      </c>
      <c r="P164" s="7" t="s">
        <v>1352</v>
      </c>
      <c r="Q164" s="3" t="s">
        <v>1351</v>
      </c>
      <c r="R164" s="133">
        <v>1.8540000000000001</v>
      </c>
      <c r="S164" s="79">
        <v>176000</v>
      </c>
      <c r="T164" s="83">
        <v>0</v>
      </c>
      <c r="U164" s="83">
        <f t="shared" si="17"/>
        <v>0</v>
      </c>
      <c r="V164" s="9" t="s">
        <v>1341</v>
      </c>
      <c r="W164" s="153" t="s">
        <v>1410</v>
      </c>
      <c r="X164" s="9" t="s">
        <v>9103</v>
      </c>
    </row>
    <row r="165" spans="1:24" s="444" customFormat="1" ht="102" customHeight="1">
      <c r="A165" s="9" t="s">
        <v>6236</v>
      </c>
      <c r="B165" s="100" t="s">
        <v>97</v>
      </c>
      <c r="C165" s="111" t="s">
        <v>849</v>
      </c>
      <c r="D165" s="3" t="s">
        <v>208</v>
      </c>
      <c r="E165" s="3" t="s">
        <v>200</v>
      </c>
      <c r="F165" s="3"/>
      <c r="G165" s="3" t="s">
        <v>385</v>
      </c>
      <c r="H165" s="20">
        <v>0</v>
      </c>
      <c r="I165" s="34">
        <v>470000000</v>
      </c>
      <c r="J165" s="21" t="s">
        <v>1330</v>
      </c>
      <c r="K165" s="19" t="s">
        <v>1949</v>
      </c>
      <c r="L165" s="138" t="s">
        <v>3428</v>
      </c>
      <c r="M165" s="141" t="s">
        <v>383</v>
      </c>
      <c r="N165" s="360" t="s">
        <v>8875</v>
      </c>
      <c r="O165" s="3" t="s">
        <v>1382</v>
      </c>
      <c r="P165" s="7" t="s">
        <v>1352</v>
      </c>
      <c r="Q165" s="3" t="s">
        <v>1351</v>
      </c>
      <c r="R165" s="133">
        <v>0.47799999999999998</v>
      </c>
      <c r="S165" s="79">
        <v>176000</v>
      </c>
      <c r="T165" s="83">
        <v>0</v>
      </c>
      <c r="U165" s="83">
        <f t="shared" ref="U165:U252" si="25">T165*1.12</f>
        <v>0</v>
      </c>
      <c r="V165" s="9" t="s">
        <v>1341</v>
      </c>
      <c r="W165" s="148" t="s">
        <v>1410</v>
      </c>
      <c r="X165" s="9">
        <v>11.14</v>
      </c>
    </row>
    <row r="166" spans="1:24" s="444" customFormat="1" ht="102" customHeight="1">
      <c r="A166" s="9" t="s">
        <v>9506</v>
      </c>
      <c r="B166" s="100" t="s">
        <v>97</v>
      </c>
      <c r="C166" s="111" t="s">
        <v>849</v>
      </c>
      <c r="D166" s="3" t="s">
        <v>208</v>
      </c>
      <c r="E166" s="3" t="s">
        <v>200</v>
      </c>
      <c r="F166" s="3"/>
      <c r="G166" s="3" t="s">
        <v>385</v>
      </c>
      <c r="H166" s="20">
        <v>0</v>
      </c>
      <c r="I166" s="34">
        <v>470000000</v>
      </c>
      <c r="J166" s="21" t="s">
        <v>1330</v>
      </c>
      <c r="K166" s="19" t="s">
        <v>1364</v>
      </c>
      <c r="L166" s="138" t="s">
        <v>3428</v>
      </c>
      <c r="M166" s="141" t="s">
        <v>383</v>
      </c>
      <c r="N166" s="360" t="s">
        <v>8876</v>
      </c>
      <c r="O166" s="3" t="s">
        <v>1382</v>
      </c>
      <c r="P166" s="7" t="s">
        <v>1352</v>
      </c>
      <c r="Q166" s="3" t="s">
        <v>1351</v>
      </c>
      <c r="R166" s="133">
        <v>0.47799999999999998</v>
      </c>
      <c r="S166" s="79">
        <v>176000</v>
      </c>
      <c r="T166" s="83">
        <f>R166*S166</f>
        <v>84128</v>
      </c>
      <c r="U166" s="83">
        <f t="shared" si="25"/>
        <v>94223.360000000015</v>
      </c>
      <c r="V166" s="9" t="s">
        <v>1341</v>
      </c>
      <c r="W166" s="148" t="s">
        <v>1410</v>
      </c>
      <c r="X166" s="9"/>
    </row>
    <row r="167" spans="1:24" s="444" customFormat="1" ht="102" customHeight="1">
      <c r="A167" s="9" t="s">
        <v>6237</v>
      </c>
      <c r="B167" s="100" t="s">
        <v>97</v>
      </c>
      <c r="C167" s="9" t="s">
        <v>1241</v>
      </c>
      <c r="D167" s="3" t="s">
        <v>209</v>
      </c>
      <c r="E167" s="3" t="s">
        <v>200</v>
      </c>
      <c r="F167" s="3"/>
      <c r="G167" s="3" t="s">
        <v>385</v>
      </c>
      <c r="H167" s="20">
        <v>0</v>
      </c>
      <c r="I167" s="34">
        <v>470000000</v>
      </c>
      <c r="J167" s="21" t="s">
        <v>1330</v>
      </c>
      <c r="K167" s="19" t="s">
        <v>1949</v>
      </c>
      <c r="L167" s="138" t="s">
        <v>3428</v>
      </c>
      <c r="M167" s="141" t="s">
        <v>383</v>
      </c>
      <c r="N167" s="360" t="s">
        <v>8875</v>
      </c>
      <c r="O167" s="3" t="s">
        <v>1382</v>
      </c>
      <c r="P167" s="7" t="s">
        <v>1352</v>
      </c>
      <c r="Q167" s="3" t="s">
        <v>1351</v>
      </c>
      <c r="R167" s="133">
        <v>2.5030000000000001</v>
      </c>
      <c r="S167" s="79">
        <v>176000</v>
      </c>
      <c r="T167" s="83">
        <v>0</v>
      </c>
      <c r="U167" s="83">
        <f t="shared" si="25"/>
        <v>0</v>
      </c>
      <c r="V167" s="9" t="s">
        <v>1341</v>
      </c>
      <c r="W167" s="153" t="s">
        <v>1410</v>
      </c>
      <c r="X167" s="9" t="s">
        <v>9103</v>
      </c>
    </row>
    <row r="168" spans="1:24" s="444" customFormat="1" ht="102" customHeight="1">
      <c r="A168" s="9" t="s">
        <v>6238</v>
      </c>
      <c r="B168" s="100" t="s">
        <v>97</v>
      </c>
      <c r="C168" s="9" t="s">
        <v>1242</v>
      </c>
      <c r="D168" s="3" t="s">
        <v>210</v>
      </c>
      <c r="E168" s="3" t="s">
        <v>200</v>
      </c>
      <c r="F168" s="3"/>
      <c r="G168" s="3" t="s">
        <v>385</v>
      </c>
      <c r="H168" s="20">
        <v>0</v>
      </c>
      <c r="I168" s="34">
        <v>470000000</v>
      </c>
      <c r="J168" s="21" t="s">
        <v>1330</v>
      </c>
      <c r="K168" s="19" t="s">
        <v>1949</v>
      </c>
      <c r="L168" s="138" t="s">
        <v>3428</v>
      </c>
      <c r="M168" s="141" t="s">
        <v>383</v>
      </c>
      <c r="N168" s="360" t="s">
        <v>8875</v>
      </c>
      <c r="O168" s="3" t="s">
        <v>1382</v>
      </c>
      <c r="P168" s="7" t="s">
        <v>1352</v>
      </c>
      <c r="Q168" s="3" t="s">
        <v>1351</v>
      </c>
      <c r="R168" s="133">
        <v>0.91200000000000003</v>
      </c>
      <c r="S168" s="79">
        <v>176000</v>
      </c>
      <c r="T168" s="83">
        <v>0</v>
      </c>
      <c r="U168" s="83">
        <f t="shared" si="25"/>
        <v>0</v>
      </c>
      <c r="V168" s="9" t="s">
        <v>1341</v>
      </c>
      <c r="W168" s="148" t="s">
        <v>1410</v>
      </c>
      <c r="X168" s="9" t="s">
        <v>9103</v>
      </c>
    </row>
    <row r="169" spans="1:24" s="444" customFormat="1" ht="102" customHeight="1">
      <c r="A169" s="9" t="s">
        <v>6239</v>
      </c>
      <c r="B169" s="100" t="s">
        <v>97</v>
      </c>
      <c r="C169" s="9" t="s">
        <v>743</v>
      </c>
      <c r="D169" s="3" t="s">
        <v>211</v>
      </c>
      <c r="E169" s="3" t="s">
        <v>212</v>
      </c>
      <c r="F169" s="3"/>
      <c r="G169" s="3" t="s">
        <v>385</v>
      </c>
      <c r="H169" s="20">
        <v>0.5</v>
      </c>
      <c r="I169" s="34">
        <v>470000000</v>
      </c>
      <c r="J169" s="21" t="s">
        <v>1330</v>
      </c>
      <c r="K169" s="19" t="s">
        <v>3448</v>
      </c>
      <c r="L169" s="138" t="s">
        <v>3428</v>
      </c>
      <c r="M169" s="141" t="s">
        <v>383</v>
      </c>
      <c r="N169" s="360" t="s">
        <v>8877</v>
      </c>
      <c r="O169" s="3" t="s">
        <v>1382</v>
      </c>
      <c r="P169" s="7" t="s">
        <v>1354</v>
      </c>
      <c r="Q169" s="3" t="s">
        <v>1195</v>
      </c>
      <c r="R169" s="78">
        <v>2</v>
      </c>
      <c r="S169" s="18">
        <v>100461.31</v>
      </c>
      <c r="T169" s="83">
        <f t="shared" ref="T169:T204" si="26">R169*S169</f>
        <v>200922.62</v>
      </c>
      <c r="U169" s="83">
        <f t="shared" si="25"/>
        <v>225033.33440000002</v>
      </c>
      <c r="V169" s="9" t="s">
        <v>1341</v>
      </c>
      <c r="W169" s="153" t="s">
        <v>1410</v>
      </c>
      <c r="X169" s="9"/>
    </row>
    <row r="170" spans="1:24" s="444" customFormat="1" ht="102" customHeight="1">
      <c r="A170" s="9" t="s">
        <v>6240</v>
      </c>
      <c r="B170" s="100" t="s">
        <v>97</v>
      </c>
      <c r="C170" s="9" t="s">
        <v>743</v>
      </c>
      <c r="D170" s="3" t="s">
        <v>213</v>
      </c>
      <c r="E170" s="3" t="s">
        <v>212</v>
      </c>
      <c r="F170" s="3"/>
      <c r="G170" s="3" t="s">
        <v>385</v>
      </c>
      <c r="H170" s="20">
        <v>0.5</v>
      </c>
      <c r="I170" s="34">
        <v>470000000</v>
      </c>
      <c r="J170" s="21" t="s">
        <v>1330</v>
      </c>
      <c r="K170" s="19" t="s">
        <v>3448</v>
      </c>
      <c r="L170" s="138" t="s">
        <v>3428</v>
      </c>
      <c r="M170" s="141" t="s">
        <v>383</v>
      </c>
      <c r="N170" s="360" t="s">
        <v>8877</v>
      </c>
      <c r="O170" s="3" t="s">
        <v>1382</v>
      </c>
      <c r="P170" s="7" t="s">
        <v>1354</v>
      </c>
      <c r="Q170" s="3" t="s">
        <v>1195</v>
      </c>
      <c r="R170" s="78">
        <v>8</v>
      </c>
      <c r="S170" s="18">
        <v>73950.69</v>
      </c>
      <c r="T170" s="83">
        <f t="shared" si="26"/>
        <v>591605.52</v>
      </c>
      <c r="U170" s="83">
        <f t="shared" si="25"/>
        <v>662598.18240000005</v>
      </c>
      <c r="V170" s="9" t="s">
        <v>1341</v>
      </c>
      <c r="W170" s="148" t="s">
        <v>1410</v>
      </c>
      <c r="X170" s="9"/>
    </row>
    <row r="171" spans="1:24" s="444" customFormat="1" ht="102" customHeight="1">
      <c r="A171" s="9" t="s">
        <v>6241</v>
      </c>
      <c r="B171" s="100" t="s">
        <v>97</v>
      </c>
      <c r="C171" s="9" t="s">
        <v>743</v>
      </c>
      <c r="D171" s="3" t="s">
        <v>214</v>
      </c>
      <c r="E171" s="3" t="s">
        <v>212</v>
      </c>
      <c r="F171" s="3"/>
      <c r="G171" s="3" t="s">
        <v>385</v>
      </c>
      <c r="H171" s="20">
        <v>0.5</v>
      </c>
      <c r="I171" s="34">
        <v>470000000</v>
      </c>
      <c r="J171" s="21" t="s">
        <v>1330</v>
      </c>
      <c r="K171" s="19" t="s">
        <v>3448</v>
      </c>
      <c r="L171" s="138" t="s">
        <v>3428</v>
      </c>
      <c r="M171" s="141" t="s">
        <v>383</v>
      </c>
      <c r="N171" s="360" t="s">
        <v>8877</v>
      </c>
      <c r="O171" s="3" t="s">
        <v>1382</v>
      </c>
      <c r="P171" s="7" t="s">
        <v>1354</v>
      </c>
      <c r="Q171" s="3" t="s">
        <v>1195</v>
      </c>
      <c r="R171" s="78">
        <v>56</v>
      </c>
      <c r="S171" s="18">
        <v>68668.61</v>
      </c>
      <c r="T171" s="83">
        <f t="shared" si="26"/>
        <v>3845442.16</v>
      </c>
      <c r="U171" s="83">
        <f t="shared" si="25"/>
        <v>4306895.2192000002</v>
      </c>
      <c r="V171" s="9" t="s">
        <v>1341</v>
      </c>
      <c r="W171" s="153" t="s">
        <v>1410</v>
      </c>
      <c r="X171" s="9"/>
    </row>
    <row r="172" spans="1:24" s="444" customFormat="1" ht="102" customHeight="1">
      <c r="A172" s="9" t="s">
        <v>6242</v>
      </c>
      <c r="B172" s="100" t="s">
        <v>97</v>
      </c>
      <c r="C172" s="9" t="s">
        <v>743</v>
      </c>
      <c r="D172" s="3" t="s">
        <v>215</v>
      </c>
      <c r="E172" s="3" t="s">
        <v>212</v>
      </c>
      <c r="F172" s="3"/>
      <c r="G172" s="3" t="s">
        <v>385</v>
      </c>
      <c r="H172" s="20">
        <v>0.5</v>
      </c>
      <c r="I172" s="34">
        <v>470000000</v>
      </c>
      <c r="J172" s="21" t="s">
        <v>1330</v>
      </c>
      <c r="K172" s="19" t="s">
        <v>3448</v>
      </c>
      <c r="L172" s="138" t="s">
        <v>3428</v>
      </c>
      <c r="M172" s="141" t="s">
        <v>383</v>
      </c>
      <c r="N172" s="360" t="s">
        <v>8877</v>
      </c>
      <c r="O172" s="3" t="s">
        <v>1382</v>
      </c>
      <c r="P172" s="7" t="s">
        <v>1354</v>
      </c>
      <c r="Q172" s="3" t="s">
        <v>1195</v>
      </c>
      <c r="R172" s="78">
        <v>54</v>
      </c>
      <c r="S172" s="18">
        <v>57222.91</v>
      </c>
      <c r="T172" s="83">
        <f t="shared" si="26"/>
        <v>3090037.14</v>
      </c>
      <c r="U172" s="83">
        <f t="shared" si="25"/>
        <v>3460841.5968000004</v>
      </c>
      <c r="V172" s="9" t="s">
        <v>1341</v>
      </c>
      <c r="W172" s="148" t="s">
        <v>1410</v>
      </c>
      <c r="X172" s="9"/>
    </row>
    <row r="173" spans="1:24" s="444" customFormat="1" ht="102" customHeight="1">
      <c r="A173" s="450" t="s">
        <v>6243</v>
      </c>
      <c r="B173" s="451" t="s">
        <v>97</v>
      </c>
      <c r="C173" s="450" t="s">
        <v>742</v>
      </c>
      <c r="D173" s="452" t="s">
        <v>216</v>
      </c>
      <c r="E173" s="452" t="s">
        <v>212</v>
      </c>
      <c r="F173" s="452"/>
      <c r="G173" s="452" t="s">
        <v>385</v>
      </c>
      <c r="H173" s="454">
        <v>0.5</v>
      </c>
      <c r="I173" s="468">
        <v>470000000</v>
      </c>
      <c r="J173" s="456" t="s">
        <v>1330</v>
      </c>
      <c r="K173" s="469" t="s">
        <v>3452</v>
      </c>
      <c r="L173" s="457" t="s">
        <v>3428</v>
      </c>
      <c r="M173" s="458" t="s">
        <v>383</v>
      </c>
      <c r="N173" s="470" t="s">
        <v>3453</v>
      </c>
      <c r="O173" s="452" t="s">
        <v>1382</v>
      </c>
      <c r="P173" s="460" t="s">
        <v>1354</v>
      </c>
      <c r="Q173" s="452" t="s">
        <v>1195</v>
      </c>
      <c r="R173" s="477">
        <v>49</v>
      </c>
      <c r="S173" s="472">
        <v>68668.3</v>
      </c>
      <c r="T173" s="83">
        <f t="shared" si="26"/>
        <v>3364746.7</v>
      </c>
      <c r="U173" s="463">
        <f t="shared" si="25"/>
        <v>3768516.3040000005</v>
      </c>
      <c r="V173" s="450" t="s">
        <v>1341</v>
      </c>
      <c r="W173" s="465" t="s">
        <v>1410</v>
      </c>
      <c r="X173" s="450"/>
    </row>
    <row r="174" spans="1:24" s="444" customFormat="1" ht="102" customHeight="1">
      <c r="A174" s="450" t="s">
        <v>6244</v>
      </c>
      <c r="B174" s="451" t="s">
        <v>97</v>
      </c>
      <c r="C174" s="450" t="s">
        <v>742</v>
      </c>
      <c r="D174" s="452" t="s">
        <v>217</v>
      </c>
      <c r="E174" s="452" t="s">
        <v>212</v>
      </c>
      <c r="F174" s="478"/>
      <c r="G174" s="452" t="s">
        <v>385</v>
      </c>
      <c r="H174" s="454">
        <v>0.5</v>
      </c>
      <c r="I174" s="468">
        <v>470000000</v>
      </c>
      <c r="J174" s="456" t="s">
        <v>1330</v>
      </c>
      <c r="K174" s="469" t="s">
        <v>3452</v>
      </c>
      <c r="L174" s="457" t="s">
        <v>3428</v>
      </c>
      <c r="M174" s="458" t="s">
        <v>383</v>
      </c>
      <c r="N174" s="470" t="s">
        <v>3453</v>
      </c>
      <c r="O174" s="452" t="s">
        <v>1382</v>
      </c>
      <c r="P174" s="460" t="s">
        <v>1354</v>
      </c>
      <c r="Q174" s="452" t="s">
        <v>1195</v>
      </c>
      <c r="R174" s="479">
        <v>38</v>
      </c>
      <c r="S174" s="472">
        <v>68668.38</v>
      </c>
      <c r="T174" s="83">
        <f t="shared" si="26"/>
        <v>2609398.4400000004</v>
      </c>
      <c r="U174" s="463">
        <f t="shared" si="25"/>
        <v>2922526.2528000008</v>
      </c>
      <c r="V174" s="450" t="s">
        <v>1341</v>
      </c>
      <c r="W174" s="473" t="s">
        <v>1410</v>
      </c>
      <c r="X174" s="450"/>
    </row>
    <row r="175" spans="1:24" s="444" customFormat="1" ht="102" customHeight="1">
      <c r="A175" s="9" t="s">
        <v>6245</v>
      </c>
      <c r="B175" s="100" t="s">
        <v>97</v>
      </c>
      <c r="C175" s="9" t="s">
        <v>740</v>
      </c>
      <c r="D175" s="3" t="s">
        <v>218</v>
      </c>
      <c r="E175" s="3" t="s">
        <v>212</v>
      </c>
      <c r="F175" s="53"/>
      <c r="G175" s="3" t="s">
        <v>385</v>
      </c>
      <c r="H175" s="20">
        <v>0.5</v>
      </c>
      <c r="I175" s="34">
        <v>470000000</v>
      </c>
      <c r="J175" s="21" t="s">
        <v>1330</v>
      </c>
      <c r="K175" s="19" t="s">
        <v>3452</v>
      </c>
      <c r="L175" s="138" t="s">
        <v>3428</v>
      </c>
      <c r="M175" s="141" t="s">
        <v>383</v>
      </c>
      <c r="N175" s="360" t="s">
        <v>3453</v>
      </c>
      <c r="O175" s="3" t="s">
        <v>1382</v>
      </c>
      <c r="P175" s="7" t="s">
        <v>1354</v>
      </c>
      <c r="Q175" s="3" t="s">
        <v>1195</v>
      </c>
      <c r="R175" s="78">
        <v>53</v>
      </c>
      <c r="S175" s="18">
        <v>41582.269999999997</v>
      </c>
      <c r="T175" s="83">
        <f t="shared" si="26"/>
        <v>2203860.31</v>
      </c>
      <c r="U175" s="83">
        <f t="shared" si="25"/>
        <v>2468323.5472000004</v>
      </c>
      <c r="V175" s="9" t="s">
        <v>1341</v>
      </c>
      <c r="W175" s="153" t="s">
        <v>1410</v>
      </c>
      <c r="X175" s="9"/>
    </row>
    <row r="176" spans="1:24" s="444" customFormat="1" ht="102" customHeight="1">
      <c r="A176" s="9" t="s">
        <v>6246</v>
      </c>
      <c r="B176" s="100" t="s">
        <v>97</v>
      </c>
      <c r="C176" s="9" t="s">
        <v>740</v>
      </c>
      <c r="D176" s="3" t="s">
        <v>219</v>
      </c>
      <c r="E176" s="3" t="s">
        <v>212</v>
      </c>
      <c r="F176" s="53"/>
      <c r="G176" s="3" t="s">
        <v>385</v>
      </c>
      <c r="H176" s="20">
        <v>0.5</v>
      </c>
      <c r="I176" s="34">
        <v>470000000</v>
      </c>
      <c r="J176" s="21" t="s">
        <v>1330</v>
      </c>
      <c r="K176" s="19" t="s">
        <v>3448</v>
      </c>
      <c r="L176" s="138" t="s">
        <v>3428</v>
      </c>
      <c r="M176" s="141" t="s">
        <v>383</v>
      </c>
      <c r="N176" s="360" t="s">
        <v>8877</v>
      </c>
      <c r="O176" s="3" t="s">
        <v>1382</v>
      </c>
      <c r="P176" s="7" t="s">
        <v>1354</v>
      </c>
      <c r="Q176" s="3" t="s">
        <v>1195</v>
      </c>
      <c r="R176" s="78">
        <v>4</v>
      </c>
      <c r="S176" s="18">
        <v>41582.269999999997</v>
      </c>
      <c r="T176" s="83">
        <v>0</v>
      </c>
      <c r="U176" s="83">
        <f t="shared" si="25"/>
        <v>0</v>
      </c>
      <c r="V176" s="9" t="s">
        <v>1341</v>
      </c>
      <c r="W176" s="148" t="s">
        <v>1410</v>
      </c>
      <c r="X176" s="9">
        <v>11.14</v>
      </c>
    </row>
    <row r="177" spans="1:24" s="448" customFormat="1" ht="102" customHeight="1">
      <c r="A177" s="450" t="s">
        <v>10812</v>
      </c>
      <c r="B177" s="451" t="s">
        <v>97</v>
      </c>
      <c r="C177" s="450" t="s">
        <v>740</v>
      </c>
      <c r="D177" s="452" t="s">
        <v>219</v>
      </c>
      <c r="E177" s="452" t="s">
        <v>212</v>
      </c>
      <c r="F177" s="478"/>
      <c r="G177" s="452" t="s">
        <v>385</v>
      </c>
      <c r="H177" s="454">
        <v>0.5</v>
      </c>
      <c r="I177" s="468">
        <v>470000000</v>
      </c>
      <c r="J177" s="456" t="s">
        <v>1330</v>
      </c>
      <c r="K177" s="469" t="s">
        <v>10531</v>
      </c>
      <c r="L177" s="457" t="s">
        <v>3428</v>
      </c>
      <c r="M177" s="458" t="s">
        <v>383</v>
      </c>
      <c r="N177" s="470" t="s">
        <v>10811</v>
      </c>
      <c r="O177" s="452" t="s">
        <v>1382</v>
      </c>
      <c r="P177" s="460" t="s">
        <v>1354</v>
      </c>
      <c r="Q177" s="452" t="s">
        <v>1195</v>
      </c>
      <c r="R177" s="479">
        <v>4</v>
      </c>
      <c r="S177" s="472">
        <v>41582.269999999997</v>
      </c>
      <c r="T177" s="463">
        <f t="shared" si="26"/>
        <v>166329.07999999999</v>
      </c>
      <c r="U177" s="463">
        <f t="shared" si="25"/>
        <v>186288.56960000002</v>
      </c>
      <c r="V177" s="450" t="s">
        <v>1341</v>
      </c>
      <c r="W177" s="473" t="s">
        <v>1410</v>
      </c>
      <c r="X177" s="450"/>
    </row>
    <row r="178" spans="1:24" s="444" customFormat="1" ht="102" customHeight="1">
      <c r="A178" s="450" t="s">
        <v>6247</v>
      </c>
      <c r="B178" s="451" t="s">
        <v>97</v>
      </c>
      <c r="C178" s="450" t="s">
        <v>739</v>
      </c>
      <c r="D178" s="452" t="s">
        <v>220</v>
      </c>
      <c r="E178" s="452" t="s">
        <v>212</v>
      </c>
      <c r="F178" s="478"/>
      <c r="G178" s="452" t="s">
        <v>385</v>
      </c>
      <c r="H178" s="454">
        <v>0.5</v>
      </c>
      <c r="I178" s="468">
        <v>470000000</v>
      </c>
      <c r="J178" s="456" t="s">
        <v>1330</v>
      </c>
      <c r="K178" s="469" t="s">
        <v>3452</v>
      </c>
      <c r="L178" s="457" t="s">
        <v>3428</v>
      </c>
      <c r="M178" s="458" t="s">
        <v>383</v>
      </c>
      <c r="N178" s="470" t="s">
        <v>3453</v>
      </c>
      <c r="O178" s="452" t="s">
        <v>1382</v>
      </c>
      <c r="P178" s="460" t="s">
        <v>1354</v>
      </c>
      <c r="Q178" s="452" t="s">
        <v>1195</v>
      </c>
      <c r="R178" s="479">
        <v>25</v>
      </c>
      <c r="S178" s="472">
        <v>28434.27</v>
      </c>
      <c r="T178" s="463">
        <v>0</v>
      </c>
      <c r="U178" s="463">
        <f t="shared" si="25"/>
        <v>0</v>
      </c>
      <c r="V178" s="450" t="s">
        <v>1341</v>
      </c>
      <c r="W178" s="465" t="s">
        <v>1410</v>
      </c>
      <c r="X178" s="450" t="s">
        <v>9092</v>
      </c>
    </row>
    <row r="179" spans="1:24" s="448" customFormat="1" ht="102" customHeight="1">
      <c r="A179" s="450" t="s">
        <v>10813</v>
      </c>
      <c r="B179" s="451" t="s">
        <v>97</v>
      </c>
      <c r="C179" s="450" t="s">
        <v>739</v>
      </c>
      <c r="D179" s="452" t="s">
        <v>220</v>
      </c>
      <c r="E179" s="452" t="s">
        <v>212</v>
      </c>
      <c r="F179" s="478"/>
      <c r="G179" s="452" t="s">
        <v>385</v>
      </c>
      <c r="H179" s="454">
        <v>0.5</v>
      </c>
      <c r="I179" s="468">
        <v>470000000</v>
      </c>
      <c r="J179" s="456" t="s">
        <v>1330</v>
      </c>
      <c r="K179" s="469" t="s">
        <v>10531</v>
      </c>
      <c r="L179" s="457" t="s">
        <v>3428</v>
      </c>
      <c r="M179" s="458" t="s">
        <v>383</v>
      </c>
      <c r="N179" s="470" t="s">
        <v>10811</v>
      </c>
      <c r="O179" s="452" t="s">
        <v>1382</v>
      </c>
      <c r="P179" s="460" t="s">
        <v>1354</v>
      </c>
      <c r="Q179" s="452" t="s">
        <v>1195</v>
      </c>
      <c r="R179" s="479">
        <v>35</v>
      </c>
      <c r="S179" s="472">
        <v>28434.27</v>
      </c>
      <c r="T179" s="463">
        <f t="shared" ref="T179" si="27">R179*S179</f>
        <v>995199.45000000007</v>
      </c>
      <c r="U179" s="463">
        <f t="shared" si="25"/>
        <v>1114623.3840000001</v>
      </c>
      <c r="V179" s="450" t="s">
        <v>1341</v>
      </c>
      <c r="W179" s="465" t="s">
        <v>1410</v>
      </c>
      <c r="X179" s="450"/>
    </row>
    <row r="180" spans="1:24" s="444" customFormat="1" ht="102" customHeight="1">
      <c r="A180" s="9" t="s">
        <v>6248</v>
      </c>
      <c r="B180" s="100" t="s">
        <v>97</v>
      </c>
      <c r="C180" s="9" t="s">
        <v>739</v>
      </c>
      <c r="D180" s="3" t="s">
        <v>221</v>
      </c>
      <c r="E180" s="3" t="s">
        <v>212</v>
      </c>
      <c r="F180" s="53"/>
      <c r="G180" s="3" t="s">
        <v>385</v>
      </c>
      <c r="H180" s="20">
        <v>0.5</v>
      </c>
      <c r="I180" s="34">
        <v>470000000</v>
      </c>
      <c r="J180" s="21" t="s">
        <v>1330</v>
      </c>
      <c r="K180" s="19" t="s">
        <v>1949</v>
      </c>
      <c r="L180" s="138" t="s">
        <v>3428</v>
      </c>
      <c r="M180" s="141" t="s">
        <v>383</v>
      </c>
      <c r="N180" s="360" t="s">
        <v>3453</v>
      </c>
      <c r="O180" s="3" t="s">
        <v>1382</v>
      </c>
      <c r="P180" s="7" t="s">
        <v>1354</v>
      </c>
      <c r="Q180" s="3" t="s">
        <v>1195</v>
      </c>
      <c r="R180" s="78">
        <v>130</v>
      </c>
      <c r="S180" s="18">
        <v>20960.14</v>
      </c>
      <c r="T180" s="83">
        <f t="shared" si="26"/>
        <v>2724818.1999999997</v>
      </c>
      <c r="U180" s="83">
        <f t="shared" si="25"/>
        <v>3051796.3840000001</v>
      </c>
      <c r="V180" s="9" t="s">
        <v>1341</v>
      </c>
      <c r="W180" s="148" t="s">
        <v>1410</v>
      </c>
      <c r="X180" s="9"/>
    </row>
    <row r="181" spans="1:24" s="444" customFormat="1" ht="102" customHeight="1">
      <c r="A181" s="9" t="s">
        <v>6249</v>
      </c>
      <c r="B181" s="100" t="s">
        <v>97</v>
      </c>
      <c r="C181" s="9" t="s">
        <v>10379</v>
      </c>
      <c r="D181" s="3" t="s">
        <v>222</v>
      </c>
      <c r="E181" s="3" t="s">
        <v>212</v>
      </c>
      <c r="F181" s="53"/>
      <c r="G181" s="3" t="s">
        <v>385</v>
      </c>
      <c r="H181" s="20">
        <v>0.5</v>
      </c>
      <c r="I181" s="34">
        <v>470000000</v>
      </c>
      <c r="J181" s="21" t="s">
        <v>1330</v>
      </c>
      <c r="K181" s="19" t="s">
        <v>3448</v>
      </c>
      <c r="L181" s="138" t="s">
        <v>3428</v>
      </c>
      <c r="M181" s="141" t="s">
        <v>383</v>
      </c>
      <c r="N181" s="360" t="s">
        <v>8877</v>
      </c>
      <c r="O181" s="3" t="s">
        <v>1382</v>
      </c>
      <c r="P181" s="7" t="s">
        <v>1354</v>
      </c>
      <c r="Q181" s="3" t="s">
        <v>1195</v>
      </c>
      <c r="R181" s="78">
        <v>12</v>
      </c>
      <c r="S181" s="18">
        <v>20837.400000000001</v>
      </c>
      <c r="T181" s="83">
        <f t="shared" si="26"/>
        <v>250048.80000000002</v>
      </c>
      <c r="U181" s="83">
        <f t="shared" si="25"/>
        <v>280054.65600000002</v>
      </c>
      <c r="V181" s="9" t="s">
        <v>1341</v>
      </c>
      <c r="W181" s="153" t="s">
        <v>1410</v>
      </c>
      <c r="X181" s="9"/>
    </row>
    <row r="182" spans="1:24" s="444" customFormat="1" ht="102" customHeight="1">
      <c r="A182" s="9" t="s">
        <v>6250</v>
      </c>
      <c r="B182" s="100" t="s">
        <v>97</v>
      </c>
      <c r="C182" s="9" t="s">
        <v>10379</v>
      </c>
      <c r="D182" s="3" t="s">
        <v>223</v>
      </c>
      <c r="E182" s="3" t="s">
        <v>212</v>
      </c>
      <c r="F182" s="53"/>
      <c r="G182" s="3" t="s">
        <v>385</v>
      </c>
      <c r="H182" s="20">
        <v>0.5</v>
      </c>
      <c r="I182" s="34">
        <v>470000000</v>
      </c>
      <c r="J182" s="21" t="s">
        <v>1330</v>
      </c>
      <c r="K182" s="19" t="s">
        <v>3448</v>
      </c>
      <c r="L182" s="138" t="s">
        <v>3428</v>
      </c>
      <c r="M182" s="141" t="s">
        <v>383</v>
      </c>
      <c r="N182" s="360" t="s">
        <v>8877</v>
      </c>
      <c r="O182" s="3" t="s">
        <v>1382</v>
      </c>
      <c r="P182" s="7" t="s">
        <v>1354</v>
      </c>
      <c r="Q182" s="3" t="s">
        <v>1195</v>
      </c>
      <c r="R182" s="78">
        <v>15</v>
      </c>
      <c r="S182" s="18">
        <v>18294.400000000001</v>
      </c>
      <c r="T182" s="83">
        <f t="shared" si="26"/>
        <v>274416</v>
      </c>
      <c r="U182" s="83">
        <f t="shared" si="25"/>
        <v>307345.92000000004</v>
      </c>
      <c r="V182" s="9" t="s">
        <v>1341</v>
      </c>
      <c r="W182" s="148" t="s">
        <v>1410</v>
      </c>
      <c r="X182" s="9"/>
    </row>
    <row r="183" spans="1:24" s="444" customFormat="1" ht="102" customHeight="1">
      <c r="A183" s="9" t="s">
        <v>6251</v>
      </c>
      <c r="B183" s="100" t="s">
        <v>97</v>
      </c>
      <c r="C183" s="9" t="s">
        <v>10379</v>
      </c>
      <c r="D183" s="3" t="s">
        <v>224</v>
      </c>
      <c r="E183" s="3" t="s">
        <v>212</v>
      </c>
      <c r="F183" s="53"/>
      <c r="G183" s="3" t="s">
        <v>385</v>
      </c>
      <c r="H183" s="20">
        <v>0.5</v>
      </c>
      <c r="I183" s="34">
        <v>470000000</v>
      </c>
      <c r="J183" s="21" t="s">
        <v>1330</v>
      </c>
      <c r="K183" s="19" t="s">
        <v>1949</v>
      </c>
      <c r="L183" s="138" t="s">
        <v>3428</v>
      </c>
      <c r="M183" s="141" t="s">
        <v>383</v>
      </c>
      <c r="N183" s="360" t="s">
        <v>3453</v>
      </c>
      <c r="O183" s="3" t="s">
        <v>1382</v>
      </c>
      <c r="P183" s="7" t="s">
        <v>1354</v>
      </c>
      <c r="Q183" s="3" t="s">
        <v>1195</v>
      </c>
      <c r="R183" s="78">
        <v>18</v>
      </c>
      <c r="S183" s="18">
        <v>41582.269999999997</v>
      </c>
      <c r="T183" s="83">
        <f t="shared" si="26"/>
        <v>748480.86</v>
      </c>
      <c r="U183" s="83">
        <f t="shared" si="25"/>
        <v>838298.56320000009</v>
      </c>
      <c r="V183" s="9" t="s">
        <v>1341</v>
      </c>
      <c r="W183" s="153" t="s">
        <v>1410</v>
      </c>
      <c r="X183" s="9"/>
    </row>
    <row r="184" spans="1:24" s="444" customFormat="1" ht="102" customHeight="1">
      <c r="A184" s="450" t="s">
        <v>6252</v>
      </c>
      <c r="B184" s="451" t="s">
        <v>97</v>
      </c>
      <c r="C184" s="450" t="s">
        <v>738</v>
      </c>
      <c r="D184" s="452" t="s">
        <v>225</v>
      </c>
      <c r="E184" s="452" t="s">
        <v>212</v>
      </c>
      <c r="F184" s="478"/>
      <c r="G184" s="452" t="s">
        <v>385</v>
      </c>
      <c r="H184" s="454">
        <v>0.5</v>
      </c>
      <c r="I184" s="468">
        <v>470000000</v>
      </c>
      <c r="J184" s="456" t="s">
        <v>1330</v>
      </c>
      <c r="K184" s="469" t="s">
        <v>3454</v>
      </c>
      <c r="L184" s="457" t="s">
        <v>3428</v>
      </c>
      <c r="M184" s="458" t="s">
        <v>383</v>
      </c>
      <c r="N184" s="470" t="s">
        <v>3455</v>
      </c>
      <c r="O184" s="452" t="s">
        <v>1382</v>
      </c>
      <c r="P184" s="460" t="s">
        <v>1354</v>
      </c>
      <c r="Q184" s="452" t="s">
        <v>1195</v>
      </c>
      <c r="R184" s="479">
        <v>64</v>
      </c>
      <c r="S184" s="472">
        <v>13726.48</v>
      </c>
      <c r="T184" s="83">
        <v>0</v>
      </c>
      <c r="U184" s="463">
        <f t="shared" si="25"/>
        <v>0</v>
      </c>
      <c r="V184" s="450" t="s">
        <v>1341</v>
      </c>
      <c r="W184" s="473" t="s">
        <v>1410</v>
      </c>
      <c r="X184" s="450" t="s">
        <v>10810</v>
      </c>
    </row>
    <row r="185" spans="1:24" s="531" customFormat="1" ht="102" customHeight="1">
      <c r="A185" s="450" t="s">
        <v>10814</v>
      </c>
      <c r="B185" s="451" t="s">
        <v>97</v>
      </c>
      <c r="C185" s="450" t="s">
        <v>738</v>
      </c>
      <c r="D185" s="452" t="s">
        <v>225</v>
      </c>
      <c r="E185" s="452" t="s">
        <v>212</v>
      </c>
      <c r="F185" s="478"/>
      <c r="G185" s="452" t="s">
        <v>385</v>
      </c>
      <c r="H185" s="454">
        <v>0.5</v>
      </c>
      <c r="I185" s="468">
        <v>470000000</v>
      </c>
      <c r="J185" s="456" t="s">
        <v>1330</v>
      </c>
      <c r="K185" s="19" t="s">
        <v>10531</v>
      </c>
      <c r="L185" s="457" t="s">
        <v>3428</v>
      </c>
      <c r="M185" s="458" t="s">
        <v>383</v>
      </c>
      <c r="N185" s="470" t="s">
        <v>3455</v>
      </c>
      <c r="O185" s="452" t="s">
        <v>1382</v>
      </c>
      <c r="P185" s="460" t="s">
        <v>1354</v>
      </c>
      <c r="Q185" s="452" t="s">
        <v>1195</v>
      </c>
      <c r="R185" s="479">
        <v>64</v>
      </c>
      <c r="S185" s="472">
        <v>10500</v>
      </c>
      <c r="T185" s="83">
        <f t="shared" ref="T185" si="28">R185*S185</f>
        <v>672000</v>
      </c>
      <c r="U185" s="463">
        <f t="shared" ref="U185" si="29">T185*1.12</f>
        <v>752640.00000000012</v>
      </c>
      <c r="V185" s="450" t="s">
        <v>1341</v>
      </c>
      <c r="W185" s="473" t="s">
        <v>1410</v>
      </c>
      <c r="X185" s="450"/>
    </row>
    <row r="186" spans="1:24" s="444" customFormat="1" ht="102" customHeight="1">
      <c r="A186" s="450" t="s">
        <v>6253</v>
      </c>
      <c r="B186" s="451" t="s">
        <v>97</v>
      </c>
      <c r="C186" s="450" t="s">
        <v>738</v>
      </c>
      <c r="D186" s="452" t="s">
        <v>226</v>
      </c>
      <c r="E186" s="452" t="s">
        <v>212</v>
      </c>
      <c r="F186" s="478"/>
      <c r="G186" s="452" t="s">
        <v>385</v>
      </c>
      <c r="H186" s="454">
        <v>0.5</v>
      </c>
      <c r="I186" s="468">
        <v>470000000</v>
      </c>
      <c r="J186" s="456" t="s">
        <v>1330</v>
      </c>
      <c r="K186" s="469" t="s">
        <v>3454</v>
      </c>
      <c r="L186" s="457" t="s">
        <v>3428</v>
      </c>
      <c r="M186" s="458" t="s">
        <v>383</v>
      </c>
      <c r="N186" s="470" t="s">
        <v>3455</v>
      </c>
      <c r="O186" s="452" t="s">
        <v>1382</v>
      </c>
      <c r="P186" s="460" t="s">
        <v>1354</v>
      </c>
      <c r="Q186" s="452" t="s">
        <v>1195</v>
      </c>
      <c r="R186" s="477">
        <v>124</v>
      </c>
      <c r="S186" s="472">
        <v>11698.78</v>
      </c>
      <c r="T186" s="463">
        <v>0</v>
      </c>
      <c r="U186" s="463">
        <f t="shared" si="25"/>
        <v>0</v>
      </c>
      <c r="V186" s="450" t="s">
        <v>1341</v>
      </c>
      <c r="W186" s="465" t="s">
        <v>1410</v>
      </c>
      <c r="X186" s="9" t="s">
        <v>10810</v>
      </c>
    </row>
    <row r="187" spans="1:24" s="448" customFormat="1" ht="102" customHeight="1">
      <c r="A187" s="450" t="s">
        <v>10816</v>
      </c>
      <c r="B187" s="451" t="s">
        <v>97</v>
      </c>
      <c r="C187" s="450" t="s">
        <v>738</v>
      </c>
      <c r="D187" s="452" t="s">
        <v>226</v>
      </c>
      <c r="E187" s="452" t="s">
        <v>212</v>
      </c>
      <c r="F187" s="478"/>
      <c r="G187" s="452" t="s">
        <v>385</v>
      </c>
      <c r="H187" s="454">
        <v>0.5</v>
      </c>
      <c r="I187" s="468">
        <v>470000000</v>
      </c>
      <c r="J187" s="456" t="s">
        <v>1330</v>
      </c>
      <c r="K187" s="19" t="s">
        <v>10531</v>
      </c>
      <c r="L187" s="457" t="s">
        <v>3428</v>
      </c>
      <c r="M187" s="458" t="s">
        <v>383</v>
      </c>
      <c r="N187" s="3" t="s">
        <v>10815</v>
      </c>
      <c r="O187" s="3" t="s">
        <v>1382</v>
      </c>
      <c r="P187" s="7" t="s">
        <v>1354</v>
      </c>
      <c r="Q187" s="3" t="s">
        <v>1195</v>
      </c>
      <c r="R187" s="77">
        <v>124</v>
      </c>
      <c r="S187" s="533">
        <v>8700</v>
      </c>
      <c r="T187" s="318">
        <f>R187*S187</f>
        <v>1078800</v>
      </c>
      <c r="U187" s="318">
        <f t="shared" si="25"/>
        <v>1208256</v>
      </c>
      <c r="V187" s="9" t="s">
        <v>1341</v>
      </c>
      <c r="W187" s="153" t="s">
        <v>1410</v>
      </c>
      <c r="X187" s="9"/>
    </row>
    <row r="188" spans="1:24" s="444" customFormat="1" ht="102" customHeight="1">
      <c r="A188" s="9" t="s">
        <v>6254</v>
      </c>
      <c r="B188" s="100" t="s">
        <v>97</v>
      </c>
      <c r="C188" s="9" t="s">
        <v>738</v>
      </c>
      <c r="D188" s="3" t="s">
        <v>227</v>
      </c>
      <c r="E188" s="3" t="s">
        <v>212</v>
      </c>
      <c r="F188" s="53"/>
      <c r="G188" s="3" t="s">
        <v>385</v>
      </c>
      <c r="H188" s="20">
        <v>0.5</v>
      </c>
      <c r="I188" s="34">
        <v>470000000</v>
      </c>
      <c r="J188" s="21" t="s">
        <v>1330</v>
      </c>
      <c r="K188" s="19" t="s">
        <v>3448</v>
      </c>
      <c r="L188" s="138" t="s">
        <v>3428</v>
      </c>
      <c r="M188" s="141" t="s">
        <v>383</v>
      </c>
      <c r="N188" s="360" t="s">
        <v>8877</v>
      </c>
      <c r="O188" s="3" t="s">
        <v>1382</v>
      </c>
      <c r="P188" s="7" t="s">
        <v>1354</v>
      </c>
      <c r="Q188" s="3" t="s">
        <v>1195</v>
      </c>
      <c r="R188" s="77">
        <v>241</v>
      </c>
      <c r="S188" s="18">
        <v>8900.9</v>
      </c>
      <c r="T188" s="83">
        <f t="shared" si="26"/>
        <v>2145116.9</v>
      </c>
      <c r="U188" s="83">
        <f t="shared" si="25"/>
        <v>2402530.9280000003</v>
      </c>
      <c r="V188" s="9" t="s">
        <v>1341</v>
      </c>
      <c r="W188" s="148" t="s">
        <v>1410</v>
      </c>
      <c r="X188" s="9"/>
    </row>
    <row r="189" spans="1:24" s="444" customFormat="1" ht="102" customHeight="1">
      <c r="A189" s="9" t="s">
        <v>6255</v>
      </c>
      <c r="B189" s="100" t="s">
        <v>97</v>
      </c>
      <c r="C189" s="9" t="s">
        <v>738</v>
      </c>
      <c r="D189" s="3" t="s">
        <v>228</v>
      </c>
      <c r="E189" s="3" t="s">
        <v>212</v>
      </c>
      <c r="F189" s="53"/>
      <c r="G189" s="3" t="s">
        <v>385</v>
      </c>
      <c r="H189" s="20">
        <v>0.5</v>
      </c>
      <c r="I189" s="34">
        <v>470000000</v>
      </c>
      <c r="J189" s="21" t="s">
        <v>1330</v>
      </c>
      <c r="K189" s="19" t="s">
        <v>3448</v>
      </c>
      <c r="L189" s="138" t="s">
        <v>3428</v>
      </c>
      <c r="M189" s="141" t="s">
        <v>383</v>
      </c>
      <c r="N189" s="360" t="s">
        <v>8877</v>
      </c>
      <c r="O189" s="3" t="s">
        <v>1382</v>
      </c>
      <c r="P189" s="7" t="s">
        <v>1354</v>
      </c>
      <c r="Q189" s="3" t="s">
        <v>1195</v>
      </c>
      <c r="R189" s="77">
        <v>92</v>
      </c>
      <c r="S189" s="18">
        <v>8532.19</v>
      </c>
      <c r="T189" s="83">
        <f t="shared" si="26"/>
        <v>784961.4800000001</v>
      </c>
      <c r="U189" s="83">
        <f t="shared" si="25"/>
        <v>879156.85760000022</v>
      </c>
      <c r="V189" s="9" t="s">
        <v>1341</v>
      </c>
      <c r="W189" s="153" t="s">
        <v>1410</v>
      </c>
      <c r="X189" s="9"/>
    </row>
    <row r="190" spans="1:24" s="444" customFormat="1" ht="102" customHeight="1">
      <c r="A190" s="9" t="s">
        <v>6256</v>
      </c>
      <c r="B190" s="100" t="s">
        <v>97</v>
      </c>
      <c r="C190" s="9" t="s">
        <v>737</v>
      </c>
      <c r="D190" s="3" t="s">
        <v>229</v>
      </c>
      <c r="E190" s="3" t="s">
        <v>212</v>
      </c>
      <c r="F190" s="53"/>
      <c r="G190" s="3" t="s">
        <v>385</v>
      </c>
      <c r="H190" s="20">
        <v>0.5</v>
      </c>
      <c r="I190" s="34">
        <v>470000000</v>
      </c>
      <c r="J190" s="21" t="s">
        <v>1330</v>
      </c>
      <c r="K190" s="19" t="s">
        <v>3448</v>
      </c>
      <c r="L190" s="138" t="s">
        <v>3428</v>
      </c>
      <c r="M190" s="141" t="s">
        <v>383</v>
      </c>
      <c r="N190" s="360" t="s">
        <v>8877</v>
      </c>
      <c r="O190" s="3" t="s">
        <v>1382</v>
      </c>
      <c r="P190" s="7" t="s">
        <v>1354</v>
      </c>
      <c r="Q190" s="3" t="s">
        <v>1195</v>
      </c>
      <c r="R190" s="77">
        <v>117</v>
      </c>
      <c r="S190" s="18">
        <v>7760.36</v>
      </c>
      <c r="T190" s="83">
        <f t="shared" si="26"/>
        <v>907962.12</v>
      </c>
      <c r="U190" s="83">
        <f t="shared" si="25"/>
        <v>1016917.5744</v>
      </c>
      <c r="V190" s="9" t="s">
        <v>1341</v>
      </c>
      <c r="W190" s="148" t="s">
        <v>1410</v>
      </c>
      <c r="X190" s="9"/>
    </row>
    <row r="191" spans="1:24" s="444" customFormat="1" ht="102" customHeight="1">
      <c r="A191" s="9" t="s">
        <v>6257</v>
      </c>
      <c r="B191" s="100" t="s">
        <v>97</v>
      </c>
      <c r="C191" s="9" t="s">
        <v>737</v>
      </c>
      <c r="D191" s="3" t="s">
        <v>230</v>
      </c>
      <c r="E191" s="3" t="s">
        <v>212</v>
      </c>
      <c r="F191" s="53"/>
      <c r="G191" s="3" t="s">
        <v>385</v>
      </c>
      <c r="H191" s="20">
        <v>0.5</v>
      </c>
      <c r="I191" s="34">
        <v>470000000</v>
      </c>
      <c r="J191" s="21" t="s">
        <v>1330</v>
      </c>
      <c r="K191" s="19" t="s">
        <v>3448</v>
      </c>
      <c r="L191" s="138" t="s">
        <v>3428</v>
      </c>
      <c r="M191" s="141" t="s">
        <v>383</v>
      </c>
      <c r="N191" s="360" t="s">
        <v>8877</v>
      </c>
      <c r="O191" s="3" t="s">
        <v>1382</v>
      </c>
      <c r="P191" s="7" t="s">
        <v>1354</v>
      </c>
      <c r="Q191" s="3" t="s">
        <v>1195</v>
      </c>
      <c r="R191" s="77">
        <v>38</v>
      </c>
      <c r="S191" s="18">
        <v>6425.23</v>
      </c>
      <c r="T191" s="83">
        <f t="shared" si="26"/>
        <v>244158.74</v>
      </c>
      <c r="U191" s="83">
        <f t="shared" si="25"/>
        <v>273457.78880000004</v>
      </c>
      <c r="V191" s="9" t="s">
        <v>1341</v>
      </c>
      <c r="W191" s="153" t="s">
        <v>1410</v>
      </c>
      <c r="X191" s="9"/>
    </row>
    <row r="192" spans="1:24" s="444" customFormat="1" ht="102" customHeight="1">
      <c r="A192" s="9" t="s">
        <v>6258</v>
      </c>
      <c r="B192" s="100" t="s">
        <v>97</v>
      </c>
      <c r="C192" s="9" t="s">
        <v>737</v>
      </c>
      <c r="D192" s="3" t="s">
        <v>231</v>
      </c>
      <c r="E192" s="3" t="s">
        <v>212</v>
      </c>
      <c r="F192" s="53"/>
      <c r="G192" s="3" t="s">
        <v>385</v>
      </c>
      <c r="H192" s="20">
        <v>0.5</v>
      </c>
      <c r="I192" s="34">
        <v>470000000</v>
      </c>
      <c r="J192" s="21" t="s">
        <v>1330</v>
      </c>
      <c r="K192" s="19" t="s">
        <v>3448</v>
      </c>
      <c r="L192" s="138" t="s">
        <v>3428</v>
      </c>
      <c r="M192" s="141" t="s">
        <v>383</v>
      </c>
      <c r="N192" s="360" t="s">
        <v>8877</v>
      </c>
      <c r="O192" s="3" t="s">
        <v>1382</v>
      </c>
      <c r="P192" s="7" t="s">
        <v>1354</v>
      </c>
      <c r="Q192" s="3" t="s">
        <v>1195</v>
      </c>
      <c r="R192" s="77">
        <v>228</v>
      </c>
      <c r="S192" s="18">
        <v>4651.4399999999996</v>
      </c>
      <c r="T192" s="83">
        <f t="shared" si="26"/>
        <v>1060528.3199999998</v>
      </c>
      <c r="U192" s="83">
        <f t="shared" si="25"/>
        <v>1187791.7183999999</v>
      </c>
      <c r="V192" s="9" t="s">
        <v>1341</v>
      </c>
      <c r="W192" s="148" t="s">
        <v>1410</v>
      </c>
      <c r="X192" s="9"/>
    </row>
    <row r="193" spans="1:1967" s="444" customFormat="1" ht="102" customHeight="1">
      <c r="A193" s="9" t="s">
        <v>6259</v>
      </c>
      <c r="B193" s="100" t="s">
        <v>97</v>
      </c>
      <c r="C193" s="9" t="s">
        <v>737</v>
      </c>
      <c r="D193" s="3" t="s">
        <v>232</v>
      </c>
      <c r="E193" s="3" t="s">
        <v>212</v>
      </c>
      <c r="F193" s="53"/>
      <c r="G193" s="3" t="s">
        <v>385</v>
      </c>
      <c r="H193" s="20">
        <v>0.5</v>
      </c>
      <c r="I193" s="34">
        <v>470000000</v>
      </c>
      <c r="J193" s="21" t="s">
        <v>1330</v>
      </c>
      <c r="K193" s="19" t="s">
        <v>3448</v>
      </c>
      <c r="L193" s="138" t="s">
        <v>3428</v>
      </c>
      <c r="M193" s="141" t="s">
        <v>383</v>
      </c>
      <c r="N193" s="360" t="s">
        <v>8877</v>
      </c>
      <c r="O193" s="3" t="s">
        <v>1382</v>
      </c>
      <c r="P193" s="7" t="s">
        <v>1354</v>
      </c>
      <c r="Q193" s="3" t="s">
        <v>1195</v>
      </c>
      <c r="R193" s="77">
        <v>18</v>
      </c>
      <c r="S193" s="18">
        <v>3560.35</v>
      </c>
      <c r="T193" s="83">
        <f t="shared" si="26"/>
        <v>64086.299999999996</v>
      </c>
      <c r="U193" s="83">
        <f t="shared" si="25"/>
        <v>71776.656000000003</v>
      </c>
      <c r="V193" s="9" t="s">
        <v>1341</v>
      </c>
      <c r="W193" s="153" t="s">
        <v>1410</v>
      </c>
      <c r="X193" s="9"/>
    </row>
    <row r="194" spans="1:1967" s="444" customFormat="1" ht="102" customHeight="1">
      <c r="A194" s="9" t="s">
        <v>6260</v>
      </c>
      <c r="B194" s="100" t="s">
        <v>97</v>
      </c>
      <c r="C194" s="9" t="s">
        <v>737</v>
      </c>
      <c r="D194" s="3" t="s">
        <v>233</v>
      </c>
      <c r="E194" s="3" t="s">
        <v>212</v>
      </c>
      <c r="F194" s="53"/>
      <c r="G194" s="3" t="s">
        <v>385</v>
      </c>
      <c r="H194" s="20">
        <v>0.5</v>
      </c>
      <c r="I194" s="34">
        <v>470000000</v>
      </c>
      <c r="J194" s="21" t="s">
        <v>1330</v>
      </c>
      <c r="K194" s="19" t="s">
        <v>3448</v>
      </c>
      <c r="L194" s="138" t="s">
        <v>3428</v>
      </c>
      <c r="M194" s="141" t="s">
        <v>383</v>
      </c>
      <c r="N194" s="360" t="s">
        <v>8877</v>
      </c>
      <c r="O194" s="3" t="s">
        <v>1382</v>
      </c>
      <c r="P194" s="7" t="s">
        <v>1354</v>
      </c>
      <c r="Q194" s="3" t="s">
        <v>1195</v>
      </c>
      <c r="R194" s="77">
        <v>4</v>
      </c>
      <c r="S194" s="18">
        <v>3560.35</v>
      </c>
      <c r="T194" s="83">
        <f t="shared" si="26"/>
        <v>14241.4</v>
      </c>
      <c r="U194" s="83">
        <f t="shared" si="25"/>
        <v>15950.368</v>
      </c>
      <c r="V194" s="9" t="s">
        <v>1341</v>
      </c>
      <c r="W194" s="148" t="s">
        <v>1410</v>
      </c>
      <c r="X194" s="9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/>
      <c r="HD194" s="8"/>
      <c r="HE194" s="8"/>
      <c r="HF194" s="8"/>
      <c r="HG194" s="8"/>
      <c r="HH194" s="8"/>
      <c r="HI194" s="8"/>
      <c r="HJ194" s="8"/>
      <c r="HK194" s="8"/>
      <c r="HL194" s="8"/>
      <c r="HM194" s="8"/>
      <c r="HN194" s="8"/>
      <c r="HO194" s="8"/>
      <c r="HP194" s="8"/>
      <c r="HQ194" s="8"/>
      <c r="HR194" s="8"/>
      <c r="HS194" s="8"/>
      <c r="HT194" s="8"/>
      <c r="HU194" s="8"/>
      <c r="HV194" s="8"/>
      <c r="HW194" s="8"/>
      <c r="HX194" s="8"/>
      <c r="HY194" s="8"/>
      <c r="HZ194" s="8"/>
      <c r="IA194" s="8"/>
      <c r="IB194" s="8"/>
      <c r="IC194" s="8"/>
      <c r="ID194" s="8"/>
      <c r="IE194" s="8"/>
      <c r="IF194" s="8"/>
      <c r="IG194" s="8"/>
      <c r="IH194" s="8"/>
      <c r="II194" s="8"/>
      <c r="IJ194" s="8"/>
      <c r="IK194" s="8"/>
      <c r="IL194" s="8"/>
      <c r="IM194" s="8"/>
      <c r="IN194" s="8"/>
      <c r="IO194" s="8"/>
      <c r="IP194" s="8"/>
      <c r="IQ194" s="8"/>
      <c r="IR194" s="8"/>
      <c r="IS194" s="8"/>
      <c r="IT194" s="8"/>
      <c r="IU194" s="8"/>
      <c r="IV194" s="8"/>
      <c r="IW194" s="8"/>
      <c r="IX194" s="8"/>
      <c r="IY194" s="8"/>
      <c r="IZ194" s="8"/>
      <c r="JA194" s="8"/>
      <c r="JB194" s="8"/>
      <c r="JC194" s="8"/>
      <c r="JD194" s="8"/>
      <c r="JE194" s="8"/>
      <c r="JF194" s="8"/>
      <c r="JG194" s="8"/>
      <c r="JH194" s="8"/>
      <c r="JI194" s="8"/>
      <c r="JJ194" s="8"/>
      <c r="JK194" s="8"/>
      <c r="JL194" s="8"/>
      <c r="JM194" s="8"/>
      <c r="JN194" s="8"/>
      <c r="JO194" s="8"/>
      <c r="JP194" s="8"/>
      <c r="JQ194" s="8"/>
      <c r="JR194" s="8"/>
      <c r="JS194" s="8"/>
      <c r="JT194" s="8"/>
      <c r="JU194" s="8"/>
      <c r="JV194" s="8"/>
      <c r="JW194" s="8"/>
      <c r="JX194" s="8"/>
      <c r="JY194" s="8"/>
      <c r="JZ194" s="8"/>
      <c r="KA194" s="8"/>
      <c r="KB194" s="8"/>
      <c r="KC194" s="8"/>
      <c r="KD194" s="8"/>
      <c r="KE194" s="8"/>
      <c r="KF194" s="8"/>
      <c r="KG194" s="8"/>
      <c r="KH194" s="8"/>
      <c r="KI194" s="8"/>
      <c r="KJ194" s="8"/>
      <c r="KK194" s="8"/>
      <c r="KL194" s="8"/>
      <c r="KM194" s="8"/>
      <c r="KN194" s="8"/>
      <c r="KO194" s="8"/>
      <c r="KP194" s="8"/>
      <c r="KQ194" s="8"/>
      <c r="KR194" s="8"/>
      <c r="KS194" s="8"/>
      <c r="KT194" s="8"/>
      <c r="KU194" s="8"/>
      <c r="KV194" s="8"/>
      <c r="KW194" s="8"/>
      <c r="KX194" s="8"/>
      <c r="KY194" s="8"/>
      <c r="KZ194" s="8"/>
      <c r="LA194" s="8"/>
      <c r="LB194" s="8"/>
      <c r="LC194" s="8"/>
      <c r="LD194" s="8"/>
      <c r="LE194" s="8"/>
      <c r="LF194" s="8"/>
      <c r="LG194" s="8"/>
      <c r="LH194" s="8"/>
      <c r="LI194" s="8"/>
      <c r="LJ194" s="8"/>
      <c r="LK194" s="8"/>
      <c r="LL194" s="8"/>
      <c r="LM194" s="8"/>
      <c r="LN194" s="8"/>
      <c r="LO194" s="8"/>
      <c r="LP194" s="8"/>
      <c r="LQ194" s="8"/>
      <c r="LR194" s="8"/>
      <c r="LS194" s="8"/>
      <c r="LT194" s="8"/>
      <c r="LU194" s="8"/>
      <c r="LV194" s="8"/>
      <c r="LW194" s="8"/>
      <c r="LX194" s="8"/>
      <c r="LY194" s="8"/>
      <c r="LZ194" s="8"/>
      <c r="MA194" s="8"/>
      <c r="MB194" s="8"/>
      <c r="MC194" s="8"/>
      <c r="MD194" s="8"/>
      <c r="ME194" s="8"/>
      <c r="MF194" s="8"/>
      <c r="MG194" s="8"/>
      <c r="MH194" s="8"/>
      <c r="MI194" s="8"/>
      <c r="MJ194" s="8"/>
      <c r="MK194" s="8"/>
      <c r="ML194" s="8"/>
      <c r="MM194" s="8"/>
      <c r="MN194" s="8"/>
      <c r="MO194" s="8"/>
      <c r="MP194" s="8"/>
      <c r="MQ194" s="8"/>
      <c r="MR194" s="8"/>
      <c r="MS194" s="8"/>
      <c r="MT194" s="8"/>
      <c r="MU194" s="8"/>
      <c r="MV194" s="8"/>
      <c r="MW194" s="8"/>
      <c r="MX194" s="8"/>
      <c r="MY194" s="8"/>
      <c r="MZ194" s="8"/>
      <c r="NA194" s="8"/>
      <c r="NB194" s="8"/>
      <c r="NC194" s="8"/>
      <c r="ND194" s="8"/>
      <c r="NE194" s="8"/>
      <c r="NF194" s="8"/>
      <c r="NG194" s="8"/>
      <c r="NH194" s="8"/>
      <c r="NI194" s="8"/>
      <c r="NJ194" s="8"/>
      <c r="NK194" s="8"/>
      <c r="NL194" s="8"/>
      <c r="NM194" s="8"/>
      <c r="NN194" s="8"/>
      <c r="NO194" s="8"/>
      <c r="NP194" s="8"/>
      <c r="NQ194" s="8"/>
      <c r="NR194" s="8"/>
      <c r="NS194" s="8"/>
      <c r="NT194" s="8"/>
      <c r="NU194" s="8"/>
      <c r="NV194" s="8"/>
      <c r="NW194" s="8"/>
      <c r="NX194" s="8"/>
      <c r="NY194" s="8"/>
      <c r="NZ194" s="8"/>
      <c r="OA194" s="8"/>
      <c r="OB194" s="8"/>
      <c r="OC194" s="8"/>
      <c r="OD194" s="8"/>
      <c r="OE194" s="8"/>
      <c r="OF194" s="8"/>
      <c r="OG194" s="8"/>
      <c r="OH194" s="8"/>
      <c r="OI194" s="8"/>
      <c r="OJ194" s="8"/>
      <c r="OK194" s="8"/>
      <c r="OL194" s="8"/>
      <c r="OM194" s="8"/>
      <c r="ON194" s="8"/>
      <c r="OO194" s="8"/>
      <c r="OP194" s="8"/>
      <c r="OQ194" s="8"/>
      <c r="OR194" s="8"/>
      <c r="OS194" s="8"/>
      <c r="OT194" s="8"/>
      <c r="OU194" s="8"/>
      <c r="OV194" s="8"/>
      <c r="OW194" s="8"/>
      <c r="OX194" s="8"/>
      <c r="OY194" s="8"/>
      <c r="OZ194" s="8"/>
      <c r="PA194" s="8"/>
      <c r="PB194" s="8"/>
      <c r="PC194" s="8"/>
      <c r="PD194" s="8"/>
      <c r="PE194" s="8"/>
      <c r="PF194" s="8"/>
      <c r="PG194" s="8"/>
      <c r="PH194" s="8"/>
      <c r="PI194" s="8"/>
      <c r="PJ194" s="8"/>
      <c r="PK194" s="8"/>
      <c r="PL194" s="8"/>
      <c r="PM194" s="8"/>
      <c r="PN194" s="8"/>
      <c r="PO194" s="8"/>
      <c r="PP194" s="8"/>
      <c r="PQ194" s="8"/>
      <c r="PR194" s="8"/>
      <c r="PS194" s="8"/>
      <c r="PT194" s="8"/>
      <c r="PU194" s="8"/>
      <c r="PV194" s="8"/>
      <c r="PW194" s="8"/>
      <c r="PX194" s="8"/>
      <c r="PY194" s="8"/>
      <c r="PZ194" s="8"/>
      <c r="QA194" s="8"/>
      <c r="QB194" s="8"/>
      <c r="QC194" s="8"/>
      <c r="QD194" s="8"/>
      <c r="QE194" s="8"/>
      <c r="QF194" s="8"/>
      <c r="QG194" s="8"/>
      <c r="QH194" s="8"/>
      <c r="QI194" s="8"/>
      <c r="QJ194" s="8"/>
      <c r="QK194" s="8"/>
      <c r="QL194" s="8"/>
      <c r="QM194" s="8"/>
      <c r="QN194" s="8"/>
      <c r="QO194" s="8"/>
      <c r="QP194" s="8"/>
      <c r="QQ194" s="8"/>
      <c r="QR194" s="8"/>
      <c r="QS194" s="8"/>
      <c r="QT194" s="8"/>
      <c r="QU194" s="8"/>
      <c r="QV194" s="8"/>
      <c r="QW194" s="8"/>
      <c r="QX194" s="8"/>
      <c r="QY194" s="8"/>
      <c r="QZ194" s="8"/>
      <c r="RA194" s="8"/>
      <c r="RB194" s="8"/>
      <c r="RC194" s="8"/>
      <c r="RD194" s="8"/>
      <c r="RE194" s="8"/>
      <c r="RF194" s="8"/>
      <c r="RG194" s="8"/>
      <c r="RH194" s="8"/>
      <c r="RI194" s="8"/>
      <c r="RJ194" s="8"/>
      <c r="RK194" s="8"/>
      <c r="RL194" s="8"/>
      <c r="RM194" s="8"/>
      <c r="RN194" s="8"/>
      <c r="RO194" s="8"/>
      <c r="RP194" s="8"/>
      <c r="RQ194" s="8"/>
      <c r="RR194" s="8"/>
      <c r="RS194" s="8"/>
      <c r="RT194" s="8"/>
      <c r="RU194" s="8"/>
      <c r="RV194" s="8"/>
      <c r="RW194" s="8"/>
      <c r="RX194" s="8"/>
      <c r="RY194" s="8"/>
      <c r="RZ194" s="8"/>
      <c r="SA194" s="8"/>
      <c r="SB194" s="8"/>
      <c r="SC194" s="8"/>
      <c r="SD194" s="8"/>
      <c r="SE194" s="8"/>
      <c r="SF194" s="8"/>
      <c r="SG194" s="8"/>
      <c r="SH194" s="8"/>
      <c r="SI194" s="8"/>
      <c r="SJ194" s="8"/>
      <c r="SK194" s="8"/>
      <c r="SL194" s="8"/>
      <c r="SM194" s="8"/>
      <c r="SN194" s="8"/>
      <c r="SO194" s="8"/>
      <c r="SP194" s="8"/>
      <c r="SQ194" s="8"/>
      <c r="SR194" s="8"/>
      <c r="SS194" s="8"/>
      <c r="ST194" s="8"/>
      <c r="SU194" s="8"/>
      <c r="SV194" s="8"/>
      <c r="SW194" s="8"/>
      <c r="SX194" s="8"/>
      <c r="SY194" s="8"/>
      <c r="SZ194" s="8"/>
      <c r="TA194" s="8"/>
      <c r="TB194" s="8"/>
      <c r="TC194" s="8"/>
      <c r="TD194" s="8"/>
      <c r="TE194" s="8"/>
      <c r="TF194" s="8"/>
      <c r="TG194" s="8"/>
      <c r="TH194" s="8"/>
      <c r="TI194" s="8"/>
      <c r="TJ194" s="8"/>
      <c r="TK194" s="8"/>
      <c r="TL194" s="8"/>
      <c r="TM194" s="8"/>
      <c r="TN194" s="8"/>
      <c r="TO194" s="8"/>
      <c r="TP194" s="8"/>
      <c r="TQ194" s="8"/>
      <c r="TR194" s="8"/>
      <c r="TS194" s="8"/>
      <c r="TT194" s="8"/>
      <c r="TU194" s="8"/>
      <c r="TV194" s="8"/>
      <c r="TW194" s="8"/>
      <c r="TX194" s="8"/>
      <c r="TY194" s="8"/>
      <c r="TZ194" s="8"/>
      <c r="UA194" s="8"/>
      <c r="UB194" s="8"/>
      <c r="UC194" s="8"/>
      <c r="UD194" s="8"/>
      <c r="UE194" s="8"/>
      <c r="UF194" s="8"/>
      <c r="UG194" s="8"/>
      <c r="UH194" s="8"/>
      <c r="UI194" s="8"/>
      <c r="UJ194" s="8"/>
      <c r="UK194" s="8"/>
      <c r="UL194" s="8"/>
      <c r="UM194" s="8"/>
      <c r="UN194" s="8"/>
      <c r="UO194" s="8"/>
      <c r="UP194" s="8"/>
      <c r="UQ194" s="8"/>
      <c r="UR194" s="8"/>
      <c r="US194" s="8"/>
      <c r="UT194" s="8"/>
      <c r="UU194" s="8"/>
      <c r="UV194" s="8"/>
      <c r="UW194" s="8"/>
      <c r="UX194" s="8"/>
      <c r="UY194" s="8"/>
      <c r="UZ194" s="8"/>
      <c r="VA194" s="8"/>
      <c r="VB194" s="8"/>
      <c r="VC194" s="8"/>
      <c r="VD194" s="8"/>
      <c r="VE194" s="8"/>
      <c r="VF194" s="8"/>
      <c r="VG194" s="8"/>
      <c r="VH194" s="8"/>
      <c r="VI194" s="8"/>
      <c r="VJ194" s="8"/>
      <c r="VK194" s="8"/>
      <c r="VL194" s="8"/>
      <c r="VM194" s="8"/>
      <c r="VN194" s="8"/>
      <c r="VO194" s="8"/>
      <c r="VP194" s="8"/>
      <c r="VQ194" s="8"/>
      <c r="VR194" s="8"/>
      <c r="VS194" s="8"/>
      <c r="VT194" s="8"/>
      <c r="VU194" s="8"/>
      <c r="VV194" s="8"/>
      <c r="VW194" s="8"/>
      <c r="VX194" s="8"/>
      <c r="VY194" s="8"/>
      <c r="VZ194" s="8"/>
      <c r="WA194" s="8"/>
      <c r="WB194" s="8"/>
      <c r="WC194" s="8"/>
      <c r="WD194" s="8"/>
      <c r="WE194" s="8"/>
      <c r="WF194" s="8"/>
      <c r="WG194" s="8"/>
      <c r="WH194" s="8"/>
      <c r="WI194" s="8"/>
      <c r="WJ194" s="8"/>
      <c r="WK194" s="8"/>
      <c r="WL194" s="8"/>
      <c r="WM194" s="8"/>
      <c r="WN194" s="8"/>
      <c r="WO194" s="8"/>
      <c r="WP194" s="8"/>
      <c r="WQ194" s="8"/>
      <c r="WR194" s="8"/>
      <c r="WS194" s="8"/>
      <c r="WT194" s="8"/>
      <c r="WU194" s="8"/>
      <c r="WV194" s="8"/>
      <c r="WW194" s="8"/>
      <c r="WX194" s="8"/>
      <c r="WY194" s="8"/>
      <c r="WZ194" s="8"/>
      <c r="XA194" s="8"/>
      <c r="XB194" s="8"/>
      <c r="XC194" s="8"/>
      <c r="XD194" s="8"/>
      <c r="XE194" s="8"/>
      <c r="XF194" s="8"/>
      <c r="XG194" s="8"/>
      <c r="XH194" s="8"/>
      <c r="XI194" s="8"/>
      <c r="XJ194" s="8"/>
      <c r="XK194" s="8"/>
      <c r="XL194" s="8"/>
      <c r="XM194" s="8"/>
      <c r="XN194" s="8"/>
      <c r="XO194" s="8"/>
      <c r="XP194" s="8"/>
      <c r="XQ194" s="8"/>
      <c r="XR194" s="8"/>
      <c r="XS194" s="8"/>
      <c r="XT194" s="8"/>
      <c r="XU194" s="8"/>
      <c r="XV194" s="8"/>
      <c r="XW194" s="8"/>
      <c r="XX194" s="8"/>
      <c r="XY194" s="8"/>
      <c r="XZ194" s="8"/>
      <c r="YA194" s="8"/>
      <c r="YB194" s="8"/>
      <c r="YC194" s="8"/>
      <c r="YD194" s="8"/>
      <c r="YE194" s="8"/>
      <c r="YF194" s="8"/>
      <c r="YG194" s="8"/>
      <c r="YH194" s="8"/>
      <c r="YI194" s="8"/>
      <c r="YJ194" s="8"/>
      <c r="YK194" s="8"/>
      <c r="YL194" s="8"/>
      <c r="YM194" s="8"/>
      <c r="YN194" s="8"/>
      <c r="YO194" s="8"/>
      <c r="YP194" s="8"/>
      <c r="YQ194" s="8"/>
      <c r="YR194" s="8"/>
      <c r="YS194" s="8"/>
      <c r="YT194" s="8"/>
      <c r="YU194" s="8"/>
      <c r="YV194" s="8"/>
      <c r="YW194" s="8"/>
      <c r="YX194" s="8"/>
      <c r="YY194" s="8"/>
      <c r="YZ194" s="8"/>
      <c r="ZA194" s="8"/>
      <c r="ZB194" s="8"/>
      <c r="ZC194" s="8"/>
      <c r="ZD194" s="8"/>
      <c r="ZE194" s="8"/>
      <c r="ZF194" s="8"/>
      <c r="ZG194" s="8"/>
      <c r="ZH194" s="8"/>
      <c r="ZI194" s="8"/>
      <c r="ZJ194" s="8"/>
      <c r="ZK194" s="8"/>
      <c r="ZL194" s="8"/>
      <c r="ZM194" s="8"/>
      <c r="ZN194" s="8"/>
      <c r="ZO194" s="8"/>
      <c r="ZP194" s="8"/>
      <c r="ZQ194" s="8"/>
      <c r="ZR194" s="8"/>
      <c r="ZS194" s="8"/>
      <c r="ZT194" s="8"/>
      <c r="ZU194" s="8"/>
      <c r="ZV194" s="8"/>
      <c r="ZW194" s="8"/>
      <c r="ZX194" s="8"/>
      <c r="ZY194" s="8"/>
      <c r="ZZ194" s="8"/>
      <c r="AAA194" s="8"/>
      <c r="AAB194" s="8"/>
      <c r="AAC194" s="8"/>
      <c r="AAD194" s="8"/>
      <c r="AAE194" s="8"/>
      <c r="AAF194" s="8"/>
      <c r="AAG194" s="8"/>
      <c r="AAH194" s="8"/>
      <c r="AAI194" s="8"/>
      <c r="AAJ194" s="8"/>
      <c r="AAK194" s="8"/>
      <c r="AAL194" s="8"/>
      <c r="AAM194" s="8"/>
      <c r="AAN194" s="8"/>
      <c r="AAO194" s="8"/>
      <c r="AAP194" s="8"/>
      <c r="AAQ194" s="8"/>
      <c r="AAR194" s="8"/>
      <c r="AAS194" s="8"/>
      <c r="AAT194" s="8"/>
      <c r="AAU194" s="8"/>
      <c r="AAV194" s="8"/>
      <c r="AAW194" s="8"/>
      <c r="AAX194" s="8"/>
      <c r="AAY194" s="8"/>
      <c r="AAZ194" s="8"/>
      <c r="ABA194" s="8"/>
      <c r="ABB194" s="8"/>
      <c r="ABC194" s="8"/>
      <c r="ABD194" s="8"/>
      <c r="ABE194" s="8"/>
      <c r="ABF194" s="8"/>
      <c r="ABG194" s="8"/>
      <c r="ABH194" s="8"/>
      <c r="ABI194" s="8"/>
      <c r="ABJ194" s="8"/>
      <c r="ABK194" s="8"/>
      <c r="ABL194" s="8"/>
      <c r="ABM194" s="8"/>
      <c r="ABN194" s="8"/>
      <c r="ABO194" s="8"/>
      <c r="ABP194" s="8"/>
      <c r="ABQ194" s="8"/>
      <c r="ABR194" s="8"/>
      <c r="ABS194" s="8"/>
      <c r="ABT194" s="8"/>
      <c r="ABU194" s="8"/>
      <c r="ABV194" s="8"/>
      <c r="ABW194" s="8"/>
      <c r="ABX194" s="8"/>
      <c r="ABY194" s="8"/>
      <c r="ABZ194" s="8"/>
      <c r="ACA194" s="8"/>
      <c r="ACB194" s="8"/>
      <c r="ACC194" s="8"/>
      <c r="ACD194" s="8"/>
      <c r="ACE194" s="8"/>
      <c r="ACF194" s="8"/>
      <c r="ACG194" s="8"/>
      <c r="ACH194" s="8"/>
      <c r="ACI194" s="8"/>
      <c r="ACJ194" s="8"/>
      <c r="ACK194" s="8"/>
      <c r="ACL194" s="8"/>
      <c r="ACM194" s="8"/>
      <c r="ACN194" s="8"/>
      <c r="ACO194" s="8"/>
      <c r="ACP194" s="8"/>
      <c r="ACQ194" s="8"/>
      <c r="ACR194" s="8"/>
      <c r="ACS194" s="8"/>
      <c r="ACT194" s="8"/>
      <c r="ACU194" s="8"/>
      <c r="ACV194" s="8"/>
      <c r="ACW194" s="8"/>
      <c r="ACX194" s="8"/>
      <c r="ACY194" s="8"/>
      <c r="ACZ194" s="8"/>
      <c r="ADA194" s="8"/>
      <c r="ADB194" s="8"/>
      <c r="ADC194" s="8"/>
      <c r="ADD194" s="8"/>
      <c r="ADE194" s="8"/>
      <c r="ADF194" s="8"/>
      <c r="ADG194" s="8"/>
      <c r="ADH194" s="8"/>
      <c r="ADI194" s="8"/>
      <c r="ADJ194" s="8"/>
      <c r="ADK194" s="8"/>
      <c r="ADL194" s="8"/>
      <c r="ADM194" s="8"/>
      <c r="ADN194" s="8"/>
      <c r="ADO194" s="8"/>
      <c r="ADP194" s="8"/>
      <c r="ADQ194" s="8"/>
      <c r="ADR194" s="8"/>
      <c r="ADS194" s="8"/>
      <c r="ADT194" s="8"/>
      <c r="ADU194" s="8"/>
      <c r="ADV194" s="8"/>
      <c r="ADW194" s="8"/>
      <c r="ADX194" s="8"/>
      <c r="ADY194" s="8"/>
      <c r="ADZ194" s="8"/>
      <c r="AEA194" s="8"/>
      <c r="AEB194" s="8"/>
      <c r="AEC194" s="8"/>
      <c r="AED194" s="8"/>
      <c r="AEE194" s="8"/>
      <c r="AEF194" s="8"/>
      <c r="AEG194" s="8"/>
      <c r="AEH194" s="8"/>
      <c r="AEI194" s="8"/>
      <c r="AEJ194" s="8"/>
      <c r="AEK194" s="8"/>
      <c r="AEL194" s="8"/>
      <c r="AEM194" s="8"/>
      <c r="AEN194" s="8"/>
      <c r="AEO194" s="8"/>
      <c r="AEP194" s="8"/>
      <c r="AEQ194" s="8"/>
      <c r="AER194" s="8"/>
      <c r="AES194" s="8"/>
      <c r="AET194" s="8"/>
      <c r="AEU194" s="8"/>
      <c r="AEV194" s="8"/>
      <c r="AEW194" s="8"/>
      <c r="AEX194" s="8"/>
      <c r="AEY194" s="8"/>
      <c r="AEZ194" s="8"/>
      <c r="AFA194" s="8"/>
      <c r="AFB194" s="8"/>
      <c r="AFC194" s="8"/>
      <c r="AFD194" s="8"/>
      <c r="AFE194" s="8"/>
      <c r="AFF194" s="8"/>
      <c r="AFG194" s="8"/>
      <c r="AFH194" s="8"/>
      <c r="AFI194" s="8"/>
      <c r="AFJ194" s="8"/>
      <c r="AFK194" s="8"/>
      <c r="AFL194" s="8"/>
      <c r="AFM194" s="8"/>
      <c r="AFN194" s="8"/>
      <c r="AFO194" s="8"/>
      <c r="AFP194" s="8"/>
      <c r="AFQ194" s="8"/>
      <c r="AFR194" s="8"/>
      <c r="AFS194" s="8"/>
      <c r="AFT194" s="8"/>
      <c r="AFU194" s="8"/>
      <c r="AFV194" s="8"/>
      <c r="AFW194" s="8"/>
      <c r="AFX194" s="8"/>
      <c r="AFY194" s="8"/>
      <c r="AFZ194" s="8"/>
      <c r="AGA194" s="8"/>
      <c r="AGB194" s="8"/>
      <c r="AGC194" s="8"/>
      <c r="AGD194" s="8"/>
      <c r="AGE194" s="8"/>
      <c r="AGF194" s="8"/>
      <c r="AGG194" s="8"/>
      <c r="AGH194" s="8"/>
      <c r="AGI194" s="8"/>
      <c r="AGJ194" s="8"/>
      <c r="AGK194" s="8"/>
      <c r="AGL194" s="8"/>
      <c r="AGM194" s="8"/>
      <c r="AGN194" s="8"/>
      <c r="AGO194" s="8"/>
      <c r="AGP194" s="8"/>
      <c r="AGQ194" s="8"/>
      <c r="AGR194" s="8"/>
      <c r="AGS194" s="8"/>
      <c r="AGT194" s="8"/>
      <c r="AGU194" s="8"/>
      <c r="AGV194" s="8"/>
      <c r="AGW194" s="8"/>
      <c r="AGX194" s="8"/>
      <c r="AGY194" s="8"/>
      <c r="AGZ194" s="8"/>
      <c r="AHA194" s="8"/>
      <c r="AHB194" s="8"/>
      <c r="AHC194" s="8"/>
      <c r="AHD194" s="8"/>
      <c r="AHE194" s="8"/>
      <c r="AHF194" s="8"/>
      <c r="AHG194" s="8"/>
      <c r="AHH194" s="8"/>
      <c r="AHI194" s="8"/>
      <c r="AHJ194" s="8"/>
      <c r="AHK194" s="8"/>
      <c r="AHL194" s="8"/>
      <c r="AHM194" s="8"/>
      <c r="AHN194" s="8"/>
      <c r="AHO194" s="8"/>
      <c r="AHP194" s="8"/>
      <c r="AHQ194" s="8"/>
      <c r="AHR194" s="8"/>
      <c r="AHS194" s="8"/>
      <c r="AHT194" s="8"/>
      <c r="AHU194" s="8"/>
      <c r="AHV194" s="8"/>
      <c r="AHW194" s="8"/>
      <c r="AHX194" s="8"/>
      <c r="AHY194" s="8"/>
      <c r="AHZ194" s="8"/>
      <c r="AIA194" s="8"/>
      <c r="AIB194" s="8"/>
      <c r="AIC194" s="8"/>
      <c r="AID194" s="8"/>
      <c r="AIE194" s="8"/>
      <c r="AIF194" s="8"/>
      <c r="AIG194" s="8"/>
      <c r="AIH194" s="8"/>
      <c r="AII194" s="8"/>
      <c r="AIJ194" s="8"/>
      <c r="AIK194" s="8"/>
      <c r="AIL194" s="8"/>
      <c r="AIM194" s="8"/>
      <c r="AIN194" s="8"/>
      <c r="AIO194" s="8"/>
      <c r="AIP194" s="8"/>
      <c r="AIQ194" s="8"/>
      <c r="AIR194" s="8"/>
      <c r="AIS194" s="8"/>
      <c r="AIT194" s="8"/>
      <c r="AIU194" s="8"/>
      <c r="AIV194" s="8"/>
      <c r="AIW194" s="8"/>
      <c r="AIX194" s="8"/>
      <c r="AIY194" s="8"/>
      <c r="AIZ194" s="8"/>
      <c r="AJA194" s="8"/>
      <c r="AJB194" s="8"/>
      <c r="AJC194" s="8"/>
      <c r="AJD194" s="8"/>
      <c r="AJE194" s="8"/>
      <c r="AJF194" s="8"/>
      <c r="AJG194" s="8"/>
      <c r="AJH194" s="8"/>
      <c r="AJI194" s="8"/>
      <c r="AJJ194" s="8"/>
      <c r="AJK194" s="8"/>
      <c r="AJL194" s="8"/>
      <c r="AJM194" s="8"/>
      <c r="AJN194" s="8"/>
      <c r="AJO194" s="8"/>
      <c r="AJP194" s="8"/>
      <c r="AJQ194" s="8"/>
      <c r="AJR194" s="8"/>
      <c r="AJS194" s="8"/>
      <c r="AJT194" s="8"/>
      <c r="AJU194" s="8"/>
      <c r="AJV194" s="8"/>
      <c r="AJW194" s="8"/>
      <c r="AJX194" s="8"/>
      <c r="AJY194" s="8"/>
      <c r="AJZ194" s="8"/>
      <c r="AKA194" s="8"/>
      <c r="AKB194" s="8"/>
      <c r="AKC194" s="8"/>
      <c r="AKD194" s="8"/>
      <c r="AKE194" s="8"/>
      <c r="AKF194" s="8"/>
      <c r="AKG194" s="8"/>
      <c r="AKH194" s="8"/>
      <c r="AKI194" s="8"/>
      <c r="AKJ194" s="8"/>
      <c r="AKK194" s="8"/>
      <c r="AKL194" s="8"/>
      <c r="AKM194" s="8"/>
      <c r="AKN194" s="8"/>
      <c r="AKO194" s="8"/>
      <c r="AKP194" s="8"/>
      <c r="AKQ194" s="8"/>
      <c r="AKR194" s="8"/>
      <c r="AKS194" s="8"/>
      <c r="AKT194" s="8"/>
      <c r="AKU194" s="8"/>
      <c r="AKV194" s="8"/>
      <c r="AKW194" s="8"/>
      <c r="AKX194" s="8"/>
      <c r="AKY194" s="8"/>
      <c r="AKZ194" s="8"/>
      <c r="ALA194" s="8"/>
      <c r="ALB194" s="8"/>
      <c r="ALC194" s="8"/>
      <c r="ALD194" s="8"/>
      <c r="ALE194" s="8"/>
      <c r="ALF194" s="8"/>
      <c r="ALG194" s="8"/>
      <c r="ALH194" s="8"/>
      <c r="ALI194" s="8"/>
      <c r="ALJ194" s="8"/>
      <c r="ALK194" s="8"/>
      <c r="ALL194" s="8"/>
      <c r="ALM194" s="8"/>
      <c r="ALN194" s="8"/>
      <c r="ALO194" s="8"/>
      <c r="ALP194" s="8"/>
      <c r="ALQ194" s="8"/>
      <c r="ALR194" s="8"/>
      <c r="ALS194" s="8"/>
      <c r="ALT194" s="8"/>
      <c r="ALU194" s="8"/>
      <c r="ALV194" s="8"/>
      <c r="ALW194" s="8"/>
      <c r="ALX194" s="8"/>
      <c r="ALY194" s="8"/>
      <c r="ALZ194" s="8"/>
      <c r="AMA194" s="8"/>
      <c r="AMB194" s="8"/>
      <c r="AMC194" s="8"/>
      <c r="AMD194" s="8"/>
      <c r="AME194" s="8"/>
      <c r="AMF194" s="8"/>
      <c r="AMG194" s="8"/>
      <c r="AMH194" s="8"/>
      <c r="AMI194" s="8"/>
      <c r="AMJ194" s="8"/>
      <c r="AMK194" s="8"/>
      <c r="AML194" s="8"/>
      <c r="AMM194" s="8"/>
      <c r="AMN194" s="8"/>
      <c r="AMO194" s="8"/>
      <c r="AMP194" s="8"/>
      <c r="AMQ194" s="8"/>
      <c r="AMR194" s="8"/>
      <c r="AMS194" s="8"/>
      <c r="AMT194" s="8"/>
      <c r="AMU194" s="8"/>
      <c r="AMV194" s="8"/>
      <c r="AMW194" s="8"/>
      <c r="AMX194" s="8"/>
      <c r="AMY194" s="8"/>
      <c r="AMZ194" s="8"/>
      <c r="ANA194" s="8"/>
      <c r="ANB194" s="8"/>
      <c r="ANC194" s="8"/>
      <c r="AND194" s="8"/>
      <c r="ANE194" s="8"/>
      <c r="ANF194" s="8"/>
      <c r="ANG194" s="8"/>
      <c r="ANH194" s="8"/>
      <c r="ANI194" s="8"/>
      <c r="ANJ194" s="8"/>
      <c r="ANK194" s="8"/>
      <c r="ANL194" s="8"/>
      <c r="ANM194" s="8"/>
      <c r="ANN194" s="8"/>
      <c r="ANO194" s="8"/>
      <c r="ANP194" s="8"/>
      <c r="ANQ194" s="8"/>
      <c r="ANR194" s="8"/>
      <c r="ANS194" s="8"/>
      <c r="ANT194" s="8"/>
      <c r="ANU194" s="8"/>
      <c r="ANV194" s="8"/>
      <c r="ANW194" s="8"/>
      <c r="ANX194" s="8"/>
      <c r="ANY194" s="8"/>
      <c r="ANZ194" s="8"/>
      <c r="AOA194" s="8"/>
      <c r="AOB194" s="8"/>
      <c r="AOC194" s="8"/>
      <c r="AOD194" s="8"/>
      <c r="AOE194" s="8"/>
      <c r="AOF194" s="8"/>
      <c r="AOG194" s="8"/>
      <c r="AOH194" s="8"/>
      <c r="AOI194" s="8"/>
      <c r="AOJ194" s="8"/>
      <c r="AOK194" s="8"/>
      <c r="AOL194" s="8"/>
      <c r="AOM194" s="8"/>
      <c r="AON194" s="8"/>
      <c r="AOO194" s="8"/>
      <c r="AOP194" s="8"/>
      <c r="AOQ194" s="8"/>
      <c r="AOR194" s="8"/>
      <c r="AOS194" s="8"/>
      <c r="AOT194" s="8"/>
      <c r="AOU194" s="8"/>
      <c r="AOV194" s="8"/>
      <c r="AOW194" s="8"/>
      <c r="AOX194" s="8"/>
      <c r="AOY194" s="8"/>
      <c r="AOZ194" s="8"/>
      <c r="APA194" s="8"/>
      <c r="APB194" s="8"/>
      <c r="APC194" s="8"/>
      <c r="APD194" s="8"/>
      <c r="APE194" s="8"/>
      <c r="APF194" s="8"/>
      <c r="APG194" s="8"/>
      <c r="APH194" s="8"/>
      <c r="API194" s="8"/>
      <c r="APJ194" s="8"/>
      <c r="APK194" s="8"/>
      <c r="APL194" s="8"/>
      <c r="APM194" s="8"/>
      <c r="APN194" s="8"/>
      <c r="APO194" s="8"/>
      <c r="APP194" s="8"/>
      <c r="APQ194" s="8"/>
      <c r="APR194" s="8"/>
      <c r="APS194" s="8"/>
      <c r="APT194" s="8"/>
      <c r="APU194" s="8"/>
      <c r="APV194" s="8"/>
      <c r="APW194" s="8"/>
      <c r="APX194" s="8"/>
      <c r="APY194" s="8"/>
      <c r="APZ194" s="8"/>
      <c r="AQA194" s="8"/>
      <c r="AQB194" s="8"/>
      <c r="AQC194" s="8"/>
      <c r="AQD194" s="8"/>
      <c r="AQE194" s="8"/>
      <c r="AQF194" s="8"/>
      <c r="AQG194" s="8"/>
      <c r="AQH194" s="8"/>
      <c r="AQI194" s="8"/>
      <c r="AQJ194" s="8"/>
      <c r="AQK194" s="8"/>
      <c r="AQL194" s="8"/>
      <c r="AQM194" s="8"/>
      <c r="AQN194" s="8"/>
      <c r="AQO194" s="8"/>
      <c r="AQP194" s="8"/>
      <c r="AQQ194" s="8"/>
      <c r="AQR194" s="8"/>
      <c r="AQS194" s="8"/>
      <c r="AQT194" s="8"/>
      <c r="AQU194" s="8"/>
      <c r="AQV194" s="8"/>
      <c r="AQW194" s="8"/>
      <c r="AQX194" s="8"/>
      <c r="AQY194" s="8"/>
      <c r="AQZ194" s="8"/>
      <c r="ARA194" s="8"/>
      <c r="ARB194" s="8"/>
      <c r="ARC194" s="8"/>
      <c r="ARD194" s="8"/>
      <c r="ARE194" s="8"/>
      <c r="ARF194" s="8"/>
      <c r="ARG194" s="8"/>
      <c r="ARH194" s="8"/>
      <c r="ARI194" s="8"/>
      <c r="ARJ194" s="8"/>
      <c r="ARK194" s="8"/>
      <c r="ARL194" s="8"/>
      <c r="ARM194" s="8"/>
      <c r="ARN194" s="8"/>
      <c r="ARO194" s="8"/>
      <c r="ARP194" s="8"/>
      <c r="ARQ194" s="8"/>
      <c r="ARR194" s="8"/>
      <c r="ARS194" s="8"/>
      <c r="ART194" s="8"/>
      <c r="ARU194" s="8"/>
      <c r="ARV194" s="8"/>
      <c r="ARW194" s="8"/>
      <c r="ARX194" s="8"/>
      <c r="ARY194" s="8"/>
      <c r="ARZ194" s="8"/>
      <c r="ASA194" s="8"/>
      <c r="ASB194" s="8"/>
      <c r="ASC194" s="8"/>
      <c r="ASD194" s="8"/>
      <c r="ASE194" s="8"/>
      <c r="ASF194" s="8"/>
      <c r="ASG194" s="8"/>
      <c r="ASH194" s="8"/>
      <c r="ASI194" s="8"/>
      <c r="ASJ194" s="8"/>
      <c r="ASK194" s="8"/>
      <c r="ASL194" s="8"/>
      <c r="ASM194" s="8"/>
      <c r="ASN194" s="8"/>
      <c r="ASO194" s="8"/>
      <c r="ASP194" s="8"/>
      <c r="ASQ194" s="8"/>
      <c r="ASR194" s="8"/>
      <c r="ASS194" s="8"/>
      <c r="AST194" s="8"/>
      <c r="ASU194" s="8"/>
      <c r="ASV194" s="8"/>
      <c r="ASW194" s="8"/>
      <c r="ASX194" s="8"/>
      <c r="ASY194" s="8"/>
      <c r="ASZ194" s="8"/>
      <c r="ATA194" s="8"/>
      <c r="ATB194" s="8"/>
      <c r="ATC194" s="8"/>
      <c r="ATD194" s="8"/>
      <c r="ATE194" s="8"/>
      <c r="ATF194" s="8"/>
      <c r="ATG194" s="8"/>
      <c r="ATH194" s="8"/>
      <c r="ATI194" s="8"/>
      <c r="ATJ194" s="8"/>
      <c r="ATK194" s="8"/>
      <c r="ATL194" s="8"/>
      <c r="ATM194" s="8"/>
      <c r="ATN194" s="8"/>
      <c r="ATO194" s="8"/>
      <c r="ATP194" s="8"/>
      <c r="ATQ194" s="8"/>
      <c r="ATR194" s="8"/>
      <c r="ATS194" s="8"/>
      <c r="ATT194" s="8"/>
      <c r="ATU194" s="8"/>
      <c r="ATV194" s="8"/>
      <c r="ATW194" s="8"/>
      <c r="ATX194" s="8"/>
      <c r="ATY194" s="8"/>
      <c r="ATZ194" s="8"/>
      <c r="AUA194" s="8"/>
      <c r="AUB194" s="8"/>
      <c r="AUC194" s="8"/>
      <c r="AUD194" s="8"/>
      <c r="AUE194" s="8"/>
      <c r="AUF194" s="8"/>
      <c r="AUG194" s="8"/>
      <c r="AUH194" s="8"/>
      <c r="AUI194" s="8"/>
      <c r="AUJ194" s="8"/>
      <c r="AUK194" s="8"/>
      <c r="AUL194" s="8"/>
      <c r="AUM194" s="8"/>
      <c r="AUN194" s="8"/>
      <c r="AUO194" s="8"/>
      <c r="AUP194" s="8"/>
      <c r="AUQ194" s="8"/>
      <c r="AUR194" s="8"/>
      <c r="AUS194" s="8"/>
      <c r="AUT194" s="8"/>
      <c r="AUU194" s="8"/>
      <c r="AUV194" s="8"/>
      <c r="AUW194" s="8"/>
      <c r="AUX194" s="8"/>
      <c r="AUY194" s="8"/>
      <c r="AUZ194" s="8"/>
      <c r="AVA194" s="8"/>
      <c r="AVB194" s="8"/>
      <c r="AVC194" s="8"/>
      <c r="AVD194" s="8"/>
      <c r="AVE194" s="8"/>
      <c r="AVF194" s="8"/>
      <c r="AVG194" s="8"/>
      <c r="AVH194" s="8"/>
      <c r="AVI194" s="8"/>
      <c r="AVJ194" s="8"/>
      <c r="AVK194" s="8"/>
      <c r="AVL194" s="8"/>
      <c r="AVM194" s="8"/>
      <c r="AVN194" s="8"/>
      <c r="AVO194" s="8"/>
      <c r="AVP194" s="8"/>
      <c r="AVQ194" s="8"/>
      <c r="AVR194" s="8"/>
      <c r="AVS194" s="8"/>
      <c r="AVT194" s="8"/>
      <c r="AVU194" s="8"/>
      <c r="AVV194" s="8"/>
      <c r="AVW194" s="8"/>
      <c r="AVX194" s="8"/>
      <c r="AVY194" s="8"/>
      <c r="AVZ194" s="8"/>
      <c r="AWA194" s="8"/>
      <c r="AWB194" s="8"/>
      <c r="AWC194" s="8"/>
      <c r="AWD194" s="8"/>
      <c r="AWE194" s="8"/>
      <c r="AWF194" s="8"/>
      <c r="AWG194" s="8"/>
      <c r="AWH194" s="8"/>
      <c r="AWI194" s="8"/>
      <c r="AWJ194" s="8"/>
      <c r="AWK194" s="8"/>
      <c r="AWL194" s="8"/>
      <c r="AWM194" s="8"/>
      <c r="AWN194" s="8"/>
      <c r="AWO194" s="8"/>
      <c r="AWP194" s="8"/>
      <c r="AWQ194" s="8"/>
      <c r="AWR194" s="8"/>
      <c r="AWS194" s="8"/>
      <c r="AWT194" s="8"/>
      <c r="AWU194" s="8"/>
      <c r="AWV194" s="8"/>
      <c r="AWW194" s="8"/>
      <c r="AWX194" s="8"/>
      <c r="AWY194" s="8"/>
      <c r="AWZ194" s="8"/>
      <c r="AXA194" s="8"/>
      <c r="AXB194" s="8"/>
      <c r="AXC194" s="8"/>
      <c r="AXD194" s="8"/>
      <c r="AXE194" s="8"/>
      <c r="AXF194" s="8"/>
      <c r="AXG194" s="8"/>
      <c r="AXH194" s="8"/>
      <c r="AXI194" s="8"/>
      <c r="AXJ194" s="8"/>
      <c r="AXK194" s="8"/>
      <c r="AXL194" s="8"/>
      <c r="AXM194" s="8"/>
      <c r="AXN194" s="8"/>
      <c r="AXO194" s="8"/>
      <c r="AXP194" s="8"/>
      <c r="AXQ194" s="8"/>
      <c r="AXR194" s="8"/>
      <c r="AXS194" s="8"/>
      <c r="AXT194" s="8"/>
      <c r="AXU194" s="8"/>
      <c r="AXV194" s="8"/>
      <c r="AXW194" s="8"/>
      <c r="AXX194" s="8"/>
      <c r="AXY194" s="8"/>
      <c r="AXZ194" s="8"/>
      <c r="AYA194" s="8"/>
      <c r="AYB194" s="8"/>
      <c r="AYC194" s="8"/>
      <c r="AYD194" s="8"/>
      <c r="AYE194" s="8"/>
      <c r="AYF194" s="8"/>
      <c r="AYG194" s="8"/>
      <c r="AYH194" s="8"/>
      <c r="AYI194" s="8"/>
      <c r="AYJ194" s="8"/>
      <c r="AYK194" s="8"/>
      <c r="AYL194" s="8"/>
      <c r="AYM194" s="8"/>
      <c r="AYN194" s="8"/>
      <c r="AYO194" s="8"/>
      <c r="AYP194" s="8"/>
      <c r="AYQ194" s="8"/>
      <c r="AYR194" s="8"/>
      <c r="AYS194" s="8"/>
      <c r="AYT194" s="8"/>
      <c r="AYU194" s="8"/>
      <c r="AYV194" s="8"/>
      <c r="AYW194" s="8"/>
      <c r="AYX194" s="8"/>
      <c r="AYY194" s="8"/>
      <c r="AYZ194" s="8"/>
      <c r="AZA194" s="8"/>
      <c r="AZB194" s="8"/>
      <c r="AZC194" s="8"/>
      <c r="AZD194" s="8"/>
      <c r="AZE194" s="8"/>
      <c r="AZF194" s="8"/>
      <c r="AZG194" s="8"/>
      <c r="AZH194" s="8"/>
      <c r="AZI194" s="8"/>
      <c r="AZJ194" s="8"/>
      <c r="AZK194" s="8"/>
      <c r="AZL194" s="8"/>
      <c r="AZM194" s="8"/>
      <c r="AZN194" s="8"/>
      <c r="AZO194" s="8"/>
      <c r="AZP194" s="8"/>
      <c r="AZQ194" s="8"/>
      <c r="AZR194" s="8"/>
      <c r="AZS194" s="8"/>
      <c r="AZT194" s="8"/>
      <c r="AZU194" s="8"/>
      <c r="AZV194" s="8"/>
      <c r="AZW194" s="8"/>
      <c r="AZX194" s="8"/>
      <c r="AZY194" s="8"/>
      <c r="AZZ194" s="8"/>
      <c r="BAA194" s="8"/>
      <c r="BAB194" s="8"/>
      <c r="BAC194" s="8"/>
      <c r="BAD194" s="8"/>
      <c r="BAE194" s="8"/>
      <c r="BAF194" s="8"/>
      <c r="BAG194" s="8"/>
      <c r="BAH194" s="8"/>
      <c r="BAI194" s="8"/>
      <c r="BAJ194" s="8"/>
      <c r="BAK194" s="8"/>
      <c r="BAL194" s="8"/>
      <c r="BAM194" s="8"/>
      <c r="BAN194" s="8"/>
      <c r="BAO194" s="8"/>
      <c r="BAP194" s="8"/>
      <c r="BAQ194" s="8"/>
      <c r="BAR194" s="8"/>
      <c r="BAS194" s="8"/>
      <c r="BAT194" s="8"/>
      <c r="BAU194" s="8"/>
      <c r="BAV194" s="8"/>
      <c r="BAW194" s="8"/>
      <c r="BAX194" s="8"/>
      <c r="BAY194" s="8"/>
      <c r="BAZ194" s="8"/>
      <c r="BBA194" s="8"/>
      <c r="BBB194" s="8"/>
      <c r="BBC194" s="8"/>
      <c r="BBD194" s="8"/>
      <c r="BBE194" s="8"/>
      <c r="BBF194" s="8"/>
      <c r="BBG194" s="8"/>
      <c r="BBH194" s="8"/>
      <c r="BBI194" s="8"/>
      <c r="BBJ194" s="8"/>
      <c r="BBK194" s="8"/>
      <c r="BBL194" s="8"/>
      <c r="BBM194" s="8"/>
      <c r="BBN194" s="8"/>
      <c r="BBO194" s="8"/>
      <c r="BBP194" s="8"/>
      <c r="BBQ194" s="8"/>
      <c r="BBR194" s="8"/>
      <c r="BBS194" s="8"/>
      <c r="BBT194" s="8"/>
      <c r="BBU194" s="8"/>
      <c r="BBV194" s="8"/>
      <c r="BBW194" s="8"/>
      <c r="BBX194" s="8"/>
      <c r="BBY194" s="8"/>
      <c r="BBZ194" s="8"/>
      <c r="BCA194" s="8"/>
      <c r="BCB194" s="8"/>
      <c r="BCC194" s="8"/>
      <c r="BCD194" s="8"/>
      <c r="BCE194" s="8"/>
      <c r="BCF194" s="8"/>
      <c r="BCG194" s="8"/>
      <c r="BCH194" s="8"/>
      <c r="BCI194" s="8"/>
      <c r="BCJ194" s="8"/>
      <c r="BCK194" s="8"/>
      <c r="BCL194" s="8"/>
      <c r="BCM194" s="8"/>
      <c r="BCN194" s="8"/>
      <c r="BCO194" s="8"/>
      <c r="BCP194" s="8"/>
      <c r="BCQ194" s="8"/>
      <c r="BCR194" s="8"/>
      <c r="BCS194" s="8"/>
      <c r="BCT194" s="8"/>
      <c r="BCU194" s="8"/>
      <c r="BCV194" s="8"/>
      <c r="BCW194" s="8"/>
      <c r="BCX194" s="8"/>
      <c r="BCY194" s="8"/>
      <c r="BCZ194" s="8"/>
      <c r="BDA194" s="8"/>
      <c r="BDB194" s="8"/>
      <c r="BDC194" s="8"/>
      <c r="BDD194" s="8"/>
      <c r="BDE194" s="8"/>
      <c r="BDF194" s="8"/>
      <c r="BDG194" s="8"/>
      <c r="BDH194" s="8"/>
      <c r="BDI194" s="8"/>
      <c r="BDJ194" s="8"/>
      <c r="BDK194" s="8"/>
      <c r="BDL194" s="8"/>
      <c r="BDM194" s="8"/>
      <c r="BDN194" s="8"/>
      <c r="BDO194" s="8"/>
      <c r="BDP194" s="8"/>
      <c r="BDQ194" s="8"/>
      <c r="BDR194" s="8"/>
      <c r="BDS194" s="8"/>
      <c r="BDT194" s="8"/>
      <c r="BDU194" s="8"/>
      <c r="BDV194" s="8"/>
      <c r="BDW194" s="8"/>
      <c r="BDX194" s="8"/>
      <c r="BDY194" s="8"/>
      <c r="BDZ194" s="8"/>
      <c r="BEA194" s="8"/>
      <c r="BEB194" s="8"/>
      <c r="BEC194" s="8"/>
      <c r="BED194" s="8"/>
      <c r="BEE194" s="8"/>
      <c r="BEF194" s="8"/>
      <c r="BEG194" s="8"/>
      <c r="BEH194" s="8"/>
      <c r="BEI194" s="8"/>
      <c r="BEJ194" s="8"/>
      <c r="BEK194" s="8"/>
      <c r="BEL194" s="8"/>
      <c r="BEM194" s="8"/>
      <c r="BEN194" s="8"/>
      <c r="BEO194" s="8"/>
      <c r="BEP194" s="8"/>
      <c r="BEQ194" s="8"/>
      <c r="BER194" s="8"/>
      <c r="BES194" s="8"/>
      <c r="BET194" s="8"/>
      <c r="BEU194" s="8"/>
      <c r="BEV194" s="8"/>
      <c r="BEW194" s="8"/>
      <c r="BEX194" s="8"/>
      <c r="BEY194" s="8"/>
      <c r="BEZ194" s="8"/>
      <c r="BFA194" s="8"/>
      <c r="BFB194" s="8"/>
      <c r="BFC194" s="8"/>
      <c r="BFD194" s="8"/>
      <c r="BFE194" s="8"/>
      <c r="BFF194" s="8"/>
      <c r="BFG194" s="8"/>
      <c r="BFH194" s="8"/>
      <c r="BFI194" s="8"/>
      <c r="BFJ194" s="8"/>
      <c r="BFK194" s="8"/>
      <c r="BFL194" s="8"/>
      <c r="BFM194" s="8"/>
      <c r="BFN194" s="8"/>
      <c r="BFO194" s="8"/>
      <c r="BFP194" s="8"/>
      <c r="BFQ194" s="8"/>
      <c r="BFR194" s="8"/>
      <c r="BFS194" s="8"/>
      <c r="BFT194" s="8"/>
      <c r="BFU194" s="8"/>
      <c r="BFV194" s="8"/>
      <c r="BFW194" s="8"/>
      <c r="BFX194" s="8"/>
      <c r="BFY194" s="8"/>
      <c r="BFZ194" s="8"/>
      <c r="BGA194" s="8"/>
      <c r="BGB194" s="8"/>
      <c r="BGC194" s="8"/>
      <c r="BGD194" s="8"/>
      <c r="BGE194" s="8"/>
      <c r="BGF194" s="8"/>
      <c r="BGG194" s="8"/>
      <c r="BGH194" s="8"/>
      <c r="BGI194" s="8"/>
      <c r="BGJ194" s="8"/>
      <c r="BGK194" s="8"/>
      <c r="BGL194" s="8"/>
      <c r="BGM194" s="8"/>
      <c r="BGN194" s="8"/>
      <c r="BGO194" s="8"/>
      <c r="BGP194" s="8"/>
      <c r="BGQ194" s="8"/>
      <c r="BGR194" s="8"/>
      <c r="BGS194" s="8"/>
      <c r="BGT194" s="8"/>
      <c r="BGU194" s="8"/>
      <c r="BGV194" s="8"/>
      <c r="BGW194" s="8"/>
      <c r="BGX194" s="8"/>
      <c r="BGY194" s="8"/>
      <c r="BGZ194" s="8"/>
      <c r="BHA194" s="8"/>
      <c r="BHB194" s="8"/>
      <c r="BHC194" s="8"/>
      <c r="BHD194" s="8"/>
      <c r="BHE194" s="8"/>
      <c r="BHF194" s="8"/>
      <c r="BHG194" s="8"/>
      <c r="BHH194" s="8"/>
      <c r="BHI194" s="8"/>
      <c r="BHJ194" s="8"/>
      <c r="BHK194" s="8"/>
      <c r="BHL194" s="8"/>
      <c r="BHM194" s="8"/>
      <c r="BHN194" s="8"/>
      <c r="BHO194" s="8"/>
      <c r="BHP194" s="8"/>
      <c r="BHQ194" s="8"/>
      <c r="BHR194" s="8"/>
      <c r="BHS194" s="8"/>
      <c r="BHT194" s="8"/>
      <c r="BHU194" s="8"/>
      <c r="BHV194" s="8"/>
      <c r="BHW194" s="8"/>
      <c r="BHX194" s="8"/>
      <c r="BHY194" s="8"/>
      <c r="BHZ194" s="8"/>
      <c r="BIA194" s="8"/>
      <c r="BIB194" s="8"/>
      <c r="BIC194" s="8"/>
      <c r="BID194" s="8"/>
      <c r="BIE194" s="8"/>
      <c r="BIF194" s="8"/>
      <c r="BIG194" s="8"/>
      <c r="BIH194" s="8"/>
      <c r="BII194" s="8"/>
      <c r="BIJ194" s="8"/>
      <c r="BIK194" s="8"/>
      <c r="BIL194" s="8"/>
      <c r="BIM194" s="8"/>
      <c r="BIN194" s="8"/>
      <c r="BIO194" s="8"/>
      <c r="BIP194" s="8"/>
      <c r="BIQ194" s="8"/>
      <c r="BIR194" s="8"/>
      <c r="BIS194" s="8"/>
      <c r="BIT194" s="8"/>
      <c r="BIU194" s="8"/>
      <c r="BIV194" s="8"/>
      <c r="BIW194" s="8"/>
      <c r="BIX194" s="8"/>
      <c r="BIY194" s="8"/>
      <c r="BIZ194" s="8"/>
      <c r="BJA194" s="8"/>
      <c r="BJB194" s="8"/>
      <c r="BJC194" s="8"/>
      <c r="BJD194" s="8"/>
      <c r="BJE194" s="8"/>
      <c r="BJF194" s="8"/>
      <c r="BJG194" s="8"/>
      <c r="BJH194" s="8"/>
      <c r="BJI194" s="8"/>
      <c r="BJJ194" s="8"/>
      <c r="BJK194" s="8"/>
      <c r="BJL194" s="8"/>
      <c r="BJM194" s="8"/>
      <c r="BJN194" s="8"/>
      <c r="BJO194" s="8"/>
      <c r="BJP194" s="8"/>
      <c r="BJQ194" s="8"/>
      <c r="BJR194" s="8"/>
      <c r="BJS194" s="8"/>
      <c r="BJT194" s="8"/>
      <c r="BJU194" s="8"/>
      <c r="BJV194" s="8"/>
      <c r="BJW194" s="8"/>
      <c r="BJX194" s="8"/>
      <c r="BJY194" s="8"/>
      <c r="BJZ194" s="8"/>
      <c r="BKA194" s="8"/>
      <c r="BKB194" s="8"/>
      <c r="BKC194" s="8"/>
      <c r="BKD194" s="8"/>
      <c r="BKE194" s="8"/>
      <c r="BKF194" s="8"/>
      <c r="BKG194" s="8"/>
      <c r="BKH194" s="8"/>
      <c r="BKI194" s="8"/>
      <c r="BKJ194" s="8"/>
      <c r="BKK194" s="8"/>
      <c r="BKL194" s="8"/>
      <c r="BKM194" s="8"/>
      <c r="BKN194" s="8"/>
      <c r="BKO194" s="8"/>
      <c r="BKP194" s="8"/>
      <c r="BKQ194" s="8"/>
      <c r="BKR194" s="8"/>
      <c r="BKS194" s="8"/>
      <c r="BKT194" s="8"/>
      <c r="BKU194" s="8"/>
      <c r="BKV194" s="8"/>
      <c r="BKW194" s="8"/>
      <c r="BKX194" s="8"/>
      <c r="BKY194" s="8"/>
      <c r="BKZ194" s="8"/>
      <c r="BLA194" s="8"/>
      <c r="BLB194" s="8"/>
      <c r="BLC194" s="8"/>
      <c r="BLD194" s="8"/>
      <c r="BLE194" s="8"/>
      <c r="BLF194" s="8"/>
      <c r="BLG194" s="8"/>
      <c r="BLH194" s="8"/>
      <c r="BLI194" s="8"/>
      <c r="BLJ194" s="8"/>
      <c r="BLK194" s="8"/>
      <c r="BLL194" s="8"/>
      <c r="BLM194" s="8"/>
      <c r="BLN194" s="8"/>
      <c r="BLO194" s="8"/>
      <c r="BLP194" s="8"/>
      <c r="BLQ194" s="8"/>
      <c r="BLR194" s="8"/>
      <c r="BLS194" s="8"/>
      <c r="BLT194" s="8"/>
      <c r="BLU194" s="8"/>
      <c r="BLV194" s="8"/>
      <c r="BLW194" s="8"/>
      <c r="BLX194" s="8"/>
      <c r="BLY194" s="8"/>
      <c r="BLZ194" s="8"/>
      <c r="BMA194" s="8"/>
      <c r="BMB194" s="8"/>
      <c r="BMC194" s="8"/>
      <c r="BMD194" s="8"/>
      <c r="BME194" s="8"/>
      <c r="BMF194" s="8"/>
      <c r="BMG194" s="8"/>
      <c r="BMH194" s="8"/>
      <c r="BMI194" s="8"/>
      <c r="BMJ194" s="8"/>
      <c r="BMK194" s="8"/>
      <c r="BML194" s="8"/>
      <c r="BMM194" s="8"/>
      <c r="BMN194" s="8"/>
      <c r="BMO194" s="8"/>
      <c r="BMP194" s="8"/>
      <c r="BMQ194" s="8"/>
      <c r="BMR194" s="8"/>
      <c r="BMS194" s="8"/>
      <c r="BMT194" s="8"/>
      <c r="BMU194" s="8"/>
      <c r="BMV194" s="8"/>
      <c r="BMW194" s="8"/>
      <c r="BMX194" s="8"/>
      <c r="BMY194" s="8"/>
      <c r="BMZ194" s="8"/>
      <c r="BNA194" s="8"/>
      <c r="BNB194" s="8"/>
      <c r="BNC194" s="8"/>
      <c r="BND194" s="8"/>
      <c r="BNE194" s="8"/>
      <c r="BNF194" s="8"/>
      <c r="BNG194" s="8"/>
      <c r="BNH194" s="8"/>
      <c r="BNI194" s="8"/>
      <c r="BNJ194" s="8"/>
      <c r="BNK194" s="8"/>
      <c r="BNL194" s="8"/>
      <c r="BNM194" s="8"/>
      <c r="BNN194" s="8"/>
      <c r="BNO194" s="8"/>
      <c r="BNP194" s="8"/>
      <c r="BNQ194" s="8"/>
      <c r="BNR194" s="8"/>
      <c r="BNS194" s="8"/>
      <c r="BNT194" s="8"/>
      <c r="BNU194" s="8"/>
      <c r="BNV194" s="8"/>
      <c r="BNW194" s="8"/>
      <c r="BNX194" s="8"/>
      <c r="BNY194" s="8"/>
      <c r="BNZ194" s="8"/>
      <c r="BOA194" s="8"/>
      <c r="BOB194" s="8"/>
      <c r="BOC194" s="8"/>
      <c r="BOD194" s="8"/>
      <c r="BOE194" s="8"/>
      <c r="BOF194" s="8"/>
      <c r="BOG194" s="8"/>
      <c r="BOH194" s="8"/>
      <c r="BOI194" s="8"/>
      <c r="BOJ194" s="8"/>
      <c r="BOK194" s="8"/>
      <c r="BOL194" s="8"/>
      <c r="BOM194" s="8"/>
      <c r="BON194" s="8"/>
      <c r="BOO194" s="8"/>
      <c r="BOP194" s="8"/>
      <c r="BOQ194" s="8"/>
      <c r="BOR194" s="8"/>
      <c r="BOS194" s="8"/>
      <c r="BOT194" s="8"/>
      <c r="BOU194" s="8"/>
      <c r="BOV194" s="8"/>
      <c r="BOW194" s="8"/>
      <c r="BOX194" s="8"/>
      <c r="BOY194" s="8"/>
      <c r="BOZ194" s="8"/>
      <c r="BPA194" s="8"/>
      <c r="BPB194" s="8"/>
      <c r="BPC194" s="8"/>
      <c r="BPD194" s="8"/>
      <c r="BPE194" s="8"/>
      <c r="BPF194" s="8"/>
      <c r="BPG194" s="8"/>
      <c r="BPH194" s="8"/>
      <c r="BPI194" s="8"/>
      <c r="BPJ194" s="8"/>
      <c r="BPK194" s="8"/>
      <c r="BPL194" s="8"/>
      <c r="BPM194" s="8"/>
      <c r="BPN194" s="8"/>
      <c r="BPO194" s="8"/>
      <c r="BPP194" s="8"/>
      <c r="BPQ194" s="8"/>
      <c r="BPR194" s="8"/>
      <c r="BPS194" s="8"/>
      <c r="BPT194" s="8"/>
      <c r="BPU194" s="8"/>
      <c r="BPV194" s="8"/>
      <c r="BPW194" s="8"/>
      <c r="BPX194" s="8"/>
      <c r="BPY194" s="8"/>
      <c r="BPZ194" s="8"/>
      <c r="BQA194" s="8"/>
      <c r="BQB194" s="8"/>
      <c r="BQC194" s="8"/>
      <c r="BQD194" s="8"/>
      <c r="BQE194" s="8"/>
      <c r="BQF194" s="8"/>
      <c r="BQG194" s="8"/>
      <c r="BQH194" s="8"/>
      <c r="BQI194" s="8"/>
      <c r="BQJ194" s="8"/>
      <c r="BQK194" s="8"/>
      <c r="BQL194" s="8"/>
      <c r="BQM194" s="8"/>
      <c r="BQN194" s="8"/>
      <c r="BQO194" s="8"/>
      <c r="BQP194" s="8"/>
      <c r="BQQ194" s="8"/>
      <c r="BQR194" s="8"/>
      <c r="BQS194" s="8"/>
      <c r="BQT194" s="8"/>
      <c r="BQU194" s="8"/>
      <c r="BQV194" s="8"/>
      <c r="BQW194" s="8"/>
      <c r="BQX194" s="8"/>
      <c r="BQY194" s="8"/>
      <c r="BQZ194" s="8"/>
      <c r="BRA194" s="8"/>
      <c r="BRB194" s="8"/>
      <c r="BRC194" s="8"/>
      <c r="BRD194" s="8"/>
      <c r="BRE194" s="8"/>
      <c r="BRF194" s="8"/>
      <c r="BRG194" s="8"/>
      <c r="BRH194" s="8"/>
      <c r="BRI194" s="8"/>
      <c r="BRJ194" s="8"/>
      <c r="BRK194" s="8"/>
      <c r="BRL194" s="8"/>
      <c r="BRM194" s="8"/>
      <c r="BRN194" s="8"/>
      <c r="BRO194" s="8"/>
      <c r="BRP194" s="8"/>
      <c r="BRQ194" s="8"/>
      <c r="BRR194" s="8"/>
      <c r="BRS194" s="8"/>
      <c r="BRT194" s="8"/>
      <c r="BRU194" s="8"/>
      <c r="BRV194" s="8"/>
      <c r="BRW194" s="8"/>
      <c r="BRX194" s="8"/>
      <c r="BRY194" s="8"/>
      <c r="BRZ194" s="8"/>
      <c r="BSA194" s="8"/>
      <c r="BSB194" s="8"/>
      <c r="BSC194" s="8"/>
      <c r="BSD194" s="8"/>
      <c r="BSE194" s="8"/>
      <c r="BSF194" s="8"/>
      <c r="BSG194" s="8"/>
      <c r="BSH194" s="8"/>
      <c r="BSI194" s="8"/>
      <c r="BSJ194" s="8"/>
      <c r="BSK194" s="8"/>
      <c r="BSL194" s="8"/>
      <c r="BSM194" s="8"/>
      <c r="BSN194" s="8"/>
      <c r="BSO194" s="8"/>
      <c r="BSP194" s="8"/>
      <c r="BSQ194" s="8"/>
      <c r="BSR194" s="8"/>
      <c r="BSS194" s="8"/>
      <c r="BST194" s="8"/>
      <c r="BSU194" s="8"/>
      <c r="BSV194" s="8"/>
      <c r="BSW194" s="8"/>
      <c r="BSX194" s="8"/>
      <c r="BSY194" s="8"/>
      <c r="BSZ194" s="8"/>
      <c r="BTA194" s="8"/>
      <c r="BTB194" s="8"/>
      <c r="BTC194" s="8"/>
      <c r="BTD194" s="8"/>
      <c r="BTE194" s="8"/>
      <c r="BTF194" s="8"/>
      <c r="BTG194" s="8"/>
      <c r="BTH194" s="8"/>
      <c r="BTI194" s="8"/>
      <c r="BTJ194" s="8"/>
      <c r="BTK194" s="8"/>
      <c r="BTL194" s="8"/>
      <c r="BTM194" s="8"/>
      <c r="BTN194" s="8"/>
      <c r="BTO194" s="8"/>
      <c r="BTP194" s="8"/>
      <c r="BTQ194" s="8"/>
      <c r="BTR194" s="8"/>
      <c r="BTS194" s="8"/>
      <c r="BTT194" s="8"/>
      <c r="BTU194" s="8"/>
      <c r="BTV194" s="8"/>
      <c r="BTW194" s="8"/>
      <c r="BTX194" s="8"/>
      <c r="BTY194" s="8"/>
      <c r="BTZ194" s="8"/>
      <c r="BUA194" s="8"/>
      <c r="BUB194" s="8"/>
      <c r="BUC194" s="8"/>
      <c r="BUD194" s="8"/>
      <c r="BUE194" s="8"/>
      <c r="BUF194" s="8"/>
      <c r="BUG194" s="8"/>
      <c r="BUH194" s="8"/>
      <c r="BUI194" s="8"/>
      <c r="BUJ194" s="8"/>
      <c r="BUK194" s="8"/>
      <c r="BUL194" s="8"/>
      <c r="BUM194" s="8"/>
      <c r="BUN194" s="8"/>
      <c r="BUO194" s="8"/>
      <c r="BUP194" s="8"/>
      <c r="BUQ194" s="8"/>
      <c r="BUR194" s="8"/>
      <c r="BUS194" s="8"/>
      <c r="BUT194" s="8"/>
      <c r="BUU194" s="8"/>
      <c r="BUV194" s="8"/>
      <c r="BUW194" s="8"/>
      <c r="BUX194" s="8"/>
      <c r="BUY194" s="8"/>
      <c r="BUZ194" s="8"/>
      <c r="BVA194" s="8"/>
      <c r="BVB194" s="8"/>
      <c r="BVC194" s="8"/>
      <c r="BVD194" s="8"/>
      <c r="BVE194" s="8"/>
      <c r="BVF194" s="8"/>
      <c r="BVG194" s="8"/>
      <c r="BVH194" s="8"/>
      <c r="BVI194" s="8"/>
      <c r="BVJ194" s="8"/>
      <c r="BVK194" s="8"/>
      <c r="BVL194" s="8"/>
      <c r="BVM194" s="8"/>
      <c r="BVN194" s="8"/>
      <c r="BVO194" s="8"/>
      <c r="BVP194" s="8"/>
      <c r="BVQ194" s="8"/>
      <c r="BVR194" s="8"/>
      <c r="BVS194" s="8"/>
      <c r="BVT194" s="8"/>
      <c r="BVU194" s="8"/>
      <c r="BVV194" s="8"/>
      <c r="BVW194" s="8"/>
      <c r="BVX194" s="8"/>
      <c r="BVY194" s="8"/>
      <c r="BVZ194" s="8"/>
      <c r="BWA194" s="8"/>
      <c r="BWB194" s="8"/>
      <c r="BWC194" s="8"/>
      <c r="BWD194" s="8"/>
      <c r="BWE194" s="8"/>
      <c r="BWF194" s="8"/>
      <c r="BWG194" s="8"/>
      <c r="BWH194" s="8"/>
      <c r="BWI194" s="8"/>
      <c r="BWJ194" s="8"/>
      <c r="BWK194" s="8"/>
      <c r="BWL194" s="8"/>
      <c r="BWM194" s="8"/>
      <c r="BWN194" s="8"/>
      <c r="BWO194" s="8"/>
      <c r="BWP194" s="8"/>
      <c r="BWQ194" s="8"/>
    </row>
    <row r="195" spans="1:1967" s="444" customFormat="1" ht="102" customHeight="1">
      <c r="A195" s="9" t="s">
        <v>6261</v>
      </c>
      <c r="B195" s="100" t="s">
        <v>97</v>
      </c>
      <c r="C195" s="9" t="s">
        <v>736</v>
      </c>
      <c r="D195" s="3" t="s">
        <v>234</v>
      </c>
      <c r="E195" s="3" t="s">
        <v>212</v>
      </c>
      <c r="F195" s="3"/>
      <c r="G195" s="3" t="s">
        <v>385</v>
      </c>
      <c r="H195" s="20">
        <v>0.5</v>
      </c>
      <c r="I195" s="34">
        <v>470000000</v>
      </c>
      <c r="J195" s="21" t="s">
        <v>1330</v>
      </c>
      <c r="K195" s="19" t="s">
        <v>3448</v>
      </c>
      <c r="L195" s="138" t="s">
        <v>3428</v>
      </c>
      <c r="M195" s="141" t="s">
        <v>383</v>
      </c>
      <c r="N195" s="360" t="s">
        <v>8877</v>
      </c>
      <c r="O195" s="3" t="s">
        <v>1382</v>
      </c>
      <c r="P195" s="7" t="s">
        <v>1354</v>
      </c>
      <c r="Q195" s="3" t="s">
        <v>1195</v>
      </c>
      <c r="R195" s="77">
        <v>301</v>
      </c>
      <c r="S195" s="18">
        <v>3818.74</v>
      </c>
      <c r="T195" s="83">
        <f t="shared" si="26"/>
        <v>1149440.74</v>
      </c>
      <c r="U195" s="83">
        <f t="shared" si="25"/>
        <v>1287373.6288000001</v>
      </c>
      <c r="V195" s="9" t="s">
        <v>1341</v>
      </c>
      <c r="W195" s="153" t="s">
        <v>1410</v>
      </c>
      <c r="X195" s="9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  <c r="IG195" s="8"/>
      <c r="IH195" s="8"/>
      <c r="II195" s="8"/>
      <c r="IJ195" s="8"/>
      <c r="IK195" s="8"/>
      <c r="IL195" s="8"/>
      <c r="IM195" s="8"/>
      <c r="IN195" s="8"/>
      <c r="IO195" s="8"/>
      <c r="IP195" s="8"/>
      <c r="IQ195" s="8"/>
      <c r="IR195" s="8"/>
      <c r="IS195" s="8"/>
      <c r="IT195" s="8"/>
      <c r="IU195" s="8"/>
      <c r="IV195" s="8"/>
      <c r="IW195" s="8"/>
      <c r="IX195" s="8"/>
      <c r="IY195" s="8"/>
      <c r="IZ195" s="8"/>
      <c r="JA195" s="8"/>
      <c r="JB195" s="8"/>
      <c r="JC195" s="8"/>
      <c r="JD195" s="8"/>
      <c r="JE195" s="8"/>
      <c r="JF195" s="8"/>
      <c r="JG195" s="8"/>
      <c r="JH195" s="8"/>
      <c r="JI195" s="8"/>
      <c r="JJ195" s="8"/>
      <c r="JK195" s="8"/>
      <c r="JL195" s="8"/>
      <c r="JM195" s="8"/>
      <c r="JN195" s="8"/>
      <c r="JO195" s="8"/>
      <c r="JP195" s="8"/>
      <c r="JQ195" s="8"/>
      <c r="JR195" s="8"/>
      <c r="JS195" s="8"/>
      <c r="JT195" s="8"/>
      <c r="JU195" s="8"/>
      <c r="JV195" s="8"/>
      <c r="JW195" s="8"/>
      <c r="JX195" s="8"/>
      <c r="JY195" s="8"/>
      <c r="JZ195" s="8"/>
      <c r="KA195" s="8"/>
      <c r="KB195" s="8"/>
      <c r="KC195" s="8"/>
      <c r="KD195" s="8"/>
      <c r="KE195" s="8"/>
      <c r="KF195" s="8"/>
      <c r="KG195" s="8"/>
      <c r="KH195" s="8"/>
      <c r="KI195" s="8"/>
      <c r="KJ195" s="8"/>
      <c r="KK195" s="8"/>
      <c r="KL195" s="8"/>
      <c r="KM195" s="8"/>
      <c r="KN195" s="8"/>
      <c r="KO195" s="8"/>
      <c r="KP195" s="8"/>
      <c r="KQ195" s="8"/>
      <c r="KR195" s="8"/>
      <c r="KS195" s="8"/>
      <c r="KT195" s="8"/>
      <c r="KU195" s="8"/>
      <c r="KV195" s="8"/>
      <c r="KW195" s="8"/>
      <c r="KX195" s="8"/>
      <c r="KY195" s="8"/>
      <c r="KZ195" s="8"/>
      <c r="LA195" s="8"/>
      <c r="LB195" s="8"/>
      <c r="LC195" s="8"/>
      <c r="LD195" s="8"/>
      <c r="LE195" s="8"/>
      <c r="LF195" s="8"/>
      <c r="LG195" s="8"/>
      <c r="LH195" s="8"/>
      <c r="LI195" s="8"/>
      <c r="LJ195" s="8"/>
      <c r="LK195" s="8"/>
      <c r="LL195" s="8"/>
      <c r="LM195" s="8"/>
      <c r="LN195" s="8"/>
      <c r="LO195" s="8"/>
      <c r="LP195" s="8"/>
      <c r="LQ195" s="8"/>
      <c r="LR195" s="8"/>
      <c r="LS195" s="8"/>
      <c r="LT195" s="8"/>
      <c r="LU195" s="8"/>
      <c r="LV195" s="8"/>
      <c r="LW195" s="8"/>
      <c r="LX195" s="8"/>
      <c r="LY195" s="8"/>
      <c r="LZ195" s="8"/>
      <c r="MA195" s="8"/>
      <c r="MB195" s="8"/>
      <c r="MC195" s="8"/>
      <c r="MD195" s="8"/>
      <c r="ME195" s="8"/>
      <c r="MF195" s="8"/>
      <c r="MG195" s="8"/>
      <c r="MH195" s="8"/>
      <c r="MI195" s="8"/>
      <c r="MJ195" s="8"/>
      <c r="MK195" s="8"/>
      <c r="ML195" s="8"/>
      <c r="MM195" s="8"/>
      <c r="MN195" s="8"/>
      <c r="MO195" s="8"/>
      <c r="MP195" s="8"/>
      <c r="MQ195" s="8"/>
      <c r="MR195" s="8"/>
      <c r="MS195" s="8"/>
      <c r="MT195" s="8"/>
      <c r="MU195" s="8"/>
      <c r="MV195" s="8"/>
      <c r="MW195" s="8"/>
      <c r="MX195" s="8"/>
      <c r="MY195" s="8"/>
      <c r="MZ195" s="8"/>
      <c r="NA195" s="8"/>
      <c r="NB195" s="8"/>
      <c r="NC195" s="8"/>
      <c r="ND195" s="8"/>
      <c r="NE195" s="8"/>
      <c r="NF195" s="8"/>
      <c r="NG195" s="8"/>
      <c r="NH195" s="8"/>
      <c r="NI195" s="8"/>
      <c r="NJ195" s="8"/>
      <c r="NK195" s="8"/>
      <c r="NL195" s="8"/>
      <c r="NM195" s="8"/>
      <c r="NN195" s="8"/>
      <c r="NO195" s="8"/>
      <c r="NP195" s="8"/>
      <c r="NQ195" s="8"/>
      <c r="NR195" s="8"/>
      <c r="NS195" s="8"/>
      <c r="NT195" s="8"/>
      <c r="NU195" s="8"/>
      <c r="NV195" s="8"/>
      <c r="NW195" s="8"/>
      <c r="NX195" s="8"/>
      <c r="NY195" s="8"/>
      <c r="NZ195" s="8"/>
      <c r="OA195" s="8"/>
      <c r="OB195" s="8"/>
      <c r="OC195" s="8"/>
      <c r="OD195" s="8"/>
      <c r="OE195" s="8"/>
      <c r="OF195" s="8"/>
      <c r="OG195" s="8"/>
      <c r="OH195" s="8"/>
      <c r="OI195" s="8"/>
      <c r="OJ195" s="8"/>
      <c r="OK195" s="8"/>
      <c r="OL195" s="8"/>
      <c r="OM195" s="8"/>
      <c r="ON195" s="8"/>
      <c r="OO195" s="8"/>
      <c r="OP195" s="8"/>
      <c r="OQ195" s="8"/>
      <c r="OR195" s="8"/>
      <c r="OS195" s="8"/>
      <c r="OT195" s="8"/>
      <c r="OU195" s="8"/>
      <c r="OV195" s="8"/>
      <c r="OW195" s="8"/>
      <c r="OX195" s="8"/>
      <c r="OY195" s="8"/>
      <c r="OZ195" s="8"/>
      <c r="PA195" s="8"/>
      <c r="PB195" s="8"/>
      <c r="PC195" s="8"/>
      <c r="PD195" s="8"/>
      <c r="PE195" s="8"/>
      <c r="PF195" s="8"/>
      <c r="PG195" s="8"/>
      <c r="PH195" s="8"/>
      <c r="PI195" s="8"/>
      <c r="PJ195" s="8"/>
      <c r="PK195" s="8"/>
      <c r="PL195" s="8"/>
      <c r="PM195" s="8"/>
      <c r="PN195" s="8"/>
      <c r="PO195" s="8"/>
      <c r="PP195" s="8"/>
      <c r="PQ195" s="8"/>
      <c r="PR195" s="8"/>
      <c r="PS195" s="8"/>
      <c r="PT195" s="8"/>
      <c r="PU195" s="8"/>
      <c r="PV195" s="8"/>
      <c r="PW195" s="8"/>
      <c r="PX195" s="8"/>
      <c r="PY195" s="8"/>
      <c r="PZ195" s="8"/>
      <c r="QA195" s="8"/>
      <c r="QB195" s="8"/>
      <c r="QC195" s="8"/>
      <c r="QD195" s="8"/>
      <c r="QE195" s="8"/>
      <c r="QF195" s="8"/>
      <c r="QG195" s="8"/>
      <c r="QH195" s="8"/>
      <c r="QI195" s="8"/>
      <c r="QJ195" s="8"/>
      <c r="QK195" s="8"/>
      <c r="QL195" s="8"/>
      <c r="QM195" s="8"/>
      <c r="QN195" s="8"/>
      <c r="QO195" s="8"/>
      <c r="QP195" s="8"/>
      <c r="QQ195" s="8"/>
      <c r="QR195" s="8"/>
      <c r="QS195" s="8"/>
      <c r="QT195" s="8"/>
      <c r="QU195" s="8"/>
      <c r="QV195" s="8"/>
      <c r="QW195" s="8"/>
      <c r="QX195" s="8"/>
      <c r="QY195" s="8"/>
      <c r="QZ195" s="8"/>
      <c r="RA195" s="8"/>
      <c r="RB195" s="8"/>
      <c r="RC195" s="8"/>
      <c r="RD195" s="8"/>
      <c r="RE195" s="8"/>
      <c r="RF195" s="8"/>
      <c r="RG195" s="8"/>
      <c r="RH195" s="8"/>
      <c r="RI195" s="8"/>
      <c r="RJ195" s="8"/>
      <c r="RK195" s="8"/>
      <c r="RL195" s="8"/>
      <c r="RM195" s="8"/>
      <c r="RN195" s="8"/>
      <c r="RO195" s="8"/>
      <c r="RP195" s="8"/>
      <c r="RQ195" s="8"/>
      <c r="RR195" s="8"/>
      <c r="RS195" s="8"/>
      <c r="RT195" s="8"/>
      <c r="RU195" s="8"/>
      <c r="RV195" s="8"/>
      <c r="RW195" s="8"/>
      <c r="RX195" s="8"/>
      <c r="RY195" s="8"/>
      <c r="RZ195" s="8"/>
      <c r="SA195" s="8"/>
      <c r="SB195" s="8"/>
      <c r="SC195" s="8"/>
      <c r="SD195" s="8"/>
      <c r="SE195" s="8"/>
      <c r="SF195" s="8"/>
      <c r="SG195" s="8"/>
      <c r="SH195" s="8"/>
      <c r="SI195" s="8"/>
      <c r="SJ195" s="8"/>
      <c r="SK195" s="8"/>
      <c r="SL195" s="8"/>
      <c r="SM195" s="8"/>
      <c r="SN195" s="8"/>
      <c r="SO195" s="8"/>
      <c r="SP195" s="8"/>
      <c r="SQ195" s="8"/>
      <c r="SR195" s="8"/>
      <c r="SS195" s="8"/>
      <c r="ST195" s="8"/>
      <c r="SU195" s="8"/>
      <c r="SV195" s="8"/>
      <c r="SW195" s="8"/>
      <c r="SX195" s="8"/>
      <c r="SY195" s="8"/>
      <c r="SZ195" s="8"/>
      <c r="TA195" s="8"/>
      <c r="TB195" s="8"/>
      <c r="TC195" s="8"/>
      <c r="TD195" s="8"/>
      <c r="TE195" s="8"/>
      <c r="TF195" s="8"/>
      <c r="TG195" s="8"/>
      <c r="TH195" s="8"/>
      <c r="TI195" s="8"/>
      <c r="TJ195" s="8"/>
      <c r="TK195" s="8"/>
      <c r="TL195" s="8"/>
      <c r="TM195" s="8"/>
      <c r="TN195" s="8"/>
      <c r="TO195" s="8"/>
      <c r="TP195" s="8"/>
      <c r="TQ195" s="8"/>
      <c r="TR195" s="8"/>
      <c r="TS195" s="8"/>
      <c r="TT195" s="8"/>
      <c r="TU195" s="8"/>
      <c r="TV195" s="8"/>
      <c r="TW195" s="8"/>
      <c r="TX195" s="8"/>
      <c r="TY195" s="8"/>
      <c r="TZ195" s="8"/>
      <c r="UA195" s="8"/>
      <c r="UB195" s="8"/>
      <c r="UC195" s="8"/>
      <c r="UD195" s="8"/>
      <c r="UE195" s="8"/>
      <c r="UF195" s="8"/>
      <c r="UG195" s="8"/>
      <c r="UH195" s="8"/>
      <c r="UI195" s="8"/>
      <c r="UJ195" s="8"/>
      <c r="UK195" s="8"/>
      <c r="UL195" s="8"/>
      <c r="UM195" s="8"/>
      <c r="UN195" s="8"/>
      <c r="UO195" s="8"/>
      <c r="UP195" s="8"/>
      <c r="UQ195" s="8"/>
      <c r="UR195" s="8"/>
      <c r="US195" s="8"/>
      <c r="UT195" s="8"/>
      <c r="UU195" s="8"/>
      <c r="UV195" s="8"/>
      <c r="UW195" s="8"/>
      <c r="UX195" s="8"/>
      <c r="UY195" s="8"/>
      <c r="UZ195" s="8"/>
      <c r="VA195" s="8"/>
      <c r="VB195" s="8"/>
      <c r="VC195" s="8"/>
      <c r="VD195" s="8"/>
      <c r="VE195" s="8"/>
      <c r="VF195" s="8"/>
      <c r="VG195" s="8"/>
      <c r="VH195" s="8"/>
      <c r="VI195" s="8"/>
      <c r="VJ195" s="8"/>
      <c r="VK195" s="8"/>
      <c r="VL195" s="8"/>
      <c r="VM195" s="8"/>
      <c r="VN195" s="8"/>
      <c r="VO195" s="8"/>
      <c r="VP195" s="8"/>
      <c r="VQ195" s="8"/>
      <c r="VR195" s="8"/>
      <c r="VS195" s="8"/>
      <c r="VT195" s="8"/>
      <c r="VU195" s="8"/>
      <c r="VV195" s="8"/>
      <c r="VW195" s="8"/>
      <c r="VX195" s="8"/>
      <c r="VY195" s="8"/>
      <c r="VZ195" s="8"/>
      <c r="WA195" s="8"/>
      <c r="WB195" s="8"/>
      <c r="WC195" s="8"/>
      <c r="WD195" s="8"/>
      <c r="WE195" s="8"/>
      <c r="WF195" s="8"/>
      <c r="WG195" s="8"/>
      <c r="WH195" s="8"/>
      <c r="WI195" s="8"/>
      <c r="WJ195" s="8"/>
      <c r="WK195" s="8"/>
      <c r="WL195" s="8"/>
      <c r="WM195" s="8"/>
      <c r="WN195" s="8"/>
      <c r="WO195" s="8"/>
      <c r="WP195" s="8"/>
      <c r="WQ195" s="8"/>
      <c r="WR195" s="8"/>
      <c r="WS195" s="8"/>
      <c r="WT195" s="8"/>
      <c r="WU195" s="8"/>
      <c r="WV195" s="8"/>
      <c r="WW195" s="8"/>
      <c r="WX195" s="8"/>
      <c r="WY195" s="8"/>
      <c r="WZ195" s="8"/>
      <c r="XA195" s="8"/>
      <c r="XB195" s="8"/>
      <c r="XC195" s="8"/>
      <c r="XD195" s="8"/>
      <c r="XE195" s="8"/>
      <c r="XF195" s="8"/>
      <c r="XG195" s="8"/>
      <c r="XH195" s="8"/>
      <c r="XI195" s="8"/>
      <c r="XJ195" s="8"/>
      <c r="XK195" s="8"/>
      <c r="XL195" s="8"/>
      <c r="XM195" s="8"/>
      <c r="XN195" s="8"/>
      <c r="XO195" s="8"/>
      <c r="XP195" s="8"/>
      <c r="XQ195" s="8"/>
      <c r="XR195" s="8"/>
      <c r="XS195" s="8"/>
      <c r="XT195" s="8"/>
      <c r="XU195" s="8"/>
      <c r="XV195" s="8"/>
      <c r="XW195" s="8"/>
      <c r="XX195" s="8"/>
      <c r="XY195" s="8"/>
      <c r="XZ195" s="8"/>
      <c r="YA195" s="8"/>
      <c r="YB195" s="8"/>
      <c r="YC195" s="8"/>
      <c r="YD195" s="8"/>
      <c r="YE195" s="8"/>
      <c r="YF195" s="8"/>
      <c r="YG195" s="8"/>
      <c r="YH195" s="8"/>
      <c r="YI195" s="8"/>
      <c r="YJ195" s="8"/>
      <c r="YK195" s="8"/>
      <c r="YL195" s="8"/>
      <c r="YM195" s="8"/>
      <c r="YN195" s="8"/>
      <c r="YO195" s="8"/>
      <c r="YP195" s="8"/>
      <c r="YQ195" s="8"/>
      <c r="YR195" s="8"/>
      <c r="YS195" s="8"/>
      <c r="YT195" s="8"/>
      <c r="YU195" s="8"/>
      <c r="YV195" s="8"/>
      <c r="YW195" s="8"/>
      <c r="YX195" s="8"/>
      <c r="YY195" s="8"/>
      <c r="YZ195" s="8"/>
      <c r="ZA195" s="8"/>
      <c r="ZB195" s="8"/>
      <c r="ZC195" s="8"/>
      <c r="ZD195" s="8"/>
      <c r="ZE195" s="8"/>
      <c r="ZF195" s="8"/>
      <c r="ZG195" s="8"/>
      <c r="ZH195" s="8"/>
      <c r="ZI195" s="8"/>
      <c r="ZJ195" s="8"/>
      <c r="ZK195" s="8"/>
      <c r="ZL195" s="8"/>
      <c r="ZM195" s="8"/>
      <c r="ZN195" s="8"/>
      <c r="ZO195" s="8"/>
      <c r="ZP195" s="8"/>
      <c r="ZQ195" s="8"/>
      <c r="ZR195" s="8"/>
      <c r="ZS195" s="8"/>
      <c r="ZT195" s="8"/>
      <c r="ZU195" s="8"/>
      <c r="ZV195" s="8"/>
      <c r="ZW195" s="8"/>
      <c r="ZX195" s="8"/>
      <c r="ZY195" s="8"/>
      <c r="ZZ195" s="8"/>
      <c r="AAA195" s="8"/>
      <c r="AAB195" s="8"/>
      <c r="AAC195" s="8"/>
      <c r="AAD195" s="8"/>
      <c r="AAE195" s="8"/>
      <c r="AAF195" s="8"/>
      <c r="AAG195" s="8"/>
      <c r="AAH195" s="8"/>
      <c r="AAI195" s="8"/>
      <c r="AAJ195" s="8"/>
      <c r="AAK195" s="8"/>
      <c r="AAL195" s="8"/>
      <c r="AAM195" s="8"/>
      <c r="AAN195" s="8"/>
      <c r="AAO195" s="8"/>
      <c r="AAP195" s="8"/>
      <c r="AAQ195" s="8"/>
      <c r="AAR195" s="8"/>
      <c r="AAS195" s="8"/>
      <c r="AAT195" s="8"/>
      <c r="AAU195" s="8"/>
      <c r="AAV195" s="8"/>
      <c r="AAW195" s="8"/>
      <c r="AAX195" s="8"/>
      <c r="AAY195" s="8"/>
      <c r="AAZ195" s="8"/>
      <c r="ABA195" s="8"/>
      <c r="ABB195" s="8"/>
      <c r="ABC195" s="8"/>
      <c r="ABD195" s="8"/>
      <c r="ABE195" s="8"/>
      <c r="ABF195" s="8"/>
      <c r="ABG195" s="8"/>
      <c r="ABH195" s="8"/>
      <c r="ABI195" s="8"/>
      <c r="ABJ195" s="8"/>
      <c r="ABK195" s="8"/>
      <c r="ABL195" s="8"/>
      <c r="ABM195" s="8"/>
      <c r="ABN195" s="8"/>
      <c r="ABO195" s="8"/>
      <c r="ABP195" s="8"/>
      <c r="ABQ195" s="8"/>
      <c r="ABR195" s="8"/>
      <c r="ABS195" s="8"/>
      <c r="ABT195" s="8"/>
      <c r="ABU195" s="8"/>
      <c r="ABV195" s="8"/>
      <c r="ABW195" s="8"/>
      <c r="ABX195" s="8"/>
      <c r="ABY195" s="8"/>
      <c r="ABZ195" s="8"/>
      <c r="ACA195" s="8"/>
      <c r="ACB195" s="8"/>
      <c r="ACC195" s="8"/>
      <c r="ACD195" s="8"/>
      <c r="ACE195" s="8"/>
      <c r="ACF195" s="8"/>
      <c r="ACG195" s="8"/>
      <c r="ACH195" s="8"/>
      <c r="ACI195" s="8"/>
      <c r="ACJ195" s="8"/>
      <c r="ACK195" s="8"/>
      <c r="ACL195" s="8"/>
      <c r="ACM195" s="8"/>
      <c r="ACN195" s="8"/>
      <c r="ACO195" s="8"/>
      <c r="ACP195" s="8"/>
      <c r="ACQ195" s="8"/>
      <c r="ACR195" s="8"/>
      <c r="ACS195" s="8"/>
      <c r="ACT195" s="8"/>
      <c r="ACU195" s="8"/>
      <c r="ACV195" s="8"/>
      <c r="ACW195" s="8"/>
      <c r="ACX195" s="8"/>
      <c r="ACY195" s="8"/>
      <c r="ACZ195" s="8"/>
      <c r="ADA195" s="8"/>
      <c r="ADB195" s="8"/>
      <c r="ADC195" s="8"/>
      <c r="ADD195" s="8"/>
      <c r="ADE195" s="8"/>
      <c r="ADF195" s="8"/>
      <c r="ADG195" s="8"/>
      <c r="ADH195" s="8"/>
      <c r="ADI195" s="8"/>
      <c r="ADJ195" s="8"/>
      <c r="ADK195" s="8"/>
      <c r="ADL195" s="8"/>
      <c r="ADM195" s="8"/>
      <c r="ADN195" s="8"/>
      <c r="ADO195" s="8"/>
      <c r="ADP195" s="8"/>
      <c r="ADQ195" s="8"/>
      <c r="ADR195" s="8"/>
      <c r="ADS195" s="8"/>
      <c r="ADT195" s="8"/>
      <c r="ADU195" s="8"/>
      <c r="ADV195" s="8"/>
      <c r="ADW195" s="8"/>
      <c r="ADX195" s="8"/>
      <c r="ADY195" s="8"/>
      <c r="ADZ195" s="8"/>
      <c r="AEA195" s="8"/>
      <c r="AEB195" s="8"/>
      <c r="AEC195" s="8"/>
      <c r="AED195" s="8"/>
      <c r="AEE195" s="8"/>
      <c r="AEF195" s="8"/>
      <c r="AEG195" s="8"/>
      <c r="AEH195" s="8"/>
      <c r="AEI195" s="8"/>
      <c r="AEJ195" s="8"/>
      <c r="AEK195" s="8"/>
      <c r="AEL195" s="8"/>
      <c r="AEM195" s="8"/>
      <c r="AEN195" s="8"/>
      <c r="AEO195" s="8"/>
      <c r="AEP195" s="8"/>
      <c r="AEQ195" s="8"/>
      <c r="AER195" s="8"/>
      <c r="AES195" s="8"/>
      <c r="AET195" s="8"/>
      <c r="AEU195" s="8"/>
      <c r="AEV195" s="8"/>
      <c r="AEW195" s="8"/>
      <c r="AEX195" s="8"/>
      <c r="AEY195" s="8"/>
      <c r="AEZ195" s="8"/>
      <c r="AFA195" s="8"/>
      <c r="AFB195" s="8"/>
      <c r="AFC195" s="8"/>
      <c r="AFD195" s="8"/>
      <c r="AFE195" s="8"/>
      <c r="AFF195" s="8"/>
      <c r="AFG195" s="8"/>
      <c r="AFH195" s="8"/>
      <c r="AFI195" s="8"/>
      <c r="AFJ195" s="8"/>
      <c r="AFK195" s="8"/>
      <c r="AFL195" s="8"/>
      <c r="AFM195" s="8"/>
      <c r="AFN195" s="8"/>
      <c r="AFO195" s="8"/>
      <c r="AFP195" s="8"/>
      <c r="AFQ195" s="8"/>
      <c r="AFR195" s="8"/>
      <c r="AFS195" s="8"/>
      <c r="AFT195" s="8"/>
      <c r="AFU195" s="8"/>
      <c r="AFV195" s="8"/>
      <c r="AFW195" s="8"/>
      <c r="AFX195" s="8"/>
      <c r="AFY195" s="8"/>
      <c r="AFZ195" s="8"/>
      <c r="AGA195" s="8"/>
      <c r="AGB195" s="8"/>
      <c r="AGC195" s="8"/>
      <c r="AGD195" s="8"/>
      <c r="AGE195" s="8"/>
      <c r="AGF195" s="8"/>
      <c r="AGG195" s="8"/>
      <c r="AGH195" s="8"/>
      <c r="AGI195" s="8"/>
      <c r="AGJ195" s="8"/>
      <c r="AGK195" s="8"/>
      <c r="AGL195" s="8"/>
      <c r="AGM195" s="8"/>
      <c r="AGN195" s="8"/>
      <c r="AGO195" s="8"/>
      <c r="AGP195" s="8"/>
      <c r="AGQ195" s="8"/>
      <c r="AGR195" s="8"/>
      <c r="AGS195" s="8"/>
      <c r="AGT195" s="8"/>
      <c r="AGU195" s="8"/>
      <c r="AGV195" s="8"/>
      <c r="AGW195" s="8"/>
      <c r="AGX195" s="8"/>
      <c r="AGY195" s="8"/>
      <c r="AGZ195" s="8"/>
      <c r="AHA195" s="8"/>
      <c r="AHB195" s="8"/>
      <c r="AHC195" s="8"/>
      <c r="AHD195" s="8"/>
      <c r="AHE195" s="8"/>
      <c r="AHF195" s="8"/>
      <c r="AHG195" s="8"/>
      <c r="AHH195" s="8"/>
      <c r="AHI195" s="8"/>
      <c r="AHJ195" s="8"/>
      <c r="AHK195" s="8"/>
      <c r="AHL195" s="8"/>
      <c r="AHM195" s="8"/>
      <c r="AHN195" s="8"/>
      <c r="AHO195" s="8"/>
      <c r="AHP195" s="8"/>
      <c r="AHQ195" s="8"/>
      <c r="AHR195" s="8"/>
      <c r="AHS195" s="8"/>
      <c r="AHT195" s="8"/>
      <c r="AHU195" s="8"/>
      <c r="AHV195" s="8"/>
      <c r="AHW195" s="8"/>
      <c r="AHX195" s="8"/>
      <c r="AHY195" s="8"/>
      <c r="AHZ195" s="8"/>
      <c r="AIA195" s="8"/>
      <c r="AIB195" s="8"/>
      <c r="AIC195" s="8"/>
      <c r="AID195" s="8"/>
      <c r="AIE195" s="8"/>
      <c r="AIF195" s="8"/>
      <c r="AIG195" s="8"/>
      <c r="AIH195" s="8"/>
      <c r="AII195" s="8"/>
      <c r="AIJ195" s="8"/>
      <c r="AIK195" s="8"/>
      <c r="AIL195" s="8"/>
      <c r="AIM195" s="8"/>
      <c r="AIN195" s="8"/>
      <c r="AIO195" s="8"/>
      <c r="AIP195" s="8"/>
      <c r="AIQ195" s="8"/>
      <c r="AIR195" s="8"/>
      <c r="AIS195" s="8"/>
      <c r="AIT195" s="8"/>
      <c r="AIU195" s="8"/>
      <c r="AIV195" s="8"/>
      <c r="AIW195" s="8"/>
      <c r="AIX195" s="8"/>
      <c r="AIY195" s="8"/>
      <c r="AIZ195" s="8"/>
      <c r="AJA195" s="8"/>
      <c r="AJB195" s="8"/>
      <c r="AJC195" s="8"/>
      <c r="AJD195" s="8"/>
      <c r="AJE195" s="8"/>
      <c r="AJF195" s="8"/>
      <c r="AJG195" s="8"/>
      <c r="AJH195" s="8"/>
      <c r="AJI195" s="8"/>
      <c r="AJJ195" s="8"/>
      <c r="AJK195" s="8"/>
      <c r="AJL195" s="8"/>
      <c r="AJM195" s="8"/>
      <c r="AJN195" s="8"/>
      <c r="AJO195" s="8"/>
      <c r="AJP195" s="8"/>
      <c r="AJQ195" s="8"/>
      <c r="AJR195" s="8"/>
      <c r="AJS195" s="8"/>
      <c r="AJT195" s="8"/>
      <c r="AJU195" s="8"/>
      <c r="AJV195" s="8"/>
      <c r="AJW195" s="8"/>
      <c r="AJX195" s="8"/>
      <c r="AJY195" s="8"/>
      <c r="AJZ195" s="8"/>
      <c r="AKA195" s="8"/>
      <c r="AKB195" s="8"/>
      <c r="AKC195" s="8"/>
      <c r="AKD195" s="8"/>
      <c r="AKE195" s="8"/>
      <c r="AKF195" s="8"/>
      <c r="AKG195" s="8"/>
      <c r="AKH195" s="8"/>
      <c r="AKI195" s="8"/>
      <c r="AKJ195" s="8"/>
      <c r="AKK195" s="8"/>
      <c r="AKL195" s="8"/>
      <c r="AKM195" s="8"/>
      <c r="AKN195" s="8"/>
      <c r="AKO195" s="8"/>
      <c r="AKP195" s="8"/>
      <c r="AKQ195" s="8"/>
      <c r="AKR195" s="8"/>
      <c r="AKS195" s="8"/>
      <c r="AKT195" s="8"/>
      <c r="AKU195" s="8"/>
      <c r="AKV195" s="8"/>
      <c r="AKW195" s="8"/>
      <c r="AKX195" s="8"/>
      <c r="AKY195" s="8"/>
      <c r="AKZ195" s="8"/>
      <c r="ALA195" s="8"/>
      <c r="ALB195" s="8"/>
      <c r="ALC195" s="8"/>
      <c r="ALD195" s="8"/>
      <c r="ALE195" s="8"/>
      <c r="ALF195" s="8"/>
      <c r="ALG195" s="8"/>
      <c r="ALH195" s="8"/>
      <c r="ALI195" s="8"/>
      <c r="ALJ195" s="8"/>
      <c r="ALK195" s="8"/>
      <c r="ALL195" s="8"/>
      <c r="ALM195" s="8"/>
      <c r="ALN195" s="8"/>
      <c r="ALO195" s="8"/>
      <c r="ALP195" s="8"/>
      <c r="ALQ195" s="8"/>
      <c r="ALR195" s="8"/>
      <c r="ALS195" s="8"/>
      <c r="ALT195" s="8"/>
      <c r="ALU195" s="8"/>
      <c r="ALV195" s="8"/>
      <c r="ALW195" s="8"/>
      <c r="ALX195" s="8"/>
      <c r="ALY195" s="8"/>
      <c r="ALZ195" s="8"/>
      <c r="AMA195" s="8"/>
      <c r="AMB195" s="8"/>
      <c r="AMC195" s="8"/>
      <c r="AMD195" s="8"/>
      <c r="AME195" s="8"/>
      <c r="AMF195" s="8"/>
      <c r="AMG195" s="8"/>
      <c r="AMH195" s="8"/>
      <c r="AMI195" s="8"/>
      <c r="AMJ195" s="8"/>
      <c r="AMK195" s="8"/>
      <c r="AML195" s="8"/>
      <c r="AMM195" s="8"/>
      <c r="AMN195" s="8"/>
      <c r="AMO195" s="8"/>
      <c r="AMP195" s="8"/>
      <c r="AMQ195" s="8"/>
      <c r="AMR195" s="8"/>
      <c r="AMS195" s="8"/>
      <c r="AMT195" s="8"/>
      <c r="AMU195" s="8"/>
      <c r="AMV195" s="8"/>
      <c r="AMW195" s="8"/>
      <c r="AMX195" s="8"/>
      <c r="AMY195" s="8"/>
      <c r="AMZ195" s="8"/>
      <c r="ANA195" s="8"/>
      <c r="ANB195" s="8"/>
      <c r="ANC195" s="8"/>
      <c r="AND195" s="8"/>
      <c r="ANE195" s="8"/>
      <c r="ANF195" s="8"/>
      <c r="ANG195" s="8"/>
      <c r="ANH195" s="8"/>
      <c r="ANI195" s="8"/>
      <c r="ANJ195" s="8"/>
      <c r="ANK195" s="8"/>
      <c r="ANL195" s="8"/>
      <c r="ANM195" s="8"/>
      <c r="ANN195" s="8"/>
      <c r="ANO195" s="8"/>
      <c r="ANP195" s="8"/>
      <c r="ANQ195" s="8"/>
      <c r="ANR195" s="8"/>
      <c r="ANS195" s="8"/>
      <c r="ANT195" s="8"/>
      <c r="ANU195" s="8"/>
      <c r="ANV195" s="8"/>
      <c r="ANW195" s="8"/>
      <c r="ANX195" s="8"/>
      <c r="ANY195" s="8"/>
      <c r="ANZ195" s="8"/>
      <c r="AOA195" s="8"/>
      <c r="AOB195" s="8"/>
      <c r="AOC195" s="8"/>
      <c r="AOD195" s="8"/>
      <c r="AOE195" s="8"/>
      <c r="AOF195" s="8"/>
      <c r="AOG195" s="8"/>
      <c r="AOH195" s="8"/>
      <c r="AOI195" s="8"/>
      <c r="AOJ195" s="8"/>
      <c r="AOK195" s="8"/>
      <c r="AOL195" s="8"/>
      <c r="AOM195" s="8"/>
      <c r="AON195" s="8"/>
      <c r="AOO195" s="8"/>
      <c r="AOP195" s="8"/>
      <c r="AOQ195" s="8"/>
      <c r="AOR195" s="8"/>
      <c r="AOS195" s="8"/>
      <c r="AOT195" s="8"/>
      <c r="AOU195" s="8"/>
      <c r="AOV195" s="8"/>
      <c r="AOW195" s="8"/>
      <c r="AOX195" s="8"/>
      <c r="AOY195" s="8"/>
      <c r="AOZ195" s="8"/>
      <c r="APA195" s="8"/>
      <c r="APB195" s="8"/>
      <c r="APC195" s="8"/>
      <c r="APD195" s="8"/>
      <c r="APE195" s="8"/>
      <c r="APF195" s="8"/>
      <c r="APG195" s="8"/>
      <c r="APH195" s="8"/>
      <c r="API195" s="8"/>
      <c r="APJ195" s="8"/>
      <c r="APK195" s="8"/>
      <c r="APL195" s="8"/>
      <c r="APM195" s="8"/>
      <c r="APN195" s="8"/>
      <c r="APO195" s="8"/>
      <c r="APP195" s="8"/>
      <c r="APQ195" s="8"/>
      <c r="APR195" s="8"/>
      <c r="APS195" s="8"/>
      <c r="APT195" s="8"/>
      <c r="APU195" s="8"/>
      <c r="APV195" s="8"/>
      <c r="APW195" s="8"/>
      <c r="APX195" s="8"/>
      <c r="APY195" s="8"/>
      <c r="APZ195" s="8"/>
      <c r="AQA195" s="8"/>
      <c r="AQB195" s="8"/>
      <c r="AQC195" s="8"/>
      <c r="AQD195" s="8"/>
      <c r="AQE195" s="8"/>
      <c r="AQF195" s="8"/>
      <c r="AQG195" s="8"/>
      <c r="AQH195" s="8"/>
      <c r="AQI195" s="8"/>
      <c r="AQJ195" s="8"/>
      <c r="AQK195" s="8"/>
      <c r="AQL195" s="8"/>
      <c r="AQM195" s="8"/>
      <c r="AQN195" s="8"/>
      <c r="AQO195" s="8"/>
      <c r="AQP195" s="8"/>
      <c r="AQQ195" s="8"/>
      <c r="AQR195" s="8"/>
      <c r="AQS195" s="8"/>
      <c r="AQT195" s="8"/>
      <c r="AQU195" s="8"/>
      <c r="AQV195" s="8"/>
      <c r="AQW195" s="8"/>
      <c r="AQX195" s="8"/>
      <c r="AQY195" s="8"/>
      <c r="AQZ195" s="8"/>
      <c r="ARA195" s="8"/>
      <c r="ARB195" s="8"/>
      <c r="ARC195" s="8"/>
      <c r="ARD195" s="8"/>
      <c r="ARE195" s="8"/>
      <c r="ARF195" s="8"/>
      <c r="ARG195" s="8"/>
      <c r="ARH195" s="8"/>
      <c r="ARI195" s="8"/>
      <c r="ARJ195" s="8"/>
      <c r="ARK195" s="8"/>
      <c r="ARL195" s="8"/>
      <c r="ARM195" s="8"/>
      <c r="ARN195" s="8"/>
      <c r="ARO195" s="8"/>
      <c r="ARP195" s="8"/>
      <c r="ARQ195" s="8"/>
      <c r="ARR195" s="8"/>
      <c r="ARS195" s="8"/>
      <c r="ART195" s="8"/>
      <c r="ARU195" s="8"/>
      <c r="ARV195" s="8"/>
      <c r="ARW195" s="8"/>
      <c r="ARX195" s="8"/>
      <c r="ARY195" s="8"/>
      <c r="ARZ195" s="8"/>
      <c r="ASA195" s="8"/>
      <c r="ASB195" s="8"/>
      <c r="ASC195" s="8"/>
      <c r="ASD195" s="8"/>
      <c r="ASE195" s="8"/>
      <c r="ASF195" s="8"/>
      <c r="ASG195" s="8"/>
      <c r="ASH195" s="8"/>
      <c r="ASI195" s="8"/>
      <c r="ASJ195" s="8"/>
      <c r="ASK195" s="8"/>
      <c r="ASL195" s="8"/>
      <c r="ASM195" s="8"/>
      <c r="ASN195" s="8"/>
      <c r="ASO195" s="8"/>
      <c r="ASP195" s="8"/>
      <c r="ASQ195" s="8"/>
      <c r="ASR195" s="8"/>
      <c r="ASS195" s="8"/>
      <c r="AST195" s="8"/>
      <c r="ASU195" s="8"/>
      <c r="ASV195" s="8"/>
      <c r="ASW195" s="8"/>
      <c r="ASX195" s="8"/>
      <c r="ASY195" s="8"/>
      <c r="ASZ195" s="8"/>
      <c r="ATA195" s="8"/>
      <c r="ATB195" s="8"/>
      <c r="ATC195" s="8"/>
      <c r="ATD195" s="8"/>
      <c r="ATE195" s="8"/>
      <c r="ATF195" s="8"/>
      <c r="ATG195" s="8"/>
      <c r="ATH195" s="8"/>
      <c r="ATI195" s="8"/>
      <c r="ATJ195" s="8"/>
      <c r="ATK195" s="8"/>
      <c r="ATL195" s="8"/>
      <c r="ATM195" s="8"/>
      <c r="ATN195" s="8"/>
      <c r="ATO195" s="8"/>
      <c r="ATP195" s="8"/>
      <c r="ATQ195" s="8"/>
      <c r="ATR195" s="8"/>
      <c r="ATS195" s="8"/>
      <c r="ATT195" s="8"/>
      <c r="ATU195" s="8"/>
      <c r="ATV195" s="8"/>
      <c r="ATW195" s="8"/>
      <c r="ATX195" s="8"/>
      <c r="ATY195" s="8"/>
      <c r="ATZ195" s="8"/>
      <c r="AUA195" s="8"/>
      <c r="AUB195" s="8"/>
      <c r="AUC195" s="8"/>
      <c r="AUD195" s="8"/>
      <c r="AUE195" s="8"/>
      <c r="AUF195" s="8"/>
      <c r="AUG195" s="8"/>
      <c r="AUH195" s="8"/>
      <c r="AUI195" s="8"/>
      <c r="AUJ195" s="8"/>
      <c r="AUK195" s="8"/>
      <c r="AUL195" s="8"/>
      <c r="AUM195" s="8"/>
      <c r="AUN195" s="8"/>
      <c r="AUO195" s="8"/>
      <c r="AUP195" s="8"/>
      <c r="AUQ195" s="8"/>
      <c r="AUR195" s="8"/>
      <c r="AUS195" s="8"/>
      <c r="AUT195" s="8"/>
      <c r="AUU195" s="8"/>
      <c r="AUV195" s="8"/>
      <c r="AUW195" s="8"/>
      <c r="AUX195" s="8"/>
      <c r="AUY195" s="8"/>
      <c r="AUZ195" s="8"/>
      <c r="AVA195" s="8"/>
      <c r="AVB195" s="8"/>
      <c r="AVC195" s="8"/>
      <c r="AVD195" s="8"/>
      <c r="AVE195" s="8"/>
      <c r="AVF195" s="8"/>
      <c r="AVG195" s="8"/>
      <c r="AVH195" s="8"/>
      <c r="AVI195" s="8"/>
      <c r="AVJ195" s="8"/>
      <c r="AVK195" s="8"/>
      <c r="AVL195" s="8"/>
      <c r="AVM195" s="8"/>
      <c r="AVN195" s="8"/>
      <c r="AVO195" s="8"/>
      <c r="AVP195" s="8"/>
      <c r="AVQ195" s="8"/>
      <c r="AVR195" s="8"/>
      <c r="AVS195" s="8"/>
      <c r="AVT195" s="8"/>
      <c r="AVU195" s="8"/>
      <c r="AVV195" s="8"/>
      <c r="AVW195" s="8"/>
      <c r="AVX195" s="8"/>
      <c r="AVY195" s="8"/>
      <c r="AVZ195" s="8"/>
      <c r="AWA195" s="8"/>
      <c r="AWB195" s="8"/>
      <c r="AWC195" s="8"/>
      <c r="AWD195" s="8"/>
      <c r="AWE195" s="8"/>
      <c r="AWF195" s="8"/>
      <c r="AWG195" s="8"/>
      <c r="AWH195" s="8"/>
      <c r="AWI195" s="8"/>
      <c r="AWJ195" s="8"/>
      <c r="AWK195" s="8"/>
      <c r="AWL195" s="8"/>
      <c r="AWM195" s="8"/>
      <c r="AWN195" s="8"/>
      <c r="AWO195" s="8"/>
      <c r="AWP195" s="8"/>
      <c r="AWQ195" s="8"/>
      <c r="AWR195" s="8"/>
      <c r="AWS195" s="8"/>
      <c r="AWT195" s="8"/>
      <c r="AWU195" s="8"/>
      <c r="AWV195" s="8"/>
      <c r="AWW195" s="8"/>
      <c r="AWX195" s="8"/>
      <c r="AWY195" s="8"/>
      <c r="AWZ195" s="8"/>
      <c r="AXA195" s="8"/>
      <c r="AXB195" s="8"/>
      <c r="AXC195" s="8"/>
      <c r="AXD195" s="8"/>
      <c r="AXE195" s="8"/>
      <c r="AXF195" s="8"/>
      <c r="AXG195" s="8"/>
      <c r="AXH195" s="8"/>
      <c r="AXI195" s="8"/>
      <c r="AXJ195" s="8"/>
      <c r="AXK195" s="8"/>
      <c r="AXL195" s="8"/>
      <c r="AXM195" s="8"/>
      <c r="AXN195" s="8"/>
      <c r="AXO195" s="8"/>
      <c r="AXP195" s="8"/>
      <c r="AXQ195" s="8"/>
      <c r="AXR195" s="8"/>
      <c r="AXS195" s="8"/>
      <c r="AXT195" s="8"/>
      <c r="AXU195" s="8"/>
      <c r="AXV195" s="8"/>
      <c r="AXW195" s="8"/>
      <c r="AXX195" s="8"/>
      <c r="AXY195" s="8"/>
      <c r="AXZ195" s="8"/>
      <c r="AYA195" s="8"/>
      <c r="AYB195" s="8"/>
      <c r="AYC195" s="8"/>
      <c r="AYD195" s="8"/>
      <c r="AYE195" s="8"/>
      <c r="AYF195" s="8"/>
      <c r="AYG195" s="8"/>
      <c r="AYH195" s="8"/>
      <c r="AYI195" s="8"/>
      <c r="AYJ195" s="8"/>
      <c r="AYK195" s="8"/>
      <c r="AYL195" s="8"/>
      <c r="AYM195" s="8"/>
      <c r="AYN195" s="8"/>
      <c r="AYO195" s="8"/>
      <c r="AYP195" s="8"/>
      <c r="AYQ195" s="8"/>
      <c r="AYR195" s="8"/>
      <c r="AYS195" s="8"/>
      <c r="AYT195" s="8"/>
      <c r="AYU195" s="8"/>
      <c r="AYV195" s="8"/>
      <c r="AYW195" s="8"/>
      <c r="AYX195" s="8"/>
      <c r="AYY195" s="8"/>
      <c r="AYZ195" s="8"/>
      <c r="AZA195" s="8"/>
      <c r="AZB195" s="8"/>
      <c r="AZC195" s="8"/>
      <c r="AZD195" s="8"/>
      <c r="AZE195" s="8"/>
      <c r="AZF195" s="8"/>
      <c r="AZG195" s="8"/>
      <c r="AZH195" s="8"/>
      <c r="AZI195" s="8"/>
      <c r="AZJ195" s="8"/>
      <c r="AZK195" s="8"/>
      <c r="AZL195" s="8"/>
      <c r="AZM195" s="8"/>
      <c r="AZN195" s="8"/>
      <c r="AZO195" s="8"/>
      <c r="AZP195" s="8"/>
      <c r="AZQ195" s="8"/>
      <c r="AZR195" s="8"/>
      <c r="AZS195" s="8"/>
      <c r="AZT195" s="8"/>
      <c r="AZU195" s="8"/>
      <c r="AZV195" s="8"/>
      <c r="AZW195" s="8"/>
      <c r="AZX195" s="8"/>
      <c r="AZY195" s="8"/>
      <c r="AZZ195" s="8"/>
      <c r="BAA195" s="8"/>
      <c r="BAB195" s="8"/>
      <c r="BAC195" s="8"/>
      <c r="BAD195" s="8"/>
      <c r="BAE195" s="8"/>
      <c r="BAF195" s="8"/>
      <c r="BAG195" s="8"/>
      <c r="BAH195" s="8"/>
      <c r="BAI195" s="8"/>
      <c r="BAJ195" s="8"/>
      <c r="BAK195" s="8"/>
      <c r="BAL195" s="8"/>
      <c r="BAM195" s="8"/>
      <c r="BAN195" s="8"/>
      <c r="BAO195" s="8"/>
      <c r="BAP195" s="8"/>
      <c r="BAQ195" s="8"/>
      <c r="BAR195" s="8"/>
      <c r="BAS195" s="8"/>
      <c r="BAT195" s="8"/>
      <c r="BAU195" s="8"/>
      <c r="BAV195" s="8"/>
      <c r="BAW195" s="8"/>
      <c r="BAX195" s="8"/>
      <c r="BAY195" s="8"/>
      <c r="BAZ195" s="8"/>
      <c r="BBA195" s="8"/>
      <c r="BBB195" s="8"/>
      <c r="BBC195" s="8"/>
      <c r="BBD195" s="8"/>
      <c r="BBE195" s="8"/>
      <c r="BBF195" s="8"/>
      <c r="BBG195" s="8"/>
      <c r="BBH195" s="8"/>
      <c r="BBI195" s="8"/>
      <c r="BBJ195" s="8"/>
      <c r="BBK195" s="8"/>
      <c r="BBL195" s="8"/>
      <c r="BBM195" s="8"/>
      <c r="BBN195" s="8"/>
      <c r="BBO195" s="8"/>
      <c r="BBP195" s="8"/>
      <c r="BBQ195" s="8"/>
      <c r="BBR195" s="8"/>
      <c r="BBS195" s="8"/>
      <c r="BBT195" s="8"/>
      <c r="BBU195" s="8"/>
      <c r="BBV195" s="8"/>
      <c r="BBW195" s="8"/>
      <c r="BBX195" s="8"/>
      <c r="BBY195" s="8"/>
      <c r="BBZ195" s="8"/>
      <c r="BCA195" s="8"/>
      <c r="BCB195" s="8"/>
      <c r="BCC195" s="8"/>
      <c r="BCD195" s="8"/>
      <c r="BCE195" s="8"/>
      <c r="BCF195" s="8"/>
      <c r="BCG195" s="8"/>
      <c r="BCH195" s="8"/>
      <c r="BCI195" s="8"/>
      <c r="BCJ195" s="8"/>
      <c r="BCK195" s="8"/>
      <c r="BCL195" s="8"/>
      <c r="BCM195" s="8"/>
      <c r="BCN195" s="8"/>
      <c r="BCO195" s="8"/>
      <c r="BCP195" s="8"/>
      <c r="BCQ195" s="8"/>
      <c r="BCR195" s="8"/>
      <c r="BCS195" s="8"/>
      <c r="BCT195" s="8"/>
      <c r="BCU195" s="8"/>
      <c r="BCV195" s="8"/>
      <c r="BCW195" s="8"/>
      <c r="BCX195" s="8"/>
      <c r="BCY195" s="8"/>
      <c r="BCZ195" s="8"/>
      <c r="BDA195" s="8"/>
      <c r="BDB195" s="8"/>
      <c r="BDC195" s="8"/>
      <c r="BDD195" s="8"/>
      <c r="BDE195" s="8"/>
      <c r="BDF195" s="8"/>
      <c r="BDG195" s="8"/>
      <c r="BDH195" s="8"/>
      <c r="BDI195" s="8"/>
      <c r="BDJ195" s="8"/>
      <c r="BDK195" s="8"/>
      <c r="BDL195" s="8"/>
      <c r="BDM195" s="8"/>
      <c r="BDN195" s="8"/>
      <c r="BDO195" s="8"/>
      <c r="BDP195" s="8"/>
      <c r="BDQ195" s="8"/>
      <c r="BDR195" s="8"/>
      <c r="BDS195" s="8"/>
      <c r="BDT195" s="8"/>
      <c r="BDU195" s="8"/>
      <c r="BDV195" s="8"/>
      <c r="BDW195" s="8"/>
      <c r="BDX195" s="8"/>
      <c r="BDY195" s="8"/>
      <c r="BDZ195" s="8"/>
      <c r="BEA195" s="8"/>
      <c r="BEB195" s="8"/>
      <c r="BEC195" s="8"/>
      <c r="BED195" s="8"/>
      <c r="BEE195" s="8"/>
      <c r="BEF195" s="8"/>
      <c r="BEG195" s="8"/>
      <c r="BEH195" s="8"/>
      <c r="BEI195" s="8"/>
      <c r="BEJ195" s="8"/>
      <c r="BEK195" s="8"/>
      <c r="BEL195" s="8"/>
      <c r="BEM195" s="8"/>
      <c r="BEN195" s="8"/>
      <c r="BEO195" s="8"/>
      <c r="BEP195" s="8"/>
      <c r="BEQ195" s="8"/>
      <c r="BER195" s="8"/>
      <c r="BES195" s="8"/>
      <c r="BET195" s="8"/>
      <c r="BEU195" s="8"/>
      <c r="BEV195" s="8"/>
      <c r="BEW195" s="8"/>
      <c r="BEX195" s="8"/>
      <c r="BEY195" s="8"/>
      <c r="BEZ195" s="8"/>
      <c r="BFA195" s="8"/>
      <c r="BFB195" s="8"/>
      <c r="BFC195" s="8"/>
      <c r="BFD195" s="8"/>
      <c r="BFE195" s="8"/>
      <c r="BFF195" s="8"/>
      <c r="BFG195" s="8"/>
      <c r="BFH195" s="8"/>
      <c r="BFI195" s="8"/>
      <c r="BFJ195" s="8"/>
      <c r="BFK195" s="8"/>
      <c r="BFL195" s="8"/>
      <c r="BFM195" s="8"/>
      <c r="BFN195" s="8"/>
      <c r="BFO195" s="8"/>
      <c r="BFP195" s="8"/>
      <c r="BFQ195" s="8"/>
      <c r="BFR195" s="8"/>
      <c r="BFS195" s="8"/>
      <c r="BFT195" s="8"/>
      <c r="BFU195" s="8"/>
      <c r="BFV195" s="8"/>
      <c r="BFW195" s="8"/>
      <c r="BFX195" s="8"/>
      <c r="BFY195" s="8"/>
      <c r="BFZ195" s="8"/>
      <c r="BGA195" s="8"/>
      <c r="BGB195" s="8"/>
      <c r="BGC195" s="8"/>
      <c r="BGD195" s="8"/>
      <c r="BGE195" s="8"/>
      <c r="BGF195" s="8"/>
      <c r="BGG195" s="8"/>
      <c r="BGH195" s="8"/>
      <c r="BGI195" s="8"/>
      <c r="BGJ195" s="8"/>
      <c r="BGK195" s="8"/>
      <c r="BGL195" s="8"/>
      <c r="BGM195" s="8"/>
      <c r="BGN195" s="8"/>
      <c r="BGO195" s="8"/>
      <c r="BGP195" s="8"/>
      <c r="BGQ195" s="8"/>
      <c r="BGR195" s="8"/>
      <c r="BGS195" s="8"/>
      <c r="BGT195" s="8"/>
      <c r="BGU195" s="8"/>
      <c r="BGV195" s="8"/>
      <c r="BGW195" s="8"/>
      <c r="BGX195" s="8"/>
      <c r="BGY195" s="8"/>
      <c r="BGZ195" s="8"/>
      <c r="BHA195" s="8"/>
      <c r="BHB195" s="8"/>
      <c r="BHC195" s="8"/>
      <c r="BHD195" s="8"/>
      <c r="BHE195" s="8"/>
      <c r="BHF195" s="8"/>
      <c r="BHG195" s="8"/>
      <c r="BHH195" s="8"/>
      <c r="BHI195" s="8"/>
      <c r="BHJ195" s="8"/>
      <c r="BHK195" s="8"/>
      <c r="BHL195" s="8"/>
      <c r="BHM195" s="8"/>
      <c r="BHN195" s="8"/>
      <c r="BHO195" s="8"/>
      <c r="BHP195" s="8"/>
      <c r="BHQ195" s="8"/>
      <c r="BHR195" s="8"/>
      <c r="BHS195" s="8"/>
      <c r="BHT195" s="8"/>
      <c r="BHU195" s="8"/>
      <c r="BHV195" s="8"/>
      <c r="BHW195" s="8"/>
      <c r="BHX195" s="8"/>
      <c r="BHY195" s="8"/>
      <c r="BHZ195" s="8"/>
      <c r="BIA195" s="8"/>
      <c r="BIB195" s="8"/>
      <c r="BIC195" s="8"/>
      <c r="BID195" s="8"/>
      <c r="BIE195" s="8"/>
      <c r="BIF195" s="8"/>
      <c r="BIG195" s="8"/>
      <c r="BIH195" s="8"/>
      <c r="BII195" s="8"/>
      <c r="BIJ195" s="8"/>
      <c r="BIK195" s="8"/>
      <c r="BIL195" s="8"/>
      <c r="BIM195" s="8"/>
      <c r="BIN195" s="8"/>
      <c r="BIO195" s="8"/>
      <c r="BIP195" s="8"/>
      <c r="BIQ195" s="8"/>
      <c r="BIR195" s="8"/>
      <c r="BIS195" s="8"/>
      <c r="BIT195" s="8"/>
      <c r="BIU195" s="8"/>
      <c r="BIV195" s="8"/>
      <c r="BIW195" s="8"/>
      <c r="BIX195" s="8"/>
      <c r="BIY195" s="8"/>
      <c r="BIZ195" s="8"/>
      <c r="BJA195" s="8"/>
      <c r="BJB195" s="8"/>
      <c r="BJC195" s="8"/>
      <c r="BJD195" s="8"/>
      <c r="BJE195" s="8"/>
      <c r="BJF195" s="8"/>
      <c r="BJG195" s="8"/>
      <c r="BJH195" s="8"/>
      <c r="BJI195" s="8"/>
      <c r="BJJ195" s="8"/>
      <c r="BJK195" s="8"/>
      <c r="BJL195" s="8"/>
      <c r="BJM195" s="8"/>
      <c r="BJN195" s="8"/>
      <c r="BJO195" s="8"/>
      <c r="BJP195" s="8"/>
      <c r="BJQ195" s="8"/>
      <c r="BJR195" s="8"/>
      <c r="BJS195" s="8"/>
      <c r="BJT195" s="8"/>
      <c r="BJU195" s="8"/>
      <c r="BJV195" s="8"/>
      <c r="BJW195" s="8"/>
      <c r="BJX195" s="8"/>
      <c r="BJY195" s="8"/>
      <c r="BJZ195" s="8"/>
      <c r="BKA195" s="8"/>
      <c r="BKB195" s="8"/>
      <c r="BKC195" s="8"/>
      <c r="BKD195" s="8"/>
      <c r="BKE195" s="8"/>
      <c r="BKF195" s="8"/>
      <c r="BKG195" s="8"/>
      <c r="BKH195" s="8"/>
      <c r="BKI195" s="8"/>
      <c r="BKJ195" s="8"/>
      <c r="BKK195" s="8"/>
      <c r="BKL195" s="8"/>
      <c r="BKM195" s="8"/>
      <c r="BKN195" s="8"/>
      <c r="BKO195" s="8"/>
      <c r="BKP195" s="8"/>
      <c r="BKQ195" s="8"/>
      <c r="BKR195" s="8"/>
      <c r="BKS195" s="8"/>
      <c r="BKT195" s="8"/>
      <c r="BKU195" s="8"/>
      <c r="BKV195" s="8"/>
      <c r="BKW195" s="8"/>
      <c r="BKX195" s="8"/>
      <c r="BKY195" s="8"/>
      <c r="BKZ195" s="8"/>
      <c r="BLA195" s="8"/>
      <c r="BLB195" s="8"/>
      <c r="BLC195" s="8"/>
      <c r="BLD195" s="8"/>
      <c r="BLE195" s="8"/>
      <c r="BLF195" s="8"/>
      <c r="BLG195" s="8"/>
      <c r="BLH195" s="8"/>
      <c r="BLI195" s="8"/>
      <c r="BLJ195" s="8"/>
      <c r="BLK195" s="8"/>
      <c r="BLL195" s="8"/>
      <c r="BLM195" s="8"/>
      <c r="BLN195" s="8"/>
      <c r="BLO195" s="8"/>
      <c r="BLP195" s="8"/>
      <c r="BLQ195" s="8"/>
      <c r="BLR195" s="8"/>
      <c r="BLS195" s="8"/>
      <c r="BLT195" s="8"/>
      <c r="BLU195" s="8"/>
      <c r="BLV195" s="8"/>
      <c r="BLW195" s="8"/>
      <c r="BLX195" s="8"/>
      <c r="BLY195" s="8"/>
      <c r="BLZ195" s="8"/>
      <c r="BMA195" s="8"/>
      <c r="BMB195" s="8"/>
      <c r="BMC195" s="8"/>
      <c r="BMD195" s="8"/>
      <c r="BME195" s="8"/>
      <c r="BMF195" s="8"/>
      <c r="BMG195" s="8"/>
      <c r="BMH195" s="8"/>
      <c r="BMI195" s="8"/>
      <c r="BMJ195" s="8"/>
      <c r="BMK195" s="8"/>
      <c r="BML195" s="8"/>
      <c r="BMM195" s="8"/>
      <c r="BMN195" s="8"/>
      <c r="BMO195" s="8"/>
      <c r="BMP195" s="8"/>
      <c r="BMQ195" s="8"/>
      <c r="BMR195" s="8"/>
      <c r="BMS195" s="8"/>
      <c r="BMT195" s="8"/>
      <c r="BMU195" s="8"/>
      <c r="BMV195" s="8"/>
      <c r="BMW195" s="8"/>
      <c r="BMX195" s="8"/>
      <c r="BMY195" s="8"/>
      <c r="BMZ195" s="8"/>
      <c r="BNA195" s="8"/>
      <c r="BNB195" s="8"/>
      <c r="BNC195" s="8"/>
      <c r="BND195" s="8"/>
      <c r="BNE195" s="8"/>
      <c r="BNF195" s="8"/>
      <c r="BNG195" s="8"/>
      <c r="BNH195" s="8"/>
      <c r="BNI195" s="8"/>
      <c r="BNJ195" s="8"/>
      <c r="BNK195" s="8"/>
      <c r="BNL195" s="8"/>
      <c r="BNM195" s="8"/>
      <c r="BNN195" s="8"/>
      <c r="BNO195" s="8"/>
      <c r="BNP195" s="8"/>
      <c r="BNQ195" s="8"/>
      <c r="BNR195" s="8"/>
      <c r="BNS195" s="8"/>
      <c r="BNT195" s="8"/>
      <c r="BNU195" s="8"/>
      <c r="BNV195" s="8"/>
      <c r="BNW195" s="8"/>
      <c r="BNX195" s="8"/>
      <c r="BNY195" s="8"/>
      <c r="BNZ195" s="8"/>
      <c r="BOA195" s="8"/>
      <c r="BOB195" s="8"/>
      <c r="BOC195" s="8"/>
      <c r="BOD195" s="8"/>
      <c r="BOE195" s="8"/>
      <c r="BOF195" s="8"/>
      <c r="BOG195" s="8"/>
      <c r="BOH195" s="8"/>
      <c r="BOI195" s="8"/>
      <c r="BOJ195" s="8"/>
      <c r="BOK195" s="8"/>
      <c r="BOL195" s="8"/>
      <c r="BOM195" s="8"/>
      <c r="BON195" s="8"/>
      <c r="BOO195" s="8"/>
      <c r="BOP195" s="8"/>
      <c r="BOQ195" s="8"/>
      <c r="BOR195" s="8"/>
      <c r="BOS195" s="8"/>
      <c r="BOT195" s="8"/>
      <c r="BOU195" s="8"/>
      <c r="BOV195" s="8"/>
      <c r="BOW195" s="8"/>
      <c r="BOX195" s="8"/>
      <c r="BOY195" s="8"/>
      <c r="BOZ195" s="8"/>
      <c r="BPA195" s="8"/>
      <c r="BPB195" s="8"/>
      <c r="BPC195" s="8"/>
      <c r="BPD195" s="8"/>
      <c r="BPE195" s="8"/>
      <c r="BPF195" s="8"/>
      <c r="BPG195" s="8"/>
      <c r="BPH195" s="8"/>
      <c r="BPI195" s="8"/>
      <c r="BPJ195" s="8"/>
      <c r="BPK195" s="8"/>
      <c r="BPL195" s="8"/>
      <c r="BPM195" s="8"/>
      <c r="BPN195" s="8"/>
      <c r="BPO195" s="8"/>
      <c r="BPP195" s="8"/>
      <c r="BPQ195" s="8"/>
      <c r="BPR195" s="8"/>
      <c r="BPS195" s="8"/>
      <c r="BPT195" s="8"/>
      <c r="BPU195" s="8"/>
      <c r="BPV195" s="8"/>
      <c r="BPW195" s="8"/>
      <c r="BPX195" s="8"/>
      <c r="BPY195" s="8"/>
      <c r="BPZ195" s="8"/>
      <c r="BQA195" s="8"/>
      <c r="BQB195" s="8"/>
      <c r="BQC195" s="8"/>
      <c r="BQD195" s="8"/>
      <c r="BQE195" s="8"/>
      <c r="BQF195" s="8"/>
      <c r="BQG195" s="8"/>
      <c r="BQH195" s="8"/>
      <c r="BQI195" s="8"/>
      <c r="BQJ195" s="8"/>
      <c r="BQK195" s="8"/>
      <c r="BQL195" s="8"/>
      <c r="BQM195" s="8"/>
      <c r="BQN195" s="8"/>
      <c r="BQO195" s="8"/>
      <c r="BQP195" s="8"/>
      <c r="BQQ195" s="8"/>
      <c r="BQR195" s="8"/>
      <c r="BQS195" s="8"/>
      <c r="BQT195" s="8"/>
      <c r="BQU195" s="8"/>
      <c r="BQV195" s="8"/>
      <c r="BQW195" s="8"/>
      <c r="BQX195" s="8"/>
      <c r="BQY195" s="8"/>
      <c r="BQZ195" s="8"/>
      <c r="BRA195" s="8"/>
      <c r="BRB195" s="8"/>
      <c r="BRC195" s="8"/>
      <c r="BRD195" s="8"/>
      <c r="BRE195" s="8"/>
      <c r="BRF195" s="8"/>
      <c r="BRG195" s="8"/>
      <c r="BRH195" s="8"/>
      <c r="BRI195" s="8"/>
      <c r="BRJ195" s="8"/>
      <c r="BRK195" s="8"/>
      <c r="BRL195" s="8"/>
      <c r="BRM195" s="8"/>
      <c r="BRN195" s="8"/>
      <c r="BRO195" s="8"/>
      <c r="BRP195" s="8"/>
      <c r="BRQ195" s="8"/>
      <c r="BRR195" s="8"/>
      <c r="BRS195" s="8"/>
      <c r="BRT195" s="8"/>
      <c r="BRU195" s="8"/>
      <c r="BRV195" s="8"/>
      <c r="BRW195" s="8"/>
      <c r="BRX195" s="8"/>
      <c r="BRY195" s="8"/>
      <c r="BRZ195" s="8"/>
      <c r="BSA195" s="8"/>
      <c r="BSB195" s="8"/>
      <c r="BSC195" s="8"/>
      <c r="BSD195" s="8"/>
      <c r="BSE195" s="8"/>
      <c r="BSF195" s="8"/>
      <c r="BSG195" s="8"/>
      <c r="BSH195" s="8"/>
      <c r="BSI195" s="8"/>
      <c r="BSJ195" s="8"/>
      <c r="BSK195" s="8"/>
      <c r="BSL195" s="8"/>
      <c r="BSM195" s="8"/>
      <c r="BSN195" s="8"/>
      <c r="BSO195" s="8"/>
      <c r="BSP195" s="8"/>
      <c r="BSQ195" s="8"/>
      <c r="BSR195" s="8"/>
      <c r="BSS195" s="8"/>
      <c r="BST195" s="8"/>
      <c r="BSU195" s="8"/>
      <c r="BSV195" s="8"/>
      <c r="BSW195" s="8"/>
      <c r="BSX195" s="8"/>
      <c r="BSY195" s="8"/>
      <c r="BSZ195" s="8"/>
      <c r="BTA195" s="8"/>
      <c r="BTB195" s="8"/>
      <c r="BTC195" s="8"/>
      <c r="BTD195" s="8"/>
      <c r="BTE195" s="8"/>
      <c r="BTF195" s="8"/>
      <c r="BTG195" s="8"/>
      <c r="BTH195" s="8"/>
      <c r="BTI195" s="8"/>
      <c r="BTJ195" s="8"/>
      <c r="BTK195" s="8"/>
      <c r="BTL195" s="8"/>
      <c r="BTM195" s="8"/>
      <c r="BTN195" s="8"/>
      <c r="BTO195" s="8"/>
      <c r="BTP195" s="8"/>
      <c r="BTQ195" s="8"/>
      <c r="BTR195" s="8"/>
      <c r="BTS195" s="8"/>
      <c r="BTT195" s="8"/>
      <c r="BTU195" s="8"/>
      <c r="BTV195" s="8"/>
      <c r="BTW195" s="8"/>
      <c r="BTX195" s="8"/>
      <c r="BTY195" s="8"/>
      <c r="BTZ195" s="8"/>
      <c r="BUA195" s="8"/>
      <c r="BUB195" s="8"/>
      <c r="BUC195" s="8"/>
      <c r="BUD195" s="8"/>
      <c r="BUE195" s="8"/>
      <c r="BUF195" s="8"/>
      <c r="BUG195" s="8"/>
      <c r="BUH195" s="8"/>
      <c r="BUI195" s="8"/>
      <c r="BUJ195" s="8"/>
      <c r="BUK195" s="8"/>
      <c r="BUL195" s="8"/>
      <c r="BUM195" s="8"/>
      <c r="BUN195" s="8"/>
      <c r="BUO195" s="8"/>
      <c r="BUP195" s="8"/>
      <c r="BUQ195" s="8"/>
      <c r="BUR195" s="8"/>
      <c r="BUS195" s="8"/>
      <c r="BUT195" s="8"/>
      <c r="BUU195" s="8"/>
      <c r="BUV195" s="8"/>
      <c r="BUW195" s="8"/>
      <c r="BUX195" s="8"/>
      <c r="BUY195" s="8"/>
      <c r="BUZ195" s="8"/>
      <c r="BVA195" s="8"/>
      <c r="BVB195" s="8"/>
      <c r="BVC195" s="8"/>
      <c r="BVD195" s="8"/>
      <c r="BVE195" s="8"/>
      <c r="BVF195" s="8"/>
      <c r="BVG195" s="8"/>
      <c r="BVH195" s="8"/>
      <c r="BVI195" s="8"/>
      <c r="BVJ195" s="8"/>
      <c r="BVK195" s="8"/>
      <c r="BVL195" s="8"/>
      <c r="BVM195" s="8"/>
      <c r="BVN195" s="8"/>
      <c r="BVO195" s="8"/>
      <c r="BVP195" s="8"/>
      <c r="BVQ195" s="8"/>
      <c r="BVR195" s="8"/>
      <c r="BVS195" s="8"/>
      <c r="BVT195" s="8"/>
      <c r="BVU195" s="8"/>
      <c r="BVV195" s="8"/>
      <c r="BVW195" s="8"/>
      <c r="BVX195" s="8"/>
      <c r="BVY195" s="8"/>
      <c r="BVZ195" s="8"/>
      <c r="BWA195" s="8"/>
      <c r="BWB195" s="8"/>
      <c r="BWC195" s="8"/>
      <c r="BWD195" s="8"/>
      <c r="BWE195" s="8"/>
      <c r="BWF195" s="8"/>
      <c r="BWG195" s="8"/>
      <c r="BWH195" s="8"/>
      <c r="BWI195" s="8"/>
      <c r="BWJ195" s="8"/>
      <c r="BWK195" s="8"/>
      <c r="BWL195" s="8"/>
      <c r="BWM195" s="8"/>
      <c r="BWN195" s="8"/>
      <c r="BWO195" s="8"/>
      <c r="BWP195" s="8"/>
      <c r="BWQ195" s="8"/>
    </row>
    <row r="196" spans="1:1967" s="444" customFormat="1" ht="102" customHeight="1">
      <c r="A196" s="450" t="s">
        <v>6262</v>
      </c>
      <c r="B196" s="451" t="s">
        <v>97</v>
      </c>
      <c r="C196" s="450" t="s">
        <v>736</v>
      </c>
      <c r="D196" s="452" t="s">
        <v>235</v>
      </c>
      <c r="E196" s="452" t="s">
        <v>212</v>
      </c>
      <c r="F196" s="452"/>
      <c r="G196" s="452" t="s">
        <v>385</v>
      </c>
      <c r="H196" s="454">
        <v>0.5</v>
      </c>
      <c r="I196" s="468">
        <v>470000000</v>
      </c>
      <c r="J196" s="456" t="s">
        <v>1330</v>
      </c>
      <c r="K196" s="469" t="s">
        <v>3454</v>
      </c>
      <c r="L196" s="457" t="s">
        <v>3428</v>
      </c>
      <c r="M196" s="458" t="s">
        <v>383</v>
      </c>
      <c r="N196" s="470" t="s">
        <v>3455</v>
      </c>
      <c r="O196" s="452" t="s">
        <v>1382</v>
      </c>
      <c r="P196" s="460" t="s">
        <v>1354</v>
      </c>
      <c r="Q196" s="452" t="s">
        <v>1195</v>
      </c>
      <c r="R196" s="477">
        <v>884</v>
      </c>
      <c r="S196" s="472">
        <v>3273.22</v>
      </c>
      <c r="T196" s="463">
        <v>0</v>
      </c>
      <c r="U196" s="463">
        <f t="shared" si="25"/>
        <v>0</v>
      </c>
      <c r="V196" s="450" t="s">
        <v>1341</v>
      </c>
      <c r="W196" s="473" t="s">
        <v>1410</v>
      </c>
      <c r="X196" s="450" t="s">
        <v>10810</v>
      </c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8"/>
      <c r="IB196" s="8"/>
      <c r="IC196" s="8"/>
      <c r="ID196" s="8"/>
      <c r="IE196" s="8"/>
      <c r="IF196" s="8"/>
      <c r="IG196" s="8"/>
      <c r="IH196" s="8"/>
      <c r="II196" s="8"/>
      <c r="IJ196" s="8"/>
      <c r="IK196" s="8"/>
      <c r="IL196" s="8"/>
      <c r="IM196" s="8"/>
      <c r="IN196" s="8"/>
      <c r="IO196" s="8"/>
      <c r="IP196" s="8"/>
      <c r="IQ196" s="8"/>
      <c r="IR196" s="8"/>
      <c r="IS196" s="8"/>
      <c r="IT196" s="8"/>
      <c r="IU196" s="8"/>
      <c r="IV196" s="8"/>
      <c r="IW196" s="8"/>
      <c r="IX196" s="8"/>
      <c r="IY196" s="8"/>
      <c r="IZ196" s="8"/>
      <c r="JA196" s="8"/>
      <c r="JB196" s="8"/>
      <c r="JC196" s="8"/>
      <c r="JD196" s="8"/>
      <c r="JE196" s="8"/>
      <c r="JF196" s="8"/>
      <c r="JG196" s="8"/>
      <c r="JH196" s="8"/>
      <c r="JI196" s="8"/>
      <c r="JJ196" s="8"/>
      <c r="JK196" s="8"/>
      <c r="JL196" s="8"/>
      <c r="JM196" s="8"/>
      <c r="JN196" s="8"/>
      <c r="JO196" s="8"/>
      <c r="JP196" s="8"/>
      <c r="JQ196" s="8"/>
      <c r="JR196" s="8"/>
      <c r="JS196" s="8"/>
      <c r="JT196" s="8"/>
      <c r="JU196" s="8"/>
      <c r="JV196" s="8"/>
      <c r="JW196" s="8"/>
      <c r="JX196" s="8"/>
      <c r="JY196" s="8"/>
      <c r="JZ196" s="8"/>
      <c r="KA196" s="8"/>
      <c r="KB196" s="8"/>
      <c r="KC196" s="8"/>
      <c r="KD196" s="8"/>
      <c r="KE196" s="8"/>
      <c r="KF196" s="8"/>
      <c r="KG196" s="8"/>
      <c r="KH196" s="8"/>
      <c r="KI196" s="8"/>
      <c r="KJ196" s="8"/>
      <c r="KK196" s="8"/>
      <c r="KL196" s="8"/>
      <c r="KM196" s="8"/>
      <c r="KN196" s="8"/>
      <c r="KO196" s="8"/>
      <c r="KP196" s="8"/>
      <c r="KQ196" s="8"/>
      <c r="KR196" s="8"/>
      <c r="KS196" s="8"/>
      <c r="KT196" s="8"/>
      <c r="KU196" s="8"/>
      <c r="KV196" s="8"/>
      <c r="KW196" s="8"/>
      <c r="KX196" s="8"/>
      <c r="KY196" s="8"/>
      <c r="KZ196" s="8"/>
      <c r="LA196" s="8"/>
      <c r="LB196" s="8"/>
      <c r="LC196" s="8"/>
      <c r="LD196" s="8"/>
      <c r="LE196" s="8"/>
      <c r="LF196" s="8"/>
      <c r="LG196" s="8"/>
      <c r="LH196" s="8"/>
      <c r="LI196" s="8"/>
      <c r="LJ196" s="8"/>
      <c r="LK196" s="8"/>
      <c r="LL196" s="8"/>
      <c r="LM196" s="8"/>
      <c r="LN196" s="8"/>
      <c r="LO196" s="8"/>
      <c r="LP196" s="8"/>
      <c r="LQ196" s="8"/>
      <c r="LR196" s="8"/>
      <c r="LS196" s="8"/>
      <c r="LT196" s="8"/>
      <c r="LU196" s="8"/>
      <c r="LV196" s="8"/>
      <c r="LW196" s="8"/>
      <c r="LX196" s="8"/>
      <c r="LY196" s="8"/>
      <c r="LZ196" s="8"/>
      <c r="MA196" s="8"/>
      <c r="MB196" s="8"/>
      <c r="MC196" s="8"/>
      <c r="MD196" s="8"/>
      <c r="ME196" s="8"/>
      <c r="MF196" s="8"/>
      <c r="MG196" s="8"/>
      <c r="MH196" s="8"/>
      <c r="MI196" s="8"/>
      <c r="MJ196" s="8"/>
      <c r="MK196" s="8"/>
      <c r="ML196" s="8"/>
      <c r="MM196" s="8"/>
      <c r="MN196" s="8"/>
      <c r="MO196" s="8"/>
      <c r="MP196" s="8"/>
      <c r="MQ196" s="8"/>
      <c r="MR196" s="8"/>
      <c r="MS196" s="8"/>
      <c r="MT196" s="8"/>
      <c r="MU196" s="8"/>
      <c r="MV196" s="8"/>
      <c r="MW196" s="8"/>
      <c r="MX196" s="8"/>
      <c r="MY196" s="8"/>
      <c r="MZ196" s="8"/>
      <c r="NA196" s="8"/>
      <c r="NB196" s="8"/>
      <c r="NC196" s="8"/>
      <c r="ND196" s="8"/>
      <c r="NE196" s="8"/>
      <c r="NF196" s="8"/>
      <c r="NG196" s="8"/>
      <c r="NH196" s="8"/>
      <c r="NI196" s="8"/>
      <c r="NJ196" s="8"/>
      <c r="NK196" s="8"/>
      <c r="NL196" s="8"/>
      <c r="NM196" s="8"/>
      <c r="NN196" s="8"/>
      <c r="NO196" s="8"/>
      <c r="NP196" s="8"/>
      <c r="NQ196" s="8"/>
      <c r="NR196" s="8"/>
      <c r="NS196" s="8"/>
      <c r="NT196" s="8"/>
      <c r="NU196" s="8"/>
      <c r="NV196" s="8"/>
      <c r="NW196" s="8"/>
      <c r="NX196" s="8"/>
      <c r="NY196" s="8"/>
      <c r="NZ196" s="8"/>
      <c r="OA196" s="8"/>
      <c r="OB196" s="8"/>
      <c r="OC196" s="8"/>
      <c r="OD196" s="8"/>
      <c r="OE196" s="8"/>
      <c r="OF196" s="8"/>
      <c r="OG196" s="8"/>
      <c r="OH196" s="8"/>
      <c r="OI196" s="8"/>
      <c r="OJ196" s="8"/>
      <c r="OK196" s="8"/>
      <c r="OL196" s="8"/>
      <c r="OM196" s="8"/>
      <c r="ON196" s="8"/>
      <c r="OO196" s="8"/>
      <c r="OP196" s="8"/>
      <c r="OQ196" s="8"/>
      <c r="OR196" s="8"/>
      <c r="OS196" s="8"/>
      <c r="OT196" s="8"/>
      <c r="OU196" s="8"/>
      <c r="OV196" s="8"/>
      <c r="OW196" s="8"/>
      <c r="OX196" s="8"/>
      <c r="OY196" s="8"/>
      <c r="OZ196" s="8"/>
      <c r="PA196" s="8"/>
      <c r="PB196" s="8"/>
      <c r="PC196" s="8"/>
      <c r="PD196" s="8"/>
      <c r="PE196" s="8"/>
      <c r="PF196" s="8"/>
      <c r="PG196" s="8"/>
      <c r="PH196" s="8"/>
      <c r="PI196" s="8"/>
      <c r="PJ196" s="8"/>
      <c r="PK196" s="8"/>
      <c r="PL196" s="8"/>
      <c r="PM196" s="8"/>
      <c r="PN196" s="8"/>
      <c r="PO196" s="8"/>
      <c r="PP196" s="8"/>
      <c r="PQ196" s="8"/>
      <c r="PR196" s="8"/>
      <c r="PS196" s="8"/>
      <c r="PT196" s="8"/>
      <c r="PU196" s="8"/>
      <c r="PV196" s="8"/>
      <c r="PW196" s="8"/>
      <c r="PX196" s="8"/>
      <c r="PY196" s="8"/>
      <c r="PZ196" s="8"/>
      <c r="QA196" s="8"/>
      <c r="QB196" s="8"/>
      <c r="QC196" s="8"/>
      <c r="QD196" s="8"/>
      <c r="QE196" s="8"/>
      <c r="QF196" s="8"/>
      <c r="QG196" s="8"/>
      <c r="QH196" s="8"/>
      <c r="QI196" s="8"/>
      <c r="QJ196" s="8"/>
      <c r="QK196" s="8"/>
      <c r="QL196" s="8"/>
      <c r="QM196" s="8"/>
      <c r="QN196" s="8"/>
      <c r="QO196" s="8"/>
      <c r="QP196" s="8"/>
      <c r="QQ196" s="8"/>
      <c r="QR196" s="8"/>
      <c r="QS196" s="8"/>
      <c r="QT196" s="8"/>
      <c r="QU196" s="8"/>
      <c r="QV196" s="8"/>
      <c r="QW196" s="8"/>
      <c r="QX196" s="8"/>
      <c r="QY196" s="8"/>
      <c r="QZ196" s="8"/>
      <c r="RA196" s="8"/>
      <c r="RB196" s="8"/>
      <c r="RC196" s="8"/>
      <c r="RD196" s="8"/>
      <c r="RE196" s="8"/>
      <c r="RF196" s="8"/>
      <c r="RG196" s="8"/>
      <c r="RH196" s="8"/>
      <c r="RI196" s="8"/>
      <c r="RJ196" s="8"/>
      <c r="RK196" s="8"/>
      <c r="RL196" s="8"/>
      <c r="RM196" s="8"/>
      <c r="RN196" s="8"/>
      <c r="RO196" s="8"/>
      <c r="RP196" s="8"/>
      <c r="RQ196" s="8"/>
      <c r="RR196" s="8"/>
      <c r="RS196" s="8"/>
      <c r="RT196" s="8"/>
      <c r="RU196" s="8"/>
      <c r="RV196" s="8"/>
      <c r="RW196" s="8"/>
      <c r="RX196" s="8"/>
      <c r="RY196" s="8"/>
      <c r="RZ196" s="8"/>
      <c r="SA196" s="8"/>
      <c r="SB196" s="8"/>
      <c r="SC196" s="8"/>
      <c r="SD196" s="8"/>
      <c r="SE196" s="8"/>
      <c r="SF196" s="8"/>
      <c r="SG196" s="8"/>
      <c r="SH196" s="8"/>
      <c r="SI196" s="8"/>
      <c r="SJ196" s="8"/>
      <c r="SK196" s="8"/>
      <c r="SL196" s="8"/>
      <c r="SM196" s="8"/>
      <c r="SN196" s="8"/>
      <c r="SO196" s="8"/>
      <c r="SP196" s="8"/>
      <c r="SQ196" s="8"/>
      <c r="SR196" s="8"/>
      <c r="SS196" s="8"/>
      <c r="ST196" s="8"/>
      <c r="SU196" s="8"/>
      <c r="SV196" s="8"/>
      <c r="SW196" s="8"/>
      <c r="SX196" s="8"/>
      <c r="SY196" s="8"/>
      <c r="SZ196" s="8"/>
      <c r="TA196" s="8"/>
      <c r="TB196" s="8"/>
      <c r="TC196" s="8"/>
      <c r="TD196" s="8"/>
      <c r="TE196" s="8"/>
      <c r="TF196" s="8"/>
      <c r="TG196" s="8"/>
      <c r="TH196" s="8"/>
      <c r="TI196" s="8"/>
      <c r="TJ196" s="8"/>
      <c r="TK196" s="8"/>
      <c r="TL196" s="8"/>
      <c r="TM196" s="8"/>
      <c r="TN196" s="8"/>
      <c r="TO196" s="8"/>
      <c r="TP196" s="8"/>
      <c r="TQ196" s="8"/>
      <c r="TR196" s="8"/>
      <c r="TS196" s="8"/>
      <c r="TT196" s="8"/>
      <c r="TU196" s="8"/>
      <c r="TV196" s="8"/>
      <c r="TW196" s="8"/>
      <c r="TX196" s="8"/>
      <c r="TY196" s="8"/>
      <c r="TZ196" s="8"/>
      <c r="UA196" s="8"/>
      <c r="UB196" s="8"/>
      <c r="UC196" s="8"/>
      <c r="UD196" s="8"/>
      <c r="UE196" s="8"/>
      <c r="UF196" s="8"/>
      <c r="UG196" s="8"/>
      <c r="UH196" s="8"/>
      <c r="UI196" s="8"/>
      <c r="UJ196" s="8"/>
      <c r="UK196" s="8"/>
      <c r="UL196" s="8"/>
      <c r="UM196" s="8"/>
      <c r="UN196" s="8"/>
      <c r="UO196" s="8"/>
      <c r="UP196" s="8"/>
      <c r="UQ196" s="8"/>
      <c r="UR196" s="8"/>
      <c r="US196" s="8"/>
      <c r="UT196" s="8"/>
      <c r="UU196" s="8"/>
      <c r="UV196" s="8"/>
      <c r="UW196" s="8"/>
      <c r="UX196" s="8"/>
      <c r="UY196" s="8"/>
      <c r="UZ196" s="8"/>
      <c r="VA196" s="8"/>
      <c r="VB196" s="8"/>
      <c r="VC196" s="8"/>
      <c r="VD196" s="8"/>
      <c r="VE196" s="8"/>
      <c r="VF196" s="8"/>
      <c r="VG196" s="8"/>
      <c r="VH196" s="8"/>
      <c r="VI196" s="8"/>
      <c r="VJ196" s="8"/>
      <c r="VK196" s="8"/>
      <c r="VL196" s="8"/>
      <c r="VM196" s="8"/>
      <c r="VN196" s="8"/>
      <c r="VO196" s="8"/>
      <c r="VP196" s="8"/>
      <c r="VQ196" s="8"/>
      <c r="VR196" s="8"/>
      <c r="VS196" s="8"/>
      <c r="VT196" s="8"/>
      <c r="VU196" s="8"/>
      <c r="VV196" s="8"/>
      <c r="VW196" s="8"/>
      <c r="VX196" s="8"/>
      <c r="VY196" s="8"/>
      <c r="VZ196" s="8"/>
      <c r="WA196" s="8"/>
      <c r="WB196" s="8"/>
      <c r="WC196" s="8"/>
      <c r="WD196" s="8"/>
      <c r="WE196" s="8"/>
      <c r="WF196" s="8"/>
      <c r="WG196" s="8"/>
      <c r="WH196" s="8"/>
      <c r="WI196" s="8"/>
      <c r="WJ196" s="8"/>
      <c r="WK196" s="8"/>
      <c r="WL196" s="8"/>
      <c r="WM196" s="8"/>
      <c r="WN196" s="8"/>
      <c r="WO196" s="8"/>
      <c r="WP196" s="8"/>
      <c r="WQ196" s="8"/>
      <c r="WR196" s="8"/>
      <c r="WS196" s="8"/>
      <c r="WT196" s="8"/>
      <c r="WU196" s="8"/>
      <c r="WV196" s="8"/>
      <c r="WW196" s="8"/>
      <c r="WX196" s="8"/>
      <c r="WY196" s="8"/>
      <c r="WZ196" s="8"/>
      <c r="XA196" s="8"/>
      <c r="XB196" s="8"/>
      <c r="XC196" s="8"/>
      <c r="XD196" s="8"/>
      <c r="XE196" s="8"/>
      <c r="XF196" s="8"/>
      <c r="XG196" s="8"/>
      <c r="XH196" s="8"/>
      <c r="XI196" s="8"/>
      <c r="XJ196" s="8"/>
      <c r="XK196" s="8"/>
      <c r="XL196" s="8"/>
      <c r="XM196" s="8"/>
      <c r="XN196" s="8"/>
      <c r="XO196" s="8"/>
      <c r="XP196" s="8"/>
      <c r="XQ196" s="8"/>
      <c r="XR196" s="8"/>
      <c r="XS196" s="8"/>
      <c r="XT196" s="8"/>
      <c r="XU196" s="8"/>
      <c r="XV196" s="8"/>
      <c r="XW196" s="8"/>
      <c r="XX196" s="8"/>
      <c r="XY196" s="8"/>
      <c r="XZ196" s="8"/>
      <c r="YA196" s="8"/>
      <c r="YB196" s="8"/>
      <c r="YC196" s="8"/>
      <c r="YD196" s="8"/>
      <c r="YE196" s="8"/>
      <c r="YF196" s="8"/>
      <c r="YG196" s="8"/>
      <c r="YH196" s="8"/>
      <c r="YI196" s="8"/>
      <c r="YJ196" s="8"/>
      <c r="YK196" s="8"/>
      <c r="YL196" s="8"/>
      <c r="YM196" s="8"/>
      <c r="YN196" s="8"/>
      <c r="YO196" s="8"/>
      <c r="YP196" s="8"/>
      <c r="YQ196" s="8"/>
      <c r="YR196" s="8"/>
      <c r="YS196" s="8"/>
      <c r="YT196" s="8"/>
      <c r="YU196" s="8"/>
      <c r="YV196" s="8"/>
      <c r="YW196" s="8"/>
      <c r="YX196" s="8"/>
      <c r="YY196" s="8"/>
      <c r="YZ196" s="8"/>
      <c r="ZA196" s="8"/>
      <c r="ZB196" s="8"/>
      <c r="ZC196" s="8"/>
      <c r="ZD196" s="8"/>
      <c r="ZE196" s="8"/>
      <c r="ZF196" s="8"/>
      <c r="ZG196" s="8"/>
      <c r="ZH196" s="8"/>
      <c r="ZI196" s="8"/>
      <c r="ZJ196" s="8"/>
      <c r="ZK196" s="8"/>
      <c r="ZL196" s="8"/>
      <c r="ZM196" s="8"/>
      <c r="ZN196" s="8"/>
      <c r="ZO196" s="8"/>
      <c r="ZP196" s="8"/>
      <c r="ZQ196" s="8"/>
      <c r="ZR196" s="8"/>
      <c r="ZS196" s="8"/>
      <c r="ZT196" s="8"/>
      <c r="ZU196" s="8"/>
      <c r="ZV196" s="8"/>
      <c r="ZW196" s="8"/>
      <c r="ZX196" s="8"/>
      <c r="ZY196" s="8"/>
      <c r="ZZ196" s="8"/>
      <c r="AAA196" s="8"/>
      <c r="AAB196" s="8"/>
      <c r="AAC196" s="8"/>
      <c r="AAD196" s="8"/>
      <c r="AAE196" s="8"/>
      <c r="AAF196" s="8"/>
      <c r="AAG196" s="8"/>
      <c r="AAH196" s="8"/>
      <c r="AAI196" s="8"/>
      <c r="AAJ196" s="8"/>
      <c r="AAK196" s="8"/>
      <c r="AAL196" s="8"/>
      <c r="AAM196" s="8"/>
      <c r="AAN196" s="8"/>
      <c r="AAO196" s="8"/>
      <c r="AAP196" s="8"/>
      <c r="AAQ196" s="8"/>
      <c r="AAR196" s="8"/>
      <c r="AAS196" s="8"/>
      <c r="AAT196" s="8"/>
      <c r="AAU196" s="8"/>
      <c r="AAV196" s="8"/>
      <c r="AAW196" s="8"/>
      <c r="AAX196" s="8"/>
      <c r="AAY196" s="8"/>
      <c r="AAZ196" s="8"/>
      <c r="ABA196" s="8"/>
      <c r="ABB196" s="8"/>
      <c r="ABC196" s="8"/>
      <c r="ABD196" s="8"/>
      <c r="ABE196" s="8"/>
      <c r="ABF196" s="8"/>
      <c r="ABG196" s="8"/>
      <c r="ABH196" s="8"/>
      <c r="ABI196" s="8"/>
      <c r="ABJ196" s="8"/>
      <c r="ABK196" s="8"/>
      <c r="ABL196" s="8"/>
      <c r="ABM196" s="8"/>
      <c r="ABN196" s="8"/>
      <c r="ABO196" s="8"/>
      <c r="ABP196" s="8"/>
      <c r="ABQ196" s="8"/>
      <c r="ABR196" s="8"/>
      <c r="ABS196" s="8"/>
      <c r="ABT196" s="8"/>
      <c r="ABU196" s="8"/>
      <c r="ABV196" s="8"/>
      <c r="ABW196" s="8"/>
      <c r="ABX196" s="8"/>
      <c r="ABY196" s="8"/>
      <c r="ABZ196" s="8"/>
      <c r="ACA196" s="8"/>
      <c r="ACB196" s="8"/>
      <c r="ACC196" s="8"/>
      <c r="ACD196" s="8"/>
      <c r="ACE196" s="8"/>
      <c r="ACF196" s="8"/>
      <c r="ACG196" s="8"/>
      <c r="ACH196" s="8"/>
      <c r="ACI196" s="8"/>
      <c r="ACJ196" s="8"/>
      <c r="ACK196" s="8"/>
      <c r="ACL196" s="8"/>
      <c r="ACM196" s="8"/>
      <c r="ACN196" s="8"/>
      <c r="ACO196" s="8"/>
      <c r="ACP196" s="8"/>
      <c r="ACQ196" s="8"/>
      <c r="ACR196" s="8"/>
      <c r="ACS196" s="8"/>
      <c r="ACT196" s="8"/>
      <c r="ACU196" s="8"/>
      <c r="ACV196" s="8"/>
      <c r="ACW196" s="8"/>
      <c r="ACX196" s="8"/>
      <c r="ACY196" s="8"/>
      <c r="ACZ196" s="8"/>
      <c r="ADA196" s="8"/>
      <c r="ADB196" s="8"/>
      <c r="ADC196" s="8"/>
      <c r="ADD196" s="8"/>
      <c r="ADE196" s="8"/>
      <c r="ADF196" s="8"/>
      <c r="ADG196" s="8"/>
      <c r="ADH196" s="8"/>
      <c r="ADI196" s="8"/>
      <c r="ADJ196" s="8"/>
      <c r="ADK196" s="8"/>
      <c r="ADL196" s="8"/>
      <c r="ADM196" s="8"/>
      <c r="ADN196" s="8"/>
      <c r="ADO196" s="8"/>
      <c r="ADP196" s="8"/>
      <c r="ADQ196" s="8"/>
      <c r="ADR196" s="8"/>
      <c r="ADS196" s="8"/>
      <c r="ADT196" s="8"/>
      <c r="ADU196" s="8"/>
      <c r="ADV196" s="8"/>
      <c r="ADW196" s="8"/>
      <c r="ADX196" s="8"/>
      <c r="ADY196" s="8"/>
      <c r="ADZ196" s="8"/>
      <c r="AEA196" s="8"/>
      <c r="AEB196" s="8"/>
      <c r="AEC196" s="8"/>
      <c r="AED196" s="8"/>
      <c r="AEE196" s="8"/>
      <c r="AEF196" s="8"/>
      <c r="AEG196" s="8"/>
      <c r="AEH196" s="8"/>
      <c r="AEI196" s="8"/>
      <c r="AEJ196" s="8"/>
      <c r="AEK196" s="8"/>
      <c r="AEL196" s="8"/>
      <c r="AEM196" s="8"/>
      <c r="AEN196" s="8"/>
      <c r="AEO196" s="8"/>
      <c r="AEP196" s="8"/>
      <c r="AEQ196" s="8"/>
      <c r="AER196" s="8"/>
      <c r="AES196" s="8"/>
      <c r="AET196" s="8"/>
      <c r="AEU196" s="8"/>
      <c r="AEV196" s="8"/>
      <c r="AEW196" s="8"/>
      <c r="AEX196" s="8"/>
      <c r="AEY196" s="8"/>
      <c r="AEZ196" s="8"/>
      <c r="AFA196" s="8"/>
      <c r="AFB196" s="8"/>
      <c r="AFC196" s="8"/>
      <c r="AFD196" s="8"/>
      <c r="AFE196" s="8"/>
      <c r="AFF196" s="8"/>
      <c r="AFG196" s="8"/>
      <c r="AFH196" s="8"/>
      <c r="AFI196" s="8"/>
      <c r="AFJ196" s="8"/>
      <c r="AFK196" s="8"/>
      <c r="AFL196" s="8"/>
      <c r="AFM196" s="8"/>
      <c r="AFN196" s="8"/>
      <c r="AFO196" s="8"/>
      <c r="AFP196" s="8"/>
      <c r="AFQ196" s="8"/>
      <c r="AFR196" s="8"/>
      <c r="AFS196" s="8"/>
      <c r="AFT196" s="8"/>
      <c r="AFU196" s="8"/>
      <c r="AFV196" s="8"/>
      <c r="AFW196" s="8"/>
      <c r="AFX196" s="8"/>
      <c r="AFY196" s="8"/>
      <c r="AFZ196" s="8"/>
      <c r="AGA196" s="8"/>
      <c r="AGB196" s="8"/>
      <c r="AGC196" s="8"/>
      <c r="AGD196" s="8"/>
      <c r="AGE196" s="8"/>
      <c r="AGF196" s="8"/>
      <c r="AGG196" s="8"/>
      <c r="AGH196" s="8"/>
      <c r="AGI196" s="8"/>
      <c r="AGJ196" s="8"/>
      <c r="AGK196" s="8"/>
      <c r="AGL196" s="8"/>
      <c r="AGM196" s="8"/>
      <c r="AGN196" s="8"/>
      <c r="AGO196" s="8"/>
      <c r="AGP196" s="8"/>
      <c r="AGQ196" s="8"/>
      <c r="AGR196" s="8"/>
      <c r="AGS196" s="8"/>
      <c r="AGT196" s="8"/>
      <c r="AGU196" s="8"/>
      <c r="AGV196" s="8"/>
      <c r="AGW196" s="8"/>
      <c r="AGX196" s="8"/>
      <c r="AGY196" s="8"/>
      <c r="AGZ196" s="8"/>
      <c r="AHA196" s="8"/>
      <c r="AHB196" s="8"/>
      <c r="AHC196" s="8"/>
      <c r="AHD196" s="8"/>
      <c r="AHE196" s="8"/>
      <c r="AHF196" s="8"/>
      <c r="AHG196" s="8"/>
      <c r="AHH196" s="8"/>
      <c r="AHI196" s="8"/>
      <c r="AHJ196" s="8"/>
      <c r="AHK196" s="8"/>
      <c r="AHL196" s="8"/>
      <c r="AHM196" s="8"/>
      <c r="AHN196" s="8"/>
      <c r="AHO196" s="8"/>
      <c r="AHP196" s="8"/>
      <c r="AHQ196" s="8"/>
      <c r="AHR196" s="8"/>
      <c r="AHS196" s="8"/>
      <c r="AHT196" s="8"/>
      <c r="AHU196" s="8"/>
      <c r="AHV196" s="8"/>
      <c r="AHW196" s="8"/>
      <c r="AHX196" s="8"/>
      <c r="AHY196" s="8"/>
      <c r="AHZ196" s="8"/>
      <c r="AIA196" s="8"/>
      <c r="AIB196" s="8"/>
      <c r="AIC196" s="8"/>
      <c r="AID196" s="8"/>
      <c r="AIE196" s="8"/>
      <c r="AIF196" s="8"/>
      <c r="AIG196" s="8"/>
      <c r="AIH196" s="8"/>
      <c r="AII196" s="8"/>
      <c r="AIJ196" s="8"/>
      <c r="AIK196" s="8"/>
      <c r="AIL196" s="8"/>
      <c r="AIM196" s="8"/>
      <c r="AIN196" s="8"/>
      <c r="AIO196" s="8"/>
      <c r="AIP196" s="8"/>
      <c r="AIQ196" s="8"/>
      <c r="AIR196" s="8"/>
      <c r="AIS196" s="8"/>
      <c r="AIT196" s="8"/>
      <c r="AIU196" s="8"/>
      <c r="AIV196" s="8"/>
      <c r="AIW196" s="8"/>
      <c r="AIX196" s="8"/>
      <c r="AIY196" s="8"/>
      <c r="AIZ196" s="8"/>
      <c r="AJA196" s="8"/>
      <c r="AJB196" s="8"/>
      <c r="AJC196" s="8"/>
      <c r="AJD196" s="8"/>
      <c r="AJE196" s="8"/>
      <c r="AJF196" s="8"/>
      <c r="AJG196" s="8"/>
      <c r="AJH196" s="8"/>
      <c r="AJI196" s="8"/>
      <c r="AJJ196" s="8"/>
      <c r="AJK196" s="8"/>
      <c r="AJL196" s="8"/>
      <c r="AJM196" s="8"/>
      <c r="AJN196" s="8"/>
      <c r="AJO196" s="8"/>
      <c r="AJP196" s="8"/>
      <c r="AJQ196" s="8"/>
      <c r="AJR196" s="8"/>
      <c r="AJS196" s="8"/>
      <c r="AJT196" s="8"/>
      <c r="AJU196" s="8"/>
      <c r="AJV196" s="8"/>
      <c r="AJW196" s="8"/>
      <c r="AJX196" s="8"/>
      <c r="AJY196" s="8"/>
      <c r="AJZ196" s="8"/>
      <c r="AKA196" s="8"/>
      <c r="AKB196" s="8"/>
      <c r="AKC196" s="8"/>
      <c r="AKD196" s="8"/>
      <c r="AKE196" s="8"/>
      <c r="AKF196" s="8"/>
      <c r="AKG196" s="8"/>
      <c r="AKH196" s="8"/>
      <c r="AKI196" s="8"/>
      <c r="AKJ196" s="8"/>
      <c r="AKK196" s="8"/>
      <c r="AKL196" s="8"/>
      <c r="AKM196" s="8"/>
      <c r="AKN196" s="8"/>
      <c r="AKO196" s="8"/>
      <c r="AKP196" s="8"/>
      <c r="AKQ196" s="8"/>
      <c r="AKR196" s="8"/>
      <c r="AKS196" s="8"/>
      <c r="AKT196" s="8"/>
      <c r="AKU196" s="8"/>
      <c r="AKV196" s="8"/>
      <c r="AKW196" s="8"/>
      <c r="AKX196" s="8"/>
      <c r="AKY196" s="8"/>
      <c r="AKZ196" s="8"/>
      <c r="ALA196" s="8"/>
      <c r="ALB196" s="8"/>
      <c r="ALC196" s="8"/>
      <c r="ALD196" s="8"/>
      <c r="ALE196" s="8"/>
      <c r="ALF196" s="8"/>
      <c r="ALG196" s="8"/>
      <c r="ALH196" s="8"/>
      <c r="ALI196" s="8"/>
      <c r="ALJ196" s="8"/>
      <c r="ALK196" s="8"/>
      <c r="ALL196" s="8"/>
      <c r="ALM196" s="8"/>
      <c r="ALN196" s="8"/>
      <c r="ALO196" s="8"/>
      <c r="ALP196" s="8"/>
      <c r="ALQ196" s="8"/>
      <c r="ALR196" s="8"/>
      <c r="ALS196" s="8"/>
      <c r="ALT196" s="8"/>
      <c r="ALU196" s="8"/>
      <c r="ALV196" s="8"/>
      <c r="ALW196" s="8"/>
      <c r="ALX196" s="8"/>
      <c r="ALY196" s="8"/>
      <c r="ALZ196" s="8"/>
      <c r="AMA196" s="8"/>
      <c r="AMB196" s="8"/>
      <c r="AMC196" s="8"/>
      <c r="AMD196" s="8"/>
      <c r="AME196" s="8"/>
      <c r="AMF196" s="8"/>
      <c r="AMG196" s="8"/>
      <c r="AMH196" s="8"/>
      <c r="AMI196" s="8"/>
      <c r="AMJ196" s="8"/>
      <c r="AMK196" s="8"/>
      <c r="AML196" s="8"/>
      <c r="AMM196" s="8"/>
      <c r="AMN196" s="8"/>
      <c r="AMO196" s="8"/>
      <c r="AMP196" s="8"/>
      <c r="AMQ196" s="8"/>
      <c r="AMR196" s="8"/>
      <c r="AMS196" s="8"/>
      <c r="AMT196" s="8"/>
      <c r="AMU196" s="8"/>
      <c r="AMV196" s="8"/>
      <c r="AMW196" s="8"/>
      <c r="AMX196" s="8"/>
      <c r="AMY196" s="8"/>
      <c r="AMZ196" s="8"/>
      <c r="ANA196" s="8"/>
      <c r="ANB196" s="8"/>
      <c r="ANC196" s="8"/>
      <c r="AND196" s="8"/>
      <c r="ANE196" s="8"/>
      <c r="ANF196" s="8"/>
      <c r="ANG196" s="8"/>
      <c r="ANH196" s="8"/>
      <c r="ANI196" s="8"/>
      <c r="ANJ196" s="8"/>
      <c r="ANK196" s="8"/>
      <c r="ANL196" s="8"/>
      <c r="ANM196" s="8"/>
      <c r="ANN196" s="8"/>
      <c r="ANO196" s="8"/>
      <c r="ANP196" s="8"/>
      <c r="ANQ196" s="8"/>
      <c r="ANR196" s="8"/>
      <c r="ANS196" s="8"/>
      <c r="ANT196" s="8"/>
      <c r="ANU196" s="8"/>
      <c r="ANV196" s="8"/>
      <c r="ANW196" s="8"/>
      <c r="ANX196" s="8"/>
      <c r="ANY196" s="8"/>
      <c r="ANZ196" s="8"/>
      <c r="AOA196" s="8"/>
      <c r="AOB196" s="8"/>
      <c r="AOC196" s="8"/>
      <c r="AOD196" s="8"/>
      <c r="AOE196" s="8"/>
      <c r="AOF196" s="8"/>
      <c r="AOG196" s="8"/>
      <c r="AOH196" s="8"/>
      <c r="AOI196" s="8"/>
      <c r="AOJ196" s="8"/>
      <c r="AOK196" s="8"/>
      <c r="AOL196" s="8"/>
      <c r="AOM196" s="8"/>
      <c r="AON196" s="8"/>
      <c r="AOO196" s="8"/>
      <c r="AOP196" s="8"/>
      <c r="AOQ196" s="8"/>
      <c r="AOR196" s="8"/>
      <c r="AOS196" s="8"/>
      <c r="AOT196" s="8"/>
      <c r="AOU196" s="8"/>
      <c r="AOV196" s="8"/>
      <c r="AOW196" s="8"/>
      <c r="AOX196" s="8"/>
      <c r="AOY196" s="8"/>
      <c r="AOZ196" s="8"/>
      <c r="APA196" s="8"/>
      <c r="APB196" s="8"/>
      <c r="APC196" s="8"/>
      <c r="APD196" s="8"/>
      <c r="APE196" s="8"/>
      <c r="APF196" s="8"/>
      <c r="APG196" s="8"/>
      <c r="APH196" s="8"/>
      <c r="API196" s="8"/>
      <c r="APJ196" s="8"/>
      <c r="APK196" s="8"/>
      <c r="APL196" s="8"/>
      <c r="APM196" s="8"/>
      <c r="APN196" s="8"/>
      <c r="APO196" s="8"/>
      <c r="APP196" s="8"/>
      <c r="APQ196" s="8"/>
      <c r="APR196" s="8"/>
      <c r="APS196" s="8"/>
      <c r="APT196" s="8"/>
      <c r="APU196" s="8"/>
      <c r="APV196" s="8"/>
      <c r="APW196" s="8"/>
      <c r="APX196" s="8"/>
      <c r="APY196" s="8"/>
      <c r="APZ196" s="8"/>
      <c r="AQA196" s="8"/>
      <c r="AQB196" s="8"/>
      <c r="AQC196" s="8"/>
      <c r="AQD196" s="8"/>
      <c r="AQE196" s="8"/>
      <c r="AQF196" s="8"/>
      <c r="AQG196" s="8"/>
      <c r="AQH196" s="8"/>
      <c r="AQI196" s="8"/>
      <c r="AQJ196" s="8"/>
      <c r="AQK196" s="8"/>
      <c r="AQL196" s="8"/>
      <c r="AQM196" s="8"/>
      <c r="AQN196" s="8"/>
      <c r="AQO196" s="8"/>
      <c r="AQP196" s="8"/>
      <c r="AQQ196" s="8"/>
      <c r="AQR196" s="8"/>
      <c r="AQS196" s="8"/>
      <c r="AQT196" s="8"/>
      <c r="AQU196" s="8"/>
      <c r="AQV196" s="8"/>
      <c r="AQW196" s="8"/>
      <c r="AQX196" s="8"/>
      <c r="AQY196" s="8"/>
      <c r="AQZ196" s="8"/>
      <c r="ARA196" s="8"/>
      <c r="ARB196" s="8"/>
      <c r="ARC196" s="8"/>
      <c r="ARD196" s="8"/>
      <c r="ARE196" s="8"/>
      <c r="ARF196" s="8"/>
      <c r="ARG196" s="8"/>
      <c r="ARH196" s="8"/>
      <c r="ARI196" s="8"/>
      <c r="ARJ196" s="8"/>
      <c r="ARK196" s="8"/>
      <c r="ARL196" s="8"/>
      <c r="ARM196" s="8"/>
      <c r="ARN196" s="8"/>
      <c r="ARO196" s="8"/>
      <c r="ARP196" s="8"/>
      <c r="ARQ196" s="8"/>
      <c r="ARR196" s="8"/>
      <c r="ARS196" s="8"/>
      <c r="ART196" s="8"/>
      <c r="ARU196" s="8"/>
      <c r="ARV196" s="8"/>
      <c r="ARW196" s="8"/>
      <c r="ARX196" s="8"/>
      <c r="ARY196" s="8"/>
      <c r="ARZ196" s="8"/>
      <c r="ASA196" s="8"/>
      <c r="ASB196" s="8"/>
      <c r="ASC196" s="8"/>
      <c r="ASD196" s="8"/>
      <c r="ASE196" s="8"/>
      <c r="ASF196" s="8"/>
      <c r="ASG196" s="8"/>
      <c r="ASH196" s="8"/>
      <c r="ASI196" s="8"/>
      <c r="ASJ196" s="8"/>
      <c r="ASK196" s="8"/>
      <c r="ASL196" s="8"/>
      <c r="ASM196" s="8"/>
      <c r="ASN196" s="8"/>
      <c r="ASO196" s="8"/>
      <c r="ASP196" s="8"/>
      <c r="ASQ196" s="8"/>
      <c r="ASR196" s="8"/>
      <c r="ASS196" s="8"/>
      <c r="AST196" s="8"/>
      <c r="ASU196" s="8"/>
      <c r="ASV196" s="8"/>
      <c r="ASW196" s="8"/>
      <c r="ASX196" s="8"/>
      <c r="ASY196" s="8"/>
      <c r="ASZ196" s="8"/>
      <c r="ATA196" s="8"/>
      <c r="ATB196" s="8"/>
      <c r="ATC196" s="8"/>
      <c r="ATD196" s="8"/>
      <c r="ATE196" s="8"/>
      <c r="ATF196" s="8"/>
      <c r="ATG196" s="8"/>
      <c r="ATH196" s="8"/>
      <c r="ATI196" s="8"/>
      <c r="ATJ196" s="8"/>
      <c r="ATK196" s="8"/>
      <c r="ATL196" s="8"/>
      <c r="ATM196" s="8"/>
      <c r="ATN196" s="8"/>
      <c r="ATO196" s="8"/>
      <c r="ATP196" s="8"/>
      <c r="ATQ196" s="8"/>
      <c r="ATR196" s="8"/>
      <c r="ATS196" s="8"/>
      <c r="ATT196" s="8"/>
      <c r="ATU196" s="8"/>
      <c r="ATV196" s="8"/>
      <c r="ATW196" s="8"/>
      <c r="ATX196" s="8"/>
      <c r="ATY196" s="8"/>
      <c r="ATZ196" s="8"/>
      <c r="AUA196" s="8"/>
      <c r="AUB196" s="8"/>
      <c r="AUC196" s="8"/>
      <c r="AUD196" s="8"/>
      <c r="AUE196" s="8"/>
      <c r="AUF196" s="8"/>
      <c r="AUG196" s="8"/>
      <c r="AUH196" s="8"/>
      <c r="AUI196" s="8"/>
      <c r="AUJ196" s="8"/>
      <c r="AUK196" s="8"/>
      <c r="AUL196" s="8"/>
      <c r="AUM196" s="8"/>
      <c r="AUN196" s="8"/>
      <c r="AUO196" s="8"/>
      <c r="AUP196" s="8"/>
      <c r="AUQ196" s="8"/>
      <c r="AUR196" s="8"/>
      <c r="AUS196" s="8"/>
      <c r="AUT196" s="8"/>
      <c r="AUU196" s="8"/>
      <c r="AUV196" s="8"/>
      <c r="AUW196" s="8"/>
      <c r="AUX196" s="8"/>
      <c r="AUY196" s="8"/>
      <c r="AUZ196" s="8"/>
      <c r="AVA196" s="8"/>
      <c r="AVB196" s="8"/>
      <c r="AVC196" s="8"/>
      <c r="AVD196" s="8"/>
      <c r="AVE196" s="8"/>
      <c r="AVF196" s="8"/>
      <c r="AVG196" s="8"/>
      <c r="AVH196" s="8"/>
      <c r="AVI196" s="8"/>
      <c r="AVJ196" s="8"/>
      <c r="AVK196" s="8"/>
      <c r="AVL196" s="8"/>
      <c r="AVM196" s="8"/>
      <c r="AVN196" s="8"/>
      <c r="AVO196" s="8"/>
      <c r="AVP196" s="8"/>
      <c r="AVQ196" s="8"/>
      <c r="AVR196" s="8"/>
      <c r="AVS196" s="8"/>
      <c r="AVT196" s="8"/>
      <c r="AVU196" s="8"/>
      <c r="AVV196" s="8"/>
      <c r="AVW196" s="8"/>
      <c r="AVX196" s="8"/>
      <c r="AVY196" s="8"/>
      <c r="AVZ196" s="8"/>
      <c r="AWA196" s="8"/>
      <c r="AWB196" s="8"/>
      <c r="AWC196" s="8"/>
      <c r="AWD196" s="8"/>
      <c r="AWE196" s="8"/>
      <c r="AWF196" s="8"/>
      <c r="AWG196" s="8"/>
      <c r="AWH196" s="8"/>
      <c r="AWI196" s="8"/>
      <c r="AWJ196" s="8"/>
      <c r="AWK196" s="8"/>
      <c r="AWL196" s="8"/>
      <c r="AWM196" s="8"/>
      <c r="AWN196" s="8"/>
      <c r="AWO196" s="8"/>
      <c r="AWP196" s="8"/>
      <c r="AWQ196" s="8"/>
      <c r="AWR196" s="8"/>
      <c r="AWS196" s="8"/>
      <c r="AWT196" s="8"/>
      <c r="AWU196" s="8"/>
      <c r="AWV196" s="8"/>
      <c r="AWW196" s="8"/>
      <c r="AWX196" s="8"/>
      <c r="AWY196" s="8"/>
      <c r="AWZ196" s="8"/>
      <c r="AXA196" s="8"/>
      <c r="AXB196" s="8"/>
      <c r="AXC196" s="8"/>
      <c r="AXD196" s="8"/>
      <c r="AXE196" s="8"/>
      <c r="AXF196" s="8"/>
      <c r="AXG196" s="8"/>
      <c r="AXH196" s="8"/>
      <c r="AXI196" s="8"/>
      <c r="AXJ196" s="8"/>
      <c r="AXK196" s="8"/>
      <c r="AXL196" s="8"/>
      <c r="AXM196" s="8"/>
      <c r="AXN196" s="8"/>
      <c r="AXO196" s="8"/>
      <c r="AXP196" s="8"/>
      <c r="AXQ196" s="8"/>
      <c r="AXR196" s="8"/>
      <c r="AXS196" s="8"/>
      <c r="AXT196" s="8"/>
      <c r="AXU196" s="8"/>
      <c r="AXV196" s="8"/>
      <c r="AXW196" s="8"/>
      <c r="AXX196" s="8"/>
      <c r="AXY196" s="8"/>
      <c r="AXZ196" s="8"/>
      <c r="AYA196" s="8"/>
      <c r="AYB196" s="8"/>
      <c r="AYC196" s="8"/>
      <c r="AYD196" s="8"/>
      <c r="AYE196" s="8"/>
      <c r="AYF196" s="8"/>
      <c r="AYG196" s="8"/>
      <c r="AYH196" s="8"/>
      <c r="AYI196" s="8"/>
      <c r="AYJ196" s="8"/>
      <c r="AYK196" s="8"/>
      <c r="AYL196" s="8"/>
      <c r="AYM196" s="8"/>
      <c r="AYN196" s="8"/>
      <c r="AYO196" s="8"/>
      <c r="AYP196" s="8"/>
      <c r="AYQ196" s="8"/>
      <c r="AYR196" s="8"/>
      <c r="AYS196" s="8"/>
      <c r="AYT196" s="8"/>
      <c r="AYU196" s="8"/>
      <c r="AYV196" s="8"/>
      <c r="AYW196" s="8"/>
      <c r="AYX196" s="8"/>
      <c r="AYY196" s="8"/>
      <c r="AYZ196" s="8"/>
      <c r="AZA196" s="8"/>
      <c r="AZB196" s="8"/>
      <c r="AZC196" s="8"/>
      <c r="AZD196" s="8"/>
      <c r="AZE196" s="8"/>
      <c r="AZF196" s="8"/>
      <c r="AZG196" s="8"/>
      <c r="AZH196" s="8"/>
      <c r="AZI196" s="8"/>
      <c r="AZJ196" s="8"/>
      <c r="AZK196" s="8"/>
      <c r="AZL196" s="8"/>
      <c r="AZM196" s="8"/>
      <c r="AZN196" s="8"/>
      <c r="AZO196" s="8"/>
      <c r="AZP196" s="8"/>
      <c r="AZQ196" s="8"/>
      <c r="AZR196" s="8"/>
      <c r="AZS196" s="8"/>
      <c r="AZT196" s="8"/>
      <c r="AZU196" s="8"/>
      <c r="AZV196" s="8"/>
      <c r="AZW196" s="8"/>
      <c r="AZX196" s="8"/>
      <c r="AZY196" s="8"/>
      <c r="AZZ196" s="8"/>
      <c r="BAA196" s="8"/>
      <c r="BAB196" s="8"/>
      <c r="BAC196" s="8"/>
      <c r="BAD196" s="8"/>
      <c r="BAE196" s="8"/>
      <c r="BAF196" s="8"/>
      <c r="BAG196" s="8"/>
      <c r="BAH196" s="8"/>
      <c r="BAI196" s="8"/>
      <c r="BAJ196" s="8"/>
      <c r="BAK196" s="8"/>
      <c r="BAL196" s="8"/>
      <c r="BAM196" s="8"/>
      <c r="BAN196" s="8"/>
      <c r="BAO196" s="8"/>
      <c r="BAP196" s="8"/>
      <c r="BAQ196" s="8"/>
      <c r="BAR196" s="8"/>
      <c r="BAS196" s="8"/>
      <c r="BAT196" s="8"/>
      <c r="BAU196" s="8"/>
      <c r="BAV196" s="8"/>
      <c r="BAW196" s="8"/>
      <c r="BAX196" s="8"/>
      <c r="BAY196" s="8"/>
      <c r="BAZ196" s="8"/>
      <c r="BBA196" s="8"/>
      <c r="BBB196" s="8"/>
      <c r="BBC196" s="8"/>
      <c r="BBD196" s="8"/>
      <c r="BBE196" s="8"/>
      <c r="BBF196" s="8"/>
      <c r="BBG196" s="8"/>
      <c r="BBH196" s="8"/>
      <c r="BBI196" s="8"/>
      <c r="BBJ196" s="8"/>
      <c r="BBK196" s="8"/>
      <c r="BBL196" s="8"/>
      <c r="BBM196" s="8"/>
      <c r="BBN196" s="8"/>
      <c r="BBO196" s="8"/>
      <c r="BBP196" s="8"/>
      <c r="BBQ196" s="8"/>
      <c r="BBR196" s="8"/>
      <c r="BBS196" s="8"/>
      <c r="BBT196" s="8"/>
      <c r="BBU196" s="8"/>
      <c r="BBV196" s="8"/>
      <c r="BBW196" s="8"/>
      <c r="BBX196" s="8"/>
      <c r="BBY196" s="8"/>
      <c r="BBZ196" s="8"/>
      <c r="BCA196" s="8"/>
      <c r="BCB196" s="8"/>
      <c r="BCC196" s="8"/>
      <c r="BCD196" s="8"/>
      <c r="BCE196" s="8"/>
      <c r="BCF196" s="8"/>
      <c r="BCG196" s="8"/>
      <c r="BCH196" s="8"/>
      <c r="BCI196" s="8"/>
      <c r="BCJ196" s="8"/>
      <c r="BCK196" s="8"/>
      <c r="BCL196" s="8"/>
      <c r="BCM196" s="8"/>
      <c r="BCN196" s="8"/>
      <c r="BCO196" s="8"/>
      <c r="BCP196" s="8"/>
      <c r="BCQ196" s="8"/>
      <c r="BCR196" s="8"/>
      <c r="BCS196" s="8"/>
      <c r="BCT196" s="8"/>
      <c r="BCU196" s="8"/>
      <c r="BCV196" s="8"/>
      <c r="BCW196" s="8"/>
      <c r="BCX196" s="8"/>
      <c r="BCY196" s="8"/>
      <c r="BCZ196" s="8"/>
      <c r="BDA196" s="8"/>
      <c r="BDB196" s="8"/>
      <c r="BDC196" s="8"/>
      <c r="BDD196" s="8"/>
      <c r="BDE196" s="8"/>
      <c r="BDF196" s="8"/>
      <c r="BDG196" s="8"/>
      <c r="BDH196" s="8"/>
      <c r="BDI196" s="8"/>
      <c r="BDJ196" s="8"/>
      <c r="BDK196" s="8"/>
      <c r="BDL196" s="8"/>
      <c r="BDM196" s="8"/>
      <c r="BDN196" s="8"/>
      <c r="BDO196" s="8"/>
      <c r="BDP196" s="8"/>
      <c r="BDQ196" s="8"/>
      <c r="BDR196" s="8"/>
      <c r="BDS196" s="8"/>
      <c r="BDT196" s="8"/>
      <c r="BDU196" s="8"/>
      <c r="BDV196" s="8"/>
      <c r="BDW196" s="8"/>
      <c r="BDX196" s="8"/>
      <c r="BDY196" s="8"/>
      <c r="BDZ196" s="8"/>
      <c r="BEA196" s="8"/>
      <c r="BEB196" s="8"/>
      <c r="BEC196" s="8"/>
      <c r="BED196" s="8"/>
      <c r="BEE196" s="8"/>
      <c r="BEF196" s="8"/>
      <c r="BEG196" s="8"/>
      <c r="BEH196" s="8"/>
      <c r="BEI196" s="8"/>
      <c r="BEJ196" s="8"/>
      <c r="BEK196" s="8"/>
      <c r="BEL196" s="8"/>
      <c r="BEM196" s="8"/>
      <c r="BEN196" s="8"/>
      <c r="BEO196" s="8"/>
      <c r="BEP196" s="8"/>
      <c r="BEQ196" s="8"/>
      <c r="BER196" s="8"/>
      <c r="BES196" s="8"/>
      <c r="BET196" s="8"/>
      <c r="BEU196" s="8"/>
      <c r="BEV196" s="8"/>
      <c r="BEW196" s="8"/>
      <c r="BEX196" s="8"/>
      <c r="BEY196" s="8"/>
      <c r="BEZ196" s="8"/>
      <c r="BFA196" s="8"/>
      <c r="BFB196" s="8"/>
      <c r="BFC196" s="8"/>
      <c r="BFD196" s="8"/>
      <c r="BFE196" s="8"/>
      <c r="BFF196" s="8"/>
      <c r="BFG196" s="8"/>
      <c r="BFH196" s="8"/>
      <c r="BFI196" s="8"/>
      <c r="BFJ196" s="8"/>
      <c r="BFK196" s="8"/>
      <c r="BFL196" s="8"/>
      <c r="BFM196" s="8"/>
      <c r="BFN196" s="8"/>
      <c r="BFO196" s="8"/>
      <c r="BFP196" s="8"/>
      <c r="BFQ196" s="8"/>
      <c r="BFR196" s="8"/>
      <c r="BFS196" s="8"/>
      <c r="BFT196" s="8"/>
      <c r="BFU196" s="8"/>
      <c r="BFV196" s="8"/>
      <c r="BFW196" s="8"/>
      <c r="BFX196" s="8"/>
      <c r="BFY196" s="8"/>
      <c r="BFZ196" s="8"/>
      <c r="BGA196" s="8"/>
      <c r="BGB196" s="8"/>
      <c r="BGC196" s="8"/>
      <c r="BGD196" s="8"/>
      <c r="BGE196" s="8"/>
      <c r="BGF196" s="8"/>
      <c r="BGG196" s="8"/>
      <c r="BGH196" s="8"/>
      <c r="BGI196" s="8"/>
      <c r="BGJ196" s="8"/>
      <c r="BGK196" s="8"/>
      <c r="BGL196" s="8"/>
      <c r="BGM196" s="8"/>
      <c r="BGN196" s="8"/>
      <c r="BGO196" s="8"/>
      <c r="BGP196" s="8"/>
      <c r="BGQ196" s="8"/>
      <c r="BGR196" s="8"/>
      <c r="BGS196" s="8"/>
      <c r="BGT196" s="8"/>
      <c r="BGU196" s="8"/>
      <c r="BGV196" s="8"/>
      <c r="BGW196" s="8"/>
      <c r="BGX196" s="8"/>
      <c r="BGY196" s="8"/>
      <c r="BGZ196" s="8"/>
      <c r="BHA196" s="8"/>
      <c r="BHB196" s="8"/>
      <c r="BHC196" s="8"/>
      <c r="BHD196" s="8"/>
      <c r="BHE196" s="8"/>
      <c r="BHF196" s="8"/>
      <c r="BHG196" s="8"/>
      <c r="BHH196" s="8"/>
      <c r="BHI196" s="8"/>
      <c r="BHJ196" s="8"/>
      <c r="BHK196" s="8"/>
      <c r="BHL196" s="8"/>
      <c r="BHM196" s="8"/>
      <c r="BHN196" s="8"/>
      <c r="BHO196" s="8"/>
      <c r="BHP196" s="8"/>
      <c r="BHQ196" s="8"/>
      <c r="BHR196" s="8"/>
      <c r="BHS196" s="8"/>
      <c r="BHT196" s="8"/>
      <c r="BHU196" s="8"/>
      <c r="BHV196" s="8"/>
      <c r="BHW196" s="8"/>
      <c r="BHX196" s="8"/>
      <c r="BHY196" s="8"/>
      <c r="BHZ196" s="8"/>
      <c r="BIA196" s="8"/>
      <c r="BIB196" s="8"/>
      <c r="BIC196" s="8"/>
      <c r="BID196" s="8"/>
      <c r="BIE196" s="8"/>
      <c r="BIF196" s="8"/>
      <c r="BIG196" s="8"/>
      <c r="BIH196" s="8"/>
      <c r="BII196" s="8"/>
      <c r="BIJ196" s="8"/>
      <c r="BIK196" s="8"/>
      <c r="BIL196" s="8"/>
      <c r="BIM196" s="8"/>
      <c r="BIN196" s="8"/>
      <c r="BIO196" s="8"/>
      <c r="BIP196" s="8"/>
      <c r="BIQ196" s="8"/>
      <c r="BIR196" s="8"/>
      <c r="BIS196" s="8"/>
      <c r="BIT196" s="8"/>
      <c r="BIU196" s="8"/>
      <c r="BIV196" s="8"/>
      <c r="BIW196" s="8"/>
      <c r="BIX196" s="8"/>
      <c r="BIY196" s="8"/>
      <c r="BIZ196" s="8"/>
      <c r="BJA196" s="8"/>
      <c r="BJB196" s="8"/>
      <c r="BJC196" s="8"/>
      <c r="BJD196" s="8"/>
      <c r="BJE196" s="8"/>
      <c r="BJF196" s="8"/>
      <c r="BJG196" s="8"/>
      <c r="BJH196" s="8"/>
      <c r="BJI196" s="8"/>
      <c r="BJJ196" s="8"/>
      <c r="BJK196" s="8"/>
      <c r="BJL196" s="8"/>
      <c r="BJM196" s="8"/>
      <c r="BJN196" s="8"/>
      <c r="BJO196" s="8"/>
      <c r="BJP196" s="8"/>
      <c r="BJQ196" s="8"/>
      <c r="BJR196" s="8"/>
      <c r="BJS196" s="8"/>
      <c r="BJT196" s="8"/>
      <c r="BJU196" s="8"/>
      <c r="BJV196" s="8"/>
      <c r="BJW196" s="8"/>
      <c r="BJX196" s="8"/>
      <c r="BJY196" s="8"/>
      <c r="BJZ196" s="8"/>
      <c r="BKA196" s="8"/>
      <c r="BKB196" s="8"/>
      <c r="BKC196" s="8"/>
      <c r="BKD196" s="8"/>
      <c r="BKE196" s="8"/>
      <c r="BKF196" s="8"/>
      <c r="BKG196" s="8"/>
      <c r="BKH196" s="8"/>
      <c r="BKI196" s="8"/>
      <c r="BKJ196" s="8"/>
      <c r="BKK196" s="8"/>
      <c r="BKL196" s="8"/>
      <c r="BKM196" s="8"/>
      <c r="BKN196" s="8"/>
      <c r="BKO196" s="8"/>
      <c r="BKP196" s="8"/>
      <c r="BKQ196" s="8"/>
      <c r="BKR196" s="8"/>
      <c r="BKS196" s="8"/>
      <c r="BKT196" s="8"/>
      <c r="BKU196" s="8"/>
      <c r="BKV196" s="8"/>
      <c r="BKW196" s="8"/>
      <c r="BKX196" s="8"/>
      <c r="BKY196" s="8"/>
      <c r="BKZ196" s="8"/>
      <c r="BLA196" s="8"/>
      <c r="BLB196" s="8"/>
      <c r="BLC196" s="8"/>
      <c r="BLD196" s="8"/>
      <c r="BLE196" s="8"/>
      <c r="BLF196" s="8"/>
      <c r="BLG196" s="8"/>
      <c r="BLH196" s="8"/>
      <c r="BLI196" s="8"/>
      <c r="BLJ196" s="8"/>
      <c r="BLK196" s="8"/>
      <c r="BLL196" s="8"/>
      <c r="BLM196" s="8"/>
      <c r="BLN196" s="8"/>
      <c r="BLO196" s="8"/>
      <c r="BLP196" s="8"/>
      <c r="BLQ196" s="8"/>
      <c r="BLR196" s="8"/>
      <c r="BLS196" s="8"/>
      <c r="BLT196" s="8"/>
      <c r="BLU196" s="8"/>
      <c r="BLV196" s="8"/>
      <c r="BLW196" s="8"/>
      <c r="BLX196" s="8"/>
      <c r="BLY196" s="8"/>
      <c r="BLZ196" s="8"/>
      <c r="BMA196" s="8"/>
      <c r="BMB196" s="8"/>
      <c r="BMC196" s="8"/>
      <c r="BMD196" s="8"/>
      <c r="BME196" s="8"/>
      <c r="BMF196" s="8"/>
      <c r="BMG196" s="8"/>
      <c r="BMH196" s="8"/>
      <c r="BMI196" s="8"/>
      <c r="BMJ196" s="8"/>
      <c r="BMK196" s="8"/>
      <c r="BML196" s="8"/>
      <c r="BMM196" s="8"/>
      <c r="BMN196" s="8"/>
      <c r="BMO196" s="8"/>
      <c r="BMP196" s="8"/>
      <c r="BMQ196" s="8"/>
      <c r="BMR196" s="8"/>
      <c r="BMS196" s="8"/>
      <c r="BMT196" s="8"/>
      <c r="BMU196" s="8"/>
      <c r="BMV196" s="8"/>
      <c r="BMW196" s="8"/>
      <c r="BMX196" s="8"/>
      <c r="BMY196" s="8"/>
      <c r="BMZ196" s="8"/>
      <c r="BNA196" s="8"/>
      <c r="BNB196" s="8"/>
      <c r="BNC196" s="8"/>
      <c r="BND196" s="8"/>
      <c r="BNE196" s="8"/>
      <c r="BNF196" s="8"/>
      <c r="BNG196" s="8"/>
      <c r="BNH196" s="8"/>
      <c r="BNI196" s="8"/>
      <c r="BNJ196" s="8"/>
      <c r="BNK196" s="8"/>
      <c r="BNL196" s="8"/>
      <c r="BNM196" s="8"/>
      <c r="BNN196" s="8"/>
      <c r="BNO196" s="8"/>
      <c r="BNP196" s="8"/>
      <c r="BNQ196" s="8"/>
      <c r="BNR196" s="8"/>
      <c r="BNS196" s="8"/>
      <c r="BNT196" s="8"/>
      <c r="BNU196" s="8"/>
      <c r="BNV196" s="8"/>
      <c r="BNW196" s="8"/>
      <c r="BNX196" s="8"/>
      <c r="BNY196" s="8"/>
      <c r="BNZ196" s="8"/>
      <c r="BOA196" s="8"/>
      <c r="BOB196" s="8"/>
      <c r="BOC196" s="8"/>
      <c r="BOD196" s="8"/>
      <c r="BOE196" s="8"/>
      <c r="BOF196" s="8"/>
      <c r="BOG196" s="8"/>
      <c r="BOH196" s="8"/>
      <c r="BOI196" s="8"/>
      <c r="BOJ196" s="8"/>
      <c r="BOK196" s="8"/>
      <c r="BOL196" s="8"/>
      <c r="BOM196" s="8"/>
      <c r="BON196" s="8"/>
      <c r="BOO196" s="8"/>
      <c r="BOP196" s="8"/>
      <c r="BOQ196" s="8"/>
      <c r="BOR196" s="8"/>
      <c r="BOS196" s="8"/>
      <c r="BOT196" s="8"/>
      <c r="BOU196" s="8"/>
      <c r="BOV196" s="8"/>
      <c r="BOW196" s="8"/>
      <c r="BOX196" s="8"/>
      <c r="BOY196" s="8"/>
      <c r="BOZ196" s="8"/>
      <c r="BPA196" s="8"/>
      <c r="BPB196" s="8"/>
      <c r="BPC196" s="8"/>
      <c r="BPD196" s="8"/>
      <c r="BPE196" s="8"/>
      <c r="BPF196" s="8"/>
      <c r="BPG196" s="8"/>
      <c r="BPH196" s="8"/>
      <c r="BPI196" s="8"/>
      <c r="BPJ196" s="8"/>
      <c r="BPK196" s="8"/>
      <c r="BPL196" s="8"/>
      <c r="BPM196" s="8"/>
      <c r="BPN196" s="8"/>
      <c r="BPO196" s="8"/>
      <c r="BPP196" s="8"/>
      <c r="BPQ196" s="8"/>
      <c r="BPR196" s="8"/>
      <c r="BPS196" s="8"/>
      <c r="BPT196" s="8"/>
      <c r="BPU196" s="8"/>
      <c r="BPV196" s="8"/>
      <c r="BPW196" s="8"/>
      <c r="BPX196" s="8"/>
      <c r="BPY196" s="8"/>
      <c r="BPZ196" s="8"/>
      <c r="BQA196" s="8"/>
      <c r="BQB196" s="8"/>
      <c r="BQC196" s="8"/>
      <c r="BQD196" s="8"/>
      <c r="BQE196" s="8"/>
      <c r="BQF196" s="8"/>
      <c r="BQG196" s="8"/>
      <c r="BQH196" s="8"/>
      <c r="BQI196" s="8"/>
      <c r="BQJ196" s="8"/>
      <c r="BQK196" s="8"/>
      <c r="BQL196" s="8"/>
      <c r="BQM196" s="8"/>
      <c r="BQN196" s="8"/>
      <c r="BQO196" s="8"/>
      <c r="BQP196" s="8"/>
      <c r="BQQ196" s="8"/>
      <c r="BQR196" s="8"/>
      <c r="BQS196" s="8"/>
      <c r="BQT196" s="8"/>
      <c r="BQU196" s="8"/>
      <c r="BQV196" s="8"/>
      <c r="BQW196" s="8"/>
      <c r="BQX196" s="8"/>
      <c r="BQY196" s="8"/>
      <c r="BQZ196" s="8"/>
      <c r="BRA196" s="8"/>
      <c r="BRB196" s="8"/>
      <c r="BRC196" s="8"/>
      <c r="BRD196" s="8"/>
      <c r="BRE196" s="8"/>
      <c r="BRF196" s="8"/>
      <c r="BRG196" s="8"/>
      <c r="BRH196" s="8"/>
      <c r="BRI196" s="8"/>
      <c r="BRJ196" s="8"/>
      <c r="BRK196" s="8"/>
      <c r="BRL196" s="8"/>
      <c r="BRM196" s="8"/>
      <c r="BRN196" s="8"/>
      <c r="BRO196" s="8"/>
      <c r="BRP196" s="8"/>
      <c r="BRQ196" s="8"/>
      <c r="BRR196" s="8"/>
      <c r="BRS196" s="8"/>
      <c r="BRT196" s="8"/>
      <c r="BRU196" s="8"/>
      <c r="BRV196" s="8"/>
      <c r="BRW196" s="8"/>
      <c r="BRX196" s="8"/>
      <c r="BRY196" s="8"/>
      <c r="BRZ196" s="8"/>
      <c r="BSA196" s="8"/>
      <c r="BSB196" s="8"/>
      <c r="BSC196" s="8"/>
      <c r="BSD196" s="8"/>
      <c r="BSE196" s="8"/>
      <c r="BSF196" s="8"/>
      <c r="BSG196" s="8"/>
      <c r="BSH196" s="8"/>
      <c r="BSI196" s="8"/>
      <c r="BSJ196" s="8"/>
      <c r="BSK196" s="8"/>
      <c r="BSL196" s="8"/>
      <c r="BSM196" s="8"/>
      <c r="BSN196" s="8"/>
      <c r="BSO196" s="8"/>
      <c r="BSP196" s="8"/>
      <c r="BSQ196" s="8"/>
      <c r="BSR196" s="8"/>
      <c r="BSS196" s="8"/>
      <c r="BST196" s="8"/>
      <c r="BSU196" s="8"/>
      <c r="BSV196" s="8"/>
      <c r="BSW196" s="8"/>
      <c r="BSX196" s="8"/>
      <c r="BSY196" s="8"/>
      <c r="BSZ196" s="8"/>
      <c r="BTA196" s="8"/>
      <c r="BTB196" s="8"/>
      <c r="BTC196" s="8"/>
      <c r="BTD196" s="8"/>
      <c r="BTE196" s="8"/>
      <c r="BTF196" s="8"/>
      <c r="BTG196" s="8"/>
      <c r="BTH196" s="8"/>
      <c r="BTI196" s="8"/>
      <c r="BTJ196" s="8"/>
      <c r="BTK196" s="8"/>
      <c r="BTL196" s="8"/>
      <c r="BTM196" s="8"/>
      <c r="BTN196" s="8"/>
      <c r="BTO196" s="8"/>
      <c r="BTP196" s="8"/>
      <c r="BTQ196" s="8"/>
      <c r="BTR196" s="8"/>
      <c r="BTS196" s="8"/>
      <c r="BTT196" s="8"/>
      <c r="BTU196" s="8"/>
      <c r="BTV196" s="8"/>
      <c r="BTW196" s="8"/>
      <c r="BTX196" s="8"/>
      <c r="BTY196" s="8"/>
      <c r="BTZ196" s="8"/>
      <c r="BUA196" s="8"/>
      <c r="BUB196" s="8"/>
      <c r="BUC196" s="8"/>
      <c r="BUD196" s="8"/>
      <c r="BUE196" s="8"/>
      <c r="BUF196" s="8"/>
      <c r="BUG196" s="8"/>
      <c r="BUH196" s="8"/>
      <c r="BUI196" s="8"/>
      <c r="BUJ196" s="8"/>
      <c r="BUK196" s="8"/>
      <c r="BUL196" s="8"/>
      <c r="BUM196" s="8"/>
      <c r="BUN196" s="8"/>
      <c r="BUO196" s="8"/>
      <c r="BUP196" s="8"/>
      <c r="BUQ196" s="8"/>
      <c r="BUR196" s="8"/>
      <c r="BUS196" s="8"/>
      <c r="BUT196" s="8"/>
      <c r="BUU196" s="8"/>
      <c r="BUV196" s="8"/>
      <c r="BUW196" s="8"/>
      <c r="BUX196" s="8"/>
      <c r="BUY196" s="8"/>
      <c r="BUZ196" s="8"/>
      <c r="BVA196" s="8"/>
      <c r="BVB196" s="8"/>
      <c r="BVC196" s="8"/>
      <c r="BVD196" s="8"/>
      <c r="BVE196" s="8"/>
      <c r="BVF196" s="8"/>
      <c r="BVG196" s="8"/>
      <c r="BVH196" s="8"/>
      <c r="BVI196" s="8"/>
      <c r="BVJ196" s="8"/>
      <c r="BVK196" s="8"/>
      <c r="BVL196" s="8"/>
      <c r="BVM196" s="8"/>
      <c r="BVN196" s="8"/>
      <c r="BVO196" s="8"/>
      <c r="BVP196" s="8"/>
      <c r="BVQ196" s="8"/>
      <c r="BVR196" s="8"/>
      <c r="BVS196" s="8"/>
      <c r="BVT196" s="8"/>
      <c r="BVU196" s="8"/>
      <c r="BVV196" s="8"/>
      <c r="BVW196" s="8"/>
      <c r="BVX196" s="8"/>
      <c r="BVY196" s="8"/>
      <c r="BVZ196" s="8"/>
      <c r="BWA196" s="8"/>
      <c r="BWB196" s="8"/>
      <c r="BWC196" s="8"/>
      <c r="BWD196" s="8"/>
      <c r="BWE196" s="8"/>
      <c r="BWF196" s="8"/>
      <c r="BWG196" s="8"/>
      <c r="BWH196" s="8"/>
      <c r="BWI196" s="8"/>
      <c r="BWJ196" s="8"/>
      <c r="BWK196" s="8"/>
      <c r="BWL196" s="8"/>
      <c r="BWM196" s="8"/>
      <c r="BWN196" s="8"/>
      <c r="BWO196" s="8"/>
      <c r="BWP196" s="8"/>
      <c r="BWQ196" s="8"/>
    </row>
    <row r="197" spans="1:1967" s="448" customFormat="1" ht="102" customHeight="1">
      <c r="A197" s="450" t="s">
        <v>10817</v>
      </c>
      <c r="B197" s="451" t="s">
        <v>97</v>
      </c>
      <c r="C197" s="450" t="s">
        <v>736</v>
      </c>
      <c r="D197" s="452" t="s">
        <v>235</v>
      </c>
      <c r="E197" s="452" t="s">
        <v>212</v>
      </c>
      <c r="F197" s="452"/>
      <c r="G197" s="452" t="s">
        <v>385</v>
      </c>
      <c r="H197" s="454">
        <v>0.5</v>
      </c>
      <c r="I197" s="468">
        <v>470000000</v>
      </c>
      <c r="J197" s="456" t="s">
        <v>1330</v>
      </c>
      <c r="K197" s="469" t="s">
        <v>10531</v>
      </c>
      <c r="L197" s="457" t="s">
        <v>3428</v>
      </c>
      <c r="M197" s="458" t="s">
        <v>383</v>
      </c>
      <c r="N197" s="452" t="s">
        <v>10815</v>
      </c>
      <c r="O197" s="452" t="s">
        <v>1382</v>
      </c>
      <c r="P197" s="460" t="s">
        <v>1354</v>
      </c>
      <c r="Q197" s="452" t="s">
        <v>1195</v>
      </c>
      <c r="R197" s="477">
        <v>884</v>
      </c>
      <c r="S197" s="472">
        <v>2450</v>
      </c>
      <c r="T197" s="463">
        <f t="shared" ref="T197" si="30">R197*S197</f>
        <v>2165800</v>
      </c>
      <c r="U197" s="463">
        <f t="shared" si="25"/>
        <v>2425696</v>
      </c>
      <c r="V197" s="450" t="s">
        <v>1341</v>
      </c>
      <c r="W197" s="473" t="s">
        <v>1410</v>
      </c>
      <c r="X197" s="450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8"/>
      <c r="IB197" s="8"/>
      <c r="IC197" s="8"/>
      <c r="ID197" s="8"/>
      <c r="IE197" s="8"/>
      <c r="IF197" s="8"/>
      <c r="IG197" s="8"/>
      <c r="IH197" s="8"/>
      <c r="II197" s="8"/>
      <c r="IJ197" s="8"/>
      <c r="IK197" s="8"/>
      <c r="IL197" s="8"/>
      <c r="IM197" s="8"/>
      <c r="IN197" s="8"/>
      <c r="IO197" s="8"/>
      <c r="IP197" s="8"/>
      <c r="IQ197" s="8"/>
      <c r="IR197" s="8"/>
      <c r="IS197" s="8"/>
      <c r="IT197" s="8"/>
      <c r="IU197" s="8"/>
      <c r="IV197" s="8"/>
      <c r="IW197" s="8"/>
      <c r="IX197" s="8"/>
      <c r="IY197" s="8"/>
      <c r="IZ197" s="8"/>
      <c r="JA197" s="8"/>
      <c r="JB197" s="8"/>
      <c r="JC197" s="8"/>
      <c r="JD197" s="8"/>
      <c r="JE197" s="8"/>
      <c r="JF197" s="8"/>
      <c r="JG197" s="8"/>
      <c r="JH197" s="8"/>
      <c r="JI197" s="8"/>
      <c r="JJ197" s="8"/>
      <c r="JK197" s="8"/>
      <c r="JL197" s="8"/>
      <c r="JM197" s="8"/>
      <c r="JN197" s="8"/>
      <c r="JO197" s="8"/>
      <c r="JP197" s="8"/>
      <c r="JQ197" s="8"/>
      <c r="JR197" s="8"/>
      <c r="JS197" s="8"/>
      <c r="JT197" s="8"/>
      <c r="JU197" s="8"/>
      <c r="JV197" s="8"/>
      <c r="JW197" s="8"/>
      <c r="JX197" s="8"/>
      <c r="JY197" s="8"/>
      <c r="JZ197" s="8"/>
      <c r="KA197" s="8"/>
      <c r="KB197" s="8"/>
      <c r="KC197" s="8"/>
      <c r="KD197" s="8"/>
      <c r="KE197" s="8"/>
      <c r="KF197" s="8"/>
      <c r="KG197" s="8"/>
      <c r="KH197" s="8"/>
      <c r="KI197" s="8"/>
      <c r="KJ197" s="8"/>
      <c r="KK197" s="8"/>
      <c r="KL197" s="8"/>
      <c r="KM197" s="8"/>
      <c r="KN197" s="8"/>
      <c r="KO197" s="8"/>
      <c r="KP197" s="8"/>
      <c r="KQ197" s="8"/>
      <c r="KR197" s="8"/>
      <c r="KS197" s="8"/>
      <c r="KT197" s="8"/>
      <c r="KU197" s="8"/>
      <c r="KV197" s="8"/>
      <c r="KW197" s="8"/>
      <c r="KX197" s="8"/>
      <c r="KY197" s="8"/>
      <c r="KZ197" s="8"/>
      <c r="LA197" s="8"/>
      <c r="LB197" s="8"/>
      <c r="LC197" s="8"/>
      <c r="LD197" s="8"/>
      <c r="LE197" s="8"/>
      <c r="LF197" s="8"/>
      <c r="LG197" s="8"/>
      <c r="LH197" s="8"/>
      <c r="LI197" s="8"/>
      <c r="LJ197" s="8"/>
      <c r="LK197" s="8"/>
      <c r="LL197" s="8"/>
      <c r="LM197" s="8"/>
      <c r="LN197" s="8"/>
      <c r="LO197" s="8"/>
      <c r="LP197" s="8"/>
      <c r="LQ197" s="8"/>
      <c r="LR197" s="8"/>
      <c r="LS197" s="8"/>
      <c r="LT197" s="8"/>
      <c r="LU197" s="8"/>
      <c r="LV197" s="8"/>
      <c r="LW197" s="8"/>
      <c r="LX197" s="8"/>
      <c r="LY197" s="8"/>
      <c r="LZ197" s="8"/>
      <c r="MA197" s="8"/>
      <c r="MB197" s="8"/>
      <c r="MC197" s="8"/>
      <c r="MD197" s="8"/>
      <c r="ME197" s="8"/>
      <c r="MF197" s="8"/>
      <c r="MG197" s="8"/>
      <c r="MH197" s="8"/>
      <c r="MI197" s="8"/>
      <c r="MJ197" s="8"/>
      <c r="MK197" s="8"/>
      <c r="ML197" s="8"/>
      <c r="MM197" s="8"/>
      <c r="MN197" s="8"/>
      <c r="MO197" s="8"/>
      <c r="MP197" s="8"/>
      <c r="MQ197" s="8"/>
      <c r="MR197" s="8"/>
      <c r="MS197" s="8"/>
      <c r="MT197" s="8"/>
      <c r="MU197" s="8"/>
      <c r="MV197" s="8"/>
      <c r="MW197" s="8"/>
      <c r="MX197" s="8"/>
      <c r="MY197" s="8"/>
      <c r="MZ197" s="8"/>
      <c r="NA197" s="8"/>
      <c r="NB197" s="8"/>
      <c r="NC197" s="8"/>
      <c r="ND197" s="8"/>
      <c r="NE197" s="8"/>
      <c r="NF197" s="8"/>
      <c r="NG197" s="8"/>
      <c r="NH197" s="8"/>
      <c r="NI197" s="8"/>
      <c r="NJ197" s="8"/>
      <c r="NK197" s="8"/>
      <c r="NL197" s="8"/>
      <c r="NM197" s="8"/>
      <c r="NN197" s="8"/>
      <c r="NO197" s="8"/>
      <c r="NP197" s="8"/>
      <c r="NQ197" s="8"/>
      <c r="NR197" s="8"/>
      <c r="NS197" s="8"/>
      <c r="NT197" s="8"/>
      <c r="NU197" s="8"/>
      <c r="NV197" s="8"/>
      <c r="NW197" s="8"/>
      <c r="NX197" s="8"/>
      <c r="NY197" s="8"/>
      <c r="NZ197" s="8"/>
      <c r="OA197" s="8"/>
      <c r="OB197" s="8"/>
      <c r="OC197" s="8"/>
      <c r="OD197" s="8"/>
      <c r="OE197" s="8"/>
      <c r="OF197" s="8"/>
      <c r="OG197" s="8"/>
      <c r="OH197" s="8"/>
      <c r="OI197" s="8"/>
      <c r="OJ197" s="8"/>
      <c r="OK197" s="8"/>
      <c r="OL197" s="8"/>
      <c r="OM197" s="8"/>
      <c r="ON197" s="8"/>
      <c r="OO197" s="8"/>
      <c r="OP197" s="8"/>
      <c r="OQ197" s="8"/>
      <c r="OR197" s="8"/>
      <c r="OS197" s="8"/>
      <c r="OT197" s="8"/>
      <c r="OU197" s="8"/>
      <c r="OV197" s="8"/>
      <c r="OW197" s="8"/>
      <c r="OX197" s="8"/>
      <c r="OY197" s="8"/>
      <c r="OZ197" s="8"/>
      <c r="PA197" s="8"/>
      <c r="PB197" s="8"/>
      <c r="PC197" s="8"/>
      <c r="PD197" s="8"/>
      <c r="PE197" s="8"/>
      <c r="PF197" s="8"/>
      <c r="PG197" s="8"/>
      <c r="PH197" s="8"/>
      <c r="PI197" s="8"/>
      <c r="PJ197" s="8"/>
      <c r="PK197" s="8"/>
      <c r="PL197" s="8"/>
      <c r="PM197" s="8"/>
      <c r="PN197" s="8"/>
      <c r="PO197" s="8"/>
      <c r="PP197" s="8"/>
      <c r="PQ197" s="8"/>
      <c r="PR197" s="8"/>
      <c r="PS197" s="8"/>
      <c r="PT197" s="8"/>
      <c r="PU197" s="8"/>
      <c r="PV197" s="8"/>
      <c r="PW197" s="8"/>
      <c r="PX197" s="8"/>
      <c r="PY197" s="8"/>
      <c r="PZ197" s="8"/>
      <c r="QA197" s="8"/>
      <c r="QB197" s="8"/>
      <c r="QC197" s="8"/>
      <c r="QD197" s="8"/>
      <c r="QE197" s="8"/>
      <c r="QF197" s="8"/>
      <c r="QG197" s="8"/>
      <c r="QH197" s="8"/>
      <c r="QI197" s="8"/>
      <c r="QJ197" s="8"/>
      <c r="QK197" s="8"/>
      <c r="QL197" s="8"/>
      <c r="QM197" s="8"/>
      <c r="QN197" s="8"/>
      <c r="QO197" s="8"/>
      <c r="QP197" s="8"/>
      <c r="QQ197" s="8"/>
      <c r="QR197" s="8"/>
      <c r="QS197" s="8"/>
      <c r="QT197" s="8"/>
      <c r="QU197" s="8"/>
      <c r="QV197" s="8"/>
      <c r="QW197" s="8"/>
      <c r="QX197" s="8"/>
      <c r="QY197" s="8"/>
      <c r="QZ197" s="8"/>
      <c r="RA197" s="8"/>
      <c r="RB197" s="8"/>
      <c r="RC197" s="8"/>
      <c r="RD197" s="8"/>
      <c r="RE197" s="8"/>
      <c r="RF197" s="8"/>
      <c r="RG197" s="8"/>
      <c r="RH197" s="8"/>
      <c r="RI197" s="8"/>
      <c r="RJ197" s="8"/>
      <c r="RK197" s="8"/>
      <c r="RL197" s="8"/>
      <c r="RM197" s="8"/>
      <c r="RN197" s="8"/>
      <c r="RO197" s="8"/>
      <c r="RP197" s="8"/>
      <c r="RQ197" s="8"/>
      <c r="RR197" s="8"/>
      <c r="RS197" s="8"/>
      <c r="RT197" s="8"/>
      <c r="RU197" s="8"/>
      <c r="RV197" s="8"/>
      <c r="RW197" s="8"/>
      <c r="RX197" s="8"/>
      <c r="RY197" s="8"/>
      <c r="RZ197" s="8"/>
      <c r="SA197" s="8"/>
      <c r="SB197" s="8"/>
      <c r="SC197" s="8"/>
      <c r="SD197" s="8"/>
      <c r="SE197" s="8"/>
      <c r="SF197" s="8"/>
      <c r="SG197" s="8"/>
      <c r="SH197" s="8"/>
      <c r="SI197" s="8"/>
      <c r="SJ197" s="8"/>
      <c r="SK197" s="8"/>
      <c r="SL197" s="8"/>
      <c r="SM197" s="8"/>
      <c r="SN197" s="8"/>
      <c r="SO197" s="8"/>
      <c r="SP197" s="8"/>
      <c r="SQ197" s="8"/>
      <c r="SR197" s="8"/>
      <c r="SS197" s="8"/>
      <c r="ST197" s="8"/>
      <c r="SU197" s="8"/>
      <c r="SV197" s="8"/>
      <c r="SW197" s="8"/>
      <c r="SX197" s="8"/>
      <c r="SY197" s="8"/>
      <c r="SZ197" s="8"/>
      <c r="TA197" s="8"/>
      <c r="TB197" s="8"/>
      <c r="TC197" s="8"/>
      <c r="TD197" s="8"/>
      <c r="TE197" s="8"/>
      <c r="TF197" s="8"/>
      <c r="TG197" s="8"/>
      <c r="TH197" s="8"/>
      <c r="TI197" s="8"/>
      <c r="TJ197" s="8"/>
      <c r="TK197" s="8"/>
      <c r="TL197" s="8"/>
      <c r="TM197" s="8"/>
      <c r="TN197" s="8"/>
      <c r="TO197" s="8"/>
      <c r="TP197" s="8"/>
      <c r="TQ197" s="8"/>
      <c r="TR197" s="8"/>
      <c r="TS197" s="8"/>
      <c r="TT197" s="8"/>
      <c r="TU197" s="8"/>
      <c r="TV197" s="8"/>
      <c r="TW197" s="8"/>
      <c r="TX197" s="8"/>
      <c r="TY197" s="8"/>
      <c r="TZ197" s="8"/>
      <c r="UA197" s="8"/>
      <c r="UB197" s="8"/>
      <c r="UC197" s="8"/>
      <c r="UD197" s="8"/>
      <c r="UE197" s="8"/>
      <c r="UF197" s="8"/>
      <c r="UG197" s="8"/>
      <c r="UH197" s="8"/>
      <c r="UI197" s="8"/>
      <c r="UJ197" s="8"/>
      <c r="UK197" s="8"/>
      <c r="UL197" s="8"/>
      <c r="UM197" s="8"/>
      <c r="UN197" s="8"/>
      <c r="UO197" s="8"/>
      <c r="UP197" s="8"/>
      <c r="UQ197" s="8"/>
      <c r="UR197" s="8"/>
      <c r="US197" s="8"/>
      <c r="UT197" s="8"/>
      <c r="UU197" s="8"/>
      <c r="UV197" s="8"/>
      <c r="UW197" s="8"/>
      <c r="UX197" s="8"/>
      <c r="UY197" s="8"/>
      <c r="UZ197" s="8"/>
      <c r="VA197" s="8"/>
      <c r="VB197" s="8"/>
      <c r="VC197" s="8"/>
      <c r="VD197" s="8"/>
      <c r="VE197" s="8"/>
      <c r="VF197" s="8"/>
      <c r="VG197" s="8"/>
      <c r="VH197" s="8"/>
      <c r="VI197" s="8"/>
      <c r="VJ197" s="8"/>
      <c r="VK197" s="8"/>
      <c r="VL197" s="8"/>
      <c r="VM197" s="8"/>
      <c r="VN197" s="8"/>
      <c r="VO197" s="8"/>
      <c r="VP197" s="8"/>
      <c r="VQ197" s="8"/>
      <c r="VR197" s="8"/>
      <c r="VS197" s="8"/>
      <c r="VT197" s="8"/>
      <c r="VU197" s="8"/>
      <c r="VV197" s="8"/>
      <c r="VW197" s="8"/>
      <c r="VX197" s="8"/>
      <c r="VY197" s="8"/>
      <c r="VZ197" s="8"/>
      <c r="WA197" s="8"/>
      <c r="WB197" s="8"/>
      <c r="WC197" s="8"/>
      <c r="WD197" s="8"/>
      <c r="WE197" s="8"/>
      <c r="WF197" s="8"/>
      <c r="WG197" s="8"/>
      <c r="WH197" s="8"/>
      <c r="WI197" s="8"/>
      <c r="WJ197" s="8"/>
      <c r="WK197" s="8"/>
      <c r="WL197" s="8"/>
      <c r="WM197" s="8"/>
      <c r="WN197" s="8"/>
      <c r="WO197" s="8"/>
      <c r="WP197" s="8"/>
      <c r="WQ197" s="8"/>
      <c r="WR197" s="8"/>
      <c r="WS197" s="8"/>
      <c r="WT197" s="8"/>
      <c r="WU197" s="8"/>
      <c r="WV197" s="8"/>
      <c r="WW197" s="8"/>
      <c r="WX197" s="8"/>
      <c r="WY197" s="8"/>
      <c r="WZ197" s="8"/>
      <c r="XA197" s="8"/>
      <c r="XB197" s="8"/>
      <c r="XC197" s="8"/>
      <c r="XD197" s="8"/>
      <c r="XE197" s="8"/>
      <c r="XF197" s="8"/>
      <c r="XG197" s="8"/>
      <c r="XH197" s="8"/>
      <c r="XI197" s="8"/>
      <c r="XJ197" s="8"/>
      <c r="XK197" s="8"/>
      <c r="XL197" s="8"/>
      <c r="XM197" s="8"/>
      <c r="XN197" s="8"/>
      <c r="XO197" s="8"/>
      <c r="XP197" s="8"/>
      <c r="XQ197" s="8"/>
      <c r="XR197" s="8"/>
      <c r="XS197" s="8"/>
      <c r="XT197" s="8"/>
      <c r="XU197" s="8"/>
      <c r="XV197" s="8"/>
      <c r="XW197" s="8"/>
      <c r="XX197" s="8"/>
      <c r="XY197" s="8"/>
      <c r="XZ197" s="8"/>
      <c r="YA197" s="8"/>
      <c r="YB197" s="8"/>
      <c r="YC197" s="8"/>
      <c r="YD197" s="8"/>
      <c r="YE197" s="8"/>
      <c r="YF197" s="8"/>
      <c r="YG197" s="8"/>
      <c r="YH197" s="8"/>
      <c r="YI197" s="8"/>
      <c r="YJ197" s="8"/>
      <c r="YK197" s="8"/>
      <c r="YL197" s="8"/>
      <c r="YM197" s="8"/>
      <c r="YN197" s="8"/>
      <c r="YO197" s="8"/>
      <c r="YP197" s="8"/>
      <c r="YQ197" s="8"/>
      <c r="YR197" s="8"/>
      <c r="YS197" s="8"/>
      <c r="YT197" s="8"/>
      <c r="YU197" s="8"/>
      <c r="YV197" s="8"/>
      <c r="YW197" s="8"/>
      <c r="YX197" s="8"/>
      <c r="YY197" s="8"/>
      <c r="YZ197" s="8"/>
      <c r="ZA197" s="8"/>
      <c r="ZB197" s="8"/>
      <c r="ZC197" s="8"/>
      <c r="ZD197" s="8"/>
      <c r="ZE197" s="8"/>
      <c r="ZF197" s="8"/>
      <c r="ZG197" s="8"/>
      <c r="ZH197" s="8"/>
      <c r="ZI197" s="8"/>
      <c r="ZJ197" s="8"/>
      <c r="ZK197" s="8"/>
      <c r="ZL197" s="8"/>
      <c r="ZM197" s="8"/>
      <c r="ZN197" s="8"/>
      <c r="ZO197" s="8"/>
      <c r="ZP197" s="8"/>
      <c r="ZQ197" s="8"/>
      <c r="ZR197" s="8"/>
      <c r="ZS197" s="8"/>
      <c r="ZT197" s="8"/>
      <c r="ZU197" s="8"/>
      <c r="ZV197" s="8"/>
      <c r="ZW197" s="8"/>
      <c r="ZX197" s="8"/>
      <c r="ZY197" s="8"/>
      <c r="ZZ197" s="8"/>
      <c r="AAA197" s="8"/>
      <c r="AAB197" s="8"/>
      <c r="AAC197" s="8"/>
      <c r="AAD197" s="8"/>
      <c r="AAE197" s="8"/>
      <c r="AAF197" s="8"/>
      <c r="AAG197" s="8"/>
      <c r="AAH197" s="8"/>
      <c r="AAI197" s="8"/>
      <c r="AAJ197" s="8"/>
      <c r="AAK197" s="8"/>
      <c r="AAL197" s="8"/>
      <c r="AAM197" s="8"/>
      <c r="AAN197" s="8"/>
      <c r="AAO197" s="8"/>
      <c r="AAP197" s="8"/>
      <c r="AAQ197" s="8"/>
      <c r="AAR197" s="8"/>
      <c r="AAS197" s="8"/>
      <c r="AAT197" s="8"/>
      <c r="AAU197" s="8"/>
      <c r="AAV197" s="8"/>
      <c r="AAW197" s="8"/>
      <c r="AAX197" s="8"/>
      <c r="AAY197" s="8"/>
      <c r="AAZ197" s="8"/>
      <c r="ABA197" s="8"/>
      <c r="ABB197" s="8"/>
      <c r="ABC197" s="8"/>
      <c r="ABD197" s="8"/>
      <c r="ABE197" s="8"/>
      <c r="ABF197" s="8"/>
      <c r="ABG197" s="8"/>
      <c r="ABH197" s="8"/>
      <c r="ABI197" s="8"/>
      <c r="ABJ197" s="8"/>
      <c r="ABK197" s="8"/>
      <c r="ABL197" s="8"/>
      <c r="ABM197" s="8"/>
      <c r="ABN197" s="8"/>
      <c r="ABO197" s="8"/>
      <c r="ABP197" s="8"/>
      <c r="ABQ197" s="8"/>
      <c r="ABR197" s="8"/>
      <c r="ABS197" s="8"/>
      <c r="ABT197" s="8"/>
      <c r="ABU197" s="8"/>
      <c r="ABV197" s="8"/>
      <c r="ABW197" s="8"/>
      <c r="ABX197" s="8"/>
      <c r="ABY197" s="8"/>
      <c r="ABZ197" s="8"/>
      <c r="ACA197" s="8"/>
      <c r="ACB197" s="8"/>
      <c r="ACC197" s="8"/>
      <c r="ACD197" s="8"/>
      <c r="ACE197" s="8"/>
      <c r="ACF197" s="8"/>
      <c r="ACG197" s="8"/>
      <c r="ACH197" s="8"/>
      <c r="ACI197" s="8"/>
      <c r="ACJ197" s="8"/>
      <c r="ACK197" s="8"/>
      <c r="ACL197" s="8"/>
      <c r="ACM197" s="8"/>
      <c r="ACN197" s="8"/>
      <c r="ACO197" s="8"/>
      <c r="ACP197" s="8"/>
      <c r="ACQ197" s="8"/>
      <c r="ACR197" s="8"/>
      <c r="ACS197" s="8"/>
      <c r="ACT197" s="8"/>
      <c r="ACU197" s="8"/>
      <c r="ACV197" s="8"/>
      <c r="ACW197" s="8"/>
      <c r="ACX197" s="8"/>
      <c r="ACY197" s="8"/>
      <c r="ACZ197" s="8"/>
      <c r="ADA197" s="8"/>
      <c r="ADB197" s="8"/>
      <c r="ADC197" s="8"/>
      <c r="ADD197" s="8"/>
      <c r="ADE197" s="8"/>
      <c r="ADF197" s="8"/>
      <c r="ADG197" s="8"/>
      <c r="ADH197" s="8"/>
      <c r="ADI197" s="8"/>
      <c r="ADJ197" s="8"/>
      <c r="ADK197" s="8"/>
      <c r="ADL197" s="8"/>
      <c r="ADM197" s="8"/>
      <c r="ADN197" s="8"/>
      <c r="ADO197" s="8"/>
      <c r="ADP197" s="8"/>
      <c r="ADQ197" s="8"/>
      <c r="ADR197" s="8"/>
      <c r="ADS197" s="8"/>
      <c r="ADT197" s="8"/>
      <c r="ADU197" s="8"/>
      <c r="ADV197" s="8"/>
      <c r="ADW197" s="8"/>
      <c r="ADX197" s="8"/>
      <c r="ADY197" s="8"/>
      <c r="ADZ197" s="8"/>
      <c r="AEA197" s="8"/>
      <c r="AEB197" s="8"/>
      <c r="AEC197" s="8"/>
      <c r="AED197" s="8"/>
      <c r="AEE197" s="8"/>
      <c r="AEF197" s="8"/>
      <c r="AEG197" s="8"/>
      <c r="AEH197" s="8"/>
      <c r="AEI197" s="8"/>
      <c r="AEJ197" s="8"/>
      <c r="AEK197" s="8"/>
      <c r="AEL197" s="8"/>
      <c r="AEM197" s="8"/>
      <c r="AEN197" s="8"/>
      <c r="AEO197" s="8"/>
      <c r="AEP197" s="8"/>
      <c r="AEQ197" s="8"/>
      <c r="AER197" s="8"/>
      <c r="AES197" s="8"/>
      <c r="AET197" s="8"/>
      <c r="AEU197" s="8"/>
      <c r="AEV197" s="8"/>
      <c r="AEW197" s="8"/>
      <c r="AEX197" s="8"/>
      <c r="AEY197" s="8"/>
      <c r="AEZ197" s="8"/>
      <c r="AFA197" s="8"/>
      <c r="AFB197" s="8"/>
      <c r="AFC197" s="8"/>
      <c r="AFD197" s="8"/>
      <c r="AFE197" s="8"/>
      <c r="AFF197" s="8"/>
      <c r="AFG197" s="8"/>
      <c r="AFH197" s="8"/>
      <c r="AFI197" s="8"/>
      <c r="AFJ197" s="8"/>
      <c r="AFK197" s="8"/>
      <c r="AFL197" s="8"/>
      <c r="AFM197" s="8"/>
      <c r="AFN197" s="8"/>
      <c r="AFO197" s="8"/>
      <c r="AFP197" s="8"/>
      <c r="AFQ197" s="8"/>
      <c r="AFR197" s="8"/>
      <c r="AFS197" s="8"/>
      <c r="AFT197" s="8"/>
      <c r="AFU197" s="8"/>
      <c r="AFV197" s="8"/>
      <c r="AFW197" s="8"/>
      <c r="AFX197" s="8"/>
      <c r="AFY197" s="8"/>
      <c r="AFZ197" s="8"/>
      <c r="AGA197" s="8"/>
      <c r="AGB197" s="8"/>
      <c r="AGC197" s="8"/>
      <c r="AGD197" s="8"/>
      <c r="AGE197" s="8"/>
      <c r="AGF197" s="8"/>
      <c r="AGG197" s="8"/>
      <c r="AGH197" s="8"/>
      <c r="AGI197" s="8"/>
      <c r="AGJ197" s="8"/>
      <c r="AGK197" s="8"/>
      <c r="AGL197" s="8"/>
      <c r="AGM197" s="8"/>
      <c r="AGN197" s="8"/>
      <c r="AGO197" s="8"/>
      <c r="AGP197" s="8"/>
      <c r="AGQ197" s="8"/>
      <c r="AGR197" s="8"/>
      <c r="AGS197" s="8"/>
      <c r="AGT197" s="8"/>
      <c r="AGU197" s="8"/>
      <c r="AGV197" s="8"/>
      <c r="AGW197" s="8"/>
      <c r="AGX197" s="8"/>
      <c r="AGY197" s="8"/>
      <c r="AGZ197" s="8"/>
      <c r="AHA197" s="8"/>
      <c r="AHB197" s="8"/>
      <c r="AHC197" s="8"/>
      <c r="AHD197" s="8"/>
      <c r="AHE197" s="8"/>
      <c r="AHF197" s="8"/>
      <c r="AHG197" s="8"/>
      <c r="AHH197" s="8"/>
      <c r="AHI197" s="8"/>
      <c r="AHJ197" s="8"/>
      <c r="AHK197" s="8"/>
      <c r="AHL197" s="8"/>
      <c r="AHM197" s="8"/>
      <c r="AHN197" s="8"/>
      <c r="AHO197" s="8"/>
      <c r="AHP197" s="8"/>
      <c r="AHQ197" s="8"/>
      <c r="AHR197" s="8"/>
      <c r="AHS197" s="8"/>
      <c r="AHT197" s="8"/>
      <c r="AHU197" s="8"/>
      <c r="AHV197" s="8"/>
      <c r="AHW197" s="8"/>
      <c r="AHX197" s="8"/>
      <c r="AHY197" s="8"/>
      <c r="AHZ197" s="8"/>
      <c r="AIA197" s="8"/>
      <c r="AIB197" s="8"/>
      <c r="AIC197" s="8"/>
      <c r="AID197" s="8"/>
      <c r="AIE197" s="8"/>
      <c r="AIF197" s="8"/>
      <c r="AIG197" s="8"/>
      <c r="AIH197" s="8"/>
      <c r="AII197" s="8"/>
      <c r="AIJ197" s="8"/>
      <c r="AIK197" s="8"/>
      <c r="AIL197" s="8"/>
      <c r="AIM197" s="8"/>
      <c r="AIN197" s="8"/>
      <c r="AIO197" s="8"/>
      <c r="AIP197" s="8"/>
      <c r="AIQ197" s="8"/>
      <c r="AIR197" s="8"/>
      <c r="AIS197" s="8"/>
      <c r="AIT197" s="8"/>
      <c r="AIU197" s="8"/>
      <c r="AIV197" s="8"/>
      <c r="AIW197" s="8"/>
      <c r="AIX197" s="8"/>
      <c r="AIY197" s="8"/>
      <c r="AIZ197" s="8"/>
      <c r="AJA197" s="8"/>
      <c r="AJB197" s="8"/>
      <c r="AJC197" s="8"/>
      <c r="AJD197" s="8"/>
      <c r="AJE197" s="8"/>
      <c r="AJF197" s="8"/>
      <c r="AJG197" s="8"/>
      <c r="AJH197" s="8"/>
      <c r="AJI197" s="8"/>
      <c r="AJJ197" s="8"/>
      <c r="AJK197" s="8"/>
      <c r="AJL197" s="8"/>
      <c r="AJM197" s="8"/>
      <c r="AJN197" s="8"/>
      <c r="AJO197" s="8"/>
      <c r="AJP197" s="8"/>
      <c r="AJQ197" s="8"/>
      <c r="AJR197" s="8"/>
      <c r="AJS197" s="8"/>
      <c r="AJT197" s="8"/>
      <c r="AJU197" s="8"/>
      <c r="AJV197" s="8"/>
      <c r="AJW197" s="8"/>
      <c r="AJX197" s="8"/>
      <c r="AJY197" s="8"/>
      <c r="AJZ197" s="8"/>
      <c r="AKA197" s="8"/>
      <c r="AKB197" s="8"/>
      <c r="AKC197" s="8"/>
      <c r="AKD197" s="8"/>
      <c r="AKE197" s="8"/>
      <c r="AKF197" s="8"/>
      <c r="AKG197" s="8"/>
      <c r="AKH197" s="8"/>
      <c r="AKI197" s="8"/>
      <c r="AKJ197" s="8"/>
      <c r="AKK197" s="8"/>
      <c r="AKL197" s="8"/>
      <c r="AKM197" s="8"/>
      <c r="AKN197" s="8"/>
      <c r="AKO197" s="8"/>
      <c r="AKP197" s="8"/>
      <c r="AKQ197" s="8"/>
      <c r="AKR197" s="8"/>
      <c r="AKS197" s="8"/>
      <c r="AKT197" s="8"/>
      <c r="AKU197" s="8"/>
      <c r="AKV197" s="8"/>
      <c r="AKW197" s="8"/>
      <c r="AKX197" s="8"/>
      <c r="AKY197" s="8"/>
      <c r="AKZ197" s="8"/>
      <c r="ALA197" s="8"/>
      <c r="ALB197" s="8"/>
      <c r="ALC197" s="8"/>
      <c r="ALD197" s="8"/>
      <c r="ALE197" s="8"/>
      <c r="ALF197" s="8"/>
      <c r="ALG197" s="8"/>
      <c r="ALH197" s="8"/>
      <c r="ALI197" s="8"/>
      <c r="ALJ197" s="8"/>
      <c r="ALK197" s="8"/>
      <c r="ALL197" s="8"/>
      <c r="ALM197" s="8"/>
      <c r="ALN197" s="8"/>
      <c r="ALO197" s="8"/>
      <c r="ALP197" s="8"/>
      <c r="ALQ197" s="8"/>
      <c r="ALR197" s="8"/>
      <c r="ALS197" s="8"/>
      <c r="ALT197" s="8"/>
      <c r="ALU197" s="8"/>
      <c r="ALV197" s="8"/>
      <c r="ALW197" s="8"/>
      <c r="ALX197" s="8"/>
      <c r="ALY197" s="8"/>
      <c r="ALZ197" s="8"/>
      <c r="AMA197" s="8"/>
      <c r="AMB197" s="8"/>
      <c r="AMC197" s="8"/>
      <c r="AMD197" s="8"/>
      <c r="AME197" s="8"/>
      <c r="AMF197" s="8"/>
      <c r="AMG197" s="8"/>
      <c r="AMH197" s="8"/>
      <c r="AMI197" s="8"/>
      <c r="AMJ197" s="8"/>
      <c r="AMK197" s="8"/>
      <c r="AML197" s="8"/>
      <c r="AMM197" s="8"/>
      <c r="AMN197" s="8"/>
      <c r="AMO197" s="8"/>
      <c r="AMP197" s="8"/>
      <c r="AMQ197" s="8"/>
      <c r="AMR197" s="8"/>
      <c r="AMS197" s="8"/>
      <c r="AMT197" s="8"/>
      <c r="AMU197" s="8"/>
      <c r="AMV197" s="8"/>
      <c r="AMW197" s="8"/>
      <c r="AMX197" s="8"/>
      <c r="AMY197" s="8"/>
      <c r="AMZ197" s="8"/>
      <c r="ANA197" s="8"/>
      <c r="ANB197" s="8"/>
      <c r="ANC197" s="8"/>
      <c r="AND197" s="8"/>
      <c r="ANE197" s="8"/>
      <c r="ANF197" s="8"/>
      <c r="ANG197" s="8"/>
      <c r="ANH197" s="8"/>
      <c r="ANI197" s="8"/>
      <c r="ANJ197" s="8"/>
      <c r="ANK197" s="8"/>
      <c r="ANL197" s="8"/>
      <c r="ANM197" s="8"/>
      <c r="ANN197" s="8"/>
      <c r="ANO197" s="8"/>
      <c r="ANP197" s="8"/>
      <c r="ANQ197" s="8"/>
      <c r="ANR197" s="8"/>
      <c r="ANS197" s="8"/>
      <c r="ANT197" s="8"/>
      <c r="ANU197" s="8"/>
      <c r="ANV197" s="8"/>
      <c r="ANW197" s="8"/>
      <c r="ANX197" s="8"/>
      <c r="ANY197" s="8"/>
      <c r="ANZ197" s="8"/>
      <c r="AOA197" s="8"/>
      <c r="AOB197" s="8"/>
      <c r="AOC197" s="8"/>
      <c r="AOD197" s="8"/>
      <c r="AOE197" s="8"/>
      <c r="AOF197" s="8"/>
      <c r="AOG197" s="8"/>
      <c r="AOH197" s="8"/>
      <c r="AOI197" s="8"/>
      <c r="AOJ197" s="8"/>
      <c r="AOK197" s="8"/>
      <c r="AOL197" s="8"/>
      <c r="AOM197" s="8"/>
      <c r="AON197" s="8"/>
      <c r="AOO197" s="8"/>
      <c r="AOP197" s="8"/>
      <c r="AOQ197" s="8"/>
      <c r="AOR197" s="8"/>
      <c r="AOS197" s="8"/>
      <c r="AOT197" s="8"/>
      <c r="AOU197" s="8"/>
      <c r="AOV197" s="8"/>
      <c r="AOW197" s="8"/>
      <c r="AOX197" s="8"/>
      <c r="AOY197" s="8"/>
      <c r="AOZ197" s="8"/>
      <c r="APA197" s="8"/>
      <c r="APB197" s="8"/>
      <c r="APC197" s="8"/>
      <c r="APD197" s="8"/>
      <c r="APE197" s="8"/>
      <c r="APF197" s="8"/>
      <c r="APG197" s="8"/>
      <c r="APH197" s="8"/>
      <c r="API197" s="8"/>
      <c r="APJ197" s="8"/>
      <c r="APK197" s="8"/>
      <c r="APL197" s="8"/>
      <c r="APM197" s="8"/>
      <c r="APN197" s="8"/>
      <c r="APO197" s="8"/>
      <c r="APP197" s="8"/>
      <c r="APQ197" s="8"/>
      <c r="APR197" s="8"/>
      <c r="APS197" s="8"/>
      <c r="APT197" s="8"/>
      <c r="APU197" s="8"/>
      <c r="APV197" s="8"/>
      <c r="APW197" s="8"/>
      <c r="APX197" s="8"/>
      <c r="APY197" s="8"/>
      <c r="APZ197" s="8"/>
      <c r="AQA197" s="8"/>
      <c r="AQB197" s="8"/>
      <c r="AQC197" s="8"/>
      <c r="AQD197" s="8"/>
      <c r="AQE197" s="8"/>
      <c r="AQF197" s="8"/>
      <c r="AQG197" s="8"/>
      <c r="AQH197" s="8"/>
      <c r="AQI197" s="8"/>
      <c r="AQJ197" s="8"/>
      <c r="AQK197" s="8"/>
      <c r="AQL197" s="8"/>
      <c r="AQM197" s="8"/>
      <c r="AQN197" s="8"/>
      <c r="AQO197" s="8"/>
      <c r="AQP197" s="8"/>
      <c r="AQQ197" s="8"/>
      <c r="AQR197" s="8"/>
      <c r="AQS197" s="8"/>
      <c r="AQT197" s="8"/>
      <c r="AQU197" s="8"/>
      <c r="AQV197" s="8"/>
      <c r="AQW197" s="8"/>
      <c r="AQX197" s="8"/>
      <c r="AQY197" s="8"/>
      <c r="AQZ197" s="8"/>
      <c r="ARA197" s="8"/>
      <c r="ARB197" s="8"/>
      <c r="ARC197" s="8"/>
      <c r="ARD197" s="8"/>
      <c r="ARE197" s="8"/>
      <c r="ARF197" s="8"/>
      <c r="ARG197" s="8"/>
      <c r="ARH197" s="8"/>
      <c r="ARI197" s="8"/>
      <c r="ARJ197" s="8"/>
      <c r="ARK197" s="8"/>
      <c r="ARL197" s="8"/>
      <c r="ARM197" s="8"/>
      <c r="ARN197" s="8"/>
      <c r="ARO197" s="8"/>
      <c r="ARP197" s="8"/>
      <c r="ARQ197" s="8"/>
      <c r="ARR197" s="8"/>
      <c r="ARS197" s="8"/>
      <c r="ART197" s="8"/>
      <c r="ARU197" s="8"/>
      <c r="ARV197" s="8"/>
      <c r="ARW197" s="8"/>
      <c r="ARX197" s="8"/>
      <c r="ARY197" s="8"/>
      <c r="ARZ197" s="8"/>
      <c r="ASA197" s="8"/>
      <c r="ASB197" s="8"/>
      <c r="ASC197" s="8"/>
      <c r="ASD197" s="8"/>
      <c r="ASE197" s="8"/>
      <c r="ASF197" s="8"/>
      <c r="ASG197" s="8"/>
      <c r="ASH197" s="8"/>
      <c r="ASI197" s="8"/>
      <c r="ASJ197" s="8"/>
      <c r="ASK197" s="8"/>
      <c r="ASL197" s="8"/>
      <c r="ASM197" s="8"/>
      <c r="ASN197" s="8"/>
      <c r="ASO197" s="8"/>
      <c r="ASP197" s="8"/>
      <c r="ASQ197" s="8"/>
      <c r="ASR197" s="8"/>
      <c r="ASS197" s="8"/>
      <c r="AST197" s="8"/>
      <c r="ASU197" s="8"/>
      <c r="ASV197" s="8"/>
      <c r="ASW197" s="8"/>
      <c r="ASX197" s="8"/>
      <c r="ASY197" s="8"/>
      <c r="ASZ197" s="8"/>
      <c r="ATA197" s="8"/>
      <c r="ATB197" s="8"/>
      <c r="ATC197" s="8"/>
      <c r="ATD197" s="8"/>
      <c r="ATE197" s="8"/>
      <c r="ATF197" s="8"/>
      <c r="ATG197" s="8"/>
      <c r="ATH197" s="8"/>
      <c r="ATI197" s="8"/>
      <c r="ATJ197" s="8"/>
      <c r="ATK197" s="8"/>
      <c r="ATL197" s="8"/>
      <c r="ATM197" s="8"/>
      <c r="ATN197" s="8"/>
      <c r="ATO197" s="8"/>
      <c r="ATP197" s="8"/>
      <c r="ATQ197" s="8"/>
      <c r="ATR197" s="8"/>
      <c r="ATS197" s="8"/>
      <c r="ATT197" s="8"/>
      <c r="ATU197" s="8"/>
      <c r="ATV197" s="8"/>
      <c r="ATW197" s="8"/>
      <c r="ATX197" s="8"/>
      <c r="ATY197" s="8"/>
      <c r="ATZ197" s="8"/>
      <c r="AUA197" s="8"/>
      <c r="AUB197" s="8"/>
      <c r="AUC197" s="8"/>
      <c r="AUD197" s="8"/>
      <c r="AUE197" s="8"/>
      <c r="AUF197" s="8"/>
      <c r="AUG197" s="8"/>
      <c r="AUH197" s="8"/>
      <c r="AUI197" s="8"/>
      <c r="AUJ197" s="8"/>
      <c r="AUK197" s="8"/>
      <c r="AUL197" s="8"/>
      <c r="AUM197" s="8"/>
      <c r="AUN197" s="8"/>
      <c r="AUO197" s="8"/>
      <c r="AUP197" s="8"/>
      <c r="AUQ197" s="8"/>
      <c r="AUR197" s="8"/>
      <c r="AUS197" s="8"/>
      <c r="AUT197" s="8"/>
      <c r="AUU197" s="8"/>
      <c r="AUV197" s="8"/>
      <c r="AUW197" s="8"/>
      <c r="AUX197" s="8"/>
      <c r="AUY197" s="8"/>
      <c r="AUZ197" s="8"/>
      <c r="AVA197" s="8"/>
      <c r="AVB197" s="8"/>
      <c r="AVC197" s="8"/>
      <c r="AVD197" s="8"/>
      <c r="AVE197" s="8"/>
      <c r="AVF197" s="8"/>
      <c r="AVG197" s="8"/>
      <c r="AVH197" s="8"/>
      <c r="AVI197" s="8"/>
      <c r="AVJ197" s="8"/>
      <c r="AVK197" s="8"/>
      <c r="AVL197" s="8"/>
      <c r="AVM197" s="8"/>
      <c r="AVN197" s="8"/>
      <c r="AVO197" s="8"/>
      <c r="AVP197" s="8"/>
      <c r="AVQ197" s="8"/>
      <c r="AVR197" s="8"/>
      <c r="AVS197" s="8"/>
      <c r="AVT197" s="8"/>
      <c r="AVU197" s="8"/>
      <c r="AVV197" s="8"/>
      <c r="AVW197" s="8"/>
      <c r="AVX197" s="8"/>
      <c r="AVY197" s="8"/>
      <c r="AVZ197" s="8"/>
      <c r="AWA197" s="8"/>
      <c r="AWB197" s="8"/>
      <c r="AWC197" s="8"/>
      <c r="AWD197" s="8"/>
      <c r="AWE197" s="8"/>
      <c r="AWF197" s="8"/>
      <c r="AWG197" s="8"/>
      <c r="AWH197" s="8"/>
      <c r="AWI197" s="8"/>
      <c r="AWJ197" s="8"/>
      <c r="AWK197" s="8"/>
      <c r="AWL197" s="8"/>
      <c r="AWM197" s="8"/>
      <c r="AWN197" s="8"/>
      <c r="AWO197" s="8"/>
      <c r="AWP197" s="8"/>
      <c r="AWQ197" s="8"/>
      <c r="AWR197" s="8"/>
      <c r="AWS197" s="8"/>
      <c r="AWT197" s="8"/>
      <c r="AWU197" s="8"/>
      <c r="AWV197" s="8"/>
      <c r="AWW197" s="8"/>
      <c r="AWX197" s="8"/>
      <c r="AWY197" s="8"/>
      <c r="AWZ197" s="8"/>
      <c r="AXA197" s="8"/>
      <c r="AXB197" s="8"/>
      <c r="AXC197" s="8"/>
      <c r="AXD197" s="8"/>
      <c r="AXE197" s="8"/>
      <c r="AXF197" s="8"/>
      <c r="AXG197" s="8"/>
      <c r="AXH197" s="8"/>
      <c r="AXI197" s="8"/>
      <c r="AXJ197" s="8"/>
      <c r="AXK197" s="8"/>
      <c r="AXL197" s="8"/>
      <c r="AXM197" s="8"/>
      <c r="AXN197" s="8"/>
      <c r="AXO197" s="8"/>
      <c r="AXP197" s="8"/>
      <c r="AXQ197" s="8"/>
      <c r="AXR197" s="8"/>
      <c r="AXS197" s="8"/>
      <c r="AXT197" s="8"/>
      <c r="AXU197" s="8"/>
      <c r="AXV197" s="8"/>
      <c r="AXW197" s="8"/>
      <c r="AXX197" s="8"/>
      <c r="AXY197" s="8"/>
      <c r="AXZ197" s="8"/>
      <c r="AYA197" s="8"/>
      <c r="AYB197" s="8"/>
      <c r="AYC197" s="8"/>
      <c r="AYD197" s="8"/>
      <c r="AYE197" s="8"/>
      <c r="AYF197" s="8"/>
      <c r="AYG197" s="8"/>
      <c r="AYH197" s="8"/>
      <c r="AYI197" s="8"/>
      <c r="AYJ197" s="8"/>
      <c r="AYK197" s="8"/>
      <c r="AYL197" s="8"/>
      <c r="AYM197" s="8"/>
      <c r="AYN197" s="8"/>
      <c r="AYO197" s="8"/>
      <c r="AYP197" s="8"/>
      <c r="AYQ197" s="8"/>
      <c r="AYR197" s="8"/>
      <c r="AYS197" s="8"/>
      <c r="AYT197" s="8"/>
      <c r="AYU197" s="8"/>
      <c r="AYV197" s="8"/>
      <c r="AYW197" s="8"/>
      <c r="AYX197" s="8"/>
      <c r="AYY197" s="8"/>
      <c r="AYZ197" s="8"/>
      <c r="AZA197" s="8"/>
      <c r="AZB197" s="8"/>
      <c r="AZC197" s="8"/>
      <c r="AZD197" s="8"/>
      <c r="AZE197" s="8"/>
      <c r="AZF197" s="8"/>
      <c r="AZG197" s="8"/>
      <c r="AZH197" s="8"/>
      <c r="AZI197" s="8"/>
      <c r="AZJ197" s="8"/>
      <c r="AZK197" s="8"/>
      <c r="AZL197" s="8"/>
      <c r="AZM197" s="8"/>
      <c r="AZN197" s="8"/>
      <c r="AZO197" s="8"/>
      <c r="AZP197" s="8"/>
      <c r="AZQ197" s="8"/>
      <c r="AZR197" s="8"/>
      <c r="AZS197" s="8"/>
      <c r="AZT197" s="8"/>
      <c r="AZU197" s="8"/>
      <c r="AZV197" s="8"/>
      <c r="AZW197" s="8"/>
      <c r="AZX197" s="8"/>
      <c r="AZY197" s="8"/>
      <c r="AZZ197" s="8"/>
      <c r="BAA197" s="8"/>
      <c r="BAB197" s="8"/>
      <c r="BAC197" s="8"/>
      <c r="BAD197" s="8"/>
      <c r="BAE197" s="8"/>
      <c r="BAF197" s="8"/>
      <c r="BAG197" s="8"/>
      <c r="BAH197" s="8"/>
      <c r="BAI197" s="8"/>
      <c r="BAJ197" s="8"/>
      <c r="BAK197" s="8"/>
      <c r="BAL197" s="8"/>
      <c r="BAM197" s="8"/>
      <c r="BAN197" s="8"/>
      <c r="BAO197" s="8"/>
      <c r="BAP197" s="8"/>
      <c r="BAQ197" s="8"/>
      <c r="BAR197" s="8"/>
      <c r="BAS197" s="8"/>
      <c r="BAT197" s="8"/>
      <c r="BAU197" s="8"/>
      <c r="BAV197" s="8"/>
      <c r="BAW197" s="8"/>
      <c r="BAX197" s="8"/>
      <c r="BAY197" s="8"/>
      <c r="BAZ197" s="8"/>
      <c r="BBA197" s="8"/>
      <c r="BBB197" s="8"/>
      <c r="BBC197" s="8"/>
      <c r="BBD197" s="8"/>
      <c r="BBE197" s="8"/>
      <c r="BBF197" s="8"/>
      <c r="BBG197" s="8"/>
      <c r="BBH197" s="8"/>
      <c r="BBI197" s="8"/>
      <c r="BBJ197" s="8"/>
      <c r="BBK197" s="8"/>
      <c r="BBL197" s="8"/>
      <c r="BBM197" s="8"/>
      <c r="BBN197" s="8"/>
      <c r="BBO197" s="8"/>
      <c r="BBP197" s="8"/>
      <c r="BBQ197" s="8"/>
      <c r="BBR197" s="8"/>
      <c r="BBS197" s="8"/>
      <c r="BBT197" s="8"/>
      <c r="BBU197" s="8"/>
      <c r="BBV197" s="8"/>
      <c r="BBW197" s="8"/>
      <c r="BBX197" s="8"/>
      <c r="BBY197" s="8"/>
      <c r="BBZ197" s="8"/>
      <c r="BCA197" s="8"/>
      <c r="BCB197" s="8"/>
      <c r="BCC197" s="8"/>
      <c r="BCD197" s="8"/>
      <c r="BCE197" s="8"/>
      <c r="BCF197" s="8"/>
      <c r="BCG197" s="8"/>
      <c r="BCH197" s="8"/>
      <c r="BCI197" s="8"/>
      <c r="BCJ197" s="8"/>
      <c r="BCK197" s="8"/>
      <c r="BCL197" s="8"/>
      <c r="BCM197" s="8"/>
      <c r="BCN197" s="8"/>
      <c r="BCO197" s="8"/>
      <c r="BCP197" s="8"/>
      <c r="BCQ197" s="8"/>
      <c r="BCR197" s="8"/>
      <c r="BCS197" s="8"/>
      <c r="BCT197" s="8"/>
      <c r="BCU197" s="8"/>
      <c r="BCV197" s="8"/>
      <c r="BCW197" s="8"/>
      <c r="BCX197" s="8"/>
      <c r="BCY197" s="8"/>
      <c r="BCZ197" s="8"/>
      <c r="BDA197" s="8"/>
      <c r="BDB197" s="8"/>
      <c r="BDC197" s="8"/>
      <c r="BDD197" s="8"/>
      <c r="BDE197" s="8"/>
      <c r="BDF197" s="8"/>
      <c r="BDG197" s="8"/>
      <c r="BDH197" s="8"/>
      <c r="BDI197" s="8"/>
      <c r="BDJ197" s="8"/>
      <c r="BDK197" s="8"/>
      <c r="BDL197" s="8"/>
      <c r="BDM197" s="8"/>
      <c r="BDN197" s="8"/>
      <c r="BDO197" s="8"/>
      <c r="BDP197" s="8"/>
      <c r="BDQ197" s="8"/>
      <c r="BDR197" s="8"/>
      <c r="BDS197" s="8"/>
      <c r="BDT197" s="8"/>
      <c r="BDU197" s="8"/>
      <c r="BDV197" s="8"/>
      <c r="BDW197" s="8"/>
      <c r="BDX197" s="8"/>
      <c r="BDY197" s="8"/>
      <c r="BDZ197" s="8"/>
      <c r="BEA197" s="8"/>
      <c r="BEB197" s="8"/>
      <c r="BEC197" s="8"/>
      <c r="BED197" s="8"/>
      <c r="BEE197" s="8"/>
      <c r="BEF197" s="8"/>
      <c r="BEG197" s="8"/>
      <c r="BEH197" s="8"/>
      <c r="BEI197" s="8"/>
      <c r="BEJ197" s="8"/>
      <c r="BEK197" s="8"/>
      <c r="BEL197" s="8"/>
      <c r="BEM197" s="8"/>
      <c r="BEN197" s="8"/>
      <c r="BEO197" s="8"/>
      <c r="BEP197" s="8"/>
      <c r="BEQ197" s="8"/>
      <c r="BER197" s="8"/>
      <c r="BES197" s="8"/>
      <c r="BET197" s="8"/>
      <c r="BEU197" s="8"/>
      <c r="BEV197" s="8"/>
      <c r="BEW197" s="8"/>
      <c r="BEX197" s="8"/>
      <c r="BEY197" s="8"/>
      <c r="BEZ197" s="8"/>
      <c r="BFA197" s="8"/>
      <c r="BFB197" s="8"/>
      <c r="BFC197" s="8"/>
      <c r="BFD197" s="8"/>
      <c r="BFE197" s="8"/>
      <c r="BFF197" s="8"/>
      <c r="BFG197" s="8"/>
      <c r="BFH197" s="8"/>
      <c r="BFI197" s="8"/>
      <c r="BFJ197" s="8"/>
      <c r="BFK197" s="8"/>
      <c r="BFL197" s="8"/>
      <c r="BFM197" s="8"/>
      <c r="BFN197" s="8"/>
      <c r="BFO197" s="8"/>
      <c r="BFP197" s="8"/>
      <c r="BFQ197" s="8"/>
      <c r="BFR197" s="8"/>
      <c r="BFS197" s="8"/>
      <c r="BFT197" s="8"/>
      <c r="BFU197" s="8"/>
      <c r="BFV197" s="8"/>
      <c r="BFW197" s="8"/>
      <c r="BFX197" s="8"/>
      <c r="BFY197" s="8"/>
      <c r="BFZ197" s="8"/>
      <c r="BGA197" s="8"/>
      <c r="BGB197" s="8"/>
      <c r="BGC197" s="8"/>
      <c r="BGD197" s="8"/>
      <c r="BGE197" s="8"/>
      <c r="BGF197" s="8"/>
      <c r="BGG197" s="8"/>
      <c r="BGH197" s="8"/>
      <c r="BGI197" s="8"/>
      <c r="BGJ197" s="8"/>
      <c r="BGK197" s="8"/>
      <c r="BGL197" s="8"/>
      <c r="BGM197" s="8"/>
      <c r="BGN197" s="8"/>
      <c r="BGO197" s="8"/>
      <c r="BGP197" s="8"/>
      <c r="BGQ197" s="8"/>
      <c r="BGR197" s="8"/>
      <c r="BGS197" s="8"/>
      <c r="BGT197" s="8"/>
      <c r="BGU197" s="8"/>
      <c r="BGV197" s="8"/>
      <c r="BGW197" s="8"/>
      <c r="BGX197" s="8"/>
      <c r="BGY197" s="8"/>
      <c r="BGZ197" s="8"/>
      <c r="BHA197" s="8"/>
      <c r="BHB197" s="8"/>
      <c r="BHC197" s="8"/>
      <c r="BHD197" s="8"/>
      <c r="BHE197" s="8"/>
      <c r="BHF197" s="8"/>
      <c r="BHG197" s="8"/>
      <c r="BHH197" s="8"/>
      <c r="BHI197" s="8"/>
      <c r="BHJ197" s="8"/>
      <c r="BHK197" s="8"/>
      <c r="BHL197" s="8"/>
      <c r="BHM197" s="8"/>
      <c r="BHN197" s="8"/>
      <c r="BHO197" s="8"/>
      <c r="BHP197" s="8"/>
      <c r="BHQ197" s="8"/>
      <c r="BHR197" s="8"/>
      <c r="BHS197" s="8"/>
      <c r="BHT197" s="8"/>
      <c r="BHU197" s="8"/>
      <c r="BHV197" s="8"/>
      <c r="BHW197" s="8"/>
      <c r="BHX197" s="8"/>
      <c r="BHY197" s="8"/>
      <c r="BHZ197" s="8"/>
      <c r="BIA197" s="8"/>
      <c r="BIB197" s="8"/>
      <c r="BIC197" s="8"/>
      <c r="BID197" s="8"/>
      <c r="BIE197" s="8"/>
      <c r="BIF197" s="8"/>
      <c r="BIG197" s="8"/>
      <c r="BIH197" s="8"/>
      <c r="BII197" s="8"/>
      <c r="BIJ197" s="8"/>
      <c r="BIK197" s="8"/>
      <c r="BIL197" s="8"/>
      <c r="BIM197" s="8"/>
      <c r="BIN197" s="8"/>
      <c r="BIO197" s="8"/>
      <c r="BIP197" s="8"/>
      <c r="BIQ197" s="8"/>
      <c r="BIR197" s="8"/>
      <c r="BIS197" s="8"/>
      <c r="BIT197" s="8"/>
      <c r="BIU197" s="8"/>
      <c r="BIV197" s="8"/>
      <c r="BIW197" s="8"/>
      <c r="BIX197" s="8"/>
      <c r="BIY197" s="8"/>
      <c r="BIZ197" s="8"/>
      <c r="BJA197" s="8"/>
      <c r="BJB197" s="8"/>
      <c r="BJC197" s="8"/>
      <c r="BJD197" s="8"/>
      <c r="BJE197" s="8"/>
      <c r="BJF197" s="8"/>
      <c r="BJG197" s="8"/>
      <c r="BJH197" s="8"/>
      <c r="BJI197" s="8"/>
      <c r="BJJ197" s="8"/>
      <c r="BJK197" s="8"/>
      <c r="BJL197" s="8"/>
      <c r="BJM197" s="8"/>
      <c r="BJN197" s="8"/>
      <c r="BJO197" s="8"/>
      <c r="BJP197" s="8"/>
      <c r="BJQ197" s="8"/>
      <c r="BJR197" s="8"/>
      <c r="BJS197" s="8"/>
      <c r="BJT197" s="8"/>
      <c r="BJU197" s="8"/>
      <c r="BJV197" s="8"/>
      <c r="BJW197" s="8"/>
      <c r="BJX197" s="8"/>
      <c r="BJY197" s="8"/>
      <c r="BJZ197" s="8"/>
      <c r="BKA197" s="8"/>
      <c r="BKB197" s="8"/>
      <c r="BKC197" s="8"/>
      <c r="BKD197" s="8"/>
      <c r="BKE197" s="8"/>
      <c r="BKF197" s="8"/>
      <c r="BKG197" s="8"/>
      <c r="BKH197" s="8"/>
      <c r="BKI197" s="8"/>
      <c r="BKJ197" s="8"/>
      <c r="BKK197" s="8"/>
      <c r="BKL197" s="8"/>
      <c r="BKM197" s="8"/>
      <c r="BKN197" s="8"/>
      <c r="BKO197" s="8"/>
      <c r="BKP197" s="8"/>
      <c r="BKQ197" s="8"/>
      <c r="BKR197" s="8"/>
      <c r="BKS197" s="8"/>
      <c r="BKT197" s="8"/>
      <c r="BKU197" s="8"/>
      <c r="BKV197" s="8"/>
      <c r="BKW197" s="8"/>
      <c r="BKX197" s="8"/>
      <c r="BKY197" s="8"/>
      <c r="BKZ197" s="8"/>
      <c r="BLA197" s="8"/>
      <c r="BLB197" s="8"/>
      <c r="BLC197" s="8"/>
      <c r="BLD197" s="8"/>
      <c r="BLE197" s="8"/>
      <c r="BLF197" s="8"/>
      <c r="BLG197" s="8"/>
      <c r="BLH197" s="8"/>
      <c r="BLI197" s="8"/>
      <c r="BLJ197" s="8"/>
      <c r="BLK197" s="8"/>
      <c r="BLL197" s="8"/>
      <c r="BLM197" s="8"/>
      <c r="BLN197" s="8"/>
      <c r="BLO197" s="8"/>
      <c r="BLP197" s="8"/>
      <c r="BLQ197" s="8"/>
      <c r="BLR197" s="8"/>
      <c r="BLS197" s="8"/>
      <c r="BLT197" s="8"/>
      <c r="BLU197" s="8"/>
      <c r="BLV197" s="8"/>
      <c r="BLW197" s="8"/>
      <c r="BLX197" s="8"/>
      <c r="BLY197" s="8"/>
      <c r="BLZ197" s="8"/>
      <c r="BMA197" s="8"/>
      <c r="BMB197" s="8"/>
      <c r="BMC197" s="8"/>
      <c r="BMD197" s="8"/>
      <c r="BME197" s="8"/>
      <c r="BMF197" s="8"/>
      <c r="BMG197" s="8"/>
      <c r="BMH197" s="8"/>
      <c r="BMI197" s="8"/>
      <c r="BMJ197" s="8"/>
      <c r="BMK197" s="8"/>
      <c r="BML197" s="8"/>
      <c r="BMM197" s="8"/>
      <c r="BMN197" s="8"/>
      <c r="BMO197" s="8"/>
      <c r="BMP197" s="8"/>
      <c r="BMQ197" s="8"/>
      <c r="BMR197" s="8"/>
      <c r="BMS197" s="8"/>
      <c r="BMT197" s="8"/>
      <c r="BMU197" s="8"/>
      <c r="BMV197" s="8"/>
      <c r="BMW197" s="8"/>
      <c r="BMX197" s="8"/>
      <c r="BMY197" s="8"/>
      <c r="BMZ197" s="8"/>
      <c r="BNA197" s="8"/>
      <c r="BNB197" s="8"/>
      <c r="BNC197" s="8"/>
      <c r="BND197" s="8"/>
      <c r="BNE197" s="8"/>
      <c r="BNF197" s="8"/>
      <c r="BNG197" s="8"/>
      <c r="BNH197" s="8"/>
      <c r="BNI197" s="8"/>
      <c r="BNJ197" s="8"/>
      <c r="BNK197" s="8"/>
      <c r="BNL197" s="8"/>
      <c r="BNM197" s="8"/>
      <c r="BNN197" s="8"/>
      <c r="BNO197" s="8"/>
      <c r="BNP197" s="8"/>
      <c r="BNQ197" s="8"/>
      <c r="BNR197" s="8"/>
      <c r="BNS197" s="8"/>
      <c r="BNT197" s="8"/>
      <c r="BNU197" s="8"/>
      <c r="BNV197" s="8"/>
      <c r="BNW197" s="8"/>
      <c r="BNX197" s="8"/>
      <c r="BNY197" s="8"/>
      <c r="BNZ197" s="8"/>
      <c r="BOA197" s="8"/>
      <c r="BOB197" s="8"/>
      <c r="BOC197" s="8"/>
      <c r="BOD197" s="8"/>
      <c r="BOE197" s="8"/>
      <c r="BOF197" s="8"/>
      <c r="BOG197" s="8"/>
      <c r="BOH197" s="8"/>
      <c r="BOI197" s="8"/>
      <c r="BOJ197" s="8"/>
      <c r="BOK197" s="8"/>
      <c r="BOL197" s="8"/>
      <c r="BOM197" s="8"/>
      <c r="BON197" s="8"/>
      <c r="BOO197" s="8"/>
      <c r="BOP197" s="8"/>
      <c r="BOQ197" s="8"/>
      <c r="BOR197" s="8"/>
      <c r="BOS197" s="8"/>
      <c r="BOT197" s="8"/>
      <c r="BOU197" s="8"/>
      <c r="BOV197" s="8"/>
      <c r="BOW197" s="8"/>
      <c r="BOX197" s="8"/>
      <c r="BOY197" s="8"/>
      <c r="BOZ197" s="8"/>
      <c r="BPA197" s="8"/>
      <c r="BPB197" s="8"/>
      <c r="BPC197" s="8"/>
      <c r="BPD197" s="8"/>
      <c r="BPE197" s="8"/>
      <c r="BPF197" s="8"/>
      <c r="BPG197" s="8"/>
      <c r="BPH197" s="8"/>
      <c r="BPI197" s="8"/>
      <c r="BPJ197" s="8"/>
      <c r="BPK197" s="8"/>
      <c r="BPL197" s="8"/>
      <c r="BPM197" s="8"/>
      <c r="BPN197" s="8"/>
      <c r="BPO197" s="8"/>
      <c r="BPP197" s="8"/>
      <c r="BPQ197" s="8"/>
      <c r="BPR197" s="8"/>
      <c r="BPS197" s="8"/>
      <c r="BPT197" s="8"/>
      <c r="BPU197" s="8"/>
      <c r="BPV197" s="8"/>
      <c r="BPW197" s="8"/>
      <c r="BPX197" s="8"/>
      <c r="BPY197" s="8"/>
      <c r="BPZ197" s="8"/>
      <c r="BQA197" s="8"/>
      <c r="BQB197" s="8"/>
      <c r="BQC197" s="8"/>
      <c r="BQD197" s="8"/>
      <c r="BQE197" s="8"/>
      <c r="BQF197" s="8"/>
      <c r="BQG197" s="8"/>
      <c r="BQH197" s="8"/>
      <c r="BQI197" s="8"/>
      <c r="BQJ197" s="8"/>
      <c r="BQK197" s="8"/>
      <c r="BQL197" s="8"/>
      <c r="BQM197" s="8"/>
      <c r="BQN197" s="8"/>
      <c r="BQO197" s="8"/>
      <c r="BQP197" s="8"/>
      <c r="BQQ197" s="8"/>
      <c r="BQR197" s="8"/>
      <c r="BQS197" s="8"/>
      <c r="BQT197" s="8"/>
      <c r="BQU197" s="8"/>
      <c r="BQV197" s="8"/>
      <c r="BQW197" s="8"/>
      <c r="BQX197" s="8"/>
      <c r="BQY197" s="8"/>
      <c r="BQZ197" s="8"/>
      <c r="BRA197" s="8"/>
      <c r="BRB197" s="8"/>
      <c r="BRC197" s="8"/>
      <c r="BRD197" s="8"/>
      <c r="BRE197" s="8"/>
      <c r="BRF197" s="8"/>
      <c r="BRG197" s="8"/>
      <c r="BRH197" s="8"/>
      <c r="BRI197" s="8"/>
      <c r="BRJ197" s="8"/>
      <c r="BRK197" s="8"/>
      <c r="BRL197" s="8"/>
      <c r="BRM197" s="8"/>
      <c r="BRN197" s="8"/>
      <c r="BRO197" s="8"/>
      <c r="BRP197" s="8"/>
      <c r="BRQ197" s="8"/>
      <c r="BRR197" s="8"/>
      <c r="BRS197" s="8"/>
      <c r="BRT197" s="8"/>
      <c r="BRU197" s="8"/>
      <c r="BRV197" s="8"/>
      <c r="BRW197" s="8"/>
      <c r="BRX197" s="8"/>
      <c r="BRY197" s="8"/>
      <c r="BRZ197" s="8"/>
      <c r="BSA197" s="8"/>
      <c r="BSB197" s="8"/>
      <c r="BSC197" s="8"/>
      <c r="BSD197" s="8"/>
      <c r="BSE197" s="8"/>
      <c r="BSF197" s="8"/>
      <c r="BSG197" s="8"/>
      <c r="BSH197" s="8"/>
      <c r="BSI197" s="8"/>
      <c r="BSJ197" s="8"/>
      <c r="BSK197" s="8"/>
      <c r="BSL197" s="8"/>
      <c r="BSM197" s="8"/>
      <c r="BSN197" s="8"/>
      <c r="BSO197" s="8"/>
      <c r="BSP197" s="8"/>
      <c r="BSQ197" s="8"/>
      <c r="BSR197" s="8"/>
      <c r="BSS197" s="8"/>
      <c r="BST197" s="8"/>
      <c r="BSU197" s="8"/>
      <c r="BSV197" s="8"/>
      <c r="BSW197" s="8"/>
      <c r="BSX197" s="8"/>
      <c r="BSY197" s="8"/>
      <c r="BSZ197" s="8"/>
      <c r="BTA197" s="8"/>
      <c r="BTB197" s="8"/>
      <c r="BTC197" s="8"/>
      <c r="BTD197" s="8"/>
      <c r="BTE197" s="8"/>
      <c r="BTF197" s="8"/>
      <c r="BTG197" s="8"/>
      <c r="BTH197" s="8"/>
      <c r="BTI197" s="8"/>
      <c r="BTJ197" s="8"/>
      <c r="BTK197" s="8"/>
      <c r="BTL197" s="8"/>
      <c r="BTM197" s="8"/>
      <c r="BTN197" s="8"/>
      <c r="BTO197" s="8"/>
      <c r="BTP197" s="8"/>
      <c r="BTQ197" s="8"/>
      <c r="BTR197" s="8"/>
      <c r="BTS197" s="8"/>
      <c r="BTT197" s="8"/>
      <c r="BTU197" s="8"/>
      <c r="BTV197" s="8"/>
      <c r="BTW197" s="8"/>
      <c r="BTX197" s="8"/>
      <c r="BTY197" s="8"/>
      <c r="BTZ197" s="8"/>
      <c r="BUA197" s="8"/>
      <c r="BUB197" s="8"/>
      <c r="BUC197" s="8"/>
      <c r="BUD197" s="8"/>
      <c r="BUE197" s="8"/>
      <c r="BUF197" s="8"/>
      <c r="BUG197" s="8"/>
      <c r="BUH197" s="8"/>
      <c r="BUI197" s="8"/>
      <c r="BUJ197" s="8"/>
      <c r="BUK197" s="8"/>
      <c r="BUL197" s="8"/>
      <c r="BUM197" s="8"/>
      <c r="BUN197" s="8"/>
      <c r="BUO197" s="8"/>
      <c r="BUP197" s="8"/>
      <c r="BUQ197" s="8"/>
      <c r="BUR197" s="8"/>
      <c r="BUS197" s="8"/>
      <c r="BUT197" s="8"/>
      <c r="BUU197" s="8"/>
      <c r="BUV197" s="8"/>
      <c r="BUW197" s="8"/>
      <c r="BUX197" s="8"/>
      <c r="BUY197" s="8"/>
      <c r="BUZ197" s="8"/>
      <c r="BVA197" s="8"/>
      <c r="BVB197" s="8"/>
      <c r="BVC197" s="8"/>
      <c r="BVD197" s="8"/>
      <c r="BVE197" s="8"/>
      <c r="BVF197" s="8"/>
      <c r="BVG197" s="8"/>
      <c r="BVH197" s="8"/>
      <c r="BVI197" s="8"/>
      <c r="BVJ197" s="8"/>
      <c r="BVK197" s="8"/>
      <c r="BVL197" s="8"/>
      <c r="BVM197" s="8"/>
      <c r="BVN197" s="8"/>
      <c r="BVO197" s="8"/>
      <c r="BVP197" s="8"/>
      <c r="BVQ197" s="8"/>
      <c r="BVR197" s="8"/>
      <c r="BVS197" s="8"/>
      <c r="BVT197" s="8"/>
      <c r="BVU197" s="8"/>
      <c r="BVV197" s="8"/>
      <c r="BVW197" s="8"/>
      <c r="BVX197" s="8"/>
      <c r="BVY197" s="8"/>
      <c r="BVZ197" s="8"/>
      <c r="BWA197" s="8"/>
      <c r="BWB197" s="8"/>
      <c r="BWC197" s="8"/>
      <c r="BWD197" s="8"/>
      <c r="BWE197" s="8"/>
      <c r="BWF197" s="8"/>
      <c r="BWG197" s="8"/>
      <c r="BWH197" s="8"/>
      <c r="BWI197" s="8"/>
      <c r="BWJ197" s="8"/>
      <c r="BWK197" s="8"/>
      <c r="BWL197" s="8"/>
      <c r="BWM197" s="8"/>
      <c r="BWN197" s="8"/>
      <c r="BWO197" s="8"/>
      <c r="BWP197" s="8"/>
      <c r="BWQ197" s="8"/>
    </row>
    <row r="198" spans="1:1967" s="444" customFormat="1" ht="102" customHeight="1">
      <c r="A198" s="9" t="s">
        <v>6263</v>
      </c>
      <c r="B198" s="100" t="s">
        <v>97</v>
      </c>
      <c r="C198" s="9" t="s">
        <v>736</v>
      </c>
      <c r="D198" s="3" t="s">
        <v>236</v>
      </c>
      <c r="E198" s="3" t="s">
        <v>212</v>
      </c>
      <c r="F198" s="3"/>
      <c r="G198" s="3" t="s">
        <v>385</v>
      </c>
      <c r="H198" s="20">
        <v>0.5</v>
      </c>
      <c r="I198" s="34">
        <v>470000000</v>
      </c>
      <c r="J198" s="21" t="s">
        <v>1330</v>
      </c>
      <c r="K198" s="19" t="s">
        <v>1948</v>
      </c>
      <c r="L198" s="138" t="s">
        <v>3428</v>
      </c>
      <c r="M198" s="141" t="s">
        <v>383</v>
      </c>
      <c r="N198" s="360" t="s">
        <v>8877</v>
      </c>
      <c r="O198" s="3" t="s">
        <v>1382</v>
      </c>
      <c r="P198" s="7" t="s">
        <v>1354</v>
      </c>
      <c r="Q198" s="3" t="s">
        <v>1195</v>
      </c>
      <c r="R198" s="77">
        <v>1291</v>
      </c>
      <c r="S198" s="18">
        <v>2411.85</v>
      </c>
      <c r="T198" s="83">
        <f t="shared" si="26"/>
        <v>3113698.35</v>
      </c>
      <c r="U198" s="83">
        <f t="shared" si="25"/>
        <v>3487342.1520000002</v>
      </c>
      <c r="V198" s="9" t="s">
        <v>1341</v>
      </c>
      <c r="W198" s="153" t="s">
        <v>1410</v>
      </c>
      <c r="X198" s="9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  <c r="IG198" s="8"/>
      <c r="IH198" s="8"/>
      <c r="II198" s="8"/>
      <c r="IJ198" s="8"/>
      <c r="IK198" s="8"/>
      <c r="IL198" s="8"/>
      <c r="IM198" s="8"/>
      <c r="IN198" s="8"/>
      <c r="IO198" s="8"/>
      <c r="IP198" s="8"/>
      <c r="IQ198" s="8"/>
      <c r="IR198" s="8"/>
      <c r="IS198" s="8"/>
      <c r="IT198" s="8"/>
      <c r="IU198" s="8"/>
      <c r="IV198" s="8"/>
      <c r="IW198" s="8"/>
      <c r="IX198" s="8"/>
      <c r="IY198" s="8"/>
      <c r="IZ198" s="8"/>
      <c r="JA198" s="8"/>
      <c r="JB198" s="8"/>
      <c r="JC198" s="8"/>
      <c r="JD198" s="8"/>
      <c r="JE198" s="8"/>
      <c r="JF198" s="8"/>
      <c r="JG198" s="8"/>
      <c r="JH198" s="8"/>
      <c r="JI198" s="8"/>
      <c r="JJ198" s="8"/>
      <c r="JK198" s="8"/>
      <c r="JL198" s="8"/>
      <c r="JM198" s="8"/>
      <c r="JN198" s="8"/>
      <c r="JO198" s="8"/>
      <c r="JP198" s="8"/>
      <c r="JQ198" s="8"/>
      <c r="JR198" s="8"/>
      <c r="JS198" s="8"/>
      <c r="JT198" s="8"/>
      <c r="JU198" s="8"/>
      <c r="JV198" s="8"/>
      <c r="JW198" s="8"/>
      <c r="JX198" s="8"/>
      <c r="JY198" s="8"/>
      <c r="JZ198" s="8"/>
      <c r="KA198" s="8"/>
      <c r="KB198" s="8"/>
      <c r="KC198" s="8"/>
      <c r="KD198" s="8"/>
      <c r="KE198" s="8"/>
      <c r="KF198" s="8"/>
      <c r="KG198" s="8"/>
      <c r="KH198" s="8"/>
      <c r="KI198" s="8"/>
      <c r="KJ198" s="8"/>
      <c r="KK198" s="8"/>
      <c r="KL198" s="8"/>
      <c r="KM198" s="8"/>
      <c r="KN198" s="8"/>
      <c r="KO198" s="8"/>
      <c r="KP198" s="8"/>
      <c r="KQ198" s="8"/>
      <c r="KR198" s="8"/>
      <c r="KS198" s="8"/>
      <c r="KT198" s="8"/>
      <c r="KU198" s="8"/>
      <c r="KV198" s="8"/>
      <c r="KW198" s="8"/>
      <c r="KX198" s="8"/>
      <c r="KY198" s="8"/>
      <c r="KZ198" s="8"/>
      <c r="LA198" s="8"/>
      <c r="LB198" s="8"/>
      <c r="LC198" s="8"/>
      <c r="LD198" s="8"/>
      <c r="LE198" s="8"/>
      <c r="LF198" s="8"/>
      <c r="LG198" s="8"/>
      <c r="LH198" s="8"/>
      <c r="LI198" s="8"/>
      <c r="LJ198" s="8"/>
      <c r="LK198" s="8"/>
      <c r="LL198" s="8"/>
      <c r="LM198" s="8"/>
      <c r="LN198" s="8"/>
      <c r="LO198" s="8"/>
      <c r="LP198" s="8"/>
      <c r="LQ198" s="8"/>
      <c r="LR198" s="8"/>
      <c r="LS198" s="8"/>
      <c r="LT198" s="8"/>
      <c r="LU198" s="8"/>
      <c r="LV198" s="8"/>
      <c r="LW198" s="8"/>
      <c r="LX198" s="8"/>
      <c r="LY198" s="8"/>
      <c r="LZ198" s="8"/>
      <c r="MA198" s="8"/>
      <c r="MB198" s="8"/>
      <c r="MC198" s="8"/>
      <c r="MD198" s="8"/>
      <c r="ME198" s="8"/>
      <c r="MF198" s="8"/>
      <c r="MG198" s="8"/>
      <c r="MH198" s="8"/>
      <c r="MI198" s="8"/>
      <c r="MJ198" s="8"/>
      <c r="MK198" s="8"/>
      <c r="ML198" s="8"/>
      <c r="MM198" s="8"/>
      <c r="MN198" s="8"/>
      <c r="MO198" s="8"/>
      <c r="MP198" s="8"/>
      <c r="MQ198" s="8"/>
      <c r="MR198" s="8"/>
      <c r="MS198" s="8"/>
      <c r="MT198" s="8"/>
      <c r="MU198" s="8"/>
      <c r="MV198" s="8"/>
      <c r="MW198" s="8"/>
      <c r="MX198" s="8"/>
      <c r="MY198" s="8"/>
      <c r="MZ198" s="8"/>
      <c r="NA198" s="8"/>
      <c r="NB198" s="8"/>
      <c r="NC198" s="8"/>
      <c r="ND198" s="8"/>
      <c r="NE198" s="8"/>
      <c r="NF198" s="8"/>
      <c r="NG198" s="8"/>
      <c r="NH198" s="8"/>
      <c r="NI198" s="8"/>
      <c r="NJ198" s="8"/>
      <c r="NK198" s="8"/>
      <c r="NL198" s="8"/>
      <c r="NM198" s="8"/>
      <c r="NN198" s="8"/>
      <c r="NO198" s="8"/>
      <c r="NP198" s="8"/>
      <c r="NQ198" s="8"/>
      <c r="NR198" s="8"/>
      <c r="NS198" s="8"/>
      <c r="NT198" s="8"/>
      <c r="NU198" s="8"/>
      <c r="NV198" s="8"/>
      <c r="NW198" s="8"/>
      <c r="NX198" s="8"/>
      <c r="NY198" s="8"/>
      <c r="NZ198" s="8"/>
      <c r="OA198" s="8"/>
      <c r="OB198" s="8"/>
      <c r="OC198" s="8"/>
      <c r="OD198" s="8"/>
      <c r="OE198" s="8"/>
      <c r="OF198" s="8"/>
      <c r="OG198" s="8"/>
      <c r="OH198" s="8"/>
      <c r="OI198" s="8"/>
      <c r="OJ198" s="8"/>
      <c r="OK198" s="8"/>
      <c r="OL198" s="8"/>
      <c r="OM198" s="8"/>
      <c r="ON198" s="8"/>
      <c r="OO198" s="8"/>
      <c r="OP198" s="8"/>
      <c r="OQ198" s="8"/>
      <c r="OR198" s="8"/>
      <c r="OS198" s="8"/>
      <c r="OT198" s="8"/>
      <c r="OU198" s="8"/>
      <c r="OV198" s="8"/>
      <c r="OW198" s="8"/>
      <c r="OX198" s="8"/>
      <c r="OY198" s="8"/>
      <c r="OZ198" s="8"/>
      <c r="PA198" s="8"/>
      <c r="PB198" s="8"/>
      <c r="PC198" s="8"/>
      <c r="PD198" s="8"/>
      <c r="PE198" s="8"/>
      <c r="PF198" s="8"/>
      <c r="PG198" s="8"/>
      <c r="PH198" s="8"/>
      <c r="PI198" s="8"/>
      <c r="PJ198" s="8"/>
      <c r="PK198" s="8"/>
      <c r="PL198" s="8"/>
      <c r="PM198" s="8"/>
      <c r="PN198" s="8"/>
      <c r="PO198" s="8"/>
      <c r="PP198" s="8"/>
      <c r="PQ198" s="8"/>
      <c r="PR198" s="8"/>
      <c r="PS198" s="8"/>
      <c r="PT198" s="8"/>
      <c r="PU198" s="8"/>
      <c r="PV198" s="8"/>
      <c r="PW198" s="8"/>
      <c r="PX198" s="8"/>
      <c r="PY198" s="8"/>
      <c r="PZ198" s="8"/>
      <c r="QA198" s="8"/>
      <c r="QB198" s="8"/>
      <c r="QC198" s="8"/>
      <c r="QD198" s="8"/>
      <c r="QE198" s="8"/>
      <c r="QF198" s="8"/>
      <c r="QG198" s="8"/>
      <c r="QH198" s="8"/>
      <c r="QI198" s="8"/>
      <c r="QJ198" s="8"/>
      <c r="QK198" s="8"/>
      <c r="QL198" s="8"/>
      <c r="QM198" s="8"/>
      <c r="QN198" s="8"/>
      <c r="QO198" s="8"/>
      <c r="QP198" s="8"/>
      <c r="QQ198" s="8"/>
      <c r="QR198" s="8"/>
      <c r="QS198" s="8"/>
      <c r="QT198" s="8"/>
      <c r="QU198" s="8"/>
      <c r="QV198" s="8"/>
      <c r="QW198" s="8"/>
      <c r="QX198" s="8"/>
      <c r="QY198" s="8"/>
      <c r="QZ198" s="8"/>
      <c r="RA198" s="8"/>
      <c r="RB198" s="8"/>
      <c r="RC198" s="8"/>
      <c r="RD198" s="8"/>
      <c r="RE198" s="8"/>
      <c r="RF198" s="8"/>
      <c r="RG198" s="8"/>
      <c r="RH198" s="8"/>
      <c r="RI198" s="8"/>
      <c r="RJ198" s="8"/>
      <c r="RK198" s="8"/>
      <c r="RL198" s="8"/>
      <c r="RM198" s="8"/>
      <c r="RN198" s="8"/>
      <c r="RO198" s="8"/>
      <c r="RP198" s="8"/>
      <c r="RQ198" s="8"/>
      <c r="RR198" s="8"/>
      <c r="RS198" s="8"/>
      <c r="RT198" s="8"/>
      <c r="RU198" s="8"/>
      <c r="RV198" s="8"/>
      <c r="RW198" s="8"/>
      <c r="RX198" s="8"/>
      <c r="RY198" s="8"/>
      <c r="RZ198" s="8"/>
      <c r="SA198" s="8"/>
      <c r="SB198" s="8"/>
      <c r="SC198" s="8"/>
      <c r="SD198" s="8"/>
      <c r="SE198" s="8"/>
      <c r="SF198" s="8"/>
      <c r="SG198" s="8"/>
      <c r="SH198" s="8"/>
      <c r="SI198" s="8"/>
      <c r="SJ198" s="8"/>
      <c r="SK198" s="8"/>
      <c r="SL198" s="8"/>
      <c r="SM198" s="8"/>
      <c r="SN198" s="8"/>
      <c r="SO198" s="8"/>
      <c r="SP198" s="8"/>
      <c r="SQ198" s="8"/>
      <c r="SR198" s="8"/>
      <c r="SS198" s="8"/>
      <c r="ST198" s="8"/>
      <c r="SU198" s="8"/>
      <c r="SV198" s="8"/>
      <c r="SW198" s="8"/>
      <c r="SX198" s="8"/>
      <c r="SY198" s="8"/>
      <c r="SZ198" s="8"/>
      <c r="TA198" s="8"/>
      <c r="TB198" s="8"/>
      <c r="TC198" s="8"/>
      <c r="TD198" s="8"/>
      <c r="TE198" s="8"/>
      <c r="TF198" s="8"/>
      <c r="TG198" s="8"/>
      <c r="TH198" s="8"/>
      <c r="TI198" s="8"/>
      <c r="TJ198" s="8"/>
      <c r="TK198" s="8"/>
      <c r="TL198" s="8"/>
      <c r="TM198" s="8"/>
      <c r="TN198" s="8"/>
      <c r="TO198" s="8"/>
      <c r="TP198" s="8"/>
      <c r="TQ198" s="8"/>
      <c r="TR198" s="8"/>
      <c r="TS198" s="8"/>
      <c r="TT198" s="8"/>
      <c r="TU198" s="8"/>
      <c r="TV198" s="8"/>
      <c r="TW198" s="8"/>
      <c r="TX198" s="8"/>
      <c r="TY198" s="8"/>
      <c r="TZ198" s="8"/>
      <c r="UA198" s="8"/>
      <c r="UB198" s="8"/>
      <c r="UC198" s="8"/>
      <c r="UD198" s="8"/>
      <c r="UE198" s="8"/>
      <c r="UF198" s="8"/>
      <c r="UG198" s="8"/>
      <c r="UH198" s="8"/>
      <c r="UI198" s="8"/>
      <c r="UJ198" s="8"/>
      <c r="UK198" s="8"/>
      <c r="UL198" s="8"/>
      <c r="UM198" s="8"/>
      <c r="UN198" s="8"/>
      <c r="UO198" s="8"/>
      <c r="UP198" s="8"/>
      <c r="UQ198" s="8"/>
      <c r="UR198" s="8"/>
      <c r="US198" s="8"/>
      <c r="UT198" s="8"/>
      <c r="UU198" s="8"/>
      <c r="UV198" s="8"/>
      <c r="UW198" s="8"/>
      <c r="UX198" s="8"/>
      <c r="UY198" s="8"/>
      <c r="UZ198" s="8"/>
      <c r="VA198" s="8"/>
      <c r="VB198" s="8"/>
      <c r="VC198" s="8"/>
      <c r="VD198" s="8"/>
      <c r="VE198" s="8"/>
      <c r="VF198" s="8"/>
      <c r="VG198" s="8"/>
      <c r="VH198" s="8"/>
      <c r="VI198" s="8"/>
      <c r="VJ198" s="8"/>
      <c r="VK198" s="8"/>
      <c r="VL198" s="8"/>
      <c r="VM198" s="8"/>
      <c r="VN198" s="8"/>
      <c r="VO198" s="8"/>
      <c r="VP198" s="8"/>
      <c r="VQ198" s="8"/>
      <c r="VR198" s="8"/>
      <c r="VS198" s="8"/>
      <c r="VT198" s="8"/>
      <c r="VU198" s="8"/>
      <c r="VV198" s="8"/>
      <c r="VW198" s="8"/>
      <c r="VX198" s="8"/>
      <c r="VY198" s="8"/>
      <c r="VZ198" s="8"/>
      <c r="WA198" s="8"/>
      <c r="WB198" s="8"/>
      <c r="WC198" s="8"/>
      <c r="WD198" s="8"/>
      <c r="WE198" s="8"/>
      <c r="WF198" s="8"/>
      <c r="WG198" s="8"/>
      <c r="WH198" s="8"/>
      <c r="WI198" s="8"/>
      <c r="WJ198" s="8"/>
      <c r="WK198" s="8"/>
      <c r="WL198" s="8"/>
      <c r="WM198" s="8"/>
      <c r="WN198" s="8"/>
      <c r="WO198" s="8"/>
      <c r="WP198" s="8"/>
      <c r="WQ198" s="8"/>
      <c r="WR198" s="8"/>
      <c r="WS198" s="8"/>
      <c r="WT198" s="8"/>
      <c r="WU198" s="8"/>
      <c r="WV198" s="8"/>
      <c r="WW198" s="8"/>
      <c r="WX198" s="8"/>
      <c r="WY198" s="8"/>
      <c r="WZ198" s="8"/>
      <c r="XA198" s="8"/>
      <c r="XB198" s="8"/>
      <c r="XC198" s="8"/>
      <c r="XD198" s="8"/>
      <c r="XE198" s="8"/>
      <c r="XF198" s="8"/>
      <c r="XG198" s="8"/>
      <c r="XH198" s="8"/>
      <c r="XI198" s="8"/>
      <c r="XJ198" s="8"/>
      <c r="XK198" s="8"/>
      <c r="XL198" s="8"/>
      <c r="XM198" s="8"/>
      <c r="XN198" s="8"/>
      <c r="XO198" s="8"/>
      <c r="XP198" s="8"/>
      <c r="XQ198" s="8"/>
      <c r="XR198" s="8"/>
      <c r="XS198" s="8"/>
      <c r="XT198" s="8"/>
      <c r="XU198" s="8"/>
      <c r="XV198" s="8"/>
      <c r="XW198" s="8"/>
      <c r="XX198" s="8"/>
      <c r="XY198" s="8"/>
      <c r="XZ198" s="8"/>
      <c r="YA198" s="8"/>
      <c r="YB198" s="8"/>
      <c r="YC198" s="8"/>
      <c r="YD198" s="8"/>
      <c r="YE198" s="8"/>
      <c r="YF198" s="8"/>
      <c r="YG198" s="8"/>
      <c r="YH198" s="8"/>
      <c r="YI198" s="8"/>
      <c r="YJ198" s="8"/>
      <c r="YK198" s="8"/>
      <c r="YL198" s="8"/>
      <c r="YM198" s="8"/>
      <c r="YN198" s="8"/>
      <c r="YO198" s="8"/>
      <c r="YP198" s="8"/>
      <c r="YQ198" s="8"/>
      <c r="YR198" s="8"/>
      <c r="YS198" s="8"/>
      <c r="YT198" s="8"/>
      <c r="YU198" s="8"/>
      <c r="YV198" s="8"/>
      <c r="YW198" s="8"/>
      <c r="YX198" s="8"/>
      <c r="YY198" s="8"/>
      <c r="YZ198" s="8"/>
      <c r="ZA198" s="8"/>
      <c r="ZB198" s="8"/>
      <c r="ZC198" s="8"/>
      <c r="ZD198" s="8"/>
      <c r="ZE198" s="8"/>
      <c r="ZF198" s="8"/>
      <c r="ZG198" s="8"/>
      <c r="ZH198" s="8"/>
      <c r="ZI198" s="8"/>
      <c r="ZJ198" s="8"/>
      <c r="ZK198" s="8"/>
      <c r="ZL198" s="8"/>
      <c r="ZM198" s="8"/>
      <c r="ZN198" s="8"/>
      <c r="ZO198" s="8"/>
      <c r="ZP198" s="8"/>
      <c r="ZQ198" s="8"/>
      <c r="ZR198" s="8"/>
      <c r="ZS198" s="8"/>
      <c r="ZT198" s="8"/>
      <c r="ZU198" s="8"/>
      <c r="ZV198" s="8"/>
      <c r="ZW198" s="8"/>
      <c r="ZX198" s="8"/>
      <c r="ZY198" s="8"/>
      <c r="ZZ198" s="8"/>
      <c r="AAA198" s="8"/>
      <c r="AAB198" s="8"/>
      <c r="AAC198" s="8"/>
      <c r="AAD198" s="8"/>
      <c r="AAE198" s="8"/>
      <c r="AAF198" s="8"/>
      <c r="AAG198" s="8"/>
      <c r="AAH198" s="8"/>
      <c r="AAI198" s="8"/>
      <c r="AAJ198" s="8"/>
      <c r="AAK198" s="8"/>
      <c r="AAL198" s="8"/>
      <c r="AAM198" s="8"/>
      <c r="AAN198" s="8"/>
      <c r="AAO198" s="8"/>
      <c r="AAP198" s="8"/>
      <c r="AAQ198" s="8"/>
      <c r="AAR198" s="8"/>
      <c r="AAS198" s="8"/>
      <c r="AAT198" s="8"/>
      <c r="AAU198" s="8"/>
      <c r="AAV198" s="8"/>
      <c r="AAW198" s="8"/>
      <c r="AAX198" s="8"/>
      <c r="AAY198" s="8"/>
      <c r="AAZ198" s="8"/>
      <c r="ABA198" s="8"/>
      <c r="ABB198" s="8"/>
      <c r="ABC198" s="8"/>
      <c r="ABD198" s="8"/>
      <c r="ABE198" s="8"/>
      <c r="ABF198" s="8"/>
      <c r="ABG198" s="8"/>
      <c r="ABH198" s="8"/>
      <c r="ABI198" s="8"/>
      <c r="ABJ198" s="8"/>
      <c r="ABK198" s="8"/>
      <c r="ABL198" s="8"/>
      <c r="ABM198" s="8"/>
      <c r="ABN198" s="8"/>
      <c r="ABO198" s="8"/>
      <c r="ABP198" s="8"/>
      <c r="ABQ198" s="8"/>
      <c r="ABR198" s="8"/>
      <c r="ABS198" s="8"/>
      <c r="ABT198" s="8"/>
      <c r="ABU198" s="8"/>
      <c r="ABV198" s="8"/>
      <c r="ABW198" s="8"/>
      <c r="ABX198" s="8"/>
      <c r="ABY198" s="8"/>
      <c r="ABZ198" s="8"/>
      <c r="ACA198" s="8"/>
      <c r="ACB198" s="8"/>
      <c r="ACC198" s="8"/>
      <c r="ACD198" s="8"/>
      <c r="ACE198" s="8"/>
      <c r="ACF198" s="8"/>
      <c r="ACG198" s="8"/>
      <c r="ACH198" s="8"/>
      <c r="ACI198" s="8"/>
      <c r="ACJ198" s="8"/>
      <c r="ACK198" s="8"/>
      <c r="ACL198" s="8"/>
      <c r="ACM198" s="8"/>
      <c r="ACN198" s="8"/>
      <c r="ACO198" s="8"/>
      <c r="ACP198" s="8"/>
      <c r="ACQ198" s="8"/>
      <c r="ACR198" s="8"/>
      <c r="ACS198" s="8"/>
      <c r="ACT198" s="8"/>
      <c r="ACU198" s="8"/>
      <c r="ACV198" s="8"/>
      <c r="ACW198" s="8"/>
      <c r="ACX198" s="8"/>
      <c r="ACY198" s="8"/>
      <c r="ACZ198" s="8"/>
      <c r="ADA198" s="8"/>
      <c r="ADB198" s="8"/>
      <c r="ADC198" s="8"/>
      <c r="ADD198" s="8"/>
      <c r="ADE198" s="8"/>
      <c r="ADF198" s="8"/>
      <c r="ADG198" s="8"/>
      <c r="ADH198" s="8"/>
      <c r="ADI198" s="8"/>
      <c r="ADJ198" s="8"/>
      <c r="ADK198" s="8"/>
      <c r="ADL198" s="8"/>
      <c r="ADM198" s="8"/>
      <c r="ADN198" s="8"/>
      <c r="ADO198" s="8"/>
      <c r="ADP198" s="8"/>
      <c r="ADQ198" s="8"/>
      <c r="ADR198" s="8"/>
      <c r="ADS198" s="8"/>
      <c r="ADT198" s="8"/>
      <c r="ADU198" s="8"/>
      <c r="ADV198" s="8"/>
      <c r="ADW198" s="8"/>
      <c r="ADX198" s="8"/>
      <c r="ADY198" s="8"/>
      <c r="ADZ198" s="8"/>
      <c r="AEA198" s="8"/>
      <c r="AEB198" s="8"/>
      <c r="AEC198" s="8"/>
      <c r="AED198" s="8"/>
      <c r="AEE198" s="8"/>
      <c r="AEF198" s="8"/>
      <c r="AEG198" s="8"/>
      <c r="AEH198" s="8"/>
      <c r="AEI198" s="8"/>
      <c r="AEJ198" s="8"/>
      <c r="AEK198" s="8"/>
      <c r="AEL198" s="8"/>
      <c r="AEM198" s="8"/>
      <c r="AEN198" s="8"/>
      <c r="AEO198" s="8"/>
      <c r="AEP198" s="8"/>
      <c r="AEQ198" s="8"/>
      <c r="AER198" s="8"/>
      <c r="AES198" s="8"/>
      <c r="AET198" s="8"/>
      <c r="AEU198" s="8"/>
      <c r="AEV198" s="8"/>
      <c r="AEW198" s="8"/>
      <c r="AEX198" s="8"/>
      <c r="AEY198" s="8"/>
      <c r="AEZ198" s="8"/>
      <c r="AFA198" s="8"/>
      <c r="AFB198" s="8"/>
      <c r="AFC198" s="8"/>
      <c r="AFD198" s="8"/>
      <c r="AFE198" s="8"/>
      <c r="AFF198" s="8"/>
      <c r="AFG198" s="8"/>
      <c r="AFH198" s="8"/>
      <c r="AFI198" s="8"/>
      <c r="AFJ198" s="8"/>
      <c r="AFK198" s="8"/>
      <c r="AFL198" s="8"/>
      <c r="AFM198" s="8"/>
      <c r="AFN198" s="8"/>
      <c r="AFO198" s="8"/>
      <c r="AFP198" s="8"/>
      <c r="AFQ198" s="8"/>
      <c r="AFR198" s="8"/>
      <c r="AFS198" s="8"/>
      <c r="AFT198" s="8"/>
      <c r="AFU198" s="8"/>
      <c r="AFV198" s="8"/>
      <c r="AFW198" s="8"/>
      <c r="AFX198" s="8"/>
      <c r="AFY198" s="8"/>
      <c r="AFZ198" s="8"/>
      <c r="AGA198" s="8"/>
      <c r="AGB198" s="8"/>
      <c r="AGC198" s="8"/>
      <c r="AGD198" s="8"/>
      <c r="AGE198" s="8"/>
      <c r="AGF198" s="8"/>
      <c r="AGG198" s="8"/>
      <c r="AGH198" s="8"/>
      <c r="AGI198" s="8"/>
      <c r="AGJ198" s="8"/>
      <c r="AGK198" s="8"/>
      <c r="AGL198" s="8"/>
      <c r="AGM198" s="8"/>
      <c r="AGN198" s="8"/>
      <c r="AGO198" s="8"/>
      <c r="AGP198" s="8"/>
      <c r="AGQ198" s="8"/>
      <c r="AGR198" s="8"/>
      <c r="AGS198" s="8"/>
      <c r="AGT198" s="8"/>
      <c r="AGU198" s="8"/>
      <c r="AGV198" s="8"/>
      <c r="AGW198" s="8"/>
      <c r="AGX198" s="8"/>
      <c r="AGY198" s="8"/>
      <c r="AGZ198" s="8"/>
      <c r="AHA198" s="8"/>
      <c r="AHB198" s="8"/>
      <c r="AHC198" s="8"/>
      <c r="AHD198" s="8"/>
      <c r="AHE198" s="8"/>
      <c r="AHF198" s="8"/>
      <c r="AHG198" s="8"/>
      <c r="AHH198" s="8"/>
      <c r="AHI198" s="8"/>
      <c r="AHJ198" s="8"/>
      <c r="AHK198" s="8"/>
      <c r="AHL198" s="8"/>
      <c r="AHM198" s="8"/>
      <c r="AHN198" s="8"/>
      <c r="AHO198" s="8"/>
      <c r="AHP198" s="8"/>
      <c r="AHQ198" s="8"/>
      <c r="AHR198" s="8"/>
      <c r="AHS198" s="8"/>
      <c r="AHT198" s="8"/>
      <c r="AHU198" s="8"/>
      <c r="AHV198" s="8"/>
      <c r="AHW198" s="8"/>
      <c r="AHX198" s="8"/>
      <c r="AHY198" s="8"/>
      <c r="AHZ198" s="8"/>
      <c r="AIA198" s="8"/>
      <c r="AIB198" s="8"/>
      <c r="AIC198" s="8"/>
      <c r="AID198" s="8"/>
      <c r="AIE198" s="8"/>
      <c r="AIF198" s="8"/>
      <c r="AIG198" s="8"/>
      <c r="AIH198" s="8"/>
      <c r="AII198" s="8"/>
      <c r="AIJ198" s="8"/>
      <c r="AIK198" s="8"/>
      <c r="AIL198" s="8"/>
      <c r="AIM198" s="8"/>
      <c r="AIN198" s="8"/>
      <c r="AIO198" s="8"/>
      <c r="AIP198" s="8"/>
      <c r="AIQ198" s="8"/>
      <c r="AIR198" s="8"/>
      <c r="AIS198" s="8"/>
      <c r="AIT198" s="8"/>
      <c r="AIU198" s="8"/>
      <c r="AIV198" s="8"/>
      <c r="AIW198" s="8"/>
      <c r="AIX198" s="8"/>
      <c r="AIY198" s="8"/>
      <c r="AIZ198" s="8"/>
      <c r="AJA198" s="8"/>
      <c r="AJB198" s="8"/>
      <c r="AJC198" s="8"/>
      <c r="AJD198" s="8"/>
      <c r="AJE198" s="8"/>
      <c r="AJF198" s="8"/>
      <c r="AJG198" s="8"/>
      <c r="AJH198" s="8"/>
      <c r="AJI198" s="8"/>
      <c r="AJJ198" s="8"/>
      <c r="AJK198" s="8"/>
      <c r="AJL198" s="8"/>
      <c r="AJM198" s="8"/>
      <c r="AJN198" s="8"/>
      <c r="AJO198" s="8"/>
      <c r="AJP198" s="8"/>
      <c r="AJQ198" s="8"/>
      <c r="AJR198" s="8"/>
      <c r="AJS198" s="8"/>
      <c r="AJT198" s="8"/>
      <c r="AJU198" s="8"/>
      <c r="AJV198" s="8"/>
      <c r="AJW198" s="8"/>
      <c r="AJX198" s="8"/>
      <c r="AJY198" s="8"/>
      <c r="AJZ198" s="8"/>
      <c r="AKA198" s="8"/>
      <c r="AKB198" s="8"/>
      <c r="AKC198" s="8"/>
      <c r="AKD198" s="8"/>
      <c r="AKE198" s="8"/>
      <c r="AKF198" s="8"/>
      <c r="AKG198" s="8"/>
      <c r="AKH198" s="8"/>
      <c r="AKI198" s="8"/>
      <c r="AKJ198" s="8"/>
      <c r="AKK198" s="8"/>
      <c r="AKL198" s="8"/>
      <c r="AKM198" s="8"/>
      <c r="AKN198" s="8"/>
      <c r="AKO198" s="8"/>
      <c r="AKP198" s="8"/>
      <c r="AKQ198" s="8"/>
      <c r="AKR198" s="8"/>
      <c r="AKS198" s="8"/>
      <c r="AKT198" s="8"/>
      <c r="AKU198" s="8"/>
      <c r="AKV198" s="8"/>
      <c r="AKW198" s="8"/>
      <c r="AKX198" s="8"/>
      <c r="AKY198" s="8"/>
      <c r="AKZ198" s="8"/>
      <c r="ALA198" s="8"/>
      <c r="ALB198" s="8"/>
      <c r="ALC198" s="8"/>
      <c r="ALD198" s="8"/>
      <c r="ALE198" s="8"/>
      <c r="ALF198" s="8"/>
      <c r="ALG198" s="8"/>
      <c r="ALH198" s="8"/>
      <c r="ALI198" s="8"/>
      <c r="ALJ198" s="8"/>
      <c r="ALK198" s="8"/>
      <c r="ALL198" s="8"/>
      <c r="ALM198" s="8"/>
      <c r="ALN198" s="8"/>
      <c r="ALO198" s="8"/>
      <c r="ALP198" s="8"/>
      <c r="ALQ198" s="8"/>
      <c r="ALR198" s="8"/>
      <c r="ALS198" s="8"/>
      <c r="ALT198" s="8"/>
      <c r="ALU198" s="8"/>
      <c r="ALV198" s="8"/>
      <c r="ALW198" s="8"/>
      <c r="ALX198" s="8"/>
      <c r="ALY198" s="8"/>
      <c r="ALZ198" s="8"/>
      <c r="AMA198" s="8"/>
      <c r="AMB198" s="8"/>
      <c r="AMC198" s="8"/>
      <c r="AMD198" s="8"/>
      <c r="AME198" s="8"/>
      <c r="AMF198" s="8"/>
      <c r="AMG198" s="8"/>
      <c r="AMH198" s="8"/>
      <c r="AMI198" s="8"/>
      <c r="AMJ198" s="8"/>
      <c r="AMK198" s="8"/>
      <c r="AML198" s="8"/>
      <c r="AMM198" s="8"/>
      <c r="AMN198" s="8"/>
      <c r="AMO198" s="8"/>
      <c r="AMP198" s="8"/>
      <c r="AMQ198" s="8"/>
      <c r="AMR198" s="8"/>
      <c r="AMS198" s="8"/>
      <c r="AMT198" s="8"/>
      <c r="AMU198" s="8"/>
      <c r="AMV198" s="8"/>
      <c r="AMW198" s="8"/>
      <c r="AMX198" s="8"/>
      <c r="AMY198" s="8"/>
      <c r="AMZ198" s="8"/>
      <c r="ANA198" s="8"/>
      <c r="ANB198" s="8"/>
      <c r="ANC198" s="8"/>
      <c r="AND198" s="8"/>
      <c r="ANE198" s="8"/>
      <c r="ANF198" s="8"/>
      <c r="ANG198" s="8"/>
      <c r="ANH198" s="8"/>
      <c r="ANI198" s="8"/>
      <c r="ANJ198" s="8"/>
      <c r="ANK198" s="8"/>
      <c r="ANL198" s="8"/>
      <c r="ANM198" s="8"/>
      <c r="ANN198" s="8"/>
      <c r="ANO198" s="8"/>
      <c r="ANP198" s="8"/>
      <c r="ANQ198" s="8"/>
      <c r="ANR198" s="8"/>
      <c r="ANS198" s="8"/>
      <c r="ANT198" s="8"/>
      <c r="ANU198" s="8"/>
      <c r="ANV198" s="8"/>
      <c r="ANW198" s="8"/>
      <c r="ANX198" s="8"/>
      <c r="ANY198" s="8"/>
      <c r="ANZ198" s="8"/>
      <c r="AOA198" s="8"/>
      <c r="AOB198" s="8"/>
      <c r="AOC198" s="8"/>
      <c r="AOD198" s="8"/>
      <c r="AOE198" s="8"/>
      <c r="AOF198" s="8"/>
      <c r="AOG198" s="8"/>
      <c r="AOH198" s="8"/>
      <c r="AOI198" s="8"/>
      <c r="AOJ198" s="8"/>
      <c r="AOK198" s="8"/>
      <c r="AOL198" s="8"/>
      <c r="AOM198" s="8"/>
      <c r="AON198" s="8"/>
      <c r="AOO198" s="8"/>
      <c r="AOP198" s="8"/>
      <c r="AOQ198" s="8"/>
      <c r="AOR198" s="8"/>
      <c r="AOS198" s="8"/>
      <c r="AOT198" s="8"/>
      <c r="AOU198" s="8"/>
      <c r="AOV198" s="8"/>
      <c r="AOW198" s="8"/>
      <c r="AOX198" s="8"/>
      <c r="AOY198" s="8"/>
      <c r="AOZ198" s="8"/>
      <c r="APA198" s="8"/>
      <c r="APB198" s="8"/>
      <c r="APC198" s="8"/>
      <c r="APD198" s="8"/>
      <c r="APE198" s="8"/>
      <c r="APF198" s="8"/>
      <c r="APG198" s="8"/>
      <c r="APH198" s="8"/>
      <c r="API198" s="8"/>
      <c r="APJ198" s="8"/>
      <c r="APK198" s="8"/>
      <c r="APL198" s="8"/>
      <c r="APM198" s="8"/>
      <c r="APN198" s="8"/>
      <c r="APO198" s="8"/>
      <c r="APP198" s="8"/>
      <c r="APQ198" s="8"/>
      <c r="APR198" s="8"/>
      <c r="APS198" s="8"/>
      <c r="APT198" s="8"/>
      <c r="APU198" s="8"/>
      <c r="APV198" s="8"/>
      <c r="APW198" s="8"/>
      <c r="APX198" s="8"/>
      <c r="APY198" s="8"/>
      <c r="APZ198" s="8"/>
      <c r="AQA198" s="8"/>
      <c r="AQB198" s="8"/>
      <c r="AQC198" s="8"/>
      <c r="AQD198" s="8"/>
      <c r="AQE198" s="8"/>
      <c r="AQF198" s="8"/>
      <c r="AQG198" s="8"/>
      <c r="AQH198" s="8"/>
      <c r="AQI198" s="8"/>
      <c r="AQJ198" s="8"/>
      <c r="AQK198" s="8"/>
      <c r="AQL198" s="8"/>
      <c r="AQM198" s="8"/>
      <c r="AQN198" s="8"/>
      <c r="AQO198" s="8"/>
      <c r="AQP198" s="8"/>
      <c r="AQQ198" s="8"/>
      <c r="AQR198" s="8"/>
      <c r="AQS198" s="8"/>
      <c r="AQT198" s="8"/>
      <c r="AQU198" s="8"/>
      <c r="AQV198" s="8"/>
      <c r="AQW198" s="8"/>
      <c r="AQX198" s="8"/>
      <c r="AQY198" s="8"/>
      <c r="AQZ198" s="8"/>
      <c r="ARA198" s="8"/>
      <c r="ARB198" s="8"/>
      <c r="ARC198" s="8"/>
      <c r="ARD198" s="8"/>
      <c r="ARE198" s="8"/>
      <c r="ARF198" s="8"/>
      <c r="ARG198" s="8"/>
      <c r="ARH198" s="8"/>
      <c r="ARI198" s="8"/>
      <c r="ARJ198" s="8"/>
      <c r="ARK198" s="8"/>
      <c r="ARL198" s="8"/>
      <c r="ARM198" s="8"/>
      <c r="ARN198" s="8"/>
      <c r="ARO198" s="8"/>
      <c r="ARP198" s="8"/>
      <c r="ARQ198" s="8"/>
      <c r="ARR198" s="8"/>
      <c r="ARS198" s="8"/>
      <c r="ART198" s="8"/>
      <c r="ARU198" s="8"/>
      <c r="ARV198" s="8"/>
      <c r="ARW198" s="8"/>
      <c r="ARX198" s="8"/>
      <c r="ARY198" s="8"/>
      <c r="ARZ198" s="8"/>
      <c r="ASA198" s="8"/>
      <c r="ASB198" s="8"/>
      <c r="ASC198" s="8"/>
      <c r="ASD198" s="8"/>
      <c r="ASE198" s="8"/>
      <c r="ASF198" s="8"/>
      <c r="ASG198" s="8"/>
      <c r="ASH198" s="8"/>
      <c r="ASI198" s="8"/>
      <c r="ASJ198" s="8"/>
      <c r="ASK198" s="8"/>
      <c r="ASL198" s="8"/>
      <c r="ASM198" s="8"/>
      <c r="ASN198" s="8"/>
      <c r="ASO198" s="8"/>
      <c r="ASP198" s="8"/>
      <c r="ASQ198" s="8"/>
      <c r="ASR198" s="8"/>
      <c r="ASS198" s="8"/>
      <c r="AST198" s="8"/>
      <c r="ASU198" s="8"/>
      <c r="ASV198" s="8"/>
      <c r="ASW198" s="8"/>
      <c r="ASX198" s="8"/>
      <c r="ASY198" s="8"/>
      <c r="ASZ198" s="8"/>
      <c r="ATA198" s="8"/>
      <c r="ATB198" s="8"/>
      <c r="ATC198" s="8"/>
      <c r="ATD198" s="8"/>
      <c r="ATE198" s="8"/>
      <c r="ATF198" s="8"/>
      <c r="ATG198" s="8"/>
      <c r="ATH198" s="8"/>
      <c r="ATI198" s="8"/>
      <c r="ATJ198" s="8"/>
      <c r="ATK198" s="8"/>
      <c r="ATL198" s="8"/>
      <c r="ATM198" s="8"/>
      <c r="ATN198" s="8"/>
      <c r="ATO198" s="8"/>
      <c r="ATP198" s="8"/>
      <c r="ATQ198" s="8"/>
      <c r="ATR198" s="8"/>
      <c r="ATS198" s="8"/>
      <c r="ATT198" s="8"/>
      <c r="ATU198" s="8"/>
      <c r="ATV198" s="8"/>
      <c r="ATW198" s="8"/>
      <c r="ATX198" s="8"/>
      <c r="ATY198" s="8"/>
      <c r="ATZ198" s="8"/>
      <c r="AUA198" s="8"/>
      <c r="AUB198" s="8"/>
      <c r="AUC198" s="8"/>
      <c r="AUD198" s="8"/>
      <c r="AUE198" s="8"/>
      <c r="AUF198" s="8"/>
      <c r="AUG198" s="8"/>
      <c r="AUH198" s="8"/>
      <c r="AUI198" s="8"/>
      <c r="AUJ198" s="8"/>
      <c r="AUK198" s="8"/>
      <c r="AUL198" s="8"/>
      <c r="AUM198" s="8"/>
      <c r="AUN198" s="8"/>
      <c r="AUO198" s="8"/>
      <c r="AUP198" s="8"/>
      <c r="AUQ198" s="8"/>
      <c r="AUR198" s="8"/>
      <c r="AUS198" s="8"/>
      <c r="AUT198" s="8"/>
      <c r="AUU198" s="8"/>
      <c r="AUV198" s="8"/>
      <c r="AUW198" s="8"/>
      <c r="AUX198" s="8"/>
      <c r="AUY198" s="8"/>
      <c r="AUZ198" s="8"/>
      <c r="AVA198" s="8"/>
      <c r="AVB198" s="8"/>
      <c r="AVC198" s="8"/>
      <c r="AVD198" s="8"/>
      <c r="AVE198" s="8"/>
      <c r="AVF198" s="8"/>
      <c r="AVG198" s="8"/>
      <c r="AVH198" s="8"/>
      <c r="AVI198" s="8"/>
      <c r="AVJ198" s="8"/>
      <c r="AVK198" s="8"/>
      <c r="AVL198" s="8"/>
      <c r="AVM198" s="8"/>
      <c r="AVN198" s="8"/>
      <c r="AVO198" s="8"/>
      <c r="AVP198" s="8"/>
      <c r="AVQ198" s="8"/>
      <c r="AVR198" s="8"/>
      <c r="AVS198" s="8"/>
      <c r="AVT198" s="8"/>
      <c r="AVU198" s="8"/>
      <c r="AVV198" s="8"/>
      <c r="AVW198" s="8"/>
      <c r="AVX198" s="8"/>
      <c r="AVY198" s="8"/>
      <c r="AVZ198" s="8"/>
      <c r="AWA198" s="8"/>
      <c r="AWB198" s="8"/>
      <c r="AWC198" s="8"/>
      <c r="AWD198" s="8"/>
      <c r="AWE198" s="8"/>
      <c r="AWF198" s="8"/>
      <c r="AWG198" s="8"/>
      <c r="AWH198" s="8"/>
      <c r="AWI198" s="8"/>
      <c r="AWJ198" s="8"/>
      <c r="AWK198" s="8"/>
      <c r="AWL198" s="8"/>
      <c r="AWM198" s="8"/>
      <c r="AWN198" s="8"/>
      <c r="AWO198" s="8"/>
      <c r="AWP198" s="8"/>
      <c r="AWQ198" s="8"/>
      <c r="AWR198" s="8"/>
      <c r="AWS198" s="8"/>
      <c r="AWT198" s="8"/>
      <c r="AWU198" s="8"/>
      <c r="AWV198" s="8"/>
      <c r="AWW198" s="8"/>
      <c r="AWX198" s="8"/>
      <c r="AWY198" s="8"/>
      <c r="AWZ198" s="8"/>
      <c r="AXA198" s="8"/>
      <c r="AXB198" s="8"/>
      <c r="AXC198" s="8"/>
      <c r="AXD198" s="8"/>
      <c r="AXE198" s="8"/>
      <c r="AXF198" s="8"/>
      <c r="AXG198" s="8"/>
      <c r="AXH198" s="8"/>
      <c r="AXI198" s="8"/>
      <c r="AXJ198" s="8"/>
      <c r="AXK198" s="8"/>
      <c r="AXL198" s="8"/>
      <c r="AXM198" s="8"/>
      <c r="AXN198" s="8"/>
      <c r="AXO198" s="8"/>
      <c r="AXP198" s="8"/>
      <c r="AXQ198" s="8"/>
      <c r="AXR198" s="8"/>
      <c r="AXS198" s="8"/>
      <c r="AXT198" s="8"/>
      <c r="AXU198" s="8"/>
      <c r="AXV198" s="8"/>
      <c r="AXW198" s="8"/>
      <c r="AXX198" s="8"/>
      <c r="AXY198" s="8"/>
      <c r="AXZ198" s="8"/>
      <c r="AYA198" s="8"/>
      <c r="AYB198" s="8"/>
      <c r="AYC198" s="8"/>
      <c r="AYD198" s="8"/>
      <c r="AYE198" s="8"/>
      <c r="AYF198" s="8"/>
      <c r="AYG198" s="8"/>
      <c r="AYH198" s="8"/>
      <c r="AYI198" s="8"/>
      <c r="AYJ198" s="8"/>
      <c r="AYK198" s="8"/>
      <c r="AYL198" s="8"/>
      <c r="AYM198" s="8"/>
      <c r="AYN198" s="8"/>
      <c r="AYO198" s="8"/>
      <c r="AYP198" s="8"/>
      <c r="AYQ198" s="8"/>
      <c r="AYR198" s="8"/>
      <c r="AYS198" s="8"/>
      <c r="AYT198" s="8"/>
      <c r="AYU198" s="8"/>
      <c r="AYV198" s="8"/>
      <c r="AYW198" s="8"/>
      <c r="AYX198" s="8"/>
      <c r="AYY198" s="8"/>
      <c r="AYZ198" s="8"/>
      <c r="AZA198" s="8"/>
      <c r="AZB198" s="8"/>
      <c r="AZC198" s="8"/>
      <c r="AZD198" s="8"/>
      <c r="AZE198" s="8"/>
      <c r="AZF198" s="8"/>
      <c r="AZG198" s="8"/>
      <c r="AZH198" s="8"/>
      <c r="AZI198" s="8"/>
      <c r="AZJ198" s="8"/>
      <c r="AZK198" s="8"/>
      <c r="AZL198" s="8"/>
      <c r="AZM198" s="8"/>
      <c r="AZN198" s="8"/>
      <c r="AZO198" s="8"/>
      <c r="AZP198" s="8"/>
      <c r="AZQ198" s="8"/>
      <c r="AZR198" s="8"/>
      <c r="AZS198" s="8"/>
      <c r="AZT198" s="8"/>
      <c r="AZU198" s="8"/>
      <c r="AZV198" s="8"/>
      <c r="AZW198" s="8"/>
      <c r="AZX198" s="8"/>
      <c r="AZY198" s="8"/>
      <c r="AZZ198" s="8"/>
      <c r="BAA198" s="8"/>
      <c r="BAB198" s="8"/>
      <c r="BAC198" s="8"/>
      <c r="BAD198" s="8"/>
      <c r="BAE198" s="8"/>
      <c r="BAF198" s="8"/>
      <c r="BAG198" s="8"/>
      <c r="BAH198" s="8"/>
      <c r="BAI198" s="8"/>
      <c r="BAJ198" s="8"/>
      <c r="BAK198" s="8"/>
      <c r="BAL198" s="8"/>
      <c r="BAM198" s="8"/>
      <c r="BAN198" s="8"/>
      <c r="BAO198" s="8"/>
      <c r="BAP198" s="8"/>
      <c r="BAQ198" s="8"/>
      <c r="BAR198" s="8"/>
      <c r="BAS198" s="8"/>
      <c r="BAT198" s="8"/>
      <c r="BAU198" s="8"/>
      <c r="BAV198" s="8"/>
      <c r="BAW198" s="8"/>
      <c r="BAX198" s="8"/>
      <c r="BAY198" s="8"/>
      <c r="BAZ198" s="8"/>
      <c r="BBA198" s="8"/>
      <c r="BBB198" s="8"/>
      <c r="BBC198" s="8"/>
      <c r="BBD198" s="8"/>
      <c r="BBE198" s="8"/>
      <c r="BBF198" s="8"/>
      <c r="BBG198" s="8"/>
      <c r="BBH198" s="8"/>
      <c r="BBI198" s="8"/>
      <c r="BBJ198" s="8"/>
      <c r="BBK198" s="8"/>
      <c r="BBL198" s="8"/>
      <c r="BBM198" s="8"/>
      <c r="BBN198" s="8"/>
      <c r="BBO198" s="8"/>
      <c r="BBP198" s="8"/>
      <c r="BBQ198" s="8"/>
      <c r="BBR198" s="8"/>
      <c r="BBS198" s="8"/>
      <c r="BBT198" s="8"/>
      <c r="BBU198" s="8"/>
      <c r="BBV198" s="8"/>
      <c r="BBW198" s="8"/>
      <c r="BBX198" s="8"/>
      <c r="BBY198" s="8"/>
      <c r="BBZ198" s="8"/>
      <c r="BCA198" s="8"/>
      <c r="BCB198" s="8"/>
      <c r="BCC198" s="8"/>
      <c r="BCD198" s="8"/>
      <c r="BCE198" s="8"/>
      <c r="BCF198" s="8"/>
      <c r="BCG198" s="8"/>
      <c r="BCH198" s="8"/>
      <c r="BCI198" s="8"/>
      <c r="BCJ198" s="8"/>
      <c r="BCK198" s="8"/>
      <c r="BCL198" s="8"/>
      <c r="BCM198" s="8"/>
      <c r="BCN198" s="8"/>
      <c r="BCO198" s="8"/>
      <c r="BCP198" s="8"/>
      <c r="BCQ198" s="8"/>
      <c r="BCR198" s="8"/>
      <c r="BCS198" s="8"/>
      <c r="BCT198" s="8"/>
      <c r="BCU198" s="8"/>
      <c r="BCV198" s="8"/>
      <c r="BCW198" s="8"/>
      <c r="BCX198" s="8"/>
      <c r="BCY198" s="8"/>
      <c r="BCZ198" s="8"/>
      <c r="BDA198" s="8"/>
      <c r="BDB198" s="8"/>
      <c r="BDC198" s="8"/>
      <c r="BDD198" s="8"/>
      <c r="BDE198" s="8"/>
      <c r="BDF198" s="8"/>
      <c r="BDG198" s="8"/>
      <c r="BDH198" s="8"/>
      <c r="BDI198" s="8"/>
      <c r="BDJ198" s="8"/>
      <c r="BDK198" s="8"/>
      <c r="BDL198" s="8"/>
      <c r="BDM198" s="8"/>
      <c r="BDN198" s="8"/>
      <c r="BDO198" s="8"/>
      <c r="BDP198" s="8"/>
      <c r="BDQ198" s="8"/>
      <c r="BDR198" s="8"/>
      <c r="BDS198" s="8"/>
      <c r="BDT198" s="8"/>
      <c r="BDU198" s="8"/>
      <c r="BDV198" s="8"/>
      <c r="BDW198" s="8"/>
      <c r="BDX198" s="8"/>
      <c r="BDY198" s="8"/>
      <c r="BDZ198" s="8"/>
      <c r="BEA198" s="8"/>
      <c r="BEB198" s="8"/>
      <c r="BEC198" s="8"/>
      <c r="BED198" s="8"/>
      <c r="BEE198" s="8"/>
      <c r="BEF198" s="8"/>
      <c r="BEG198" s="8"/>
      <c r="BEH198" s="8"/>
      <c r="BEI198" s="8"/>
      <c r="BEJ198" s="8"/>
      <c r="BEK198" s="8"/>
      <c r="BEL198" s="8"/>
      <c r="BEM198" s="8"/>
      <c r="BEN198" s="8"/>
      <c r="BEO198" s="8"/>
      <c r="BEP198" s="8"/>
      <c r="BEQ198" s="8"/>
      <c r="BER198" s="8"/>
      <c r="BES198" s="8"/>
      <c r="BET198" s="8"/>
      <c r="BEU198" s="8"/>
      <c r="BEV198" s="8"/>
      <c r="BEW198" s="8"/>
      <c r="BEX198" s="8"/>
      <c r="BEY198" s="8"/>
      <c r="BEZ198" s="8"/>
      <c r="BFA198" s="8"/>
      <c r="BFB198" s="8"/>
      <c r="BFC198" s="8"/>
      <c r="BFD198" s="8"/>
      <c r="BFE198" s="8"/>
      <c r="BFF198" s="8"/>
      <c r="BFG198" s="8"/>
      <c r="BFH198" s="8"/>
      <c r="BFI198" s="8"/>
      <c r="BFJ198" s="8"/>
      <c r="BFK198" s="8"/>
      <c r="BFL198" s="8"/>
      <c r="BFM198" s="8"/>
      <c r="BFN198" s="8"/>
      <c r="BFO198" s="8"/>
      <c r="BFP198" s="8"/>
      <c r="BFQ198" s="8"/>
      <c r="BFR198" s="8"/>
      <c r="BFS198" s="8"/>
      <c r="BFT198" s="8"/>
      <c r="BFU198" s="8"/>
      <c r="BFV198" s="8"/>
      <c r="BFW198" s="8"/>
      <c r="BFX198" s="8"/>
      <c r="BFY198" s="8"/>
      <c r="BFZ198" s="8"/>
      <c r="BGA198" s="8"/>
      <c r="BGB198" s="8"/>
      <c r="BGC198" s="8"/>
      <c r="BGD198" s="8"/>
      <c r="BGE198" s="8"/>
      <c r="BGF198" s="8"/>
      <c r="BGG198" s="8"/>
      <c r="BGH198" s="8"/>
      <c r="BGI198" s="8"/>
      <c r="BGJ198" s="8"/>
      <c r="BGK198" s="8"/>
      <c r="BGL198" s="8"/>
      <c r="BGM198" s="8"/>
      <c r="BGN198" s="8"/>
      <c r="BGO198" s="8"/>
      <c r="BGP198" s="8"/>
      <c r="BGQ198" s="8"/>
      <c r="BGR198" s="8"/>
      <c r="BGS198" s="8"/>
      <c r="BGT198" s="8"/>
      <c r="BGU198" s="8"/>
      <c r="BGV198" s="8"/>
      <c r="BGW198" s="8"/>
      <c r="BGX198" s="8"/>
      <c r="BGY198" s="8"/>
      <c r="BGZ198" s="8"/>
      <c r="BHA198" s="8"/>
      <c r="BHB198" s="8"/>
      <c r="BHC198" s="8"/>
      <c r="BHD198" s="8"/>
      <c r="BHE198" s="8"/>
      <c r="BHF198" s="8"/>
      <c r="BHG198" s="8"/>
      <c r="BHH198" s="8"/>
      <c r="BHI198" s="8"/>
      <c r="BHJ198" s="8"/>
      <c r="BHK198" s="8"/>
      <c r="BHL198" s="8"/>
      <c r="BHM198" s="8"/>
      <c r="BHN198" s="8"/>
      <c r="BHO198" s="8"/>
      <c r="BHP198" s="8"/>
      <c r="BHQ198" s="8"/>
      <c r="BHR198" s="8"/>
      <c r="BHS198" s="8"/>
      <c r="BHT198" s="8"/>
      <c r="BHU198" s="8"/>
      <c r="BHV198" s="8"/>
      <c r="BHW198" s="8"/>
      <c r="BHX198" s="8"/>
      <c r="BHY198" s="8"/>
      <c r="BHZ198" s="8"/>
      <c r="BIA198" s="8"/>
      <c r="BIB198" s="8"/>
      <c r="BIC198" s="8"/>
      <c r="BID198" s="8"/>
      <c r="BIE198" s="8"/>
      <c r="BIF198" s="8"/>
      <c r="BIG198" s="8"/>
      <c r="BIH198" s="8"/>
      <c r="BII198" s="8"/>
      <c r="BIJ198" s="8"/>
      <c r="BIK198" s="8"/>
      <c r="BIL198" s="8"/>
      <c r="BIM198" s="8"/>
      <c r="BIN198" s="8"/>
      <c r="BIO198" s="8"/>
      <c r="BIP198" s="8"/>
      <c r="BIQ198" s="8"/>
      <c r="BIR198" s="8"/>
      <c r="BIS198" s="8"/>
      <c r="BIT198" s="8"/>
      <c r="BIU198" s="8"/>
      <c r="BIV198" s="8"/>
      <c r="BIW198" s="8"/>
      <c r="BIX198" s="8"/>
      <c r="BIY198" s="8"/>
      <c r="BIZ198" s="8"/>
      <c r="BJA198" s="8"/>
      <c r="BJB198" s="8"/>
      <c r="BJC198" s="8"/>
      <c r="BJD198" s="8"/>
      <c r="BJE198" s="8"/>
      <c r="BJF198" s="8"/>
      <c r="BJG198" s="8"/>
      <c r="BJH198" s="8"/>
      <c r="BJI198" s="8"/>
      <c r="BJJ198" s="8"/>
      <c r="BJK198" s="8"/>
      <c r="BJL198" s="8"/>
      <c r="BJM198" s="8"/>
      <c r="BJN198" s="8"/>
      <c r="BJO198" s="8"/>
      <c r="BJP198" s="8"/>
      <c r="BJQ198" s="8"/>
      <c r="BJR198" s="8"/>
      <c r="BJS198" s="8"/>
      <c r="BJT198" s="8"/>
      <c r="BJU198" s="8"/>
      <c r="BJV198" s="8"/>
      <c r="BJW198" s="8"/>
      <c r="BJX198" s="8"/>
      <c r="BJY198" s="8"/>
      <c r="BJZ198" s="8"/>
      <c r="BKA198" s="8"/>
      <c r="BKB198" s="8"/>
      <c r="BKC198" s="8"/>
      <c r="BKD198" s="8"/>
      <c r="BKE198" s="8"/>
      <c r="BKF198" s="8"/>
      <c r="BKG198" s="8"/>
      <c r="BKH198" s="8"/>
      <c r="BKI198" s="8"/>
      <c r="BKJ198" s="8"/>
      <c r="BKK198" s="8"/>
      <c r="BKL198" s="8"/>
      <c r="BKM198" s="8"/>
      <c r="BKN198" s="8"/>
      <c r="BKO198" s="8"/>
      <c r="BKP198" s="8"/>
      <c r="BKQ198" s="8"/>
      <c r="BKR198" s="8"/>
      <c r="BKS198" s="8"/>
      <c r="BKT198" s="8"/>
      <c r="BKU198" s="8"/>
      <c r="BKV198" s="8"/>
      <c r="BKW198" s="8"/>
      <c r="BKX198" s="8"/>
      <c r="BKY198" s="8"/>
      <c r="BKZ198" s="8"/>
      <c r="BLA198" s="8"/>
      <c r="BLB198" s="8"/>
      <c r="BLC198" s="8"/>
      <c r="BLD198" s="8"/>
      <c r="BLE198" s="8"/>
      <c r="BLF198" s="8"/>
      <c r="BLG198" s="8"/>
      <c r="BLH198" s="8"/>
      <c r="BLI198" s="8"/>
      <c r="BLJ198" s="8"/>
      <c r="BLK198" s="8"/>
      <c r="BLL198" s="8"/>
      <c r="BLM198" s="8"/>
      <c r="BLN198" s="8"/>
      <c r="BLO198" s="8"/>
      <c r="BLP198" s="8"/>
      <c r="BLQ198" s="8"/>
      <c r="BLR198" s="8"/>
      <c r="BLS198" s="8"/>
      <c r="BLT198" s="8"/>
      <c r="BLU198" s="8"/>
      <c r="BLV198" s="8"/>
      <c r="BLW198" s="8"/>
      <c r="BLX198" s="8"/>
      <c r="BLY198" s="8"/>
      <c r="BLZ198" s="8"/>
      <c r="BMA198" s="8"/>
      <c r="BMB198" s="8"/>
      <c r="BMC198" s="8"/>
      <c r="BMD198" s="8"/>
      <c r="BME198" s="8"/>
      <c r="BMF198" s="8"/>
      <c r="BMG198" s="8"/>
      <c r="BMH198" s="8"/>
      <c r="BMI198" s="8"/>
      <c r="BMJ198" s="8"/>
      <c r="BMK198" s="8"/>
      <c r="BML198" s="8"/>
      <c r="BMM198" s="8"/>
      <c r="BMN198" s="8"/>
      <c r="BMO198" s="8"/>
      <c r="BMP198" s="8"/>
      <c r="BMQ198" s="8"/>
      <c r="BMR198" s="8"/>
      <c r="BMS198" s="8"/>
      <c r="BMT198" s="8"/>
      <c r="BMU198" s="8"/>
      <c r="BMV198" s="8"/>
      <c r="BMW198" s="8"/>
      <c r="BMX198" s="8"/>
      <c r="BMY198" s="8"/>
      <c r="BMZ198" s="8"/>
      <c r="BNA198" s="8"/>
      <c r="BNB198" s="8"/>
      <c r="BNC198" s="8"/>
      <c r="BND198" s="8"/>
      <c r="BNE198" s="8"/>
      <c r="BNF198" s="8"/>
      <c r="BNG198" s="8"/>
      <c r="BNH198" s="8"/>
      <c r="BNI198" s="8"/>
      <c r="BNJ198" s="8"/>
      <c r="BNK198" s="8"/>
      <c r="BNL198" s="8"/>
      <c r="BNM198" s="8"/>
      <c r="BNN198" s="8"/>
      <c r="BNO198" s="8"/>
      <c r="BNP198" s="8"/>
      <c r="BNQ198" s="8"/>
      <c r="BNR198" s="8"/>
      <c r="BNS198" s="8"/>
      <c r="BNT198" s="8"/>
      <c r="BNU198" s="8"/>
      <c r="BNV198" s="8"/>
      <c r="BNW198" s="8"/>
      <c r="BNX198" s="8"/>
      <c r="BNY198" s="8"/>
      <c r="BNZ198" s="8"/>
      <c r="BOA198" s="8"/>
      <c r="BOB198" s="8"/>
      <c r="BOC198" s="8"/>
      <c r="BOD198" s="8"/>
      <c r="BOE198" s="8"/>
      <c r="BOF198" s="8"/>
      <c r="BOG198" s="8"/>
      <c r="BOH198" s="8"/>
      <c r="BOI198" s="8"/>
      <c r="BOJ198" s="8"/>
      <c r="BOK198" s="8"/>
      <c r="BOL198" s="8"/>
      <c r="BOM198" s="8"/>
      <c r="BON198" s="8"/>
      <c r="BOO198" s="8"/>
      <c r="BOP198" s="8"/>
      <c r="BOQ198" s="8"/>
      <c r="BOR198" s="8"/>
      <c r="BOS198" s="8"/>
      <c r="BOT198" s="8"/>
      <c r="BOU198" s="8"/>
      <c r="BOV198" s="8"/>
      <c r="BOW198" s="8"/>
      <c r="BOX198" s="8"/>
      <c r="BOY198" s="8"/>
      <c r="BOZ198" s="8"/>
      <c r="BPA198" s="8"/>
      <c r="BPB198" s="8"/>
      <c r="BPC198" s="8"/>
      <c r="BPD198" s="8"/>
      <c r="BPE198" s="8"/>
      <c r="BPF198" s="8"/>
      <c r="BPG198" s="8"/>
      <c r="BPH198" s="8"/>
      <c r="BPI198" s="8"/>
      <c r="BPJ198" s="8"/>
      <c r="BPK198" s="8"/>
      <c r="BPL198" s="8"/>
      <c r="BPM198" s="8"/>
      <c r="BPN198" s="8"/>
      <c r="BPO198" s="8"/>
      <c r="BPP198" s="8"/>
      <c r="BPQ198" s="8"/>
      <c r="BPR198" s="8"/>
      <c r="BPS198" s="8"/>
      <c r="BPT198" s="8"/>
      <c r="BPU198" s="8"/>
      <c r="BPV198" s="8"/>
      <c r="BPW198" s="8"/>
      <c r="BPX198" s="8"/>
      <c r="BPY198" s="8"/>
      <c r="BPZ198" s="8"/>
      <c r="BQA198" s="8"/>
      <c r="BQB198" s="8"/>
      <c r="BQC198" s="8"/>
      <c r="BQD198" s="8"/>
      <c r="BQE198" s="8"/>
      <c r="BQF198" s="8"/>
      <c r="BQG198" s="8"/>
      <c r="BQH198" s="8"/>
      <c r="BQI198" s="8"/>
      <c r="BQJ198" s="8"/>
      <c r="BQK198" s="8"/>
      <c r="BQL198" s="8"/>
      <c r="BQM198" s="8"/>
      <c r="BQN198" s="8"/>
      <c r="BQO198" s="8"/>
      <c r="BQP198" s="8"/>
      <c r="BQQ198" s="8"/>
      <c r="BQR198" s="8"/>
      <c r="BQS198" s="8"/>
      <c r="BQT198" s="8"/>
      <c r="BQU198" s="8"/>
      <c r="BQV198" s="8"/>
      <c r="BQW198" s="8"/>
      <c r="BQX198" s="8"/>
      <c r="BQY198" s="8"/>
      <c r="BQZ198" s="8"/>
      <c r="BRA198" s="8"/>
      <c r="BRB198" s="8"/>
      <c r="BRC198" s="8"/>
      <c r="BRD198" s="8"/>
      <c r="BRE198" s="8"/>
      <c r="BRF198" s="8"/>
      <c r="BRG198" s="8"/>
      <c r="BRH198" s="8"/>
      <c r="BRI198" s="8"/>
      <c r="BRJ198" s="8"/>
      <c r="BRK198" s="8"/>
      <c r="BRL198" s="8"/>
      <c r="BRM198" s="8"/>
      <c r="BRN198" s="8"/>
      <c r="BRO198" s="8"/>
      <c r="BRP198" s="8"/>
      <c r="BRQ198" s="8"/>
      <c r="BRR198" s="8"/>
      <c r="BRS198" s="8"/>
      <c r="BRT198" s="8"/>
      <c r="BRU198" s="8"/>
      <c r="BRV198" s="8"/>
      <c r="BRW198" s="8"/>
      <c r="BRX198" s="8"/>
      <c r="BRY198" s="8"/>
      <c r="BRZ198" s="8"/>
      <c r="BSA198" s="8"/>
      <c r="BSB198" s="8"/>
      <c r="BSC198" s="8"/>
      <c r="BSD198" s="8"/>
      <c r="BSE198" s="8"/>
      <c r="BSF198" s="8"/>
      <c r="BSG198" s="8"/>
      <c r="BSH198" s="8"/>
      <c r="BSI198" s="8"/>
      <c r="BSJ198" s="8"/>
      <c r="BSK198" s="8"/>
      <c r="BSL198" s="8"/>
      <c r="BSM198" s="8"/>
      <c r="BSN198" s="8"/>
      <c r="BSO198" s="8"/>
      <c r="BSP198" s="8"/>
      <c r="BSQ198" s="8"/>
      <c r="BSR198" s="8"/>
      <c r="BSS198" s="8"/>
      <c r="BST198" s="8"/>
      <c r="BSU198" s="8"/>
      <c r="BSV198" s="8"/>
      <c r="BSW198" s="8"/>
      <c r="BSX198" s="8"/>
      <c r="BSY198" s="8"/>
      <c r="BSZ198" s="8"/>
      <c r="BTA198" s="8"/>
      <c r="BTB198" s="8"/>
      <c r="BTC198" s="8"/>
      <c r="BTD198" s="8"/>
      <c r="BTE198" s="8"/>
      <c r="BTF198" s="8"/>
      <c r="BTG198" s="8"/>
      <c r="BTH198" s="8"/>
      <c r="BTI198" s="8"/>
      <c r="BTJ198" s="8"/>
      <c r="BTK198" s="8"/>
      <c r="BTL198" s="8"/>
      <c r="BTM198" s="8"/>
      <c r="BTN198" s="8"/>
      <c r="BTO198" s="8"/>
      <c r="BTP198" s="8"/>
      <c r="BTQ198" s="8"/>
      <c r="BTR198" s="8"/>
      <c r="BTS198" s="8"/>
      <c r="BTT198" s="8"/>
      <c r="BTU198" s="8"/>
      <c r="BTV198" s="8"/>
      <c r="BTW198" s="8"/>
      <c r="BTX198" s="8"/>
      <c r="BTY198" s="8"/>
      <c r="BTZ198" s="8"/>
      <c r="BUA198" s="8"/>
      <c r="BUB198" s="8"/>
      <c r="BUC198" s="8"/>
      <c r="BUD198" s="8"/>
      <c r="BUE198" s="8"/>
      <c r="BUF198" s="8"/>
      <c r="BUG198" s="8"/>
      <c r="BUH198" s="8"/>
      <c r="BUI198" s="8"/>
      <c r="BUJ198" s="8"/>
      <c r="BUK198" s="8"/>
      <c r="BUL198" s="8"/>
      <c r="BUM198" s="8"/>
      <c r="BUN198" s="8"/>
      <c r="BUO198" s="8"/>
      <c r="BUP198" s="8"/>
      <c r="BUQ198" s="8"/>
      <c r="BUR198" s="8"/>
      <c r="BUS198" s="8"/>
      <c r="BUT198" s="8"/>
      <c r="BUU198" s="8"/>
      <c r="BUV198" s="8"/>
      <c r="BUW198" s="8"/>
      <c r="BUX198" s="8"/>
      <c r="BUY198" s="8"/>
      <c r="BUZ198" s="8"/>
      <c r="BVA198" s="8"/>
      <c r="BVB198" s="8"/>
      <c r="BVC198" s="8"/>
      <c r="BVD198" s="8"/>
      <c r="BVE198" s="8"/>
      <c r="BVF198" s="8"/>
      <c r="BVG198" s="8"/>
      <c r="BVH198" s="8"/>
      <c r="BVI198" s="8"/>
      <c r="BVJ198" s="8"/>
      <c r="BVK198" s="8"/>
      <c r="BVL198" s="8"/>
      <c r="BVM198" s="8"/>
      <c r="BVN198" s="8"/>
      <c r="BVO198" s="8"/>
      <c r="BVP198" s="8"/>
      <c r="BVQ198" s="8"/>
      <c r="BVR198" s="8"/>
      <c r="BVS198" s="8"/>
      <c r="BVT198" s="8"/>
      <c r="BVU198" s="8"/>
      <c r="BVV198" s="8"/>
      <c r="BVW198" s="8"/>
      <c r="BVX198" s="8"/>
      <c r="BVY198" s="8"/>
      <c r="BVZ198" s="8"/>
      <c r="BWA198" s="8"/>
      <c r="BWB198" s="8"/>
      <c r="BWC198" s="8"/>
      <c r="BWD198" s="8"/>
      <c r="BWE198" s="8"/>
      <c r="BWF198" s="8"/>
      <c r="BWG198" s="8"/>
      <c r="BWH198" s="8"/>
      <c r="BWI198" s="8"/>
      <c r="BWJ198" s="8"/>
      <c r="BWK198" s="8"/>
      <c r="BWL198" s="8"/>
      <c r="BWM198" s="8"/>
      <c r="BWN198" s="8"/>
      <c r="BWO198" s="8"/>
      <c r="BWP198" s="8"/>
      <c r="BWQ198" s="8"/>
    </row>
    <row r="199" spans="1:1967" s="444" customFormat="1" ht="102" customHeight="1">
      <c r="A199" s="9" t="s">
        <v>6264</v>
      </c>
      <c r="B199" s="100" t="s">
        <v>97</v>
      </c>
      <c r="C199" s="9" t="s">
        <v>736</v>
      </c>
      <c r="D199" s="3" t="s">
        <v>237</v>
      </c>
      <c r="E199" s="3" t="s">
        <v>212</v>
      </c>
      <c r="F199" s="3"/>
      <c r="G199" s="3" t="s">
        <v>385</v>
      </c>
      <c r="H199" s="20">
        <v>0.5</v>
      </c>
      <c r="I199" s="34">
        <v>470000000</v>
      </c>
      <c r="J199" s="21" t="s">
        <v>1330</v>
      </c>
      <c r="K199" s="19" t="s">
        <v>3448</v>
      </c>
      <c r="L199" s="138" t="s">
        <v>3428</v>
      </c>
      <c r="M199" s="141" t="s">
        <v>383</v>
      </c>
      <c r="N199" s="360" t="s">
        <v>8877</v>
      </c>
      <c r="O199" s="3" t="s">
        <v>1382</v>
      </c>
      <c r="P199" s="7" t="s">
        <v>1354</v>
      </c>
      <c r="Q199" s="3" t="s">
        <v>1195</v>
      </c>
      <c r="R199" s="77">
        <v>193</v>
      </c>
      <c r="S199" s="18">
        <v>1694.03</v>
      </c>
      <c r="T199" s="83">
        <f t="shared" si="26"/>
        <v>326947.78999999998</v>
      </c>
      <c r="U199" s="83">
        <f t="shared" si="25"/>
        <v>366181.52480000001</v>
      </c>
      <c r="V199" s="9" t="s">
        <v>1341</v>
      </c>
      <c r="W199" s="148" t="s">
        <v>1410</v>
      </c>
      <c r="X199" s="9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  <c r="IG199" s="8"/>
      <c r="IH199" s="8"/>
      <c r="II199" s="8"/>
      <c r="IJ199" s="8"/>
      <c r="IK199" s="8"/>
      <c r="IL199" s="8"/>
      <c r="IM199" s="8"/>
      <c r="IN199" s="8"/>
      <c r="IO199" s="8"/>
      <c r="IP199" s="8"/>
      <c r="IQ199" s="8"/>
      <c r="IR199" s="8"/>
      <c r="IS199" s="8"/>
      <c r="IT199" s="8"/>
      <c r="IU199" s="8"/>
      <c r="IV199" s="8"/>
      <c r="IW199" s="8"/>
      <c r="IX199" s="8"/>
      <c r="IY199" s="8"/>
      <c r="IZ199" s="8"/>
      <c r="JA199" s="8"/>
      <c r="JB199" s="8"/>
      <c r="JC199" s="8"/>
      <c r="JD199" s="8"/>
      <c r="JE199" s="8"/>
      <c r="JF199" s="8"/>
      <c r="JG199" s="8"/>
      <c r="JH199" s="8"/>
      <c r="JI199" s="8"/>
      <c r="JJ199" s="8"/>
      <c r="JK199" s="8"/>
      <c r="JL199" s="8"/>
      <c r="JM199" s="8"/>
      <c r="JN199" s="8"/>
      <c r="JO199" s="8"/>
      <c r="JP199" s="8"/>
      <c r="JQ199" s="8"/>
      <c r="JR199" s="8"/>
      <c r="JS199" s="8"/>
      <c r="JT199" s="8"/>
      <c r="JU199" s="8"/>
      <c r="JV199" s="8"/>
      <c r="JW199" s="8"/>
      <c r="JX199" s="8"/>
      <c r="JY199" s="8"/>
      <c r="JZ199" s="8"/>
      <c r="KA199" s="8"/>
      <c r="KB199" s="8"/>
      <c r="KC199" s="8"/>
      <c r="KD199" s="8"/>
      <c r="KE199" s="8"/>
      <c r="KF199" s="8"/>
      <c r="KG199" s="8"/>
      <c r="KH199" s="8"/>
      <c r="KI199" s="8"/>
      <c r="KJ199" s="8"/>
      <c r="KK199" s="8"/>
      <c r="KL199" s="8"/>
      <c r="KM199" s="8"/>
      <c r="KN199" s="8"/>
      <c r="KO199" s="8"/>
      <c r="KP199" s="8"/>
      <c r="KQ199" s="8"/>
      <c r="KR199" s="8"/>
      <c r="KS199" s="8"/>
      <c r="KT199" s="8"/>
      <c r="KU199" s="8"/>
      <c r="KV199" s="8"/>
      <c r="KW199" s="8"/>
      <c r="KX199" s="8"/>
      <c r="KY199" s="8"/>
      <c r="KZ199" s="8"/>
      <c r="LA199" s="8"/>
      <c r="LB199" s="8"/>
      <c r="LC199" s="8"/>
      <c r="LD199" s="8"/>
      <c r="LE199" s="8"/>
      <c r="LF199" s="8"/>
      <c r="LG199" s="8"/>
      <c r="LH199" s="8"/>
      <c r="LI199" s="8"/>
      <c r="LJ199" s="8"/>
      <c r="LK199" s="8"/>
      <c r="LL199" s="8"/>
      <c r="LM199" s="8"/>
      <c r="LN199" s="8"/>
      <c r="LO199" s="8"/>
      <c r="LP199" s="8"/>
      <c r="LQ199" s="8"/>
      <c r="LR199" s="8"/>
      <c r="LS199" s="8"/>
      <c r="LT199" s="8"/>
      <c r="LU199" s="8"/>
      <c r="LV199" s="8"/>
      <c r="LW199" s="8"/>
      <c r="LX199" s="8"/>
      <c r="LY199" s="8"/>
      <c r="LZ199" s="8"/>
      <c r="MA199" s="8"/>
      <c r="MB199" s="8"/>
      <c r="MC199" s="8"/>
      <c r="MD199" s="8"/>
      <c r="ME199" s="8"/>
      <c r="MF199" s="8"/>
      <c r="MG199" s="8"/>
      <c r="MH199" s="8"/>
      <c r="MI199" s="8"/>
      <c r="MJ199" s="8"/>
      <c r="MK199" s="8"/>
      <c r="ML199" s="8"/>
      <c r="MM199" s="8"/>
      <c r="MN199" s="8"/>
      <c r="MO199" s="8"/>
      <c r="MP199" s="8"/>
      <c r="MQ199" s="8"/>
      <c r="MR199" s="8"/>
      <c r="MS199" s="8"/>
      <c r="MT199" s="8"/>
      <c r="MU199" s="8"/>
      <c r="MV199" s="8"/>
      <c r="MW199" s="8"/>
      <c r="MX199" s="8"/>
      <c r="MY199" s="8"/>
      <c r="MZ199" s="8"/>
      <c r="NA199" s="8"/>
      <c r="NB199" s="8"/>
      <c r="NC199" s="8"/>
      <c r="ND199" s="8"/>
      <c r="NE199" s="8"/>
      <c r="NF199" s="8"/>
      <c r="NG199" s="8"/>
      <c r="NH199" s="8"/>
      <c r="NI199" s="8"/>
      <c r="NJ199" s="8"/>
      <c r="NK199" s="8"/>
      <c r="NL199" s="8"/>
      <c r="NM199" s="8"/>
      <c r="NN199" s="8"/>
      <c r="NO199" s="8"/>
      <c r="NP199" s="8"/>
      <c r="NQ199" s="8"/>
      <c r="NR199" s="8"/>
      <c r="NS199" s="8"/>
      <c r="NT199" s="8"/>
      <c r="NU199" s="8"/>
      <c r="NV199" s="8"/>
      <c r="NW199" s="8"/>
      <c r="NX199" s="8"/>
      <c r="NY199" s="8"/>
      <c r="NZ199" s="8"/>
      <c r="OA199" s="8"/>
      <c r="OB199" s="8"/>
      <c r="OC199" s="8"/>
      <c r="OD199" s="8"/>
      <c r="OE199" s="8"/>
      <c r="OF199" s="8"/>
      <c r="OG199" s="8"/>
      <c r="OH199" s="8"/>
      <c r="OI199" s="8"/>
      <c r="OJ199" s="8"/>
      <c r="OK199" s="8"/>
      <c r="OL199" s="8"/>
      <c r="OM199" s="8"/>
      <c r="ON199" s="8"/>
      <c r="OO199" s="8"/>
      <c r="OP199" s="8"/>
      <c r="OQ199" s="8"/>
      <c r="OR199" s="8"/>
      <c r="OS199" s="8"/>
      <c r="OT199" s="8"/>
      <c r="OU199" s="8"/>
      <c r="OV199" s="8"/>
      <c r="OW199" s="8"/>
      <c r="OX199" s="8"/>
      <c r="OY199" s="8"/>
      <c r="OZ199" s="8"/>
      <c r="PA199" s="8"/>
      <c r="PB199" s="8"/>
      <c r="PC199" s="8"/>
      <c r="PD199" s="8"/>
      <c r="PE199" s="8"/>
      <c r="PF199" s="8"/>
      <c r="PG199" s="8"/>
      <c r="PH199" s="8"/>
      <c r="PI199" s="8"/>
      <c r="PJ199" s="8"/>
      <c r="PK199" s="8"/>
      <c r="PL199" s="8"/>
      <c r="PM199" s="8"/>
      <c r="PN199" s="8"/>
      <c r="PO199" s="8"/>
      <c r="PP199" s="8"/>
      <c r="PQ199" s="8"/>
      <c r="PR199" s="8"/>
      <c r="PS199" s="8"/>
      <c r="PT199" s="8"/>
      <c r="PU199" s="8"/>
      <c r="PV199" s="8"/>
      <c r="PW199" s="8"/>
      <c r="PX199" s="8"/>
      <c r="PY199" s="8"/>
      <c r="PZ199" s="8"/>
      <c r="QA199" s="8"/>
      <c r="QB199" s="8"/>
      <c r="QC199" s="8"/>
      <c r="QD199" s="8"/>
      <c r="QE199" s="8"/>
      <c r="QF199" s="8"/>
      <c r="QG199" s="8"/>
      <c r="QH199" s="8"/>
      <c r="QI199" s="8"/>
      <c r="QJ199" s="8"/>
      <c r="QK199" s="8"/>
      <c r="QL199" s="8"/>
      <c r="QM199" s="8"/>
      <c r="QN199" s="8"/>
      <c r="QO199" s="8"/>
      <c r="QP199" s="8"/>
      <c r="QQ199" s="8"/>
      <c r="QR199" s="8"/>
      <c r="QS199" s="8"/>
      <c r="QT199" s="8"/>
      <c r="QU199" s="8"/>
      <c r="QV199" s="8"/>
      <c r="QW199" s="8"/>
      <c r="QX199" s="8"/>
      <c r="QY199" s="8"/>
      <c r="QZ199" s="8"/>
      <c r="RA199" s="8"/>
      <c r="RB199" s="8"/>
      <c r="RC199" s="8"/>
      <c r="RD199" s="8"/>
      <c r="RE199" s="8"/>
      <c r="RF199" s="8"/>
      <c r="RG199" s="8"/>
      <c r="RH199" s="8"/>
      <c r="RI199" s="8"/>
      <c r="RJ199" s="8"/>
      <c r="RK199" s="8"/>
      <c r="RL199" s="8"/>
      <c r="RM199" s="8"/>
      <c r="RN199" s="8"/>
      <c r="RO199" s="8"/>
      <c r="RP199" s="8"/>
      <c r="RQ199" s="8"/>
      <c r="RR199" s="8"/>
      <c r="RS199" s="8"/>
      <c r="RT199" s="8"/>
      <c r="RU199" s="8"/>
      <c r="RV199" s="8"/>
      <c r="RW199" s="8"/>
      <c r="RX199" s="8"/>
      <c r="RY199" s="8"/>
      <c r="RZ199" s="8"/>
      <c r="SA199" s="8"/>
      <c r="SB199" s="8"/>
      <c r="SC199" s="8"/>
      <c r="SD199" s="8"/>
      <c r="SE199" s="8"/>
      <c r="SF199" s="8"/>
      <c r="SG199" s="8"/>
      <c r="SH199" s="8"/>
      <c r="SI199" s="8"/>
      <c r="SJ199" s="8"/>
      <c r="SK199" s="8"/>
      <c r="SL199" s="8"/>
      <c r="SM199" s="8"/>
      <c r="SN199" s="8"/>
      <c r="SO199" s="8"/>
      <c r="SP199" s="8"/>
      <c r="SQ199" s="8"/>
      <c r="SR199" s="8"/>
      <c r="SS199" s="8"/>
      <c r="ST199" s="8"/>
      <c r="SU199" s="8"/>
      <c r="SV199" s="8"/>
      <c r="SW199" s="8"/>
      <c r="SX199" s="8"/>
      <c r="SY199" s="8"/>
      <c r="SZ199" s="8"/>
      <c r="TA199" s="8"/>
      <c r="TB199" s="8"/>
      <c r="TC199" s="8"/>
      <c r="TD199" s="8"/>
      <c r="TE199" s="8"/>
      <c r="TF199" s="8"/>
      <c r="TG199" s="8"/>
      <c r="TH199" s="8"/>
      <c r="TI199" s="8"/>
      <c r="TJ199" s="8"/>
      <c r="TK199" s="8"/>
      <c r="TL199" s="8"/>
      <c r="TM199" s="8"/>
      <c r="TN199" s="8"/>
      <c r="TO199" s="8"/>
      <c r="TP199" s="8"/>
      <c r="TQ199" s="8"/>
      <c r="TR199" s="8"/>
      <c r="TS199" s="8"/>
      <c r="TT199" s="8"/>
      <c r="TU199" s="8"/>
      <c r="TV199" s="8"/>
      <c r="TW199" s="8"/>
      <c r="TX199" s="8"/>
      <c r="TY199" s="8"/>
      <c r="TZ199" s="8"/>
      <c r="UA199" s="8"/>
      <c r="UB199" s="8"/>
      <c r="UC199" s="8"/>
      <c r="UD199" s="8"/>
      <c r="UE199" s="8"/>
      <c r="UF199" s="8"/>
      <c r="UG199" s="8"/>
      <c r="UH199" s="8"/>
      <c r="UI199" s="8"/>
      <c r="UJ199" s="8"/>
      <c r="UK199" s="8"/>
      <c r="UL199" s="8"/>
      <c r="UM199" s="8"/>
      <c r="UN199" s="8"/>
      <c r="UO199" s="8"/>
      <c r="UP199" s="8"/>
      <c r="UQ199" s="8"/>
      <c r="UR199" s="8"/>
      <c r="US199" s="8"/>
      <c r="UT199" s="8"/>
      <c r="UU199" s="8"/>
      <c r="UV199" s="8"/>
      <c r="UW199" s="8"/>
      <c r="UX199" s="8"/>
      <c r="UY199" s="8"/>
      <c r="UZ199" s="8"/>
      <c r="VA199" s="8"/>
      <c r="VB199" s="8"/>
      <c r="VC199" s="8"/>
      <c r="VD199" s="8"/>
      <c r="VE199" s="8"/>
      <c r="VF199" s="8"/>
      <c r="VG199" s="8"/>
      <c r="VH199" s="8"/>
      <c r="VI199" s="8"/>
      <c r="VJ199" s="8"/>
      <c r="VK199" s="8"/>
      <c r="VL199" s="8"/>
      <c r="VM199" s="8"/>
      <c r="VN199" s="8"/>
      <c r="VO199" s="8"/>
      <c r="VP199" s="8"/>
      <c r="VQ199" s="8"/>
      <c r="VR199" s="8"/>
      <c r="VS199" s="8"/>
      <c r="VT199" s="8"/>
      <c r="VU199" s="8"/>
      <c r="VV199" s="8"/>
      <c r="VW199" s="8"/>
      <c r="VX199" s="8"/>
      <c r="VY199" s="8"/>
      <c r="VZ199" s="8"/>
      <c r="WA199" s="8"/>
      <c r="WB199" s="8"/>
      <c r="WC199" s="8"/>
      <c r="WD199" s="8"/>
      <c r="WE199" s="8"/>
      <c r="WF199" s="8"/>
      <c r="WG199" s="8"/>
      <c r="WH199" s="8"/>
      <c r="WI199" s="8"/>
      <c r="WJ199" s="8"/>
      <c r="WK199" s="8"/>
      <c r="WL199" s="8"/>
      <c r="WM199" s="8"/>
      <c r="WN199" s="8"/>
      <c r="WO199" s="8"/>
      <c r="WP199" s="8"/>
      <c r="WQ199" s="8"/>
      <c r="WR199" s="8"/>
      <c r="WS199" s="8"/>
      <c r="WT199" s="8"/>
      <c r="WU199" s="8"/>
      <c r="WV199" s="8"/>
      <c r="WW199" s="8"/>
      <c r="WX199" s="8"/>
      <c r="WY199" s="8"/>
      <c r="WZ199" s="8"/>
      <c r="XA199" s="8"/>
      <c r="XB199" s="8"/>
      <c r="XC199" s="8"/>
      <c r="XD199" s="8"/>
      <c r="XE199" s="8"/>
      <c r="XF199" s="8"/>
      <c r="XG199" s="8"/>
      <c r="XH199" s="8"/>
      <c r="XI199" s="8"/>
      <c r="XJ199" s="8"/>
      <c r="XK199" s="8"/>
      <c r="XL199" s="8"/>
      <c r="XM199" s="8"/>
      <c r="XN199" s="8"/>
      <c r="XO199" s="8"/>
      <c r="XP199" s="8"/>
      <c r="XQ199" s="8"/>
      <c r="XR199" s="8"/>
      <c r="XS199" s="8"/>
      <c r="XT199" s="8"/>
      <c r="XU199" s="8"/>
      <c r="XV199" s="8"/>
      <c r="XW199" s="8"/>
      <c r="XX199" s="8"/>
      <c r="XY199" s="8"/>
      <c r="XZ199" s="8"/>
      <c r="YA199" s="8"/>
      <c r="YB199" s="8"/>
      <c r="YC199" s="8"/>
      <c r="YD199" s="8"/>
      <c r="YE199" s="8"/>
      <c r="YF199" s="8"/>
      <c r="YG199" s="8"/>
      <c r="YH199" s="8"/>
      <c r="YI199" s="8"/>
      <c r="YJ199" s="8"/>
      <c r="YK199" s="8"/>
      <c r="YL199" s="8"/>
      <c r="YM199" s="8"/>
      <c r="YN199" s="8"/>
      <c r="YO199" s="8"/>
      <c r="YP199" s="8"/>
      <c r="YQ199" s="8"/>
      <c r="YR199" s="8"/>
      <c r="YS199" s="8"/>
      <c r="YT199" s="8"/>
      <c r="YU199" s="8"/>
      <c r="YV199" s="8"/>
      <c r="YW199" s="8"/>
      <c r="YX199" s="8"/>
      <c r="YY199" s="8"/>
      <c r="YZ199" s="8"/>
      <c r="ZA199" s="8"/>
      <c r="ZB199" s="8"/>
      <c r="ZC199" s="8"/>
      <c r="ZD199" s="8"/>
      <c r="ZE199" s="8"/>
      <c r="ZF199" s="8"/>
      <c r="ZG199" s="8"/>
      <c r="ZH199" s="8"/>
      <c r="ZI199" s="8"/>
      <c r="ZJ199" s="8"/>
      <c r="ZK199" s="8"/>
      <c r="ZL199" s="8"/>
      <c r="ZM199" s="8"/>
      <c r="ZN199" s="8"/>
      <c r="ZO199" s="8"/>
      <c r="ZP199" s="8"/>
      <c r="ZQ199" s="8"/>
      <c r="ZR199" s="8"/>
      <c r="ZS199" s="8"/>
      <c r="ZT199" s="8"/>
      <c r="ZU199" s="8"/>
      <c r="ZV199" s="8"/>
      <c r="ZW199" s="8"/>
      <c r="ZX199" s="8"/>
      <c r="ZY199" s="8"/>
      <c r="ZZ199" s="8"/>
      <c r="AAA199" s="8"/>
      <c r="AAB199" s="8"/>
      <c r="AAC199" s="8"/>
      <c r="AAD199" s="8"/>
      <c r="AAE199" s="8"/>
      <c r="AAF199" s="8"/>
      <c r="AAG199" s="8"/>
      <c r="AAH199" s="8"/>
      <c r="AAI199" s="8"/>
      <c r="AAJ199" s="8"/>
      <c r="AAK199" s="8"/>
      <c r="AAL199" s="8"/>
      <c r="AAM199" s="8"/>
      <c r="AAN199" s="8"/>
      <c r="AAO199" s="8"/>
      <c r="AAP199" s="8"/>
      <c r="AAQ199" s="8"/>
      <c r="AAR199" s="8"/>
      <c r="AAS199" s="8"/>
      <c r="AAT199" s="8"/>
      <c r="AAU199" s="8"/>
      <c r="AAV199" s="8"/>
      <c r="AAW199" s="8"/>
      <c r="AAX199" s="8"/>
      <c r="AAY199" s="8"/>
      <c r="AAZ199" s="8"/>
      <c r="ABA199" s="8"/>
      <c r="ABB199" s="8"/>
      <c r="ABC199" s="8"/>
      <c r="ABD199" s="8"/>
      <c r="ABE199" s="8"/>
      <c r="ABF199" s="8"/>
      <c r="ABG199" s="8"/>
      <c r="ABH199" s="8"/>
      <c r="ABI199" s="8"/>
      <c r="ABJ199" s="8"/>
      <c r="ABK199" s="8"/>
      <c r="ABL199" s="8"/>
      <c r="ABM199" s="8"/>
      <c r="ABN199" s="8"/>
      <c r="ABO199" s="8"/>
      <c r="ABP199" s="8"/>
      <c r="ABQ199" s="8"/>
      <c r="ABR199" s="8"/>
      <c r="ABS199" s="8"/>
      <c r="ABT199" s="8"/>
      <c r="ABU199" s="8"/>
      <c r="ABV199" s="8"/>
      <c r="ABW199" s="8"/>
      <c r="ABX199" s="8"/>
      <c r="ABY199" s="8"/>
      <c r="ABZ199" s="8"/>
      <c r="ACA199" s="8"/>
      <c r="ACB199" s="8"/>
      <c r="ACC199" s="8"/>
      <c r="ACD199" s="8"/>
      <c r="ACE199" s="8"/>
      <c r="ACF199" s="8"/>
      <c r="ACG199" s="8"/>
      <c r="ACH199" s="8"/>
      <c r="ACI199" s="8"/>
      <c r="ACJ199" s="8"/>
      <c r="ACK199" s="8"/>
      <c r="ACL199" s="8"/>
      <c r="ACM199" s="8"/>
      <c r="ACN199" s="8"/>
      <c r="ACO199" s="8"/>
      <c r="ACP199" s="8"/>
      <c r="ACQ199" s="8"/>
      <c r="ACR199" s="8"/>
      <c r="ACS199" s="8"/>
      <c r="ACT199" s="8"/>
      <c r="ACU199" s="8"/>
      <c r="ACV199" s="8"/>
      <c r="ACW199" s="8"/>
      <c r="ACX199" s="8"/>
      <c r="ACY199" s="8"/>
      <c r="ACZ199" s="8"/>
      <c r="ADA199" s="8"/>
      <c r="ADB199" s="8"/>
      <c r="ADC199" s="8"/>
      <c r="ADD199" s="8"/>
      <c r="ADE199" s="8"/>
      <c r="ADF199" s="8"/>
      <c r="ADG199" s="8"/>
      <c r="ADH199" s="8"/>
      <c r="ADI199" s="8"/>
      <c r="ADJ199" s="8"/>
      <c r="ADK199" s="8"/>
      <c r="ADL199" s="8"/>
      <c r="ADM199" s="8"/>
      <c r="ADN199" s="8"/>
      <c r="ADO199" s="8"/>
      <c r="ADP199" s="8"/>
      <c r="ADQ199" s="8"/>
      <c r="ADR199" s="8"/>
      <c r="ADS199" s="8"/>
      <c r="ADT199" s="8"/>
      <c r="ADU199" s="8"/>
      <c r="ADV199" s="8"/>
      <c r="ADW199" s="8"/>
      <c r="ADX199" s="8"/>
      <c r="ADY199" s="8"/>
      <c r="ADZ199" s="8"/>
      <c r="AEA199" s="8"/>
      <c r="AEB199" s="8"/>
      <c r="AEC199" s="8"/>
      <c r="AED199" s="8"/>
      <c r="AEE199" s="8"/>
      <c r="AEF199" s="8"/>
      <c r="AEG199" s="8"/>
      <c r="AEH199" s="8"/>
      <c r="AEI199" s="8"/>
      <c r="AEJ199" s="8"/>
      <c r="AEK199" s="8"/>
      <c r="AEL199" s="8"/>
      <c r="AEM199" s="8"/>
      <c r="AEN199" s="8"/>
      <c r="AEO199" s="8"/>
      <c r="AEP199" s="8"/>
      <c r="AEQ199" s="8"/>
      <c r="AER199" s="8"/>
      <c r="AES199" s="8"/>
      <c r="AET199" s="8"/>
      <c r="AEU199" s="8"/>
      <c r="AEV199" s="8"/>
      <c r="AEW199" s="8"/>
      <c r="AEX199" s="8"/>
      <c r="AEY199" s="8"/>
      <c r="AEZ199" s="8"/>
      <c r="AFA199" s="8"/>
      <c r="AFB199" s="8"/>
      <c r="AFC199" s="8"/>
      <c r="AFD199" s="8"/>
      <c r="AFE199" s="8"/>
      <c r="AFF199" s="8"/>
      <c r="AFG199" s="8"/>
      <c r="AFH199" s="8"/>
      <c r="AFI199" s="8"/>
      <c r="AFJ199" s="8"/>
      <c r="AFK199" s="8"/>
      <c r="AFL199" s="8"/>
      <c r="AFM199" s="8"/>
      <c r="AFN199" s="8"/>
      <c r="AFO199" s="8"/>
      <c r="AFP199" s="8"/>
      <c r="AFQ199" s="8"/>
      <c r="AFR199" s="8"/>
      <c r="AFS199" s="8"/>
      <c r="AFT199" s="8"/>
      <c r="AFU199" s="8"/>
      <c r="AFV199" s="8"/>
      <c r="AFW199" s="8"/>
      <c r="AFX199" s="8"/>
      <c r="AFY199" s="8"/>
      <c r="AFZ199" s="8"/>
      <c r="AGA199" s="8"/>
      <c r="AGB199" s="8"/>
      <c r="AGC199" s="8"/>
      <c r="AGD199" s="8"/>
      <c r="AGE199" s="8"/>
      <c r="AGF199" s="8"/>
      <c r="AGG199" s="8"/>
      <c r="AGH199" s="8"/>
      <c r="AGI199" s="8"/>
      <c r="AGJ199" s="8"/>
      <c r="AGK199" s="8"/>
      <c r="AGL199" s="8"/>
      <c r="AGM199" s="8"/>
      <c r="AGN199" s="8"/>
      <c r="AGO199" s="8"/>
      <c r="AGP199" s="8"/>
      <c r="AGQ199" s="8"/>
      <c r="AGR199" s="8"/>
      <c r="AGS199" s="8"/>
      <c r="AGT199" s="8"/>
      <c r="AGU199" s="8"/>
      <c r="AGV199" s="8"/>
      <c r="AGW199" s="8"/>
      <c r="AGX199" s="8"/>
      <c r="AGY199" s="8"/>
      <c r="AGZ199" s="8"/>
      <c r="AHA199" s="8"/>
      <c r="AHB199" s="8"/>
      <c r="AHC199" s="8"/>
      <c r="AHD199" s="8"/>
      <c r="AHE199" s="8"/>
      <c r="AHF199" s="8"/>
      <c r="AHG199" s="8"/>
      <c r="AHH199" s="8"/>
      <c r="AHI199" s="8"/>
      <c r="AHJ199" s="8"/>
      <c r="AHK199" s="8"/>
      <c r="AHL199" s="8"/>
      <c r="AHM199" s="8"/>
      <c r="AHN199" s="8"/>
      <c r="AHO199" s="8"/>
      <c r="AHP199" s="8"/>
      <c r="AHQ199" s="8"/>
      <c r="AHR199" s="8"/>
      <c r="AHS199" s="8"/>
      <c r="AHT199" s="8"/>
      <c r="AHU199" s="8"/>
      <c r="AHV199" s="8"/>
      <c r="AHW199" s="8"/>
      <c r="AHX199" s="8"/>
      <c r="AHY199" s="8"/>
      <c r="AHZ199" s="8"/>
      <c r="AIA199" s="8"/>
      <c r="AIB199" s="8"/>
      <c r="AIC199" s="8"/>
      <c r="AID199" s="8"/>
      <c r="AIE199" s="8"/>
      <c r="AIF199" s="8"/>
      <c r="AIG199" s="8"/>
      <c r="AIH199" s="8"/>
      <c r="AII199" s="8"/>
      <c r="AIJ199" s="8"/>
      <c r="AIK199" s="8"/>
      <c r="AIL199" s="8"/>
      <c r="AIM199" s="8"/>
      <c r="AIN199" s="8"/>
      <c r="AIO199" s="8"/>
      <c r="AIP199" s="8"/>
      <c r="AIQ199" s="8"/>
      <c r="AIR199" s="8"/>
      <c r="AIS199" s="8"/>
      <c r="AIT199" s="8"/>
      <c r="AIU199" s="8"/>
      <c r="AIV199" s="8"/>
      <c r="AIW199" s="8"/>
      <c r="AIX199" s="8"/>
      <c r="AIY199" s="8"/>
      <c r="AIZ199" s="8"/>
      <c r="AJA199" s="8"/>
      <c r="AJB199" s="8"/>
      <c r="AJC199" s="8"/>
      <c r="AJD199" s="8"/>
      <c r="AJE199" s="8"/>
      <c r="AJF199" s="8"/>
      <c r="AJG199" s="8"/>
      <c r="AJH199" s="8"/>
      <c r="AJI199" s="8"/>
      <c r="AJJ199" s="8"/>
      <c r="AJK199" s="8"/>
      <c r="AJL199" s="8"/>
      <c r="AJM199" s="8"/>
      <c r="AJN199" s="8"/>
      <c r="AJO199" s="8"/>
      <c r="AJP199" s="8"/>
      <c r="AJQ199" s="8"/>
      <c r="AJR199" s="8"/>
      <c r="AJS199" s="8"/>
      <c r="AJT199" s="8"/>
      <c r="AJU199" s="8"/>
      <c r="AJV199" s="8"/>
      <c r="AJW199" s="8"/>
      <c r="AJX199" s="8"/>
      <c r="AJY199" s="8"/>
      <c r="AJZ199" s="8"/>
      <c r="AKA199" s="8"/>
      <c r="AKB199" s="8"/>
      <c r="AKC199" s="8"/>
      <c r="AKD199" s="8"/>
      <c r="AKE199" s="8"/>
      <c r="AKF199" s="8"/>
      <c r="AKG199" s="8"/>
      <c r="AKH199" s="8"/>
      <c r="AKI199" s="8"/>
      <c r="AKJ199" s="8"/>
      <c r="AKK199" s="8"/>
      <c r="AKL199" s="8"/>
      <c r="AKM199" s="8"/>
      <c r="AKN199" s="8"/>
      <c r="AKO199" s="8"/>
      <c r="AKP199" s="8"/>
      <c r="AKQ199" s="8"/>
      <c r="AKR199" s="8"/>
      <c r="AKS199" s="8"/>
      <c r="AKT199" s="8"/>
      <c r="AKU199" s="8"/>
      <c r="AKV199" s="8"/>
      <c r="AKW199" s="8"/>
      <c r="AKX199" s="8"/>
      <c r="AKY199" s="8"/>
      <c r="AKZ199" s="8"/>
      <c r="ALA199" s="8"/>
      <c r="ALB199" s="8"/>
      <c r="ALC199" s="8"/>
      <c r="ALD199" s="8"/>
      <c r="ALE199" s="8"/>
      <c r="ALF199" s="8"/>
      <c r="ALG199" s="8"/>
      <c r="ALH199" s="8"/>
      <c r="ALI199" s="8"/>
      <c r="ALJ199" s="8"/>
      <c r="ALK199" s="8"/>
      <c r="ALL199" s="8"/>
      <c r="ALM199" s="8"/>
      <c r="ALN199" s="8"/>
      <c r="ALO199" s="8"/>
      <c r="ALP199" s="8"/>
      <c r="ALQ199" s="8"/>
      <c r="ALR199" s="8"/>
      <c r="ALS199" s="8"/>
      <c r="ALT199" s="8"/>
      <c r="ALU199" s="8"/>
      <c r="ALV199" s="8"/>
      <c r="ALW199" s="8"/>
      <c r="ALX199" s="8"/>
      <c r="ALY199" s="8"/>
      <c r="ALZ199" s="8"/>
      <c r="AMA199" s="8"/>
      <c r="AMB199" s="8"/>
      <c r="AMC199" s="8"/>
      <c r="AMD199" s="8"/>
      <c r="AME199" s="8"/>
      <c r="AMF199" s="8"/>
      <c r="AMG199" s="8"/>
      <c r="AMH199" s="8"/>
      <c r="AMI199" s="8"/>
      <c r="AMJ199" s="8"/>
      <c r="AMK199" s="8"/>
      <c r="AML199" s="8"/>
      <c r="AMM199" s="8"/>
      <c r="AMN199" s="8"/>
      <c r="AMO199" s="8"/>
      <c r="AMP199" s="8"/>
      <c r="AMQ199" s="8"/>
      <c r="AMR199" s="8"/>
      <c r="AMS199" s="8"/>
      <c r="AMT199" s="8"/>
      <c r="AMU199" s="8"/>
      <c r="AMV199" s="8"/>
      <c r="AMW199" s="8"/>
      <c r="AMX199" s="8"/>
      <c r="AMY199" s="8"/>
      <c r="AMZ199" s="8"/>
      <c r="ANA199" s="8"/>
      <c r="ANB199" s="8"/>
      <c r="ANC199" s="8"/>
      <c r="AND199" s="8"/>
      <c r="ANE199" s="8"/>
      <c r="ANF199" s="8"/>
      <c r="ANG199" s="8"/>
      <c r="ANH199" s="8"/>
      <c r="ANI199" s="8"/>
      <c r="ANJ199" s="8"/>
      <c r="ANK199" s="8"/>
      <c r="ANL199" s="8"/>
      <c r="ANM199" s="8"/>
      <c r="ANN199" s="8"/>
      <c r="ANO199" s="8"/>
      <c r="ANP199" s="8"/>
      <c r="ANQ199" s="8"/>
      <c r="ANR199" s="8"/>
      <c r="ANS199" s="8"/>
      <c r="ANT199" s="8"/>
      <c r="ANU199" s="8"/>
      <c r="ANV199" s="8"/>
      <c r="ANW199" s="8"/>
      <c r="ANX199" s="8"/>
      <c r="ANY199" s="8"/>
      <c r="ANZ199" s="8"/>
      <c r="AOA199" s="8"/>
      <c r="AOB199" s="8"/>
      <c r="AOC199" s="8"/>
      <c r="AOD199" s="8"/>
      <c r="AOE199" s="8"/>
      <c r="AOF199" s="8"/>
      <c r="AOG199" s="8"/>
      <c r="AOH199" s="8"/>
      <c r="AOI199" s="8"/>
      <c r="AOJ199" s="8"/>
      <c r="AOK199" s="8"/>
      <c r="AOL199" s="8"/>
      <c r="AOM199" s="8"/>
      <c r="AON199" s="8"/>
      <c r="AOO199" s="8"/>
      <c r="AOP199" s="8"/>
      <c r="AOQ199" s="8"/>
      <c r="AOR199" s="8"/>
      <c r="AOS199" s="8"/>
      <c r="AOT199" s="8"/>
      <c r="AOU199" s="8"/>
      <c r="AOV199" s="8"/>
      <c r="AOW199" s="8"/>
      <c r="AOX199" s="8"/>
      <c r="AOY199" s="8"/>
      <c r="AOZ199" s="8"/>
      <c r="APA199" s="8"/>
      <c r="APB199" s="8"/>
      <c r="APC199" s="8"/>
      <c r="APD199" s="8"/>
      <c r="APE199" s="8"/>
      <c r="APF199" s="8"/>
      <c r="APG199" s="8"/>
      <c r="APH199" s="8"/>
      <c r="API199" s="8"/>
      <c r="APJ199" s="8"/>
      <c r="APK199" s="8"/>
      <c r="APL199" s="8"/>
      <c r="APM199" s="8"/>
      <c r="APN199" s="8"/>
      <c r="APO199" s="8"/>
      <c r="APP199" s="8"/>
      <c r="APQ199" s="8"/>
      <c r="APR199" s="8"/>
      <c r="APS199" s="8"/>
      <c r="APT199" s="8"/>
      <c r="APU199" s="8"/>
      <c r="APV199" s="8"/>
      <c r="APW199" s="8"/>
      <c r="APX199" s="8"/>
      <c r="APY199" s="8"/>
      <c r="APZ199" s="8"/>
      <c r="AQA199" s="8"/>
      <c r="AQB199" s="8"/>
      <c r="AQC199" s="8"/>
      <c r="AQD199" s="8"/>
      <c r="AQE199" s="8"/>
      <c r="AQF199" s="8"/>
      <c r="AQG199" s="8"/>
      <c r="AQH199" s="8"/>
      <c r="AQI199" s="8"/>
      <c r="AQJ199" s="8"/>
      <c r="AQK199" s="8"/>
      <c r="AQL199" s="8"/>
      <c r="AQM199" s="8"/>
      <c r="AQN199" s="8"/>
      <c r="AQO199" s="8"/>
      <c r="AQP199" s="8"/>
      <c r="AQQ199" s="8"/>
      <c r="AQR199" s="8"/>
      <c r="AQS199" s="8"/>
      <c r="AQT199" s="8"/>
      <c r="AQU199" s="8"/>
      <c r="AQV199" s="8"/>
      <c r="AQW199" s="8"/>
      <c r="AQX199" s="8"/>
      <c r="AQY199" s="8"/>
      <c r="AQZ199" s="8"/>
      <c r="ARA199" s="8"/>
      <c r="ARB199" s="8"/>
      <c r="ARC199" s="8"/>
      <c r="ARD199" s="8"/>
      <c r="ARE199" s="8"/>
      <c r="ARF199" s="8"/>
      <c r="ARG199" s="8"/>
      <c r="ARH199" s="8"/>
      <c r="ARI199" s="8"/>
      <c r="ARJ199" s="8"/>
      <c r="ARK199" s="8"/>
      <c r="ARL199" s="8"/>
      <c r="ARM199" s="8"/>
      <c r="ARN199" s="8"/>
      <c r="ARO199" s="8"/>
      <c r="ARP199" s="8"/>
      <c r="ARQ199" s="8"/>
      <c r="ARR199" s="8"/>
      <c r="ARS199" s="8"/>
      <c r="ART199" s="8"/>
      <c r="ARU199" s="8"/>
      <c r="ARV199" s="8"/>
      <c r="ARW199" s="8"/>
      <c r="ARX199" s="8"/>
      <c r="ARY199" s="8"/>
      <c r="ARZ199" s="8"/>
      <c r="ASA199" s="8"/>
      <c r="ASB199" s="8"/>
      <c r="ASC199" s="8"/>
      <c r="ASD199" s="8"/>
      <c r="ASE199" s="8"/>
      <c r="ASF199" s="8"/>
      <c r="ASG199" s="8"/>
      <c r="ASH199" s="8"/>
      <c r="ASI199" s="8"/>
      <c r="ASJ199" s="8"/>
      <c r="ASK199" s="8"/>
      <c r="ASL199" s="8"/>
      <c r="ASM199" s="8"/>
      <c r="ASN199" s="8"/>
      <c r="ASO199" s="8"/>
      <c r="ASP199" s="8"/>
      <c r="ASQ199" s="8"/>
      <c r="ASR199" s="8"/>
      <c r="ASS199" s="8"/>
      <c r="AST199" s="8"/>
      <c r="ASU199" s="8"/>
      <c r="ASV199" s="8"/>
      <c r="ASW199" s="8"/>
      <c r="ASX199" s="8"/>
      <c r="ASY199" s="8"/>
      <c r="ASZ199" s="8"/>
      <c r="ATA199" s="8"/>
      <c r="ATB199" s="8"/>
      <c r="ATC199" s="8"/>
      <c r="ATD199" s="8"/>
      <c r="ATE199" s="8"/>
      <c r="ATF199" s="8"/>
      <c r="ATG199" s="8"/>
      <c r="ATH199" s="8"/>
      <c r="ATI199" s="8"/>
      <c r="ATJ199" s="8"/>
      <c r="ATK199" s="8"/>
      <c r="ATL199" s="8"/>
      <c r="ATM199" s="8"/>
      <c r="ATN199" s="8"/>
      <c r="ATO199" s="8"/>
      <c r="ATP199" s="8"/>
      <c r="ATQ199" s="8"/>
      <c r="ATR199" s="8"/>
      <c r="ATS199" s="8"/>
      <c r="ATT199" s="8"/>
      <c r="ATU199" s="8"/>
      <c r="ATV199" s="8"/>
      <c r="ATW199" s="8"/>
      <c r="ATX199" s="8"/>
      <c r="ATY199" s="8"/>
      <c r="ATZ199" s="8"/>
      <c r="AUA199" s="8"/>
      <c r="AUB199" s="8"/>
      <c r="AUC199" s="8"/>
      <c r="AUD199" s="8"/>
      <c r="AUE199" s="8"/>
      <c r="AUF199" s="8"/>
      <c r="AUG199" s="8"/>
      <c r="AUH199" s="8"/>
      <c r="AUI199" s="8"/>
      <c r="AUJ199" s="8"/>
      <c r="AUK199" s="8"/>
      <c r="AUL199" s="8"/>
      <c r="AUM199" s="8"/>
      <c r="AUN199" s="8"/>
      <c r="AUO199" s="8"/>
      <c r="AUP199" s="8"/>
      <c r="AUQ199" s="8"/>
      <c r="AUR199" s="8"/>
      <c r="AUS199" s="8"/>
      <c r="AUT199" s="8"/>
      <c r="AUU199" s="8"/>
      <c r="AUV199" s="8"/>
      <c r="AUW199" s="8"/>
      <c r="AUX199" s="8"/>
      <c r="AUY199" s="8"/>
      <c r="AUZ199" s="8"/>
      <c r="AVA199" s="8"/>
      <c r="AVB199" s="8"/>
      <c r="AVC199" s="8"/>
      <c r="AVD199" s="8"/>
      <c r="AVE199" s="8"/>
      <c r="AVF199" s="8"/>
      <c r="AVG199" s="8"/>
      <c r="AVH199" s="8"/>
      <c r="AVI199" s="8"/>
      <c r="AVJ199" s="8"/>
      <c r="AVK199" s="8"/>
      <c r="AVL199" s="8"/>
      <c r="AVM199" s="8"/>
      <c r="AVN199" s="8"/>
      <c r="AVO199" s="8"/>
      <c r="AVP199" s="8"/>
      <c r="AVQ199" s="8"/>
      <c r="AVR199" s="8"/>
      <c r="AVS199" s="8"/>
      <c r="AVT199" s="8"/>
      <c r="AVU199" s="8"/>
      <c r="AVV199" s="8"/>
      <c r="AVW199" s="8"/>
      <c r="AVX199" s="8"/>
      <c r="AVY199" s="8"/>
      <c r="AVZ199" s="8"/>
      <c r="AWA199" s="8"/>
      <c r="AWB199" s="8"/>
      <c r="AWC199" s="8"/>
      <c r="AWD199" s="8"/>
      <c r="AWE199" s="8"/>
      <c r="AWF199" s="8"/>
      <c r="AWG199" s="8"/>
      <c r="AWH199" s="8"/>
      <c r="AWI199" s="8"/>
      <c r="AWJ199" s="8"/>
      <c r="AWK199" s="8"/>
      <c r="AWL199" s="8"/>
      <c r="AWM199" s="8"/>
      <c r="AWN199" s="8"/>
      <c r="AWO199" s="8"/>
      <c r="AWP199" s="8"/>
      <c r="AWQ199" s="8"/>
      <c r="AWR199" s="8"/>
      <c r="AWS199" s="8"/>
      <c r="AWT199" s="8"/>
      <c r="AWU199" s="8"/>
      <c r="AWV199" s="8"/>
      <c r="AWW199" s="8"/>
      <c r="AWX199" s="8"/>
      <c r="AWY199" s="8"/>
      <c r="AWZ199" s="8"/>
      <c r="AXA199" s="8"/>
      <c r="AXB199" s="8"/>
      <c r="AXC199" s="8"/>
      <c r="AXD199" s="8"/>
      <c r="AXE199" s="8"/>
      <c r="AXF199" s="8"/>
      <c r="AXG199" s="8"/>
      <c r="AXH199" s="8"/>
      <c r="AXI199" s="8"/>
      <c r="AXJ199" s="8"/>
      <c r="AXK199" s="8"/>
      <c r="AXL199" s="8"/>
      <c r="AXM199" s="8"/>
      <c r="AXN199" s="8"/>
      <c r="AXO199" s="8"/>
      <c r="AXP199" s="8"/>
      <c r="AXQ199" s="8"/>
      <c r="AXR199" s="8"/>
      <c r="AXS199" s="8"/>
      <c r="AXT199" s="8"/>
      <c r="AXU199" s="8"/>
      <c r="AXV199" s="8"/>
      <c r="AXW199" s="8"/>
      <c r="AXX199" s="8"/>
      <c r="AXY199" s="8"/>
      <c r="AXZ199" s="8"/>
      <c r="AYA199" s="8"/>
      <c r="AYB199" s="8"/>
      <c r="AYC199" s="8"/>
      <c r="AYD199" s="8"/>
      <c r="AYE199" s="8"/>
      <c r="AYF199" s="8"/>
      <c r="AYG199" s="8"/>
      <c r="AYH199" s="8"/>
      <c r="AYI199" s="8"/>
      <c r="AYJ199" s="8"/>
      <c r="AYK199" s="8"/>
      <c r="AYL199" s="8"/>
      <c r="AYM199" s="8"/>
      <c r="AYN199" s="8"/>
      <c r="AYO199" s="8"/>
      <c r="AYP199" s="8"/>
      <c r="AYQ199" s="8"/>
      <c r="AYR199" s="8"/>
      <c r="AYS199" s="8"/>
      <c r="AYT199" s="8"/>
      <c r="AYU199" s="8"/>
      <c r="AYV199" s="8"/>
      <c r="AYW199" s="8"/>
      <c r="AYX199" s="8"/>
      <c r="AYY199" s="8"/>
      <c r="AYZ199" s="8"/>
      <c r="AZA199" s="8"/>
      <c r="AZB199" s="8"/>
      <c r="AZC199" s="8"/>
      <c r="AZD199" s="8"/>
      <c r="AZE199" s="8"/>
      <c r="AZF199" s="8"/>
      <c r="AZG199" s="8"/>
      <c r="AZH199" s="8"/>
      <c r="AZI199" s="8"/>
      <c r="AZJ199" s="8"/>
      <c r="AZK199" s="8"/>
      <c r="AZL199" s="8"/>
      <c r="AZM199" s="8"/>
      <c r="AZN199" s="8"/>
      <c r="AZO199" s="8"/>
      <c r="AZP199" s="8"/>
      <c r="AZQ199" s="8"/>
      <c r="AZR199" s="8"/>
      <c r="AZS199" s="8"/>
      <c r="AZT199" s="8"/>
      <c r="AZU199" s="8"/>
      <c r="AZV199" s="8"/>
      <c r="AZW199" s="8"/>
      <c r="AZX199" s="8"/>
      <c r="AZY199" s="8"/>
      <c r="AZZ199" s="8"/>
      <c r="BAA199" s="8"/>
      <c r="BAB199" s="8"/>
      <c r="BAC199" s="8"/>
      <c r="BAD199" s="8"/>
      <c r="BAE199" s="8"/>
      <c r="BAF199" s="8"/>
      <c r="BAG199" s="8"/>
      <c r="BAH199" s="8"/>
      <c r="BAI199" s="8"/>
      <c r="BAJ199" s="8"/>
      <c r="BAK199" s="8"/>
      <c r="BAL199" s="8"/>
      <c r="BAM199" s="8"/>
      <c r="BAN199" s="8"/>
      <c r="BAO199" s="8"/>
      <c r="BAP199" s="8"/>
      <c r="BAQ199" s="8"/>
      <c r="BAR199" s="8"/>
      <c r="BAS199" s="8"/>
      <c r="BAT199" s="8"/>
      <c r="BAU199" s="8"/>
      <c r="BAV199" s="8"/>
      <c r="BAW199" s="8"/>
      <c r="BAX199" s="8"/>
      <c r="BAY199" s="8"/>
      <c r="BAZ199" s="8"/>
      <c r="BBA199" s="8"/>
      <c r="BBB199" s="8"/>
      <c r="BBC199" s="8"/>
      <c r="BBD199" s="8"/>
      <c r="BBE199" s="8"/>
      <c r="BBF199" s="8"/>
      <c r="BBG199" s="8"/>
      <c r="BBH199" s="8"/>
      <c r="BBI199" s="8"/>
      <c r="BBJ199" s="8"/>
      <c r="BBK199" s="8"/>
      <c r="BBL199" s="8"/>
      <c r="BBM199" s="8"/>
      <c r="BBN199" s="8"/>
      <c r="BBO199" s="8"/>
      <c r="BBP199" s="8"/>
      <c r="BBQ199" s="8"/>
      <c r="BBR199" s="8"/>
      <c r="BBS199" s="8"/>
      <c r="BBT199" s="8"/>
      <c r="BBU199" s="8"/>
      <c r="BBV199" s="8"/>
      <c r="BBW199" s="8"/>
      <c r="BBX199" s="8"/>
      <c r="BBY199" s="8"/>
      <c r="BBZ199" s="8"/>
      <c r="BCA199" s="8"/>
      <c r="BCB199" s="8"/>
      <c r="BCC199" s="8"/>
      <c r="BCD199" s="8"/>
      <c r="BCE199" s="8"/>
      <c r="BCF199" s="8"/>
      <c r="BCG199" s="8"/>
      <c r="BCH199" s="8"/>
      <c r="BCI199" s="8"/>
      <c r="BCJ199" s="8"/>
      <c r="BCK199" s="8"/>
      <c r="BCL199" s="8"/>
      <c r="BCM199" s="8"/>
      <c r="BCN199" s="8"/>
      <c r="BCO199" s="8"/>
      <c r="BCP199" s="8"/>
      <c r="BCQ199" s="8"/>
      <c r="BCR199" s="8"/>
      <c r="BCS199" s="8"/>
      <c r="BCT199" s="8"/>
      <c r="BCU199" s="8"/>
      <c r="BCV199" s="8"/>
      <c r="BCW199" s="8"/>
      <c r="BCX199" s="8"/>
      <c r="BCY199" s="8"/>
      <c r="BCZ199" s="8"/>
      <c r="BDA199" s="8"/>
      <c r="BDB199" s="8"/>
      <c r="BDC199" s="8"/>
      <c r="BDD199" s="8"/>
      <c r="BDE199" s="8"/>
      <c r="BDF199" s="8"/>
      <c r="BDG199" s="8"/>
      <c r="BDH199" s="8"/>
      <c r="BDI199" s="8"/>
      <c r="BDJ199" s="8"/>
      <c r="BDK199" s="8"/>
      <c r="BDL199" s="8"/>
      <c r="BDM199" s="8"/>
      <c r="BDN199" s="8"/>
      <c r="BDO199" s="8"/>
      <c r="BDP199" s="8"/>
      <c r="BDQ199" s="8"/>
      <c r="BDR199" s="8"/>
      <c r="BDS199" s="8"/>
      <c r="BDT199" s="8"/>
      <c r="BDU199" s="8"/>
      <c r="BDV199" s="8"/>
      <c r="BDW199" s="8"/>
      <c r="BDX199" s="8"/>
      <c r="BDY199" s="8"/>
      <c r="BDZ199" s="8"/>
      <c r="BEA199" s="8"/>
      <c r="BEB199" s="8"/>
      <c r="BEC199" s="8"/>
      <c r="BED199" s="8"/>
      <c r="BEE199" s="8"/>
      <c r="BEF199" s="8"/>
      <c r="BEG199" s="8"/>
      <c r="BEH199" s="8"/>
      <c r="BEI199" s="8"/>
      <c r="BEJ199" s="8"/>
      <c r="BEK199" s="8"/>
      <c r="BEL199" s="8"/>
      <c r="BEM199" s="8"/>
      <c r="BEN199" s="8"/>
      <c r="BEO199" s="8"/>
      <c r="BEP199" s="8"/>
      <c r="BEQ199" s="8"/>
      <c r="BER199" s="8"/>
      <c r="BES199" s="8"/>
      <c r="BET199" s="8"/>
      <c r="BEU199" s="8"/>
      <c r="BEV199" s="8"/>
      <c r="BEW199" s="8"/>
      <c r="BEX199" s="8"/>
      <c r="BEY199" s="8"/>
      <c r="BEZ199" s="8"/>
      <c r="BFA199" s="8"/>
      <c r="BFB199" s="8"/>
      <c r="BFC199" s="8"/>
      <c r="BFD199" s="8"/>
      <c r="BFE199" s="8"/>
      <c r="BFF199" s="8"/>
      <c r="BFG199" s="8"/>
      <c r="BFH199" s="8"/>
      <c r="BFI199" s="8"/>
      <c r="BFJ199" s="8"/>
      <c r="BFK199" s="8"/>
      <c r="BFL199" s="8"/>
      <c r="BFM199" s="8"/>
      <c r="BFN199" s="8"/>
      <c r="BFO199" s="8"/>
      <c r="BFP199" s="8"/>
      <c r="BFQ199" s="8"/>
      <c r="BFR199" s="8"/>
      <c r="BFS199" s="8"/>
      <c r="BFT199" s="8"/>
      <c r="BFU199" s="8"/>
      <c r="BFV199" s="8"/>
      <c r="BFW199" s="8"/>
      <c r="BFX199" s="8"/>
      <c r="BFY199" s="8"/>
      <c r="BFZ199" s="8"/>
      <c r="BGA199" s="8"/>
      <c r="BGB199" s="8"/>
      <c r="BGC199" s="8"/>
      <c r="BGD199" s="8"/>
      <c r="BGE199" s="8"/>
      <c r="BGF199" s="8"/>
      <c r="BGG199" s="8"/>
      <c r="BGH199" s="8"/>
      <c r="BGI199" s="8"/>
      <c r="BGJ199" s="8"/>
      <c r="BGK199" s="8"/>
      <c r="BGL199" s="8"/>
      <c r="BGM199" s="8"/>
      <c r="BGN199" s="8"/>
      <c r="BGO199" s="8"/>
      <c r="BGP199" s="8"/>
      <c r="BGQ199" s="8"/>
      <c r="BGR199" s="8"/>
      <c r="BGS199" s="8"/>
      <c r="BGT199" s="8"/>
      <c r="BGU199" s="8"/>
      <c r="BGV199" s="8"/>
      <c r="BGW199" s="8"/>
      <c r="BGX199" s="8"/>
      <c r="BGY199" s="8"/>
      <c r="BGZ199" s="8"/>
      <c r="BHA199" s="8"/>
      <c r="BHB199" s="8"/>
      <c r="BHC199" s="8"/>
      <c r="BHD199" s="8"/>
      <c r="BHE199" s="8"/>
      <c r="BHF199" s="8"/>
      <c r="BHG199" s="8"/>
      <c r="BHH199" s="8"/>
      <c r="BHI199" s="8"/>
      <c r="BHJ199" s="8"/>
      <c r="BHK199" s="8"/>
      <c r="BHL199" s="8"/>
      <c r="BHM199" s="8"/>
      <c r="BHN199" s="8"/>
      <c r="BHO199" s="8"/>
      <c r="BHP199" s="8"/>
      <c r="BHQ199" s="8"/>
      <c r="BHR199" s="8"/>
      <c r="BHS199" s="8"/>
      <c r="BHT199" s="8"/>
      <c r="BHU199" s="8"/>
      <c r="BHV199" s="8"/>
      <c r="BHW199" s="8"/>
      <c r="BHX199" s="8"/>
      <c r="BHY199" s="8"/>
      <c r="BHZ199" s="8"/>
      <c r="BIA199" s="8"/>
      <c r="BIB199" s="8"/>
      <c r="BIC199" s="8"/>
      <c r="BID199" s="8"/>
      <c r="BIE199" s="8"/>
      <c r="BIF199" s="8"/>
      <c r="BIG199" s="8"/>
      <c r="BIH199" s="8"/>
      <c r="BII199" s="8"/>
      <c r="BIJ199" s="8"/>
      <c r="BIK199" s="8"/>
      <c r="BIL199" s="8"/>
      <c r="BIM199" s="8"/>
      <c r="BIN199" s="8"/>
      <c r="BIO199" s="8"/>
      <c r="BIP199" s="8"/>
      <c r="BIQ199" s="8"/>
      <c r="BIR199" s="8"/>
      <c r="BIS199" s="8"/>
      <c r="BIT199" s="8"/>
      <c r="BIU199" s="8"/>
      <c r="BIV199" s="8"/>
      <c r="BIW199" s="8"/>
      <c r="BIX199" s="8"/>
      <c r="BIY199" s="8"/>
      <c r="BIZ199" s="8"/>
      <c r="BJA199" s="8"/>
      <c r="BJB199" s="8"/>
      <c r="BJC199" s="8"/>
      <c r="BJD199" s="8"/>
      <c r="BJE199" s="8"/>
      <c r="BJF199" s="8"/>
      <c r="BJG199" s="8"/>
      <c r="BJH199" s="8"/>
      <c r="BJI199" s="8"/>
      <c r="BJJ199" s="8"/>
      <c r="BJK199" s="8"/>
      <c r="BJL199" s="8"/>
      <c r="BJM199" s="8"/>
      <c r="BJN199" s="8"/>
      <c r="BJO199" s="8"/>
      <c r="BJP199" s="8"/>
      <c r="BJQ199" s="8"/>
      <c r="BJR199" s="8"/>
      <c r="BJS199" s="8"/>
      <c r="BJT199" s="8"/>
      <c r="BJU199" s="8"/>
      <c r="BJV199" s="8"/>
      <c r="BJW199" s="8"/>
      <c r="BJX199" s="8"/>
      <c r="BJY199" s="8"/>
      <c r="BJZ199" s="8"/>
      <c r="BKA199" s="8"/>
      <c r="BKB199" s="8"/>
      <c r="BKC199" s="8"/>
      <c r="BKD199" s="8"/>
      <c r="BKE199" s="8"/>
      <c r="BKF199" s="8"/>
      <c r="BKG199" s="8"/>
      <c r="BKH199" s="8"/>
      <c r="BKI199" s="8"/>
      <c r="BKJ199" s="8"/>
      <c r="BKK199" s="8"/>
      <c r="BKL199" s="8"/>
      <c r="BKM199" s="8"/>
      <c r="BKN199" s="8"/>
      <c r="BKO199" s="8"/>
      <c r="BKP199" s="8"/>
      <c r="BKQ199" s="8"/>
      <c r="BKR199" s="8"/>
      <c r="BKS199" s="8"/>
      <c r="BKT199" s="8"/>
      <c r="BKU199" s="8"/>
      <c r="BKV199" s="8"/>
      <c r="BKW199" s="8"/>
      <c r="BKX199" s="8"/>
      <c r="BKY199" s="8"/>
      <c r="BKZ199" s="8"/>
      <c r="BLA199" s="8"/>
      <c r="BLB199" s="8"/>
      <c r="BLC199" s="8"/>
      <c r="BLD199" s="8"/>
      <c r="BLE199" s="8"/>
      <c r="BLF199" s="8"/>
      <c r="BLG199" s="8"/>
      <c r="BLH199" s="8"/>
      <c r="BLI199" s="8"/>
      <c r="BLJ199" s="8"/>
      <c r="BLK199" s="8"/>
      <c r="BLL199" s="8"/>
      <c r="BLM199" s="8"/>
      <c r="BLN199" s="8"/>
      <c r="BLO199" s="8"/>
      <c r="BLP199" s="8"/>
      <c r="BLQ199" s="8"/>
      <c r="BLR199" s="8"/>
      <c r="BLS199" s="8"/>
      <c r="BLT199" s="8"/>
      <c r="BLU199" s="8"/>
      <c r="BLV199" s="8"/>
      <c r="BLW199" s="8"/>
      <c r="BLX199" s="8"/>
      <c r="BLY199" s="8"/>
      <c r="BLZ199" s="8"/>
      <c r="BMA199" s="8"/>
      <c r="BMB199" s="8"/>
      <c r="BMC199" s="8"/>
      <c r="BMD199" s="8"/>
      <c r="BME199" s="8"/>
      <c r="BMF199" s="8"/>
      <c r="BMG199" s="8"/>
      <c r="BMH199" s="8"/>
      <c r="BMI199" s="8"/>
      <c r="BMJ199" s="8"/>
      <c r="BMK199" s="8"/>
      <c r="BML199" s="8"/>
      <c r="BMM199" s="8"/>
      <c r="BMN199" s="8"/>
      <c r="BMO199" s="8"/>
      <c r="BMP199" s="8"/>
      <c r="BMQ199" s="8"/>
      <c r="BMR199" s="8"/>
      <c r="BMS199" s="8"/>
      <c r="BMT199" s="8"/>
      <c r="BMU199" s="8"/>
      <c r="BMV199" s="8"/>
      <c r="BMW199" s="8"/>
      <c r="BMX199" s="8"/>
      <c r="BMY199" s="8"/>
      <c r="BMZ199" s="8"/>
      <c r="BNA199" s="8"/>
      <c r="BNB199" s="8"/>
      <c r="BNC199" s="8"/>
      <c r="BND199" s="8"/>
      <c r="BNE199" s="8"/>
      <c r="BNF199" s="8"/>
      <c r="BNG199" s="8"/>
      <c r="BNH199" s="8"/>
      <c r="BNI199" s="8"/>
      <c r="BNJ199" s="8"/>
      <c r="BNK199" s="8"/>
      <c r="BNL199" s="8"/>
      <c r="BNM199" s="8"/>
      <c r="BNN199" s="8"/>
      <c r="BNO199" s="8"/>
      <c r="BNP199" s="8"/>
      <c r="BNQ199" s="8"/>
      <c r="BNR199" s="8"/>
      <c r="BNS199" s="8"/>
      <c r="BNT199" s="8"/>
      <c r="BNU199" s="8"/>
      <c r="BNV199" s="8"/>
      <c r="BNW199" s="8"/>
      <c r="BNX199" s="8"/>
      <c r="BNY199" s="8"/>
      <c r="BNZ199" s="8"/>
      <c r="BOA199" s="8"/>
      <c r="BOB199" s="8"/>
      <c r="BOC199" s="8"/>
      <c r="BOD199" s="8"/>
      <c r="BOE199" s="8"/>
      <c r="BOF199" s="8"/>
      <c r="BOG199" s="8"/>
      <c r="BOH199" s="8"/>
      <c r="BOI199" s="8"/>
      <c r="BOJ199" s="8"/>
      <c r="BOK199" s="8"/>
      <c r="BOL199" s="8"/>
      <c r="BOM199" s="8"/>
      <c r="BON199" s="8"/>
      <c r="BOO199" s="8"/>
      <c r="BOP199" s="8"/>
      <c r="BOQ199" s="8"/>
      <c r="BOR199" s="8"/>
      <c r="BOS199" s="8"/>
      <c r="BOT199" s="8"/>
      <c r="BOU199" s="8"/>
      <c r="BOV199" s="8"/>
      <c r="BOW199" s="8"/>
      <c r="BOX199" s="8"/>
      <c r="BOY199" s="8"/>
      <c r="BOZ199" s="8"/>
      <c r="BPA199" s="8"/>
      <c r="BPB199" s="8"/>
      <c r="BPC199" s="8"/>
      <c r="BPD199" s="8"/>
      <c r="BPE199" s="8"/>
      <c r="BPF199" s="8"/>
      <c r="BPG199" s="8"/>
      <c r="BPH199" s="8"/>
      <c r="BPI199" s="8"/>
      <c r="BPJ199" s="8"/>
      <c r="BPK199" s="8"/>
      <c r="BPL199" s="8"/>
      <c r="BPM199" s="8"/>
      <c r="BPN199" s="8"/>
      <c r="BPO199" s="8"/>
      <c r="BPP199" s="8"/>
      <c r="BPQ199" s="8"/>
      <c r="BPR199" s="8"/>
      <c r="BPS199" s="8"/>
      <c r="BPT199" s="8"/>
      <c r="BPU199" s="8"/>
      <c r="BPV199" s="8"/>
      <c r="BPW199" s="8"/>
      <c r="BPX199" s="8"/>
      <c r="BPY199" s="8"/>
      <c r="BPZ199" s="8"/>
      <c r="BQA199" s="8"/>
      <c r="BQB199" s="8"/>
      <c r="BQC199" s="8"/>
      <c r="BQD199" s="8"/>
      <c r="BQE199" s="8"/>
      <c r="BQF199" s="8"/>
      <c r="BQG199" s="8"/>
      <c r="BQH199" s="8"/>
      <c r="BQI199" s="8"/>
      <c r="BQJ199" s="8"/>
      <c r="BQK199" s="8"/>
      <c r="BQL199" s="8"/>
      <c r="BQM199" s="8"/>
      <c r="BQN199" s="8"/>
      <c r="BQO199" s="8"/>
      <c r="BQP199" s="8"/>
      <c r="BQQ199" s="8"/>
      <c r="BQR199" s="8"/>
      <c r="BQS199" s="8"/>
      <c r="BQT199" s="8"/>
      <c r="BQU199" s="8"/>
      <c r="BQV199" s="8"/>
      <c r="BQW199" s="8"/>
      <c r="BQX199" s="8"/>
      <c r="BQY199" s="8"/>
      <c r="BQZ199" s="8"/>
      <c r="BRA199" s="8"/>
      <c r="BRB199" s="8"/>
      <c r="BRC199" s="8"/>
      <c r="BRD199" s="8"/>
      <c r="BRE199" s="8"/>
      <c r="BRF199" s="8"/>
      <c r="BRG199" s="8"/>
      <c r="BRH199" s="8"/>
      <c r="BRI199" s="8"/>
      <c r="BRJ199" s="8"/>
      <c r="BRK199" s="8"/>
      <c r="BRL199" s="8"/>
      <c r="BRM199" s="8"/>
      <c r="BRN199" s="8"/>
      <c r="BRO199" s="8"/>
      <c r="BRP199" s="8"/>
      <c r="BRQ199" s="8"/>
      <c r="BRR199" s="8"/>
      <c r="BRS199" s="8"/>
      <c r="BRT199" s="8"/>
      <c r="BRU199" s="8"/>
      <c r="BRV199" s="8"/>
      <c r="BRW199" s="8"/>
      <c r="BRX199" s="8"/>
      <c r="BRY199" s="8"/>
      <c r="BRZ199" s="8"/>
      <c r="BSA199" s="8"/>
      <c r="BSB199" s="8"/>
      <c r="BSC199" s="8"/>
      <c r="BSD199" s="8"/>
      <c r="BSE199" s="8"/>
      <c r="BSF199" s="8"/>
      <c r="BSG199" s="8"/>
      <c r="BSH199" s="8"/>
      <c r="BSI199" s="8"/>
      <c r="BSJ199" s="8"/>
      <c r="BSK199" s="8"/>
      <c r="BSL199" s="8"/>
      <c r="BSM199" s="8"/>
      <c r="BSN199" s="8"/>
      <c r="BSO199" s="8"/>
      <c r="BSP199" s="8"/>
      <c r="BSQ199" s="8"/>
      <c r="BSR199" s="8"/>
      <c r="BSS199" s="8"/>
      <c r="BST199" s="8"/>
      <c r="BSU199" s="8"/>
      <c r="BSV199" s="8"/>
      <c r="BSW199" s="8"/>
      <c r="BSX199" s="8"/>
      <c r="BSY199" s="8"/>
      <c r="BSZ199" s="8"/>
      <c r="BTA199" s="8"/>
      <c r="BTB199" s="8"/>
      <c r="BTC199" s="8"/>
      <c r="BTD199" s="8"/>
      <c r="BTE199" s="8"/>
      <c r="BTF199" s="8"/>
      <c r="BTG199" s="8"/>
      <c r="BTH199" s="8"/>
      <c r="BTI199" s="8"/>
      <c r="BTJ199" s="8"/>
      <c r="BTK199" s="8"/>
      <c r="BTL199" s="8"/>
      <c r="BTM199" s="8"/>
      <c r="BTN199" s="8"/>
      <c r="BTO199" s="8"/>
      <c r="BTP199" s="8"/>
      <c r="BTQ199" s="8"/>
      <c r="BTR199" s="8"/>
      <c r="BTS199" s="8"/>
      <c r="BTT199" s="8"/>
      <c r="BTU199" s="8"/>
      <c r="BTV199" s="8"/>
      <c r="BTW199" s="8"/>
      <c r="BTX199" s="8"/>
      <c r="BTY199" s="8"/>
      <c r="BTZ199" s="8"/>
      <c r="BUA199" s="8"/>
      <c r="BUB199" s="8"/>
      <c r="BUC199" s="8"/>
      <c r="BUD199" s="8"/>
      <c r="BUE199" s="8"/>
      <c r="BUF199" s="8"/>
      <c r="BUG199" s="8"/>
      <c r="BUH199" s="8"/>
      <c r="BUI199" s="8"/>
      <c r="BUJ199" s="8"/>
      <c r="BUK199" s="8"/>
      <c r="BUL199" s="8"/>
      <c r="BUM199" s="8"/>
      <c r="BUN199" s="8"/>
      <c r="BUO199" s="8"/>
      <c r="BUP199" s="8"/>
      <c r="BUQ199" s="8"/>
      <c r="BUR199" s="8"/>
      <c r="BUS199" s="8"/>
      <c r="BUT199" s="8"/>
      <c r="BUU199" s="8"/>
      <c r="BUV199" s="8"/>
      <c r="BUW199" s="8"/>
      <c r="BUX199" s="8"/>
      <c r="BUY199" s="8"/>
      <c r="BUZ199" s="8"/>
      <c r="BVA199" s="8"/>
      <c r="BVB199" s="8"/>
      <c r="BVC199" s="8"/>
      <c r="BVD199" s="8"/>
      <c r="BVE199" s="8"/>
      <c r="BVF199" s="8"/>
      <c r="BVG199" s="8"/>
      <c r="BVH199" s="8"/>
      <c r="BVI199" s="8"/>
      <c r="BVJ199" s="8"/>
      <c r="BVK199" s="8"/>
      <c r="BVL199" s="8"/>
      <c r="BVM199" s="8"/>
      <c r="BVN199" s="8"/>
      <c r="BVO199" s="8"/>
      <c r="BVP199" s="8"/>
      <c r="BVQ199" s="8"/>
      <c r="BVR199" s="8"/>
      <c r="BVS199" s="8"/>
      <c r="BVT199" s="8"/>
      <c r="BVU199" s="8"/>
      <c r="BVV199" s="8"/>
      <c r="BVW199" s="8"/>
      <c r="BVX199" s="8"/>
      <c r="BVY199" s="8"/>
      <c r="BVZ199" s="8"/>
      <c r="BWA199" s="8"/>
      <c r="BWB199" s="8"/>
      <c r="BWC199" s="8"/>
      <c r="BWD199" s="8"/>
      <c r="BWE199" s="8"/>
      <c r="BWF199" s="8"/>
      <c r="BWG199" s="8"/>
      <c r="BWH199" s="8"/>
      <c r="BWI199" s="8"/>
      <c r="BWJ199" s="8"/>
      <c r="BWK199" s="8"/>
      <c r="BWL199" s="8"/>
      <c r="BWM199" s="8"/>
      <c r="BWN199" s="8"/>
      <c r="BWO199" s="8"/>
      <c r="BWP199" s="8"/>
      <c r="BWQ199" s="8"/>
    </row>
    <row r="200" spans="1:1967" s="444" customFormat="1" ht="102" customHeight="1">
      <c r="A200" s="9" t="s">
        <v>6265</v>
      </c>
      <c r="B200" s="100" t="s">
        <v>97</v>
      </c>
      <c r="C200" s="9" t="s">
        <v>736</v>
      </c>
      <c r="D200" s="3" t="s">
        <v>238</v>
      </c>
      <c r="E200" s="3" t="s">
        <v>212</v>
      </c>
      <c r="F200" s="3"/>
      <c r="G200" s="3" t="s">
        <v>385</v>
      </c>
      <c r="H200" s="20">
        <v>0.5</v>
      </c>
      <c r="I200" s="34">
        <v>470000000</v>
      </c>
      <c r="J200" s="21" t="s">
        <v>1330</v>
      </c>
      <c r="K200" s="19" t="s">
        <v>3448</v>
      </c>
      <c r="L200" s="138" t="s">
        <v>3428</v>
      </c>
      <c r="M200" s="141" t="s">
        <v>383</v>
      </c>
      <c r="N200" s="360" t="s">
        <v>8877</v>
      </c>
      <c r="O200" s="3" t="s">
        <v>1382</v>
      </c>
      <c r="P200" s="7" t="s">
        <v>1354</v>
      </c>
      <c r="Q200" s="3" t="s">
        <v>1195</v>
      </c>
      <c r="R200" s="77">
        <v>24</v>
      </c>
      <c r="S200" s="18">
        <v>1694.03</v>
      </c>
      <c r="T200" s="83">
        <f t="shared" si="26"/>
        <v>40656.720000000001</v>
      </c>
      <c r="U200" s="83">
        <f t="shared" si="25"/>
        <v>45535.526400000002</v>
      </c>
      <c r="V200" s="9" t="s">
        <v>1341</v>
      </c>
      <c r="W200" s="153" t="s">
        <v>1410</v>
      </c>
      <c r="X200" s="9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  <c r="IC200" s="8"/>
      <c r="ID200" s="8"/>
      <c r="IE200" s="8"/>
      <c r="IF200" s="8"/>
      <c r="IG200" s="8"/>
      <c r="IH200" s="8"/>
      <c r="II200" s="8"/>
      <c r="IJ200" s="8"/>
      <c r="IK200" s="8"/>
      <c r="IL200" s="8"/>
      <c r="IM200" s="8"/>
      <c r="IN200" s="8"/>
      <c r="IO200" s="8"/>
      <c r="IP200" s="8"/>
      <c r="IQ200" s="8"/>
      <c r="IR200" s="8"/>
      <c r="IS200" s="8"/>
      <c r="IT200" s="8"/>
      <c r="IU200" s="8"/>
      <c r="IV200" s="8"/>
      <c r="IW200" s="8"/>
      <c r="IX200" s="8"/>
      <c r="IY200" s="8"/>
      <c r="IZ200" s="8"/>
      <c r="JA200" s="8"/>
      <c r="JB200" s="8"/>
      <c r="JC200" s="8"/>
      <c r="JD200" s="8"/>
      <c r="JE200" s="8"/>
      <c r="JF200" s="8"/>
      <c r="JG200" s="8"/>
      <c r="JH200" s="8"/>
      <c r="JI200" s="8"/>
      <c r="JJ200" s="8"/>
      <c r="JK200" s="8"/>
      <c r="JL200" s="8"/>
      <c r="JM200" s="8"/>
      <c r="JN200" s="8"/>
      <c r="JO200" s="8"/>
      <c r="JP200" s="8"/>
      <c r="JQ200" s="8"/>
      <c r="JR200" s="8"/>
      <c r="JS200" s="8"/>
      <c r="JT200" s="8"/>
      <c r="JU200" s="8"/>
      <c r="JV200" s="8"/>
      <c r="JW200" s="8"/>
      <c r="JX200" s="8"/>
      <c r="JY200" s="8"/>
      <c r="JZ200" s="8"/>
      <c r="KA200" s="8"/>
      <c r="KB200" s="8"/>
      <c r="KC200" s="8"/>
      <c r="KD200" s="8"/>
      <c r="KE200" s="8"/>
      <c r="KF200" s="8"/>
      <c r="KG200" s="8"/>
      <c r="KH200" s="8"/>
      <c r="KI200" s="8"/>
      <c r="KJ200" s="8"/>
      <c r="KK200" s="8"/>
      <c r="KL200" s="8"/>
      <c r="KM200" s="8"/>
      <c r="KN200" s="8"/>
      <c r="KO200" s="8"/>
      <c r="KP200" s="8"/>
      <c r="KQ200" s="8"/>
      <c r="KR200" s="8"/>
      <c r="KS200" s="8"/>
      <c r="KT200" s="8"/>
      <c r="KU200" s="8"/>
      <c r="KV200" s="8"/>
      <c r="KW200" s="8"/>
      <c r="KX200" s="8"/>
      <c r="KY200" s="8"/>
      <c r="KZ200" s="8"/>
      <c r="LA200" s="8"/>
      <c r="LB200" s="8"/>
      <c r="LC200" s="8"/>
      <c r="LD200" s="8"/>
      <c r="LE200" s="8"/>
      <c r="LF200" s="8"/>
      <c r="LG200" s="8"/>
      <c r="LH200" s="8"/>
      <c r="LI200" s="8"/>
      <c r="LJ200" s="8"/>
      <c r="LK200" s="8"/>
      <c r="LL200" s="8"/>
      <c r="LM200" s="8"/>
      <c r="LN200" s="8"/>
      <c r="LO200" s="8"/>
      <c r="LP200" s="8"/>
      <c r="LQ200" s="8"/>
      <c r="LR200" s="8"/>
      <c r="LS200" s="8"/>
      <c r="LT200" s="8"/>
      <c r="LU200" s="8"/>
      <c r="LV200" s="8"/>
      <c r="LW200" s="8"/>
      <c r="LX200" s="8"/>
      <c r="LY200" s="8"/>
      <c r="LZ200" s="8"/>
      <c r="MA200" s="8"/>
      <c r="MB200" s="8"/>
      <c r="MC200" s="8"/>
      <c r="MD200" s="8"/>
      <c r="ME200" s="8"/>
      <c r="MF200" s="8"/>
      <c r="MG200" s="8"/>
      <c r="MH200" s="8"/>
      <c r="MI200" s="8"/>
      <c r="MJ200" s="8"/>
      <c r="MK200" s="8"/>
      <c r="ML200" s="8"/>
      <c r="MM200" s="8"/>
      <c r="MN200" s="8"/>
      <c r="MO200" s="8"/>
      <c r="MP200" s="8"/>
      <c r="MQ200" s="8"/>
      <c r="MR200" s="8"/>
      <c r="MS200" s="8"/>
      <c r="MT200" s="8"/>
      <c r="MU200" s="8"/>
      <c r="MV200" s="8"/>
      <c r="MW200" s="8"/>
      <c r="MX200" s="8"/>
      <c r="MY200" s="8"/>
      <c r="MZ200" s="8"/>
      <c r="NA200" s="8"/>
      <c r="NB200" s="8"/>
      <c r="NC200" s="8"/>
      <c r="ND200" s="8"/>
      <c r="NE200" s="8"/>
      <c r="NF200" s="8"/>
      <c r="NG200" s="8"/>
      <c r="NH200" s="8"/>
      <c r="NI200" s="8"/>
      <c r="NJ200" s="8"/>
      <c r="NK200" s="8"/>
      <c r="NL200" s="8"/>
      <c r="NM200" s="8"/>
      <c r="NN200" s="8"/>
      <c r="NO200" s="8"/>
      <c r="NP200" s="8"/>
      <c r="NQ200" s="8"/>
      <c r="NR200" s="8"/>
      <c r="NS200" s="8"/>
      <c r="NT200" s="8"/>
      <c r="NU200" s="8"/>
      <c r="NV200" s="8"/>
      <c r="NW200" s="8"/>
      <c r="NX200" s="8"/>
      <c r="NY200" s="8"/>
      <c r="NZ200" s="8"/>
      <c r="OA200" s="8"/>
      <c r="OB200" s="8"/>
      <c r="OC200" s="8"/>
      <c r="OD200" s="8"/>
      <c r="OE200" s="8"/>
      <c r="OF200" s="8"/>
      <c r="OG200" s="8"/>
      <c r="OH200" s="8"/>
      <c r="OI200" s="8"/>
      <c r="OJ200" s="8"/>
      <c r="OK200" s="8"/>
      <c r="OL200" s="8"/>
      <c r="OM200" s="8"/>
      <c r="ON200" s="8"/>
      <c r="OO200" s="8"/>
      <c r="OP200" s="8"/>
      <c r="OQ200" s="8"/>
      <c r="OR200" s="8"/>
      <c r="OS200" s="8"/>
      <c r="OT200" s="8"/>
      <c r="OU200" s="8"/>
      <c r="OV200" s="8"/>
      <c r="OW200" s="8"/>
      <c r="OX200" s="8"/>
      <c r="OY200" s="8"/>
      <c r="OZ200" s="8"/>
      <c r="PA200" s="8"/>
      <c r="PB200" s="8"/>
      <c r="PC200" s="8"/>
      <c r="PD200" s="8"/>
      <c r="PE200" s="8"/>
      <c r="PF200" s="8"/>
      <c r="PG200" s="8"/>
      <c r="PH200" s="8"/>
      <c r="PI200" s="8"/>
      <c r="PJ200" s="8"/>
      <c r="PK200" s="8"/>
      <c r="PL200" s="8"/>
      <c r="PM200" s="8"/>
      <c r="PN200" s="8"/>
      <c r="PO200" s="8"/>
      <c r="PP200" s="8"/>
      <c r="PQ200" s="8"/>
      <c r="PR200" s="8"/>
      <c r="PS200" s="8"/>
      <c r="PT200" s="8"/>
      <c r="PU200" s="8"/>
      <c r="PV200" s="8"/>
      <c r="PW200" s="8"/>
      <c r="PX200" s="8"/>
      <c r="PY200" s="8"/>
      <c r="PZ200" s="8"/>
      <c r="QA200" s="8"/>
      <c r="QB200" s="8"/>
      <c r="QC200" s="8"/>
      <c r="QD200" s="8"/>
      <c r="QE200" s="8"/>
      <c r="QF200" s="8"/>
      <c r="QG200" s="8"/>
      <c r="QH200" s="8"/>
      <c r="QI200" s="8"/>
      <c r="QJ200" s="8"/>
      <c r="QK200" s="8"/>
      <c r="QL200" s="8"/>
      <c r="QM200" s="8"/>
      <c r="QN200" s="8"/>
      <c r="QO200" s="8"/>
      <c r="QP200" s="8"/>
      <c r="QQ200" s="8"/>
      <c r="QR200" s="8"/>
      <c r="QS200" s="8"/>
      <c r="QT200" s="8"/>
      <c r="QU200" s="8"/>
      <c r="QV200" s="8"/>
      <c r="QW200" s="8"/>
      <c r="QX200" s="8"/>
      <c r="QY200" s="8"/>
      <c r="QZ200" s="8"/>
      <c r="RA200" s="8"/>
      <c r="RB200" s="8"/>
      <c r="RC200" s="8"/>
      <c r="RD200" s="8"/>
      <c r="RE200" s="8"/>
      <c r="RF200" s="8"/>
      <c r="RG200" s="8"/>
      <c r="RH200" s="8"/>
      <c r="RI200" s="8"/>
      <c r="RJ200" s="8"/>
      <c r="RK200" s="8"/>
      <c r="RL200" s="8"/>
      <c r="RM200" s="8"/>
      <c r="RN200" s="8"/>
      <c r="RO200" s="8"/>
      <c r="RP200" s="8"/>
      <c r="RQ200" s="8"/>
      <c r="RR200" s="8"/>
      <c r="RS200" s="8"/>
      <c r="RT200" s="8"/>
      <c r="RU200" s="8"/>
      <c r="RV200" s="8"/>
      <c r="RW200" s="8"/>
      <c r="RX200" s="8"/>
      <c r="RY200" s="8"/>
      <c r="RZ200" s="8"/>
      <c r="SA200" s="8"/>
      <c r="SB200" s="8"/>
      <c r="SC200" s="8"/>
      <c r="SD200" s="8"/>
      <c r="SE200" s="8"/>
      <c r="SF200" s="8"/>
      <c r="SG200" s="8"/>
      <c r="SH200" s="8"/>
      <c r="SI200" s="8"/>
      <c r="SJ200" s="8"/>
      <c r="SK200" s="8"/>
      <c r="SL200" s="8"/>
      <c r="SM200" s="8"/>
      <c r="SN200" s="8"/>
      <c r="SO200" s="8"/>
      <c r="SP200" s="8"/>
      <c r="SQ200" s="8"/>
      <c r="SR200" s="8"/>
      <c r="SS200" s="8"/>
      <c r="ST200" s="8"/>
      <c r="SU200" s="8"/>
      <c r="SV200" s="8"/>
      <c r="SW200" s="8"/>
      <c r="SX200" s="8"/>
      <c r="SY200" s="8"/>
      <c r="SZ200" s="8"/>
      <c r="TA200" s="8"/>
      <c r="TB200" s="8"/>
      <c r="TC200" s="8"/>
      <c r="TD200" s="8"/>
      <c r="TE200" s="8"/>
      <c r="TF200" s="8"/>
      <c r="TG200" s="8"/>
      <c r="TH200" s="8"/>
      <c r="TI200" s="8"/>
      <c r="TJ200" s="8"/>
      <c r="TK200" s="8"/>
      <c r="TL200" s="8"/>
      <c r="TM200" s="8"/>
      <c r="TN200" s="8"/>
      <c r="TO200" s="8"/>
      <c r="TP200" s="8"/>
      <c r="TQ200" s="8"/>
      <c r="TR200" s="8"/>
      <c r="TS200" s="8"/>
      <c r="TT200" s="8"/>
      <c r="TU200" s="8"/>
      <c r="TV200" s="8"/>
      <c r="TW200" s="8"/>
      <c r="TX200" s="8"/>
      <c r="TY200" s="8"/>
      <c r="TZ200" s="8"/>
      <c r="UA200" s="8"/>
      <c r="UB200" s="8"/>
      <c r="UC200" s="8"/>
      <c r="UD200" s="8"/>
      <c r="UE200" s="8"/>
      <c r="UF200" s="8"/>
      <c r="UG200" s="8"/>
      <c r="UH200" s="8"/>
      <c r="UI200" s="8"/>
      <c r="UJ200" s="8"/>
      <c r="UK200" s="8"/>
      <c r="UL200" s="8"/>
      <c r="UM200" s="8"/>
      <c r="UN200" s="8"/>
      <c r="UO200" s="8"/>
      <c r="UP200" s="8"/>
      <c r="UQ200" s="8"/>
      <c r="UR200" s="8"/>
      <c r="US200" s="8"/>
      <c r="UT200" s="8"/>
      <c r="UU200" s="8"/>
      <c r="UV200" s="8"/>
      <c r="UW200" s="8"/>
      <c r="UX200" s="8"/>
      <c r="UY200" s="8"/>
      <c r="UZ200" s="8"/>
      <c r="VA200" s="8"/>
      <c r="VB200" s="8"/>
      <c r="VC200" s="8"/>
      <c r="VD200" s="8"/>
      <c r="VE200" s="8"/>
      <c r="VF200" s="8"/>
      <c r="VG200" s="8"/>
      <c r="VH200" s="8"/>
      <c r="VI200" s="8"/>
      <c r="VJ200" s="8"/>
      <c r="VK200" s="8"/>
      <c r="VL200" s="8"/>
      <c r="VM200" s="8"/>
      <c r="VN200" s="8"/>
      <c r="VO200" s="8"/>
      <c r="VP200" s="8"/>
      <c r="VQ200" s="8"/>
      <c r="VR200" s="8"/>
      <c r="VS200" s="8"/>
      <c r="VT200" s="8"/>
      <c r="VU200" s="8"/>
      <c r="VV200" s="8"/>
      <c r="VW200" s="8"/>
      <c r="VX200" s="8"/>
      <c r="VY200" s="8"/>
      <c r="VZ200" s="8"/>
      <c r="WA200" s="8"/>
      <c r="WB200" s="8"/>
      <c r="WC200" s="8"/>
      <c r="WD200" s="8"/>
      <c r="WE200" s="8"/>
      <c r="WF200" s="8"/>
      <c r="WG200" s="8"/>
      <c r="WH200" s="8"/>
      <c r="WI200" s="8"/>
      <c r="WJ200" s="8"/>
      <c r="WK200" s="8"/>
      <c r="WL200" s="8"/>
      <c r="WM200" s="8"/>
      <c r="WN200" s="8"/>
      <c r="WO200" s="8"/>
      <c r="WP200" s="8"/>
      <c r="WQ200" s="8"/>
      <c r="WR200" s="8"/>
      <c r="WS200" s="8"/>
      <c r="WT200" s="8"/>
      <c r="WU200" s="8"/>
      <c r="WV200" s="8"/>
      <c r="WW200" s="8"/>
      <c r="WX200" s="8"/>
      <c r="WY200" s="8"/>
      <c r="WZ200" s="8"/>
      <c r="XA200" s="8"/>
      <c r="XB200" s="8"/>
      <c r="XC200" s="8"/>
      <c r="XD200" s="8"/>
      <c r="XE200" s="8"/>
      <c r="XF200" s="8"/>
      <c r="XG200" s="8"/>
      <c r="XH200" s="8"/>
      <c r="XI200" s="8"/>
      <c r="XJ200" s="8"/>
      <c r="XK200" s="8"/>
      <c r="XL200" s="8"/>
      <c r="XM200" s="8"/>
      <c r="XN200" s="8"/>
      <c r="XO200" s="8"/>
      <c r="XP200" s="8"/>
      <c r="XQ200" s="8"/>
      <c r="XR200" s="8"/>
      <c r="XS200" s="8"/>
      <c r="XT200" s="8"/>
      <c r="XU200" s="8"/>
      <c r="XV200" s="8"/>
      <c r="XW200" s="8"/>
      <c r="XX200" s="8"/>
      <c r="XY200" s="8"/>
      <c r="XZ200" s="8"/>
      <c r="YA200" s="8"/>
      <c r="YB200" s="8"/>
      <c r="YC200" s="8"/>
      <c r="YD200" s="8"/>
      <c r="YE200" s="8"/>
      <c r="YF200" s="8"/>
      <c r="YG200" s="8"/>
      <c r="YH200" s="8"/>
      <c r="YI200" s="8"/>
      <c r="YJ200" s="8"/>
      <c r="YK200" s="8"/>
      <c r="YL200" s="8"/>
      <c r="YM200" s="8"/>
      <c r="YN200" s="8"/>
      <c r="YO200" s="8"/>
      <c r="YP200" s="8"/>
      <c r="YQ200" s="8"/>
      <c r="YR200" s="8"/>
      <c r="YS200" s="8"/>
      <c r="YT200" s="8"/>
      <c r="YU200" s="8"/>
      <c r="YV200" s="8"/>
      <c r="YW200" s="8"/>
      <c r="YX200" s="8"/>
      <c r="YY200" s="8"/>
      <c r="YZ200" s="8"/>
      <c r="ZA200" s="8"/>
      <c r="ZB200" s="8"/>
      <c r="ZC200" s="8"/>
      <c r="ZD200" s="8"/>
      <c r="ZE200" s="8"/>
      <c r="ZF200" s="8"/>
      <c r="ZG200" s="8"/>
      <c r="ZH200" s="8"/>
      <c r="ZI200" s="8"/>
      <c r="ZJ200" s="8"/>
      <c r="ZK200" s="8"/>
      <c r="ZL200" s="8"/>
      <c r="ZM200" s="8"/>
      <c r="ZN200" s="8"/>
      <c r="ZO200" s="8"/>
      <c r="ZP200" s="8"/>
      <c r="ZQ200" s="8"/>
      <c r="ZR200" s="8"/>
      <c r="ZS200" s="8"/>
      <c r="ZT200" s="8"/>
      <c r="ZU200" s="8"/>
      <c r="ZV200" s="8"/>
      <c r="ZW200" s="8"/>
      <c r="ZX200" s="8"/>
      <c r="ZY200" s="8"/>
      <c r="ZZ200" s="8"/>
      <c r="AAA200" s="8"/>
      <c r="AAB200" s="8"/>
      <c r="AAC200" s="8"/>
      <c r="AAD200" s="8"/>
      <c r="AAE200" s="8"/>
      <c r="AAF200" s="8"/>
      <c r="AAG200" s="8"/>
      <c r="AAH200" s="8"/>
      <c r="AAI200" s="8"/>
      <c r="AAJ200" s="8"/>
      <c r="AAK200" s="8"/>
      <c r="AAL200" s="8"/>
      <c r="AAM200" s="8"/>
      <c r="AAN200" s="8"/>
      <c r="AAO200" s="8"/>
      <c r="AAP200" s="8"/>
      <c r="AAQ200" s="8"/>
      <c r="AAR200" s="8"/>
      <c r="AAS200" s="8"/>
      <c r="AAT200" s="8"/>
      <c r="AAU200" s="8"/>
      <c r="AAV200" s="8"/>
      <c r="AAW200" s="8"/>
      <c r="AAX200" s="8"/>
      <c r="AAY200" s="8"/>
      <c r="AAZ200" s="8"/>
      <c r="ABA200" s="8"/>
      <c r="ABB200" s="8"/>
      <c r="ABC200" s="8"/>
      <c r="ABD200" s="8"/>
      <c r="ABE200" s="8"/>
      <c r="ABF200" s="8"/>
      <c r="ABG200" s="8"/>
      <c r="ABH200" s="8"/>
      <c r="ABI200" s="8"/>
      <c r="ABJ200" s="8"/>
      <c r="ABK200" s="8"/>
      <c r="ABL200" s="8"/>
      <c r="ABM200" s="8"/>
      <c r="ABN200" s="8"/>
      <c r="ABO200" s="8"/>
      <c r="ABP200" s="8"/>
      <c r="ABQ200" s="8"/>
      <c r="ABR200" s="8"/>
      <c r="ABS200" s="8"/>
      <c r="ABT200" s="8"/>
      <c r="ABU200" s="8"/>
      <c r="ABV200" s="8"/>
      <c r="ABW200" s="8"/>
      <c r="ABX200" s="8"/>
      <c r="ABY200" s="8"/>
      <c r="ABZ200" s="8"/>
      <c r="ACA200" s="8"/>
      <c r="ACB200" s="8"/>
      <c r="ACC200" s="8"/>
      <c r="ACD200" s="8"/>
      <c r="ACE200" s="8"/>
      <c r="ACF200" s="8"/>
      <c r="ACG200" s="8"/>
      <c r="ACH200" s="8"/>
      <c r="ACI200" s="8"/>
      <c r="ACJ200" s="8"/>
      <c r="ACK200" s="8"/>
      <c r="ACL200" s="8"/>
      <c r="ACM200" s="8"/>
      <c r="ACN200" s="8"/>
      <c r="ACO200" s="8"/>
      <c r="ACP200" s="8"/>
      <c r="ACQ200" s="8"/>
      <c r="ACR200" s="8"/>
      <c r="ACS200" s="8"/>
      <c r="ACT200" s="8"/>
      <c r="ACU200" s="8"/>
      <c r="ACV200" s="8"/>
      <c r="ACW200" s="8"/>
      <c r="ACX200" s="8"/>
      <c r="ACY200" s="8"/>
      <c r="ACZ200" s="8"/>
      <c r="ADA200" s="8"/>
      <c r="ADB200" s="8"/>
      <c r="ADC200" s="8"/>
      <c r="ADD200" s="8"/>
      <c r="ADE200" s="8"/>
      <c r="ADF200" s="8"/>
      <c r="ADG200" s="8"/>
      <c r="ADH200" s="8"/>
      <c r="ADI200" s="8"/>
      <c r="ADJ200" s="8"/>
      <c r="ADK200" s="8"/>
      <c r="ADL200" s="8"/>
      <c r="ADM200" s="8"/>
      <c r="ADN200" s="8"/>
      <c r="ADO200" s="8"/>
      <c r="ADP200" s="8"/>
      <c r="ADQ200" s="8"/>
      <c r="ADR200" s="8"/>
      <c r="ADS200" s="8"/>
      <c r="ADT200" s="8"/>
      <c r="ADU200" s="8"/>
      <c r="ADV200" s="8"/>
      <c r="ADW200" s="8"/>
      <c r="ADX200" s="8"/>
      <c r="ADY200" s="8"/>
      <c r="ADZ200" s="8"/>
      <c r="AEA200" s="8"/>
      <c r="AEB200" s="8"/>
      <c r="AEC200" s="8"/>
      <c r="AED200" s="8"/>
      <c r="AEE200" s="8"/>
      <c r="AEF200" s="8"/>
      <c r="AEG200" s="8"/>
      <c r="AEH200" s="8"/>
      <c r="AEI200" s="8"/>
      <c r="AEJ200" s="8"/>
      <c r="AEK200" s="8"/>
      <c r="AEL200" s="8"/>
      <c r="AEM200" s="8"/>
      <c r="AEN200" s="8"/>
      <c r="AEO200" s="8"/>
      <c r="AEP200" s="8"/>
      <c r="AEQ200" s="8"/>
      <c r="AER200" s="8"/>
      <c r="AES200" s="8"/>
      <c r="AET200" s="8"/>
      <c r="AEU200" s="8"/>
      <c r="AEV200" s="8"/>
      <c r="AEW200" s="8"/>
      <c r="AEX200" s="8"/>
      <c r="AEY200" s="8"/>
      <c r="AEZ200" s="8"/>
      <c r="AFA200" s="8"/>
      <c r="AFB200" s="8"/>
      <c r="AFC200" s="8"/>
      <c r="AFD200" s="8"/>
      <c r="AFE200" s="8"/>
      <c r="AFF200" s="8"/>
      <c r="AFG200" s="8"/>
      <c r="AFH200" s="8"/>
      <c r="AFI200" s="8"/>
      <c r="AFJ200" s="8"/>
      <c r="AFK200" s="8"/>
      <c r="AFL200" s="8"/>
      <c r="AFM200" s="8"/>
      <c r="AFN200" s="8"/>
      <c r="AFO200" s="8"/>
      <c r="AFP200" s="8"/>
      <c r="AFQ200" s="8"/>
      <c r="AFR200" s="8"/>
      <c r="AFS200" s="8"/>
      <c r="AFT200" s="8"/>
      <c r="AFU200" s="8"/>
      <c r="AFV200" s="8"/>
      <c r="AFW200" s="8"/>
      <c r="AFX200" s="8"/>
      <c r="AFY200" s="8"/>
      <c r="AFZ200" s="8"/>
      <c r="AGA200" s="8"/>
      <c r="AGB200" s="8"/>
      <c r="AGC200" s="8"/>
      <c r="AGD200" s="8"/>
      <c r="AGE200" s="8"/>
      <c r="AGF200" s="8"/>
      <c r="AGG200" s="8"/>
      <c r="AGH200" s="8"/>
      <c r="AGI200" s="8"/>
      <c r="AGJ200" s="8"/>
      <c r="AGK200" s="8"/>
      <c r="AGL200" s="8"/>
      <c r="AGM200" s="8"/>
      <c r="AGN200" s="8"/>
      <c r="AGO200" s="8"/>
      <c r="AGP200" s="8"/>
      <c r="AGQ200" s="8"/>
      <c r="AGR200" s="8"/>
      <c r="AGS200" s="8"/>
      <c r="AGT200" s="8"/>
      <c r="AGU200" s="8"/>
      <c r="AGV200" s="8"/>
      <c r="AGW200" s="8"/>
      <c r="AGX200" s="8"/>
      <c r="AGY200" s="8"/>
      <c r="AGZ200" s="8"/>
      <c r="AHA200" s="8"/>
      <c r="AHB200" s="8"/>
      <c r="AHC200" s="8"/>
      <c r="AHD200" s="8"/>
      <c r="AHE200" s="8"/>
      <c r="AHF200" s="8"/>
      <c r="AHG200" s="8"/>
      <c r="AHH200" s="8"/>
      <c r="AHI200" s="8"/>
      <c r="AHJ200" s="8"/>
      <c r="AHK200" s="8"/>
      <c r="AHL200" s="8"/>
      <c r="AHM200" s="8"/>
      <c r="AHN200" s="8"/>
      <c r="AHO200" s="8"/>
      <c r="AHP200" s="8"/>
      <c r="AHQ200" s="8"/>
      <c r="AHR200" s="8"/>
      <c r="AHS200" s="8"/>
      <c r="AHT200" s="8"/>
      <c r="AHU200" s="8"/>
      <c r="AHV200" s="8"/>
      <c r="AHW200" s="8"/>
      <c r="AHX200" s="8"/>
      <c r="AHY200" s="8"/>
      <c r="AHZ200" s="8"/>
      <c r="AIA200" s="8"/>
      <c r="AIB200" s="8"/>
      <c r="AIC200" s="8"/>
      <c r="AID200" s="8"/>
      <c r="AIE200" s="8"/>
      <c r="AIF200" s="8"/>
      <c r="AIG200" s="8"/>
      <c r="AIH200" s="8"/>
      <c r="AII200" s="8"/>
      <c r="AIJ200" s="8"/>
      <c r="AIK200" s="8"/>
      <c r="AIL200" s="8"/>
      <c r="AIM200" s="8"/>
      <c r="AIN200" s="8"/>
      <c r="AIO200" s="8"/>
      <c r="AIP200" s="8"/>
      <c r="AIQ200" s="8"/>
      <c r="AIR200" s="8"/>
      <c r="AIS200" s="8"/>
      <c r="AIT200" s="8"/>
      <c r="AIU200" s="8"/>
      <c r="AIV200" s="8"/>
      <c r="AIW200" s="8"/>
      <c r="AIX200" s="8"/>
      <c r="AIY200" s="8"/>
      <c r="AIZ200" s="8"/>
      <c r="AJA200" s="8"/>
      <c r="AJB200" s="8"/>
      <c r="AJC200" s="8"/>
      <c r="AJD200" s="8"/>
      <c r="AJE200" s="8"/>
      <c r="AJF200" s="8"/>
      <c r="AJG200" s="8"/>
      <c r="AJH200" s="8"/>
      <c r="AJI200" s="8"/>
      <c r="AJJ200" s="8"/>
      <c r="AJK200" s="8"/>
      <c r="AJL200" s="8"/>
      <c r="AJM200" s="8"/>
      <c r="AJN200" s="8"/>
      <c r="AJO200" s="8"/>
      <c r="AJP200" s="8"/>
      <c r="AJQ200" s="8"/>
      <c r="AJR200" s="8"/>
      <c r="AJS200" s="8"/>
      <c r="AJT200" s="8"/>
      <c r="AJU200" s="8"/>
      <c r="AJV200" s="8"/>
      <c r="AJW200" s="8"/>
      <c r="AJX200" s="8"/>
      <c r="AJY200" s="8"/>
      <c r="AJZ200" s="8"/>
      <c r="AKA200" s="8"/>
      <c r="AKB200" s="8"/>
      <c r="AKC200" s="8"/>
      <c r="AKD200" s="8"/>
      <c r="AKE200" s="8"/>
      <c r="AKF200" s="8"/>
      <c r="AKG200" s="8"/>
      <c r="AKH200" s="8"/>
      <c r="AKI200" s="8"/>
      <c r="AKJ200" s="8"/>
      <c r="AKK200" s="8"/>
      <c r="AKL200" s="8"/>
      <c r="AKM200" s="8"/>
      <c r="AKN200" s="8"/>
      <c r="AKO200" s="8"/>
      <c r="AKP200" s="8"/>
      <c r="AKQ200" s="8"/>
      <c r="AKR200" s="8"/>
      <c r="AKS200" s="8"/>
      <c r="AKT200" s="8"/>
      <c r="AKU200" s="8"/>
      <c r="AKV200" s="8"/>
      <c r="AKW200" s="8"/>
      <c r="AKX200" s="8"/>
      <c r="AKY200" s="8"/>
      <c r="AKZ200" s="8"/>
      <c r="ALA200" s="8"/>
      <c r="ALB200" s="8"/>
      <c r="ALC200" s="8"/>
      <c r="ALD200" s="8"/>
      <c r="ALE200" s="8"/>
      <c r="ALF200" s="8"/>
      <c r="ALG200" s="8"/>
      <c r="ALH200" s="8"/>
      <c r="ALI200" s="8"/>
      <c r="ALJ200" s="8"/>
      <c r="ALK200" s="8"/>
      <c r="ALL200" s="8"/>
      <c r="ALM200" s="8"/>
      <c r="ALN200" s="8"/>
      <c r="ALO200" s="8"/>
      <c r="ALP200" s="8"/>
      <c r="ALQ200" s="8"/>
      <c r="ALR200" s="8"/>
      <c r="ALS200" s="8"/>
      <c r="ALT200" s="8"/>
      <c r="ALU200" s="8"/>
      <c r="ALV200" s="8"/>
      <c r="ALW200" s="8"/>
      <c r="ALX200" s="8"/>
      <c r="ALY200" s="8"/>
      <c r="ALZ200" s="8"/>
      <c r="AMA200" s="8"/>
      <c r="AMB200" s="8"/>
      <c r="AMC200" s="8"/>
      <c r="AMD200" s="8"/>
      <c r="AME200" s="8"/>
      <c r="AMF200" s="8"/>
      <c r="AMG200" s="8"/>
      <c r="AMH200" s="8"/>
      <c r="AMI200" s="8"/>
      <c r="AMJ200" s="8"/>
      <c r="AMK200" s="8"/>
      <c r="AML200" s="8"/>
      <c r="AMM200" s="8"/>
      <c r="AMN200" s="8"/>
      <c r="AMO200" s="8"/>
      <c r="AMP200" s="8"/>
      <c r="AMQ200" s="8"/>
      <c r="AMR200" s="8"/>
      <c r="AMS200" s="8"/>
      <c r="AMT200" s="8"/>
      <c r="AMU200" s="8"/>
      <c r="AMV200" s="8"/>
      <c r="AMW200" s="8"/>
      <c r="AMX200" s="8"/>
      <c r="AMY200" s="8"/>
      <c r="AMZ200" s="8"/>
      <c r="ANA200" s="8"/>
      <c r="ANB200" s="8"/>
      <c r="ANC200" s="8"/>
      <c r="AND200" s="8"/>
      <c r="ANE200" s="8"/>
      <c r="ANF200" s="8"/>
      <c r="ANG200" s="8"/>
      <c r="ANH200" s="8"/>
      <c r="ANI200" s="8"/>
      <c r="ANJ200" s="8"/>
      <c r="ANK200" s="8"/>
      <c r="ANL200" s="8"/>
      <c r="ANM200" s="8"/>
      <c r="ANN200" s="8"/>
      <c r="ANO200" s="8"/>
      <c r="ANP200" s="8"/>
      <c r="ANQ200" s="8"/>
      <c r="ANR200" s="8"/>
      <c r="ANS200" s="8"/>
      <c r="ANT200" s="8"/>
      <c r="ANU200" s="8"/>
      <c r="ANV200" s="8"/>
      <c r="ANW200" s="8"/>
      <c r="ANX200" s="8"/>
      <c r="ANY200" s="8"/>
      <c r="ANZ200" s="8"/>
      <c r="AOA200" s="8"/>
      <c r="AOB200" s="8"/>
      <c r="AOC200" s="8"/>
      <c r="AOD200" s="8"/>
      <c r="AOE200" s="8"/>
      <c r="AOF200" s="8"/>
      <c r="AOG200" s="8"/>
      <c r="AOH200" s="8"/>
      <c r="AOI200" s="8"/>
      <c r="AOJ200" s="8"/>
      <c r="AOK200" s="8"/>
      <c r="AOL200" s="8"/>
      <c r="AOM200" s="8"/>
      <c r="AON200" s="8"/>
      <c r="AOO200" s="8"/>
      <c r="AOP200" s="8"/>
      <c r="AOQ200" s="8"/>
      <c r="AOR200" s="8"/>
      <c r="AOS200" s="8"/>
      <c r="AOT200" s="8"/>
      <c r="AOU200" s="8"/>
      <c r="AOV200" s="8"/>
      <c r="AOW200" s="8"/>
      <c r="AOX200" s="8"/>
      <c r="AOY200" s="8"/>
      <c r="AOZ200" s="8"/>
      <c r="APA200" s="8"/>
      <c r="APB200" s="8"/>
      <c r="APC200" s="8"/>
      <c r="APD200" s="8"/>
      <c r="APE200" s="8"/>
      <c r="APF200" s="8"/>
      <c r="APG200" s="8"/>
      <c r="APH200" s="8"/>
      <c r="API200" s="8"/>
      <c r="APJ200" s="8"/>
      <c r="APK200" s="8"/>
      <c r="APL200" s="8"/>
      <c r="APM200" s="8"/>
      <c r="APN200" s="8"/>
      <c r="APO200" s="8"/>
      <c r="APP200" s="8"/>
      <c r="APQ200" s="8"/>
      <c r="APR200" s="8"/>
      <c r="APS200" s="8"/>
      <c r="APT200" s="8"/>
      <c r="APU200" s="8"/>
      <c r="APV200" s="8"/>
      <c r="APW200" s="8"/>
      <c r="APX200" s="8"/>
      <c r="APY200" s="8"/>
      <c r="APZ200" s="8"/>
      <c r="AQA200" s="8"/>
      <c r="AQB200" s="8"/>
      <c r="AQC200" s="8"/>
      <c r="AQD200" s="8"/>
      <c r="AQE200" s="8"/>
      <c r="AQF200" s="8"/>
      <c r="AQG200" s="8"/>
      <c r="AQH200" s="8"/>
      <c r="AQI200" s="8"/>
      <c r="AQJ200" s="8"/>
      <c r="AQK200" s="8"/>
      <c r="AQL200" s="8"/>
      <c r="AQM200" s="8"/>
      <c r="AQN200" s="8"/>
      <c r="AQO200" s="8"/>
      <c r="AQP200" s="8"/>
      <c r="AQQ200" s="8"/>
      <c r="AQR200" s="8"/>
      <c r="AQS200" s="8"/>
      <c r="AQT200" s="8"/>
      <c r="AQU200" s="8"/>
      <c r="AQV200" s="8"/>
      <c r="AQW200" s="8"/>
      <c r="AQX200" s="8"/>
      <c r="AQY200" s="8"/>
      <c r="AQZ200" s="8"/>
      <c r="ARA200" s="8"/>
      <c r="ARB200" s="8"/>
      <c r="ARC200" s="8"/>
      <c r="ARD200" s="8"/>
      <c r="ARE200" s="8"/>
      <c r="ARF200" s="8"/>
      <c r="ARG200" s="8"/>
      <c r="ARH200" s="8"/>
      <c r="ARI200" s="8"/>
      <c r="ARJ200" s="8"/>
      <c r="ARK200" s="8"/>
      <c r="ARL200" s="8"/>
      <c r="ARM200" s="8"/>
      <c r="ARN200" s="8"/>
      <c r="ARO200" s="8"/>
      <c r="ARP200" s="8"/>
      <c r="ARQ200" s="8"/>
      <c r="ARR200" s="8"/>
      <c r="ARS200" s="8"/>
      <c r="ART200" s="8"/>
      <c r="ARU200" s="8"/>
      <c r="ARV200" s="8"/>
      <c r="ARW200" s="8"/>
      <c r="ARX200" s="8"/>
      <c r="ARY200" s="8"/>
      <c r="ARZ200" s="8"/>
      <c r="ASA200" s="8"/>
      <c r="ASB200" s="8"/>
      <c r="ASC200" s="8"/>
      <c r="ASD200" s="8"/>
      <c r="ASE200" s="8"/>
      <c r="ASF200" s="8"/>
      <c r="ASG200" s="8"/>
      <c r="ASH200" s="8"/>
      <c r="ASI200" s="8"/>
      <c r="ASJ200" s="8"/>
      <c r="ASK200" s="8"/>
      <c r="ASL200" s="8"/>
      <c r="ASM200" s="8"/>
      <c r="ASN200" s="8"/>
      <c r="ASO200" s="8"/>
      <c r="ASP200" s="8"/>
      <c r="ASQ200" s="8"/>
      <c r="ASR200" s="8"/>
      <c r="ASS200" s="8"/>
      <c r="AST200" s="8"/>
      <c r="ASU200" s="8"/>
      <c r="ASV200" s="8"/>
      <c r="ASW200" s="8"/>
      <c r="ASX200" s="8"/>
      <c r="ASY200" s="8"/>
      <c r="ASZ200" s="8"/>
      <c r="ATA200" s="8"/>
      <c r="ATB200" s="8"/>
      <c r="ATC200" s="8"/>
      <c r="ATD200" s="8"/>
      <c r="ATE200" s="8"/>
      <c r="ATF200" s="8"/>
      <c r="ATG200" s="8"/>
      <c r="ATH200" s="8"/>
      <c r="ATI200" s="8"/>
      <c r="ATJ200" s="8"/>
      <c r="ATK200" s="8"/>
      <c r="ATL200" s="8"/>
      <c r="ATM200" s="8"/>
      <c r="ATN200" s="8"/>
      <c r="ATO200" s="8"/>
      <c r="ATP200" s="8"/>
      <c r="ATQ200" s="8"/>
      <c r="ATR200" s="8"/>
      <c r="ATS200" s="8"/>
      <c r="ATT200" s="8"/>
      <c r="ATU200" s="8"/>
      <c r="ATV200" s="8"/>
      <c r="ATW200" s="8"/>
      <c r="ATX200" s="8"/>
      <c r="ATY200" s="8"/>
      <c r="ATZ200" s="8"/>
      <c r="AUA200" s="8"/>
      <c r="AUB200" s="8"/>
      <c r="AUC200" s="8"/>
      <c r="AUD200" s="8"/>
      <c r="AUE200" s="8"/>
      <c r="AUF200" s="8"/>
      <c r="AUG200" s="8"/>
      <c r="AUH200" s="8"/>
      <c r="AUI200" s="8"/>
      <c r="AUJ200" s="8"/>
      <c r="AUK200" s="8"/>
      <c r="AUL200" s="8"/>
      <c r="AUM200" s="8"/>
      <c r="AUN200" s="8"/>
      <c r="AUO200" s="8"/>
      <c r="AUP200" s="8"/>
      <c r="AUQ200" s="8"/>
      <c r="AUR200" s="8"/>
      <c r="AUS200" s="8"/>
      <c r="AUT200" s="8"/>
      <c r="AUU200" s="8"/>
      <c r="AUV200" s="8"/>
      <c r="AUW200" s="8"/>
      <c r="AUX200" s="8"/>
      <c r="AUY200" s="8"/>
      <c r="AUZ200" s="8"/>
      <c r="AVA200" s="8"/>
      <c r="AVB200" s="8"/>
      <c r="AVC200" s="8"/>
      <c r="AVD200" s="8"/>
      <c r="AVE200" s="8"/>
      <c r="AVF200" s="8"/>
      <c r="AVG200" s="8"/>
      <c r="AVH200" s="8"/>
      <c r="AVI200" s="8"/>
      <c r="AVJ200" s="8"/>
      <c r="AVK200" s="8"/>
      <c r="AVL200" s="8"/>
      <c r="AVM200" s="8"/>
      <c r="AVN200" s="8"/>
      <c r="AVO200" s="8"/>
      <c r="AVP200" s="8"/>
      <c r="AVQ200" s="8"/>
      <c r="AVR200" s="8"/>
      <c r="AVS200" s="8"/>
      <c r="AVT200" s="8"/>
      <c r="AVU200" s="8"/>
      <c r="AVV200" s="8"/>
      <c r="AVW200" s="8"/>
      <c r="AVX200" s="8"/>
      <c r="AVY200" s="8"/>
      <c r="AVZ200" s="8"/>
      <c r="AWA200" s="8"/>
      <c r="AWB200" s="8"/>
      <c r="AWC200" s="8"/>
      <c r="AWD200" s="8"/>
      <c r="AWE200" s="8"/>
      <c r="AWF200" s="8"/>
      <c r="AWG200" s="8"/>
      <c r="AWH200" s="8"/>
      <c r="AWI200" s="8"/>
      <c r="AWJ200" s="8"/>
      <c r="AWK200" s="8"/>
      <c r="AWL200" s="8"/>
      <c r="AWM200" s="8"/>
      <c r="AWN200" s="8"/>
      <c r="AWO200" s="8"/>
      <c r="AWP200" s="8"/>
      <c r="AWQ200" s="8"/>
      <c r="AWR200" s="8"/>
      <c r="AWS200" s="8"/>
      <c r="AWT200" s="8"/>
      <c r="AWU200" s="8"/>
      <c r="AWV200" s="8"/>
      <c r="AWW200" s="8"/>
      <c r="AWX200" s="8"/>
      <c r="AWY200" s="8"/>
      <c r="AWZ200" s="8"/>
      <c r="AXA200" s="8"/>
      <c r="AXB200" s="8"/>
      <c r="AXC200" s="8"/>
      <c r="AXD200" s="8"/>
      <c r="AXE200" s="8"/>
      <c r="AXF200" s="8"/>
      <c r="AXG200" s="8"/>
      <c r="AXH200" s="8"/>
      <c r="AXI200" s="8"/>
      <c r="AXJ200" s="8"/>
      <c r="AXK200" s="8"/>
      <c r="AXL200" s="8"/>
      <c r="AXM200" s="8"/>
      <c r="AXN200" s="8"/>
      <c r="AXO200" s="8"/>
      <c r="AXP200" s="8"/>
      <c r="AXQ200" s="8"/>
      <c r="AXR200" s="8"/>
      <c r="AXS200" s="8"/>
      <c r="AXT200" s="8"/>
      <c r="AXU200" s="8"/>
      <c r="AXV200" s="8"/>
      <c r="AXW200" s="8"/>
      <c r="AXX200" s="8"/>
      <c r="AXY200" s="8"/>
      <c r="AXZ200" s="8"/>
      <c r="AYA200" s="8"/>
      <c r="AYB200" s="8"/>
      <c r="AYC200" s="8"/>
      <c r="AYD200" s="8"/>
      <c r="AYE200" s="8"/>
      <c r="AYF200" s="8"/>
      <c r="AYG200" s="8"/>
      <c r="AYH200" s="8"/>
      <c r="AYI200" s="8"/>
      <c r="AYJ200" s="8"/>
      <c r="AYK200" s="8"/>
      <c r="AYL200" s="8"/>
      <c r="AYM200" s="8"/>
      <c r="AYN200" s="8"/>
      <c r="AYO200" s="8"/>
      <c r="AYP200" s="8"/>
      <c r="AYQ200" s="8"/>
      <c r="AYR200" s="8"/>
      <c r="AYS200" s="8"/>
      <c r="AYT200" s="8"/>
      <c r="AYU200" s="8"/>
      <c r="AYV200" s="8"/>
      <c r="AYW200" s="8"/>
      <c r="AYX200" s="8"/>
      <c r="AYY200" s="8"/>
      <c r="AYZ200" s="8"/>
      <c r="AZA200" s="8"/>
      <c r="AZB200" s="8"/>
      <c r="AZC200" s="8"/>
      <c r="AZD200" s="8"/>
      <c r="AZE200" s="8"/>
      <c r="AZF200" s="8"/>
      <c r="AZG200" s="8"/>
      <c r="AZH200" s="8"/>
      <c r="AZI200" s="8"/>
      <c r="AZJ200" s="8"/>
      <c r="AZK200" s="8"/>
      <c r="AZL200" s="8"/>
      <c r="AZM200" s="8"/>
      <c r="AZN200" s="8"/>
      <c r="AZO200" s="8"/>
      <c r="AZP200" s="8"/>
      <c r="AZQ200" s="8"/>
      <c r="AZR200" s="8"/>
      <c r="AZS200" s="8"/>
      <c r="AZT200" s="8"/>
      <c r="AZU200" s="8"/>
      <c r="AZV200" s="8"/>
      <c r="AZW200" s="8"/>
      <c r="AZX200" s="8"/>
      <c r="AZY200" s="8"/>
      <c r="AZZ200" s="8"/>
      <c r="BAA200" s="8"/>
      <c r="BAB200" s="8"/>
      <c r="BAC200" s="8"/>
      <c r="BAD200" s="8"/>
      <c r="BAE200" s="8"/>
      <c r="BAF200" s="8"/>
      <c r="BAG200" s="8"/>
      <c r="BAH200" s="8"/>
      <c r="BAI200" s="8"/>
      <c r="BAJ200" s="8"/>
      <c r="BAK200" s="8"/>
      <c r="BAL200" s="8"/>
      <c r="BAM200" s="8"/>
      <c r="BAN200" s="8"/>
      <c r="BAO200" s="8"/>
      <c r="BAP200" s="8"/>
      <c r="BAQ200" s="8"/>
      <c r="BAR200" s="8"/>
      <c r="BAS200" s="8"/>
      <c r="BAT200" s="8"/>
      <c r="BAU200" s="8"/>
      <c r="BAV200" s="8"/>
      <c r="BAW200" s="8"/>
      <c r="BAX200" s="8"/>
      <c r="BAY200" s="8"/>
      <c r="BAZ200" s="8"/>
      <c r="BBA200" s="8"/>
      <c r="BBB200" s="8"/>
      <c r="BBC200" s="8"/>
      <c r="BBD200" s="8"/>
      <c r="BBE200" s="8"/>
      <c r="BBF200" s="8"/>
      <c r="BBG200" s="8"/>
      <c r="BBH200" s="8"/>
      <c r="BBI200" s="8"/>
      <c r="BBJ200" s="8"/>
      <c r="BBK200" s="8"/>
      <c r="BBL200" s="8"/>
      <c r="BBM200" s="8"/>
      <c r="BBN200" s="8"/>
      <c r="BBO200" s="8"/>
      <c r="BBP200" s="8"/>
      <c r="BBQ200" s="8"/>
      <c r="BBR200" s="8"/>
      <c r="BBS200" s="8"/>
      <c r="BBT200" s="8"/>
      <c r="BBU200" s="8"/>
      <c r="BBV200" s="8"/>
      <c r="BBW200" s="8"/>
      <c r="BBX200" s="8"/>
      <c r="BBY200" s="8"/>
      <c r="BBZ200" s="8"/>
      <c r="BCA200" s="8"/>
      <c r="BCB200" s="8"/>
      <c r="BCC200" s="8"/>
      <c r="BCD200" s="8"/>
      <c r="BCE200" s="8"/>
      <c r="BCF200" s="8"/>
      <c r="BCG200" s="8"/>
      <c r="BCH200" s="8"/>
      <c r="BCI200" s="8"/>
      <c r="BCJ200" s="8"/>
      <c r="BCK200" s="8"/>
      <c r="BCL200" s="8"/>
      <c r="BCM200" s="8"/>
      <c r="BCN200" s="8"/>
      <c r="BCO200" s="8"/>
      <c r="BCP200" s="8"/>
      <c r="BCQ200" s="8"/>
      <c r="BCR200" s="8"/>
      <c r="BCS200" s="8"/>
      <c r="BCT200" s="8"/>
      <c r="BCU200" s="8"/>
      <c r="BCV200" s="8"/>
      <c r="BCW200" s="8"/>
      <c r="BCX200" s="8"/>
      <c r="BCY200" s="8"/>
      <c r="BCZ200" s="8"/>
      <c r="BDA200" s="8"/>
      <c r="BDB200" s="8"/>
      <c r="BDC200" s="8"/>
      <c r="BDD200" s="8"/>
      <c r="BDE200" s="8"/>
      <c r="BDF200" s="8"/>
      <c r="BDG200" s="8"/>
      <c r="BDH200" s="8"/>
      <c r="BDI200" s="8"/>
      <c r="BDJ200" s="8"/>
      <c r="BDK200" s="8"/>
      <c r="BDL200" s="8"/>
      <c r="BDM200" s="8"/>
      <c r="BDN200" s="8"/>
      <c r="BDO200" s="8"/>
      <c r="BDP200" s="8"/>
      <c r="BDQ200" s="8"/>
      <c r="BDR200" s="8"/>
      <c r="BDS200" s="8"/>
      <c r="BDT200" s="8"/>
      <c r="BDU200" s="8"/>
      <c r="BDV200" s="8"/>
      <c r="BDW200" s="8"/>
      <c r="BDX200" s="8"/>
      <c r="BDY200" s="8"/>
      <c r="BDZ200" s="8"/>
      <c r="BEA200" s="8"/>
      <c r="BEB200" s="8"/>
      <c r="BEC200" s="8"/>
      <c r="BED200" s="8"/>
      <c r="BEE200" s="8"/>
      <c r="BEF200" s="8"/>
      <c r="BEG200" s="8"/>
      <c r="BEH200" s="8"/>
      <c r="BEI200" s="8"/>
      <c r="BEJ200" s="8"/>
      <c r="BEK200" s="8"/>
      <c r="BEL200" s="8"/>
      <c r="BEM200" s="8"/>
      <c r="BEN200" s="8"/>
      <c r="BEO200" s="8"/>
      <c r="BEP200" s="8"/>
      <c r="BEQ200" s="8"/>
      <c r="BER200" s="8"/>
      <c r="BES200" s="8"/>
      <c r="BET200" s="8"/>
      <c r="BEU200" s="8"/>
      <c r="BEV200" s="8"/>
      <c r="BEW200" s="8"/>
      <c r="BEX200" s="8"/>
      <c r="BEY200" s="8"/>
      <c r="BEZ200" s="8"/>
      <c r="BFA200" s="8"/>
      <c r="BFB200" s="8"/>
      <c r="BFC200" s="8"/>
      <c r="BFD200" s="8"/>
      <c r="BFE200" s="8"/>
      <c r="BFF200" s="8"/>
      <c r="BFG200" s="8"/>
      <c r="BFH200" s="8"/>
      <c r="BFI200" s="8"/>
      <c r="BFJ200" s="8"/>
      <c r="BFK200" s="8"/>
      <c r="BFL200" s="8"/>
      <c r="BFM200" s="8"/>
      <c r="BFN200" s="8"/>
      <c r="BFO200" s="8"/>
      <c r="BFP200" s="8"/>
      <c r="BFQ200" s="8"/>
      <c r="BFR200" s="8"/>
      <c r="BFS200" s="8"/>
      <c r="BFT200" s="8"/>
      <c r="BFU200" s="8"/>
      <c r="BFV200" s="8"/>
      <c r="BFW200" s="8"/>
      <c r="BFX200" s="8"/>
      <c r="BFY200" s="8"/>
      <c r="BFZ200" s="8"/>
      <c r="BGA200" s="8"/>
      <c r="BGB200" s="8"/>
      <c r="BGC200" s="8"/>
      <c r="BGD200" s="8"/>
      <c r="BGE200" s="8"/>
      <c r="BGF200" s="8"/>
      <c r="BGG200" s="8"/>
      <c r="BGH200" s="8"/>
      <c r="BGI200" s="8"/>
      <c r="BGJ200" s="8"/>
      <c r="BGK200" s="8"/>
      <c r="BGL200" s="8"/>
      <c r="BGM200" s="8"/>
      <c r="BGN200" s="8"/>
      <c r="BGO200" s="8"/>
      <c r="BGP200" s="8"/>
      <c r="BGQ200" s="8"/>
      <c r="BGR200" s="8"/>
      <c r="BGS200" s="8"/>
      <c r="BGT200" s="8"/>
      <c r="BGU200" s="8"/>
      <c r="BGV200" s="8"/>
      <c r="BGW200" s="8"/>
      <c r="BGX200" s="8"/>
      <c r="BGY200" s="8"/>
      <c r="BGZ200" s="8"/>
      <c r="BHA200" s="8"/>
      <c r="BHB200" s="8"/>
      <c r="BHC200" s="8"/>
      <c r="BHD200" s="8"/>
      <c r="BHE200" s="8"/>
      <c r="BHF200" s="8"/>
      <c r="BHG200" s="8"/>
      <c r="BHH200" s="8"/>
      <c r="BHI200" s="8"/>
      <c r="BHJ200" s="8"/>
      <c r="BHK200" s="8"/>
      <c r="BHL200" s="8"/>
      <c r="BHM200" s="8"/>
      <c r="BHN200" s="8"/>
      <c r="BHO200" s="8"/>
      <c r="BHP200" s="8"/>
      <c r="BHQ200" s="8"/>
      <c r="BHR200" s="8"/>
      <c r="BHS200" s="8"/>
      <c r="BHT200" s="8"/>
      <c r="BHU200" s="8"/>
      <c r="BHV200" s="8"/>
      <c r="BHW200" s="8"/>
      <c r="BHX200" s="8"/>
      <c r="BHY200" s="8"/>
      <c r="BHZ200" s="8"/>
      <c r="BIA200" s="8"/>
      <c r="BIB200" s="8"/>
      <c r="BIC200" s="8"/>
      <c r="BID200" s="8"/>
      <c r="BIE200" s="8"/>
      <c r="BIF200" s="8"/>
      <c r="BIG200" s="8"/>
      <c r="BIH200" s="8"/>
      <c r="BII200" s="8"/>
      <c r="BIJ200" s="8"/>
      <c r="BIK200" s="8"/>
      <c r="BIL200" s="8"/>
      <c r="BIM200" s="8"/>
      <c r="BIN200" s="8"/>
      <c r="BIO200" s="8"/>
      <c r="BIP200" s="8"/>
      <c r="BIQ200" s="8"/>
      <c r="BIR200" s="8"/>
      <c r="BIS200" s="8"/>
      <c r="BIT200" s="8"/>
      <c r="BIU200" s="8"/>
      <c r="BIV200" s="8"/>
      <c r="BIW200" s="8"/>
      <c r="BIX200" s="8"/>
      <c r="BIY200" s="8"/>
      <c r="BIZ200" s="8"/>
      <c r="BJA200" s="8"/>
      <c r="BJB200" s="8"/>
      <c r="BJC200" s="8"/>
      <c r="BJD200" s="8"/>
      <c r="BJE200" s="8"/>
      <c r="BJF200" s="8"/>
      <c r="BJG200" s="8"/>
      <c r="BJH200" s="8"/>
      <c r="BJI200" s="8"/>
      <c r="BJJ200" s="8"/>
      <c r="BJK200" s="8"/>
      <c r="BJL200" s="8"/>
      <c r="BJM200" s="8"/>
      <c r="BJN200" s="8"/>
      <c r="BJO200" s="8"/>
      <c r="BJP200" s="8"/>
      <c r="BJQ200" s="8"/>
      <c r="BJR200" s="8"/>
      <c r="BJS200" s="8"/>
      <c r="BJT200" s="8"/>
      <c r="BJU200" s="8"/>
      <c r="BJV200" s="8"/>
      <c r="BJW200" s="8"/>
      <c r="BJX200" s="8"/>
      <c r="BJY200" s="8"/>
      <c r="BJZ200" s="8"/>
      <c r="BKA200" s="8"/>
      <c r="BKB200" s="8"/>
      <c r="BKC200" s="8"/>
      <c r="BKD200" s="8"/>
      <c r="BKE200" s="8"/>
      <c r="BKF200" s="8"/>
      <c r="BKG200" s="8"/>
      <c r="BKH200" s="8"/>
      <c r="BKI200" s="8"/>
      <c r="BKJ200" s="8"/>
      <c r="BKK200" s="8"/>
      <c r="BKL200" s="8"/>
      <c r="BKM200" s="8"/>
      <c r="BKN200" s="8"/>
      <c r="BKO200" s="8"/>
      <c r="BKP200" s="8"/>
      <c r="BKQ200" s="8"/>
      <c r="BKR200" s="8"/>
      <c r="BKS200" s="8"/>
      <c r="BKT200" s="8"/>
      <c r="BKU200" s="8"/>
      <c r="BKV200" s="8"/>
      <c r="BKW200" s="8"/>
      <c r="BKX200" s="8"/>
      <c r="BKY200" s="8"/>
      <c r="BKZ200" s="8"/>
      <c r="BLA200" s="8"/>
      <c r="BLB200" s="8"/>
      <c r="BLC200" s="8"/>
      <c r="BLD200" s="8"/>
      <c r="BLE200" s="8"/>
      <c r="BLF200" s="8"/>
      <c r="BLG200" s="8"/>
      <c r="BLH200" s="8"/>
      <c r="BLI200" s="8"/>
      <c r="BLJ200" s="8"/>
      <c r="BLK200" s="8"/>
      <c r="BLL200" s="8"/>
      <c r="BLM200" s="8"/>
      <c r="BLN200" s="8"/>
      <c r="BLO200" s="8"/>
      <c r="BLP200" s="8"/>
      <c r="BLQ200" s="8"/>
      <c r="BLR200" s="8"/>
      <c r="BLS200" s="8"/>
      <c r="BLT200" s="8"/>
      <c r="BLU200" s="8"/>
      <c r="BLV200" s="8"/>
      <c r="BLW200" s="8"/>
      <c r="BLX200" s="8"/>
      <c r="BLY200" s="8"/>
      <c r="BLZ200" s="8"/>
      <c r="BMA200" s="8"/>
      <c r="BMB200" s="8"/>
      <c r="BMC200" s="8"/>
      <c r="BMD200" s="8"/>
      <c r="BME200" s="8"/>
      <c r="BMF200" s="8"/>
      <c r="BMG200" s="8"/>
      <c r="BMH200" s="8"/>
      <c r="BMI200" s="8"/>
      <c r="BMJ200" s="8"/>
      <c r="BMK200" s="8"/>
      <c r="BML200" s="8"/>
      <c r="BMM200" s="8"/>
      <c r="BMN200" s="8"/>
      <c r="BMO200" s="8"/>
      <c r="BMP200" s="8"/>
      <c r="BMQ200" s="8"/>
      <c r="BMR200" s="8"/>
      <c r="BMS200" s="8"/>
      <c r="BMT200" s="8"/>
      <c r="BMU200" s="8"/>
      <c r="BMV200" s="8"/>
      <c r="BMW200" s="8"/>
      <c r="BMX200" s="8"/>
      <c r="BMY200" s="8"/>
      <c r="BMZ200" s="8"/>
      <c r="BNA200" s="8"/>
      <c r="BNB200" s="8"/>
      <c r="BNC200" s="8"/>
      <c r="BND200" s="8"/>
      <c r="BNE200" s="8"/>
      <c r="BNF200" s="8"/>
      <c r="BNG200" s="8"/>
      <c r="BNH200" s="8"/>
      <c r="BNI200" s="8"/>
      <c r="BNJ200" s="8"/>
      <c r="BNK200" s="8"/>
      <c r="BNL200" s="8"/>
      <c r="BNM200" s="8"/>
      <c r="BNN200" s="8"/>
      <c r="BNO200" s="8"/>
      <c r="BNP200" s="8"/>
      <c r="BNQ200" s="8"/>
      <c r="BNR200" s="8"/>
      <c r="BNS200" s="8"/>
      <c r="BNT200" s="8"/>
      <c r="BNU200" s="8"/>
      <c r="BNV200" s="8"/>
      <c r="BNW200" s="8"/>
      <c r="BNX200" s="8"/>
      <c r="BNY200" s="8"/>
      <c r="BNZ200" s="8"/>
      <c r="BOA200" s="8"/>
      <c r="BOB200" s="8"/>
      <c r="BOC200" s="8"/>
      <c r="BOD200" s="8"/>
      <c r="BOE200" s="8"/>
      <c r="BOF200" s="8"/>
      <c r="BOG200" s="8"/>
      <c r="BOH200" s="8"/>
      <c r="BOI200" s="8"/>
      <c r="BOJ200" s="8"/>
      <c r="BOK200" s="8"/>
      <c r="BOL200" s="8"/>
      <c r="BOM200" s="8"/>
      <c r="BON200" s="8"/>
      <c r="BOO200" s="8"/>
      <c r="BOP200" s="8"/>
      <c r="BOQ200" s="8"/>
      <c r="BOR200" s="8"/>
      <c r="BOS200" s="8"/>
      <c r="BOT200" s="8"/>
      <c r="BOU200" s="8"/>
      <c r="BOV200" s="8"/>
      <c r="BOW200" s="8"/>
      <c r="BOX200" s="8"/>
      <c r="BOY200" s="8"/>
      <c r="BOZ200" s="8"/>
      <c r="BPA200" s="8"/>
      <c r="BPB200" s="8"/>
      <c r="BPC200" s="8"/>
      <c r="BPD200" s="8"/>
      <c r="BPE200" s="8"/>
      <c r="BPF200" s="8"/>
      <c r="BPG200" s="8"/>
      <c r="BPH200" s="8"/>
      <c r="BPI200" s="8"/>
      <c r="BPJ200" s="8"/>
      <c r="BPK200" s="8"/>
      <c r="BPL200" s="8"/>
      <c r="BPM200" s="8"/>
      <c r="BPN200" s="8"/>
      <c r="BPO200" s="8"/>
      <c r="BPP200" s="8"/>
      <c r="BPQ200" s="8"/>
      <c r="BPR200" s="8"/>
      <c r="BPS200" s="8"/>
      <c r="BPT200" s="8"/>
      <c r="BPU200" s="8"/>
      <c r="BPV200" s="8"/>
      <c r="BPW200" s="8"/>
      <c r="BPX200" s="8"/>
      <c r="BPY200" s="8"/>
      <c r="BPZ200" s="8"/>
      <c r="BQA200" s="8"/>
      <c r="BQB200" s="8"/>
      <c r="BQC200" s="8"/>
      <c r="BQD200" s="8"/>
      <c r="BQE200" s="8"/>
      <c r="BQF200" s="8"/>
      <c r="BQG200" s="8"/>
      <c r="BQH200" s="8"/>
      <c r="BQI200" s="8"/>
      <c r="BQJ200" s="8"/>
      <c r="BQK200" s="8"/>
      <c r="BQL200" s="8"/>
      <c r="BQM200" s="8"/>
      <c r="BQN200" s="8"/>
      <c r="BQO200" s="8"/>
      <c r="BQP200" s="8"/>
      <c r="BQQ200" s="8"/>
      <c r="BQR200" s="8"/>
      <c r="BQS200" s="8"/>
      <c r="BQT200" s="8"/>
      <c r="BQU200" s="8"/>
      <c r="BQV200" s="8"/>
      <c r="BQW200" s="8"/>
      <c r="BQX200" s="8"/>
      <c r="BQY200" s="8"/>
      <c r="BQZ200" s="8"/>
      <c r="BRA200" s="8"/>
      <c r="BRB200" s="8"/>
      <c r="BRC200" s="8"/>
      <c r="BRD200" s="8"/>
      <c r="BRE200" s="8"/>
      <c r="BRF200" s="8"/>
      <c r="BRG200" s="8"/>
      <c r="BRH200" s="8"/>
      <c r="BRI200" s="8"/>
      <c r="BRJ200" s="8"/>
      <c r="BRK200" s="8"/>
      <c r="BRL200" s="8"/>
      <c r="BRM200" s="8"/>
      <c r="BRN200" s="8"/>
      <c r="BRO200" s="8"/>
      <c r="BRP200" s="8"/>
      <c r="BRQ200" s="8"/>
      <c r="BRR200" s="8"/>
      <c r="BRS200" s="8"/>
      <c r="BRT200" s="8"/>
      <c r="BRU200" s="8"/>
      <c r="BRV200" s="8"/>
      <c r="BRW200" s="8"/>
      <c r="BRX200" s="8"/>
      <c r="BRY200" s="8"/>
      <c r="BRZ200" s="8"/>
      <c r="BSA200" s="8"/>
      <c r="BSB200" s="8"/>
      <c r="BSC200" s="8"/>
      <c r="BSD200" s="8"/>
      <c r="BSE200" s="8"/>
      <c r="BSF200" s="8"/>
      <c r="BSG200" s="8"/>
      <c r="BSH200" s="8"/>
      <c r="BSI200" s="8"/>
      <c r="BSJ200" s="8"/>
      <c r="BSK200" s="8"/>
      <c r="BSL200" s="8"/>
      <c r="BSM200" s="8"/>
      <c r="BSN200" s="8"/>
      <c r="BSO200" s="8"/>
      <c r="BSP200" s="8"/>
      <c r="BSQ200" s="8"/>
      <c r="BSR200" s="8"/>
      <c r="BSS200" s="8"/>
      <c r="BST200" s="8"/>
      <c r="BSU200" s="8"/>
      <c r="BSV200" s="8"/>
      <c r="BSW200" s="8"/>
      <c r="BSX200" s="8"/>
      <c r="BSY200" s="8"/>
      <c r="BSZ200" s="8"/>
      <c r="BTA200" s="8"/>
      <c r="BTB200" s="8"/>
      <c r="BTC200" s="8"/>
      <c r="BTD200" s="8"/>
      <c r="BTE200" s="8"/>
      <c r="BTF200" s="8"/>
      <c r="BTG200" s="8"/>
      <c r="BTH200" s="8"/>
      <c r="BTI200" s="8"/>
      <c r="BTJ200" s="8"/>
      <c r="BTK200" s="8"/>
      <c r="BTL200" s="8"/>
      <c r="BTM200" s="8"/>
      <c r="BTN200" s="8"/>
      <c r="BTO200" s="8"/>
      <c r="BTP200" s="8"/>
      <c r="BTQ200" s="8"/>
      <c r="BTR200" s="8"/>
      <c r="BTS200" s="8"/>
      <c r="BTT200" s="8"/>
      <c r="BTU200" s="8"/>
      <c r="BTV200" s="8"/>
      <c r="BTW200" s="8"/>
      <c r="BTX200" s="8"/>
      <c r="BTY200" s="8"/>
      <c r="BTZ200" s="8"/>
      <c r="BUA200" s="8"/>
      <c r="BUB200" s="8"/>
      <c r="BUC200" s="8"/>
      <c r="BUD200" s="8"/>
      <c r="BUE200" s="8"/>
      <c r="BUF200" s="8"/>
      <c r="BUG200" s="8"/>
      <c r="BUH200" s="8"/>
      <c r="BUI200" s="8"/>
      <c r="BUJ200" s="8"/>
      <c r="BUK200" s="8"/>
      <c r="BUL200" s="8"/>
      <c r="BUM200" s="8"/>
      <c r="BUN200" s="8"/>
      <c r="BUO200" s="8"/>
      <c r="BUP200" s="8"/>
      <c r="BUQ200" s="8"/>
      <c r="BUR200" s="8"/>
      <c r="BUS200" s="8"/>
      <c r="BUT200" s="8"/>
      <c r="BUU200" s="8"/>
      <c r="BUV200" s="8"/>
      <c r="BUW200" s="8"/>
      <c r="BUX200" s="8"/>
      <c r="BUY200" s="8"/>
      <c r="BUZ200" s="8"/>
      <c r="BVA200" s="8"/>
      <c r="BVB200" s="8"/>
      <c r="BVC200" s="8"/>
      <c r="BVD200" s="8"/>
      <c r="BVE200" s="8"/>
      <c r="BVF200" s="8"/>
      <c r="BVG200" s="8"/>
      <c r="BVH200" s="8"/>
      <c r="BVI200" s="8"/>
      <c r="BVJ200" s="8"/>
      <c r="BVK200" s="8"/>
      <c r="BVL200" s="8"/>
      <c r="BVM200" s="8"/>
      <c r="BVN200" s="8"/>
      <c r="BVO200" s="8"/>
      <c r="BVP200" s="8"/>
      <c r="BVQ200" s="8"/>
      <c r="BVR200" s="8"/>
      <c r="BVS200" s="8"/>
      <c r="BVT200" s="8"/>
      <c r="BVU200" s="8"/>
      <c r="BVV200" s="8"/>
      <c r="BVW200" s="8"/>
      <c r="BVX200" s="8"/>
      <c r="BVY200" s="8"/>
      <c r="BVZ200" s="8"/>
      <c r="BWA200" s="8"/>
      <c r="BWB200" s="8"/>
      <c r="BWC200" s="8"/>
      <c r="BWD200" s="8"/>
      <c r="BWE200" s="8"/>
      <c r="BWF200" s="8"/>
      <c r="BWG200" s="8"/>
      <c r="BWH200" s="8"/>
      <c r="BWI200" s="8"/>
      <c r="BWJ200" s="8"/>
      <c r="BWK200" s="8"/>
      <c r="BWL200" s="8"/>
      <c r="BWM200" s="8"/>
      <c r="BWN200" s="8"/>
      <c r="BWO200" s="8"/>
      <c r="BWP200" s="8"/>
      <c r="BWQ200" s="8"/>
    </row>
    <row r="201" spans="1:1967" s="444" customFormat="1" ht="102" customHeight="1">
      <c r="A201" s="9" t="s">
        <v>6266</v>
      </c>
      <c r="B201" s="100" t="s">
        <v>97</v>
      </c>
      <c r="C201" s="9" t="s">
        <v>737</v>
      </c>
      <c r="D201" s="3" t="s">
        <v>239</v>
      </c>
      <c r="E201" s="3" t="s">
        <v>212</v>
      </c>
      <c r="F201" s="3"/>
      <c r="G201" s="3" t="s">
        <v>385</v>
      </c>
      <c r="H201" s="20">
        <v>0.5</v>
      </c>
      <c r="I201" s="34">
        <v>470000000</v>
      </c>
      <c r="J201" s="21" t="s">
        <v>1330</v>
      </c>
      <c r="K201" s="19" t="s">
        <v>3454</v>
      </c>
      <c r="L201" s="138" t="s">
        <v>3428</v>
      </c>
      <c r="M201" s="141" t="s">
        <v>383</v>
      </c>
      <c r="N201" s="360" t="s">
        <v>3455</v>
      </c>
      <c r="O201" s="3" t="s">
        <v>1382</v>
      </c>
      <c r="P201" s="7" t="s">
        <v>1354</v>
      </c>
      <c r="Q201" s="3" t="s">
        <v>1195</v>
      </c>
      <c r="R201" s="77">
        <v>134</v>
      </c>
      <c r="S201" s="18">
        <v>1666.93</v>
      </c>
      <c r="T201" s="83">
        <f t="shared" si="26"/>
        <v>223368.62</v>
      </c>
      <c r="U201" s="83">
        <f t="shared" si="25"/>
        <v>250172.85440000001</v>
      </c>
      <c r="V201" s="9" t="s">
        <v>1341</v>
      </c>
      <c r="W201" s="148" t="s">
        <v>1410</v>
      </c>
      <c r="X201" s="9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8"/>
      <c r="IB201" s="8"/>
      <c r="IC201" s="8"/>
      <c r="ID201" s="8"/>
      <c r="IE201" s="8"/>
      <c r="IF201" s="8"/>
      <c r="IG201" s="8"/>
      <c r="IH201" s="8"/>
      <c r="II201" s="8"/>
      <c r="IJ201" s="8"/>
      <c r="IK201" s="8"/>
      <c r="IL201" s="8"/>
      <c r="IM201" s="8"/>
      <c r="IN201" s="8"/>
      <c r="IO201" s="8"/>
      <c r="IP201" s="8"/>
      <c r="IQ201" s="8"/>
      <c r="IR201" s="8"/>
      <c r="IS201" s="8"/>
      <c r="IT201" s="8"/>
      <c r="IU201" s="8"/>
      <c r="IV201" s="8"/>
      <c r="IW201" s="8"/>
      <c r="IX201" s="8"/>
      <c r="IY201" s="8"/>
      <c r="IZ201" s="8"/>
      <c r="JA201" s="8"/>
      <c r="JB201" s="8"/>
      <c r="JC201" s="8"/>
      <c r="JD201" s="8"/>
      <c r="JE201" s="8"/>
      <c r="JF201" s="8"/>
      <c r="JG201" s="8"/>
      <c r="JH201" s="8"/>
      <c r="JI201" s="8"/>
      <c r="JJ201" s="8"/>
      <c r="JK201" s="8"/>
      <c r="JL201" s="8"/>
      <c r="JM201" s="8"/>
      <c r="JN201" s="8"/>
      <c r="JO201" s="8"/>
      <c r="JP201" s="8"/>
      <c r="JQ201" s="8"/>
      <c r="JR201" s="8"/>
      <c r="JS201" s="8"/>
      <c r="JT201" s="8"/>
      <c r="JU201" s="8"/>
      <c r="JV201" s="8"/>
      <c r="JW201" s="8"/>
      <c r="JX201" s="8"/>
      <c r="JY201" s="8"/>
      <c r="JZ201" s="8"/>
      <c r="KA201" s="8"/>
      <c r="KB201" s="8"/>
      <c r="KC201" s="8"/>
      <c r="KD201" s="8"/>
      <c r="KE201" s="8"/>
      <c r="KF201" s="8"/>
      <c r="KG201" s="8"/>
      <c r="KH201" s="8"/>
      <c r="KI201" s="8"/>
      <c r="KJ201" s="8"/>
      <c r="KK201" s="8"/>
      <c r="KL201" s="8"/>
      <c r="KM201" s="8"/>
      <c r="KN201" s="8"/>
      <c r="KO201" s="8"/>
      <c r="KP201" s="8"/>
      <c r="KQ201" s="8"/>
      <c r="KR201" s="8"/>
      <c r="KS201" s="8"/>
      <c r="KT201" s="8"/>
      <c r="KU201" s="8"/>
      <c r="KV201" s="8"/>
      <c r="KW201" s="8"/>
      <c r="KX201" s="8"/>
      <c r="KY201" s="8"/>
      <c r="KZ201" s="8"/>
      <c r="LA201" s="8"/>
      <c r="LB201" s="8"/>
      <c r="LC201" s="8"/>
      <c r="LD201" s="8"/>
      <c r="LE201" s="8"/>
      <c r="LF201" s="8"/>
      <c r="LG201" s="8"/>
      <c r="LH201" s="8"/>
      <c r="LI201" s="8"/>
      <c r="LJ201" s="8"/>
      <c r="LK201" s="8"/>
      <c r="LL201" s="8"/>
      <c r="LM201" s="8"/>
      <c r="LN201" s="8"/>
      <c r="LO201" s="8"/>
      <c r="LP201" s="8"/>
      <c r="LQ201" s="8"/>
      <c r="LR201" s="8"/>
      <c r="LS201" s="8"/>
      <c r="LT201" s="8"/>
      <c r="LU201" s="8"/>
      <c r="LV201" s="8"/>
      <c r="LW201" s="8"/>
      <c r="LX201" s="8"/>
      <c r="LY201" s="8"/>
      <c r="LZ201" s="8"/>
      <c r="MA201" s="8"/>
      <c r="MB201" s="8"/>
      <c r="MC201" s="8"/>
      <c r="MD201" s="8"/>
      <c r="ME201" s="8"/>
      <c r="MF201" s="8"/>
      <c r="MG201" s="8"/>
      <c r="MH201" s="8"/>
      <c r="MI201" s="8"/>
      <c r="MJ201" s="8"/>
      <c r="MK201" s="8"/>
      <c r="ML201" s="8"/>
      <c r="MM201" s="8"/>
      <c r="MN201" s="8"/>
      <c r="MO201" s="8"/>
      <c r="MP201" s="8"/>
      <c r="MQ201" s="8"/>
      <c r="MR201" s="8"/>
      <c r="MS201" s="8"/>
      <c r="MT201" s="8"/>
      <c r="MU201" s="8"/>
      <c r="MV201" s="8"/>
      <c r="MW201" s="8"/>
      <c r="MX201" s="8"/>
      <c r="MY201" s="8"/>
      <c r="MZ201" s="8"/>
      <c r="NA201" s="8"/>
      <c r="NB201" s="8"/>
      <c r="NC201" s="8"/>
      <c r="ND201" s="8"/>
      <c r="NE201" s="8"/>
      <c r="NF201" s="8"/>
      <c r="NG201" s="8"/>
      <c r="NH201" s="8"/>
      <c r="NI201" s="8"/>
      <c r="NJ201" s="8"/>
      <c r="NK201" s="8"/>
      <c r="NL201" s="8"/>
      <c r="NM201" s="8"/>
      <c r="NN201" s="8"/>
      <c r="NO201" s="8"/>
      <c r="NP201" s="8"/>
      <c r="NQ201" s="8"/>
      <c r="NR201" s="8"/>
      <c r="NS201" s="8"/>
      <c r="NT201" s="8"/>
      <c r="NU201" s="8"/>
      <c r="NV201" s="8"/>
      <c r="NW201" s="8"/>
      <c r="NX201" s="8"/>
      <c r="NY201" s="8"/>
      <c r="NZ201" s="8"/>
      <c r="OA201" s="8"/>
      <c r="OB201" s="8"/>
      <c r="OC201" s="8"/>
      <c r="OD201" s="8"/>
      <c r="OE201" s="8"/>
      <c r="OF201" s="8"/>
      <c r="OG201" s="8"/>
      <c r="OH201" s="8"/>
      <c r="OI201" s="8"/>
      <c r="OJ201" s="8"/>
      <c r="OK201" s="8"/>
      <c r="OL201" s="8"/>
      <c r="OM201" s="8"/>
      <c r="ON201" s="8"/>
      <c r="OO201" s="8"/>
      <c r="OP201" s="8"/>
      <c r="OQ201" s="8"/>
      <c r="OR201" s="8"/>
      <c r="OS201" s="8"/>
      <c r="OT201" s="8"/>
      <c r="OU201" s="8"/>
      <c r="OV201" s="8"/>
      <c r="OW201" s="8"/>
      <c r="OX201" s="8"/>
      <c r="OY201" s="8"/>
      <c r="OZ201" s="8"/>
      <c r="PA201" s="8"/>
      <c r="PB201" s="8"/>
      <c r="PC201" s="8"/>
      <c r="PD201" s="8"/>
      <c r="PE201" s="8"/>
      <c r="PF201" s="8"/>
      <c r="PG201" s="8"/>
      <c r="PH201" s="8"/>
      <c r="PI201" s="8"/>
      <c r="PJ201" s="8"/>
      <c r="PK201" s="8"/>
      <c r="PL201" s="8"/>
      <c r="PM201" s="8"/>
      <c r="PN201" s="8"/>
      <c r="PO201" s="8"/>
      <c r="PP201" s="8"/>
      <c r="PQ201" s="8"/>
      <c r="PR201" s="8"/>
      <c r="PS201" s="8"/>
      <c r="PT201" s="8"/>
      <c r="PU201" s="8"/>
      <c r="PV201" s="8"/>
      <c r="PW201" s="8"/>
      <c r="PX201" s="8"/>
      <c r="PY201" s="8"/>
      <c r="PZ201" s="8"/>
      <c r="QA201" s="8"/>
      <c r="QB201" s="8"/>
      <c r="QC201" s="8"/>
      <c r="QD201" s="8"/>
      <c r="QE201" s="8"/>
      <c r="QF201" s="8"/>
      <c r="QG201" s="8"/>
      <c r="QH201" s="8"/>
      <c r="QI201" s="8"/>
      <c r="QJ201" s="8"/>
      <c r="QK201" s="8"/>
      <c r="QL201" s="8"/>
      <c r="QM201" s="8"/>
      <c r="QN201" s="8"/>
      <c r="QO201" s="8"/>
      <c r="QP201" s="8"/>
      <c r="QQ201" s="8"/>
      <c r="QR201" s="8"/>
      <c r="QS201" s="8"/>
      <c r="QT201" s="8"/>
      <c r="QU201" s="8"/>
      <c r="QV201" s="8"/>
      <c r="QW201" s="8"/>
      <c r="QX201" s="8"/>
      <c r="QY201" s="8"/>
      <c r="QZ201" s="8"/>
      <c r="RA201" s="8"/>
      <c r="RB201" s="8"/>
      <c r="RC201" s="8"/>
      <c r="RD201" s="8"/>
      <c r="RE201" s="8"/>
      <c r="RF201" s="8"/>
      <c r="RG201" s="8"/>
      <c r="RH201" s="8"/>
      <c r="RI201" s="8"/>
      <c r="RJ201" s="8"/>
      <c r="RK201" s="8"/>
      <c r="RL201" s="8"/>
      <c r="RM201" s="8"/>
      <c r="RN201" s="8"/>
      <c r="RO201" s="8"/>
      <c r="RP201" s="8"/>
      <c r="RQ201" s="8"/>
      <c r="RR201" s="8"/>
      <c r="RS201" s="8"/>
      <c r="RT201" s="8"/>
      <c r="RU201" s="8"/>
      <c r="RV201" s="8"/>
      <c r="RW201" s="8"/>
      <c r="RX201" s="8"/>
      <c r="RY201" s="8"/>
      <c r="RZ201" s="8"/>
      <c r="SA201" s="8"/>
      <c r="SB201" s="8"/>
      <c r="SC201" s="8"/>
      <c r="SD201" s="8"/>
      <c r="SE201" s="8"/>
      <c r="SF201" s="8"/>
      <c r="SG201" s="8"/>
      <c r="SH201" s="8"/>
      <c r="SI201" s="8"/>
      <c r="SJ201" s="8"/>
      <c r="SK201" s="8"/>
      <c r="SL201" s="8"/>
      <c r="SM201" s="8"/>
      <c r="SN201" s="8"/>
      <c r="SO201" s="8"/>
      <c r="SP201" s="8"/>
      <c r="SQ201" s="8"/>
      <c r="SR201" s="8"/>
      <c r="SS201" s="8"/>
      <c r="ST201" s="8"/>
      <c r="SU201" s="8"/>
      <c r="SV201" s="8"/>
      <c r="SW201" s="8"/>
      <c r="SX201" s="8"/>
      <c r="SY201" s="8"/>
      <c r="SZ201" s="8"/>
      <c r="TA201" s="8"/>
      <c r="TB201" s="8"/>
      <c r="TC201" s="8"/>
      <c r="TD201" s="8"/>
      <c r="TE201" s="8"/>
      <c r="TF201" s="8"/>
      <c r="TG201" s="8"/>
      <c r="TH201" s="8"/>
      <c r="TI201" s="8"/>
      <c r="TJ201" s="8"/>
      <c r="TK201" s="8"/>
      <c r="TL201" s="8"/>
      <c r="TM201" s="8"/>
      <c r="TN201" s="8"/>
      <c r="TO201" s="8"/>
      <c r="TP201" s="8"/>
      <c r="TQ201" s="8"/>
      <c r="TR201" s="8"/>
      <c r="TS201" s="8"/>
      <c r="TT201" s="8"/>
      <c r="TU201" s="8"/>
      <c r="TV201" s="8"/>
      <c r="TW201" s="8"/>
      <c r="TX201" s="8"/>
      <c r="TY201" s="8"/>
      <c r="TZ201" s="8"/>
      <c r="UA201" s="8"/>
      <c r="UB201" s="8"/>
      <c r="UC201" s="8"/>
      <c r="UD201" s="8"/>
      <c r="UE201" s="8"/>
      <c r="UF201" s="8"/>
      <c r="UG201" s="8"/>
      <c r="UH201" s="8"/>
      <c r="UI201" s="8"/>
      <c r="UJ201" s="8"/>
      <c r="UK201" s="8"/>
      <c r="UL201" s="8"/>
      <c r="UM201" s="8"/>
      <c r="UN201" s="8"/>
      <c r="UO201" s="8"/>
      <c r="UP201" s="8"/>
      <c r="UQ201" s="8"/>
      <c r="UR201" s="8"/>
      <c r="US201" s="8"/>
      <c r="UT201" s="8"/>
      <c r="UU201" s="8"/>
      <c r="UV201" s="8"/>
      <c r="UW201" s="8"/>
      <c r="UX201" s="8"/>
      <c r="UY201" s="8"/>
      <c r="UZ201" s="8"/>
      <c r="VA201" s="8"/>
      <c r="VB201" s="8"/>
      <c r="VC201" s="8"/>
      <c r="VD201" s="8"/>
      <c r="VE201" s="8"/>
      <c r="VF201" s="8"/>
      <c r="VG201" s="8"/>
      <c r="VH201" s="8"/>
      <c r="VI201" s="8"/>
      <c r="VJ201" s="8"/>
      <c r="VK201" s="8"/>
      <c r="VL201" s="8"/>
      <c r="VM201" s="8"/>
      <c r="VN201" s="8"/>
      <c r="VO201" s="8"/>
      <c r="VP201" s="8"/>
      <c r="VQ201" s="8"/>
      <c r="VR201" s="8"/>
      <c r="VS201" s="8"/>
      <c r="VT201" s="8"/>
      <c r="VU201" s="8"/>
      <c r="VV201" s="8"/>
      <c r="VW201" s="8"/>
      <c r="VX201" s="8"/>
      <c r="VY201" s="8"/>
      <c r="VZ201" s="8"/>
      <c r="WA201" s="8"/>
      <c r="WB201" s="8"/>
      <c r="WC201" s="8"/>
      <c r="WD201" s="8"/>
      <c r="WE201" s="8"/>
      <c r="WF201" s="8"/>
      <c r="WG201" s="8"/>
      <c r="WH201" s="8"/>
      <c r="WI201" s="8"/>
      <c r="WJ201" s="8"/>
      <c r="WK201" s="8"/>
      <c r="WL201" s="8"/>
      <c r="WM201" s="8"/>
      <c r="WN201" s="8"/>
      <c r="WO201" s="8"/>
      <c r="WP201" s="8"/>
      <c r="WQ201" s="8"/>
      <c r="WR201" s="8"/>
      <c r="WS201" s="8"/>
      <c r="WT201" s="8"/>
      <c r="WU201" s="8"/>
      <c r="WV201" s="8"/>
      <c r="WW201" s="8"/>
      <c r="WX201" s="8"/>
      <c r="WY201" s="8"/>
      <c r="WZ201" s="8"/>
      <c r="XA201" s="8"/>
      <c r="XB201" s="8"/>
      <c r="XC201" s="8"/>
      <c r="XD201" s="8"/>
      <c r="XE201" s="8"/>
      <c r="XF201" s="8"/>
      <c r="XG201" s="8"/>
      <c r="XH201" s="8"/>
      <c r="XI201" s="8"/>
      <c r="XJ201" s="8"/>
      <c r="XK201" s="8"/>
      <c r="XL201" s="8"/>
      <c r="XM201" s="8"/>
      <c r="XN201" s="8"/>
      <c r="XO201" s="8"/>
      <c r="XP201" s="8"/>
      <c r="XQ201" s="8"/>
      <c r="XR201" s="8"/>
      <c r="XS201" s="8"/>
      <c r="XT201" s="8"/>
      <c r="XU201" s="8"/>
      <c r="XV201" s="8"/>
      <c r="XW201" s="8"/>
      <c r="XX201" s="8"/>
      <c r="XY201" s="8"/>
      <c r="XZ201" s="8"/>
      <c r="YA201" s="8"/>
      <c r="YB201" s="8"/>
      <c r="YC201" s="8"/>
      <c r="YD201" s="8"/>
      <c r="YE201" s="8"/>
      <c r="YF201" s="8"/>
      <c r="YG201" s="8"/>
      <c r="YH201" s="8"/>
      <c r="YI201" s="8"/>
      <c r="YJ201" s="8"/>
      <c r="YK201" s="8"/>
      <c r="YL201" s="8"/>
      <c r="YM201" s="8"/>
      <c r="YN201" s="8"/>
      <c r="YO201" s="8"/>
      <c r="YP201" s="8"/>
      <c r="YQ201" s="8"/>
      <c r="YR201" s="8"/>
      <c r="YS201" s="8"/>
      <c r="YT201" s="8"/>
      <c r="YU201" s="8"/>
      <c r="YV201" s="8"/>
      <c r="YW201" s="8"/>
      <c r="YX201" s="8"/>
      <c r="YY201" s="8"/>
      <c r="YZ201" s="8"/>
      <c r="ZA201" s="8"/>
      <c r="ZB201" s="8"/>
      <c r="ZC201" s="8"/>
      <c r="ZD201" s="8"/>
      <c r="ZE201" s="8"/>
      <c r="ZF201" s="8"/>
      <c r="ZG201" s="8"/>
      <c r="ZH201" s="8"/>
      <c r="ZI201" s="8"/>
      <c r="ZJ201" s="8"/>
      <c r="ZK201" s="8"/>
      <c r="ZL201" s="8"/>
      <c r="ZM201" s="8"/>
      <c r="ZN201" s="8"/>
      <c r="ZO201" s="8"/>
      <c r="ZP201" s="8"/>
      <c r="ZQ201" s="8"/>
      <c r="ZR201" s="8"/>
      <c r="ZS201" s="8"/>
      <c r="ZT201" s="8"/>
      <c r="ZU201" s="8"/>
      <c r="ZV201" s="8"/>
      <c r="ZW201" s="8"/>
      <c r="ZX201" s="8"/>
      <c r="ZY201" s="8"/>
      <c r="ZZ201" s="8"/>
      <c r="AAA201" s="8"/>
      <c r="AAB201" s="8"/>
      <c r="AAC201" s="8"/>
      <c r="AAD201" s="8"/>
      <c r="AAE201" s="8"/>
      <c r="AAF201" s="8"/>
      <c r="AAG201" s="8"/>
      <c r="AAH201" s="8"/>
      <c r="AAI201" s="8"/>
      <c r="AAJ201" s="8"/>
      <c r="AAK201" s="8"/>
      <c r="AAL201" s="8"/>
      <c r="AAM201" s="8"/>
      <c r="AAN201" s="8"/>
      <c r="AAO201" s="8"/>
      <c r="AAP201" s="8"/>
      <c r="AAQ201" s="8"/>
      <c r="AAR201" s="8"/>
      <c r="AAS201" s="8"/>
      <c r="AAT201" s="8"/>
      <c r="AAU201" s="8"/>
      <c r="AAV201" s="8"/>
      <c r="AAW201" s="8"/>
      <c r="AAX201" s="8"/>
      <c r="AAY201" s="8"/>
      <c r="AAZ201" s="8"/>
      <c r="ABA201" s="8"/>
      <c r="ABB201" s="8"/>
      <c r="ABC201" s="8"/>
      <c r="ABD201" s="8"/>
      <c r="ABE201" s="8"/>
      <c r="ABF201" s="8"/>
      <c r="ABG201" s="8"/>
      <c r="ABH201" s="8"/>
      <c r="ABI201" s="8"/>
      <c r="ABJ201" s="8"/>
      <c r="ABK201" s="8"/>
      <c r="ABL201" s="8"/>
      <c r="ABM201" s="8"/>
      <c r="ABN201" s="8"/>
      <c r="ABO201" s="8"/>
      <c r="ABP201" s="8"/>
      <c r="ABQ201" s="8"/>
      <c r="ABR201" s="8"/>
      <c r="ABS201" s="8"/>
      <c r="ABT201" s="8"/>
      <c r="ABU201" s="8"/>
      <c r="ABV201" s="8"/>
      <c r="ABW201" s="8"/>
      <c r="ABX201" s="8"/>
      <c r="ABY201" s="8"/>
      <c r="ABZ201" s="8"/>
      <c r="ACA201" s="8"/>
      <c r="ACB201" s="8"/>
      <c r="ACC201" s="8"/>
      <c r="ACD201" s="8"/>
      <c r="ACE201" s="8"/>
      <c r="ACF201" s="8"/>
      <c r="ACG201" s="8"/>
      <c r="ACH201" s="8"/>
      <c r="ACI201" s="8"/>
      <c r="ACJ201" s="8"/>
      <c r="ACK201" s="8"/>
      <c r="ACL201" s="8"/>
      <c r="ACM201" s="8"/>
      <c r="ACN201" s="8"/>
      <c r="ACO201" s="8"/>
      <c r="ACP201" s="8"/>
      <c r="ACQ201" s="8"/>
      <c r="ACR201" s="8"/>
      <c r="ACS201" s="8"/>
      <c r="ACT201" s="8"/>
      <c r="ACU201" s="8"/>
      <c r="ACV201" s="8"/>
      <c r="ACW201" s="8"/>
      <c r="ACX201" s="8"/>
      <c r="ACY201" s="8"/>
      <c r="ACZ201" s="8"/>
      <c r="ADA201" s="8"/>
      <c r="ADB201" s="8"/>
      <c r="ADC201" s="8"/>
      <c r="ADD201" s="8"/>
      <c r="ADE201" s="8"/>
      <c r="ADF201" s="8"/>
      <c r="ADG201" s="8"/>
      <c r="ADH201" s="8"/>
      <c r="ADI201" s="8"/>
      <c r="ADJ201" s="8"/>
      <c r="ADK201" s="8"/>
      <c r="ADL201" s="8"/>
      <c r="ADM201" s="8"/>
      <c r="ADN201" s="8"/>
      <c r="ADO201" s="8"/>
      <c r="ADP201" s="8"/>
      <c r="ADQ201" s="8"/>
      <c r="ADR201" s="8"/>
      <c r="ADS201" s="8"/>
      <c r="ADT201" s="8"/>
      <c r="ADU201" s="8"/>
      <c r="ADV201" s="8"/>
      <c r="ADW201" s="8"/>
      <c r="ADX201" s="8"/>
      <c r="ADY201" s="8"/>
      <c r="ADZ201" s="8"/>
      <c r="AEA201" s="8"/>
      <c r="AEB201" s="8"/>
      <c r="AEC201" s="8"/>
      <c r="AED201" s="8"/>
      <c r="AEE201" s="8"/>
      <c r="AEF201" s="8"/>
      <c r="AEG201" s="8"/>
      <c r="AEH201" s="8"/>
      <c r="AEI201" s="8"/>
      <c r="AEJ201" s="8"/>
      <c r="AEK201" s="8"/>
      <c r="AEL201" s="8"/>
      <c r="AEM201" s="8"/>
      <c r="AEN201" s="8"/>
      <c r="AEO201" s="8"/>
      <c r="AEP201" s="8"/>
      <c r="AEQ201" s="8"/>
      <c r="AER201" s="8"/>
      <c r="AES201" s="8"/>
      <c r="AET201" s="8"/>
      <c r="AEU201" s="8"/>
      <c r="AEV201" s="8"/>
      <c r="AEW201" s="8"/>
      <c r="AEX201" s="8"/>
      <c r="AEY201" s="8"/>
      <c r="AEZ201" s="8"/>
      <c r="AFA201" s="8"/>
      <c r="AFB201" s="8"/>
      <c r="AFC201" s="8"/>
      <c r="AFD201" s="8"/>
      <c r="AFE201" s="8"/>
      <c r="AFF201" s="8"/>
      <c r="AFG201" s="8"/>
      <c r="AFH201" s="8"/>
      <c r="AFI201" s="8"/>
      <c r="AFJ201" s="8"/>
      <c r="AFK201" s="8"/>
      <c r="AFL201" s="8"/>
      <c r="AFM201" s="8"/>
      <c r="AFN201" s="8"/>
      <c r="AFO201" s="8"/>
      <c r="AFP201" s="8"/>
      <c r="AFQ201" s="8"/>
      <c r="AFR201" s="8"/>
      <c r="AFS201" s="8"/>
      <c r="AFT201" s="8"/>
      <c r="AFU201" s="8"/>
      <c r="AFV201" s="8"/>
      <c r="AFW201" s="8"/>
      <c r="AFX201" s="8"/>
      <c r="AFY201" s="8"/>
      <c r="AFZ201" s="8"/>
      <c r="AGA201" s="8"/>
      <c r="AGB201" s="8"/>
      <c r="AGC201" s="8"/>
      <c r="AGD201" s="8"/>
      <c r="AGE201" s="8"/>
      <c r="AGF201" s="8"/>
      <c r="AGG201" s="8"/>
      <c r="AGH201" s="8"/>
      <c r="AGI201" s="8"/>
      <c r="AGJ201" s="8"/>
      <c r="AGK201" s="8"/>
      <c r="AGL201" s="8"/>
      <c r="AGM201" s="8"/>
      <c r="AGN201" s="8"/>
      <c r="AGO201" s="8"/>
      <c r="AGP201" s="8"/>
      <c r="AGQ201" s="8"/>
      <c r="AGR201" s="8"/>
      <c r="AGS201" s="8"/>
      <c r="AGT201" s="8"/>
      <c r="AGU201" s="8"/>
      <c r="AGV201" s="8"/>
      <c r="AGW201" s="8"/>
      <c r="AGX201" s="8"/>
      <c r="AGY201" s="8"/>
      <c r="AGZ201" s="8"/>
      <c r="AHA201" s="8"/>
      <c r="AHB201" s="8"/>
      <c r="AHC201" s="8"/>
      <c r="AHD201" s="8"/>
      <c r="AHE201" s="8"/>
      <c r="AHF201" s="8"/>
      <c r="AHG201" s="8"/>
      <c r="AHH201" s="8"/>
      <c r="AHI201" s="8"/>
      <c r="AHJ201" s="8"/>
      <c r="AHK201" s="8"/>
      <c r="AHL201" s="8"/>
      <c r="AHM201" s="8"/>
      <c r="AHN201" s="8"/>
      <c r="AHO201" s="8"/>
      <c r="AHP201" s="8"/>
      <c r="AHQ201" s="8"/>
      <c r="AHR201" s="8"/>
      <c r="AHS201" s="8"/>
      <c r="AHT201" s="8"/>
      <c r="AHU201" s="8"/>
      <c r="AHV201" s="8"/>
      <c r="AHW201" s="8"/>
      <c r="AHX201" s="8"/>
      <c r="AHY201" s="8"/>
      <c r="AHZ201" s="8"/>
      <c r="AIA201" s="8"/>
      <c r="AIB201" s="8"/>
      <c r="AIC201" s="8"/>
      <c r="AID201" s="8"/>
      <c r="AIE201" s="8"/>
      <c r="AIF201" s="8"/>
      <c r="AIG201" s="8"/>
      <c r="AIH201" s="8"/>
      <c r="AII201" s="8"/>
      <c r="AIJ201" s="8"/>
      <c r="AIK201" s="8"/>
      <c r="AIL201" s="8"/>
      <c r="AIM201" s="8"/>
      <c r="AIN201" s="8"/>
      <c r="AIO201" s="8"/>
      <c r="AIP201" s="8"/>
      <c r="AIQ201" s="8"/>
      <c r="AIR201" s="8"/>
      <c r="AIS201" s="8"/>
      <c r="AIT201" s="8"/>
      <c r="AIU201" s="8"/>
      <c r="AIV201" s="8"/>
      <c r="AIW201" s="8"/>
      <c r="AIX201" s="8"/>
      <c r="AIY201" s="8"/>
      <c r="AIZ201" s="8"/>
      <c r="AJA201" s="8"/>
      <c r="AJB201" s="8"/>
      <c r="AJC201" s="8"/>
      <c r="AJD201" s="8"/>
      <c r="AJE201" s="8"/>
      <c r="AJF201" s="8"/>
      <c r="AJG201" s="8"/>
      <c r="AJH201" s="8"/>
      <c r="AJI201" s="8"/>
      <c r="AJJ201" s="8"/>
      <c r="AJK201" s="8"/>
      <c r="AJL201" s="8"/>
      <c r="AJM201" s="8"/>
      <c r="AJN201" s="8"/>
      <c r="AJO201" s="8"/>
      <c r="AJP201" s="8"/>
      <c r="AJQ201" s="8"/>
      <c r="AJR201" s="8"/>
      <c r="AJS201" s="8"/>
      <c r="AJT201" s="8"/>
      <c r="AJU201" s="8"/>
      <c r="AJV201" s="8"/>
      <c r="AJW201" s="8"/>
      <c r="AJX201" s="8"/>
      <c r="AJY201" s="8"/>
      <c r="AJZ201" s="8"/>
      <c r="AKA201" s="8"/>
      <c r="AKB201" s="8"/>
      <c r="AKC201" s="8"/>
      <c r="AKD201" s="8"/>
      <c r="AKE201" s="8"/>
      <c r="AKF201" s="8"/>
      <c r="AKG201" s="8"/>
      <c r="AKH201" s="8"/>
      <c r="AKI201" s="8"/>
      <c r="AKJ201" s="8"/>
      <c r="AKK201" s="8"/>
      <c r="AKL201" s="8"/>
      <c r="AKM201" s="8"/>
      <c r="AKN201" s="8"/>
      <c r="AKO201" s="8"/>
      <c r="AKP201" s="8"/>
      <c r="AKQ201" s="8"/>
      <c r="AKR201" s="8"/>
      <c r="AKS201" s="8"/>
      <c r="AKT201" s="8"/>
      <c r="AKU201" s="8"/>
      <c r="AKV201" s="8"/>
      <c r="AKW201" s="8"/>
      <c r="AKX201" s="8"/>
      <c r="AKY201" s="8"/>
      <c r="AKZ201" s="8"/>
      <c r="ALA201" s="8"/>
      <c r="ALB201" s="8"/>
      <c r="ALC201" s="8"/>
      <c r="ALD201" s="8"/>
      <c r="ALE201" s="8"/>
      <c r="ALF201" s="8"/>
      <c r="ALG201" s="8"/>
      <c r="ALH201" s="8"/>
      <c r="ALI201" s="8"/>
      <c r="ALJ201" s="8"/>
      <c r="ALK201" s="8"/>
      <c r="ALL201" s="8"/>
      <c r="ALM201" s="8"/>
      <c r="ALN201" s="8"/>
      <c r="ALO201" s="8"/>
      <c r="ALP201" s="8"/>
      <c r="ALQ201" s="8"/>
      <c r="ALR201" s="8"/>
      <c r="ALS201" s="8"/>
      <c r="ALT201" s="8"/>
      <c r="ALU201" s="8"/>
      <c r="ALV201" s="8"/>
      <c r="ALW201" s="8"/>
      <c r="ALX201" s="8"/>
      <c r="ALY201" s="8"/>
      <c r="ALZ201" s="8"/>
      <c r="AMA201" s="8"/>
      <c r="AMB201" s="8"/>
      <c r="AMC201" s="8"/>
      <c r="AMD201" s="8"/>
      <c r="AME201" s="8"/>
      <c r="AMF201" s="8"/>
      <c r="AMG201" s="8"/>
      <c r="AMH201" s="8"/>
      <c r="AMI201" s="8"/>
      <c r="AMJ201" s="8"/>
      <c r="AMK201" s="8"/>
      <c r="AML201" s="8"/>
      <c r="AMM201" s="8"/>
      <c r="AMN201" s="8"/>
      <c r="AMO201" s="8"/>
      <c r="AMP201" s="8"/>
      <c r="AMQ201" s="8"/>
      <c r="AMR201" s="8"/>
      <c r="AMS201" s="8"/>
      <c r="AMT201" s="8"/>
      <c r="AMU201" s="8"/>
      <c r="AMV201" s="8"/>
      <c r="AMW201" s="8"/>
      <c r="AMX201" s="8"/>
      <c r="AMY201" s="8"/>
      <c r="AMZ201" s="8"/>
      <c r="ANA201" s="8"/>
      <c r="ANB201" s="8"/>
      <c r="ANC201" s="8"/>
      <c r="AND201" s="8"/>
      <c r="ANE201" s="8"/>
      <c r="ANF201" s="8"/>
      <c r="ANG201" s="8"/>
      <c r="ANH201" s="8"/>
      <c r="ANI201" s="8"/>
      <c r="ANJ201" s="8"/>
      <c r="ANK201" s="8"/>
      <c r="ANL201" s="8"/>
      <c r="ANM201" s="8"/>
      <c r="ANN201" s="8"/>
      <c r="ANO201" s="8"/>
      <c r="ANP201" s="8"/>
      <c r="ANQ201" s="8"/>
      <c r="ANR201" s="8"/>
      <c r="ANS201" s="8"/>
      <c r="ANT201" s="8"/>
      <c r="ANU201" s="8"/>
      <c r="ANV201" s="8"/>
      <c r="ANW201" s="8"/>
      <c r="ANX201" s="8"/>
      <c r="ANY201" s="8"/>
      <c r="ANZ201" s="8"/>
      <c r="AOA201" s="8"/>
      <c r="AOB201" s="8"/>
      <c r="AOC201" s="8"/>
      <c r="AOD201" s="8"/>
      <c r="AOE201" s="8"/>
      <c r="AOF201" s="8"/>
      <c r="AOG201" s="8"/>
      <c r="AOH201" s="8"/>
      <c r="AOI201" s="8"/>
      <c r="AOJ201" s="8"/>
      <c r="AOK201" s="8"/>
      <c r="AOL201" s="8"/>
      <c r="AOM201" s="8"/>
      <c r="AON201" s="8"/>
      <c r="AOO201" s="8"/>
      <c r="AOP201" s="8"/>
      <c r="AOQ201" s="8"/>
      <c r="AOR201" s="8"/>
      <c r="AOS201" s="8"/>
      <c r="AOT201" s="8"/>
      <c r="AOU201" s="8"/>
      <c r="AOV201" s="8"/>
      <c r="AOW201" s="8"/>
      <c r="AOX201" s="8"/>
      <c r="AOY201" s="8"/>
      <c r="AOZ201" s="8"/>
      <c r="APA201" s="8"/>
      <c r="APB201" s="8"/>
      <c r="APC201" s="8"/>
      <c r="APD201" s="8"/>
      <c r="APE201" s="8"/>
      <c r="APF201" s="8"/>
      <c r="APG201" s="8"/>
      <c r="APH201" s="8"/>
      <c r="API201" s="8"/>
      <c r="APJ201" s="8"/>
      <c r="APK201" s="8"/>
      <c r="APL201" s="8"/>
      <c r="APM201" s="8"/>
      <c r="APN201" s="8"/>
      <c r="APO201" s="8"/>
      <c r="APP201" s="8"/>
      <c r="APQ201" s="8"/>
      <c r="APR201" s="8"/>
      <c r="APS201" s="8"/>
      <c r="APT201" s="8"/>
      <c r="APU201" s="8"/>
      <c r="APV201" s="8"/>
      <c r="APW201" s="8"/>
      <c r="APX201" s="8"/>
      <c r="APY201" s="8"/>
      <c r="APZ201" s="8"/>
      <c r="AQA201" s="8"/>
      <c r="AQB201" s="8"/>
      <c r="AQC201" s="8"/>
      <c r="AQD201" s="8"/>
      <c r="AQE201" s="8"/>
      <c r="AQF201" s="8"/>
      <c r="AQG201" s="8"/>
      <c r="AQH201" s="8"/>
      <c r="AQI201" s="8"/>
      <c r="AQJ201" s="8"/>
      <c r="AQK201" s="8"/>
      <c r="AQL201" s="8"/>
      <c r="AQM201" s="8"/>
      <c r="AQN201" s="8"/>
      <c r="AQO201" s="8"/>
      <c r="AQP201" s="8"/>
      <c r="AQQ201" s="8"/>
      <c r="AQR201" s="8"/>
      <c r="AQS201" s="8"/>
      <c r="AQT201" s="8"/>
      <c r="AQU201" s="8"/>
      <c r="AQV201" s="8"/>
      <c r="AQW201" s="8"/>
      <c r="AQX201" s="8"/>
      <c r="AQY201" s="8"/>
      <c r="AQZ201" s="8"/>
      <c r="ARA201" s="8"/>
      <c r="ARB201" s="8"/>
      <c r="ARC201" s="8"/>
      <c r="ARD201" s="8"/>
      <c r="ARE201" s="8"/>
      <c r="ARF201" s="8"/>
      <c r="ARG201" s="8"/>
      <c r="ARH201" s="8"/>
      <c r="ARI201" s="8"/>
      <c r="ARJ201" s="8"/>
      <c r="ARK201" s="8"/>
      <c r="ARL201" s="8"/>
      <c r="ARM201" s="8"/>
      <c r="ARN201" s="8"/>
      <c r="ARO201" s="8"/>
      <c r="ARP201" s="8"/>
      <c r="ARQ201" s="8"/>
      <c r="ARR201" s="8"/>
      <c r="ARS201" s="8"/>
      <c r="ART201" s="8"/>
      <c r="ARU201" s="8"/>
      <c r="ARV201" s="8"/>
      <c r="ARW201" s="8"/>
      <c r="ARX201" s="8"/>
      <c r="ARY201" s="8"/>
      <c r="ARZ201" s="8"/>
      <c r="ASA201" s="8"/>
      <c r="ASB201" s="8"/>
      <c r="ASC201" s="8"/>
      <c r="ASD201" s="8"/>
      <c r="ASE201" s="8"/>
      <c r="ASF201" s="8"/>
      <c r="ASG201" s="8"/>
      <c r="ASH201" s="8"/>
      <c r="ASI201" s="8"/>
      <c r="ASJ201" s="8"/>
      <c r="ASK201" s="8"/>
      <c r="ASL201" s="8"/>
      <c r="ASM201" s="8"/>
      <c r="ASN201" s="8"/>
      <c r="ASO201" s="8"/>
      <c r="ASP201" s="8"/>
      <c r="ASQ201" s="8"/>
      <c r="ASR201" s="8"/>
      <c r="ASS201" s="8"/>
      <c r="AST201" s="8"/>
      <c r="ASU201" s="8"/>
      <c r="ASV201" s="8"/>
      <c r="ASW201" s="8"/>
      <c r="ASX201" s="8"/>
      <c r="ASY201" s="8"/>
      <c r="ASZ201" s="8"/>
      <c r="ATA201" s="8"/>
      <c r="ATB201" s="8"/>
      <c r="ATC201" s="8"/>
      <c r="ATD201" s="8"/>
      <c r="ATE201" s="8"/>
      <c r="ATF201" s="8"/>
      <c r="ATG201" s="8"/>
      <c r="ATH201" s="8"/>
      <c r="ATI201" s="8"/>
      <c r="ATJ201" s="8"/>
      <c r="ATK201" s="8"/>
      <c r="ATL201" s="8"/>
      <c r="ATM201" s="8"/>
      <c r="ATN201" s="8"/>
      <c r="ATO201" s="8"/>
      <c r="ATP201" s="8"/>
      <c r="ATQ201" s="8"/>
      <c r="ATR201" s="8"/>
      <c r="ATS201" s="8"/>
      <c r="ATT201" s="8"/>
      <c r="ATU201" s="8"/>
      <c r="ATV201" s="8"/>
      <c r="ATW201" s="8"/>
      <c r="ATX201" s="8"/>
      <c r="ATY201" s="8"/>
      <c r="ATZ201" s="8"/>
      <c r="AUA201" s="8"/>
      <c r="AUB201" s="8"/>
      <c r="AUC201" s="8"/>
      <c r="AUD201" s="8"/>
      <c r="AUE201" s="8"/>
      <c r="AUF201" s="8"/>
      <c r="AUG201" s="8"/>
      <c r="AUH201" s="8"/>
      <c r="AUI201" s="8"/>
      <c r="AUJ201" s="8"/>
      <c r="AUK201" s="8"/>
      <c r="AUL201" s="8"/>
      <c r="AUM201" s="8"/>
      <c r="AUN201" s="8"/>
      <c r="AUO201" s="8"/>
      <c r="AUP201" s="8"/>
      <c r="AUQ201" s="8"/>
      <c r="AUR201" s="8"/>
      <c r="AUS201" s="8"/>
      <c r="AUT201" s="8"/>
      <c r="AUU201" s="8"/>
      <c r="AUV201" s="8"/>
      <c r="AUW201" s="8"/>
      <c r="AUX201" s="8"/>
      <c r="AUY201" s="8"/>
      <c r="AUZ201" s="8"/>
      <c r="AVA201" s="8"/>
      <c r="AVB201" s="8"/>
      <c r="AVC201" s="8"/>
      <c r="AVD201" s="8"/>
      <c r="AVE201" s="8"/>
      <c r="AVF201" s="8"/>
      <c r="AVG201" s="8"/>
      <c r="AVH201" s="8"/>
      <c r="AVI201" s="8"/>
      <c r="AVJ201" s="8"/>
      <c r="AVK201" s="8"/>
      <c r="AVL201" s="8"/>
      <c r="AVM201" s="8"/>
      <c r="AVN201" s="8"/>
      <c r="AVO201" s="8"/>
      <c r="AVP201" s="8"/>
      <c r="AVQ201" s="8"/>
      <c r="AVR201" s="8"/>
      <c r="AVS201" s="8"/>
      <c r="AVT201" s="8"/>
      <c r="AVU201" s="8"/>
      <c r="AVV201" s="8"/>
      <c r="AVW201" s="8"/>
      <c r="AVX201" s="8"/>
      <c r="AVY201" s="8"/>
      <c r="AVZ201" s="8"/>
      <c r="AWA201" s="8"/>
      <c r="AWB201" s="8"/>
      <c r="AWC201" s="8"/>
      <c r="AWD201" s="8"/>
      <c r="AWE201" s="8"/>
      <c r="AWF201" s="8"/>
      <c r="AWG201" s="8"/>
      <c r="AWH201" s="8"/>
      <c r="AWI201" s="8"/>
      <c r="AWJ201" s="8"/>
      <c r="AWK201" s="8"/>
      <c r="AWL201" s="8"/>
      <c r="AWM201" s="8"/>
      <c r="AWN201" s="8"/>
      <c r="AWO201" s="8"/>
      <c r="AWP201" s="8"/>
      <c r="AWQ201" s="8"/>
      <c r="AWR201" s="8"/>
      <c r="AWS201" s="8"/>
      <c r="AWT201" s="8"/>
      <c r="AWU201" s="8"/>
      <c r="AWV201" s="8"/>
      <c r="AWW201" s="8"/>
      <c r="AWX201" s="8"/>
      <c r="AWY201" s="8"/>
      <c r="AWZ201" s="8"/>
      <c r="AXA201" s="8"/>
      <c r="AXB201" s="8"/>
      <c r="AXC201" s="8"/>
      <c r="AXD201" s="8"/>
      <c r="AXE201" s="8"/>
      <c r="AXF201" s="8"/>
      <c r="AXG201" s="8"/>
      <c r="AXH201" s="8"/>
      <c r="AXI201" s="8"/>
      <c r="AXJ201" s="8"/>
      <c r="AXK201" s="8"/>
      <c r="AXL201" s="8"/>
      <c r="AXM201" s="8"/>
      <c r="AXN201" s="8"/>
      <c r="AXO201" s="8"/>
      <c r="AXP201" s="8"/>
      <c r="AXQ201" s="8"/>
      <c r="AXR201" s="8"/>
      <c r="AXS201" s="8"/>
      <c r="AXT201" s="8"/>
      <c r="AXU201" s="8"/>
      <c r="AXV201" s="8"/>
      <c r="AXW201" s="8"/>
      <c r="AXX201" s="8"/>
      <c r="AXY201" s="8"/>
      <c r="AXZ201" s="8"/>
      <c r="AYA201" s="8"/>
      <c r="AYB201" s="8"/>
      <c r="AYC201" s="8"/>
      <c r="AYD201" s="8"/>
      <c r="AYE201" s="8"/>
      <c r="AYF201" s="8"/>
      <c r="AYG201" s="8"/>
      <c r="AYH201" s="8"/>
      <c r="AYI201" s="8"/>
      <c r="AYJ201" s="8"/>
      <c r="AYK201" s="8"/>
      <c r="AYL201" s="8"/>
      <c r="AYM201" s="8"/>
      <c r="AYN201" s="8"/>
      <c r="AYO201" s="8"/>
      <c r="AYP201" s="8"/>
      <c r="AYQ201" s="8"/>
      <c r="AYR201" s="8"/>
      <c r="AYS201" s="8"/>
      <c r="AYT201" s="8"/>
      <c r="AYU201" s="8"/>
      <c r="AYV201" s="8"/>
      <c r="AYW201" s="8"/>
      <c r="AYX201" s="8"/>
      <c r="AYY201" s="8"/>
      <c r="AYZ201" s="8"/>
      <c r="AZA201" s="8"/>
      <c r="AZB201" s="8"/>
      <c r="AZC201" s="8"/>
      <c r="AZD201" s="8"/>
      <c r="AZE201" s="8"/>
      <c r="AZF201" s="8"/>
      <c r="AZG201" s="8"/>
      <c r="AZH201" s="8"/>
      <c r="AZI201" s="8"/>
      <c r="AZJ201" s="8"/>
      <c r="AZK201" s="8"/>
      <c r="AZL201" s="8"/>
      <c r="AZM201" s="8"/>
      <c r="AZN201" s="8"/>
      <c r="AZO201" s="8"/>
      <c r="AZP201" s="8"/>
      <c r="AZQ201" s="8"/>
      <c r="AZR201" s="8"/>
      <c r="AZS201" s="8"/>
      <c r="AZT201" s="8"/>
      <c r="AZU201" s="8"/>
      <c r="AZV201" s="8"/>
      <c r="AZW201" s="8"/>
      <c r="AZX201" s="8"/>
      <c r="AZY201" s="8"/>
      <c r="AZZ201" s="8"/>
      <c r="BAA201" s="8"/>
      <c r="BAB201" s="8"/>
      <c r="BAC201" s="8"/>
      <c r="BAD201" s="8"/>
      <c r="BAE201" s="8"/>
      <c r="BAF201" s="8"/>
      <c r="BAG201" s="8"/>
      <c r="BAH201" s="8"/>
      <c r="BAI201" s="8"/>
      <c r="BAJ201" s="8"/>
      <c r="BAK201" s="8"/>
      <c r="BAL201" s="8"/>
      <c r="BAM201" s="8"/>
      <c r="BAN201" s="8"/>
      <c r="BAO201" s="8"/>
      <c r="BAP201" s="8"/>
      <c r="BAQ201" s="8"/>
      <c r="BAR201" s="8"/>
      <c r="BAS201" s="8"/>
      <c r="BAT201" s="8"/>
      <c r="BAU201" s="8"/>
      <c r="BAV201" s="8"/>
      <c r="BAW201" s="8"/>
      <c r="BAX201" s="8"/>
      <c r="BAY201" s="8"/>
      <c r="BAZ201" s="8"/>
      <c r="BBA201" s="8"/>
      <c r="BBB201" s="8"/>
      <c r="BBC201" s="8"/>
      <c r="BBD201" s="8"/>
      <c r="BBE201" s="8"/>
      <c r="BBF201" s="8"/>
      <c r="BBG201" s="8"/>
      <c r="BBH201" s="8"/>
      <c r="BBI201" s="8"/>
      <c r="BBJ201" s="8"/>
      <c r="BBK201" s="8"/>
      <c r="BBL201" s="8"/>
      <c r="BBM201" s="8"/>
      <c r="BBN201" s="8"/>
      <c r="BBO201" s="8"/>
      <c r="BBP201" s="8"/>
      <c r="BBQ201" s="8"/>
      <c r="BBR201" s="8"/>
      <c r="BBS201" s="8"/>
      <c r="BBT201" s="8"/>
      <c r="BBU201" s="8"/>
      <c r="BBV201" s="8"/>
      <c r="BBW201" s="8"/>
      <c r="BBX201" s="8"/>
      <c r="BBY201" s="8"/>
      <c r="BBZ201" s="8"/>
      <c r="BCA201" s="8"/>
      <c r="BCB201" s="8"/>
      <c r="BCC201" s="8"/>
      <c r="BCD201" s="8"/>
      <c r="BCE201" s="8"/>
      <c r="BCF201" s="8"/>
      <c r="BCG201" s="8"/>
      <c r="BCH201" s="8"/>
      <c r="BCI201" s="8"/>
      <c r="BCJ201" s="8"/>
      <c r="BCK201" s="8"/>
      <c r="BCL201" s="8"/>
      <c r="BCM201" s="8"/>
      <c r="BCN201" s="8"/>
      <c r="BCO201" s="8"/>
      <c r="BCP201" s="8"/>
      <c r="BCQ201" s="8"/>
      <c r="BCR201" s="8"/>
      <c r="BCS201" s="8"/>
      <c r="BCT201" s="8"/>
      <c r="BCU201" s="8"/>
      <c r="BCV201" s="8"/>
      <c r="BCW201" s="8"/>
      <c r="BCX201" s="8"/>
      <c r="BCY201" s="8"/>
      <c r="BCZ201" s="8"/>
      <c r="BDA201" s="8"/>
      <c r="BDB201" s="8"/>
      <c r="BDC201" s="8"/>
      <c r="BDD201" s="8"/>
      <c r="BDE201" s="8"/>
      <c r="BDF201" s="8"/>
      <c r="BDG201" s="8"/>
      <c r="BDH201" s="8"/>
      <c r="BDI201" s="8"/>
      <c r="BDJ201" s="8"/>
      <c r="BDK201" s="8"/>
      <c r="BDL201" s="8"/>
      <c r="BDM201" s="8"/>
      <c r="BDN201" s="8"/>
      <c r="BDO201" s="8"/>
      <c r="BDP201" s="8"/>
      <c r="BDQ201" s="8"/>
      <c r="BDR201" s="8"/>
      <c r="BDS201" s="8"/>
      <c r="BDT201" s="8"/>
      <c r="BDU201" s="8"/>
      <c r="BDV201" s="8"/>
      <c r="BDW201" s="8"/>
      <c r="BDX201" s="8"/>
      <c r="BDY201" s="8"/>
      <c r="BDZ201" s="8"/>
      <c r="BEA201" s="8"/>
      <c r="BEB201" s="8"/>
      <c r="BEC201" s="8"/>
      <c r="BED201" s="8"/>
      <c r="BEE201" s="8"/>
      <c r="BEF201" s="8"/>
      <c r="BEG201" s="8"/>
      <c r="BEH201" s="8"/>
      <c r="BEI201" s="8"/>
      <c r="BEJ201" s="8"/>
      <c r="BEK201" s="8"/>
      <c r="BEL201" s="8"/>
      <c r="BEM201" s="8"/>
      <c r="BEN201" s="8"/>
      <c r="BEO201" s="8"/>
      <c r="BEP201" s="8"/>
      <c r="BEQ201" s="8"/>
      <c r="BER201" s="8"/>
      <c r="BES201" s="8"/>
      <c r="BET201" s="8"/>
      <c r="BEU201" s="8"/>
      <c r="BEV201" s="8"/>
      <c r="BEW201" s="8"/>
      <c r="BEX201" s="8"/>
      <c r="BEY201" s="8"/>
      <c r="BEZ201" s="8"/>
      <c r="BFA201" s="8"/>
      <c r="BFB201" s="8"/>
      <c r="BFC201" s="8"/>
      <c r="BFD201" s="8"/>
      <c r="BFE201" s="8"/>
      <c r="BFF201" s="8"/>
      <c r="BFG201" s="8"/>
      <c r="BFH201" s="8"/>
      <c r="BFI201" s="8"/>
      <c r="BFJ201" s="8"/>
      <c r="BFK201" s="8"/>
      <c r="BFL201" s="8"/>
      <c r="BFM201" s="8"/>
      <c r="BFN201" s="8"/>
      <c r="BFO201" s="8"/>
      <c r="BFP201" s="8"/>
      <c r="BFQ201" s="8"/>
      <c r="BFR201" s="8"/>
      <c r="BFS201" s="8"/>
      <c r="BFT201" s="8"/>
      <c r="BFU201" s="8"/>
      <c r="BFV201" s="8"/>
      <c r="BFW201" s="8"/>
      <c r="BFX201" s="8"/>
      <c r="BFY201" s="8"/>
      <c r="BFZ201" s="8"/>
      <c r="BGA201" s="8"/>
      <c r="BGB201" s="8"/>
      <c r="BGC201" s="8"/>
      <c r="BGD201" s="8"/>
      <c r="BGE201" s="8"/>
      <c r="BGF201" s="8"/>
      <c r="BGG201" s="8"/>
      <c r="BGH201" s="8"/>
      <c r="BGI201" s="8"/>
      <c r="BGJ201" s="8"/>
      <c r="BGK201" s="8"/>
      <c r="BGL201" s="8"/>
      <c r="BGM201" s="8"/>
      <c r="BGN201" s="8"/>
      <c r="BGO201" s="8"/>
      <c r="BGP201" s="8"/>
      <c r="BGQ201" s="8"/>
      <c r="BGR201" s="8"/>
      <c r="BGS201" s="8"/>
      <c r="BGT201" s="8"/>
      <c r="BGU201" s="8"/>
      <c r="BGV201" s="8"/>
      <c r="BGW201" s="8"/>
      <c r="BGX201" s="8"/>
      <c r="BGY201" s="8"/>
      <c r="BGZ201" s="8"/>
      <c r="BHA201" s="8"/>
      <c r="BHB201" s="8"/>
      <c r="BHC201" s="8"/>
      <c r="BHD201" s="8"/>
      <c r="BHE201" s="8"/>
      <c r="BHF201" s="8"/>
      <c r="BHG201" s="8"/>
      <c r="BHH201" s="8"/>
      <c r="BHI201" s="8"/>
      <c r="BHJ201" s="8"/>
      <c r="BHK201" s="8"/>
      <c r="BHL201" s="8"/>
      <c r="BHM201" s="8"/>
      <c r="BHN201" s="8"/>
      <c r="BHO201" s="8"/>
      <c r="BHP201" s="8"/>
      <c r="BHQ201" s="8"/>
      <c r="BHR201" s="8"/>
      <c r="BHS201" s="8"/>
      <c r="BHT201" s="8"/>
      <c r="BHU201" s="8"/>
      <c r="BHV201" s="8"/>
      <c r="BHW201" s="8"/>
      <c r="BHX201" s="8"/>
      <c r="BHY201" s="8"/>
      <c r="BHZ201" s="8"/>
      <c r="BIA201" s="8"/>
      <c r="BIB201" s="8"/>
      <c r="BIC201" s="8"/>
      <c r="BID201" s="8"/>
      <c r="BIE201" s="8"/>
      <c r="BIF201" s="8"/>
      <c r="BIG201" s="8"/>
      <c r="BIH201" s="8"/>
      <c r="BII201" s="8"/>
      <c r="BIJ201" s="8"/>
      <c r="BIK201" s="8"/>
      <c r="BIL201" s="8"/>
      <c r="BIM201" s="8"/>
      <c r="BIN201" s="8"/>
      <c r="BIO201" s="8"/>
      <c r="BIP201" s="8"/>
      <c r="BIQ201" s="8"/>
      <c r="BIR201" s="8"/>
      <c r="BIS201" s="8"/>
      <c r="BIT201" s="8"/>
      <c r="BIU201" s="8"/>
      <c r="BIV201" s="8"/>
      <c r="BIW201" s="8"/>
      <c r="BIX201" s="8"/>
      <c r="BIY201" s="8"/>
      <c r="BIZ201" s="8"/>
      <c r="BJA201" s="8"/>
      <c r="BJB201" s="8"/>
      <c r="BJC201" s="8"/>
      <c r="BJD201" s="8"/>
      <c r="BJE201" s="8"/>
      <c r="BJF201" s="8"/>
      <c r="BJG201" s="8"/>
      <c r="BJH201" s="8"/>
      <c r="BJI201" s="8"/>
      <c r="BJJ201" s="8"/>
      <c r="BJK201" s="8"/>
      <c r="BJL201" s="8"/>
      <c r="BJM201" s="8"/>
      <c r="BJN201" s="8"/>
      <c r="BJO201" s="8"/>
      <c r="BJP201" s="8"/>
      <c r="BJQ201" s="8"/>
      <c r="BJR201" s="8"/>
      <c r="BJS201" s="8"/>
      <c r="BJT201" s="8"/>
      <c r="BJU201" s="8"/>
      <c r="BJV201" s="8"/>
      <c r="BJW201" s="8"/>
      <c r="BJX201" s="8"/>
      <c r="BJY201" s="8"/>
      <c r="BJZ201" s="8"/>
      <c r="BKA201" s="8"/>
      <c r="BKB201" s="8"/>
      <c r="BKC201" s="8"/>
      <c r="BKD201" s="8"/>
      <c r="BKE201" s="8"/>
      <c r="BKF201" s="8"/>
      <c r="BKG201" s="8"/>
      <c r="BKH201" s="8"/>
      <c r="BKI201" s="8"/>
      <c r="BKJ201" s="8"/>
      <c r="BKK201" s="8"/>
      <c r="BKL201" s="8"/>
      <c r="BKM201" s="8"/>
      <c r="BKN201" s="8"/>
      <c r="BKO201" s="8"/>
      <c r="BKP201" s="8"/>
      <c r="BKQ201" s="8"/>
      <c r="BKR201" s="8"/>
      <c r="BKS201" s="8"/>
      <c r="BKT201" s="8"/>
      <c r="BKU201" s="8"/>
      <c r="BKV201" s="8"/>
      <c r="BKW201" s="8"/>
      <c r="BKX201" s="8"/>
      <c r="BKY201" s="8"/>
      <c r="BKZ201" s="8"/>
      <c r="BLA201" s="8"/>
      <c r="BLB201" s="8"/>
      <c r="BLC201" s="8"/>
      <c r="BLD201" s="8"/>
      <c r="BLE201" s="8"/>
      <c r="BLF201" s="8"/>
      <c r="BLG201" s="8"/>
      <c r="BLH201" s="8"/>
      <c r="BLI201" s="8"/>
      <c r="BLJ201" s="8"/>
      <c r="BLK201" s="8"/>
      <c r="BLL201" s="8"/>
      <c r="BLM201" s="8"/>
      <c r="BLN201" s="8"/>
      <c r="BLO201" s="8"/>
      <c r="BLP201" s="8"/>
      <c r="BLQ201" s="8"/>
      <c r="BLR201" s="8"/>
      <c r="BLS201" s="8"/>
      <c r="BLT201" s="8"/>
      <c r="BLU201" s="8"/>
      <c r="BLV201" s="8"/>
      <c r="BLW201" s="8"/>
      <c r="BLX201" s="8"/>
      <c r="BLY201" s="8"/>
      <c r="BLZ201" s="8"/>
      <c r="BMA201" s="8"/>
      <c r="BMB201" s="8"/>
      <c r="BMC201" s="8"/>
      <c r="BMD201" s="8"/>
      <c r="BME201" s="8"/>
      <c r="BMF201" s="8"/>
      <c r="BMG201" s="8"/>
      <c r="BMH201" s="8"/>
      <c r="BMI201" s="8"/>
      <c r="BMJ201" s="8"/>
      <c r="BMK201" s="8"/>
      <c r="BML201" s="8"/>
      <c r="BMM201" s="8"/>
      <c r="BMN201" s="8"/>
      <c r="BMO201" s="8"/>
      <c r="BMP201" s="8"/>
      <c r="BMQ201" s="8"/>
      <c r="BMR201" s="8"/>
      <c r="BMS201" s="8"/>
      <c r="BMT201" s="8"/>
      <c r="BMU201" s="8"/>
      <c r="BMV201" s="8"/>
      <c r="BMW201" s="8"/>
      <c r="BMX201" s="8"/>
      <c r="BMY201" s="8"/>
      <c r="BMZ201" s="8"/>
      <c r="BNA201" s="8"/>
      <c r="BNB201" s="8"/>
      <c r="BNC201" s="8"/>
      <c r="BND201" s="8"/>
      <c r="BNE201" s="8"/>
      <c r="BNF201" s="8"/>
      <c r="BNG201" s="8"/>
      <c r="BNH201" s="8"/>
      <c r="BNI201" s="8"/>
      <c r="BNJ201" s="8"/>
      <c r="BNK201" s="8"/>
      <c r="BNL201" s="8"/>
      <c r="BNM201" s="8"/>
      <c r="BNN201" s="8"/>
      <c r="BNO201" s="8"/>
      <c r="BNP201" s="8"/>
      <c r="BNQ201" s="8"/>
      <c r="BNR201" s="8"/>
      <c r="BNS201" s="8"/>
      <c r="BNT201" s="8"/>
      <c r="BNU201" s="8"/>
      <c r="BNV201" s="8"/>
      <c r="BNW201" s="8"/>
      <c r="BNX201" s="8"/>
      <c r="BNY201" s="8"/>
      <c r="BNZ201" s="8"/>
      <c r="BOA201" s="8"/>
      <c r="BOB201" s="8"/>
      <c r="BOC201" s="8"/>
      <c r="BOD201" s="8"/>
      <c r="BOE201" s="8"/>
      <c r="BOF201" s="8"/>
      <c r="BOG201" s="8"/>
      <c r="BOH201" s="8"/>
      <c r="BOI201" s="8"/>
      <c r="BOJ201" s="8"/>
      <c r="BOK201" s="8"/>
      <c r="BOL201" s="8"/>
      <c r="BOM201" s="8"/>
      <c r="BON201" s="8"/>
      <c r="BOO201" s="8"/>
      <c r="BOP201" s="8"/>
      <c r="BOQ201" s="8"/>
      <c r="BOR201" s="8"/>
      <c r="BOS201" s="8"/>
      <c r="BOT201" s="8"/>
      <c r="BOU201" s="8"/>
      <c r="BOV201" s="8"/>
      <c r="BOW201" s="8"/>
      <c r="BOX201" s="8"/>
      <c r="BOY201" s="8"/>
      <c r="BOZ201" s="8"/>
      <c r="BPA201" s="8"/>
      <c r="BPB201" s="8"/>
      <c r="BPC201" s="8"/>
      <c r="BPD201" s="8"/>
      <c r="BPE201" s="8"/>
      <c r="BPF201" s="8"/>
      <c r="BPG201" s="8"/>
      <c r="BPH201" s="8"/>
      <c r="BPI201" s="8"/>
      <c r="BPJ201" s="8"/>
      <c r="BPK201" s="8"/>
      <c r="BPL201" s="8"/>
      <c r="BPM201" s="8"/>
      <c r="BPN201" s="8"/>
      <c r="BPO201" s="8"/>
      <c r="BPP201" s="8"/>
      <c r="BPQ201" s="8"/>
      <c r="BPR201" s="8"/>
      <c r="BPS201" s="8"/>
      <c r="BPT201" s="8"/>
      <c r="BPU201" s="8"/>
      <c r="BPV201" s="8"/>
      <c r="BPW201" s="8"/>
      <c r="BPX201" s="8"/>
      <c r="BPY201" s="8"/>
      <c r="BPZ201" s="8"/>
      <c r="BQA201" s="8"/>
      <c r="BQB201" s="8"/>
      <c r="BQC201" s="8"/>
      <c r="BQD201" s="8"/>
      <c r="BQE201" s="8"/>
      <c r="BQF201" s="8"/>
      <c r="BQG201" s="8"/>
      <c r="BQH201" s="8"/>
      <c r="BQI201" s="8"/>
      <c r="BQJ201" s="8"/>
      <c r="BQK201" s="8"/>
      <c r="BQL201" s="8"/>
      <c r="BQM201" s="8"/>
      <c r="BQN201" s="8"/>
      <c r="BQO201" s="8"/>
      <c r="BQP201" s="8"/>
      <c r="BQQ201" s="8"/>
      <c r="BQR201" s="8"/>
      <c r="BQS201" s="8"/>
      <c r="BQT201" s="8"/>
      <c r="BQU201" s="8"/>
      <c r="BQV201" s="8"/>
      <c r="BQW201" s="8"/>
      <c r="BQX201" s="8"/>
      <c r="BQY201" s="8"/>
      <c r="BQZ201" s="8"/>
      <c r="BRA201" s="8"/>
      <c r="BRB201" s="8"/>
      <c r="BRC201" s="8"/>
      <c r="BRD201" s="8"/>
      <c r="BRE201" s="8"/>
      <c r="BRF201" s="8"/>
      <c r="BRG201" s="8"/>
      <c r="BRH201" s="8"/>
      <c r="BRI201" s="8"/>
      <c r="BRJ201" s="8"/>
      <c r="BRK201" s="8"/>
      <c r="BRL201" s="8"/>
      <c r="BRM201" s="8"/>
      <c r="BRN201" s="8"/>
      <c r="BRO201" s="8"/>
      <c r="BRP201" s="8"/>
      <c r="BRQ201" s="8"/>
      <c r="BRR201" s="8"/>
      <c r="BRS201" s="8"/>
      <c r="BRT201" s="8"/>
      <c r="BRU201" s="8"/>
      <c r="BRV201" s="8"/>
      <c r="BRW201" s="8"/>
      <c r="BRX201" s="8"/>
      <c r="BRY201" s="8"/>
      <c r="BRZ201" s="8"/>
      <c r="BSA201" s="8"/>
      <c r="BSB201" s="8"/>
      <c r="BSC201" s="8"/>
      <c r="BSD201" s="8"/>
      <c r="BSE201" s="8"/>
      <c r="BSF201" s="8"/>
      <c r="BSG201" s="8"/>
      <c r="BSH201" s="8"/>
      <c r="BSI201" s="8"/>
      <c r="BSJ201" s="8"/>
      <c r="BSK201" s="8"/>
      <c r="BSL201" s="8"/>
      <c r="BSM201" s="8"/>
      <c r="BSN201" s="8"/>
      <c r="BSO201" s="8"/>
      <c r="BSP201" s="8"/>
      <c r="BSQ201" s="8"/>
      <c r="BSR201" s="8"/>
      <c r="BSS201" s="8"/>
      <c r="BST201" s="8"/>
      <c r="BSU201" s="8"/>
      <c r="BSV201" s="8"/>
      <c r="BSW201" s="8"/>
      <c r="BSX201" s="8"/>
      <c r="BSY201" s="8"/>
      <c r="BSZ201" s="8"/>
      <c r="BTA201" s="8"/>
      <c r="BTB201" s="8"/>
      <c r="BTC201" s="8"/>
      <c r="BTD201" s="8"/>
      <c r="BTE201" s="8"/>
      <c r="BTF201" s="8"/>
      <c r="BTG201" s="8"/>
      <c r="BTH201" s="8"/>
      <c r="BTI201" s="8"/>
      <c r="BTJ201" s="8"/>
      <c r="BTK201" s="8"/>
      <c r="BTL201" s="8"/>
      <c r="BTM201" s="8"/>
      <c r="BTN201" s="8"/>
      <c r="BTO201" s="8"/>
      <c r="BTP201" s="8"/>
      <c r="BTQ201" s="8"/>
      <c r="BTR201" s="8"/>
      <c r="BTS201" s="8"/>
      <c r="BTT201" s="8"/>
      <c r="BTU201" s="8"/>
      <c r="BTV201" s="8"/>
      <c r="BTW201" s="8"/>
      <c r="BTX201" s="8"/>
      <c r="BTY201" s="8"/>
      <c r="BTZ201" s="8"/>
      <c r="BUA201" s="8"/>
      <c r="BUB201" s="8"/>
      <c r="BUC201" s="8"/>
      <c r="BUD201" s="8"/>
      <c r="BUE201" s="8"/>
      <c r="BUF201" s="8"/>
      <c r="BUG201" s="8"/>
      <c r="BUH201" s="8"/>
      <c r="BUI201" s="8"/>
      <c r="BUJ201" s="8"/>
      <c r="BUK201" s="8"/>
      <c r="BUL201" s="8"/>
      <c r="BUM201" s="8"/>
      <c r="BUN201" s="8"/>
      <c r="BUO201" s="8"/>
      <c r="BUP201" s="8"/>
      <c r="BUQ201" s="8"/>
      <c r="BUR201" s="8"/>
      <c r="BUS201" s="8"/>
      <c r="BUT201" s="8"/>
      <c r="BUU201" s="8"/>
      <c r="BUV201" s="8"/>
      <c r="BUW201" s="8"/>
      <c r="BUX201" s="8"/>
      <c r="BUY201" s="8"/>
      <c r="BUZ201" s="8"/>
      <c r="BVA201" s="8"/>
      <c r="BVB201" s="8"/>
      <c r="BVC201" s="8"/>
      <c r="BVD201" s="8"/>
      <c r="BVE201" s="8"/>
      <c r="BVF201" s="8"/>
      <c r="BVG201" s="8"/>
      <c r="BVH201" s="8"/>
      <c r="BVI201" s="8"/>
      <c r="BVJ201" s="8"/>
      <c r="BVK201" s="8"/>
      <c r="BVL201" s="8"/>
      <c r="BVM201" s="8"/>
      <c r="BVN201" s="8"/>
      <c r="BVO201" s="8"/>
      <c r="BVP201" s="8"/>
      <c r="BVQ201" s="8"/>
      <c r="BVR201" s="8"/>
      <c r="BVS201" s="8"/>
      <c r="BVT201" s="8"/>
      <c r="BVU201" s="8"/>
      <c r="BVV201" s="8"/>
      <c r="BVW201" s="8"/>
      <c r="BVX201" s="8"/>
      <c r="BVY201" s="8"/>
      <c r="BVZ201" s="8"/>
      <c r="BWA201" s="8"/>
      <c r="BWB201" s="8"/>
      <c r="BWC201" s="8"/>
      <c r="BWD201" s="8"/>
      <c r="BWE201" s="8"/>
      <c r="BWF201" s="8"/>
      <c r="BWG201" s="8"/>
      <c r="BWH201" s="8"/>
      <c r="BWI201" s="8"/>
      <c r="BWJ201" s="8"/>
      <c r="BWK201" s="8"/>
      <c r="BWL201" s="8"/>
      <c r="BWM201" s="8"/>
      <c r="BWN201" s="8"/>
      <c r="BWO201" s="8"/>
      <c r="BWP201" s="8"/>
      <c r="BWQ201" s="8"/>
    </row>
    <row r="202" spans="1:1967" s="444" customFormat="1" ht="102" customHeight="1">
      <c r="A202" s="450" t="s">
        <v>6267</v>
      </c>
      <c r="B202" s="451" t="s">
        <v>97</v>
      </c>
      <c r="C202" s="450" t="s">
        <v>737</v>
      </c>
      <c r="D202" s="452" t="s">
        <v>240</v>
      </c>
      <c r="E202" s="452" t="s">
        <v>212</v>
      </c>
      <c r="F202" s="452"/>
      <c r="G202" s="452" t="s">
        <v>385</v>
      </c>
      <c r="H202" s="454">
        <v>0.5</v>
      </c>
      <c r="I202" s="468">
        <v>470000000</v>
      </c>
      <c r="J202" s="456" t="s">
        <v>1330</v>
      </c>
      <c r="K202" s="469" t="s">
        <v>3456</v>
      </c>
      <c r="L202" s="457" t="s">
        <v>3428</v>
      </c>
      <c r="M202" s="458" t="s">
        <v>383</v>
      </c>
      <c r="N202" s="470" t="s">
        <v>3457</v>
      </c>
      <c r="O202" s="452" t="s">
        <v>1382</v>
      </c>
      <c r="P202" s="460" t="s">
        <v>1354</v>
      </c>
      <c r="Q202" s="452" t="s">
        <v>1195</v>
      </c>
      <c r="R202" s="477">
        <v>57</v>
      </c>
      <c r="S202" s="472">
        <v>973.43</v>
      </c>
      <c r="T202" s="463">
        <v>0</v>
      </c>
      <c r="U202" s="463">
        <f t="shared" si="25"/>
        <v>0</v>
      </c>
      <c r="V202" s="450" t="s">
        <v>1341</v>
      </c>
      <c r="W202" s="465" t="s">
        <v>1410</v>
      </c>
      <c r="X202" s="450" t="s">
        <v>9079</v>
      </c>
    </row>
    <row r="203" spans="1:1967" s="444" customFormat="1" ht="102" customHeight="1">
      <c r="A203" s="9" t="s">
        <v>6268</v>
      </c>
      <c r="B203" s="100" t="s">
        <v>97</v>
      </c>
      <c r="C203" s="9" t="s">
        <v>735</v>
      </c>
      <c r="D203" s="3" t="s">
        <v>241</v>
      </c>
      <c r="E203" s="3" t="s">
        <v>212</v>
      </c>
      <c r="F203" s="3"/>
      <c r="G203" s="3" t="s">
        <v>385</v>
      </c>
      <c r="H203" s="20">
        <v>0.5</v>
      </c>
      <c r="I203" s="34">
        <v>470000000</v>
      </c>
      <c r="J203" s="21" t="s">
        <v>1330</v>
      </c>
      <c r="K203" s="19" t="s">
        <v>3448</v>
      </c>
      <c r="L203" s="138" t="s">
        <v>3428</v>
      </c>
      <c r="M203" s="141" t="s">
        <v>383</v>
      </c>
      <c r="N203" s="360" t="s">
        <v>8877</v>
      </c>
      <c r="O203" s="3" t="s">
        <v>1382</v>
      </c>
      <c r="P203" s="7" t="s">
        <v>1354</v>
      </c>
      <c r="Q203" s="3" t="s">
        <v>1195</v>
      </c>
      <c r="R203" s="77">
        <v>53</v>
      </c>
      <c r="S203" s="18">
        <v>973.43</v>
      </c>
      <c r="T203" s="83">
        <f t="shared" si="26"/>
        <v>51591.79</v>
      </c>
      <c r="U203" s="83">
        <f t="shared" si="25"/>
        <v>57782.804800000005</v>
      </c>
      <c r="V203" s="9" t="s">
        <v>1341</v>
      </c>
      <c r="W203" s="148" t="s">
        <v>1410</v>
      </c>
      <c r="X203" s="9"/>
    </row>
    <row r="204" spans="1:1967" s="444" customFormat="1" ht="102" customHeight="1">
      <c r="A204" s="9" t="s">
        <v>6269</v>
      </c>
      <c r="B204" s="100" t="s">
        <v>97</v>
      </c>
      <c r="C204" s="9" t="s">
        <v>734</v>
      </c>
      <c r="D204" s="3" t="s">
        <v>242</v>
      </c>
      <c r="E204" s="3" t="s">
        <v>212</v>
      </c>
      <c r="F204" s="3"/>
      <c r="G204" s="3" t="s">
        <v>385</v>
      </c>
      <c r="H204" s="20">
        <v>0.5</v>
      </c>
      <c r="I204" s="34">
        <v>470000000</v>
      </c>
      <c r="J204" s="21" t="s">
        <v>1330</v>
      </c>
      <c r="K204" s="19" t="s">
        <v>3448</v>
      </c>
      <c r="L204" s="138" t="s">
        <v>3428</v>
      </c>
      <c r="M204" s="141" t="s">
        <v>383</v>
      </c>
      <c r="N204" s="360" t="s">
        <v>8877</v>
      </c>
      <c r="O204" s="3" t="s">
        <v>1382</v>
      </c>
      <c r="P204" s="7" t="s">
        <v>1354</v>
      </c>
      <c r="Q204" s="3" t="s">
        <v>1195</v>
      </c>
      <c r="R204" s="77">
        <v>8</v>
      </c>
      <c r="S204" s="18">
        <v>468.56</v>
      </c>
      <c r="T204" s="83">
        <f t="shared" si="26"/>
        <v>3748.48</v>
      </c>
      <c r="U204" s="83">
        <f t="shared" si="25"/>
        <v>4198.2976000000008</v>
      </c>
      <c r="V204" s="9" t="s">
        <v>1341</v>
      </c>
      <c r="W204" s="153" t="s">
        <v>1410</v>
      </c>
      <c r="X204" s="9"/>
    </row>
    <row r="205" spans="1:1967" s="444" customFormat="1" ht="102" customHeight="1">
      <c r="A205" s="450" t="s">
        <v>6270</v>
      </c>
      <c r="B205" s="451" t="s">
        <v>97</v>
      </c>
      <c r="C205" s="450" t="s">
        <v>734</v>
      </c>
      <c r="D205" s="452" t="s">
        <v>243</v>
      </c>
      <c r="E205" s="452" t="s">
        <v>212</v>
      </c>
      <c r="F205" s="452"/>
      <c r="G205" s="452" t="s">
        <v>385</v>
      </c>
      <c r="H205" s="454">
        <v>0.5</v>
      </c>
      <c r="I205" s="468">
        <v>470000000</v>
      </c>
      <c r="J205" s="456" t="s">
        <v>1330</v>
      </c>
      <c r="K205" s="469" t="s">
        <v>3448</v>
      </c>
      <c r="L205" s="457" t="s">
        <v>3428</v>
      </c>
      <c r="M205" s="458" t="s">
        <v>383</v>
      </c>
      <c r="N205" s="470" t="s">
        <v>8877</v>
      </c>
      <c r="O205" s="452" t="s">
        <v>1382</v>
      </c>
      <c r="P205" s="460" t="s">
        <v>1354</v>
      </c>
      <c r="Q205" s="452" t="s">
        <v>1195</v>
      </c>
      <c r="R205" s="477">
        <v>12</v>
      </c>
      <c r="S205" s="472">
        <v>446.25</v>
      </c>
      <c r="T205" s="463">
        <v>0</v>
      </c>
      <c r="U205" s="463">
        <f t="shared" si="25"/>
        <v>0</v>
      </c>
      <c r="V205" s="450" t="s">
        <v>1341</v>
      </c>
      <c r="W205" s="473" t="s">
        <v>1410</v>
      </c>
      <c r="X205" s="450" t="s">
        <v>9092</v>
      </c>
    </row>
    <row r="206" spans="1:1967" s="448" customFormat="1" ht="102" customHeight="1">
      <c r="A206" s="450" t="s">
        <v>10818</v>
      </c>
      <c r="B206" s="451" t="s">
        <v>97</v>
      </c>
      <c r="C206" s="450" t="s">
        <v>734</v>
      </c>
      <c r="D206" s="452" t="s">
        <v>243</v>
      </c>
      <c r="E206" s="452" t="s">
        <v>212</v>
      </c>
      <c r="F206" s="452"/>
      <c r="G206" s="452" t="s">
        <v>385</v>
      </c>
      <c r="H206" s="454">
        <v>0.5</v>
      </c>
      <c r="I206" s="468">
        <v>470000000</v>
      </c>
      <c r="J206" s="456" t="s">
        <v>1330</v>
      </c>
      <c r="K206" s="469" t="s">
        <v>10531</v>
      </c>
      <c r="L206" s="457" t="s">
        <v>3428</v>
      </c>
      <c r="M206" s="458" t="s">
        <v>383</v>
      </c>
      <c r="N206" s="452" t="s">
        <v>10815</v>
      </c>
      <c r="O206" s="452" t="s">
        <v>1382</v>
      </c>
      <c r="P206" s="460" t="s">
        <v>1354</v>
      </c>
      <c r="Q206" s="452" t="s">
        <v>1195</v>
      </c>
      <c r="R206" s="477">
        <v>85</v>
      </c>
      <c r="S206" s="472">
        <v>446.25</v>
      </c>
      <c r="T206" s="463">
        <f t="shared" ref="T206" si="31">R206*S206</f>
        <v>37931.25</v>
      </c>
      <c r="U206" s="463">
        <f t="shared" si="25"/>
        <v>42483.000000000007</v>
      </c>
      <c r="V206" s="450" t="s">
        <v>1341</v>
      </c>
      <c r="W206" s="473" t="s">
        <v>1410</v>
      </c>
      <c r="X206" s="450"/>
    </row>
    <row r="207" spans="1:1967" s="444" customFormat="1" ht="102" customHeight="1">
      <c r="A207" s="9" t="s">
        <v>6271</v>
      </c>
      <c r="B207" s="100" t="s">
        <v>97</v>
      </c>
      <c r="C207" s="9" t="s">
        <v>734</v>
      </c>
      <c r="D207" s="3" t="s">
        <v>244</v>
      </c>
      <c r="E207" s="3" t="s">
        <v>212</v>
      </c>
      <c r="F207" s="3"/>
      <c r="G207" s="3" t="s">
        <v>385</v>
      </c>
      <c r="H207" s="20">
        <v>0.5</v>
      </c>
      <c r="I207" s="34">
        <v>470000000</v>
      </c>
      <c r="J207" s="21" t="s">
        <v>1330</v>
      </c>
      <c r="K207" s="19" t="s">
        <v>3448</v>
      </c>
      <c r="L207" s="138" t="s">
        <v>3428</v>
      </c>
      <c r="M207" s="141" t="s">
        <v>383</v>
      </c>
      <c r="N207" s="360" t="s">
        <v>8877</v>
      </c>
      <c r="O207" s="3" t="s">
        <v>1382</v>
      </c>
      <c r="P207" s="7" t="s">
        <v>1354</v>
      </c>
      <c r="Q207" s="3" t="s">
        <v>1195</v>
      </c>
      <c r="R207" s="77">
        <v>85</v>
      </c>
      <c r="S207" s="18">
        <v>446.25</v>
      </c>
      <c r="T207" s="83">
        <f t="shared" ref="T207:T240" si="32">R207*S207</f>
        <v>37931.25</v>
      </c>
      <c r="U207" s="83">
        <f t="shared" si="25"/>
        <v>42483.000000000007</v>
      </c>
      <c r="V207" s="9" t="s">
        <v>1341</v>
      </c>
      <c r="W207" s="153" t="s">
        <v>1410</v>
      </c>
      <c r="X207" s="9"/>
    </row>
    <row r="208" spans="1:1967" s="444" customFormat="1" ht="102" customHeight="1">
      <c r="A208" s="450" t="s">
        <v>6272</v>
      </c>
      <c r="B208" s="451" t="s">
        <v>97</v>
      </c>
      <c r="C208" s="450" t="s">
        <v>733</v>
      </c>
      <c r="D208" s="452" t="s">
        <v>245</v>
      </c>
      <c r="E208" s="452" t="s">
        <v>212</v>
      </c>
      <c r="F208" s="452"/>
      <c r="G208" s="452" t="s">
        <v>385</v>
      </c>
      <c r="H208" s="454">
        <v>0.5</v>
      </c>
      <c r="I208" s="468">
        <v>470000000</v>
      </c>
      <c r="J208" s="456" t="s">
        <v>1330</v>
      </c>
      <c r="K208" s="469" t="s">
        <v>3454</v>
      </c>
      <c r="L208" s="457" t="s">
        <v>3428</v>
      </c>
      <c r="M208" s="458" t="s">
        <v>383</v>
      </c>
      <c r="N208" s="470" t="s">
        <v>3457</v>
      </c>
      <c r="O208" s="452" t="s">
        <v>1382</v>
      </c>
      <c r="P208" s="460" t="s">
        <v>1354</v>
      </c>
      <c r="Q208" s="452" t="s">
        <v>1195</v>
      </c>
      <c r="R208" s="477">
        <v>648</v>
      </c>
      <c r="S208" s="472">
        <v>446.25</v>
      </c>
      <c r="T208" s="463">
        <v>0</v>
      </c>
      <c r="U208" s="463">
        <f t="shared" si="25"/>
        <v>0</v>
      </c>
      <c r="V208" s="450" t="s">
        <v>1341</v>
      </c>
      <c r="W208" s="473" t="s">
        <v>1410</v>
      </c>
      <c r="X208" s="450" t="s">
        <v>9079</v>
      </c>
    </row>
    <row r="209" spans="1:24" s="444" customFormat="1" ht="102" customHeight="1">
      <c r="A209" s="9" t="s">
        <v>6273</v>
      </c>
      <c r="B209" s="100" t="s">
        <v>97</v>
      </c>
      <c r="C209" s="9" t="s">
        <v>733</v>
      </c>
      <c r="D209" s="3" t="s">
        <v>246</v>
      </c>
      <c r="E209" s="3" t="s">
        <v>212</v>
      </c>
      <c r="F209" s="3"/>
      <c r="G209" s="3" t="s">
        <v>385</v>
      </c>
      <c r="H209" s="20">
        <v>0.5</v>
      </c>
      <c r="I209" s="34">
        <v>470000000</v>
      </c>
      <c r="J209" s="21" t="s">
        <v>1330</v>
      </c>
      <c r="K209" s="19" t="s">
        <v>3448</v>
      </c>
      <c r="L209" s="138" t="s">
        <v>3428</v>
      </c>
      <c r="M209" s="141" t="s">
        <v>383</v>
      </c>
      <c r="N209" s="360" t="s">
        <v>8877</v>
      </c>
      <c r="O209" s="3" t="s">
        <v>1382</v>
      </c>
      <c r="P209" s="7" t="s">
        <v>1354</v>
      </c>
      <c r="Q209" s="3" t="s">
        <v>1195</v>
      </c>
      <c r="R209" s="77">
        <v>59</v>
      </c>
      <c r="S209" s="18">
        <v>396.24</v>
      </c>
      <c r="T209" s="83">
        <f t="shared" si="32"/>
        <v>23378.16</v>
      </c>
      <c r="U209" s="83">
        <f t="shared" si="25"/>
        <v>26183.539200000003</v>
      </c>
      <c r="V209" s="9" t="s">
        <v>1341</v>
      </c>
      <c r="W209" s="153" t="s">
        <v>1410</v>
      </c>
      <c r="X209" s="9"/>
    </row>
    <row r="210" spans="1:24" s="444" customFormat="1" ht="102" customHeight="1">
      <c r="A210" s="9" t="s">
        <v>6274</v>
      </c>
      <c r="B210" s="100" t="s">
        <v>97</v>
      </c>
      <c r="C210" s="9" t="s">
        <v>741</v>
      </c>
      <c r="D210" s="3" t="s">
        <v>247</v>
      </c>
      <c r="E210" s="3" t="s">
        <v>212</v>
      </c>
      <c r="F210" s="3"/>
      <c r="G210" s="3" t="s">
        <v>385</v>
      </c>
      <c r="H210" s="20">
        <v>0.5</v>
      </c>
      <c r="I210" s="34">
        <v>470000000</v>
      </c>
      <c r="J210" s="21" t="s">
        <v>1330</v>
      </c>
      <c r="K210" s="19" t="s">
        <v>3448</v>
      </c>
      <c r="L210" s="138" t="s">
        <v>3428</v>
      </c>
      <c r="M210" s="141" t="s">
        <v>383</v>
      </c>
      <c r="N210" s="360" t="s">
        <v>8877</v>
      </c>
      <c r="O210" s="3" t="s">
        <v>1382</v>
      </c>
      <c r="P210" s="7" t="s">
        <v>1354</v>
      </c>
      <c r="Q210" s="3" t="s">
        <v>1195</v>
      </c>
      <c r="R210" s="77">
        <v>4</v>
      </c>
      <c r="S210" s="18">
        <v>369.24</v>
      </c>
      <c r="T210" s="83">
        <f t="shared" si="32"/>
        <v>1476.96</v>
      </c>
      <c r="U210" s="83">
        <f t="shared" si="25"/>
        <v>1654.1952000000001</v>
      </c>
      <c r="V210" s="9" t="s">
        <v>1341</v>
      </c>
      <c r="W210" s="148" t="s">
        <v>1410</v>
      </c>
      <c r="X210" s="9"/>
    </row>
    <row r="211" spans="1:24" s="444" customFormat="1" ht="102" customHeight="1">
      <c r="A211" s="450" t="s">
        <v>6275</v>
      </c>
      <c r="B211" s="451" t="s">
        <v>97</v>
      </c>
      <c r="C211" s="450" t="s">
        <v>745</v>
      </c>
      <c r="D211" s="452" t="s">
        <v>248</v>
      </c>
      <c r="E211" s="452" t="s">
        <v>212</v>
      </c>
      <c r="F211" s="452" t="s">
        <v>249</v>
      </c>
      <c r="G211" s="452" t="s">
        <v>385</v>
      </c>
      <c r="H211" s="454">
        <v>0.5</v>
      </c>
      <c r="I211" s="468">
        <v>470000000</v>
      </c>
      <c r="J211" s="456" t="s">
        <v>1330</v>
      </c>
      <c r="K211" s="469" t="s">
        <v>3456</v>
      </c>
      <c r="L211" s="457" t="s">
        <v>3428</v>
      </c>
      <c r="M211" s="458" t="s">
        <v>383</v>
      </c>
      <c r="N211" s="470" t="s">
        <v>3457</v>
      </c>
      <c r="O211" s="452" t="s">
        <v>1382</v>
      </c>
      <c r="P211" s="460" t="s">
        <v>1354</v>
      </c>
      <c r="Q211" s="452" t="s">
        <v>1195</v>
      </c>
      <c r="R211" s="477">
        <v>340</v>
      </c>
      <c r="S211" s="472">
        <v>208.53</v>
      </c>
      <c r="T211" s="463">
        <v>0</v>
      </c>
      <c r="U211" s="463">
        <f t="shared" si="25"/>
        <v>0</v>
      </c>
      <c r="V211" s="450" t="s">
        <v>1341</v>
      </c>
      <c r="W211" s="465" t="s">
        <v>1410</v>
      </c>
      <c r="X211" s="450" t="s">
        <v>9079</v>
      </c>
    </row>
    <row r="212" spans="1:24" s="448" customFormat="1" ht="102" customHeight="1">
      <c r="A212" s="450" t="s">
        <v>10819</v>
      </c>
      <c r="B212" s="451" t="s">
        <v>97</v>
      </c>
      <c r="C212" s="450" t="s">
        <v>745</v>
      </c>
      <c r="D212" s="452" t="s">
        <v>248</v>
      </c>
      <c r="E212" s="452" t="s">
        <v>212</v>
      </c>
      <c r="F212" s="452" t="s">
        <v>249</v>
      </c>
      <c r="G212" s="452" t="s">
        <v>385</v>
      </c>
      <c r="H212" s="454">
        <v>0.5</v>
      </c>
      <c r="I212" s="468">
        <v>470000000</v>
      </c>
      <c r="J212" s="456" t="s">
        <v>1330</v>
      </c>
      <c r="K212" s="469" t="s">
        <v>3456</v>
      </c>
      <c r="L212" s="457" t="s">
        <v>3428</v>
      </c>
      <c r="M212" s="458" t="s">
        <v>383</v>
      </c>
      <c r="N212" s="470" t="s">
        <v>3457</v>
      </c>
      <c r="O212" s="452" t="s">
        <v>1382</v>
      </c>
      <c r="P212" s="460" t="s">
        <v>1354</v>
      </c>
      <c r="Q212" s="452" t="s">
        <v>1195</v>
      </c>
      <c r="R212" s="477">
        <v>340</v>
      </c>
      <c r="S212" s="472">
        <v>220</v>
      </c>
      <c r="T212" s="463">
        <f t="shared" ref="T212" si="33">R212*S212</f>
        <v>74800</v>
      </c>
      <c r="U212" s="463">
        <f t="shared" si="25"/>
        <v>83776.000000000015</v>
      </c>
      <c r="V212" s="450" t="s">
        <v>1341</v>
      </c>
      <c r="W212" s="465" t="s">
        <v>1410</v>
      </c>
      <c r="X212" s="450"/>
    </row>
    <row r="213" spans="1:24" s="444" customFormat="1" ht="102" customHeight="1">
      <c r="A213" s="450" t="s">
        <v>6276</v>
      </c>
      <c r="B213" s="451" t="s">
        <v>97</v>
      </c>
      <c r="C213" s="450" t="s">
        <v>744</v>
      </c>
      <c r="D213" s="452" t="s">
        <v>250</v>
      </c>
      <c r="E213" s="452" t="s">
        <v>212</v>
      </c>
      <c r="F213" s="452" t="s">
        <v>251</v>
      </c>
      <c r="G213" s="452" t="s">
        <v>385</v>
      </c>
      <c r="H213" s="454">
        <v>0.5</v>
      </c>
      <c r="I213" s="468">
        <v>470000000</v>
      </c>
      <c r="J213" s="456" t="s">
        <v>1330</v>
      </c>
      <c r="K213" s="469" t="s">
        <v>3456</v>
      </c>
      <c r="L213" s="457" t="s">
        <v>3428</v>
      </c>
      <c r="M213" s="458" t="s">
        <v>383</v>
      </c>
      <c r="N213" s="470" t="s">
        <v>3457</v>
      </c>
      <c r="O213" s="452" t="s">
        <v>1382</v>
      </c>
      <c r="P213" s="460" t="s">
        <v>1354</v>
      </c>
      <c r="Q213" s="452" t="s">
        <v>1195</v>
      </c>
      <c r="R213" s="479">
        <v>85</v>
      </c>
      <c r="S213" s="472">
        <v>185.67</v>
      </c>
      <c r="T213" s="463">
        <v>0</v>
      </c>
      <c r="U213" s="463">
        <f t="shared" si="25"/>
        <v>0</v>
      </c>
      <c r="V213" s="450" t="s">
        <v>1341</v>
      </c>
      <c r="W213" s="473" t="s">
        <v>1410</v>
      </c>
      <c r="X213" s="450" t="s">
        <v>9079</v>
      </c>
    </row>
    <row r="214" spans="1:24" s="448" customFormat="1" ht="102" customHeight="1">
      <c r="A214" s="450" t="s">
        <v>10820</v>
      </c>
      <c r="B214" s="451" t="s">
        <v>97</v>
      </c>
      <c r="C214" s="450" t="s">
        <v>744</v>
      </c>
      <c r="D214" s="452" t="s">
        <v>250</v>
      </c>
      <c r="E214" s="452" t="s">
        <v>212</v>
      </c>
      <c r="F214" s="452" t="s">
        <v>251</v>
      </c>
      <c r="G214" s="452" t="s">
        <v>385</v>
      </c>
      <c r="H214" s="454">
        <v>0.5</v>
      </c>
      <c r="I214" s="468">
        <v>470000000</v>
      </c>
      <c r="J214" s="456" t="s">
        <v>1330</v>
      </c>
      <c r="K214" s="469" t="s">
        <v>3456</v>
      </c>
      <c r="L214" s="457" t="s">
        <v>3428</v>
      </c>
      <c r="M214" s="458" t="s">
        <v>383</v>
      </c>
      <c r="N214" s="470" t="s">
        <v>3457</v>
      </c>
      <c r="O214" s="452" t="s">
        <v>1382</v>
      </c>
      <c r="P214" s="460" t="s">
        <v>1354</v>
      </c>
      <c r="Q214" s="452" t="s">
        <v>1195</v>
      </c>
      <c r="R214" s="479">
        <v>85</v>
      </c>
      <c r="S214" s="472">
        <v>190</v>
      </c>
      <c r="T214" s="463">
        <f t="shared" ref="T214" si="34">R214*S214</f>
        <v>16150</v>
      </c>
      <c r="U214" s="463">
        <f t="shared" si="25"/>
        <v>18088</v>
      </c>
      <c r="V214" s="450" t="s">
        <v>1341</v>
      </c>
      <c r="W214" s="473" t="s">
        <v>1410</v>
      </c>
      <c r="X214" s="450"/>
    </row>
    <row r="215" spans="1:24" s="444" customFormat="1" ht="102" customHeight="1">
      <c r="A215" s="450" t="s">
        <v>6277</v>
      </c>
      <c r="B215" s="451" t="s">
        <v>97</v>
      </c>
      <c r="C215" s="450" t="s">
        <v>744</v>
      </c>
      <c r="D215" s="452" t="s">
        <v>252</v>
      </c>
      <c r="E215" s="452" t="s">
        <v>212</v>
      </c>
      <c r="F215" s="452" t="s">
        <v>253</v>
      </c>
      <c r="G215" s="452" t="s">
        <v>385</v>
      </c>
      <c r="H215" s="454">
        <v>0.5</v>
      </c>
      <c r="I215" s="468">
        <v>470000000</v>
      </c>
      <c r="J215" s="456" t="s">
        <v>1330</v>
      </c>
      <c r="K215" s="469" t="s">
        <v>3456</v>
      </c>
      <c r="L215" s="457" t="s">
        <v>3428</v>
      </c>
      <c r="M215" s="458" t="s">
        <v>383</v>
      </c>
      <c r="N215" s="470" t="s">
        <v>3457</v>
      </c>
      <c r="O215" s="452" t="s">
        <v>1382</v>
      </c>
      <c r="P215" s="460" t="s">
        <v>1354</v>
      </c>
      <c r="Q215" s="452" t="s">
        <v>1195</v>
      </c>
      <c r="R215" s="479">
        <v>83</v>
      </c>
      <c r="S215" s="472">
        <v>148.36000000000001</v>
      </c>
      <c r="T215" s="463">
        <v>0</v>
      </c>
      <c r="U215" s="463">
        <f t="shared" si="25"/>
        <v>0</v>
      </c>
      <c r="V215" s="450" t="s">
        <v>1341</v>
      </c>
      <c r="W215" s="465" t="s">
        <v>1410</v>
      </c>
      <c r="X215" s="450" t="s">
        <v>9079</v>
      </c>
    </row>
    <row r="216" spans="1:24" s="448" customFormat="1" ht="102" customHeight="1">
      <c r="A216" s="450" t="s">
        <v>10821</v>
      </c>
      <c r="B216" s="451" t="s">
        <v>97</v>
      </c>
      <c r="C216" s="450" t="s">
        <v>744</v>
      </c>
      <c r="D216" s="452" t="s">
        <v>252</v>
      </c>
      <c r="E216" s="452" t="s">
        <v>212</v>
      </c>
      <c r="F216" s="452" t="s">
        <v>253</v>
      </c>
      <c r="G216" s="452" t="s">
        <v>385</v>
      </c>
      <c r="H216" s="454">
        <v>0.5</v>
      </c>
      <c r="I216" s="468">
        <v>470000000</v>
      </c>
      <c r="J216" s="456" t="s">
        <v>1330</v>
      </c>
      <c r="K216" s="469" t="s">
        <v>3456</v>
      </c>
      <c r="L216" s="457" t="s">
        <v>3428</v>
      </c>
      <c r="M216" s="458" t="s">
        <v>383</v>
      </c>
      <c r="N216" s="470" t="s">
        <v>3457</v>
      </c>
      <c r="O216" s="452" t="s">
        <v>1382</v>
      </c>
      <c r="P216" s="460" t="s">
        <v>1354</v>
      </c>
      <c r="Q216" s="452" t="s">
        <v>1195</v>
      </c>
      <c r="R216" s="479">
        <v>83</v>
      </c>
      <c r="S216" s="472">
        <v>150</v>
      </c>
      <c r="T216" s="463">
        <f t="shared" ref="T216" si="35">R216*S216</f>
        <v>12450</v>
      </c>
      <c r="U216" s="463">
        <f t="shared" si="25"/>
        <v>13944.000000000002</v>
      </c>
      <c r="V216" s="450" t="s">
        <v>1341</v>
      </c>
      <c r="W216" s="465" t="s">
        <v>1410</v>
      </c>
      <c r="X216" s="450"/>
    </row>
    <row r="217" spans="1:24" s="444" customFormat="1" ht="102" customHeight="1">
      <c r="A217" s="450" t="s">
        <v>6278</v>
      </c>
      <c r="B217" s="451" t="s">
        <v>97</v>
      </c>
      <c r="C217" s="450" t="s">
        <v>744</v>
      </c>
      <c r="D217" s="452" t="s">
        <v>254</v>
      </c>
      <c r="E217" s="452" t="s">
        <v>212</v>
      </c>
      <c r="F217" s="452" t="s">
        <v>255</v>
      </c>
      <c r="G217" s="452" t="s">
        <v>385</v>
      </c>
      <c r="H217" s="454">
        <v>0.5</v>
      </c>
      <c r="I217" s="468">
        <v>470000000</v>
      </c>
      <c r="J217" s="456" t="s">
        <v>1330</v>
      </c>
      <c r="K217" s="469" t="s">
        <v>3456</v>
      </c>
      <c r="L217" s="457" t="s">
        <v>3428</v>
      </c>
      <c r="M217" s="458" t="s">
        <v>383</v>
      </c>
      <c r="N217" s="470" t="s">
        <v>3457</v>
      </c>
      <c r="O217" s="452" t="s">
        <v>1382</v>
      </c>
      <c r="P217" s="460" t="s">
        <v>1354</v>
      </c>
      <c r="Q217" s="452" t="s">
        <v>1195</v>
      </c>
      <c r="R217" s="479">
        <v>72</v>
      </c>
      <c r="S217" s="472">
        <v>135.80000000000001</v>
      </c>
      <c r="T217" s="463">
        <v>0</v>
      </c>
      <c r="U217" s="463">
        <f t="shared" si="25"/>
        <v>0</v>
      </c>
      <c r="V217" s="450" t="s">
        <v>1341</v>
      </c>
      <c r="W217" s="473" t="s">
        <v>1410</v>
      </c>
      <c r="X217" s="450" t="s">
        <v>9079</v>
      </c>
    </row>
    <row r="218" spans="1:24" s="448" customFormat="1" ht="102" customHeight="1">
      <c r="A218" s="450" t="s">
        <v>10822</v>
      </c>
      <c r="B218" s="451" t="s">
        <v>97</v>
      </c>
      <c r="C218" s="450" t="s">
        <v>744</v>
      </c>
      <c r="D218" s="452" t="s">
        <v>254</v>
      </c>
      <c r="E218" s="452" t="s">
        <v>212</v>
      </c>
      <c r="F218" s="452" t="s">
        <v>255</v>
      </c>
      <c r="G218" s="452" t="s">
        <v>385</v>
      </c>
      <c r="H218" s="454">
        <v>0.5</v>
      </c>
      <c r="I218" s="468">
        <v>470000000</v>
      </c>
      <c r="J218" s="456" t="s">
        <v>1330</v>
      </c>
      <c r="K218" s="469" t="s">
        <v>3456</v>
      </c>
      <c r="L218" s="457" t="s">
        <v>3428</v>
      </c>
      <c r="M218" s="458" t="s">
        <v>383</v>
      </c>
      <c r="N218" s="470" t="s">
        <v>3457</v>
      </c>
      <c r="O218" s="452" t="s">
        <v>1382</v>
      </c>
      <c r="P218" s="460" t="s">
        <v>1354</v>
      </c>
      <c r="Q218" s="452" t="s">
        <v>1195</v>
      </c>
      <c r="R218" s="479">
        <v>72</v>
      </c>
      <c r="S218" s="472">
        <v>65</v>
      </c>
      <c r="T218" s="463">
        <f t="shared" ref="T218" si="36">R218*S218</f>
        <v>4680</v>
      </c>
      <c r="U218" s="463">
        <f t="shared" si="25"/>
        <v>5241.6000000000004</v>
      </c>
      <c r="V218" s="450" t="s">
        <v>1341</v>
      </c>
      <c r="W218" s="473" t="s">
        <v>1410</v>
      </c>
      <c r="X218" s="450"/>
    </row>
    <row r="219" spans="1:24" s="444" customFormat="1" ht="102" customHeight="1">
      <c r="A219" s="9" t="s">
        <v>6279</v>
      </c>
      <c r="B219" s="100" t="s">
        <v>97</v>
      </c>
      <c r="C219" s="9" t="s">
        <v>747</v>
      </c>
      <c r="D219" s="3" t="s">
        <v>256</v>
      </c>
      <c r="E219" s="3" t="s">
        <v>257</v>
      </c>
      <c r="F219" s="3"/>
      <c r="G219" s="3" t="s">
        <v>385</v>
      </c>
      <c r="H219" s="20">
        <v>0.5</v>
      </c>
      <c r="I219" s="113" t="s">
        <v>1340</v>
      </c>
      <c r="J219" s="21" t="s">
        <v>1330</v>
      </c>
      <c r="K219" s="19" t="s">
        <v>1947</v>
      </c>
      <c r="L219" s="138" t="s">
        <v>3428</v>
      </c>
      <c r="M219" s="141" t="s">
        <v>383</v>
      </c>
      <c r="N219" s="360" t="s">
        <v>8877</v>
      </c>
      <c r="O219" s="3" t="s">
        <v>1382</v>
      </c>
      <c r="P219" s="7" t="s">
        <v>1354</v>
      </c>
      <c r="Q219" s="3" t="s">
        <v>1195</v>
      </c>
      <c r="R219" s="78">
        <v>3</v>
      </c>
      <c r="S219" s="18">
        <v>59236</v>
      </c>
      <c r="T219" s="83">
        <f t="shared" si="32"/>
        <v>177708</v>
      </c>
      <c r="U219" s="83">
        <f t="shared" si="25"/>
        <v>199032.96000000002</v>
      </c>
      <c r="V219" s="9" t="s">
        <v>1341</v>
      </c>
      <c r="W219" s="153" t="s">
        <v>1410</v>
      </c>
      <c r="X219" s="9"/>
    </row>
    <row r="220" spans="1:24" s="444" customFormat="1" ht="102" customHeight="1">
      <c r="A220" s="9" t="s">
        <v>6280</v>
      </c>
      <c r="B220" s="100" t="s">
        <v>97</v>
      </c>
      <c r="C220" s="9" t="s">
        <v>747</v>
      </c>
      <c r="D220" s="3" t="s">
        <v>258</v>
      </c>
      <c r="E220" s="3" t="s">
        <v>257</v>
      </c>
      <c r="F220" s="3"/>
      <c r="G220" s="3" t="s">
        <v>385</v>
      </c>
      <c r="H220" s="20">
        <v>0.5</v>
      </c>
      <c r="I220" s="113" t="s">
        <v>1340</v>
      </c>
      <c r="J220" s="21" t="s">
        <v>1330</v>
      </c>
      <c r="K220" s="19" t="s">
        <v>1947</v>
      </c>
      <c r="L220" s="138" t="s">
        <v>3428</v>
      </c>
      <c r="M220" s="141" t="s">
        <v>383</v>
      </c>
      <c r="N220" s="360" t="s">
        <v>8877</v>
      </c>
      <c r="O220" s="3" t="s">
        <v>1382</v>
      </c>
      <c r="P220" s="7" t="s">
        <v>1354</v>
      </c>
      <c r="Q220" s="3" t="s">
        <v>1195</v>
      </c>
      <c r="R220" s="78">
        <v>2</v>
      </c>
      <c r="S220" s="19">
        <v>52698.8</v>
      </c>
      <c r="T220" s="83">
        <v>0</v>
      </c>
      <c r="U220" s="83">
        <f t="shared" si="25"/>
        <v>0</v>
      </c>
      <c r="V220" s="9" t="s">
        <v>1341</v>
      </c>
      <c r="W220" s="148" t="s">
        <v>1410</v>
      </c>
      <c r="X220" s="9">
        <v>11</v>
      </c>
    </row>
    <row r="221" spans="1:24" s="531" customFormat="1" ht="102" customHeight="1">
      <c r="A221" s="9" t="s">
        <v>11136</v>
      </c>
      <c r="B221" s="100" t="s">
        <v>97</v>
      </c>
      <c r="C221" s="9" t="s">
        <v>747</v>
      </c>
      <c r="D221" s="3" t="s">
        <v>258</v>
      </c>
      <c r="E221" s="3" t="s">
        <v>257</v>
      </c>
      <c r="F221" s="3"/>
      <c r="G221" s="3" t="s">
        <v>385</v>
      </c>
      <c r="H221" s="20">
        <v>0.5</v>
      </c>
      <c r="I221" s="113" t="s">
        <v>1340</v>
      </c>
      <c r="J221" s="21" t="s">
        <v>1330</v>
      </c>
      <c r="K221" s="19" t="s">
        <v>6117</v>
      </c>
      <c r="L221" s="138" t="s">
        <v>3428</v>
      </c>
      <c r="M221" s="141" t="s">
        <v>383</v>
      </c>
      <c r="N221" s="360" t="s">
        <v>8877</v>
      </c>
      <c r="O221" s="3" t="s">
        <v>1382</v>
      </c>
      <c r="P221" s="7" t="s">
        <v>1354</v>
      </c>
      <c r="Q221" s="3" t="s">
        <v>1195</v>
      </c>
      <c r="R221" s="78">
        <v>2</v>
      </c>
      <c r="S221" s="19">
        <v>52698.8</v>
      </c>
      <c r="T221" s="83">
        <f t="shared" ref="T221" si="37">R221*S221</f>
        <v>105397.6</v>
      </c>
      <c r="U221" s="83">
        <f t="shared" ref="U221" si="38">T221*1.12</f>
        <v>118045.31200000002</v>
      </c>
      <c r="V221" s="9" t="s">
        <v>1341</v>
      </c>
      <c r="W221" s="148" t="s">
        <v>1410</v>
      </c>
      <c r="X221" s="9"/>
    </row>
    <row r="222" spans="1:24" s="444" customFormat="1" ht="102" customHeight="1">
      <c r="A222" s="9" t="s">
        <v>6281</v>
      </c>
      <c r="B222" s="100" t="s">
        <v>97</v>
      </c>
      <c r="C222" s="9" t="s">
        <v>747</v>
      </c>
      <c r="D222" s="3" t="s">
        <v>259</v>
      </c>
      <c r="E222" s="3" t="s">
        <v>257</v>
      </c>
      <c r="F222" s="3"/>
      <c r="G222" s="3" t="s">
        <v>385</v>
      </c>
      <c r="H222" s="20">
        <v>0.5</v>
      </c>
      <c r="I222" s="113" t="s">
        <v>1340</v>
      </c>
      <c r="J222" s="21" t="s">
        <v>1330</v>
      </c>
      <c r="K222" s="19" t="s">
        <v>1947</v>
      </c>
      <c r="L222" s="138" t="s">
        <v>3428</v>
      </c>
      <c r="M222" s="141" t="s">
        <v>383</v>
      </c>
      <c r="N222" s="360" t="s">
        <v>8877</v>
      </c>
      <c r="O222" s="3" t="s">
        <v>1382</v>
      </c>
      <c r="P222" s="7" t="s">
        <v>1354</v>
      </c>
      <c r="Q222" s="3" t="s">
        <v>1195</v>
      </c>
      <c r="R222" s="78">
        <v>2</v>
      </c>
      <c r="S222" s="19">
        <v>19702.77</v>
      </c>
      <c r="T222" s="83">
        <v>0</v>
      </c>
      <c r="U222" s="83">
        <f t="shared" si="25"/>
        <v>0</v>
      </c>
      <c r="V222" s="9" t="s">
        <v>1341</v>
      </c>
      <c r="W222" s="153" t="s">
        <v>1410</v>
      </c>
      <c r="X222" s="9">
        <v>11</v>
      </c>
    </row>
    <row r="223" spans="1:24" s="531" customFormat="1" ht="102" customHeight="1">
      <c r="A223" s="9" t="s">
        <v>11137</v>
      </c>
      <c r="B223" s="100" t="s">
        <v>97</v>
      </c>
      <c r="C223" s="9" t="s">
        <v>747</v>
      </c>
      <c r="D223" s="3" t="s">
        <v>259</v>
      </c>
      <c r="E223" s="3" t="s">
        <v>257</v>
      </c>
      <c r="F223" s="3"/>
      <c r="G223" s="3" t="s">
        <v>385</v>
      </c>
      <c r="H223" s="20">
        <v>0.5</v>
      </c>
      <c r="I223" s="113" t="s">
        <v>1340</v>
      </c>
      <c r="J223" s="21" t="s">
        <v>1330</v>
      </c>
      <c r="K223" s="19" t="s">
        <v>6117</v>
      </c>
      <c r="L223" s="138" t="s">
        <v>3428</v>
      </c>
      <c r="M223" s="141" t="s">
        <v>383</v>
      </c>
      <c r="N223" s="360" t="s">
        <v>8877</v>
      </c>
      <c r="O223" s="3" t="s">
        <v>1382</v>
      </c>
      <c r="P223" s="7" t="s">
        <v>1354</v>
      </c>
      <c r="Q223" s="3" t="s">
        <v>1195</v>
      </c>
      <c r="R223" s="78">
        <v>2</v>
      </c>
      <c r="S223" s="19">
        <v>19702.77</v>
      </c>
      <c r="T223" s="83">
        <f t="shared" ref="T223" si="39">R223*S223</f>
        <v>39405.54</v>
      </c>
      <c r="U223" s="83">
        <f t="shared" ref="U223" si="40">T223*1.12</f>
        <v>44134.204800000007</v>
      </c>
      <c r="V223" s="9" t="s">
        <v>1341</v>
      </c>
      <c r="W223" s="153" t="s">
        <v>1410</v>
      </c>
      <c r="X223" s="9"/>
    </row>
    <row r="224" spans="1:24" s="444" customFormat="1" ht="102" customHeight="1">
      <c r="A224" s="9" t="s">
        <v>6282</v>
      </c>
      <c r="B224" s="100" t="s">
        <v>97</v>
      </c>
      <c r="C224" s="9" t="s">
        <v>747</v>
      </c>
      <c r="D224" s="3" t="s">
        <v>260</v>
      </c>
      <c r="E224" s="3" t="s">
        <v>257</v>
      </c>
      <c r="F224" s="3"/>
      <c r="G224" s="3" t="s">
        <v>385</v>
      </c>
      <c r="H224" s="20">
        <v>0.5</v>
      </c>
      <c r="I224" s="113" t="s">
        <v>1340</v>
      </c>
      <c r="J224" s="21" t="s">
        <v>1330</v>
      </c>
      <c r="K224" s="19" t="s">
        <v>1947</v>
      </c>
      <c r="L224" s="138" t="s">
        <v>3428</v>
      </c>
      <c r="M224" s="141" t="s">
        <v>383</v>
      </c>
      <c r="N224" s="360" t="s">
        <v>8877</v>
      </c>
      <c r="O224" s="3" t="s">
        <v>1382</v>
      </c>
      <c r="P224" s="7" t="s">
        <v>1354</v>
      </c>
      <c r="Q224" s="3" t="s">
        <v>1195</v>
      </c>
      <c r="R224" s="77">
        <v>12</v>
      </c>
      <c r="S224" s="19">
        <v>16715.88</v>
      </c>
      <c r="T224" s="83">
        <v>0</v>
      </c>
      <c r="U224" s="83">
        <f t="shared" si="25"/>
        <v>0</v>
      </c>
      <c r="V224" s="9" t="s">
        <v>1341</v>
      </c>
      <c r="W224" s="148" t="s">
        <v>1410</v>
      </c>
      <c r="X224" s="9">
        <v>11</v>
      </c>
    </row>
    <row r="225" spans="1:1967" s="531" customFormat="1" ht="102" customHeight="1">
      <c r="A225" s="9" t="s">
        <v>11138</v>
      </c>
      <c r="B225" s="100" t="s">
        <v>97</v>
      </c>
      <c r="C225" s="9" t="s">
        <v>747</v>
      </c>
      <c r="D225" s="3" t="s">
        <v>260</v>
      </c>
      <c r="E225" s="3" t="s">
        <v>257</v>
      </c>
      <c r="F225" s="3"/>
      <c r="G225" s="3" t="s">
        <v>385</v>
      </c>
      <c r="H225" s="20">
        <v>0.5</v>
      </c>
      <c r="I225" s="113" t="s">
        <v>1340</v>
      </c>
      <c r="J225" s="21" t="s">
        <v>1330</v>
      </c>
      <c r="K225" s="19" t="s">
        <v>6117</v>
      </c>
      <c r="L225" s="138" t="s">
        <v>3428</v>
      </c>
      <c r="M225" s="141" t="s">
        <v>383</v>
      </c>
      <c r="N225" s="360" t="s">
        <v>8877</v>
      </c>
      <c r="O225" s="3" t="s">
        <v>1382</v>
      </c>
      <c r="P225" s="7" t="s">
        <v>1354</v>
      </c>
      <c r="Q225" s="3" t="s">
        <v>1195</v>
      </c>
      <c r="R225" s="77">
        <v>12</v>
      </c>
      <c r="S225" s="19">
        <v>16715.88</v>
      </c>
      <c r="T225" s="83">
        <f t="shared" ref="T225" si="41">R225*S225</f>
        <v>200590.56</v>
      </c>
      <c r="U225" s="83">
        <f t="shared" ref="U225" si="42">T225*1.12</f>
        <v>224661.42720000001</v>
      </c>
      <c r="V225" s="9" t="s">
        <v>1341</v>
      </c>
      <c r="W225" s="148" t="s">
        <v>1410</v>
      </c>
      <c r="X225" s="9"/>
    </row>
    <row r="226" spans="1:1967" s="444" customFormat="1" ht="102" customHeight="1">
      <c r="A226" s="9" t="s">
        <v>6283</v>
      </c>
      <c r="B226" s="100" t="s">
        <v>97</v>
      </c>
      <c r="C226" s="9" t="s">
        <v>747</v>
      </c>
      <c r="D226" s="3" t="s">
        <v>261</v>
      </c>
      <c r="E226" s="3" t="s">
        <v>257</v>
      </c>
      <c r="F226" s="3"/>
      <c r="G226" s="3" t="s">
        <v>385</v>
      </c>
      <c r="H226" s="20">
        <v>0.5</v>
      </c>
      <c r="I226" s="113" t="s">
        <v>1340</v>
      </c>
      <c r="J226" s="21" t="s">
        <v>1330</v>
      </c>
      <c r="K226" s="19" t="s">
        <v>1947</v>
      </c>
      <c r="L226" s="138" t="s">
        <v>3428</v>
      </c>
      <c r="M226" s="141" t="s">
        <v>383</v>
      </c>
      <c r="N226" s="360" t="s">
        <v>8877</v>
      </c>
      <c r="O226" s="3" t="s">
        <v>1382</v>
      </c>
      <c r="P226" s="7" t="s">
        <v>1354</v>
      </c>
      <c r="Q226" s="3" t="s">
        <v>1195</v>
      </c>
      <c r="R226" s="77">
        <v>72</v>
      </c>
      <c r="S226" s="19">
        <v>11608.25</v>
      </c>
      <c r="T226" s="83">
        <f t="shared" si="32"/>
        <v>835794</v>
      </c>
      <c r="U226" s="83">
        <f t="shared" si="25"/>
        <v>936089.28000000014</v>
      </c>
      <c r="V226" s="9" t="s">
        <v>1341</v>
      </c>
      <c r="W226" s="153" t="s">
        <v>1410</v>
      </c>
      <c r="X226" s="9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  <c r="IG226" s="8"/>
      <c r="IH226" s="8"/>
      <c r="II226" s="8"/>
      <c r="IJ226" s="8"/>
      <c r="IK226" s="8"/>
      <c r="IL226" s="8"/>
      <c r="IM226" s="8"/>
      <c r="IN226" s="8"/>
      <c r="IO226" s="8"/>
      <c r="IP226" s="8"/>
      <c r="IQ226" s="8"/>
      <c r="IR226" s="8"/>
      <c r="IS226" s="8"/>
      <c r="IT226" s="8"/>
      <c r="IU226" s="8"/>
      <c r="IV226" s="8"/>
      <c r="IW226" s="8"/>
      <c r="IX226" s="8"/>
      <c r="IY226" s="8"/>
      <c r="IZ226" s="8"/>
      <c r="JA226" s="8"/>
      <c r="JB226" s="8"/>
      <c r="JC226" s="8"/>
      <c r="JD226" s="8"/>
      <c r="JE226" s="8"/>
      <c r="JF226" s="8"/>
      <c r="JG226" s="8"/>
      <c r="JH226" s="8"/>
      <c r="JI226" s="8"/>
      <c r="JJ226" s="8"/>
      <c r="JK226" s="8"/>
      <c r="JL226" s="8"/>
      <c r="JM226" s="8"/>
      <c r="JN226" s="8"/>
      <c r="JO226" s="8"/>
      <c r="JP226" s="8"/>
      <c r="JQ226" s="8"/>
      <c r="JR226" s="8"/>
      <c r="JS226" s="8"/>
      <c r="JT226" s="8"/>
      <c r="JU226" s="8"/>
      <c r="JV226" s="8"/>
      <c r="JW226" s="8"/>
      <c r="JX226" s="8"/>
      <c r="JY226" s="8"/>
      <c r="JZ226" s="8"/>
      <c r="KA226" s="8"/>
      <c r="KB226" s="8"/>
      <c r="KC226" s="8"/>
      <c r="KD226" s="8"/>
      <c r="KE226" s="8"/>
      <c r="KF226" s="8"/>
      <c r="KG226" s="8"/>
      <c r="KH226" s="8"/>
      <c r="KI226" s="8"/>
      <c r="KJ226" s="8"/>
      <c r="KK226" s="8"/>
      <c r="KL226" s="8"/>
      <c r="KM226" s="8"/>
      <c r="KN226" s="8"/>
      <c r="KO226" s="8"/>
      <c r="KP226" s="8"/>
      <c r="KQ226" s="8"/>
      <c r="KR226" s="8"/>
      <c r="KS226" s="8"/>
      <c r="KT226" s="8"/>
      <c r="KU226" s="8"/>
      <c r="KV226" s="8"/>
      <c r="KW226" s="8"/>
      <c r="KX226" s="8"/>
      <c r="KY226" s="8"/>
      <c r="KZ226" s="8"/>
      <c r="LA226" s="8"/>
      <c r="LB226" s="8"/>
      <c r="LC226" s="8"/>
      <c r="LD226" s="8"/>
      <c r="LE226" s="8"/>
      <c r="LF226" s="8"/>
      <c r="LG226" s="8"/>
      <c r="LH226" s="8"/>
      <c r="LI226" s="8"/>
      <c r="LJ226" s="8"/>
      <c r="LK226" s="8"/>
      <c r="LL226" s="8"/>
      <c r="LM226" s="8"/>
      <c r="LN226" s="8"/>
      <c r="LO226" s="8"/>
      <c r="LP226" s="8"/>
      <c r="LQ226" s="8"/>
      <c r="LR226" s="8"/>
      <c r="LS226" s="8"/>
      <c r="LT226" s="8"/>
      <c r="LU226" s="8"/>
      <c r="LV226" s="8"/>
      <c r="LW226" s="8"/>
      <c r="LX226" s="8"/>
      <c r="LY226" s="8"/>
      <c r="LZ226" s="8"/>
      <c r="MA226" s="8"/>
      <c r="MB226" s="8"/>
      <c r="MC226" s="8"/>
      <c r="MD226" s="8"/>
      <c r="ME226" s="8"/>
      <c r="MF226" s="8"/>
      <c r="MG226" s="8"/>
      <c r="MH226" s="8"/>
      <c r="MI226" s="8"/>
      <c r="MJ226" s="8"/>
      <c r="MK226" s="8"/>
      <c r="ML226" s="8"/>
      <c r="MM226" s="8"/>
      <c r="MN226" s="8"/>
      <c r="MO226" s="8"/>
      <c r="MP226" s="8"/>
      <c r="MQ226" s="8"/>
      <c r="MR226" s="8"/>
      <c r="MS226" s="8"/>
      <c r="MT226" s="8"/>
      <c r="MU226" s="8"/>
      <c r="MV226" s="8"/>
      <c r="MW226" s="8"/>
      <c r="MX226" s="8"/>
      <c r="MY226" s="8"/>
      <c r="MZ226" s="8"/>
      <c r="NA226" s="8"/>
      <c r="NB226" s="8"/>
      <c r="NC226" s="8"/>
      <c r="ND226" s="8"/>
      <c r="NE226" s="8"/>
      <c r="NF226" s="8"/>
      <c r="NG226" s="8"/>
      <c r="NH226" s="8"/>
      <c r="NI226" s="8"/>
      <c r="NJ226" s="8"/>
      <c r="NK226" s="8"/>
      <c r="NL226" s="8"/>
      <c r="NM226" s="8"/>
      <c r="NN226" s="8"/>
      <c r="NO226" s="8"/>
      <c r="NP226" s="8"/>
      <c r="NQ226" s="8"/>
      <c r="NR226" s="8"/>
      <c r="NS226" s="8"/>
      <c r="NT226" s="8"/>
      <c r="NU226" s="8"/>
      <c r="NV226" s="8"/>
      <c r="NW226" s="8"/>
      <c r="NX226" s="8"/>
      <c r="NY226" s="8"/>
      <c r="NZ226" s="8"/>
      <c r="OA226" s="8"/>
      <c r="OB226" s="8"/>
      <c r="OC226" s="8"/>
      <c r="OD226" s="8"/>
      <c r="OE226" s="8"/>
      <c r="OF226" s="8"/>
      <c r="OG226" s="8"/>
      <c r="OH226" s="8"/>
      <c r="OI226" s="8"/>
      <c r="OJ226" s="8"/>
      <c r="OK226" s="8"/>
      <c r="OL226" s="8"/>
      <c r="OM226" s="8"/>
      <c r="ON226" s="8"/>
      <c r="OO226" s="8"/>
      <c r="OP226" s="8"/>
      <c r="OQ226" s="8"/>
      <c r="OR226" s="8"/>
      <c r="OS226" s="8"/>
      <c r="OT226" s="8"/>
      <c r="OU226" s="8"/>
      <c r="OV226" s="8"/>
      <c r="OW226" s="8"/>
      <c r="OX226" s="8"/>
      <c r="OY226" s="8"/>
      <c r="OZ226" s="8"/>
      <c r="PA226" s="8"/>
      <c r="PB226" s="8"/>
      <c r="PC226" s="8"/>
      <c r="PD226" s="8"/>
      <c r="PE226" s="8"/>
      <c r="PF226" s="8"/>
      <c r="PG226" s="8"/>
      <c r="PH226" s="8"/>
      <c r="PI226" s="8"/>
      <c r="PJ226" s="8"/>
      <c r="PK226" s="8"/>
      <c r="PL226" s="8"/>
      <c r="PM226" s="8"/>
      <c r="PN226" s="8"/>
      <c r="PO226" s="8"/>
      <c r="PP226" s="8"/>
      <c r="PQ226" s="8"/>
      <c r="PR226" s="8"/>
      <c r="PS226" s="8"/>
      <c r="PT226" s="8"/>
      <c r="PU226" s="8"/>
      <c r="PV226" s="8"/>
      <c r="PW226" s="8"/>
      <c r="PX226" s="8"/>
      <c r="PY226" s="8"/>
      <c r="PZ226" s="8"/>
      <c r="QA226" s="8"/>
      <c r="QB226" s="8"/>
      <c r="QC226" s="8"/>
      <c r="QD226" s="8"/>
      <c r="QE226" s="8"/>
      <c r="QF226" s="8"/>
      <c r="QG226" s="8"/>
      <c r="QH226" s="8"/>
      <c r="QI226" s="8"/>
      <c r="QJ226" s="8"/>
      <c r="QK226" s="8"/>
      <c r="QL226" s="8"/>
      <c r="QM226" s="8"/>
      <c r="QN226" s="8"/>
      <c r="QO226" s="8"/>
      <c r="QP226" s="8"/>
      <c r="QQ226" s="8"/>
      <c r="QR226" s="8"/>
      <c r="QS226" s="8"/>
      <c r="QT226" s="8"/>
      <c r="QU226" s="8"/>
      <c r="QV226" s="8"/>
      <c r="QW226" s="8"/>
      <c r="QX226" s="8"/>
      <c r="QY226" s="8"/>
      <c r="QZ226" s="8"/>
      <c r="RA226" s="8"/>
      <c r="RB226" s="8"/>
      <c r="RC226" s="8"/>
      <c r="RD226" s="8"/>
      <c r="RE226" s="8"/>
      <c r="RF226" s="8"/>
      <c r="RG226" s="8"/>
      <c r="RH226" s="8"/>
      <c r="RI226" s="8"/>
      <c r="RJ226" s="8"/>
      <c r="RK226" s="8"/>
      <c r="RL226" s="8"/>
      <c r="RM226" s="8"/>
      <c r="RN226" s="8"/>
      <c r="RO226" s="8"/>
      <c r="RP226" s="8"/>
      <c r="RQ226" s="8"/>
      <c r="RR226" s="8"/>
      <c r="RS226" s="8"/>
      <c r="RT226" s="8"/>
      <c r="RU226" s="8"/>
      <c r="RV226" s="8"/>
      <c r="RW226" s="8"/>
      <c r="RX226" s="8"/>
      <c r="RY226" s="8"/>
      <c r="RZ226" s="8"/>
      <c r="SA226" s="8"/>
      <c r="SB226" s="8"/>
      <c r="SC226" s="8"/>
      <c r="SD226" s="8"/>
      <c r="SE226" s="8"/>
      <c r="SF226" s="8"/>
      <c r="SG226" s="8"/>
      <c r="SH226" s="8"/>
      <c r="SI226" s="8"/>
      <c r="SJ226" s="8"/>
      <c r="SK226" s="8"/>
      <c r="SL226" s="8"/>
      <c r="SM226" s="8"/>
      <c r="SN226" s="8"/>
      <c r="SO226" s="8"/>
      <c r="SP226" s="8"/>
      <c r="SQ226" s="8"/>
      <c r="SR226" s="8"/>
      <c r="SS226" s="8"/>
      <c r="ST226" s="8"/>
      <c r="SU226" s="8"/>
      <c r="SV226" s="8"/>
      <c r="SW226" s="8"/>
      <c r="SX226" s="8"/>
      <c r="SY226" s="8"/>
      <c r="SZ226" s="8"/>
      <c r="TA226" s="8"/>
      <c r="TB226" s="8"/>
      <c r="TC226" s="8"/>
      <c r="TD226" s="8"/>
      <c r="TE226" s="8"/>
      <c r="TF226" s="8"/>
      <c r="TG226" s="8"/>
      <c r="TH226" s="8"/>
      <c r="TI226" s="8"/>
      <c r="TJ226" s="8"/>
      <c r="TK226" s="8"/>
      <c r="TL226" s="8"/>
      <c r="TM226" s="8"/>
      <c r="TN226" s="8"/>
      <c r="TO226" s="8"/>
      <c r="TP226" s="8"/>
      <c r="TQ226" s="8"/>
      <c r="TR226" s="8"/>
      <c r="TS226" s="8"/>
      <c r="TT226" s="8"/>
      <c r="TU226" s="8"/>
      <c r="TV226" s="8"/>
      <c r="TW226" s="8"/>
      <c r="TX226" s="8"/>
      <c r="TY226" s="8"/>
      <c r="TZ226" s="8"/>
      <c r="UA226" s="8"/>
      <c r="UB226" s="8"/>
      <c r="UC226" s="8"/>
      <c r="UD226" s="8"/>
      <c r="UE226" s="8"/>
      <c r="UF226" s="8"/>
      <c r="UG226" s="8"/>
      <c r="UH226" s="8"/>
      <c r="UI226" s="8"/>
      <c r="UJ226" s="8"/>
      <c r="UK226" s="8"/>
      <c r="UL226" s="8"/>
      <c r="UM226" s="8"/>
      <c r="UN226" s="8"/>
      <c r="UO226" s="8"/>
      <c r="UP226" s="8"/>
      <c r="UQ226" s="8"/>
      <c r="UR226" s="8"/>
      <c r="US226" s="8"/>
      <c r="UT226" s="8"/>
      <c r="UU226" s="8"/>
      <c r="UV226" s="8"/>
      <c r="UW226" s="8"/>
      <c r="UX226" s="8"/>
      <c r="UY226" s="8"/>
      <c r="UZ226" s="8"/>
      <c r="VA226" s="8"/>
      <c r="VB226" s="8"/>
      <c r="VC226" s="8"/>
      <c r="VD226" s="8"/>
      <c r="VE226" s="8"/>
      <c r="VF226" s="8"/>
      <c r="VG226" s="8"/>
      <c r="VH226" s="8"/>
      <c r="VI226" s="8"/>
      <c r="VJ226" s="8"/>
      <c r="VK226" s="8"/>
      <c r="VL226" s="8"/>
      <c r="VM226" s="8"/>
      <c r="VN226" s="8"/>
      <c r="VO226" s="8"/>
      <c r="VP226" s="8"/>
      <c r="VQ226" s="8"/>
      <c r="VR226" s="8"/>
      <c r="VS226" s="8"/>
      <c r="VT226" s="8"/>
      <c r="VU226" s="8"/>
      <c r="VV226" s="8"/>
      <c r="VW226" s="8"/>
      <c r="VX226" s="8"/>
      <c r="VY226" s="8"/>
      <c r="VZ226" s="8"/>
      <c r="WA226" s="8"/>
      <c r="WB226" s="8"/>
      <c r="WC226" s="8"/>
      <c r="WD226" s="8"/>
      <c r="WE226" s="8"/>
      <c r="WF226" s="8"/>
      <c r="WG226" s="8"/>
      <c r="WH226" s="8"/>
      <c r="WI226" s="8"/>
      <c r="WJ226" s="8"/>
      <c r="WK226" s="8"/>
      <c r="WL226" s="8"/>
      <c r="WM226" s="8"/>
      <c r="WN226" s="8"/>
      <c r="WO226" s="8"/>
      <c r="WP226" s="8"/>
      <c r="WQ226" s="8"/>
      <c r="WR226" s="8"/>
      <c r="WS226" s="8"/>
      <c r="WT226" s="8"/>
      <c r="WU226" s="8"/>
      <c r="WV226" s="8"/>
      <c r="WW226" s="8"/>
      <c r="WX226" s="8"/>
      <c r="WY226" s="8"/>
      <c r="WZ226" s="8"/>
      <c r="XA226" s="8"/>
      <c r="XB226" s="8"/>
      <c r="XC226" s="8"/>
      <c r="XD226" s="8"/>
      <c r="XE226" s="8"/>
      <c r="XF226" s="8"/>
      <c r="XG226" s="8"/>
      <c r="XH226" s="8"/>
      <c r="XI226" s="8"/>
      <c r="XJ226" s="8"/>
      <c r="XK226" s="8"/>
      <c r="XL226" s="8"/>
      <c r="XM226" s="8"/>
      <c r="XN226" s="8"/>
      <c r="XO226" s="8"/>
      <c r="XP226" s="8"/>
      <c r="XQ226" s="8"/>
      <c r="XR226" s="8"/>
      <c r="XS226" s="8"/>
      <c r="XT226" s="8"/>
      <c r="XU226" s="8"/>
      <c r="XV226" s="8"/>
      <c r="XW226" s="8"/>
      <c r="XX226" s="8"/>
      <c r="XY226" s="8"/>
      <c r="XZ226" s="8"/>
      <c r="YA226" s="8"/>
      <c r="YB226" s="8"/>
      <c r="YC226" s="8"/>
      <c r="YD226" s="8"/>
      <c r="YE226" s="8"/>
      <c r="YF226" s="8"/>
      <c r="YG226" s="8"/>
      <c r="YH226" s="8"/>
      <c r="YI226" s="8"/>
      <c r="YJ226" s="8"/>
      <c r="YK226" s="8"/>
      <c r="YL226" s="8"/>
      <c r="YM226" s="8"/>
      <c r="YN226" s="8"/>
      <c r="YO226" s="8"/>
      <c r="YP226" s="8"/>
      <c r="YQ226" s="8"/>
      <c r="YR226" s="8"/>
      <c r="YS226" s="8"/>
      <c r="YT226" s="8"/>
      <c r="YU226" s="8"/>
      <c r="YV226" s="8"/>
      <c r="YW226" s="8"/>
      <c r="YX226" s="8"/>
      <c r="YY226" s="8"/>
      <c r="YZ226" s="8"/>
      <c r="ZA226" s="8"/>
      <c r="ZB226" s="8"/>
      <c r="ZC226" s="8"/>
      <c r="ZD226" s="8"/>
      <c r="ZE226" s="8"/>
      <c r="ZF226" s="8"/>
      <c r="ZG226" s="8"/>
      <c r="ZH226" s="8"/>
      <c r="ZI226" s="8"/>
      <c r="ZJ226" s="8"/>
      <c r="ZK226" s="8"/>
      <c r="ZL226" s="8"/>
      <c r="ZM226" s="8"/>
      <c r="ZN226" s="8"/>
      <c r="ZO226" s="8"/>
      <c r="ZP226" s="8"/>
      <c r="ZQ226" s="8"/>
      <c r="ZR226" s="8"/>
      <c r="ZS226" s="8"/>
      <c r="ZT226" s="8"/>
      <c r="ZU226" s="8"/>
      <c r="ZV226" s="8"/>
      <c r="ZW226" s="8"/>
      <c r="ZX226" s="8"/>
      <c r="ZY226" s="8"/>
      <c r="ZZ226" s="8"/>
      <c r="AAA226" s="8"/>
      <c r="AAB226" s="8"/>
      <c r="AAC226" s="8"/>
      <c r="AAD226" s="8"/>
      <c r="AAE226" s="8"/>
      <c r="AAF226" s="8"/>
      <c r="AAG226" s="8"/>
      <c r="AAH226" s="8"/>
      <c r="AAI226" s="8"/>
      <c r="AAJ226" s="8"/>
      <c r="AAK226" s="8"/>
      <c r="AAL226" s="8"/>
      <c r="AAM226" s="8"/>
      <c r="AAN226" s="8"/>
      <c r="AAO226" s="8"/>
      <c r="AAP226" s="8"/>
      <c r="AAQ226" s="8"/>
      <c r="AAR226" s="8"/>
      <c r="AAS226" s="8"/>
      <c r="AAT226" s="8"/>
      <c r="AAU226" s="8"/>
      <c r="AAV226" s="8"/>
      <c r="AAW226" s="8"/>
      <c r="AAX226" s="8"/>
      <c r="AAY226" s="8"/>
      <c r="AAZ226" s="8"/>
      <c r="ABA226" s="8"/>
      <c r="ABB226" s="8"/>
      <c r="ABC226" s="8"/>
      <c r="ABD226" s="8"/>
      <c r="ABE226" s="8"/>
      <c r="ABF226" s="8"/>
      <c r="ABG226" s="8"/>
      <c r="ABH226" s="8"/>
      <c r="ABI226" s="8"/>
      <c r="ABJ226" s="8"/>
      <c r="ABK226" s="8"/>
      <c r="ABL226" s="8"/>
      <c r="ABM226" s="8"/>
      <c r="ABN226" s="8"/>
      <c r="ABO226" s="8"/>
      <c r="ABP226" s="8"/>
      <c r="ABQ226" s="8"/>
      <c r="ABR226" s="8"/>
      <c r="ABS226" s="8"/>
      <c r="ABT226" s="8"/>
      <c r="ABU226" s="8"/>
      <c r="ABV226" s="8"/>
      <c r="ABW226" s="8"/>
      <c r="ABX226" s="8"/>
      <c r="ABY226" s="8"/>
      <c r="ABZ226" s="8"/>
      <c r="ACA226" s="8"/>
      <c r="ACB226" s="8"/>
      <c r="ACC226" s="8"/>
      <c r="ACD226" s="8"/>
      <c r="ACE226" s="8"/>
      <c r="ACF226" s="8"/>
      <c r="ACG226" s="8"/>
      <c r="ACH226" s="8"/>
      <c r="ACI226" s="8"/>
      <c r="ACJ226" s="8"/>
      <c r="ACK226" s="8"/>
      <c r="ACL226" s="8"/>
      <c r="ACM226" s="8"/>
      <c r="ACN226" s="8"/>
      <c r="ACO226" s="8"/>
      <c r="ACP226" s="8"/>
      <c r="ACQ226" s="8"/>
      <c r="ACR226" s="8"/>
      <c r="ACS226" s="8"/>
      <c r="ACT226" s="8"/>
      <c r="ACU226" s="8"/>
      <c r="ACV226" s="8"/>
      <c r="ACW226" s="8"/>
      <c r="ACX226" s="8"/>
      <c r="ACY226" s="8"/>
      <c r="ACZ226" s="8"/>
      <c r="ADA226" s="8"/>
      <c r="ADB226" s="8"/>
      <c r="ADC226" s="8"/>
      <c r="ADD226" s="8"/>
      <c r="ADE226" s="8"/>
      <c r="ADF226" s="8"/>
      <c r="ADG226" s="8"/>
      <c r="ADH226" s="8"/>
      <c r="ADI226" s="8"/>
      <c r="ADJ226" s="8"/>
      <c r="ADK226" s="8"/>
      <c r="ADL226" s="8"/>
      <c r="ADM226" s="8"/>
      <c r="ADN226" s="8"/>
      <c r="ADO226" s="8"/>
      <c r="ADP226" s="8"/>
      <c r="ADQ226" s="8"/>
      <c r="ADR226" s="8"/>
      <c r="ADS226" s="8"/>
      <c r="ADT226" s="8"/>
      <c r="ADU226" s="8"/>
      <c r="ADV226" s="8"/>
      <c r="ADW226" s="8"/>
      <c r="ADX226" s="8"/>
      <c r="ADY226" s="8"/>
      <c r="ADZ226" s="8"/>
      <c r="AEA226" s="8"/>
      <c r="AEB226" s="8"/>
      <c r="AEC226" s="8"/>
      <c r="AED226" s="8"/>
      <c r="AEE226" s="8"/>
      <c r="AEF226" s="8"/>
      <c r="AEG226" s="8"/>
      <c r="AEH226" s="8"/>
      <c r="AEI226" s="8"/>
      <c r="AEJ226" s="8"/>
      <c r="AEK226" s="8"/>
      <c r="AEL226" s="8"/>
      <c r="AEM226" s="8"/>
      <c r="AEN226" s="8"/>
      <c r="AEO226" s="8"/>
      <c r="AEP226" s="8"/>
      <c r="AEQ226" s="8"/>
      <c r="AER226" s="8"/>
      <c r="AES226" s="8"/>
      <c r="AET226" s="8"/>
      <c r="AEU226" s="8"/>
      <c r="AEV226" s="8"/>
      <c r="AEW226" s="8"/>
      <c r="AEX226" s="8"/>
      <c r="AEY226" s="8"/>
      <c r="AEZ226" s="8"/>
      <c r="AFA226" s="8"/>
      <c r="AFB226" s="8"/>
      <c r="AFC226" s="8"/>
      <c r="AFD226" s="8"/>
      <c r="AFE226" s="8"/>
      <c r="AFF226" s="8"/>
      <c r="AFG226" s="8"/>
      <c r="AFH226" s="8"/>
      <c r="AFI226" s="8"/>
      <c r="AFJ226" s="8"/>
      <c r="AFK226" s="8"/>
      <c r="AFL226" s="8"/>
      <c r="AFM226" s="8"/>
      <c r="AFN226" s="8"/>
      <c r="AFO226" s="8"/>
      <c r="AFP226" s="8"/>
      <c r="AFQ226" s="8"/>
      <c r="AFR226" s="8"/>
      <c r="AFS226" s="8"/>
      <c r="AFT226" s="8"/>
      <c r="AFU226" s="8"/>
      <c r="AFV226" s="8"/>
      <c r="AFW226" s="8"/>
      <c r="AFX226" s="8"/>
      <c r="AFY226" s="8"/>
      <c r="AFZ226" s="8"/>
      <c r="AGA226" s="8"/>
      <c r="AGB226" s="8"/>
      <c r="AGC226" s="8"/>
      <c r="AGD226" s="8"/>
      <c r="AGE226" s="8"/>
      <c r="AGF226" s="8"/>
      <c r="AGG226" s="8"/>
      <c r="AGH226" s="8"/>
      <c r="AGI226" s="8"/>
      <c r="AGJ226" s="8"/>
      <c r="AGK226" s="8"/>
      <c r="AGL226" s="8"/>
      <c r="AGM226" s="8"/>
      <c r="AGN226" s="8"/>
      <c r="AGO226" s="8"/>
      <c r="AGP226" s="8"/>
      <c r="AGQ226" s="8"/>
      <c r="AGR226" s="8"/>
      <c r="AGS226" s="8"/>
      <c r="AGT226" s="8"/>
      <c r="AGU226" s="8"/>
      <c r="AGV226" s="8"/>
      <c r="AGW226" s="8"/>
      <c r="AGX226" s="8"/>
      <c r="AGY226" s="8"/>
      <c r="AGZ226" s="8"/>
      <c r="AHA226" s="8"/>
      <c r="AHB226" s="8"/>
      <c r="AHC226" s="8"/>
      <c r="AHD226" s="8"/>
      <c r="AHE226" s="8"/>
      <c r="AHF226" s="8"/>
      <c r="AHG226" s="8"/>
      <c r="AHH226" s="8"/>
      <c r="AHI226" s="8"/>
      <c r="AHJ226" s="8"/>
      <c r="AHK226" s="8"/>
      <c r="AHL226" s="8"/>
      <c r="AHM226" s="8"/>
      <c r="AHN226" s="8"/>
      <c r="AHO226" s="8"/>
      <c r="AHP226" s="8"/>
      <c r="AHQ226" s="8"/>
      <c r="AHR226" s="8"/>
      <c r="AHS226" s="8"/>
      <c r="AHT226" s="8"/>
      <c r="AHU226" s="8"/>
      <c r="AHV226" s="8"/>
      <c r="AHW226" s="8"/>
      <c r="AHX226" s="8"/>
      <c r="AHY226" s="8"/>
      <c r="AHZ226" s="8"/>
      <c r="AIA226" s="8"/>
      <c r="AIB226" s="8"/>
      <c r="AIC226" s="8"/>
      <c r="AID226" s="8"/>
      <c r="AIE226" s="8"/>
      <c r="AIF226" s="8"/>
      <c r="AIG226" s="8"/>
      <c r="AIH226" s="8"/>
      <c r="AII226" s="8"/>
      <c r="AIJ226" s="8"/>
      <c r="AIK226" s="8"/>
      <c r="AIL226" s="8"/>
      <c r="AIM226" s="8"/>
      <c r="AIN226" s="8"/>
      <c r="AIO226" s="8"/>
      <c r="AIP226" s="8"/>
      <c r="AIQ226" s="8"/>
      <c r="AIR226" s="8"/>
      <c r="AIS226" s="8"/>
      <c r="AIT226" s="8"/>
      <c r="AIU226" s="8"/>
      <c r="AIV226" s="8"/>
      <c r="AIW226" s="8"/>
      <c r="AIX226" s="8"/>
      <c r="AIY226" s="8"/>
      <c r="AIZ226" s="8"/>
      <c r="AJA226" s="8"/>
      <c r="AJB226" s="8"/>
      <c r="AJC226" s="8"/>
      <c r="AJD226" s="8"/>
      <c r="AJE226" s="8"/>
      <c r="AJF226" s="8"/>
      <c r="AJG226" s="8"/>
      <c r="AJH226" s="8"/>
      <c r="AJI226" s="8"/>
      <c r="AJJ226" s="8"/>
      <c r="AJK226" s="8"/>
      <c r="AJL226" s="8"/>
      <c r="AJM226" s="8"/>
      <c r="AJN226" s="8"/>
      <c r="AJO226" s="8"/>
      <c r="AJP226" s="8"/>
      <c r="AJQ226" s="8"/>
      <c r="AJR226" s="8"/>
      <c r="AJS226" s="8"/>
      <c r="AJT226" s="8"/>
      <c r="AJU226" s="8"/>
      <c r="AJV226" s="8"/>
      <c r="AJW226" s="8"/>
      <c r="AJX226" s="8"/>
      <c r="AJY226" s="8"/>
      <c r="AJZ226" s="8"/>
      <c r="AKA226" s="8"/>
      <c r="AKB226" s="8"/>
      <c r="AKC226" s="8"/>
      <c r="AKD226" s="8"/>
      <c r="AKE226" s="8"/>
      <c r="AKF226" s="8"/>
      <c r="AKG226" s="8"/>
      <c r="AKH226" s="8"/>
      <c r="AKI226" s="8"/>
      <c r="AKJ226" s="8"/>
      <c r="AKK226" s="8"/>
      <c r="AKL226" s="8"/>
      <c r="AKM226" s="8"/>
      <c r="AKN226" s="8"/>
      <c r="AKO226" s="8"/>
      <c r="AKP226" s="8"/>
      <c r="AKQ226" s="8"/>
      <c r="AKR226" s="8"/>
      <c r="AKS226" s="8"/>
      <c r="AKT226" s="8"/>
      <c r="AKU226" s="8"/>
      <c r="AKV226" s="8"/>
      <c r="AKW226" s="8"/>
      <c r="AKX226" s="8"/>
      <c r="AKY226" s="8"/>
      <c r="AKZ226" s="8"/>
      <c r="ALA226" s="8"/>
      <c r="ALB226" s="8"/>
      <c r="ALC226" s="8"/>
      <c r="ALD226" s="8"/>
      <c r="ALE226" s="8"/>
      <c r="ALF226" s="8"/>
      <c r="ALG226" s="8"/>
      <c r="ALH226" s="8"/>
      <c r="ALI226" s="8"/>
      <c r="ALJ226" s="8"/>
      <c r="ALK226" s="8"/>
      <c r="ALL226" s="8"/>
      <c r="ALM226" s="8"/>
      <c r="ALN226" s="8"/>
      <c r="ALO226" s="8"/>
      <c r="ALP226" s="8"/>
      <c r="ALQ226" s="8"/>
      <c r="ALR226" s="8"/>
      <c r="ALS226" s="8"/>
      <c r="ALT226" s="8"/>
      <c r="ALU226" s="8"/>
      <c r="ALV226" s="8"/>
      <c r="ALW226" s="8"/>
      <c r="ALX226" s="8"/>
      <c r="ALY226" s="8"/>
      <c r="ALZ226" s="8"/>
      <c r="AMA226" s="8"/>
      <c r="AMB226" s="8"/>
      <c r="AMC226" s="8"/>
      <c r="AMD226" s="8"/>
      <c r="AME226" s="8"/>
      <c r="AMF226" s="8"/>
      <c r="AMG226" s="8"/>
      <c r="AMH226" s="8"/>
      <c r="AMI226" s="8"/>
      <c r="AMJ226" s="8"/>
      <c r="AMK226" s="8"/>
      <c r="AML226" s="8"/>
      <c r="AMM226" s="8"/>
      <c r="AMN226" s="8"/>
      <c r="AMO226" s="8"/>
      <c r="AMP226" s="8"/>
      <c r="AMQ226" s="8"/>
      <c r="AMR226" s="8"/>
      <c r="AMS226" s="8"/>
      <c r="AMT226" s="8"/>
      <c r="AMU226" s="8"/>
      <c r="AMV226" s="8"/>
      <c r="AMW226" s="8"/>
      <c r="AMX226" s="8"/>
      <c r="AMY226" s="8"/>
      <c r="AMZ226" s="8"/>
      <c r="ANA226" s="8"/>
      <c r="ANB226" s="8"/>
      <c r="ANC226" s="8"/>
      <c r="AND226" s="8"/>
      <c r="ANE226" s="8"/>
      <c r="ANF226" s="8"/>
      <c r="ANG226" s="8"/>
      <c r="ANH226" s="8"/>
      <c r="ANI226" s="8"/>
      <c r="ANJ226" s="8"/>
      <c r="ANK226" s="8"/>
      <c r="ANL226" s="8"/>
      <c r="ANM226" s="8"/>
      <c r="ANN226" s="8"/>
      <c r="ANO226" s="8"/>
      <c r="ANP226" s="8"/>
      <c r="ANQ226" s="8"/>
      <c r="ANR226" s="8"/>
      <c r="ANS226" s="8"/>
      <c r="ANT226" s="8"/>
      <c r="ANU226" s="8"/>
      <c r="ANV226" s="8"/>
      <c r="ANW226" s="8"/>
      <c r="ANX226" s="8"/>
      <c r="ANY226" s="8"/>
      <c r="ANZ226" s="8"/>
      <c r="AOA226" s="8"/>
      <c r="AOB226" s="8"/>
      <c r="AOC226" s="8"/>
      <c r="AOD226" s="8"/>
      <c r="AOE226" s="8"/>
      <c r="AOF226" s="8"/>
      <c r="AOG226" s="8"/>
      <c r="AOH226" s="8"/>
      <c r="AOI226" s="8"/>
      <c r="AOJ226" s="8"/>
      <c r="AOK226" s="8"/>
      <c r="AOL226" s="8"/>
      <c r="AOM226" s="8"/>
      <c r="AON226" s="8"/>
      <c r="AOO226" s="8"/>
      <c r="AOP226" s="8"/>
      <c r="AOQ226" s="8"/>
      <c r="AOR226" s="8"/>
      <c r="AOS226" s="8"/>
      <c r="AOT226" s="8"/>
      <c r="AOU226" s="8"/>
      <c r="AOV226" s="8"/>
      <c r="AOW226" s="8"/>
      <c r="AOX226" s="8"/>
      <c r="AOY226" s="8"/>
      <c r="AOZ226" s="8"/>
      <c r="APA226" s="8"/>
      <c r="APB226" s="8"/>
      <c r="APC226" s="8"/>
      <c r="APD226" s="8"/>
      <c r="APE226" s="8"/>
      <c r="APF226" s="8"/>
      <c r="APG226" s="8"/>
      <c r="APH226" s="8"/>
      <c r="API226" s="8"/>
      <c r="APJ226" s="8"/>
      <c r="APK226" s="8"/>
      <c r="APL226" s="8"/>
      <c r="APM226" s="8"/>
      <c r="APN226" s="8"/>
      <c r="APO226" s="8"/>
      <c r="APP226" s="8"/>
      <c r="APQ226" s="8"/>
      <c r="APR226" s="8"/>
      <c r="APS226" s="8"/>
      <c r="APT226" s="8"/>
      <c r="APU226" s="8"/>
      <c r="APV226" s="8"/>
      <c r="APW226" s="8"/>
      <c r="APX226" s="8"/>
      <c r="APY226" s="8"/>
      <c r="APZ226" s="8"/>
      <c r="AQA226" s="8"/>
      <c r="AQB226" s="8"/>
      <c r="AQC226" s="8"/>
      <c r="AQD226" s="8"/>
      <c r="AQE226" s="8"/>
      <c r="AQF226" s="8"/>
      <c r="AQG226" s="8"/>
      <c r="AQH226" s="8"/>
      <c r="AQI226" s="8"/>
      <c r="AQJ226" s="8"/>
      <c r="AQK226" s="8"/>
      <c r="AQL226" s="8"/>
      <c r="AQM226" s="8"/>
      <c r="AQN226" s="8"/>
      <c r="AQO226" s="8"/>
      <c r="AQP226" s="8"/>
      <c r="AQQ226" s="8"/>
      <c r="AQR226" s="8"/>
      <c r="AQS226" s="8"/>
      <c r="AQT226" s="8"/>
      <c r="AQU226" s="8"/>
      <c r="AQV226" s="8"/>
      <c r="AQW226" s="8"/>
      <c r="AQX226" s="8"/>
      <c r="AQY226" s="8"/>
      <c r="AQZ226" s="8"/>
      <c r="ARA226" s="8"/>
      <c r="ARB226" s="8"/>
      <c r="ARC226" s="8"/>
      <c r="ARD226" s="8"/>
      <c r="ARE226" s="8"/>
      <c r="ARF226" s="8"/>
      <c r="ARG226" s="8"/>
      <c r="ARH226" s="8"/>
      <c r="ARI226" s="8"/>
      <c r="ARJ226" s="8"/>
      <c r="ARK226" s="8"/>
      <c r="ARL226" s="8"/>
      <c r="ARM226" s="8"/>
      <c r="ARN226" s="8"/>
      <c r="ARO226" s="8"/>
      <c r="ARP226" s="8"/>
      <c r="ARQ226" s="8"/>
      <c r="ARR226" s="8"/>
      <c r="ARS226" s="8"/>
      <c r="ART226" s="8"/>
      <c r="ARU226" s="8"/>
      <c r="ARV226" s="8"/>
      <c r="ARW226" s="8"/>
      <c r="ARX226" s="8"/>
      <c r="ARY226" s="8"/>
      <c r="ARZ226" s="8"/>
      <c r="ASA226" s="8"/>
      <c r="ASB226" s="8"/>
      <c r="ASC226" s="8"/>
      <c r="ASD226" s="8"/>
      <c r="ASE226" s="8"/>
      <c r="ASF226" s="8"/>
      <c r="ASG226" s="8"/>
      <c r="ASH226" s="8"/>
      <c r="ASI226" s="8"/>
      <c r="ASJ226" s="8"/>
      <c r="ASK226" s="8"/>
      <c r="ASL226" s="8"/>
      <c r="ASM226" s="8"/>
      <c r="ASN226" s="8"/>
      <c r="ASO226" s="8"/>
      <c r="ASP226" s="8"/>
      <c r="ASQ226" s="8"/>
      <c r="ASR226" s="8"/>
      <c r="ASS226" s="8"/>
      <c r="AST226" s="8"/>
      <c r="ASU226" s="8"/>
      <c r="ASV226" s="8"/>
      <c r="ASW226" s="8"/>
      <c r="ASX226" s="8"/>
      <c r="ASY226" s="8"/>
      <c r="ASZ226" s="8"/>
      <c r="ATA226" s="8"/>
      <c r="ATB226" s="8"/>
      <c r="ATC226" s="8"/>
      <c r="ATD226" s="8"/>
      <c r="ATE226" s="8"/>
      <c r="ATF226" s="8"/>
      <c r="ATG226" s="8"/>
      <c r="ATH226" s="8"/>
      <c r="ATI226" s="8"/>
      <c r="ATJ226" s="8"/>
      <c r="ATK226" s="8"/>
      <c r="ATL226" s="8"/>
      <c r="ATM226" s="8"/>
      <c r="ATN226" s="8"/>
      <c r="ATO226" s="8"/>
      <c r="ATP226" s="8"/>
      <c r="ATQ226" s="8"/>
      <c r="ATR226" s="8"/>
      <c r="ATS226" s="8"/>
      <c r="ATT226" s="8"/>
      <c r="ATU226" s="8"/>
      <c r="ATV226" s="8"/>
      <c r="ATW226" s="8"/>
      <c r="ATX226" s="8"/>
      <c r="ATY226" s="8"/>
      <c r="ATZ226" s="8"/>
      <c r="AUA226" s="8"/>
      <c r="AUB226" s="8"/>
      <c r="AUC226" s="8"/>
      <c r="AUD226" s="8"/>
      <c r="AUE226" s="8"/>
      <c r="AUF226" s="8"/>
      <c r="AUG226" s="8"/>
      <c r="AUH226" s="8"/>
      <c r="AUI226" s="8"/>
      <c r="AUJ226" s="8"/>
      <c r="AUK226" s="8"/>
      <c r="AUL226" s="8"/>
      <c r="AUM226" s="8"/>
      <c r="AUN226" s="8"/>
      <c r="AUO226" s="8"/>
      <c r="AUP226" s="8"/>
      <c r="AUQ226" s="8"/>
      <c r="AUR226" s="8"/>
      <c r="AUS226" s="8"/>
      <c r="AUT226" s="8"/>
      <c r="AUU226" s="8"/>
      <c r="AUV226" s="8"/>
      <c r="AUW226" s="8"/>
      <c r="AUX226" s="8"/>
      <c r="AUY226" s="8"/>
      <c r="AUZ226" s="8"/>
      <c r="AVA226" s="8"/>
      <c r="AVB226" s="8"/>
      <c r="AVC226" s="8"/>
      <c r="AVD226" s="8"/>
      <c r="AVE226" s="8"/>
      <c r="AVF226" s="8"/>
      <c r="AVG226" s="8"/>
      <c r="AVH226" s="8"/>
      <c r="AVI226" s="8"/>
      <c r="AVJ226" s="8"/>
      <c r="AVK226" s="8"/>
      <c r="AVL226" s="8"/>
      <c r="AVM226" s="8"/>
      <c r="AVN226" s="8"/>
      <c r="AVO226" s="8"/>
      <c r="AVP226" s="8"/>
      <c r="AVQ226" s="8"/>
      <c r="AVR226" s="8"/>
      <c r="AVS226" s="8"/>
      <c r="AVT226" s="8"/>
      <c r="AVU226" s="8"/>
      <c r="AVV226" s="8"/>
      <c r="AVW226" s="8"/>
      <c r="AVX226" s="8"/>
      <c r="AVY226" s="8"/>
      <c r="AVZ226" s="8"/>
      <c r="AWA226" s="8"/>
      <c r="AWB226" s="8"/>
      <c r="AWC226" s="8"/>
      <c r="AWD226" s="8"/>
      <c r="AWE226" s="8"/>
      <c r="AWF226" s="8"/>
      <c r="AWG226" s="8"/>
      <c r="AWH226" s="8"/>
      <c r="AWI226" s="8"/>
      <c r="AWJ226" s="8"/>
      <c r="AWK226" s="8"/>
      <c r="AWL226" s="8"/>
      <c r="AWM226" s="8"/>
      <c r="AWN226" s="8"/>
      <c r="AWO226" s="8"/>
      <c r="AWP226" s="8"/>
      <c r="AWQ226" s="8"/>
      <c r="AWR226" s="8"/>
      <c r="AWS226" s="8"/>
      <c r="AWT226" s="8"/>
      <c r="AWU226" s="8"/>
      <c r="AWV226" s="8"/>
      <c r="AWW226" s="8"/>
      <c r="AWX226" s="8"/>
      <c r="AWY226" s="8"/>
      <c r="AWZ226" s="8"/>
      <c r="AXA226" s="8"/>
      <c r="AXB226" s="8"/>
      <c r="AXC226" s="8"/>
      <c r="AXD226" s="8"/>
      <c r="AXE226" s="8"/>
      <c r="AXF226" s="8"/>
      <c r="AXG226" s="8"/>
      <c r="AXH226" s="8"/>
      <c r="AXI226" s="8"/>
      <c r="AXJ226" s="8"/>
      <c r="AXK226" s="8"/>
      <c r="AXL226" s="8"/>
      <c r="AXM226" s="8"/>
      <c r="AXN226" s="8"/>
      <c r="AXO226" s="8"/>
      <c r="AXP226" s="8"/>
      <c r="AXQ226" s="8"/>
      <c r="AXR226" s="8"/>
      <c r="AXS226" s="8"/>
      <c r="AXT226" s="8"/>
      <c r="AXU226" s="8"/>
      <c r="AXV226" s="8"/>
      <c r="AXW226" s="8"/>
      <c r="AXX226" s="8"/>
      <c r="AXY226" s="8"/>
      <c r="AXZ226" s="8"/>
      <c r="AYA226" s="8"/>
      <c r="AYB226" s="8"/>
      <c r="AYC226" s="8"/>
      <c r="AYD226" s="8"/>
      <c r="AYE226" s="8"/>
      <c r="AYF226" s="8"/>
      <c r="AYG226" s="8"/>
      <c r="AYH226" s="8"/>
      <c r="AYI226" s="8"/>
      <c r="AYJ226" s="8"/>
      <c r="AYK226" s="8"/>
      <c r="AYL226" s="8"/>
      <c r="AYM226" s="8"/>
      <c r="AYN226" s="8"/>
      <c r="AYO226" s="8"/>
      <c r="AYP226" s="8"/>
      <c r="AYQ226" s="8"/>
      <c r="AYR226" s="8"/>
      <c r="AYS226" s="8"/>
      <c r="AYT226" s="8"/>
      <c r="AYU226" s="8"/>
      <c r="AYV226" s="8"/>
      <c r="AYW226" s="8"/>
      <c r="AYX226" s="8"/>
      <c r="AYY226" s="8"/>
      <c r="AYZ226" s="8"/>
      <c r="AZA226" s="8"/>
      <c r="AZB226" s="8"/>
      <c r="AZC226" s="8"/>
      <c r="AZD226" s="8"/>
      <c r="AZE226" s="8"/>
      <c r="AZF226" s="8"/>
      <c r="AZG226" s="8"/>
      <c r="AZH226" s="8"/>
      <c r="AZI226" s="8"/>
      <c r="AZJ226" s="8"/>
      <c r="AZK226" s="8"/>
      <c r="AZL226" s="8"/>
      <c r="AZM226" s="8"/>
      <c r="AZN226" s="8"/>
      <c r="AZO226" s="8"/>
      <c r="AZP226" s="8"/>
      <c r="AZQ226" s="8"/>
      <c r="AZR226" s="8"/>
      <c r="AZS226" s="8"/>
      <c r="AZT226" s="8"/>
      <c r="AZU226" s="8"/>
      <c r="AZV226" s="8"/>
      <c r="AZW226" s="8"/>
      <c r="AZX226" s="8"/>
      <c r="AZY226" s="8"/>
      <c r="AZZ226" s="8"/>
      <c r="BAA226" s="8"/>
      <c r="BAB226" s="8"/>
      <c r="BAC226" s="8"/>
      <c r="BAD226" s="8"/>
      <c r="BAE226" s="8"/>
      <c r="BAF226" s="8"/>
      <c r="BAG226" s="8"/>
      <c r="BAH226" s="8"/>
      <c r="BAI226" s="8"/>
      <c r="BAJ226" s="8"/>
      <c r="BAK226" s="8"/>
      <c r="BAL226" s="8"/>
      <c r="BAM226" s="8"/>
      <c r="BAN226" s="8"/>
      <c r="BAO226" s="8"/>
      <c r="BAP226" s="8"/>
      <c r="BAQ226" s="8"/>
      <c r="BAR226" s="8"/>
      <c r="BAS226" s="8"/>
      <c r="BAT226" s="8"/>
      <c r="BAU226" s="8"/>
      <c r="BAV226" s="8"/>
      <c r="BAW226" s="8"/>
      <c r="BAX226" s="8"/>
      <c r="BAY226" s="8"/>
      <c r="BAZ226" s="8"/>
      <c r="BBA226" s="8"/>
      <c r="BBB226" s="8"/>
      <c r="BBC226" s="8"/>
      <c r="BBD226" s="8"/>
      <c r="BBE226" s="8"/>
      <c r="BBF226" s="8"/>
      <c r="BBG226" s="8"/>
      <c r="BBH226" s="8"/>
      <c r="BBI226" s="8"/>
      <c r="BBJ226" s="8"/>
      <c r="BBK226" s="8"/>
      <c r="BBL226" s="8"/>
      <c r="BBM226" s="8"/>
      <c r="BBN226" s="8"/>
      <c r="BBO226" s="8"/>
      <c r="BBP226" s="8"/>
      <c r="BBQ226" s="8"/>
      <c r="BBR226" s="8"/>
      <c r="BBS226" s="8"/>
      <c r="BBT226" s="8"/>
      <c r="BBU226" s="8"/>
      <c r="BBV226" s="8"/>
      <c r="BBW226" s="8"/>
      <c r="BBX226" s="8"/>
      <c r="BBY226" s="8"/>
      <c r="BBZ226" s="8"/>
      <c r="BCA226" s="8"/>
      <c r="BCB226" s="8"/>
      <c r="BCC226" s="8"/>
      <c r="BCD226" s="8"/>
      <c r="BCE226" s="8"/>
      <c r="BCF226" s="8"/>
      <c r="BCG226" s="8"/>
      <c r="BCH226" s="8"/>
      <c r="BCI226" s="8"/>
      <c r="BCJ226" s="8"/>
      <c r="BCK226" s="8"/>
      <c r="BCL226" s="8"/>
      <c r="BCM226" s="8"/>
      <c r="BCN226" s="8"/>
      <c r="BCO226" s="8"/>
      <c r="BCP226" s="8"/>
      <c r="BCQ226" s="8"/>
      <c r="BCR226" s="8"/>
      <c r="BCS226" s="8"/>
      <c r="BCT226" s="8"/>
      <c r="BCU226" s="8"/>
      <c r="BCV226" s="8"/>
      <c r="BCW226" s="8"/>
      <c r="BCX226" s="8"/>
      <c r="BCY226" s="8"/>
      <c r="BCZ226" s="8"/>
      <c r="BDA226" s="8"/>
      <c r="BDB226" s="8"/>
      <c r="BDC226" s="8"/>
      <c r="BDD226" s="8"/>
      <c r="BDE226" s="8"/>
      <c r="BDF226" s="8"/>
      <c r="BDG226" s="8"/>
      <c r="BDH226" s="8"/>
      <c r="BDI226" s="8"/>
      <c r="BDJ226" s="8"/>
      <c r="BDK226" s="8"/>
      <c r="BDL226" s="8"/>
      <c r="BDM226" s="8"/>
      <c r="BDN226" s="8"/>
      <c r="BDO226" s="8"/>
      <c r="BDP226" s="8"/>
      <c r="BDQ226" s="8"/>
      <c r="BDR226" s="8"/>
      <c r="BDS226" s="8"/>
      <c r="BDT226" s="8"/>
      <c r="BDU226" s="8"/>
      <c r="BDV226" s="8"/>
      <c r="BDW226" s="8"/>
      <c r="BDX226" s="8"/>
      <c r="BDY226" s="8"/>
      <c r="BDZ226" s="8"/>
      <c r="BEA226" s="8"/>
      <c r="BEB226" s="8"/>
      <c r="BEC226" s="8"/>
      <c r="BED226" s="8"/>
      <c r="BEE226" s="8"/>
      <c r="BEF226" s="8"/>
      <c r="BEG226" s="8"/>
      <c r="BEH226" s="8"/>
      <c r="BEI226" s="8"/>
      <c r="BEJ226" s="8"/>
      <c r="BEK226" s="8"/>
      <c r="BEL226" s="8"/>
      <c r="BEM226" s="8"/>
      <c r="BEN226" s="8"/>
      <c r="BEO226" s="8"/>
      <c r="BEP226" s="8"/>
      <c r="BEQ226" s="8"/>
      <c r="BER226" s="8"/>
      <c r="BES226" s="8"/>
      <c r="BET226" s="8"/>
      <c r="BEU226" s="8"/>
      <c r="BEV226" s="8"/>
      <c r="BEW226" s="8"/>
      <c r="BEX226" s="8"/>
      <c r="BEY226" s="8"/>
      <c r="BEZ226" s="8"/>
      <c r="BFA226" s="8"/>
      <c r="BFB226" s="8"/>
      <c r="BFC226" s="8"/>
      <c r="BFD226" s="8"/>
      <c r="BFE226" s="8"/>
      <c r="BFF226" s="8"/>
      <c r="BFG226" s="8"/>
      <c r="BFH226" s="8"/>
      <c r="BFI226" s="8"/>
      <c r="BFJ226" s="8"/>
      <c r="BFK226" s="8"/>
      <c r="BFL226" s="8"/>
      <c r="BFM226" s="8"/>
      <c r="BFN226" s="8"/>
      <c r="BFO226" s="8"/>
      <c r="BFP226" s="8"/>
      <c r="BFQ226" s="8"/>
      <c r="BFR226" s="8"/>
      <c r="BFS226" s="8"/>
      <c r="BFT226" s="8"/>
      <c r="BFU226" s="8"/>
      <c r="BFV226" s="8"/>
      <c r="BFW226" s="8"/>
      <c r="BFX226" s="8"/>
      <c r="BFY226" s="8"/>
      <c r="BFZ226" s="8"/>
      <c r="BGA226" s="8"/>
      <c r="BGB226" s="8"/>
      <c r="BGC226" s="8"/>
      <c r="BGD226" s="8"/>
      <c r="BGE226" s="8"/>
      <c r="BGF226" s="8"/>
      <c r="BGG226" s="8"/>
      <c r="BGH226" s="8"/>
      <c r="BGI226" s="8"/>
      <c r="BGJ226" s="8"/>
      <c r="BGK226" s="8"/>
      <c r="BGL226" s="8"/>
      <c r="BGM226" s="8"/>
      <c r="BGN226" s="8"/>
      <c r="BGO226" s="8"/>
      <c r="BGP226" s="8"/>
      <c r="BGQ226" s="8"/>
      <c r="BGR226" s="8"/>
      <c r="BGS226" s="8"/>
      <c r="BGT226" s="8"/>
      <c r="BGU226" s="8"/>
      <c r="BGV226" s="8"/>
      <c r="BGW226" s="8"/>
      <c r="BGX226" s="8"/>
      <c r="BGY226" s="8"/>
      <c r="BGZ226" s="8"/>
      <c r="BHA226" s="8"/>
      <c r="BHB226" s="8"/>
      <c r="BHC226" s="8"/>
      <c r="BHD226" s="8"/>
      <c r="BHE226" s="8"/>
      <c r="BHF226" s="8"/>
      <c r="BHG226" s="8"/>
      <c r="BHH226" s="8"/>
      <c r="BHI226" s="8"/>
      <c r="BHJ226" s="8"/>
      <c r="BHK226" s="8"/>
      <c r="BHL226" s="8"/>
      <c r="BHM226" s="8"/>
      <c r="BHN226" s="8"/>
      <c r="BHO226" s="8"/>
      <c r="BHP226" s="8"/>
      <c r="BHQ226" s="8"/>
      <c r="BHR226" s="8"/>
      <c r="BHS226" s="8"/>
      <c r="BHT226" s="8"/>
      <c r="BHU226" s="8"/>
      <c r="BHV226" s="8"/>
      <c r="BHW226" s="8"/>
      <c r="BHX226" s="8"/>
      <c r="BHY226" s="8"/>
      <c r="BHZ226" s="8"/>
      <c r="BIA226" s="8"/>
      <c r="BIB226" s="8"/>
      <c r="BIC226" s="8"/>
      <c r="BID226" s="8"/>
      <c r="BIE226" s="8"/>
      <c r="BIF226" s="8"/>
      <c r="BIG226" s="8"/>
      <c r="BIH226" s="8"/>
      <c r="BII226" s="8"/>
      <c r="BIJ226" s="8"/>
      <c r="BIK226" s="8"/>
      <c r="BIL226" s="8"/>
      <c r="BIM226" s="8"/>
      <c r="BIN226" s="8"/>
      <c r="BIO226" s="8"/>
      <c r="BIP226" s="8"/>
      <c r="BIQ226" s="8"/>
      <c r="BIR226" s="8"/>
      <c r="BIS226" s="8"/>
      <c r="BIT226" s="8"/>
      <c r="BIU226" s="8"/>
      <c r="BIV226" s="8"/>
      <c r="BIW226" s="8"/>
      <c r="BIX226" s="8"/>
      <c r="BIY226" s="8"/>
      <c r="BIZ226" s="8"/>
      <c r="BJA226" s="8"/>
      <c r="BJB226" s="8"/>
      <c r="BJC226" s="8"/>
      <c r="BJD226" s="8"/>
      <c r="BJE226" s="8"/>
      <c r="BJF226" s="8"/>
      <c r="BJG226" s="8"/>
      <c r="BJH226" s="8"/>
      <c r="BJI226" s="8"/>
      <c r="BJJ226" s="8"/>
      <c r="BJK226" s="8"/>
      <c r="BJL226" s="8"/>
      <c r="BJM226" s="8"/>
      <c r="BJN226" s="8"/>
      <c r="BJO226" s="8"/>
      <c r="BJP226" s="8"/>
      <c r="BJQ226" s="8"/>
      <c r="BJR226" s="8"/>
      <c r="BJS226" s="8"/>
      <c r="BJT226" s="8"/>
      <c r="BJU226" s="8"/>
      <c r="BJV226" s="8"/>
      <c r="BJW226" s="8"/>
      <c r="BJX226" s="8"/>
      <c r="BJY226" s="8"/>
      <c r="BJZ226" s="8"/>
      <c r="BKA226" s="8"/>
      <c r="BKB226" s="8"/>
      <c r="BKC226" s="8"/>
      <c r="BKD226" s="8"/>
      <c r="BKE226" s="8"/>
      <c r="BKF226" s="8"/>
      <c r="BKG226" s="8"/>
      <c r="BKH226" s="8"/>
      <c r="BKI226" s="8"/>
      <c r="BKJ226" s="8"/>
      <c r="BKK226" s="8"/>
      <c r="BKL226" s="8"/>
      <c r="BKM226" s="8"/>
      <c r="BKN226" s="8"/>
      <c r="BKO226" s="8"/>
      <c r="BKP226" s="8"/>
      <c r="BKQ226" s="8"/>
      <c r="BKR226" s="8"/>
      <c r="BKS226" s="8"/>
      <c r="BKT226" s="8"/>
      <c r="BKU226" s="8"/>
      <c r="BKV226" s="8"/>
      <c r="BKW226" s="8"/>
      <c r="BKX226" s="8"/>
      <c r="BKY226" s="8"/>
      <c r="BKZ226" s="8"/>
      <c r="BLA226" s="8"/>
      <c r="BLB226" s="8"/>
      <c r="BLC226" s="8"/>
      <c r="BLD226" s="8"/>
      <c r="BLE226" s="8"/>
      <c r="BLF226" s="8"/>
      <c r="BLG226" s="8"/>
      <c r="BLH226" s="8"/>
      <c r="BLI226" s="8"/>
      <c r="BLJ226" s="8"/>
      <c r="BLK226" s="8"/>
      <c r="BLL226" s="8"/>
      <c r="BLM226" s="8"/>
      <c r="BLN226" s="8"/>
      <c r="BLO226" s="8"/>
      <c r="BLP226" s="8"/>
      <c r="BLQ226" s="8"/>
      <c r="BLR226" s="8"/>
      <c r="BLS226" s="8"/>
      <c r="BLT226" s="8"/>
      <c r="BLU226" s="8"/>
      <c r="BLV226" s="8"/>
      <c r="BLW226" s="8"/>
      <c r="BLX226" s="8"/>
      <c r="BLY226" s="8"/>
      <c r="BLZ226" s="8"/>
      <c r="BMA226" s="8"/>
      <c r="BMB226" s="8"/>
      <c r="BMC226" s="8"/>
      <c r="BMD226" s="8"/>
      <c r="BME226" s="8"/>
      <c r="BMF226" s="8"/>
      <c r="BMG226" s="8"/>
      <c r="BMH226" s="8"/>
      <c r="BMI226" s="8"/>
      <c r="BMJ226" s="8"/>
      <c r="BMK226" s="8"/>
      <c r="BML226" s="8"/>
      <c r="BMM226" s="8"/>
      <c r="BMN226" s="8"/>
      <c r="BMO226" s="8"/>
      <c r="BMP226" s="8"/>
      <c r="BMQ226" s="8"/>
      <c r="BMR226" s="8"/>
      <c r="BMS226" s="8"/>
      <c r="BMT226" s="8"/>
      <c r="BMU226" s="8"/>
      <c r="BMV226" s="8"/>
      <c r="BMW226" s="8"/>
      <c r="BMX226" s="8"/>
      <c r="BMY226" s="8"/>
      <c r="BMZ226" s="8"/>
      <c r="BNA226" s="8"/>
      <c r="BNB226" s="8"/>
      <c r="BNC226" s="8"/>
      <c r="BND226" s="8"/>
      <c r="BNE226" s="8"/>
      <c r="BNF226" s="8"/>
      <c r="BNG226" s="8"/>
      <c r="BNH226" s="8"/>
      <c r="BNI226" s="8"/>
      <c r="BNJ226" s="8"/>
      <c r="BNK226" s="8"/>
      <c r="BNL226" s="8"/>
      <c r="BNM226" s="8"/>
      <c r="BNN226" s="8"/>
      <c r="BNO226" s="8"/>
      <c r="BNP226" s="8"/>
      <c r="BNQ226" s="8"/>
      <c r="BNR226" s="8"/>
      <c r="BNS226" s="8"/>
      <c r="BNT226" s="8"/>
      <c r="BNU226" s="8"/>
      <c r="BNV226" s="8"/>
      <c r="BNW226" s="8"/>
      <c r="BNX226" s="8"/>
      <c r="BNY226" s="8"/>
      <c r="BNZ226" s="8"/>
      <c r="BOA226" s="8"/>
      <c r="BOB226" s="8"/>
      <c r="BOC226" s="8"/>
      <c r="BOD226" s="8"/>
      <c r="BOE226" s="8"/>
      <c r="BOF226" s="8"/>
      <c r="BOG226" s="8"/>
      <c r="BOH226" s="8"/>
      <c r="BOI226" s="8"/>
      <c r="BOJ226" s="8"/>
      <c r="BOK226" s="8"/>
      <c r="BOL226" s="8"/>
      <c r="BOM226" s="8"/>
      <c r="BON226" s="8"/>
      <c r="BOO226" s="8"/>
      <c r="BOP226" s="8"/>
      <c r="BOQ226" s="8"/>
      <c r="BOR226" s="8"/>
      <c r="BOS226" s="8"/>
      <c r="BOT226" s="8"/>
      <c r="BOU226" s="8"/>
      <c r="BOV226" s="8"/>
      <c r="BOW226" s="8"/>
      <c r="BOX226" s="8"/>
      <c r="BOY226" s="8"/>
      <c r="BOZ226" s="8"/>
      <c r="BPA226" s="8"/>
      <c r="BPB226" s="8"/>
      <c r="BPC226" s="8"/>
      <c r="BPD226" s="8"/>
      <c r="BPE226" s="8"/>
      <c r="BPF226" s="8"/>
      <c r="BPG226" s="8"/>
      <c r="BPH226" s="8"/>
      <c r="BPI226" s="8"/>
      <c r="BPJ226" s="8"/>
      <c r="BPK226" s="8"/>
      <c r="BPL226" s="8"/>
      <c r="BPM226" s="8"/>
      <c r="BPN226" s="8"/>
      <c r="BPO226" s="8"/>
      <c r="BPP226" s="8"/>
      <c r="BPQ226" s="8"/>
      <c r="BPR226" s="8"/>
      <c r="BPS226" s="8"/>
      <c r="BPT226" s="8"/>
      <c r="BPU226" s="8"/>
      <c r="BPV226" s="8"/>
      <c r="BPW226" s="8"/>
      <c r="BPX226" s="8"/>
      <c r="BPY226" s="8"/>
      <c r="BPZ226" s="8"/>
      <c r="BQA226" s="8"/>
      <c r="BQB226" s="8"/>
      <c r="BQC226" s="8"/>
      <c r="BQD226" s="8"/>
      <c r="BQE226" s="8"/>
      <c r="BQF226" s="8"/>
      <c r="BQG226" s="8"/>
      <c r="BQH226" s="8"/>
      <c r="BQI226" s="8"/>
      <c r="BQJ226" s="8"/>
      <c r="BQK226" s="8"/>
      <c r="BQL226" s="8"/>
      <c r="BQM226" s="8"/>
      <c r="BQN226" s="8"/>
      <c r="BQO226" s="8"/>
      <c r="BQP226" s="8"/>
      <c r="BQQ226" s="8"/>
      <c r="BQR226" s="8"/>
      <c r="BQS226" s="8"/>
      <c r="BQT226" s="8"/>
      <c r="BQU226" s="8"/>
      <c r="BQV226" s="8"/>
      <c r="BQW226" s="8"/>
      <c r="BQX226" s="8"/>
      <c r="BQY226" s="8"/>
      <c r="BQZ226" s="8"/>
      <c r="BRA226" s="8"/>
      <c r="BRB226" s="8"/>
      <c r="BRC226" s="8"/>
      <c r="BRD226" s="8"/>
      <c r="BRE226" s="8"/>
      <c r="BRF226" s="8"/>
      <c r="BRG226" s="8"/>
      <c r="BRH226" s="8"/>
      <c r="BRI226" s="8"/>
      <c r="BRJ226" s="8"/>
      <c r="BRK226" s="8"/>
      <c r="BRL226" s="8"/>
      <c r="BRM226" s="8"/>
      <c r="BRN226" s="8"/>
      <c r="BRO226" s="8"/>
      <c r="BRP226" s="8"/>
      <c r="BRQ226" s="8"/>
      <c r="BRR226" s="8"/>
      <c r="BRS226" s="8"/>
      <c r="BRT226" s="8"/>
      <c r="BRU226" s="8"/>
      <c r="BRV226" s="8"/>
      <c r="BRW226" s="8"/>
      <c r="BRX226" s="8"/>
      <c r="BRY226" s="8"/>
      <c r="BRZ226" s="8"/>
      <c r="BSA226" s="8"/>
      <c r="BSB226" s="8"/>
      <c r="BSC226" s="8"/>
      <c r="BSD226" s="8"/>
      <c r="BSE226" s="8"/>
      <c r="BSF226" s="8"/>
      <c r="BSG226" s="8"/>
      <c r="BSH226" s="8"/>
      <c r="BSI226" s="8"/>
      <c r="BSJ226" s="8"/>
      <c r="BSK226" s="8"/>
      <c r="BSL226" s="8"/>
      <c r="BSM226" s="8"/>
      <c r="BSN226" s="8"/>
      <c r="BSO226" s="8"/>
      <c r="BSP226" s="8"/>
      <c r="BSQ226" s="8"/>
      <c r="BSR226" s="8"/>
      <c r="BSS226" s="8"/>
      <c r="BST226" s="8"/>
      <c r="BSU226" s="8"/>
      <c r="BSV226" s="8"/>
      <c r="BSW226" s="8"/>
      <c r="BSX226" s="8"/>
      <c r="BSY226" s="8"/>
      <c r="BSZ226" s="8"/>
      <c r="BTA226" s="8"/>
      <c r="BTB226" s="8"/>
      <c r="BTC226" s="8"/>
      <c r="BTD226" s="8"/>
      <c r="BTE226" s="8"/>
      <c r="BTF226" s="8"/>
      <c r="BTG226" s="8"/>
      <c r="BTH226" s="8"/>
      <c r="BTI226" s="8"/>
      <c r="BTJ226" s="8"/>
      <c r="BTK226" s="8"/>
      <c r="BTL226" s="8"/>
      <c r="BTM226" s="8"/>
      <c r="BTN226" s="8"/>
      <c r="BTO226" s="8"/>
      <c r="BTP226" s="8"/>
      <c r="BTQ226" s="8"/>
      <c r="BTR226" s="8"/>
      <c r="BTS226" s="8"/>
      <c r="BTT226" s="8"/>
      <c r="BTU226" s="8"/>
      <c r="BTV226" s="8"/>
      <c r="BTW226" s="8"/>
      <c r="BTX226" s="8"/>
      <c r="BTY226" s="8"/>
      <c r="BTZ226" s="8"/>
      <c r="BUA226" s="8"/>
      <c r="BUB226" s="8"/>
      <c r="BUC226" s="8"/>
      <c r="BUD226" s="8"/>
      <c r="BUE226" s="8"/>
      <c r="BUF226" s="8"/>
      <c r="BUG226" s="8"/>
      <c r="BUH226" s="8"/>
      <c r="BUI226" s="8"/>
      <c r="BUJ226" s="8"/>
      <c r="BUK226" s="8"/>
      <c r="BUL226" s="8"/>
      <c r="BUM226" s="8"/>
      <c r="BUN226" s="8"/>
      <c r="BUO226" s="8"/>
      <c r="BUP226" s="8"/>
      <c r="BUQ226" s="8"/>
      <c r="BUR226" s="8"/>
      <c r="BUS226" s="8"/>
      <c r="BUT226" s="8"/>
      <c r="BUU226" s="8"/>
      <c r="BUV226" s="8"/>
      <c r="BUW226" s="8"/>
      <c r="BUX226" s="8"/>
      <c r="BUY226" s="8"/>
      <c r="BUZ226" s="8"/>
      <c r="BVA226" s="8"/>
      <c r="BVB226" s="8"/>
      <c r="BVC226" s="8"/>
      <c r="BVD226" s="8"/>
      <c r="BVE226" s="8"/>
      <c r="BVF226" s="8"/>
      <c r="BVG226" s="8"/>
      <c r="BVH226" s="8"/>
      <c r="BVI226" s="8"/>
      <c r="BVJ226" s="8"/>
      <c r="BVK226" s="8"/>
      <c r="BVL226" s="8"/>
      <c r="BVM226" s="8"/>
      <c r="BVN226" s="8"/>
      <c r="BVO226" s="8"/>
      <c r="BVP226" s="8"/>
      <c r="BVQ226" s="8"/>
      <c r="BVR226" s="8"/>
      <c r="BVS226" s="8"/>
      <c r="BVT226" s="8"/>
      <c r="BVU226" s="8"/>
      <c r="BVV226" s="8"/>
      <c r="BVW226" s="8"/>
      <c r="BVX226" s="8"/>
      <c r="BVY226" s="8"/>
      <c r="BVZ226" s="8"/>
      <c r="BWA226" s="8"/>
      <c r="BWB226" s="8"/>
      <c r="BWC226" s="8"/>
      <c r="BWD226" s="8"/>
      <c r="BWE226" s="8"/>
      <c r="BWF226" s="8"/>
      <c r="BWG226" s="8"/>
      <c r="BWH226" s="8"/>
      <c r="BWI226" s="8"/>
      <c r="BWJ226" s="8"/>
      <c r="BWK226" s="8"/>
      <c r="BWL226" s="8"/>
      <c r="BWM226" s="8"/>
      <c r="BWN226" s="8"/>
      <c r="BWO226" s="8"/>
      <c r="BWP226" s="8"/>
      <c r="BWQ226" s="8"/>
    </row>
    <row r="227" spans="1:1967" s="444" customFormat="1" ht="102" customHeight="1">
      <c r="A227" s="9" t="s">
        <v>6284</v>
      </c>
      <c r="B227" s="100" t="s">
        <v>97</v>
      </c>
      <c r="C227" s="9" t="s">
        <v>747</v>
      </c>
      <c r="D227" s="3" t="s">
        <v>262</v>
      </c>
      <c r="E227" s="3" t="s">
        <v>257</v>
      </c>
      <c r="F227" s="3"/>
      <c r="G227" s="3" t="s">
        <v>385</v>
      </c>
      <c r="H227" s="20">
        <v>0.5</v>
      </c>
      <c r="I227" s="113" t="s">
        <v>1340</v>
      </c>
      <c r="J227" s="21" t="s">
        <v>1330</v>
      </c>
      <c r="K227" s="19" t="s">
        <v>1947</v>
      </c>
      <c r="L227" s="138" t="s">
        <v>3428</v>
      </c>
      <c r="M227" s="141" t="s">
        <v>383</v>
      </c>
      <c r="N227" s="360" t="s">
        <v>8877</v>
      </c>
      <c r="O227" s="3" t="s">
        <v>1382</v>
      </c>
      <c r="P227" s="7" t="s">
        <v>1354</v>
      </c>
      <c r="Q227" s="3" t="s">
        <v>1195</v>
      </c>
      <c r="R227" s="77">
        <v>41</v>
      </c>
      <c r="S227" s="19">
        <v>17553.400000000001</v>
      </c>
      <c r="T227" s="83">
        <v>0</v>
      </c>
      <c r="U227" s="83">
        <f t="shared" si="25"/>
        <v>0</v>
      </c>
      <c r="V227" s="9" t="s">
        <v>1341</v>
      </c>
      <c r="W227" s="148" t="s">
        <v>1410</v>
      </c>
      <c r="X227" s="9">
        <v>11</v>
      </c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8"/>
      <c r="HE227" s="8"/>
      <c r="HF227" s="8"/>
      <c r="HG227" s="8"/>
      <c r="HH227" s="8"/>
      <c r="HI227" s="8"/>
      <c r="HJ227" s="8"/>
      <c r="HK227" s="8"/>
      <c r="HL227" s="8"/>
      <c r="HM227" s="8"/>
      <c r="HN227" s="8"/>
      <c r="HO227" s="8"/>
      <c r="HP227" s="8"/>
      <c r="HQ227" s="8"/>
      <c r="HR227" s="8"/>
      <c r="HS227" s="8"/>
      <c r="HT227" s="8"/>
      <c r="HU227" s="8"/>
      <c r="HV227" s="8"/>
      <c r="HW227" s="8"/>
      <c r="HX227" s="8"/>
      <c r="HY227" s="8"/>
      <c r="HZ227" s="8"/>
      <c r="IA227" s="8"/>
      <c r="IB227" s="8"/>
      <c r="IC227" s="8"/>
      <c r="ID227" s="8"/>
      <c r="IE227" s="8"/>
      <c r="IF227" s="8"/>
      <c r="IG227" s="8"/>
      <c r="IH227" s="8"/>
      <c r="II227" s="8"/>
      <c r="IJ227" s="8"/>
      <c r="IK227" s="8"/>
      <c r="IL227" s="8"/>
      <c r="IM227" s="8"/>
      <c r="IN227" s="8"/>
      <c r="IO227" s="8"/>
      <c r="IP227" s="8"/>
      <c r="IQ227" s="8"/>
      <c r="IR227" s="8"/>
      <c r="IS227" s="8"/>
      <c r="IT227" s="8"/>
      <c r="IU227" s="8"/>
      <c r="IV227" s="8"/>
      <c r="IW227" s="8"/>
      <c r="IX227" s="8"/>
      <c r="IY227" s="8"/>
      <c r="IZ227" s="8"/>
      <c r="JA227" s="8"/>
      <c r="JB227" s="8"/>
      <c r="JC227" s="8"/>
      <c r="JD227" s="8"/>
      <c r="JE227" s="8"/>
      <c r="JF227" s="8"/>
      <c r="JG227" s="8"/>
      <c r="JH227" s="8"/>
      <c r="JI227" s="8"/>
      <c r="JJ227" s="8"/>
      <c r="JK227" s="8"/>
      <c r="JL227" s="8"/>
      <c r="JM227" s="8"/>
      <c r="JN227" s="8"/>
      <c r="JO227" s="8"/>
      <c r="JP227" s="8"/>
      <c r="JQ227" s="8"/>
      <c r="JR227" s="8"/>
      <c r="JS227" s="8"/>
      <c r="JT227" s="8"/>
      <c r="JU227" s="8"/>
      <c r="JV227" s="8"/>
      <c r="JW227" s="8"/>
      <c r="JX227" s="8"/>
      <c r="JY227" s="8"/>
      <c r="JZ227" s="8"/>
      <c r="KA227" s="8"/>
      <c r="KB227" s="8"/>
      <c r="KC227" s="8"/>
      <c r="KD227" s="8"/>
      <c r="KE227" s="8"/>
      <c r="KF227" s="8"/>
      <c r="KG227" s="8"/>
      <c r="KH227" s="8"/>
      <c r="KI227" s="8"/>
      <c r="KJ227" s="8"/>
      <c r="KK227" s="8"/>
      <c r="KL227" s="8"/>
      <c r="KM227" s="8"/>
      <c r="KN227" s="8"/>
      <c r="KO227" s="8"/>
      <c r="KP227" s="8"/>
      <c r="KQ227" s="8"/>
      <c r="KR227" s="8"/>
      <c r="KS227" s="8"/>
      <c r="KT227" s="8"/>
      <c r="KU227" s="8"/>
      <c r="KV227" s="8"/>
      <c r="KW227" s="8"/>
      <c r="KX227" s="8"/>
      <c r="KY227" s="8"/>
      <c r="KZ227" s="8"/>
      <c r="LA227" s="8"/>
      <c r="LB227" s="8"/>
      <c r="LC227" s="8"/>
      <c r="LD227" s="8"/>
      <c r="LE227" s="8"/>
      <c r="LF227" s="8"/>
      <c r="LG227" s="8"/>
      <c r="LH227" s="8"/>
      <c r="LI227" s="8"/>
      <c r="LJ227" s="8"/>
      <c r="LK227" s="8"/>
      <c r="LL227" s="8"/>
      <c r="LM227" s="8"/>
      <c r="LN227" s="8"/>
      <c r="LO227" s="8"/>
      <c r="LP227" s="8"/>
      <c r="LQ227" s="8"/>
      <c r="LR227" s="8"/>
      <c r="LS227" s="8"/>
      <c r="LT227" s="8"/>
      <c r="LU227" s="8"/>
      <c r="LV227" s="8"/>
      <c r="LW227" s="8"/>
      <c r="LX227" s="8"/>
      <c r="LY227" s="8"/>
      <c r="LZ227" s="8"/>
      <c r="MA227" s="8"/>
      <c r="MB227" s="8"/>
      <c r="MC227" s="8"/>
      <c r="MD227" s="8"/>
      <c r="ME227" s="8"/>
      <c r="MF227" s="8"/>
      <c r="MG227" s="8"/>
      <c r="MH227" s="8"/>
      <c r="MI227" s="8"/>
      <c r="MJ227" s="8"/>
      <c r="MK227" s="8"/>
      <c r="ML227" s="8"/>
      <c r="MM227" s="8"/>
      <c r="MN227" s="8"/>
      <c r="MO227" s="8"/>
      <c r="MP227" s="8"/>
      <c r="MQ227" s="8"/>
      <c r="MR227" s="8"/>
      <c r="MS227" s="8"/>
      <c r="MT227" s="8"/>
      <c r="MU227" s="8"/>
      <c r="MV227" s="8"/>
      <c r="MW227" s="8"/>
      <c r="MX227" s="8"/>
      <c r="MY227" s="8"/>
      <c r="MZ227" s="8"/>
      <c r="NA227" s="8"/>
      <c r="NB227" s="8"/>
      <c r="NC227" s="8"/>
      <c r="ND227" s="8"/>
      <c r="NE227" s="8"/>
      <c r="NF227" s="8"/>
      <c r="NG227" s="8"/>
      <c r="NH227" s="8"/>
      <c r="NI227" s="8"/>
      <c r="NJ227" s="8"/>
      <c r="NK227" s="8"/>
      <c r="NL227" s="8"/>
      <c r="NM227" s="8"/>
      <c r="NN227" s="8"/>
      <c r="NO227" s="8"/>
      <c r="NP227" s="8"/>
      <c r="NQ227" s="8"/>
      <c r="NR227" s="8"/>
      <c r="NS227" s="8"/>
      <c r="NT227" s="8"/>
      <c r="NU227" s="8"/>
      <c r="NV227" s="8"/>
      <c r="NW227" s="8"/>
      <c r="NX227" s="8"/>
      <c r="NY227" s="8"/>
      <c r="NZ227" s="8"/>
      <c r="OA227" s="8"/>
      <c r="OB227" s="8"/>
      <c r="OC227" s="8"/>
      <c r="OD227" s="8"/>
      <c r="OE227" s="8"/>
      <c r="OF227" s="8"/>
      <c r="OG227" s="8"/>
      <c r="OH227" s="8"/>
      <c r="OI227" s="8"/>
      <c r="OJ227" s="8"/>
      <c r="OK227" s="8"/>
      <c r="OL227" s="8"/>
      <c r="OM227" s="8"/>
      <c r="ON227" s="8"/>
      <c r="OO227" s="8"/>
      <c r="OP227" s="8"/>
      <c r="OQ227" s="8"/>
      <c r="OR227" s="8"/>
      <c r="OS227" s="8"/>
      <c r="OT227" s="8"/>
      <c r="OU227" s="8"/>
      <c r="OV227" s="8"/>
      <c r="OW227" s="8"/>
      <c r="OX227" s="8"/>
      <c r="OY227" s="8"/>
      <c r="OZ227" s="8"/>
      <c r="PA227" s="8"/>
      <c r="PB227" s="8"/>
      <c r="PC227" s="8"/>
      <c r="PD227" s="8"/>
      <c r="PE227" s="8"/>
      <c r="PF227" s="8"/>
      <c r="PG227" s="8"/>
      <c r="PH227" s="8"/>
      <c r="PI227" s="8"/>
      <c r="PJ227" s="8"/>
      <c r="PK227" s="8"/>
      <c r="PL227" s="8"/>
      <c r="PM227" s="8"/>
      <c r="PN227" s="8"/>
      <c r="PO227" s="8"/>
      <c r="PP227" s="8"/>
      <c r="PQ227" s="8"/>
      <c r="PR227" s="8"/>
      <c r="PS227" s="8"/>
      <c r="PT227" s="8"/>
      <c r="PU227" s="8"/>
      <c r="PV227" s="8"/>
      <c r="PW227" s="8"/>
      <c r="PX227" s="8"/>
      <c r="PY227" s="8"/>
      <c r="PZ227" s="8"/>
      <c r="QA227" s="8"/>
      <c r="QB227" s="8"/>
      <c r="QC227" s="8"/>
      <c r="QD227" s="8"/>
      <c r="QE227" s="8"/>
      <c r="QF227" s="8"/>
      <c r="QG227" s="8"/>
      <c r="QH227" s="8"/>
      <c r="QI227" s="8"/>
      <c r="QJ227" s="8"/>
      <c r="QK227" s="8"/>
      <c r="QL227" s="8"/>
      <c r="QM227" s="8"/>
      <c r="QN227" s="8"/>
      <c r="QO227" s="8"/>
      <c r="QP227" s="8"/>
      <c r="QQ227" s="8"/>
      <c r="QR227" s="8"/>
      <c r="QS227" s="8"/>
      <c r="QT227" s="8"/>
      <c r="QU227" s="8"/>
      <c r="QV227" s="8"/>
      <c r="QW227" s="8"/>
      <c r="QX227" s="8"/>
      <c r="QY227" s="8"/>
      <c r="QZ227" s="8"/>
      <c r="RA227" s="8"/>
      <c r="RB227" s="8"/>
      <c r="RC227" s="8"/>
      <c r="RD227" s="8"/>
      <c r="RE227" s="8"/>
      <c r="RF227" s="8"/>
      <c r="RG227" s="8"/>
      <c r="RH227" s="8"/>
      <c r="RI227" s="8"/>
      <c r="RJ227" s="8"/>
      <c r="RK227" s="8"/>
      <c r="RL227" s="8"/>
      <c r="RM227" s="8"/>
      <c r="RN227" s="8"/>
      <c r="RO227" s="8"/>
      <c r="RP227" s="8"/>
      <c r="RQ227" s="8"/>
      <c r="RR227" s="8"/>
      <c r="RS227" s="8"/>
      <c r="RT227" s="8"/>
      <c r="RU227" s="8"/>
      <c r="RV227" s="8"/>
      <c r="RW227" s="8"/>
      <c r="RX227" s="8"/>
      <c r="RY227" s="8"/>
      <c r="RZ227" s="8"/>
      <c r="SA227" s="8"/>
      <c r="SB227" s="8"/>
      <c r="SC227" s="8"/>
      <c r="SD227" s="8"/>
      <c r="SE227" s="8"/>
      <c r="SF227" s="8"/>
      <c r="SG227" s="8"/>
      <c r="SH227" s="8"/>
      <c r="SI227" s="8"/>
      <c r="SJ227" s="8"/>
      <c r="SK227" s="8"/>
      <c r="SL227" s="8"/>
      <c r="SM227" s="8"/>
      <c r="SN227" s="8"/>
      <c r="SO227" s="8"/>
      <c r="SP227" s="8"/>
      <c r="SQ227" s="8"/>
      <c r="SR227" s="8"/>
      <c r="SS227" s="8"/>
      <c r="ST227" s="8"/>
      <c r="SU227" s="8"/>
      <c r="SV227" s="8"/>
      <c r="SW227" s="8"/>
      <c r="SX227" s="8"/>
      <c r="SY227" s="8"/>
      <c r="SZ227" s="8"/>
      <c r="TA227" s="8"/>
      <c r="TB227" s="8"/>
      <c r="TC227" s="8"/>
      <c r="TD227" s="8"/>
      <c r="TE227" s="8"/>
      <c r="TF227" s="8"/>
      <c r="TG227" s="8"/>
      <c r="TH227" s="8"/>
      <c r="TI227" s="8"/>
      <c r="TJ227" s="8"/>
      <c r="TK227" s="8"/>
      <c r="TL227" s="8"/>
      <c r="TM227" s="8"/>
      <c r="TN227" s="8"/>
      <c r="TO227" s="8"/>
      <c r="TP227" s="8"/>
      <c r="TQ227" s="8"/>
      <c r="TR227" s="8"/>
      <c r="TS227" s="8"/>
      <c r="TT227" s="8"/>
      <c r="TU227" s="8"/>
      <c r="TV227" s="8"/>
      <c r="TW227" s="8"/>
      <c r="TX227" s="8"/>
      <c r="TY227" s="8"/>
      <c r="TZ227" s="8"/>
      <c r="UA227" s="8"/>
      <c r="UB227" s="8"/>
      <c r="UC227" s="8"/>
      <c r="UD227" s="8"/>
      <c r="UE227" s="8"/>
      <c r="UF227" s="8"/>
      <c r="UG227" s="8"/>
      <c r="UH227" s="8"/>
      <c r="UI227" s="8"/>
      <c r="UJ227" s="8"/>
      <c r="UK227" s="8"/>
      <c r="UL227" s="8"/>
      <c r="UM227" s="8"/>
      <c r="UN227" s="8"/>
      <c r="UO227" s="8"/>
      <c r="UP227" s="8"/>
      <c r="UQ227" s="8"/>
      <c r="UR227" s="8"/>
      <c r="US227" s="8"/>
      <c r="UT227" s="8"/>
      <c r="UU227" s="8"/>
      <c r="UV227" s="8"/>
      <c r="UW227" s="8"/>
      <c r="UX227" s="8"/>
      <c r="UY227" s="8"/>
      <c r="UZ227" s="8"/>
      <c r="VA227" s="8"/>
      <c r="VB227" s="8"/>
      <c r="VC227" s="8"/>
      <c r="VD227" s="8"/>
      <c r="VE227" s="8"/>
      <c r="VF227" s="8"/>
      <c r="VG227" s="8"/>
      <c r="VH227" s="8"/>
      <c r="VI227" s="8"/>
      <c r="VJ227" s="8"/>
      <c r="VK227" s="8"/>
      <c r="VL227" s="8"/>
      <c r="VM227" s="8"/>
      <c r="VN227" s="8"/>
      <c r="VO227" s="8"/>
      <c r="VP227" s="8"/>
      <c r="VQ227" s="8"/>
      <c r="VR227" s="8"/>
      <c r="VS227" s="8"/>
      <c r="VT227" s="8"/>
      <c r="VU227" s="8"/>
      <c r="VV227" s="8"/>
      <c r="VW227" s="8"/>
      <c r="VX227" s="8"/>
      <c r="VY227" s="8"/>
      <c r="VZ227" s="8"/>
      <c r="WA227" s="8"/>
      <c r="WB227" s="8"/>
      <c r="WC227" s="8"/>
      <c r="WD227" s="8"/>
      <c r="WE227" s="8"/>
      <c r="WF227" s="8"/>
      <c r="WG227" s="8"/>
      <c r="WH227" s="8"/>
      <c r="WI227" s="8"/>
      <c r="WJ227" s="8"/>
      <c r="WK227" s="8"/>
      <c r="WL227" s="8"/>
      <c r="WM227" s="8"/>
      <c r="WN227" s="8"/>
      <c r="WO227" s="8"/>
      <c r="WP227" s="8"/>
      <c r="WQ227" s="8"/>
      <c r="WR227" s="8"/>
      <c r="WS227" s="8"/>
      <c r="WT227" s="8"/>
      <c r="WU227" s="8"/>
      <c r="WV227" s="8"/>
      <c r="WW227" s="8"/>
      <c r="WX227" s="8"/>
      <c r="WY227" s="8"/>
      <c r="WZ227" s="8"/>
      <c r="XA227" s="8"/>
      <c r="XB227" s="8"/>
      <c r="XC227" s="8"/>
      <c r="XD227" s="8"/>
      <c r="XE227" s="8"/>
      <c r="XF227" s="8"/>
      <c r="XG227" s="8"/>
      <c r="XH227" s="8"/>
      <c r="XI227" s="8"/>
      <c r="XJ227" s="8"/>
      <c r="XK227" s="8"/>
      <c r="XL227" s="8"/>
      <c r="XM227" s="8"/>
      <c r="XN227" s="8"/>
      <c r="XO227" s="8"/>
      <c r="XP227" s="8"/>
      <c r="XQ227" s="8"/>
      <c r="XR227" s="8"/>
      <c r="XS227" s="8"/>
      <c r="XT227" s="8"/>
      <c r="XU227" s="8"/>
      <c r="XV227" s="8"/>
      <c r="XW227" s="8"/>
      <c r="XX227" s="8"/>
      <c r="XY227" s="8"/>
      <c r="XZ227" s="8"/>
      <c r="YA227" s="8"/>
      <c r="YB227" s="8"/>
      <c r="YC227" s="8"/>
      <c r="YD227" s="8"/>
      <c r="YE227" s="8"/>
      <c r="YF227" s="8"/>
      <c r="YG227" s="8"/>
      <c r="YH227" s="8"/>
      <c r="YI227" s="8"/>
      <c r="YJ227" s="8"/>
      <c r="YK227" s="8"/>
      <c r="YL227" s="8"/>
      <c r="YM227" s="8"/>
      <c r="YN227" s="8"/>
      <c r="YO227" s="8"/>
      <c r="YP227" s="8"/>
      <c r="YQ227" s="8"/>
      <c r="YR227" s="8"/>
      <c r="YS227" s="8"/>
      <c r="YT227" s="8"/>
      <c r="YU227" s="8"/>
      <c r="YV227" s="8"/>
      <c r="YW227" s="8"/>
      <c r="YX227" s="8"/>
      <c r="YY227" s="8"/>
      <c r="YZ227" s="8"/>
      <c r="ZA227" s="8"/>
      <c r="ZB227" s="8"/>
      <c r="ZC227" s="8"/>
      <c r="ZD227" s="8"/>
      <c r="ZE227" s="8"/>
      <c r="ZF227" s="8"/>
      <c r="ZG227" s="8"/>
      <c r="ZH227" s="8"/>
      <c r="ZI227" s="8"/>
      <c r="ZJ227" s="8"/>
      <c r="ZK227" s="8"/>
      <c r="ZL227" s="8"/>
      <c r="ZM227" s="8"/>
      <c r="ZN227" s="8"/>
      <c r="ZO227" s="8"/>
      <c r="ZP227" s="8"/>
      <c r="ZQ227" s="8"/>
      <c r="ZR227" s="8"/>
      <c r="ZS227" s="8"/>
      <c r="ZT227" s="8"/>
      <c r="ZU227" s="8"/>
      <c r="ZV227" s="8"/>
      <c r="ZW227" s="8"/>
      <c r="ZX227" s="8"/>
      <c r="ZY227" s="8"/>
      <c r="ZZ227" s="8"/>
      <c r="AAA227" s="8"/>
      <c r="AAB227" s="8"/>
      <c r="AAC227" s="8"/>
      <c r="AAD227" s="8"/>
      <c r="AAE227" s="8"/>
      <c r="AAF227" s="8"/>
      <c r="AAG227" s="8"/>
      <c r="AAH227" s="8"/>
      <c r="AAI227" s="8"/>
      <c r="AAJ227" s="8"/>
      <c r="AAK227" s="8"/>
      <c r="AAL227" s="8"/>
      <c r="AAM227" s="8"/>
      <c r="AAN227" s="8"/>
      <c r="AAO227" s="8"/>
      <c r="AAP227" s="8"/>
      <c r="AAQ227" s="8"/>
      <c r="AAR227" s="8"/>
      <c r="AAS227" s="8"/>
      <c r="AAT227" s="8"/>
      <c r="AAU227" s="8"/>
      <c r="AAV227" s="8"/>
      <c r="AAW227" s="8"/>
      <c r="AAX227" s="8"/>
      <c r="AAY227" s="8"/>
      <c r="AAZ227" s="8"/>
      <c r="ABA227" s="8"/>
      <c r="ABB227" s="8"/>
      <c r="ABC227" s="8"/>
      <c r="ABD227" s="8"/>
      <c r="ABE227" s="8"/>
      <c r="ABF227" s="8"/>
      <c r="ABG227" s="8"/>
      <c r="ABH227" s="8"/>
      <c r="ABI227" s="8"/>
      <c r="ABJ227" s="8"/>
      <c r="ABK227" s="8"/>
      <c r="ABL227" s="8"/>
      <c r="ABM227" s="8"/>
      <c r="ABN227" s="8"/>
      <c r="ABO227" s="8"/>
      <c r="ABP227" s="8"/>
      <c r="ABQ227" s="8"/>
      <c r="ABR227" s="8"/>
      <c r="ABS227" s="8"/>
      <c r="ABT227" s="8"/>
      <c r="ABU227" s="8"/>
      <c r="ABV227" s="8"/>
      <c r="ABW227" s="8"/>
      <c r="ABX227" s="8"/>
      <c r="ABY227" s="8"/>
      <c r="ABZ227" s="8"/>
      <c r="ACA227" s="8"/>
      <c r="ACB227" s="8"/>
      <c r="ACC227" s="8"/>
      <c r="ACD227" s="8"/>
      <c r="ACE227" s="8"/>
      <c r="ACF227" s="8"/>
      <c r="ACG227" s="8"/>
      <c r="ACH227" s="8"/>
      <c r="ACI227" s="8"/>
      <c r="ACJ227" s="8"/>
      <c r="ACK227" s="8"/>
      <c r="ACL227" s="8"/>
      <c r="ACM227" s="8"/>
      <c r="ACN227" s="8"/>
      <c r="ACO227" s="8"/>
      <c r="ACP227" s="8"/>
      <c r="ACQ227" s="8"/>
      <c r="ACR227" s="8"/>
      <c r="ACS227" s="8"/>
      <c r="ACT227" s="8"/>
      <c r="ACU227" s="8"/>
      <c r="ACV227" s="8"/>
      <c r="ACW227" s="8"/>
      <c r="ACX227" s="8"/>
      <c r="ACY227" s="8"/>
      <c r="ACZ227" s="8"/>
      <c r="ADA227" s="8"/>
      <c r="ADB227" s="8"/>
      <c r="ADC227" s="8"/>
      <c r="ADD227" s="8"/>
      <c r="ADE227" s="8"/>
      <c r="ADF227" s="8"/>
      <c r="ADG227" s="8"/>
      <c r="ADH227" s="8"/>
      <c r="ADI227" s="8"/>
      <c r="ADJ227" s="8"/>
      <c r="ADK227" s="8"/>
      <c r="ADL227" s="8"/>
      <c r="ADM227" s="8"/>
      <c r="ADN227" s="8"/>
      <c r="ADO227" s="8"/>
      <c r="ADP227" s="8"/>
      <c r="ADQ227" s="8"/>
      <c r="ADR227" s="8"/>
      <c r="ADS227" s="8"/>
      <c r="ADT227" s="8"/>
      <c r="ADU227" s="8"/>
      <c r="ADV227" s="8"/>
      <c r="ADW227" s="8"/>
      <c r="ADX227" s="8"/>
      <c r="ADY227" s="8"/>
      <c r="ADZ227" s="8"/>
      <c r="AEA227" s="8"/>
      <c r="AEB227" s="8"/>
      <c r="AEC227" s="8"/>
      <c r="AED227" s="8"/>
      <c r="AEE227" s="8"/>
      <c r="AEF227" s="8"/>
      <c r="AEG227" s="8"/>
      <c r="AEH227" s="8"/>
      <c r="AEI227" s="8"/>
      <c r="AEJ227" s="8"/>
      <c r="AEK227" s="8"/>
      <c r="AEL227" s="8"/>
      <c r="AEM227" s="8"/>
      <c r="AEN227" s="8"/>
      <c r="AEO227" s="8"/>
      <c r="AEP227" s="8"/>
      <c r="AEQ227" s="8"/>
      <c r="AER227" s="8"/>
      <c r="AES227" s="8"/>
      <c r="AET227" s="8"/>
      <c r="AEU227" s="8"/>
      <c r="AEV227" s="8"/>
      <c r="AEW227" s="8"/>
      <c r="AEX227" s="8"/>
      <c r="AEY227" s="8"/>
      <c r="AEZ227" s="8"/>
      <c r="AFA227" s="8"/>
      <c r="AFB227" s="8"/>
      <c r="AFC227" s="8"/>
      <c r="AFD227" s="8"/>
      <c r="AFE227" s="8"/>
      <c r="AFF227" s="8"/>
      <c r="AFG227" s="8"/>
      <c r="AFH227" s="8"/>
      <c r="AFI227" s="8"/>
      <c r="AFJ227" s="8"/>
      <c r="AFK227" s="8"/>
      <c r="AFL227" s="8"/>
      <c r="AFM227" s="8"/>
      <c r="AFN227" s="8"/>
      <c r="AFO227" s="8"/>
      <c r="AFP227" s="8"/>
      <c r="AFQ227" s="8"/>
      <c r="AFR227" s="8"/>
      <c r="AFS227" s="8"/>
      <c r="AFT227" s="8"/>
      <c r="AFU227" s="8"/>
      <c r="AFV227" s="8"/>
      <c r="AFW227" s="8"/>
      <c r="AFX227" s="8"/>
      <c r="AFY227" s="8"/>
      <c r="AFZ227" s="8"/>
      <c r="AGA227" s="8"/>
      <c r="AGB227" s="8"/>
      <c r="AGC227" s="8"/>
      <c r="AGD227" s="8"/>
      <c r="AGE227" s="8"/>
      <c r="AGF227" s="8"/>
      <c r="AGG227" s="8"/>
      <c r="AGH227" s="8"/>
      <c r="AGI227" s="8"/>
      <c r="AGJ227" s="8"/>
      <c r="AGK227" s="8"/>
      <c r="AGL227" s="8"/>
      <c r="AGM227" s="8"/>
      <c r="AGN227" s="8"/>
      <c r="AGO227" s="8"/>
      <c r="AGP227" s="8"/>
      <c r="AGQ227" s="8"/>
      <c r="AGR227" s="8"/>
      <c r="AGS227" s="8"/>
      <c r="AGT227" s="8"/>
      <c r="AGU227" s="8"/>
      <c r="AGV227" s="8"/>
      <c r="AGW227" s="8"/>
      <c r="AGX227" s="8"/>
      <c r="AGY227" s="8"/>
      <c r="AGZ227" s="8"/>
      <c r="AHA227" s="8"/>
      <c r="AHB227" s="8"/>
      <c r="AHC227" s="8"/>
      <c r="AHD227" s="8"/>
      <c r="AHE227" s="8"/>
      <c r="AHF227" s="8"/>
      <c r="AHG227" s="8"/>
      <c r="AHH227" s="8"/>
      <c r="AHI227" s="8"/>
      <c r="AHJ227" s="8"/>
      <c r="AHK227" s="8"/>
      <c r="AHL227" s="8"/>
      <c r="AHM227" s="8"/>
      <c r="AHN227" s="8"/>
      <c r="AHO227" s="8"/>
      <c r="AHP227" s="8"/>
      <c r="AHQ227" s="8"/>
      <c r="AHR227" s="8"/>
      <c r="AHS227" s="8"/>
      <c r="AHT227" s="8"/>
      <c r="AHU227" s="8"/>
      <c r="AHV227" s="8"/>
      <c r="AHW227" s="8"/>
      <c r="AHX227" s="8"/>
      <c r="AHY227" s="8"/>
      <c r="AHZ227" s="8"/>
      <c r="AIA227" s="8"/>
      <c r="AIB227" s="8"/>
      <c r="AIC227" s="8"/>
      <c r="AID227" s="8"/>
      <c r="AIE227" s="8"/>
      <c r="AIF227" s="8"/>
      <c r="AIG227" s="8"/>
      <c r="AIH227" s="8"/>
      <c r="AII227" s="8"/>
      <c r="AIJ227" s="8"/>
      <c r="AIK227" s="8"/>
      <c r="AIL227" s="8"/>
      <c r="AIM227" s="8"/>
      <c r="AIN227" s="8"/>
      <c r="AIO227" s="8"/>
      <c r="AIP227" s="8"/>
      <c r="AIQ227" s="8"/>
      <c r="AIR227" s="8"/>
      <c r="AIS227" s="8"/>
      <c r="AIT227" s="8"/>
      <c r="AIU227" s="8"/>
      <c r="AIV227" s="8"/>
      <c r="AIW227" s="8"/>
      <c r="AIX227" s="8"/>
      <c r="AIY227" s="8"/>
      <c r="AIZ227" s="8"/>
      <c r="AJA227" s="8"/>
      <c r="AJB227" s="8"/>
      <c r="AJC227" s="8"/>
      <c r="AJD227" s="8"/>
      <c r="AJE227" s="8"/>
      <c r="AJF227" s="8"/>
      <c r="AJG227" s="8"/>
      <c r="AJH227" s="8"/>
      <c r="AJI227" s="8"/>
      <c r="AJJ227" s="8"/>
      <c r="AJK227" s="8"/>
      <c r="AJL227" s="8"/>
      <c r="AJM227" s="8"/>
      <c r="AJN227" s="8"/>
      <c r="AJO227" s="8"/>
      <c r="AJP227" s="8"/>
      <c r="AJQ227" s="8"/>
      <c r="AJR227" s="8"/>
      <c r="AJS227" s="8"/>
      <c r="AJT227" s="8"/>
      <c r="AJU227" s="8"/>
      <c r="AJV227" s="8"/>
      <c r="AJW227" s="8"/>
      <c r="AJX227" s="8"/>
      <c r="AJY227" s="8"/>
      <c r="AJZ227" s="8"/>
      <c r="AKA227" s="8"/>
      <c r="AKB227" s="8"/>
      <c r="AKC227" s="8"/>
      <c r="AKD227" s="8"/>
      <c r="AKE227" s="8"/>
      <c r="AKF227" s="8"/>
      <c r="AKG227" s="8"/>
      <c r="AKH227" s="8"/>
      <c r="AKI227" s="8"/>
      <c r="AKJ227" s="8"/>
      <c r="AKK227" s="8"/>
      <c r="AKL227" s="8"/>
      <c r="AKM227" s="8"/>
      <c r="AKN227" s="8"/>
      <c r="AKO227" s="8"/>
      <c r="AKP227" s="8"/>
      <c r="AKQ227" s="8"/>
      <c r="AKR227" s="8"/>
      <c r="AKS227" s="8"/>
      <c r="AKT227" s="8"/>
      <c r="AKU227" s="8"/>
      <c r="AKV227" s="8"/>
      <c r="AKW227" s="8"/>
      <c r="AKX227" s="8"/>
      <c r="AKY227" s="8"/>
      <c r="AKZ227" s="8"/>
      <c r="ALA227" s="8"/>
      <c r="ALB227" s="8"/>
      <c r="ALC227" s="8"/>
      <c r="ALD227" s="8"/>
      <c r="ALE227" s="8"/>
      <c r="ALF227" s="8"/>
      <c r="ALG227" s="8"/>
      <c r="ALH227" s="8"/>
      <c r="ALI227" s="8"/>
      <c r="ALJ227" s="8"/>
      <c r="ALK227" s="8"/>
      <c r="ALL227" s="8"/>
      <c r="ALM227" s="8"/>
      <c r="ALN227" s="8"/>
      <c r="ALO227" s="8"/>
      <c r="ALP227" s="8"/>
      <c r="ALQ227" s="8"/>
      <c r="ALR227" s="8"/>
      <c r="ALS227" s="8"/>
      <c r="ALT227" s="8"/>
      <c r="ALU227" s="8"/>
      <c r="ALV227" s="8"/>
      <c r="ALW227" s="8"/>
      <c r="ALX227" s="8"/>
      <c r="ALY227" s="8"/>
      <c r="ALZ227" s="8"/>
      <c r="AMA227" s="8"/>
      <c r="AMB227" s="8"/>
      <c r="AMC227" s="8"/>
      <c r="AMD227" s="8"/>
      <c r="AME227" s="8"/>
      <c r="AMF227" s="8"/>
      <c r="AMG227" s="8"/>
      <c r="AMH227" s="8"/>
      <c r="AMI227" s="8"/>
      <c r="AMJ227" s="8"/>
      <c r="AMK227" s="8"/>
      <c r="AML227" s="8"/>
      <c r="AMM227" s="8"/>
      <c r="AMN227" s="8"/>
      <c r="AMO227" s="8"/>
      <c r="AMP227" s="8"/>
      <c r="AMQ227" s="8"/>
      <c r="AMR227" s="8"/>
      <c r="AMS227" s="8"/>
      <c r="AMT227" s="8"/>
      <c r="AMU227" s="8"/>
      <c r="AMV227" s="8"/>
      <c r="AMW227" s="8"/>
      <c r="AMX227" s="8"/>
      <c r="AMY227" s="8"/>
      <c r="AMZ227" s="8"/>
      <c r="ANA227" s="8"/>
      <c r="ANB227" s="8"/>
      <c r="ANC227" s="8"/>
      <c r="AND227" s="8"/>
      <c r="ANE227" s="8"/>
      <c r="ANF227" s="8"/>
      <c r="ANG227" s="8"/>
      <c r="ANH227" s="8"/>
      <c r="ANI227" s="8"/>
      <c r="ANJ227" s="8"/>
      <c r="ANK227" s="8"/>
      <c r="ANL227" s="8"/>
      <c r="ANM227" s="8"/>
      <c r="ANN227" s="8"/>
      <c r="ANO227" s="8"/>
      <c r="ANP227" s="8"/>
      <c r="ANQ227" s="8"/>
      <c r="ANR227" s="8"/>
      <c r="ANS227" s="8"/>
      <c r="ANT227" s="8"/>
      <c r="ANU227" s="8"/>
      <c r="ANV227" s="8"/>
      <c r="ANW227" s="8"/>
      <c r="ANX227" s="8"/>
      <c r="ANY227" s="8"/>
      <c r="ANZ227" s="8"/>
      <c r="AOA227" s="8"/>
      <c r="AOB227" s="8"/>
      <c r="AOC227" s="8"/>
      <c r="AOD227" s="8"/>
      <c r="AOE227" s="8"/>
      <c r="AOF227" s="8"/>
      <c r="AOG227" s="8"/>
      <c r="AOH227" s="8"/>
      <c r="AOI227" s="8"/>
      <c r="AOJ227" s="8"/>
      <c r="AOK227" s="8"/>
      <c r="AOL227" s="8"/>
      <c r="AOM227" s="8"/>
      <c r="AON227" s="8"/>
      <c r="AOO227" s="8"/>
      <c r="AOP227" s="8"/>
      <c r="AOQ227" s="8"/>
      <c r="AOR227" s="8"/>
      <c r="AOS227" s="8"/>
      <c r="AOT227" s="8"/>
      <c r="AOU227" s="8"/>
      <c r="AOV227" s="8"/>
      <c r="AOW227" s="8"/>
      <c r="AOX227" s="8"/>
      <c r="AOY227" s="8"/>
      <c r="AOZ227" s="8"/>
      <c r="APA227" s="8"/>
      <c r="APB227" s="8"/>
      <c r="APC227" s="8"/>
      <c r="APD227" s="8"/>
      <c r="APE227" s="8"/>
      <c r="APF227" s="8"/>
      <c r="APG227" s="8"/>
      <c r="APH227" s="8"/>
      <c r="API227" s="8"/>
      <c r="APJ227" s="8"/>
      <c r="APK227" s="8"/>
      <c r="APL227" s="8"/>
      <c r="APM227" s="8"/>
      <c r="APN227" s="8"/>
      <c r="APO227" s="8"/>
      <c r="APP227" s="8"/>
      <c r="APQ227" s="8"/>
      <c r="APR227" s="8"/>
      <c r="APS227" s="8"/>
      <c r="APT227" s="8"/>
      <c r="APU227" s="8"/>
      <c r="APV227" s="8"/>
      <c r="APW227" s="8"/>
      <c r="APX227" s="8"/>
      <c r="APY227" s="8"/>
      <c r="APZ227" s="8"/>
      <c r="AQA227" s="8"/>
      <c r="AQB227" s="8"/>
      <c r="AQC227" s="8"/>
      <c r="AQD227" s="8"/>
      <c r="AQE227" s="8"/>
      <c r="AQF227" s="8"/>
      <c r="AQG227" s="8"/>
      <c r="AQH227" s="8"/>
      <c r="AQI227" s="8"/>
      <c r="AQJ227" s="8"/>
      <c r="AQK227" s="8"/>
      <c r="AQL227" s="8"/>
      <c r="AQM227" s="8"/>
      <c r="AQN227" s="8"/>
      <c r="AQO227" s="8"/>
      <c r="AQP227" s="8"/>
      <c r="AQQ227" s="8"/>
      <c r="AQR227" s="8"/>
      <c r="AQS227" s="8"/>
      <c r="AQT227" s="8"/>
      <c r="AQU227" s="8"/>
      <c r="AQV227" s="8"/>
      <c r="AQW227" s="8"/>
      <c r="AQX227" s="8"/>
      <c r="AQY227" s="8"/>
      <c r="AQZ227" s="8"/>
      <c r="ARA227" s="8"/>
      <c r="ARB227" s="8"/>
      <c r="ARC227" s="8"/>
      <c r="ARD227" s="8"/>
      <c r="ARE227" s="8"/>
      <c r="ARF227" s="8"/>
      <c r="ARG227" s="8"/>
      <c r="ARH227" s="8"/>
      <c r="ARI227" s="8"/>
      <c r="ARJ227" s="8"/>
      <c r="ARK227" s="8"/>
      <c r="ARL227" s="8"/>
      <c r="ARM227" s="8"/>
      <c r="ARN227" s="8"/>
      <c r="ARO227" s="8"/>
      <c r="ARP227" s="8"/>
      <c r="ARQ227" s="8"/>
      <c r="ARR227" s="8"/>
      <c r="ARS227" s="8"/>
      <c r="ART227" s="8"/>
      <c r="ARU227" s="8"/>
      <c r="ARV227" s="8"/>
      <c r="ARW227" s="8"/>
      <c r="ARX227" s="8"/>
      <c r="ARY227" s="8"/>
      <c r="ARZ227" s="8"/>
      <c r="ASA227" s="8"/>
      <c r="ASB227" s="8"/>
      <c r="ASC227" s="8"/>
      <c r="ASD227" s="8"/>
      <c r="ASE227" s="8"/>
      <c r="ASF227" s="8"/>
      <c r="ASG227" s="8"/>
      <c r="ASH227" s="8"/>
      <c r="ASI227" s="8"/>
      <c r="ASJ227" s="8"/>
      <c r="ASK227" s="8"/>
      <c r="ASL227" s="8"/>
      <c r="ASM227" s="8"/>
      <c r="ASN227" s="8"/>
      <c r="ASO227" s="8"/>
      <c r="ASP227" s="8"/>
      <c r="ASQ227" s="8"/>
      <c r="ASR227" s="8"/>
      <c r="ASS227" s="8"/>
      <c r="AST227" s="8"/>
      <c r="ASU227" s="8"/>
      <c r="ASV227" s="8"/>
      <c r="ASW227" s="8"/>
      <c r="ASX227" s="8"/>
      <c r="ASY227" s="8"/>
      <c r="ASZ227" s="8"/>
      <c r="ATA227" s="8"/>
      <c r="ATB227" s="8"/>
      <c r="ATC227" s="8"/>
      <c r="ATD227" s="8"/>
      <c r="ATE227" s="8"/>
      <c r="ATF227" s="8"/>
      <c r="ATG227" s="8"/>
      <c r="ATH227" s="8"/>
      <c r="ATI227" s="8"/>
      <c r="ATJ227" s="8"/>
      <c r="ATK227" s="8"/>
      <c r="ATL227" s="8"/>
      <c r="ATM227" s="8"/>
      <c r="ATN227" s="8"/>
      <c r="ATO227" s="8"/>
      <c r="ATP227" s="8"/>
      <c r="ATQ227" s="8"/>
      <c r="ATR227" s="8"/>
      <c r="ATS227" s="8"/>
      <c r="ATT227" s="8"/>
      <c r="ATU227" s="8"/>
      <c r="ATV227" s="8"/>
      <c r="ATW227" s="8"/>
      <c r="ATX227" s="8"/>
      <c r="ATY227" s="8"/>
      <c r="ATZ227" s="8"/>
      <c r="AUA227" s="8"/>
      <c r="AUB227" s="8"/>
      <c r="AUC227" s="8"/>
      <c r="AUD227" s="8"/>
      <c r="AUE227" s="8"/>
      <c r="AUF227" s="8"/>
      <c r="AUG227" s="8"/>
      <c r="AUH227" s="8"/>
      <c r="AUI227" s="8"/>
      <c r="AUJ227" s="8"/>
      <c r="AUK227" s="8"/>
      <c r="AUL227" s="8"/>
      <c r="AUM227" s="8"/>
      <c r="AUN227" s="8"/>
      <c r="AUO227" s="8"/>
      <c r="AUP227" s="8"/>
      <c r="AUQ227" s="8"/>
      <c r="AUR227" s="8"/>
      <c r="AUS227" s="8"/>
      <c r="AUT227" s="8"/>
      <c r="AUU227" s="8"/>
      <c r="AUV227" s="8"/>
      <c r="AUW227" s="8"/>
      <c r="AUX227" s="8"/>
      <c r="AUY227" s="8"/>
      <c r="AUZ227" s="8"/>
      <c r="AVA227" s="8"/>
      <c r="AVB227" s="8"/>
      <c r="AVC227" s="8"/>
      <c r="AVD227" s="8"/>
      <c r="AVE227" s="8"/>
      <c r="AVF227" s="8"/>
      <c r="AVG227" s="8"/>
      <c r="AVH227" s="8"/>
      <c r="AVI227" s="8"/>
      <c r="AVJ227" s="8"/>
      <c r="AVK227" s="8"/>
      <c r="AVL227" s="8"/>
      <c r="AVM227" s="8"/>
      <c r="AVN227" s="8"/>
      <c r="AVO227" s="8"/>
      <c r="AVP227" s="8"/>
      <c r="AVQ227" s="8"/>
      <c r="AVR227" s="8"/>
      <c r="AVS227" s="8"/>
      <c r="AVT227" s="8"/>
      <c r="AVU227" s="8"/>
      <c r="AVV227" s="8"/>
      <c r="AVW227" s="8"/>
      <c r="AVX227" s="8"/>
      <c r="AVY227" s="8"/>
      <c r="AVZ227" s="8"/>
      <c r="AWA227" s="8"/>
      <c r="AWB227" s="8"/>
      <c r="AWC227" s="8"/>
      <c r="AWD227" s="8"/>
      <c r="AWE227" s="8"/>
      <c r="AWF227" s="8"/>
      <c r="AWG227" s="8"/>
      <c r="AWH227" s="8"/>
      <c r="AWI227" s="8"/>
      <c r="AWJ227" s="8"/>
      <c r="AWK227" s="8"/>
      <c r="AWL227" s="8"/>
      <c r="AWM227" s="8"/>
      <c r="AWN227" s="8"/>
      <c r="AWO227" s="8"/>
      <c r="AWP227" s="8"/>
      <c r="AWQ227" s="8"/>
      <c r="AWR227" s="8"/>
      <c r="AWS227" s="8"/>
      <c r="AWT227" s="8"/>
      <c r="AWU227" s="8"/>
      <c r="AWV227" s="8"/>
      <c r="AWW227" s="8"/>
      <c r="AWX227" s="8"/>
      <c r="AWY227" s="8"/>
      <c r="AWZ227" s="8"/>
      <c r="AXA227" s="8"/>
      <c r="AXB227" s="8"/>
      <c r="AXC227" s="8"/>
      <c r="AXD227" s="8"/>
      <c r="AXE227" s="8"/>
      <c r="AXF227" s="8"/>
      <c r="AXG227" s="8"/>
      <c r="AXH227" s="8"/>
      <c r="AXI227" s="8"/>
      <c r="AXJ227" s="8"/>
      <c r="AXK227" s="8"/>
      <c r="AXL227" s="8"/>
      <c r="AXM227" s="8"/>
      <c r="AXN227" s="8"/>
      <c r="AXO227" s="8"/>
      <c r="AXP227" s="8"/>
      <c r="AXQ227" s="8"/>
      <c r="AXR227" s="8"/>
      <c r="AXS227" s="8"/>
      <c r="AXT227" s="8"/>
      <c r="AXU227" s="8"/>
      <c r="AXV227" s="8"/>
      <c r="AXW227" s="8"/>
      <c r="AXX227" s="8"/>
      <c r="AXY227" s="8"/>
      <c r="AXZ227" s="8"/>
      <c r="AYA227" s="8"/>
      <c r="AYB227" s="8"/>
      <c r="AYC227" s="8"/>
      <c r="AYD227" s="8"/>
      <c r="AYE227" s="8"/>
      <c r="AYF227" s="8"/>
      <c r="AYG227" s="8"/>
      <c r="AYH227" s="8"/>
      <c r="AYI227" s="8"/>
      <c r="AYJ227" s="8"/>
      <c r="AYK227" s="8"/>
      <c r="AYL227" s="8"/>
      <c r="AYM227" s="8"/>
      <c r="AYN227" s="8"/>
      <c r="AYO227" s="8"/>
      <c r="AYP227" s="8"/>
      <c r="AYQ227" s="8"/>
      <c r="AYR227" s="8"/>
      <c r="AYS227" s="8"/>
      <c r="AYT227" s="8"/>
      <c r="AYU227" s="8"/>
      <c r="AYV227" s="8"/>
      <c r="AYW227" s="8"/>
      <c r="AYX227" s="8"/>
      <c r="AYY227" s="8"/>
      <c r="AYZ227" s="8"/>
      <c r="AZA227" s="8"/>
      <c r="AZB227" s="8"/>
      <c r="AZC227" s="8"/>
      <c r="AZD227" s="8"/>
      <c r="AZE227" s="8"/>
      <c r="AZF227" s="8"/>
      <c r="AZG227" s="8"/>
      <c r="AZH227" s="8"/>
      <c r="AZI227" s="8"/>
      <c r="AZJ227" s="8"/>
      <c r="AZK227" s="8"/>
      <c r="AZL227" s="8"/>
      <c r="AZM227" s="8"/>
      <c r="AZN227" s="8"/>
      <c r="AZO227" s="8"/>
      <c r="AZP227" s="8"/>
      <c r="AZQ227" s="8"/>
      <c r="AZR227" s="8"/>
      <c r="AZS227" s="8"/>
      <c r="AZT227" s="8"/>
      <c r="AZU227" s="8"/>
      <c r="AZV227" s="8"/>
      <c r="AZW227" s="8"/>
      <c r="AZX227" s="8"/>
      <c r="AZY227" s="8"/>
      <c r="AZZ227" s="8"/>
      <c r="BAA227" s="8"/>
      <c r="BAB227" s="8"/>
      <c r="BAC227" s="8"/>
      <c r="BAD227" s="8"/>
      <c r="BAE227" s="8"/>
      <c r="BAF227" s="8"/>
      <c r="BAG227" s="8"/>
      <c r="BAH227" s="8"/>
      <c r="BAI227" s="8"/>
      <c r="BAJ227" s="8"/>
      <c r="BAK227" s="8"/>
      <c r="BAL227" s="8"/>
      <c r="BAM227" s="8"/>
      <c r="BAN227" s="8"/>
      <c r="BAO227" s="8"/>
      <c r="BAP227" s="8"/>
      <c r="BAQ227" s="8"/>
      <c r="BAR227" s="8"/>
      <c r="BAS227" s="8"/>
      <c r="BAT227" s="8"/>
      <c r="BAU227" s="8"/>
      <c r="BAV227" s="8"/>
      <c r="BAW227" s="8"/>
      <c r="BAX227" s="8"/>
      <c r="BAY227" s="8"/>
      <c r="BAZ227" s="8"/>
      <c r="BBA227" s="8"/>
      <c r="BBB227" s="8"/>
      <c r="BBC227" s="8"/>
      <c r="BBD227" s="8"/>
      <c r="BBE227" s="8"/>
      <c r="BBF227" s="8"/>
      <c r="BBG227" s="8"/>
      <c r="BBH227" s="8"/>
      <c r="BBI227" s="8"/>
      <c r="BBJ227" s="8"/>
      <c r="BBK227" s="8"/>
      <c r="BBL227" s="8"/>
      <c r="BBM227" s="8"/>
      <c r="BBN227" s="8"/>
      <c r="BBO227" s="8"/>
      <c r="BBP227" s="8"/>
      <c r="BBQ227" s="8"/>
      <c r="BBR227" s="8"/>
      <c r="BBS227" s="8"/>
      <c r="BBT227" s="8"/>
      <c r="BBU227" s="8"/>
      <c r="BBV227" s="8"/>
      <c r="BBW227" s="8"/>
      <c r="BBX227" s="8"/>
      <c r="BBY227" s="8"/>
      <c r="BBZ227" s="8"/>
      <c r="BCA227" s="8"/>
      <c r="BCB227" s="8"/>
      <c r="BCC227" s="8"/>
      <c r="BCD227" s="8"/>
      <c r="BCE227" s="8"/>
      <c r="BCF227" s="8"/>
      <c r="BCG227" s="8"/>
      <c r="BCH227" s="8"/>
      <c r="BCI227" s="8"/>
      <c r="BCJ227" s="8"/>
      <c r="BCK227" s="8"/>
      <c r="BCL227" s="8"/>
      <c r="BCM227" s="8"/>
      <c r="BCN227" s="8"/>
      <c r="BCO227" s="8"/>
      <c r="BCP227" s="8"/>
      <c r="BCQ227" s="8"/>
      <c r="BCR227" s="8"/>
      <c r="BCS227" s="8"/>
      <c r="BCT227" s="8"/>
      <c r="BCU227" s="8"/>
      <c r="BCV227" s="8"/>
      <c r="BCW227" s="8"/>
      <c r="BCX227" s="8"/>
      <c r="BCY227" s="8"/>
      <c r="BCZ227" s="8"/>
      <c r="BDA227" s="8"/>
      <c r="BDB227" s="8"/>
      <c r="BDC227" s="8"/>
      <c r="BDD227" s="8"/>
      <c r="BDE227" s="8"/>
      <c r="BDF227" s="8"/>
      <c r="BDG227" s="8"/>
      <c r="BDH227" s="8"/>
      <c r="BDI227" s="8"/>
      <c r="BDJ227" s="8"/>
      <c r="BDK227" s="8"/>
      <c r="BDL227" s="8"/>
      <c r="BDM227" s="8"/>
      <c r="BDN227" s="8"/>
      <c r="BDO227" s="8"/>
      <c r="BDP227" s="8"/>
      <c r="BDQ227" s="8"/>
      <c r="BDR227" s="8"/>
      <c r="BDS227" s="8"/>
      <c r="BDT227" s="8"/>
      <c r="BDU227" s="8"/>
      <c r="BDV227" s="8"/>
      <c r="BDW227" s="8"/>
      <c r="BDX227" s="8"/>
      <c r="BDY227" s="8"/>
      <c r="BDZ227" s="8"/>
      <c r="BEA227" s="8"/>
      <c r="BEB227" s="8"/>
      <c r="BEC227" s="8"/>
      <c r="BED227" s="8"/>
      <c r="BEE227" s="8"/>
      <c r="BEF227" s="8"/>
      <c r="BEG227" s="8"/>
      <c r="BEH227" s="8"/>
      <c r="BEI227" s="8"/>
      <c r="BEJ227" s="8"/>
      <c r="BEK227" s="8"/>
      <c r="BEL227" s="8"/>
      <c r="BEM227" s="8"/>
      <c r="BEN227" s="8"/>
      <c r="BEO227" s="8"/>
      <c r="BEP227" s="8"/>
      <c r="BEQ227" s="8"/>
      <c r="BER227" s="8"/>
      <c r="BES227" s="8"/>
      <c r="BET227" s="8"/>
      <c r="BEU227" s="8"/>
      <c r="BEV227" s="8"/>
      <c r="BEW227" s="8"/>
      <c r="BEX227" s="8"/>
      <c r="BEY227" s="8"/>
      <c r="BEZ227" s="8"/>
      <c r="BFA227" s="8"/>
      <c r="BFB227" s="8"/>
      <c r="BFC227" s="8"/>
      <c r="BFD227" s="8"/>
      <c r="BFE227" s="8"/>
      <c r="BFF227" s="8"/>
      <c r="BFG227" s="8"/>
      <c r="BFH227" s="8"/>
      <c r="BFI227" s="8"/>
      <c r="BFJ227" s="8"/>
      <c r="BFK227" s="8"/>
      <c r="BFL227" s="8"/>
      <c r="BFM227" s="8"/>
      <c r="BFN227" s="8"/>
      <c r="BFO227" s="8"/>
      <c r="BFP227" s="8"/>
      <c r="BFQ227" s="8"/>
      <c r="BFR227" s="8"/>
      <c r="BFS227" s="8"/>
      <c r="BFT227" s="8"/>
      <c r="BFU227" s="8"/>
      <c r="BFV227" s="8"/>
      <c r="BFW227" s="8"/>
      <c r="BFX227" s="8"/>
      <c r="BFY227" s="8"/>
      <c r="BFZ227" s="8"/>
      <c r="BGA227" s="8"/>
      <c r="BGB227" s="8"/>
      <c r="BGC227" s="8"/>
      <c r="BGD227" s="8"/>
      <c r="BGE227" s="8"/>
      <c r="BGF227" s="8"/>
      <c r="BGG227" s="8"/>
      <c r="BGH227" s="8"/>
      <c r="BGI227" s="8"/>
      <c r="BGJ227" s="8"/>
      <c r="BGK227" s="8"/>
      <c r="BGL227" s="8"/>
      <c r="BGM227" s="8"/>
      <c r="BGN227" s="8"/>
      <c r="BGO227" s="8"/>
      <c r="BGP227" s="8"/>
      <c r="BGQ227" s="8"/>
      <c r="BGR227" s="8"/>
      <c r="BGS227" s="8"/>
      <c r="BGT227" s="8"/>
      <c r="BGU227" s="8"/>
      <c r="BGV227" s="8"/>
      <c r="BGW227" s="8"/>
      <c r="BGX227" s="8"/>
      <c r="BGY227" s="8"/>
      <c r="BGZ227" s="8"/>
      <c r="BHA227" s="8"/>
      <c r="BHB227" s="8"/>
      <c r="BHC227" s="8"/>
      <c r="BHD227" s="8"/>
      <c r="BHE227" s="8"/>
      <c r="BHF227" s="8"/>
      <c r="BHG227" s="8"/>
      <c r="BHH227" s="8"/>
      <c r="BHI227" s="8"/>
      <c r="BHJ227" s="8"/>
      <c r="BHK227" s="8"/>
      <c r="BHL227" s="8"/>
      <c r="BHM227" s="8"/>
      <c r="BHN227" s="8"/>
      <c r="BHO227" s="8"/>
      <c r="BHP227" s="8"/>
      <c r="BHQ227" s="8"/>
      <c r="BHR227" s="8"/>
      <c r="BHS227" s="8"/>
      <c r="BHT227" s="8"/>
      <c r="BHU227" s="8"/>
      <c r="BHV227" s="8"/>
      <c r="BHW227" s="8"/>
      <c r="BHX227" s="8"/>
      <c r="BHY227" s="8"/>
      <c r="BHZ227" s="8"/>
      <c r="BIA227" s="8"/>
      <c r="BIB227" s="8"/>
      <c r="BIC227" s="8"/>
      <c r="BID227" s="8"/>
      <c r="BIE227" s="8"/>
      <c r="BIF227" s="8"/>
      <c r="BIG227" s="8"/>
      <c r="BIH227" s="8"/>
      <c r="BII227" s="8"/>
      <c r="BIJ227" s="8"/>
      <c r="BIK227" s="8"/>
      <c r="BIL227" s="8"/>
      <c r="BIM227" s="8"/>
      <c r="BIN227" s="8"/>
      <c r="BIO227" s="8"/>
      <c r="BIP227" s="8"/>
      <c r="BIQ227" s="8"/>
      <c r="BIR227" s="8"/>
      <c r="BIS227" s="8"/>
      <c r="BIT227" s="8"/>
      <c r="BIU227" s="8"/>
      <c r="BIV227" s="8"/>
      <c r="BIW227" s="8"/>
      <c r="BIX227" s="8"/>
      <c r="BIY227" s="8"/>
      <c r="BIZ227" s="8"/>
      <c r="BJA227" s="8"/>
      <c r="BJB227" s="8"/>
      <c r="BJC227" s="8"/>
      <c r="BJD227" s="8"/>
      <c r="BJE227" s="8"/>
      <c r="BJF227" s="8"/>
      <c r="BJG227" s="8"/>
      <c r="BJH227" s="8"/>
      <c r="BJI227" s="8"/>
      <c r="BJJ227" s="8"/>
      <c r="BJK227" s="8"/>
      <c r="BJL227" s="8"/>
      <c r="BJM227" s="8"/>
      <c r="BJN227" s="8"/>
      <c r="BJO227" s="8"/>
      <c r="BJP227" s="8"/>
      <c r="BJQ227" s="8"/>
      <c r="BJR227" s="8"/>
      <c r="BJS227" s="8"/>
      <c r="BJT227" s="8"/>
      <c r="BJU227" s="8"/>
      <c r="BJV227" s="8"/>
      <c r="BJW227" s="8"/>
      <c r="BJX227" s="8"/>
      <c r="BJY227" s="8"/>
      <c r="BJZ227" s="8"/>
      <c r="BKA227" s="8"/>
      <c r="BKB227" s="8"/>
      <c r="BKC227" s="8"/>
      <c r="BKD227" s="8"/>
      <c r="BKE227" s="8"/>
      <c r="BKF227" s="8"/>
      <c r="BKG227" s="8"/>
      <c r="BKH227" s="8"/>
      <c r="BKI227" s="8"/>
      <c r="BKJ227" s="8"/>
      <c r="BKK227" s="8"/>
      <c r="BKL227" s="8"/>
      <c r="BKM227" s="8"/>
      <c r="BKN227" s="8"/>
      <c r="BKO227" s="8"/>
      <c r="BKP227" s="8"/>
      <c r="BKQ227" s="8"/>
      <c r="BKR227" s="8"/>
      <c r="BKS227" s="8"/>
      <c r="BKT227" s="8"/>
      <c r="BKU227" s="8"/>
      <c r="BKV227" s="8"/>
      <c r="BKW227" s="8"/>
      <c r="BKX227" s="8"/>
      <c r="BKY227" s="8"/>
      <c r="BKZ227" s="8"/>
      <c r="BLA227" s="8"/>
      <c r="BLB227" s="8"/>
      <c r="BLC227" s="8"/>
      <c r="BLD227" s="8"/>
      <c r="BLE227" s="8"/>
      <c r="BLF227" s="8"/>
      <c r="BLG227" s="8"/>
      <c r="BLH227" s="8"/>
      <c r="BLI227" s="8"/>
      <c r="BLJ227" s="8"/>
      <c r="BLK227" s="8"/>
      <c r="BLL227" s="8"/>
      <c r="BLM227" s="8"/>
      <c r="BLN227" s="8"/>
      <c r="BLO227" s="8"/>
      <c r="BLP227" s="8"/>
      <c r="BLQ227" s="8"/>
      <c r="BLR227" s="8"/>
      <c r="BLS227" s="8"/>
      <c r="BLT227" s="8"/>
      <c r="BLU227" s="8"/>
      <c r="BLV227" s="8"/>
      <c r="BLW227" s="8"/>
      <c r="BLX227" s="8"/>
      <c r="BLY227" s="8"/>
      <c r="BLZ227" s="8"/>
      <c r="BMA227" s="8"/>
      <c r="BMB227" s="8"/>
      <c r="BMC227" s="8"/>
      <c r="BMD227" s="8"/>
      <c r="BME227" s="8"/>
      <c r="BMF227" s="8"/>
      <c r="BMG227" s="8"/>
      <c r="BMH227" s="8"/>
      <c r="BMI227" s="8"/>
      <c r="BMJ227" s="8"/>
      <c r="BMK227" s="8"/>
      <c r="BML227" s="8"/>
      <c r="BMM227" s="8"/>
      <c r="BMN227" s="8"/>
      <c r="BMO227" s="8"/>
      <c r="BMP227" s="8"/>
      <c r="BMQ227" s="8"/>
      <c r="BMR227" s="8"/>
      <c r="BMS227" s="8"/>
      <c r="BMT227" s="8"/>
      <c r="BMU227" s="8"/>
      <c r="BMV227" s="8"/>
      <c r="BMW227" s="8"/>
      <c r="BMX227" s="8"/>
      <c r="BMY227" s="8"/>
      <c r="BMZ227" s="8"/>
      <c r="BNA227" s="8"/>
      <c r="BNB227" s="8"/>
      <c r="BNC227" s="8"/>
      <c r="BND227" s="8"/>
      <c r="BNE227" s="8"/>
      <c r="BNF227" s="8"/>
      <c r="BNG227" s="8"/>
      <c r="BNH227" s="8"/>
      <c r="BNI227" s="8"/>
      <c r="BNJ227" s="8"/>
      <c r="BNK227" s="8"/>
      <c r="BNL227" s="8"/>
      <c r="BNM227" s="8"/>
      <c r="BNN227" s="8"/>
      <c r="BNO227" s="8"/>
      <c r="BNP227" s="8"/>
      <c r="BNQ227" s="8"/>
      <c r="BNR227" s="8"/>
      <c r="BNS227" s="8"/>
      <c r="BNT227" s="8"/>
      <c r="BNU227" s="8"/>
      <c r="BNV227" s="8"/>
      <c r="BNW227" s="8"/>
      <c r="BNX227" s="8"/>
      <c r="BNY227" s="8"/>
      <c r="BNZ227" s="8"/>
      <c r="BOA227" s="8"/>
      <c r="BOB227" s="8"/>
      <c r="BOC227" s="8"/>
      <c r="BOD227" s="8"/>
      <c r="BOE227" s="8"/>
      <c r="BOF227" s="8"/>
      <c r="BOG227" s="8"/>
      <c r="BOH227" s="8"/>
      <c r="BOI227" s="8"/>
      <c r="BOJ227" s="8"/>
      <c r="BOK227" s="8"/>
      <c r="BOL227" s="8"/>
      <c r="BOM227" s="8"/>
      <c r="BON227" s="8"/>
      <c r="BOO227" s="8"/>
      <c r="BOP227" s="8"/>
      <c r="BOQ227" s="8"/>
      <c r="BOR227" s="8"/>
      <c r="BOS227" s="8"/>
      <c r="BOT227" s="8"/>
      <c r="BOU227" s="8"/>
      <c r="BOV227" s="8"/>
      <c r="BOW227" s="8"/>
      <c r="BOX227" s="8"/>
      <c r="BOY227" s="8"/>
      <c r="BOZ227" s="8"/>
      <c r="BPA227" s="8"/>
      <c r="BPB227" s="8"/>
      <c r="BPC227" s="8"/>
      <c r="BPD227" s="8"/>
      <c r="BPE227" s="8"/>
      <c r="BPF227" s="8"/>
      <c r="BPG227" s="8"/>
      <c r="BPH227" s="8"/>
      <c r="BPI227" s="8"/>
      <c r="BPJ227" s="8"/>
      <c r="BPK227" s="8"/>
      <c r="BPL227" s="8"/>
      <c r="BPM227" s="8"/>
      <c r="BPN227" s="8"/>
      <c r="BPO227" s="8"/>
      <c r="BPP227" s="8"/>
      <c r="BPQ227" s="8"/>
      <c r="BPR227" s="8"/>
      <c r="BPS227" s="8"/>
      <c r="BPT227" s="8"/>
      <c r="BPU227" s="8"/>
      <c r="BPV227" s="8"/>
      <c r="BPW227" s="8"/>
      <c r="BPX227" s="8"/>
      <c r="BPY227" s="8"/>
      <c r="BPZ227" s="8"/>
      <c r="BQA227" s="8"/>
      <c r="BQB227" s="8"/>
      <c r="BQC227" s="8"/>
      <c r="BQD227" s="8"/>
      <c r="BQE227" s="8"/>
      <c r="BQF227" s="8"/>
      <c r="BQG227" s="8"/>
      <c r="BQH227" s="8"/>
      <c r="BQI227" s="8"/>
      <c r="BQJ227" s="8"/>
      <c r="BQK227" s="8"/>
      <c r="BQL227" s="8"/>
      <c r="BQM227" s="8"/>
      <c r="BQN227" s="8"/>
      <c r="BQO227" s="8"/>
      <c r="BQP227" s="8"/>
      <c r="BQQ227" s="8"/>
      <c r="BQR227" s="8"/>
      <c r="BQS227" s="8"/>
      <c r="BQT227" s="8"/>
      <c r="BQU227" s="8"/>
      <c r="BQV227" s="8"/>
      <c r="BQW227" s="8"/>
      <c r="BQX227" s="8"/>
      <c r="BQY227" s="8"/>
      <c r="BQZ227" s="8"/>
      <c r="BRA227" s="8"/>
      <c r="BRB227" s="8"/>
      <c r="BRC227" s="8"/>
      <c r="BRD227" s="8"/>
      <c r="BRE227" s="8"/>
      <c r="BRF227" s="8"/>
      <c r="BRG227" s="8"/>
      <c r="BRH227" s="8"/>
      <c r="BRI227" s="8"/>
      <c r="BRJ227" s="8"/>
      <c r="BRK227" s="8"/>
      <c r="BRL227" s="8"/>
      <c r="BRM227" s="8"/>
      <c r="BRN227" s="8"/>
      <c r="BRO227" s="8"/>
      <c r="BRP227" s="8"/>
      <c r="BRQ227" s="8"/>
      <c r="BRR227" s="8"/>
      <c r="BRS227" s="8"/>
      <c r="BRT227" s="8"/>
      <c r="BRU227" s="8"/>
      <c r="BRV227" s="8"/>
      <c r="BRW227" s="8"/>
      <c r="BRX227" s="8"/>
      <c r="BRY227" s="8"/>
      <c r="BRZ227" s="8"/>
      <c r="BSA227" s="8"/>
      <c r="BSB227" s="8"/>
      <c r="BSC227" s="8"/>
      <c r="BSD227" s="8"/>
      <c r="BSE227" s="8"/>
      <c r="BSF227" s="8"/>
      <c r="BSG227" s="8"/>
      <c r="BSH227" s="8"/>
      <c r="BSI227" s="8"/>
      <c r="BSJ227" s="8"/>
      <c r="BSK227" s="8"/>
      <c r="BSL227" s="8"/>
      <c r="BSM227" s="8"/>
      <c r="BSN227" s="8"/>
      <c r="BSO227" s="8"/>
      <c r="BSP227" s="8"/>
      <c r="BSQ227" s="8"/>
      <c r="BSR227" s="8"/>
      <c r="BSS227" s="8"/>
      <c r="BST227" s="8"/>
      <c r="BSU227" s="8"/>
      <c r="BSV227" s="8"/>
      <c r="BSW227" s="8"/>
      <c r="BSX227" s="8"/>
      <c r="BSY227" s="8"/>
      <c r="BSZ227" s="8"/>
      <c r="BTA227" s="8"/>
      <c r="BTB227" s="8"/>
      <c r="BTC227" s="8"/>
      <c r="BTD227" s="8"/>
      <c r="BTE227" s="8"/>
      <c r="BTF227" s="8"/>
      <c r="BTG227" s="8"/>
      <c r="BTH227" s="8"/>
      <c r="BTI227" s="8"/>
      <c r="BTJ227" s="8"/>
      <c r="BTK227" s="8"/>
      <c r="BTL227" s="8"/>
      <c r="BTM227" s="8"/>
      <c r="BTN227" s="8"/>
      <c r="BTO227" s="8"/>
      <c r="BTP227" s="8"/>
      <c r="BTQ227" s="8"/>
      <c r="BTR227" s="8"/>
      <c r="BTS227" s="8"/>
      <c r="BTT227" s="8"/>
      <c r="BTU227" s="8"/>
      <c r="BTV227" s="8"/>
      <c r="BTW227" s="8"/>
      <c r="BTX227" s="8"/>
      <c r="BTY227" s="8"/>
      <c r="BTZ227" s="8"/>
      <c r="BUA227" s="8"/>
      <c r="BUB227" s="8"/>
      <c r="BUC227" s="8"/>
      <c r="BUD227" s="8"/>
      <c r="BUE227" s="8"/>
      <c r="BUF227" s="8"/>
      <c r="BUG227" s="8"/>
      <c r="BUH227" s="8"/>
      <c r="BUI227" s="8"/>
      <c r="BUJ227" s="8"/>
      <c r="BUK227" s="8"/>
      <c r="BUL227" s="8"/>
      <c r="BUM227" s="8"/>
      <c r="BUN227" s="8"/>
      <c r="BUO227" s="8"/>
      <c r="BUP227" s="8"/>
      <c r="BUQ227" s="8"/>
      <c r="BUR227" s="8"/>
      <c r="BUS227" s="8"/>
      <c r="BUT227" s="8"/>
      <c r="BUU227" s="8"/>
      <c r="BUV227" s="8"/>
      <c r="BUW227" s="8"/>
      <c r="BUX227" s="8"/>
      <c r="BUY227" s="8"/>
      <c r="BUZ227" s="8"/>
      <c r="BVA227" s="8"/>
      <c r="BVB227" s="8"/>
      <c r="BVC227" s="8"/>
      <c r="BVD227" s="8"/>
      <c r="BVE227" s="8"/>
      <c r="BVF227" s="8"/>
      <c r="BVG227" s="8"/>
      <c r="BVH227" s="8"/>
      <c r="BVI227" s="8"/>
      <c r="BVJ227" s="8"/>
      <c r="BVK227" s="8"/>
      <c r="BVL227" s="8"/>
      <c r="BVM227" s="8"/>
      <c r="BVN227" s="8"/>
      <c r="BVO227" s="8"/>
      <c r="BVP227" s="8"/>
      <c r="BVQ227" s="8"/>
      <c r="BVR227" s="8"/>
      <c r="BVS227" s="8"/>
      <c r="BVT227" s="8"/>
      <c r="BVU227" s="8"/>
      <c r="BVV227" s="8"/>
      <c r="BVW227" s="8"/>
      <c r="BVX227" s="8"/>
      <c r="BVY227" s="8"/>
      <c r="BVZ227" s="8"/>
      <c r="BWA227" s="8"/>
      <c r="BWB227" s="8"/>
      <c r="BWC227" s="8"/>
      <c r="BWD227" s="8"/>
      <c r="BWE227" s="8"/>
      <c r="BWF227" s="8"/>
      <c r="BWG227" s="8"/>
      <c r="BWH227" s="8"/>
      <c r="BWI227" s="8"/>
      <c r="BWJ227" s="8"/>
      <c r="BWK227" s="8"/>
      <c r="BWL227" s="8"/>
      <c r="BWM227" s="8"/>
      <c r="BWN227" s="8"/>
      <c r="BWO227" s="8"/>
      <c r="BWP227" s="8"/>
      <c r="BWQ227" s="8"/>
    </row>
    <row r="228" spans="1:1967" s="531" customFormat="1" ht="102" customHeight="1">
      <c r="A228" s="9" t="s">
        <v>11139</v>
      </c>
      <c r="B228" s="100" t="s">
        <v>97</v>
      </c>
      <c r="C228" s="9" t="s">
        <v>747</v>
      </c>
      <c r="D228" s="3" t="s">
        <v>262</v>
      </c>
      <c r="E228" s="3" t="s">
        <v>257</v>
      </c>
      <c r="F228" s="3"/>
      <c r="G228" s="3" t="s">
        <v>385</v>
      </c>
      <c r="H228" s="20">
        <v>0.5</v>
      </c>
      <c r="I228" s="113" t="s">
        <v>1340</v>
      </c>
      <c r="J228" s="21" t="s">
        <v>1330</v>
      </c>
      <c r="K228" s="19" t="s">
        <v>6117</v>
      </c>
      <c r="L228" s="138" t="s">
        <v>3428</v>
      </c>
      <c r="M228" s="141" t="s">
        <v>383</v>
      </c>
      <c r="N228" s="360" t="s">
        <v>8877</v>
      </c>
      <c r="O228" s="3" t="s">
        <v>1382</v>
      </c>
      <c r="P228" s="7" t="s">
        <v>1354</v>
      </c>
      <c r="Q228" s="3" t="s">
        <v>1195</v>
      </c>
      <c r="R228" s="77">
        <v>41</v>
      </c>
      <c r="S228" s="19">
        <v>17553.400000000001</v>
      </c>
      <c r="T228" s="83">
        <f t="shared" ref="T228" si="43">R228*S228</f>
        <v>719689.4</v>
      </c>
      <c r="U228" s="83">
        <f t="shared" ref="U228" si="44">T228*1.12</f>
        <v>806052.12800000014</v>
      </c>
      <c r="V228" s="9" t="s">
        <v>1341</v>
      </c>
      <c r="W228" s="148" t="s">
        <v>1410</v>
      </c>
      <c r="X228" s="9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8"/>
      <c r="HI228" s="8"/>
      <c r="HJ228" s="8"/>
      <c r="HK228" s="8"/>
      <c r="HL228" s="8"/>
      <c r="HM228" s="8"/>
      <c r="HN228" s="8"/>
      <c r="HO228" s="8"/>
      <c r="HP228" s="8"/>
      <c r="HQ228" s="8"/>
      <c r="HR228" s="8"/>
      <c r="HS228" s="8"/>
      <c r="HT228" s="8"/>
      <c r="HU228" s="8"/>
      <c r="HV228" s="8"/>
      <c r="HW228" s="8"/>
      <c r="HX228" s="8"/>
      <c r="HY228" s="8"/>
      <c r="HZ228" s="8"/>
      <c r="IA228" s="8"/>
      <c r="IB228" s="8"/>
      <c r="IC228" s="8"/>
      <c r="ID228" s="8"/>
      <c r="IE228" s="8"/>
      <c r="IF228" s="8"/>
      <c r="IG228" s="8"/>
      <c r="IH228" s="8"/>
      <c r="II228" s="8"/>
      <c r="IJ228" s="8"/>
      <c r="IK228" s="8"/>
      <c r="IL228" s="8"/>
      <c r="IM228" s="8"/>
      <c r="IN228" s="8"/>
      <c r="IO228" s="8"/>
      <c r="IP228" s="8"/>
      <c r="IQ228" s="8"/>
      <c r="IR228" s="8"/>
      <c r="IS228" s="8"/>
      <c r="IT228" s="8"/>
      <c r="IU228" s="8"/>
      <c r="IV228" s="8"/>
      <c r="IW228" s="8"/>
      <c r="IX228" s="8"/>
      <c r="IY228" s="8"/>
      <c r="IZ228" s="8"/>
      <c r="JA228" s="8"/>
      <c r="JB228" s="8"/>
      <c r="JC228" s="8"/>
      <c r="JD228" s="8"/>
      <c r="JE228" s="8"/>
      <c r="JF228" s="8"/>
      <c r="JG228" s="8"/>
      <c r="JH228" s="8"/>
      <c r="JI228" s="8"/>
      <c r="JJ228" s="8"/>
      <c r="JK228" s="8"/>
      <c r="JL228" s="8"/>
      <c r="JM228" s="8"/>
      <c r="JN228" s="8"/>
      <c r="JO228" s="8"/>
      <c r="JP228" s="8"/>
      <c r="JQ228" s="8"/>
      <c r="JR228" s="8"/>
      <c r="JS228" s="8"/>
      <c r="JT228" s="8"/>
      <c r="JU228" s="8"/>
      <c r="JV228" s="8"/>
      <c r="JW228" s="8"/>
      <c r="JX228" s="8"/>
      <c r="JY228" s="8"/>
      <c r="JZ228" s="8"/>
      <c r="KA228" s="8"/>
      <c r="KB228" s="8"/>
      <c r="KC228" s="8"/>
      <c r="KD228" s="8"/>
      <c r="KE228" s="8"/>
      <c r="KF228" s="8"/>
      <c r="KG228" s="8"/>
      <c r="KH228" s="8"/>
      <c r="KI228" s="8"/>
      <c r="KJ228" s="8"/>
      <c r="KK228" s="8"/>
      <c r="KL228" s="8"/>
      <c r="KM228" s="8"/>
      <c r="KN228" s="8"/>
      <c r="KO228" s="8"/>
      <c r="KP228" s="8"/>
      <c r="KQ228" s="8"/>
      <c r="KR228" s="8"/>
      <c r="KS228" s="8"/>
      <c r="KT228" s="8"/>
      <c r="KU228" s="8"/>
      <c r="KV228" s="8"/>
      <c r="KW228" s="8"/>
      <c r="KX228" s="8"/>
      <c r="KY228" s="8"/>
      <c r="KZ228" s="8"/>
      <c r="LA228" s="8"/>
      <c r="LB228" s="8"/>
      <c r="LC228" s="8"/>
      <c r="LD228" s="8"/>
      <c r="LE228" s="8"/>
      <c r="LF228" s="8"/>
      <c r="LG228" s="8"/>
      <c r="LH228" s="8"/>
      <c r="LI228" s="8"/>
      <c r="LJ228" s="8"/>
      <c r="LK228" s="8"/>
      <c r="LL228" s="8"/>
      <c r="LM228" s="8"/>
      <c r="LN228" s="8"/>
      <c r="LO228" s="8"/>
      <c r="LP228" s="8"/>
      <c r="LQ228" s="8"/>
      <c r="LR228" s="8"/>
      <c r="LS228" s="8"/>
      <c r="LT228" s="8"/>
      <c r="LU228" s="8"/>
      <c r="LV228" s="8"/>
      <c r="LW228" s="8"/>
      <c r="LX228" s="8"/>
      <c r="LY228" s="8"/>
      <c r="LZ228" s="8"/>
      <c r="MA228" s="8"/>
      <c r="MB228" s="8"/>
      <c r="MC228" s="8"/>
      <c r="MD228" s="8"/>
      <c r="ME228" s="8"/>
      <c r="MF228" s="8"/>
      <c r="MG228" s="8"/>
      <c r="MH228" s="8"/>
      <c r="MI228" s="8"/>
      <c r="MJ228" s="8"/>
      <c r="MK228" s="8"/>
      <c r="ML228" s="8"/>
      <c r="MM228" s="8"/>
      <c r="MN228" s="8"/>
      <c r="MO228" s="8"/>
      <c r="MP228" s="8"/>
      <c r="MQ228" s="8"/>
      <c r="MR228" s="8"/>
      <c r="MS228" s="8"/>
      <c r="MT228" s="8"/>
      <c r="MU228" s="8"/>
      <c r="MV228" s="8"/>
      <c r="MW228" s="8"/>
      <c r="MX228" s="8"/>
      <c r="MY228" s="8"/>
      <c r="MZ228" s="8"/>
      <c r="NA228" s="8"/>
      <c r="NB228" s="8"/>
      <c r="NC228" s="8"/>
      <c r="ND228" s="8"/>
      <c r="NE228" s="8"/>
      <c r="NF228" s="8"/>
      <c r="NG228" s="8"/>
      <c r="NH228" s="8"/>
      <c r="NI228" s="8"/>
      <c r="NJ228" s="8"/>
      <c r="NK228" s="8"/>
      <c r="NL228" s="8"/>
      <c r="NM228" s="8"/>
      <c r="NN228" s="8"/>
      <c r="NO228" s="8"/>
      <c r="NP228" s="8"/>
      <c r="NQ228" s="8"/>
      <c r="NR228" s="8"/>
      <c r="NS228" s="8"/>
      <c r="NT228" s="8"/>
      <c r="NU228" s="8"/>
      <c r="NV228" s="8"/>
      <c r="NW228" s="8"/>
      <c r="NX228" s="8"/>
      <c r="NY228" s="8"/>
      <c r="NZ228" s="8"/>
      <c r="OA228" s="8"/>
      <c r="OB228" s="8"/>
      <c r="OC228" s="8"/>
      <c r="OD228" s="8"/>
      <c r="OE228" s="8"/>
      <c r="OF228" s="8"/>
      <c r="OG228" s="8"/>
      <c r="OH228" s="8"/>
      <c r="OI228" s="8"/>
      <c r="OJ228" s="8"/>
      <c r="OK228" s="8"/>
      <c r="OL228" s="8"/>
      <c r="OM228" s="8"/>
      <c r="ON228" s="8"/>
      <c r="OO228" s="8"/>
      <c r="OP228" s="8"/>
      <c r="OQ228" s="8"/>
      <c r="OR228" s="8"/>
      <c r="OS228" s="8"/>
      <c r="OT228" s="8"/>
      <c r="OU228" s="8"/>
      <c r="OV228" s="8"/>
      <c r="OW228" s="8"/>
      <c r="OX228" s="8"/>
      <c r="OY228" s="8"/>
      <c r="OZ228" s="8"/>
      <c r="PA228" s="8"/>
      <c r="PB228" s="8"/>
      <c r="PC228" s="8"/>
      <c r="PD228" s="8"/>
      <c r="PE228" s="8"/>
      <c r="PF228" s="8"/>
      <c r="PG228" s="8"/>
      <c r="PH228" s="8"/>
      <c r="PI228" s="8"/>
      <c r="PJ228" s="8"/>
      <c r="PK228" s="8"/>
      <c r="PL228" s="8"/>
      <c r="PM228" s="8"/>
      <c r="PN228" s="8"/>
      <c r="PO228" s="8"/>
      <c r="PP228" s="8"/>
      <c r="PQ228" s="8"/>
      <c r="PR228" s="8"/>
      <c r="PS228" s="8"/>
      <c r="PT228" s="8"/>
      <c r="PU228" s="8"/>
      <c r="PV228" s="8"/>
      <c r="PW228" s="8"/>
      <c r="PX228" s="8"/>
      <c r="PY228" s="8"/>
      <c r="PZ228" s="8"/>
      <c r="QA228" s="8"/>
      <c r="QB228" s="8"/>
      <c r="QC228" s="8"/>
      <c r="QD228" s="8"/>
      <c r="QE228" s="8"/>
      <c r="QF228" s="8"/>
      <c r="QG228" s="8"/>
      <c r="QH228" s="8"/>
      <c r="QI228" s="8"/>
      <c r="QJ228" s="8"/>
      <c r="QK228" s="8"/>
      <c r="QL228" s="8"/>
      <c r="QM228" s="8"/>
      <c r="QN228" s="8"/>
      <c r="QO228" s="8"/>
      <c r="QP228" s="8"/>
      <c r="QQ228" s="8"/>
      <c r="QR228" s="8"/>
      <c r="QS228" s="8"/>
      <c r="QT228" s="8"/>
      <c r="QU228" s="8"/>
      <c r="QV228" s="8"/>
      <c r="QW228" s="8"/>
      <c r="QX228" s="8"/>
      <c r="QY228" s="8"/>
      <c r="QZ228" s="8"/>
      <c r="RA228" s="8"/>
      <c r="RB228" s="8"/>
      <c r="RC228" s="8"/>
      <c r="RD228" s="8"/>
      <c r="RE228" s="8"/>
      <c r="RF228" s="8"/>
      <c r="RG228" s="8"/>
      <c r="RH228" s="8"/>
      <c r="RI228" s="8"/>
      <c r="RJ228" s="8"/>
      <c r="RK228" s="8"/>
      <c r="RL228" s="8"/>
      <c r="RM228" s="8"/>
      <c r="RN228" s="8"/>
      <c r="RO228" s="8"/>
      <c r="RP228" s="8"/>
      <c r="RQ228" s="8"/>
      <c r="RR228" s="8"/>
      <c r="RS228" s="8"/>
      <c r="RT228" s="8"/>
      <c r="RU228" s="8"/>
      <c r="RV228" s="8"/>
      <c r="RW228" s="8"/>
      <c r="RX228" s="8"/>
      <c r="RY228" s="8"/>
      <c r="RZ228" s="8"/>
      <c r="SA228" s="8"/>
      <c r="SB228" s="8"/>
      <c r="SC228" s="8"/>
      <c r="SD228" s="8"/>
      <c r="SE228" s="8"/>
      <c r="SF228" s="8"/>
      <c r="SG228" s="8"/>
      <c r="SH228" s="8"/>
      <c r="SI228" s="8"/>
      <c r="SJ228" s="8"/>
      <c r="SK228" s="8"/>
      <c r="SL228" s="8"/>
      <c r="SM228" s="8"/>
      <c r="SN228" s="8"/>
      <c r="SO228" s="8"/>
      <c r="SP228" s="8"/>
      <c r="SQ228" s="8"/>
      <c r="SR228" s="8"/>
      <c r="SS228" s="8"/>
      <c r="ST228" s="8"/>
      <c r="SU228" s="8"/>
      <c r="SV228" s="8"/>
      <c r="SW228" s="8"/>
      <c r="SX228" s="8"/>
      <c r="SY228" s="8"/>
      <c r="SZ228" s="8"/>
      <c r="TA228" s="8"/>
      <c r="TB228" s="8"/>
      <c r="TC228" s="8"/>
      <c r="TD228" s="8"/>
      <c r="TE228" s="8"/>
      <c r="TF228" s="8"/>
      <c r="TG228" s="8"/>
      <c r="TH228" s="8"/>
      <c r="TI228" s="8"/>
      <c r="TJ228" s="8"/>
      <c r="TK228" s="8"/>
      <c r="TL228" s="8"/>
      <c r="TM228" s="8"/>
      <c r="TN228" s="8"/>
      <c r="TO228" s="8"/>
      <c r="TP228" s="8"/>
      <c r="TQ228" s="8"/>
      <c r="TR228" s="8"/>
      <c r="TS228" s="8"/>
      <c r="TT228" s="8"/>
      <c r="TU228" s="8"/>
      <c r="TV228" s="8"/>
      <c r="TW228" s="8"/>
      <c r="TX228" s="8"/>
      <c r="TY228" s="8"/>
      <c r="TZ228" s="8"/>
      <c r="UA228" s="8"/>
      <c r="UB228" s="8"/>
      <c r="UC228" s="8"/>
      <c r="UD228" s="8"/>
      <c r="UE228" s="8"/>
      <c r="UF228" s="8"/>
      <c r="UG228" s="8"/>
      <c r="UH228" s="8"/>
      <c r="UI228" s="8"/>
      <c r="UJ228" s="8"/>
      <c r="UK228" s="8"/>
      <c r="UL228" s="8"/>
      <c r="UM228" s="8"/>
      <c r="UN228" s="8"/>
      <c r="UO228" s="8"/>
      <c r="UP228" s="8"/>
      <c r="UQ228" s="8"/>
      <c r="UR228" s="8"/>
      <c r="US228" s="8"/>
      <c r="UT228" s="8"/>
      <c r="UU228" s="8"/>
      <c r="UV228" s="8"/>
      <c r="UW228" s="8"/>
      <c r="UX228" s="8"/>
      <c r="UY228" s="8"/>
      <c r="UZ228" s="8"/>
      <c r="VA228" s="8"/>
      <c r="VB228" s="8"/>
      <c r="VC228" s="8"/>
      <c r="VD228" s="8"/>
      <c r="VE228" s="8"/>
      <c r="VF228" s="8"/>
      <c r="VG228" s="8"/>
      <c r="VH228" s="8"/>
      <c r="VI228" s="8"/>
      <c r="VJ228" s="8"/>
      <c r="VK228" s="8"/>
      <c r="VL228" s="8"/>
      <c r="VM228" s="8"/>
      <c r="VN228" s="8"/>
      <c r="VO228" s="8"/>
      <c r="VP228" s="8"/>
      <c r="VQ228" s="8"/>
      <c r="VR228" s="8"/>
      <c r="VS228" s="8"/>
      <c r="VT228" s="8"/>
      <c r="VU228" s="8"/>
      <c r="VV228" s="8"/>
      <c r="VW228" s="8"/>
      <c r="VX228" s="8"/>
      <c r="VY228" s="8"/>
      <c r="VZ228" s="8"/>
      <c r="WA228" s="8"/>
      <c r="WB228" s="8"/>
      <c r="WC228" s="8"/>
      <c r="WD228" s="8"/>
      <c r="WE228" s="8"/>
      <c r="WF228" s="8"/>
      <c r="WG228" s="8"/>
      <c r="WH228" s="8"/>
      <c r="WI228" s="8"/>
      <c r="WJ228" s="8"/>
      <c r="WK228" s="8"/>
      <c r="WL228" s="8"/>
      <c r="WM228" s="8"/>
      <c r="WN228" s="8"/>
      <c r="WO228" s="8"/>
      <c r="WP228" s="8"/>
      <c r="WQ228" s="8"/>
      <c r="WR228" s="8"/>
      <c r="WS228" s="8"/>
      <c r="WT228" s="8"/>
      <c r="WU228" s="8"/>
      <c r="WV228" s="8"/>
      <c r="WW228" s="8"/>
      <c r="WX228" s="8"/>
      <c r="WY228" s="8"/>
      <c r="WZ228" s="8"/>
      <c r="XA228" s="8"/>
      <c r="XB228" s="8"/>
      <c r="XC228" s="8"/>
      <c r="XD228" s="8"/>
      <c r="XE228" s="8"/>
      <c r="XF228" s="8"/>
      <c r="XG228" s="8"/>
      <c r="XH228" s="8"/>
      <c r="XI228" s="8"/>
      <c r="XJ228" s="8"/>
      <c r="XK228" s="8"/>
      <c r="XL228" s="8"/>
      <c r="XM228" s="8"/>
      <c r="XN228" s="8"/>
      <c r="XO228" s="8"/>
      <c r="XP228" s="8"/>
      <c r="XQ228" s="8"/>
      <c r="XR228" s="8"/>
      <c r="XS228" s="8"/>
      <c r="XT228" s="8"/>
      <c r="XU228" s="8"/>
      <c r="XV228" s="8"/>
      <c r="XW228" s="8"/>
      <c r="XX228" s="8"/>
      <c r="XY228" s="8"/>
      <c r="XZ228" s="8"/>
      <c r="YA228" s="8"/>
      <c r="YB228" s="8"/>
      <c r="YC228" s="8"/>
      <c r="YD228" s="8"/>
      <c r="YE228" s="8"/>
      <c r="YF228" s="8"/>
      <c r="YG228" s="8"/>
      <c r="YH228" s="8"/>
      <c r="YI228" s="8"/>
      <c r="YJ228" s="8"/>
      <c r="YK228" s="8"/>
      <c r="YL228" s="8"/>
      <c r="YM228" s="8"/>
      <c r="YN228" s="8"/>
      <c r="YO228" s="8"/>
      <c r="YP228" s="8"/>
      <c r="YQ228" s="8"/>
      <c r="YR228" s="8"/>
      <c r="YS228" s="8"/>
      <c r="YT228" s="8"/>
      <c r="YU228" s="8"/>
      <c r="YV228" s="8"/>
      <c r="YW228" s="8"/>
      <c r="YX228" s="8"/>
      <c r="YY228" s="8"/>
      <c r="YZ228" s="8"/>
      <c r="ZA228" s="8"/>
      <c r="ZB228" s="8"/>
      <c r="ZC228" s="8"/>
      <c r="ZD228" s="8"/>
      <c r="ZE228" s="8"/>
      <c r="ZF228" s="8"/>
      <c r="ZG228" s="8"/>
      <c r="ZH228" s="8"/>
      <c r="ZI228" s="8"/>
      <c r="ZJ228" s="8"/>
      <c r="ZK228" s="8"/>
      <c r="ZL228" s="8"/>
      <c r="ZM228" s="8"/>
      <c r="ZN228" s="8"/>
      <c r="ZO228" s="8"/>
      <c r="ZP228" s="8"/>
      <c r="ZQ228" s="8"/>
      <c r="ZR228" s="8"/>
      <c r="ZS228" s="8"/>
      <c r="ZT228" s="8"/>
      <c r="ZU228" s="8"/>
      <c r="ZV228" s="8"/>
      <c r="ZW228" s="8"/>
      <c r="ZX228" s="8"/>
      <c r="ZY228" s="8"/>
      <c r="ZZ228" s="8"/>
      <c r="AAA228" s="8"/>
      <c r="AAB228" s="8"/>
      <c r="AAC228" s="8"/>
      <c r="AAD228" s="8"/>
      <c r="AAE228" s="8"/>
      <c r="AAF228" s="8"/>
      <c r="AAG228" s="8"/>
      <c r="AAH228" s="8"/>
      <c r="AAI228" s="8"/>
      <c r="AAJ228" s="8"/>
      <c r="AAK228" s="8"/>
      <c r="AAL228" s="8"/>
      <c r="AAM228" s="8"/>
      <c r="AAN228" s="8"/>
      <c r="AAO228" s="8"/>
      <c r="AAP228" s="8"/>
      <c r="AAQ228" s="8"/>
      <c r="AAR228" s="8"/>
      <c r="AAS228" s="8"/>
      <c r="AAT228" s="8"/>
      <c r="AAU228" s="8"/>
      <c r="AAV228" s="8"/>
      <c r="AAW228" s="8"/>
      <c r="AAX228" s="8"/>
      <c r="AAY228" s="8"/>
      <c r="AAZ228" s="8"/>
      <c r="ABA228" s="8"/>
      <c r="ABB228" s="8"/>
      <c r="ABC228" s="8"/>
      <c r="ABD228" s="8"/>
      <c r="ABE228" s="8"/>
      <c r="ABF228" s="8"/>
      <c r="ABG228" s="8"/>
      <c r="ABH228" s="8"/>
      <c r="ABI228" s="8"/>
      <c r="ABJ228" s="8"/>
      <c r="ABK228" s="8"/>
      <c r="ABL228" s="8"/>
      <c r="ABM228" s="8"/>
      <c r="ABN228" s="8"/>
      <c r="ABO228" s="8"/>
      <c r="ABP228" s="8"/>
      <c r="ABQ228" s="8"/>
      <c r="ABR228" s="8"/>
      <c r="ABS228" s="8"/>
      <c r="ABT228" s="8"/>
      <c r="ABU228" s="8"/>
      <c r="ABV228" s="8"/>
      <c r="ABW228" s="8"/>
      <c r="ABX228" s="8"/>
      <c r="ABY228" s="8"/>
      <c r="ABZ228" s="8"/>
      <c r="ACA228" s="8"/>
      <c r="ACB228" s="8"/>
      <c r="ACC228" s="8"/>
      <c r="ACD228" s="8"/>
      <c r="ACE228" s="8"/>
      <c r="ACF228" s="8"/>
      <c r="ACG228" s="8"/>
      <c r="ACH228" s="8"/>
      <c r="ACI228" s="8"/>
      <c r="ACJ228" s="8"/>
      <c r="ACK228" s="8"/>
      <c r="ACL228" s="8"/>
      <c r="ACM228" s="8"/>
      <c r="ACN228" s="8"/>
      <c r="ACO228" s="8"/>
      <c r="ACP228" s="8"/>
      <c r="ACQ228" s="8"/>
      <c r="ACR228" s="8"/>
      <c r="ACS228" s="8"/>
      <c r="ACT228" s="8"/>
      <c r="ACU228" s="8"/>
      <c r="ACV228" s="8"/>
      <c r="ACW228" s="8"/>
      <c r="ACX228" s="8"/>
      <c r="ACY228" s="8"/>
      <c r="ACZ228" s="8"/>
      <c r="ADA228" s="8"/>
      <c r="ADB228" s="8"/>
      <c r="ADC228" s="8"/>
      <c r="ADD228" s="8"/>
      <c r="ADE228" s="8"/>
      <c r="ADF228" s="8"/>
      <c r="ADG228" s="8"/>
      <c r="ADH228" s="8"/>
      <c r="ADI228" s="8"/>
      <c r="ADJ228" s="8"/>
      <c r="ADK228" s="8"/>
      <c r="ADL228" s="8"/>
      <c r="ADM228" s="8"/>
      <c r="ADN228" s="8"/>
      <c r="ADO228" s="8"/>
      <c r="ADP228" s="8"/>
      <c r="ADQ228" s="8"/>
      <c r="ADR228" s="8"/>
      <c r="ADS228" s="8"/>
      <c r="ADT228" s="8"/>
      <c r="ADU228" s="8"/>
      <c r="ADV228" s="8"/>
      <c r="ADW228" s="8"/>
      <c r="ADX228" s="8"/>
      <c r="ADY228" s="8"/>
      <c r="ADZ228" s="8"/>
      <c r="AEA228" s="8"/>
      <c r="AEB228" s="8"/>
      <c r="AEC228" s="8"/>
      <c r="AED228" s="8"/>
      <c r="AEE228" s="8"/>
      <c r="AEF228" s="8"/>
      <c r="AEG228" s="8"/>
      <c r="AEH228" s="8"/>
      <c r="AEI228" s="8"/>
      <c r="AEJ228" s="8"/>
      <c r="AEK228" s="8"/>
      <c r="AEL228" s="8"/>
      <c r="AEM228" s="8"/>
      <c r="AEN228" s="8"/>
      <c r="AEO228" s="8"/>
      <c r="AEP228" s="8"/>
      <c r="AEQ228" s="8"/>
      <c r="AER228" s="8"/>
      <c r="AES228" s="8"/>
      <c r="AET228" s="8"/>
      <c r="AEU228" s="8"/>
      <c r="AEV228" s="8"/>
      <c r="AEW228" s="8"/>
      <c r="AEX228" s="8"/>
      <c r="AEY228" s="8"/>
      <c r="AEZ228" s="8"/>
      <c r="AFA228" s="8"/>
      <c r="AFB228" s="8"/>
      <c r="AFC228" s="8"/>
      <c r="AFD228" s="8"/>
      <c r="AFE228" s="8"/>
      <c r="AFF228" s="8"/>
      <c r="AFG228" s="8"/>
      <c r="AFH228" s="8"/>
      <c r="AFI228" s="8"/>
      <c r="AFJ228" s="8"/>
      <c r="AFK228" s="8"/>
      <c r="AFL228" s="8"/>
      <c r="AFM228" s="8"/>
      <c r="AFN228" s="8"/>
      <c r="AFO228" s="8"/>
      <c r="AFP228" s="8"/>
      <c r="AFQ228" s="8"/>
      <c r="AFR228" s="8"/>
      <c r="AFS228" s="8"/>
      <c r="AFT228" s="8"/>
      <c r="AFU228" s="8"/>
      <c r="AFV228" s="8"/>
      <c r="AFW228" s="8"/>
      <c r="AFX228" s="8"/>
      <c r="AFY228" s="8"/>
      <c r="AFZ228" s="8"/>
      <c r="AGA228" s="8"/>
      <c r="AGB228" s="8"/>
      <c r="AGC228" s="8"/>
      <c r="AGD228" s="8"/>
      <c r="AGE228" s="8"/>
      <c r="AGF228" s="8"/>
      <c r="AGG228" s="8"/>
      <c r="AGH228" s="8"/>
      <c r="AGI228" s="8"/>
      <c r="AGJ228" s="8"/>
      <c r="AGK228" s="8"/>
      <c r="AGL228" s="8"/>
      <c r="AGM228" s="8"/>
      <c r="AGN228" s="8"/>
      <c r="AGO228" s="8"/>
      <c r="AGP228" s="8"/>
      <c r="AGQ228" s="8"/>
      <c r="AGR228" s="8"/>
      <c r="AGS228" s="8"/>
      <c r="AGT228" s="8"/>
      <c r="AGU228" s="8"/>
      <c r="AGV228" s="8"/>
      <c r="AGW228" s="8"/>
      <c r="AGX228" s="8"/>
      <c r="AGY228" s="8"/>
      <c r="AGZ228" s="8"/>
      <c r="AHA228" s="8"/>
      <c r="AHB228" s="8"/>
      <c r="AHC228" s="8"/>
      <c r="AHD228" s="8"/>
      <c r="AHE228" s="8"/>
      <c r="AHF228" s="8"/>
      <c r="AHG228" s="8"/>
      <c r="AHH228" s="8"/>
      <c r="AHI228" s="8"/>
      <c r="AHJ228" s="8"/>
      <c r="AHK228" s="8"/>
      <c r="AHL228" s="8"/>
      <c r="AHM228" s="8"/>
      <c r="AHN228" s="8"/>
      <c r="AHO228" s="8"/>
      <c r="AHP228" s="8"/>
      <c r="AHQ228" s="8"/>
      <c r="AHR228" s="8"/>
      <c r="AHS228" s="8"/>
      <c r="AHT228" s="8"/>
      <c r="AHU228" s="8"/>
      <c r="AHV228" s="8"/>
      <c r="AHW228" s="8"/>
      <c r="AHX228" s="8"/>
      <c r="AHY228" s="8"/>
      <c r="AHZ228" s="8"/>
      <c r="AIA228" s="8"/>
      <c r="AIB228" s="8"/>
      <c r="AIC228" s="8"/>
      <c r="AID228" s="8"/>
      <c r="AIE228" s="8"/>
      <c r="AIF228" s="8"/>
      <c r="AIG228" s="8"/>
      <c r="AIH228" s="8"/>
      <c r="AII228" s="8"/>
      <c r="AIJ228" s="8"/>
      <c r="AIK228" s="8"/>
      <c r="AIL228" s="8"/>
      <c r="AIM228" s="8"/>
      <c r="AIN228" s="8"/>
      <c r="AIO228" s="8"/>
      <c r="AIP228" s="8"/>
      <c r="AIQ228" s="8"/>
      <c r="AIR228" s="8"/>
      <c r="AIS228" s="8"/>
      <c r="AIT228" s="8"/>
      <c r="AIU228" s="8"/>
      <c r="AIV228" s="8"/>
      <c r="AIW228" s="8"/>
      <c r="AIX228" s="8"/>
      <c r="AIY228" s="8"/>
      <c r="AIZ228" s="8"/>
      <c r="AJA228" s="8"/>
      <c r="AJB228" s="8"/>
      <c r="AJC228" s="8"/>
      <c r="AJD228" s="8"/>
      <c r="AJE228" s="8"/>
      <c r="AJF228" s="8"/>
      <c r="AJG228" s="8"/>
      <c r="AJH228" s="8"/>
      <c r="AJI228" s="8"/>
      <c r="AJJ228" s="8"/>
      <c r="AJK228" s="8"/>
      <c r="AJL228" s="8"/>
      <c r="AJM228" s="8"/>
      <c r="AJN228" s="8"/>
      <c r="AJO228" s="8"/>
      <c r="AJP228" s="8"/>
      <c r="AJQ228" s="8"/>
      <c r="AJR228" s="8"/>
      <c r="AJS228" s="8"/>
      <c r="AJT228" s="8"/>
      <c r="AJU228" s="8"/>
      <c r="AJV228" s="8"/>
      <c r="AJW228" s="8"/>
      <c r="AJX228" s="8"/>
      <c r="AJY228" s="8"/>
      <c r="AJZ228" s="8"/>
      <c r="AKA228" s="8"/>
      <c r="AKB228" s="8"/>
      <c r="AKC228" s="8"/>
      <c r="AKD228" s="8"/>
      <c r="AKE228" s="8"/>
      <c r="AKF228" s="8"/>
      <c r="AKG228" s="8"/>
      <c r="AKH228" s="8"/>
      <c r="AKI228" s="8"/>
      <c r="AKJ228" s="8"/>
      <c r="AKK228" s="8"/>
      <c r="AKL228" s="8"/>
      <c r="AKM228" s="8"/>
      <c r="AKN228" s="8"/>
      <c r="AKO228" s="8"/>
      <c r="AKP228" s="8"/>
      <c r="AKQ228" s="8"/>
      <c r="AKR228" s="8"/>
      <c r="AKS228" s="8"/>
      <c r="AKT228" s="8"/>
      <c r="AKU228" s="8"/>
      <c r="AKV228" s="8"/>
      <c r="AKW228" s="8"/>
      <c r="AKX228" s="8"/>
      <c r="AKY228" s="8"/>
      <c r="AKZ228" s="8"/>
      <c r="ALA228" s="8"/>
      <c r="ALB228" s="8"/>
      <c r="ALC228" s="8"/>
      <c r="ALD228" s="8"/>
      <c r="ALE228" s="8"/>
      <c r="ALF228" s="8"/>
      <c r="ALG228" s="8"/>
      <c r="ALH228" s="8"/>
      <c r="ALI228" s="8"/>
      <c r="ALJ228" s="8"/>
      <c r="ALK228" s="8"/>
      <c r="ALL228" s="8"/>
      <c r="ALM228" s="8"/>
      <c r="ALN228" s="8"/>
      <c r="ALO228" s="8"/>
      <c r="ALP228" s="8"/>
      <c r="ALQ228" s="8"/>
      <c r="ALR228" s="8"/>
      <c r="ALS228" s="8"/>
      <c r="ALT228" s="8"/>
      <c r="ALU228" s="8"/>
      <c r="ALV228" s="8"/>
      <c r="ALW228" s="8"/>
      <c r="ALX228" s="8"/>
      <c r="ALY228" s="8"/>
      <c r="ALZ228" s="8"/>
      <c r="AMA228" s="8"/>
      <c r="AMB228" s="8"/>
      <c r="AMC228" s="8"/>
      <c r="AMD228" s="8"/>
      <c r="AME228" s="8"/>
      <c r="AMF228" s="8"/>
      <c r="AMG228" s="8"/>
      <c r="AMH228" s="8"/>
      <c r="AMI228" s="8"/>
      <c r="AMJ228" s="8"/>
      <c r="AMK228" s="8"/>
      <c r="AML228" s="8"/>
      <c r="AMM228" s="8"/>
      <c r="AMN228" s="8"/>
      <c r="AMO228" s="8"/>
      <c r="AMP228" s="8"/>
      <c r="AMQ228" s="8"/>
      <c r="AMR228" s="8"/>
      <c r="AMS228" s="8"/>
      <c r="AMT228" s="8"/>
      <c r="AMU228" s="8"/>
      <c r="AMV228" s="8"/>
      <c r="AMW228" s="8"/>
      <c r="AMX228" s="8"/>
      <c r="AMY228" s="8"/>
      <c r="AMZ228" s="8"/>
      <c r="ANA228" s="8"/>
      <c r="ANB228" s="8"/>
      <c r="ANC228" s="8"/>
      <c r="AND228" s="8"/>
      <c r="ANE228" s="8"/>
      <c r="ANF228" s="8"/>
      <c r="ANG228" s="8"/>
      <c r="ANH228" s="8"/>
      <c r="ANI228" s="8"/>
      <c r="ANJ228" s="8"/>
      <c r="ANK228" s="8"/>
      <c r="ANL228" s="8"/>
      <c r="ANM228" s="8"/>
      <c r="ANN228" s="8"/>
      <c r="ANO228" s="8"/>
      <c r="ANP228" s="8"/>
      <c r="ANQ228" s="8"/>
      <c r="ANR228" s="8"/>
      <c r="ANS228" s="8"/>
      <c r="ANT228" s="8"/>
      <c r="ANU228" s="8"/>
      <c r="ANV228" s="8"/>
      <c r="ANW228" s="8"/>
      <c r="ANX228" s="8"/>
      <c r="ANY228" s="8"/>
      <c r="ANZ228" s="8"/>
      <c r="AOA228" s="8"/>
      <c r="AOB228" s="8"/>
      <c r="AOC228" s="8"/>
      <c r="AOD228" s="8"/>
      <c r="AOE228" s="8"/>
      <c r="AOF228" s="8"/>
      <c r="AOG228" s="8"/>
      <c r="AOH228" s="8"/>
      <c r="AOI228" s="8"/>
      <c r="AOJ228" s="8"/>
      <c r="AOK228" s="8"/>
      <c r="AOL228" s="8"/>
      <c r="AOM228" s="8"/>
      <c r="AON228" s="8"/>
      <c r="AOO228" s="8"/>
      <c r="AOP228" s="8"/>
      <c r="AOQ228" s="8"/>
      <c r="AOR228" s="8"/>
      <c r="AOS228" s="8"/>
      <c r="AOT228" s="8"/>
      <c r="AOU228" s="8"/>
      <c r="AOV228" s="8"/>
      <c r="AOW228" s="8"/>
      <c r="AOX228" s="8"/>
      <c r="AOY228" s="8"/>
      <c r="AOZ228" s="8"/>
      <c r="APA228" s="8"/>
      <c r="APB228" s="8"/>
      <c r="APC228" s="8"/>
      <c r="APD228" s="8"/>
      <c r="APE228" s="8"/>
      <c r="APF228" s="8"/>
      <c r="APG228" s="8"/>
      <c r="APH228" s="8"/>
      <c r="API228" s="8"/>
      <c r="APJ228" s="8"/>
      <c r="APK228" s="8"/>
      <c r="APL228" s="8"/>
      <c r="APM228" s="8"/>
      <c r="APN228" s="8"/>
      <c r="APO228" s="8"/>
      <c r="APP228" s="8"/>
      <c r="APQ228" s="8"/>
      <c r="APR228" s="8"/>
      <c r="APS228" s="8"/>
      <c r="APT228" s="8"/>
      <c r="APU228" s="8"/>
      <c r="APV228" s="8"/>
      <c r="APW228" s="8"/>
      <c r="APX228" s="8"/>
      <c r="APY228" s="8"/>
      <c r="APZ228" s="8"/>
      <c r="AQA228" s="8"/>
      <c r="AQB228" s="8"/>
      <c r="AQC228" s="8"/>
      <c r="AQD228" s="8"/>
      <c r="AQE228" s="8"/>
      <c r="AQF228" s="8"/>
      <c r="AQG228" s="8"/>
      <c r="AQH228" s="8"/>
      <c r="AQI228" s="8"/>
      <c r="AQJ228" s="8"/>
      <c r="AQK228" s="8"/>
      <c r="AQL228" s="8"/>
      <c r="AQM228" s="8"/>
      <c r="AQN228" s="8"/>
      <c r="AQO228" s="8"/>
      <c r="AQP228" s="8"/>
      <c r="AQQ228" s="8"/>
      <c r="AQR228" s="8"/>
      <c r="AQS228" s="8"/>
      <c r="AQT228" s="8"/>
      <c r="AQU228" s="8"/>
      <c r="AQV228" s="8"/>
      <c r="AQW228" s="8"/>
      <c r="AQX228" s="8"/>
      <c r="AQY228" s="8"/>
      <c r="AQZ228" s="8"/>
      <c r="ARA228" s="8"/>
      <c r="ARB228" s="8"/>
      <c r="ARC228" s="8"/>
      <c r="ARD228" s="8"/>
      <c r="ARE228" s="8"/>
      <c r="ARF228" s="8"/>
      <c r="ARG228" s="8"/>
      <c r="ARH228" s="8"/>
      <c r="ARI228" s="8"/>
      <c r="ARJ228" s="8"/>
      <c r="ARK228" s="8"/>
      <c r="ARL228" s="8"/>
      <c r="ARM228" s="8"/>
      <c r="ARN228" s="8"/>
      <c r="ARO228" s="8"/>
      <c r="ARP228" s="8"/>
      <c r="ARQ228" s="8"/>
      <c r="ARR228" s="8"/>
      <c r="ARS228" s="8"/>
      <c r="ART228" s="8"/>
      <c r="ARU228" s="8"/>
      <c r="ARV228" s="8"/>
      <c r="ARW228" s="8"/>
      <c r="ARX228" s="8"/>
      <c r="ARY228" s="8"/>
      <c r="ARZ228" s="8"/>
      <c r="ASA228" s="8"/>
      <c r="ASB228" s="8"/>
      <c r="ASC228" s="8"/>
      <c r="ASD228" s="8"/>
      <c r="ASE228" s="8"/>
      <c r="ASF228" s="8"/>
      <c r="ASG228" s="8"/>
      <c r="ASH228" s="8"/>
      <c r="ASI228" s="8"/>
      <c r="ASJ228" s="8"/>
      <c r="ASK228" s="8"/>
      <c r="ASL228" s="8"/>
      <c r="ASM228" s="8"/>
      <c r="ASN228" s="8"/>
      <c r="ASO228" s="8"/>
      <c r="ASP228" s="8"/>
      <c r="ASQ228" s="8"/>
      <c r="ASR228" s="8"/>
      <c r="ASS228" s="8"/>
      <c r="AST228" s="8"/>
      <c r="ASU228" s="8"/>
      <c r="ASV228" s="8"/>
      <c r="ASW228" s="8"/>
      <c r="ASX228" s="8"/>
      <c r="ASY228" s="8"/>
      <c r="ASZ228" s="8"/>
      <c r="ATA228" s="8"/>
      <c r="ATB228" s="8"/>
      <c r="ATC228" s="8"/>
      <c r="ATD228" s="8"/>
      <c r="ATE228" s="8"/>
      <c r="ATF228" s="8"/>
      <c r="ATG228" s="8"/>
      <c r="ATH228" s="8"/>
      <c r="ATI228" s="8"/>
      <c r="ATJ228" s="8"/>
      <c r="ATK228" s="8"/>
      <c r="ATL228" s="8"/>
      <c r="ATM228" s="8"/>
      <c r="ATN228" s="8"/>
      <c r="ATO228" s="8"/>
      <c r="ATP228" s="8"/>
      <c r="ATQ228" s="8"/>
      <c r="ATR228" s="8"/>
      <c r="ATS228" s="8"/>
      <c r="ATT228" s="8"/>
      <c r="ATU228" s="8"/>
      <c r="ATV228" s="8"/>
      <c r="ATW228" s="8"/>
      <c r="ATX228" s="8"/>
      <c r="ATY228" s="8"/>
      <c r="ATZ228" s="8"/>
      <c r="AUA228" s="8"/>
      <c r="AUB228" s="8"/>
      <c r="AUC228" s="8"/>
      <c r="AUD228" s="8"/>
      <c r="AUE228" s="8"/>
      <c r="AUF228" s="8"/>
      <c r="AUG228" s="8"/>
      <c r="AUH228" s="8"/>
      <c r="AUI228" s="8"/>
      <c r="AUJ228" s="8"/>
      <c r="AUK228" s="8"/>
      <c r="AUL228" s="8"/>
      <c r="AUM228" s="8"/>
      <c r="AUN228" s="8"/>
      <c r="AUO228" s="8"/>
      <c r="AUP228" s="8"/>
      <c r="AUQ228" s="8"/>
      <c r="AUR228" s="8"/>
      <c r="AUS228" s="8"/>
      <c r="AUT228" s="8"/>
      <c r="AUU228" s="8"/>
      <c r="AUV228" s="8"/>
      <c r="AUW228" s="8"/>
      <c r="AUX228" s="8"/>
      <c r="AUY228" s="8"/>
      <c r="AUZ228" s="8"/>
      <c r="AVA228" s="8"/>
      <c r="AVB228" s="8"/>
      <c r="AVC228" s="8"/>
      <c r="AVD228" s="8"/>
      <c r="AVE228" s="8"/>
      <c r="AVF228" s="8"/>
      <c r="AVG228" s="8"/>
      <c r="AVH228" s="8"/>
      <c r="AVI228" s="8"/>
      <c r="AVJ228" s="8"/>
      <c r="AVK228" s="8"/>
      <c r="AVL228" s="8"/>
      <c r="AVM228" s="8"/>
      <c r="AVN228" s="8"/>
      <c r="AVO228" s="8"/>
      <c r="AVP228" s="8"/>
      <c r="AVQ228" s="8"/>
      <c r="AVR228" s="8"/>
      <c r="AVS228" s="8"/>
      <c r="AVT228" s="8"/>
      <c r="AVU228" s="8"/>
      <c r="AVV228" s="8"/>
      <c r="AVW228" s="8"/>
      <c r="AVX228" s="8"/>
      <c r="AVY228" s="8"/>
      <c r="AVZ228" s="8"/>
      <c r="AWA228" s="8"/>
      <c r="AWB228" s="8"/>
      <c r="AWC228" s="8"/>
      <c r="AWD228" s="8"/>
      <c r="AWE228" s="8"/>
      <c r="AWF228" s="8"/>
      <c r="AWG228" s="8"/>
      <c r="AWH228" s="8"/>
      <c r="AWI228" s="8"/>
      <c r="AWJ228" s="8"/>
      <c r="AWK228" s="8"/>
      <c r="AWL228" s="8"/>
      <c r="AWM228" s="8"/>
      <c r="AWN228" s="8"/>
      <c r="AWO228" s="8"/>
      <c r="AWP228" s="8"/>
      <c r="AWQ228" s="8"/>
      <c r="AWR228" s="8"/>
      <c r="AWS228" s="8"/>
      <c r="AWT228" s="8"/>
      <c r="AWU228" s="8"/>
      <c r="AWV228" s="8"/>
      <c r="AWW228" s="8"/>
      <c r="AWX228" s="8"/>
      <c r="AWY228" s="8"/>
      <c r="AWZ228" s="8"/>
      <c r="AXA228" s="8"/>
      <c r="AXB228" s="8"/>
      <c r="AXC228" s="8"/>
      <c r="AXD228" s="8"/>
      <c r="AXE228" s="8"/>
      <c r="AXF228" s="8"/>
      <c r="AXG228" s="8"/>
      <c r="AXH228" s="8"/>
      <c r="AXI228" s="8"/>
      <c r="AXJ228" s="8"/>
      <c r="AXK228" s="8"/>
      <c r="AXL228" s="8"/>
      <c r="AXM228" s="8"/>
      <c r="AXN228" s="8"/>
      <c r="AXO228" s="8"/>
      <c r="AXP228" s="8"/>
      <c r="AXQ228" s="8"/>
      <c r="AXR228" s="8"/>
      <c r="AXS228" s="8"/>
      <c r="AXT228" s="8"/>
      <c r="AXU228" s="8"/>
      <c r="AXV228" s="8"/>
      <c r="AXW228" s="8"/>
      <c r="AXX228" s="8"/>
      <c r="AXY228" s="8"/>
      <c r="AXZ228" s="8"/>
      <c r="AYA228" s="8"/>
      <c r="AYB228" s="8"/>
      <c r="AYC228" s="8"/>
      <c r="AYD228" s="8"/>
      <c r="AYE228" s="8"/>
      <c r="AYF228" s="8"/>
      <c r="AYG228" s="8"/>
      <c r="AYH228" s="8"/>
      <c r="AYI228" s="8"/>
      <c r="AYJ228" s="8"/>
      <c r="AYK228" s="8"/>
      <c r="AYL228" s="8"/>
      <c r="AYM228" s="8"/>
      <c r="AYN228" s="8"/>
      <c r="AYO228" s="8"/>
      <c r="AYP228" s="8"/>
      <c r="AYQ228" s="8"/>
      <c r="AYR228" s="8"/>
      <c r="AYS228" s="8"/>
      <c r="AYT228" s="8"/>
      <c r="AYU228" s="8"/>
      <c r="AYV228" s="8"/>
      <c r="AYW228" s="8"/>
      <c r="AYX228" s="8"/>
      <c r="AYY228" s="8"/>
      <c r="AYZ228" s="8"/>
      <c r="AZA228" s="8"/>
      <c r="AZB228" s="8"/>
      <c r="AZC228" s="8"/>
      <c r="AZD228" s="8"/>
      <c r="AZE228" s="8"/>
      <c r="AZF228" s="8"/>
      <c r="AZG228" s="8"/>
      <c r="AZH228" s="8"/>
      <c r="AZI228" s="8"/>
      <c r="AZJ228" s="8"/>
      <c r="AZK228" s="8"/>
      <c r="AZL228" s="8"/>
      <c r="AZM228" s="8"/>
      <c r="AZN228" s="8"/>
      <c r="AZO228" s="8"/>
      <c r="AZP228" s="8"/>
      <c r="AZQ228" s="8"/>
      <c r="AZR228" s="8"/>
      <c r="AZS228" s="8"/>
      <c r="AZT228" s="8"/>
      <c r="AZU228" s="8"/>
      <c r="AZV228" s="8"/>
      <c r="AZW228" s="8"/>
      <c r="AZX228" s="8"/>
      <c r="AZY228" s="8"/>
      <c r="AZZ228" s="8"/>
      <c r="BAA228" s="8"/>
      <c r="BAB228" s="8"/>
      <c r="BAC228" s="8"/>
      <c r="BAD228" s="8"/>
      <c r="BAE228" s="8"/>
      <c r="BAF228" s="8"/>
      <c r="BAG228" s="8"/>
      <c r="BAH228" s="8"/>
      <c r="BAI228" s="8"/>
      <c r="BAJ228" s="8"/>
      <c r="BAK228" s="8"/>
      <c r="BAL228" s="8"/>
      <c r="BAM228" s="8"/>
      <c r="BAN228" s="8"/>
      <c r="BAO228" s="8"/>
      <c r="BAP228" s="8"/>
      <c r="BAQ228" s="8"/>
      <c r="BAR228" s="8"/>
      <c r="BAS228" s="8"/>
      <c r="BAT228" s="8"/>
      <c r="BAU228" s="8"/>
      <c r="BAV228" s="8"/>
      <c r="BAW228" s="8"/>
      <c r="BAX228" s="8"/>
      <c r="BAY228" s="8"/>
      <c r="BAZ228" s="8"/>
      <c r="BBA228" s="8"/>
      <c r="BBB228" s="8"/>
      <c r="BBC228" s="8"/>
      <c r="BBD228" s="8"/>
      <c r="BBE228" s="8"/>
      <c r="BBF228" s="8"/>
      <c r="BBG228" s="8"/>
      <c r="BBH228" s="8"/>
      <c r="BBI228" s="8"/>
      <c r="BBJ228" s="8"/>
      <c r="BBK228" s="8"/>
      <c r="BBL228" s="8"/>
      <c r="BBM228" s="8"/>
      <c r="BBN228" s="8"/>
      <c r="BBO228" s="8"/>
      <c r="BBP228" s="8"/>
      <c r="BBQ228" s="8"/>
      <c r="BBR228" s="8"/>
      <c r="BBS228" s="8"/>
      <c r="BBT228" s="8"/>
      <c r="BBU228" s="8"/>
      <c r="BBV228" s="8"/>
      <c r="BBW228" s="8"/>
      <c r="BBX228" s="8"/>
      <c r="BBY228" s="8"/>
      <c r="BBZ228" s="8"/>
      <c r="BCA228" s="8"/>
      <c r="BCB228" s="8"/>
      <c r="BCC228" s="8"/>
      <c r="BCD228" s="8"/>
      <c r="BCE228" s="8"/>
      <c r="BCF228" s="8"/>
      <c r="BCG228" s="8"/>
      <c r="BCH228" s="8"/>
      <c r="BCI228" s="8"/>
      <c r="BCJ228" s="8"/>
      <c r="BCK228" s="8"/>
      <c r="BCL228" s="8"/>
      <c r="BCM228" s="8"/>
      <c r="BCN228" s="8"/>
      <c r="BCO228" s="8"/>
      <c r="BCP228" s="8"/>
      <c r="BCQ228" s="8"/>
      <c r="BCR228" s="8"/>
      <c r="BCS228" s="8"/>
      <c r="BCT228" s="8"/>
      <c r="BCU228" s="8"/>
      <c r="BCV228" s="8"/>
      <c r="BCW228" s="8"/>
      <c r="BCX228" s="8"/>
      <c r="BCY228" s="8"/>
      <c r="BCZ228" s="8"/>
      <c r="BDA228" s="8"/>
      <c r="BDB228" s="8"/>
      <c r="BDC228" s="8"/>
      <c r="BDD228" s="8"/>
      <c r="BDE228" s="8"/>
      <c r="BDF228" s="8"/>
      <c r="BDG228" s="8"/>
      <c r="BDH228" s="8"/>
      <c r="BDI228" s="8"/>
      <c r="BDJ228" s="8"/>
      <c r="BDK228" s="8"/>
      <c r="BDL228" s="8"/>
      <c r="BDM228" s="8"/>
      <c r="BDN228" s="8"/>
      <c r="BDO228" s="8"/>
      <c r="BDP228" s="8"/>
      <c r="BDQ228" s="8"/>
      <c r="BDR228" s="8"/>
      <c r="BDS228" s="8"/>
      <c r="BDT228" s="8"/>
      <c r="BDU228" s="8"/>
      <c r="BDV228" s="8"/>
      <c r="BDW228" s="8"/>
      <c r="BDX228" s="8"/>
      <c r="BDY228" s="8"/>
      <c r="BDZ228" s="8"/>
      <c r="BEA228" s="8"/>
      <c r="BEB228" s="8"/>
      <c r="BEC228" s="8"/>
      <c r="BED228" s="8"/>
      <c r="BEE228" s="8"/>
      <c r="BEF228" s="8"/>
      <c r="BEG228" s="8"/>
      <c r="BEH228" s="8"/>
      <c r="BEI228" s="8"/>
      <c r="BEJ228" s="8"/>
      <c r="BEK228" s="8"/>
      <c r="BEL228" s="8"/>
      <c r="BEM228" s="8"/>
      <c r="BEN228" s="8"/>
      <c r="BEO228" s="8"/>
      <c r="BEP228" s="8"/>
      <c r="BEQ228" s="8"/>
      <c r="BER228" s="8"/>
      <c r="BES228" s="8"/>
      <c r="BET228" s="8"/>
      <c r="BEU228" s="8"/>
      <c r="BEV228" s="8"/>
      <c r="BEW228" s="8"/>
      <c r="BEX228" s="8"/>
      <c r="BEY228" s="8"/>
      <c r="BEZ228" s="8"/>
      <c r="BFA228" s="8"/>
      <c r="BFB228" s="8"/>
      <c r="BFC228" s="8"/>
      <c r="BFD228" s="8"/>
      <c r="BFE228" s="8"/>
      <c r="BFF228" s="8"/>
      <c r="BFG228" s="8"/>
      <c r="BFH228" s="8"/>
      <c r="BFI228" s="8"/>
      <c r="BFJ228" s="8"/>
      <c r="BFK228" s="8"/>
      <c r="BFL228" s="8"/>
      <c r="BFM228" s="8"/>
      <c r="BFN228" s="8"/>
      <c r="BFO228" s="8"/>
      <c r="BFP228" s="8"/>
      <c r="BFQ228" s="8"/>
      <c r="BFR228" s="8"/>
      <c r="BFS228" s="8"/>
      <c r="BFT228" s="8"/>
      <c r="BFU228" s="8"/>
      <c r="BFV228" s="8"/>
      <c r="BFW228" s="8"/>
      <c r="BFX228" s="8"/>
      <c r="BFY228" s="8"/>
      <c r="BFZ228" s="8"/>
      <c r="BGA228" s="8"/>
      <c r="BGB228" s="8"/>
      <c r="BGC228" s="8"/>
      <c r="BGD228" s="8"/>
      <c r="BGE228" s="8"/>
      <c r="BGF228" s="8"/>
      <c r="BGG228" s="8"/>
      <c r="BGH228" s="8"/>
      <c r="BGI228" s="8"/>
      <c r="BGJ228" s="8"/>
      <c r="BGK228" s="8"/>
      <c r="BGL228" s="8"/>
      <c r="BGM228" s="8"/>
      <c r="BGN228" s="8"/>
      <c r="BGO228" s="8"/>
      <c r="BGP228" s="8"/>
      <c r="BGQ228" s="8"/>
      <c r="BGR228" s="8"/>
      <c r="BGS228" s="8"/>
      <c r="BGT228" s="8"/>
      <c r="BGU228" s="8"/>
      <c r="BGV228" s="8"/>
      <c r="BGW228" s="8"/>
      <c r="BGX228" s="8"/>
      <c r="BGY228" s="8"/>
      <c r="BGZ228" s="8"/>
      <c r="BHA228" s="8"/>
      <c r="BHB228" s="8"/>
      <c r="BHC228" s="8"/>
      <c r="BHD228" s="8"/>
      <c r="BHE228" s="8"/>
      <c r="BHF228" s="8"/>
      <c r="BHG228" s="8"/>
      <c r="BHH228" s="8"/>
      <c r="BHI228" s="8"/>
      <c r="BHJ228" s="8"/>
      <c r="BHK228" s="8"/>
      <c r="BHL228" s="8"/>
      <c r="BHM228" s="8"/>
      <c r="BHN228" s="8"/>
      <c r="BHO228" s="8"/>
      <c r="BHP228" s="8"/>
      <c r="BHQ228" s="8"/>
      <c r="BHR228" s="8"/>
      <c r="BHS228" s="8"/>
      <c r="BHT228" s="8"/>
      <c r="BHU228" s="8"/>
      <c r="BHV228" s="8"/>
      <c r="BHW228" s="8"/>
      <c r="BHX228" s="8"/>
      <c r="BHY228" s="8"/>
      <c r="BHZ228" s="8"/>
      <c r="BIA228" s="8"/>
      <c r="BIB228" s="8"/>
      <c r="BIC228" s="8"/>
      <c r="BID228" s="8"/>
      <c r="BIE228" s="8"/>
      <c r="BIF228" s="8"/>
      <c r="BIG228" s="8"/>
      <c r="BIH228" s="8"/>
      <c r="BII228" s="8"/>
      <c r="BIJ228" s="8"/>
      <c r="BIK228" s="8"/>
      <c r="BIL228" s="8"/>
      <c r="BIM228" s="8"/>
      <c r="BIN228" s="8"/>
      <c r="BIO228" s="8"/>
      <c r="BIP228" s="8"/>
      <c r="BIQ228" s="8"/>
      <c r="BIR228" s="8"/>
      <c r="BIS228" s="8"/>
      <c r="BIT228" s="8"/>
      <c r="BIU228" s="8"/>
      <c r="BIV228" s="8"/>
      <c r="BIW228" s="8"/>
      <c r="BIX228" s="8"/>
      <c r="BIY228" s="8"/>
      <c r="BIZ228" s="8"/>
      <c r="BJA228" s="8"/>
      <c r="BJB228" s="8"/>
      <c r="BJC228" s="8"/>
      <c r="BJD228" s="8"/>
      <c r="BJE228" s="8"/>
      <c r="BJF228" s="8"/>
      <c r="BJG228" s="8"/>
      <c r="BJH228" s="8"/>
      <c r="BJI228" s="8"/>
      <c r="BJJ228" s="8"/>
      <c r="BJK228" s="8"/>
      <c r="BJL228" s="8"/>
      <c r="BJM228" s="8"/>
      <c r="BJN228" s="8"/>
      <c r="BJO228" s="8"/>
      <c r="BJP228" s="8"/>
      <c r="BJQ228" s="8"/>
      <c r="BJR228" s="8"/>
      <c r="BJS228" s="8"/>
      <c r="BJT228" s="8"/>
      <c r="BJU228" s="8"/>
      <c r="BJV228" s="8"/>
      <c r="BJW228" s="8"/>
      <c r="BJX228" s="8"/>
      <c r="BJY228" s="8"/>
      <c r="BJZ228" s="8"/>
      <c r="BKA228" s="8"/>
      <c r="BKB228" s="8"/>
      <c r="BKC228" s="8"/>
      <c r="BKD228" s="8"/>
      <c r="BKE228" s="8"/>
      <c r="BKF228" s="8"/>
      <c r="BKG228" s="8"/>
      <c r="BKH228" s="8"/>
      <c r="BKI228" s="8"/>
      <c r="BKJ228" s="8"/>
      <c r="BKK228" s="8"/>
      <c r="BKL228" s="8"/>
      <c r="BKM228" s="8"/>
      <c r="BKN228" s="8"/>
      <c r="BKO228" s="8"/>
      <c r="BKP228" s="8"/>
      <c r="BKQ228" s="8"/>
      <c r="BKR228" s="8"/>
      <c r="BKS228" s="8"/>
      <c r="BKT228" s="8"/>
      <c r="BKU228" s="8"/>
      <c r="BKV228" s="8"/>
      <c r="BKW228" s="8"/>
      <c r="BKX228" s="8"/>
      <c r="BKY228" s="8"/>
      <c r="BKZ228" s="8"/>
      <c r="BLA228" s="8"/>
      <c r="BLB228" s="8"/>
      <c r="BLC228" s="8"/>
      <c r="BLD228" s="8"/>
      <c r="BLE228" s="8"/>
      <c r="BLF228" s="8"/>
      <c r="BLG228" s="8"/>
      <c r="BLH228" s="8"/>
      <c r="BLI228" s="8"/>
      <c r="BLJ228" s="8"/>
      <c r="BLK228" s="8"/>
      <c r="BLL228" s="8"/>
      <c r="BLM228" s="8"/>
      <c r="BLN228" s="8"/>
      <c r="BLO228" s="8"/>
      <c r="BLP228" s="8"/>
      <c r="BLQ228" s="8"/>
      <c r="BLR228" s="8"/>
      <c r="BLS228" s="8"/>
      <c r="BLT228" s="8"/>
      <c r="BLU228" s="8"/>
      <c r="BLV228" s="8"/>
      <c r="BLW228" s="8"/>
      <c r="BLX228" s="8"/>
      <c r="BLY228" s="8"/>
      <c r="BLZ228" s="8"/>
      <c r="BMA228" s="8"/>
      <c r="BMB228" s="8"/>
      <c r="BMC228" s="8"/>
      <c r="BMD228" s="8"/>
      <c r="BME228" s="8"/>
      <c r="BMF228" s="8"/>
      <c r="BMG228" s="8"/>
      <c r="BMH228" s="8"/>
      <c r="BMI228" s="8"/>
      <c r="BMJ228" s="8"/>
      <c r="BMK228" s="8"/>
      <c r="BML228" s="8"/>
      <c r="BMM228" s="8"/>
      <c r="BMN228" s="8"/>
      <c r="BMO228" s="8"/>
      <c r="BMP228" s="8"/>
      <c r="BMQ228" s="8"/>
      <c r="BMR228" s="8"/>
      <c r="BMS228" s="8"/>
      <c r="BMT228" s="8"/>
      <c r="BMU228" s="8"/>
      <c r="BMV228" s="8"/>
      <c r="BMW228" s="8"/>
      <c r="BMX228" s="8"/>
      <c r="BMY228" s="8"/>
      <c r="BMZ228" s="8"/>
      <c r="BNA228" s="8"/>
      <c r="BNB228" s="8"/>
      <c r="BNC228" s="8"/>
      <c r="BND228" s="8"/>
      <c r="BNE228" s="8"/>
      <c r="BNF228" s="8"/>
      <c r="BNG228" s="8"/>
      <c r="BNH228" s="8"/>
      <c r="BNI228" s="8"/>
      <c r="BNJ228" s="8"/>
      <c r="BNK228" s="8"/>
      <c r="BNL228" s="8"/>
      <c r="BNM228" s="8"/>
      <c r="BNN228" s="8"/>
      <c r="BNO228" s="8"/>
      <c r="BNP228" s="8"/>
      <c r="BNQ228" s="8"/>
      <c r="BNR228" s="8"/>
      <c r="BNS228" s="8"/>
      <c r="BNT228" s="8"/>
      <c r="BNU228" s="8"/>
      <c r="BNV228" s="8"/>
      <c r="BNW228" s="8"/>
      <c r="BNX228" s="8"/>
      <c r="BNY228" s="8"/>
      <c r="BNZ228" s="8"/>
      <c r="BOA228" s="8"/>
      <c r="BOB228" s="8"/>
      <c r="BOC228" s="8"/>
      <c r="BOD228" s="8"/>
      <c r="BOE228" s="8"/>
      <c r="BOF228" s="8"/>
      <c r="BOG228" s="8"/>
      <c r="BOH228" s="8"/>
      <c r="BOI228" s="8"/>
      <c r="BOJ228" s="8"/>
      <c r="BOK228" s="8"/>
      <c r="BOL228" s="8"/>
      <c r="BOM228" s="8"/>
      <c r="BON228" s="8"/>
      <c r="BOO228" s="8"/>
      <c r="BOP228" s="8"/>
      <c r="BOQ228" s="8"/>
      <c r="BOR228" s="8"/>
      <c r="BOS228" s="8"/>
      <c r="BOT228" s="8"/>
      <c r="BOU228" s="8"/>
      <c r="BOV228" s="8"/>
      <c r="BOW228" s="8"/>
      <c r="BOX228" s="8"/>
      <c r="BOY228" s="8"/>
      <c r="BOZ228" s="8"/>
      <c r="BPA228" s="8"/>
      <c r="BPB228" s="8"/>
      <c r="BPC228" s="8"/>
      <c r="BPD228" s="8"/>
      <c r="BPE228" s="8"/>
      <c r="BPF228" s="8"/>
      <c r="BPG228" s="8"/>
      <c r="BPH228" s="8"/>
      <c r="BPI228" s="8"/>
      <c r="BPJ228" s="8"/>
      <c r="BPK228" s="8"/>
      <c r="BPL228" s="8"/>
      <c r="BPM228" s="8"/>
      <c r="BPN228" s="8"/>
      <c r="BPO228" s="8"/>
      <c r="BPP228" s="8"/>
      <c r="BPQ228" s="8"/>
      <c r="BPR228" s="8"/>
      <c r="BPS228" s="8"/>
      <c r="BPT228" s="8"/>
      <c r="BPU228" s="8"/>
      <c r="BPV228" s="8"/>
      <c r="BPW228" s="8"/>
      <c r="BPX228" s="8"/>
      <c r="BPY228" s="8"/>
      <c r="BPZ228" s="8"/>
      <c r="BQA228" s="8"/>
      <c r="BQB228" s="8"/>
      <c r="BQC228" s="8"/>
      <c r="BQD228" s="8"/>
      <c r="BQE228" s="8"/>
      <c r="BQF228" s="8"/>
      <c r="BQG228" s="8"/>
      <c r="BQH228" s="8"/>
      <c r="BQI228" s="8"/>
      <c r="BQJ228" s="8"/>
      <c r="BQK228" s="8"/>
      <c r="BQL228" s="8"/>
      <c r="BQM228" s="8"/>
      <c r="BQN228" s="8"/>
      <c r="BQO228" s="8"/>
      <c r="BQP228" s="8"/>
      <c r="BQQ228" s="8"/>
      <c r="BQR228" s="8"/>
      <c r="BQS228" s="8"/>
      <c r="BQT228" s="8"/>
      <c r="BQU228" s="8"/>
      <c r="BQV228" s="8"/>
      <c r="BQW228" s="8"/>
      <c r="BQX228" s="8"/>
      <c r="BQY228" s="8"/>
      <c r="BQZ228" s="8"/>
      <c r="BRA228" s="8"/>
      <c r="BRB228" s="8"/>
      <c r="BRC228" s="8"/>
      <c r="BRD228" s="8"/>
      <c r="BRE228" s="8"/>
      <c r="BRF228" s="8"/>
      <c r="BRG228" s="8"/>
      <c r="BRH228" s="8"/>
      <c r="BRI228" s="8"/>
      <c r="BRJ228" s="8"/>
      <c r="BRK228" s="8"/>
      <c r="BRL228" s="8"/>
      <c r="BRM228" s="8"/>
      <c r="BRN228" s="8"/>
      <c r="BRO228" s="8"/>
      <c r="BRP228" s="8"/>
      <c r="BRQ228" s="8"/>
      <c r="BRR228" s="8"/>
      <c r="BRS228" s="8"/>
      <c r="BRT228" s="8"/>
      <c r="BRU228" s="8"/>
      <c r="BRV228" s="8"/>
      <c r="BRW228" s="8"/>
      <c r="BRX228" s="8"/>
      <c r="BRY228" s="8"/>
      <c r="BRZ228" s="8"/>
      <c r="BSA228" s="8"/>
      <c r="BSB228" s="8"/>
      <c r="BSC228" s="8"/>
      <c r="BSD228" s="8"/>
      <c r="BSE228" s="8"/>
      <c r="BSF228" s="8"/>
      <c r="BSG228" s="8"/>
      <c r="BSH228" s="8"/>
      <c r="BSI228" s="8"/>
      <c r="BSJ228" s="8"/>
      <c r="BSK228" s="8"/>
      <c r="BSL228" s="8"/>
      <c r="BSM228" s="8"/>
      <c r="BSN228" s="8"/>
      <c r="BSO228" s="8"/>
      <c r="BSP228" s="8"/>
      <c r="BSQ228" s="8"/>
      <c r="BSR228" s="8"/>
      <c r="BSS228" s="8"/>
      <c r="BST228" s="8"/>
      <c r="BSU228" s="8"/>
      <c r="BSV228" s="8"/>
      <c r="BSW228" s="8"/>
      <c r="BSX228" s="8"/>
      <c r="BSY228" s="8"/>
      <c r="BSZ228" s="8"/>
      <c r="BTA228" s="8"/>
      <c r="BTB228" s="8"/>
      <c r="BTC228" s="8"/>
      <c r="BTD228" s="8"/>
      <c r="BTE228" s="8"/>
      <c r="BTF228" s="8"/>
      <c r="BTG228" s="8"/>
      <c r="BTH228" s="8"/>
      <c r="BTI228" s="8"/>
      <c r="BTJ228" s="8"/>
      <c r="BTK228" s="8"/>
      <c r="BTL228" s="8"/>
      <c r="BTM228" s="8"/>
      <c r="BTN228" s="8"/>
      <c r="BTO228" s="8"/>
      <c r="BTP228" s="8"/>
      <c r="BTQ228" s="8"/>
      <c r="BTR228" s="8"/>
      <c r="BTS228" s="8"/>
      <c r="BTT228" s="8"/>
      <c r="BTU228" s="8"/>
      <c r="BTV228" s="8"/>
      <c r="BTW228" s="8"/>
      <c r="BTX228" s="8"/>
      <c r="BTY228" s="8"/>
      <c r="BTZ228" s="8"/>
      <c r="BUA228" s="8"/>
      <c r="BUB228" s="8"/>
      <c r="BUC228" s="8"/>
      <c r="BUD228" s="8"/>
      <c r="BUE228" s="8"/>
      <c r="BUF228" s="8"/>
      <c r="BUG228" s="8"/>
      <c r="BUH228" s="8"/>
      <c r="BUI228" s="8"/>
      <c r="BUJ228" s="8"/>
      <c r="BUK228" s="8"/>
      <c r="BUL228" s="8"/>
      <c r="BUM228" s="8"/>
      <c r="BUN228" s="8"/>
      <c r="BUO228" s="8"/>
      <c r="BUP228" s="8"/>
      <c r="BUQ228" s="8"/>
      <c r="BUR228" s="8"/>
      <c r="BUS228" s="8"/>
      <c r="BUT228" s="8"/>
      <c r="BUU228" s="8"/>
      <c r="BUV228" s="8"/>
      <c r="BUW228" s="8"/>
      <c r="BUX228" s="8"/>
      <c r="BUY228" s="8"/>
      <c r="BUZ228" s="8"/>
      <c r="BVA228" s="8"/>
      <c r="BVB228" s="8"/>
      <c r="BVC228" s="8"/>
      <c r="BVD228" s="8"/>
      <c r="BVE228" s="8"/>
      <c r="BVF228" s="8"/>
      <c r="BVG228" s="8"/>
      <c r="BVH228" s="8"/>
      <c r="BVI228" s="8"/>
      <c r="BVJ228" s="8"/>
      <c r="BVK228" s="8"/>
      <c r="BVL228" s="8"/>
      <c r="BVM228" s="8"/>
      <c r="BVN228" s="8"/>
      <c r="BVO228" s="8"/>
      <c r="BVP228" s="8"/>
      <c r="BVQ228" s="8"/>
      <c r="BVR228" s="8"/>
      <c r="BVS228" s="8"/>
      <c r="BVT228" s="8"/>
      <c r="BVU228" s="8"/>
      <c r="BVV228" s="8"/>
      <c r="BVW228" s="8"/>
      <c r="BVX228" s="8"/>
      <c r="BVY228" s="8"/>
      <c r="BVZ228" s="8"/>
      <c r="BWA228" s="8"/>
      <c r="BWB228" s="8"/>
      <c r="BWC228" s="8"/>
      <c r="BWD228" s="8"/>
      <c r="BWE228" s="8"/>
      <c r="BWF228" s="8"/>
      <c r="BWG228" s="8"/>
      <c r="BWH228" s="8"/>
      <c r="BWI228" s="8"/>
      <c r="BWJ228" s="8"/>
      <c r="BWK228" s="8"/>
      <c r="BWL228" s="8"/>
      <c r="BWM228" s="8"/>
      <c r="BWN228" s="8"/>
      <c r="BWO228" s="8"/>
      <c r="BWP228" s="8"/>
      <c r="BWQ228" s="8"/>
    </row>
    <row r="229" spans="1:1967" s="444" customFormat="1" ht="102" customHeight="1">
      <c r="A229" s="9" t="s">
        <v>6285</v>
      </c>
      <c r="B229" s="100" t="s">
        <v>97</v>
      </c>
      <c r="C229" s="9" t="s">
        <v>747</v>
      </c>
      <c r="D229" s="3" t="s">
        <v>263</v>
      </c>
      <c r="E229" s="3" t="s">
        <v>257</v>
      </c>
      <c r="F229" s="3"/>
      <c r="G229" s="3" t="s">
        <v>385</v>
      </c>
      <c r="H229" s="20">
        <v>0.5</v>
      </c>
      <c r="I229" s="113" t="s">
        <v>1340</v>
      </c>
      <c r="J229" s="21" t="s">
        <v>1330</v>
      </c>
      <c r="K229" s="19" t="s">
        <v>1947</v>
      </c>
      <c r="L229" s="138" t="s">
        <v>3428</v>
      </c>
      <c r="M229" s="141" t="s">
        <v>383</v>
      </c>
      <c r="N229" s="360" t="s">
        <v>8877</v>
      </c>
      <c r="O229" s="3" t="s">
        <v>1382</v>
      </c>
      <c r="P229" s="7" t="s">
        <v>1354</v>
      </c>
      <c r="Q229" s="3" t="s">
        <v>1195</v>
      </c>
      <c r="R229" s="77">
        <v>56</v>
      </c>
      <c r="S229" s="19">
        <v>17553.400000000001</v>
      </c>
      <c r="T229" s="83">
        <v>0</v>
      </c>
      <c r="U229" s="83">
        <f t="shared" si="25"/>
        <v>0</v>
      </c>
      <c r="V229" s="9" t="s">
        <v>1341</v>
      </c>
      <c r="W229" s="153" t="s">
        <v>1410</v>
      </c>
      <c r="X229" s="9">
        <v>11</v>
      </c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8"/>
      <c r="GH229" s="8"/>
      <c r="GI229" s="8"/>
      <c r="GJ229" s="8"/>
      <c r="GK229" s="8"/>
      <c r="GL229" s="8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  <c r="GY229" s="8"/>
      <c r="GZ229" s="8"/>
      <c r="HA229" s="8"/>
      <c r="HB229" s="8"/>
      <c r="HC229" s="8"/>
      <c r="HD229" s="8"/>
      <c r="HE229" s="8"/>
      <c r="HF229" s="8"/>
      <c r="HG229" s="8"/>
      <c r="HH229" s="8"/>
      <c r="HI229" s="8"/>
      <c r="HJ229" s="8"/>
      <c r="HK229" s="8"/>
      <c r="HL229" s="8"/>
      <c r="HM229" s="8"/>
      <c r="HN229" s="8"/>
      <c r="HO229" s="8"/>
      <c r="HP229" s="8"/>
      <c r="HQ229" s="8"/>
      <c r="HR229" s="8"/>
      <c r="HS229" s="8"/>
      <c r="HT229" s="8"/>
      <c r="HU229" s="8"/>
      <c r="HV229" s="8"/>
      <c r="HW229" s="8"/>
      <c r="HX229" s="8"/>
      <c r="HY229" s="8"/>
      <c r="HZ229" s="8"/>
      <c r="IA229" s="8"/>
      <c r="IB229" s="8"/>
      <c r="IC229" s="8"/>
      <c r="ID229" s="8"/>
      <c r="IE229" s="8"/>
      <c r="IF229" s="8"/>
      <c r="IG229" s="8"/>
      <c r="IH229" s="8"/>
      <c r="II229" s="8"/>
      <c r="IJ229" s="8"/>
      <c r="IK229" s="8"/>
      <c r="IL229" s="8"/>
      <c r="IM229" s="8"/>
      <c r="IN229" s="8"/>
      <c r="IO229" s="8"/>
      <c r="IP229" s="8"/>
      <c r="IQ229" s="8"/>
      <c r="IR229" s="8"/>
      <c r="IS229" s="8"/>
      <c r="IT229" s="8"/>
      <c r="IU229" s="8"/>
      <c r="IV229" s="8"/>
      <c r="IW229" s="8"/>
      <c r="IX229" s="8"/>
      <c r="IY229" s="8"/>
      <c r="IZ229" s="8"/>
      <c r="JA229" s="8"/>
      <c r="JB229" s="8"/>
      <c r="JC229" s="8"/>
      <c r="JD229" s="8"/>
      <c r="JE229" s="8"/>
      <c r="JF229" s="8"/>
      <c r="JG229" s="8"/>
      <c r="JH229" s="8"/>
      <c r="JI229" s="8"/>
      <c r="JJ229" s="8"/>
      <c r="JK229" s="8"/>
      <c r="JL229" s="8"/>
      <c r="JM229" s="8"/>
      <c r="JN229" s="8"/>
      <c r="JO229" s="8"/>
      <c r="JP229" s="8"/>
      <c r="JQ229" s="8"/>
      <c r="JR229" s="8"/>
      <c r="JS229" s="8"/>
      <c r="JT229" s="8"/>
      <c r="JU229" s="8"/>
      <c r="JV229" s="8"/>
      <c r="JW229" s="8"/>
      <c r="JX229" s="8"/>
      <c r="JY229" s="8"/>
      <c r="JZ229" s="8"/>
      <c r="KA229" s="8"/>
      <c r="KB229" s="8"/>
      <c r="KC229" s="8"/>
      <c r="KD229" s="8"/>
      <c r="KE229" s="8"/>
      <c r="KF229" s="8"/>
      <c r="KG229" s="8"/>
      <c r="KH229" s="8"/>
      <c r="KI229" s="8"/>
      <c r="KJ229" s="8"/>
      <c r="KK229" s="8"/>
      <c r="KL229" s="8"/>
      <c r="KM229" s="8"/>
      <c r="KN229" s="8"/>
      <c r="KO229" s="8"/>
      <c r="KP229" s="8"/>
      <c r="KQ229" s="8"/>
      <c r="KR229" s="8"/>
      <c r="KS229" s="8"/>
      <c r="KT229" s="8"/>
      <c r="KU229" s="8"/>
      <c r="KV229" s="8"/>
      <c r="KW229" s="8"/>
      <c r="KX229" s="8"/>
      <c r="KY229" s="8"/>
      <c r="KZ229" s="8"/>
      <c r="LA229" s="8"/>
      <c r="LB229" s="8"/>
      <c r="LC229" s="8"/>
      <c r="LD229" s="8"/>
      <c r="LE229" s="8"/>
      <c r="LF229" s="8"/>
      <c r="LG229" s="8"/>
      <c r="LH229" s="8"/>
      <c r="LI229" s="8"/>
      <c r="LJ229" s="8"/>
      <c r="LK229" s="8"/>
      <c r="LL229" s="8"/>
      <c r="LM229" s="8"/>
      <c r="LN229" s="8"/>
      <c r="LO229" s="8"/>
      <c r="LP229" s="8"/>
      <c r="LQ229" s="8"/>
      <c r="LR229" s="8"/>
      <c r="LS229" s="8"/>
      <c r="LT229" s="8"/>
      <c r="LU229" s="8"/>
      <c r="LV229" s="8"/>
      <c r="LW229" s="8"/>
      <c r="LX229" s="8"/>
      <c r="LY229" s="8"/>
      <c r="LZ229" s="8"/>
      <c r="MA229" s="8"/>
      <c r="MB229" s="8"/>
      <c r="MC229" s="8"/>
      <c r="MD229" s="8"/>
      <c r="ME229" s="8"/>
      <c r="MF229" s="8"/>
      <c r="MG229" s="8"/>
      <c r="MH229" s="8"/>
      <c r="MI229" s="8"/>
      <c r="MJ229" s="8"/>
      <c r="MK229" s="8"/>
      <c r="ML229" s="8"/>
      <c r="MM229" s="8"/>
      <c r="MN229" s="8"/>
      <c r="MO229" s="8"/>
      <c r="MP229" s="8"/>
      <c r="MQ229" s="8"/>
      <c r="MR229" s="8"/>
      <c r="MS229" s="8"/>
      <c r="MT229" s="8"/>
      <c r="MU229" s="8"/>
      <c r="MV229" s="8"/>
      <c r="MW229" s="8"/>
      <c r="MX229" s="8"/>
      <c r="MY229" s="8"/>
      <c r="MZ229" s="8"/>
      <c r="NA229" s="8"/>
      <c r="NB229" s="8"/>
      <c r="NC229" s="8"/>
      <c r="ND229" s="8"/>
      <c r="NE229" s="8"/>
      <c r="NF229" s="8"/>
      <c r="NG229" s="8"/>
      <c r="NH229" s="8"/>
      <c r="NI229" s="8"/>
      <c r="NJ229" s="8"/>
      <c r="NK229" s="8"/>
      <c r="NL229" s="8"/>
      <c r="NM229" s="8"/>
      <c r="NN229" s="8"/>
      <c r="NO229" s="8"/>
      <c r="NP229" s="8"/>
      <c r="NQ229" s="8"/>
      <c r="NR229" s="8"/>
      <c r="NS229" s="8"/>
      <c r="NT229" s="8"/>
      <c r="NU229" s="8"/>
      <c r="NV229" s="8"/>
      <c r="NW229" s="8"/>
      <c r="NX229" s="8"/>
      <c r="NY229" s="8"/>
      <c r="NZ229" s="8"/>
      <c r="OA229" s="8"/>
      <c r="OB229" s="8"/>
      <c r="OC229" s="8"/>
      <c r="OD229" s="8"/>
      <c r="OE229" s="8"/>
      <c r="OF229" s="8"/>
      <c r="OG229" s="8"/>
      <c r="OH229" s="8"/>
      <c r="OI229" s="8"/>
      <c r="OJ229" s="8"/>
      <c r="OK229" s="8"/>
      <c r="OL229" s="8"/>
      <c r="OM229" s="8"/>
      <c r="ON229" s="8"/>
      <c r="OO229" s="8"/>
      <c r="OP229" s="8"/>
      <c r="OQ229" s="8"/>
      <c r="OR229" s="8"/>
      <c r="OS229" s="8"/>
      <c r="OT229" s="8"/>
      <c r="OU229" s="8"/>
      <c r="OV229" s="8"/>
      <c r="OW229" s="8"/>
      <c r="OX229" s="8"/>
      <c r="OY229" s="8"/>
      <c r="OZ229" s="8"/>
      <c r="PA229" s="8"/>
      <c r="PB229" s="8"/>
      <c r="PC229" s="8"/>
      <c r="PD229" s="8"/>
      <c r="PE229" s="8"/>
      <c r="PF229" s="8"/>
      <c r="PG229" s="8"/>
      <c r="PH229" s="8"/>
      <c r="PI229" s="8"/>
      <c r="PJ229" s="8"/>
      <c r="PK229" s="8"/>
      <c r="PL229" s="8"/>
      <c r="PM229" s="8"/>
      <c r="PN229" s="8"/>
      <c r="PO229" s="8"/>
      <c r="PP229" s="8"/>
      <c r="PQ229" s="8"/>
      <c r="PR229" s="8"/>
      <c r="PS229" s="8"/>
      <c r="PT229" s="8"/>
      <c r="PU229" s="8"/>
      <c r="PV229" s="8"/>
      <c r="PW229" s="8"/>
      <c r="PX229" s="8"/>
      <c r="PY229" s="8"/>
      <c r="PZ229" s="8"/>
      <c r="QA229" s="8"/>
      <c r="QB229" s="8"/>
      <c r="QC229" s="8"/>
      <c r="QD229" s="8"/>
      <c r="QE229" s="8"/>
      <c r="QF229" s="8"/>
      <c r="QG229" s="8"/>
      <c r="QH229" s="8"/>
      <c r="QI229" s="8"/>
      <c r="QJ229" s="8"/>
      <c r="QK229" s="8"/>
      <c r="QL229" s="8"/>
      <c r="QM229" s="8"/>
      <c r="QN229" s="8"/>
      <c r="QO229" s="8"/>
      <c r="QP229" s="8"/>
      <c r="QQ229" s="8"/>
      <c r="QR229" s="8"/>
      <c r="QS229" s="8"/>
      <c r="QT229" s="8"/>
      <c r="QU229" s="8"/>
      <c r="QV229" s="8"/>
      <c r="QW229" s="8"/>
      <c r="QX229" s="8"/>
      <c r="QY229" s="8"/>
      <c r="QZ229" s="8"/>
      <c r="RA229" s="8"/>
      <c r="RB229" s="8"/>
      <c r="RC229" s="8"/>
      <c r="RD229" s="8"/>
      <c r="RE229" s="8"/>
      <c r="RF229" s="8"/>
      <c r="RG229" s="8"/>
      <c r="RH229" s="8"/>
      <c r="RI229" s="8"/>
      <c r="RJ229" s="8"/>
      <c r="RK229" s="8"/>
      <c r="RL229" s="8"/>
      <c r="RM229" s="8"/>
      <c r="RN229" s="8"/>
      <c r="RO229" s="8"/>
      <c r="RP229" s="8"/>
      <c r="RQ229" s="8"/>
      <c r="RR229" s="8"/>
      <c r="RS229" s="8"/>
      <c r="RT229" s="8"/>
      <c r="RU229" s="8"/>
      <c r="RV229" s="8"/>
      <c r="RW229" s="8"/>
      <c r="RX229" s="8"/>
      <c r="RY229" s="8"/>
      <c r="RZ229" s="8"/>
      <c r="SA229" s="8"/>
      <c r="SB229" s="8"/>
      <c r="SC229" s="8"/>
      <c r="SD229" s="8"/>
      <c r="SE229" s="8"/>
      <c r="SF229" s="8"/>
      <c r="SG229" s="8"/>
      <c r="SH229" s="8"/>
      <c r="SI229" s="8"/>
      <c r="SJ229" s="8"/>
      <c r="SK229" s="8"/>
      <c r="SL229" s="8"/>
      <c r="SM229" s="8"/>
      <c r="SN229" s="8"/>
      <c r="SO229" s="8"/>
      <c r="SP229" s="8"/>
      <c r="SQ229" s="8"/>
      <c r="SR229" s="8"/>
      <c r="SS229" s="8"/>
      <c r="ST229" s="8"/>
      <c r="SU229" s="8"/>
      <c r="SV229" s="8"/>
      <c r="SW229" s="8"/>
      <c r="SX229" s="8"/>
      <c r="SY229" s="8"/>
      <c r="SZ229" s="8"/>
      <c r="TA229" s="8"/>
      <c r="TB229" s="8"/>
      <c r="TC229" s="8"/>
      <c r="TD229" s="8"/>
      <c r="TE229" s="8"/>
      <c r="TF229" s="8"/>
      <c r="TG229" s="8"/>
      <c r="TH229" s="8"/>
      <c r="TI229" s="8"/>
      <c r="TJ229" s="8"/>
      <c r="TK229" s="8"/>
      <c r="TL229" s="8"/>
      <c r="TM229" s="8"/>
      <c r="TN229" s="8"/>
      <c r="TO229" s="8"/>
      <c r="TP229" s="8"/>
      <c r="TQ229" s="8"/>
      <c r="TR229" s="8"/>
      <c r="TS229" s="8"/>
      <c r="TT229" s="8"/>
      <c r="TU229" s="8"/>
      <c r="TV229" s="8"/>
      <c r="TW229" s="8"/>
      <c r="TX229" s="8"/>
      <c r="TY229" s="8"/>
      <c r="TZ229" s="8"/>
      <c r="UA229" s="8"/>
      <c r="UB229" s="8"/>
      <c r="UC229" s="8"/>
      <c r="UD229" s="8"/>
      <c r="UE229" s="8"/>
      <c r="UF229" s="8"/>
      <c r="UG229" s="8"/>
      <c r="UH229" s="8"/>
      <c r="UI229" s="8"/>
      <c r="UJ229" s="8"/>
      <c r="UK229" s="8"/>
      <c r="UL229" s="8"/>
      <c r="UM229" s="8"/>
      <c r="UN229" s="8"/>
      <c r="UO229" s="8"/>
      <c r="UP229" s="8"/>
      <c r="UQ229" s="8"/>
      <c r="UR229" s="8"/>
      <c r="US229" s="8"/>
      <c r="UT229" s="8"/>
      <c r="UU229" s="8"/>
      <c r="UV229" s="8"/>
      <c r="UW229" s="8"/>
      <c r="UX229" s="8"/>
      <c r="UY229" s="8"/>
      <c r="UZ229" s="8"/>
      <c r="VA229" s="8"/>
      <c r="VB229" s="8"/>
      <c r="VC229" s="8"/>
      <c r="VD229" s="8"/>
      <c r="VE229" s="8"/>
      <c r="VF229" s="8"/>
      <c r="VG229" s="8"/>
      <c r="VH229" s="8"/>
      <c r="VI229" s="8"/>
      <c r="VJ229" s="8"/>
      <c r="VK229" s="8"/>
      <c r="VL229" s="8"/>
      <c r="VM229" s="8"/>
      <c r="VN229" s="8"/>
      <c r="VO229" s="8"/>
      <c r="VP229" s="8"/>
      <c r="VQ229" s="8"/>
      <c r="VR229" s="8"/>
      <c r="VS229" s="8"/>
      <c r="VT229" s="8"/>
      <c r="VU229" s="8"/>
      <c r="VV229" s="8"/>
      <c r="VW229" s="8"/>
      <c r="VX229" s="8"/>
      <c r="VY229" s="8"/>
      <c r="VZ229" s="8"/>
      <c r="WA229" s="8"/>
      <c r="WB229" s="8"/>
      <c r="WC229" s="8"/>
      <c r="WD229" s="8"/>
      <c r="WE229" s="8"/>
      <c r="WF229" s="8"/>
      <c r="WG229" s="8"/>
      <c r="WH229" s="8"/>
      <c r="WI229" s="8"/>
      <c r="WJ229" s="8"/>
      <c r="WK229" s="8"/>
      <c r="WL229" s="8"/>
      <c r="WM229" s="8"/>
      <c r="WN229" s="8"/>
      <c r="WO229" s="8"/>
      <c r="WP229" s="8"/>
      <c r="WQ229" s="8"/>
      <c r="WR229" s="8"/>
      <c r="WS229" s="8"/>
      <c r="WT229" s="8"/>
      <c r="WU229" s="8"/>
      <c r="WV229" s="8"/>
      <c r="WW229" s="8"/>
      <c r="WX229" s="8"/>
      <c r="WY229" s="8"/>
      <c r="WZ229" s="8"/>
      <c r="XA229" s="8"/>
      <c r="XB229" s="8"/>
      <c r="XC229" s="8"/>
      <c r="XD229" s="8"/>
      <c r="XE229" s="8"/>
      <c r="XF229" s="8"/>
      <c r="XG229" s="8"/>
      <c r="XH229" s="8"/>
      <c r="XI229" s="8"/>
      <c r="XJ229" s="8"/>
      <c r="XK229" s="8"/>
      <c r="XL229" s="8"/>
      <c r="XM229" s="8"/>
      <c r="XN229" s="8"/>
      <c r="XO229" s="8"/>
      <c r="XP229" s="8"/>
      <c r="XQ229" s="8"/>
      <c r="XR229" s="8"/>
      <c r="XS229" s="8"/>
      <c r="XT229" s="8"/>
      <c r="XU229" s="8"/>
      <c r="XV229" s="8"/>
      <c r="XW229" s="8"/>
      <c r="XX229" s="8"/>
      <c r="XY229" s="8"/>
      <c r="XZ229" s="8"/>
      <c r="YA229" s="8"/>
      <c r="YB229" s="8"/>
      <c r="YC229" s="8"/>
      <c r="YD229" s="8"/>
      <c r="YE229" s="8"/>
      <c r="YF229" s="8"/>
      <c r="YG229" s="8"/>
      <c r="YH229" s="8"/>
      <c r="YI229" s="8"/>
      <c r="YJ229" s="8"/>
      <c r="YK229" s="8"/>
      <c r="YL229" s="8"/>
      <c r="YM229" s="8"/>
      <c r="YN229" s="8"/>
      <c r="YO229" s="8"/>
      <c r="YP229" s="8"/>
      <c r="YQ229" s="8"/>
      <c r="YR229" s="8"/>
      <c r="YS229" s="8"/>
      <c r="YT229" s="8"/>
      <c r="YU229" s="8"/>
      <c r="YV229" s="8"/>
      <c r="YW229" s="8"/>
      <c r="YX229" s="8"/>
      <c r="YY229" s="8"/>
      <c r="YZ229" s="8"/>
      <c r="ZA229" s="8"/>
      <c r="ZB229" s="8"/>
      <c r="ZC229" s="8"/>
      <c r="ZD229" s="8"/>
      <c r="ZE229" s="8"/>
      <c r="ZF229" s="8"/>
      <c r="ZG229" s="8"/>
      <c r="ZH229" s="8"/>
      <c r="ZI229" s="8"/>
      <c r="ZJ229" s="8"/>
      <c r="ZK229" s="8"/>
      <c r="ZL229" s="8"/>
      <c r="ZM229" s="8"/>
      <c r="ZN229" s="8"/>
      <c r="ZO229" s="8"/>
      <c r="ZP229" s="8"/>
      <c r="ZQ229" s="8"/>
      <c r="ZR229" s="8"/>
      <c r="ZS229" s="8"/>
      <c r="ZT229" s="8"/>
      <c r="ZU229" s="8"/>
      <c r="ZV229" s="8"/>
      <c r="ZW229" s="8"/>
      <c r="ZX229" s="8"/>
      <c r="ZY229" s="8"/>
      <c r="ZZ229" s="8"/>
      <c r="AAA229" s="8"/>
      <c r="AAB229" s="8"/>
      <c r="AAC229" s="8"/>
      <c r="AAD229" s="8"/>
      <c r="AAE229" s="8"/>
      <c r="AAF229" s="8"/>
      <c r="AAG229" s="8"/>
      <c r="AAH229" s="8"/>
      <c r="AAI229" s="8"/>
      <c r="AAJ229" s="8"/>
      <c r="AAK229" s="8"/>
      <c r="AAL229" s="8"/>
      <c r="AAM229" s="8"/>
      <c r="AAN229" s="8"/>
      <c r="AAO229" s="8"/>
      <c r="AAP229" s="8"/>
      <c r="AAQ229" s="8"/>
      <c r="AAR229" s="8"/>
      <c r="AAS229" s="8"/>
      <c r="AAT229" s="8"/>
      <c r="AAU229" s="8"/>
      <c r="AAV229" s="8"/>
      <c r="AAW229" s="8"/>
      <c r="AAX229" s="8"/>
      <c r="AAY229" s="8"/>
      <c r="AAZ229" s="8"/>
      <c r="ABA229" s="8"/>
      <c r="ABB229" s="8"/>
      <c r="ABC229" s="8"/>
      <c r="ABD229" s="8"/>
      <c r="ABE229" s="8"/>
      <c r="ABF229" s="8"/>
      <c r="ABG229" s="8"/>
      <c r="ABH229" s="8"/>
      <c r="ABI229" s="8"/>
      <c r="ABJ229" s="8"/>
      <c r="ABK229" s="8"/>
      <c r="ABL229" s="8"/>
      <c r="ABM229" s="8"/>
      <c r="ABN229" s="8"/>
      <c r="ABO229" s="8"/>
      <c r="ABP229" s="8"/>
      <c r="ABQ229" s="8"/>
      <c r="ABR229" s="8"/>
      <c r="ABS229" s="8"/>
      <c r="ABT229" s="8"/>
      <c r="ABU229" s="8"/>
      <c r="ABV229" s="8"/>
      <c r="ABW229" s="8"/>
      <c r="ABX229" s="8"/>
      <c r="ABY229" s="8"/>
      <c r="ABZ229" s="8"/>
      <c r="ACA229" s="8"/>
      <c r="ACB229" s="8"/>
      <c r="ACC229" s="8"/>
      <c r="ACD229" s="8"/>
      <c r="ACE229" s="8"/>
      <c r="ACF229" s="8"/>
      <c r="ACG229" s="8"/>
      <c r="ACH229" s="8"/>
      <c r="ACI229" s="8"/>
      <c r="ACJ229" s="8"/>
      <c r="ACK229" s="8"/>
      <c r="ACL229" s="8"/>
      <c r="ACM229" s="8"/>
      <c r="ACN229" s="8"/>
      <c r="ACO229" s="8"/>
      <c r="ACP229" s="8"/>
      <c r="ACQ229" s="8"/>
      <c r="ACR229" s="8"/>
      <c r="ACS229" s="8"/>
      <c r="ACT229" s="8"/>
      <c r="ACU229" s="8"/>
      <c r="ACV229" s="8"/>
      <c r="ACW229" s="8"/>
      <c r="ACX229" s="8"/>
      <c r="ACY229" s="8"/>
      <c r="ACZ229" s="8"/>
      <c r="ADA229" s="8"/>
      <c r="ADB229" s="8"/>
      <c r="ADC229" s="8"/>
      <c r="ADD229" s="8"/>
      <c r="ADE229" s="8"/>
      <c r="ADF229" s="8"/>
      <c r="ADG229" s="8"/>
      <c r="ADH229" s="8"/>
      <c r="ADI229" s="8"/>
      <c r="ADJ229" s="8"/>
      <c r="ADK229" s="8"/>
      <c r="ADL229" s="8"/>
      <c r="ADM229" s="8"/>
      <c r="ADN229" s="8"/>
      <c r="ADO229" s="8"/>
      <c r="ADP229" s="8"/>
      <c r="ADQ229" s="8"/>
      <c r="ADR229" s="8"/>
      <c r="ADS229" s="8"/>
      <c r="ADT229" s="8"/>
      <c r="ADU229" s="8"/>
      <c r="ADV229" s="8"/>
      <c r="ADW229" s="8"/>
      <c r="ADX229" s="8"/>
      <c r="ADY229" s="8"/>
      <c r="ADZ229" s="8"/>
      <c r="AEA229" s="8"/>
      <c r="AEB229" s="8"/>
      <c r="AEC229" s="8"/>
      <c r="AED229" s="8"/>
      <c r="AEE229" s="8"/>
      <c r="AEF229" s="8"/>
      <c r="AEG229" s="8"/>
      <c r="AEH229" s="8"/>
      <c r="AEI229" s="8"/>
      <c r="AEJ229" s="8"/>
      <c r="AEK229" s="8"/>
      <c r="AEL229" s="8"/>
      <c r="AEM229" s="8"/>
      <c r="AEN229" s="8"/>
      <c r="AEO229" s="8"/>
      <c r="AEP229" s="8"/>
      <c r="AEQ229" s="8"/>
      <c r="AER229" s="8"/>
      <c r="AES229" s="8"/>
      <c r="AET229" s="8"/>
      <c r="AEU229" s="8"/>
      <c r="AEV229" s="8"/>
      <c r="AEW229" s="8"/>
      <c r="AEX229" s="8"/>
      <c r="AEY229" s="8"/>
      <c r="AEZ229" s="8"/>
      <c r="AFA229" s="8"/>
      <c r="AFB229" s="8"/>
      <c r="AFC229" s="8"/>
      <c r="AFD229" s="8"/>
      <c r="AFE229" s="8"/>
      <c r="AFF229" s="8"/>
      <c r="AFG229" s="8"/>
      <c r="AFH229" s="8"/>
      <c r="AFI229" s="8"/>
      <c r="AFJ229" s="8"/>
      <c r="AFK229" s="8"/>
      <c r="AFL229" s="8"/>
      <c r="AFM229" s="8"/>
      <c r="AFN229" s="8"/>
      <c r="AFO229" s="8"/>
      <c r="AFP229" s="8"/>
      <c r="AFQ229" s="8"/>
      <c r="AFR229" s="8"/>
      <c r="AFS229" s="8"/>
      <c r="AFT229" s="8"/>
      <c r="AFU229" s="8"/>
      <c r="AFV229" s="8"/>
      <c r="AFW229" s="8"/>
      <c r="AFX229" s="8"/>
      <c r="AFY229" s="8"/>
      <c r="AFZ229" s="8"/>
      <c r="AGA229" s="8"/>
      <c r="AGB229" s="8"/>
      <c r="AGC229" s="8"/>
      <c r="AGD229" s="8"/>
      <c r="AGE229" s="8"/>
      <c r="AGF229" s="8"/>
      <c r="AGG229" s="8"/>
      <c r="AGH229" s="8"/>
      <c r="AGI229" s="8"/>
      <c r="AGJ229" s="8"/>
      <c r="AGK229" s="8"/>
      <c r="AGL229" s="8"/>
      <c r="AGM229" s="8"/>
      <c r="AGN229" s="8"/>
      <c r="AGO229" s="8"/>
      <c r="AGP229" s="8"/>
      <c r="AGQ229" s="8"/>
      <c r="AGR229" s="8"/>
      <c r="AGS229" s="8"/>
      <c r="AGT229" s="8"/>
      <c r="AGU229" s="8"/>
      <c r="AGV229" s="8"/>
      <c r="AGW229" s="8"/>
      <c r="AGX229" s="8"/>
      <c r="AGY229" s="8"/>
      <c r="AGZ229" s="8"/>
      <c r="AHA229" s="8"/>
      <c r="AHB229" s="8"/>
      <c r="AHC229" s="8"/>
      <c r="AHD229" s="8"/>
      <c r="AHE229" s="8"/>
      <c r="AHF229" s="8"/>
      <c r="AHG229" s="8"/>
      <c r="AHH229" s="8"/>
      <c r="AHI229" s="8"/>
      <c r="AHJ229" s="8"/>
      <c r="AHK229" s="8"/>
      <c r="AHL229" s="8"/>
      <c r="AHM229" s="8"/>
      <c r="AHN229" s="8"/>
      <c r="AHO229" s="8"/>
      <c r="AHP229" s="8"/>
      <c r="AHQ229" s="8"/>
      <c r="AHR229" s="8"/>
      <c r="AHS229" s="8"/>
      <c r="AHT229" s="8"/>
      <c r="AHU229" s="8"/>
      <c r="AHV229" s="8"/>
      <c r="AHW229" s="8"/>
      <c r="AHX229" s="8"/>
      <c r="AHY229" s="8"/>
      <c r="AHZ229" s="8"/>
      <c r="AIA229" s="8"/>
      <c r="AIB229" s="8"/>
      <c r="AIC229" s="8"/>
      <c r="AID229" s="8"/>
      <c r="AIE229" s="8"/>
      <c r="AIF229" s="8"/>
      <c r="AIG229" s="8"/>
      <c r="AIH229" s="8"/>
      <c r="AII229" s="8"/>
      <c r="AIJ229" s="8"/>
      <c r="AIK229" s="8"/>
      <c r="AIL229" s="8"/>
      <c r="AIM229" s="8"/>
      <c r="AIN229" s="8"/>
      <c r="AIO229" s="8"/>
      <c r="AIP229" s="8"/>
      <c r="AIQ229" s="8"/>
      <c r="AIR229" s="8"/>
      <c r="AIS229" s="8"/>
      <c r="AIT229" s="8"/>
      <c r="AIU229" s="8"/>
      <c r="AIV229" s="8"/>
      <c r="AIW229" s="8"/>
      <c r="AIX229" s="8"/>
      <c r="AIY229" s="8"/>
      <c r="AIZ229" s="8"/>
      <c r="AJA229" s="8"/>
      <c r="AJB229" s="8"/>
      <c r="AJC229" s="8"/>
      <c r="AJD229" s="8"/>
      <c r="AJE229" s="8"/>
      <c r="AJF229" s="8"/>
      <c r="AJG229" s="8"/>
      <c r="AJH229" s="8"/>
      <c r="AJI229" s="8"/>
      <c r="AJJ229" s="8"/>
      <c r="AJK229" s="8"/>
      <c r="AJL229" s="8"/>
      <c r="AJM229" s="8"/>
      <c r="AJN229" s="8"/>
      <c r="AJO229" s="8"/>
      <c r="AJP229" s="8"/>
      <c r="AJQ229" s="8"/>
      <c r="AJR229" s="8"/>
      <c r="AJS229" s="8"/>
      <c r="AJT229" s="8"/>
      <c r="AJU229" s="8"/>
      <c r="AJV229" s="8"/>
      <c r="AJW229" s="8"/>
      <c r="AJX229" s="8"/>
      <c r="AJY229" s="8"/>
      <c r="AJZ229" s="8"/>
      <c r="AKA229" s="8"/>
      <c r="AKB229" s="8"/>
      <c r="AKC229" s="8"/>
      <c r="AKD229" s="8"/>
      <c r="AKE229" s="8"/>
      <c r="AKF229" s="8"/>
      <c r="AKG229" s="8"/>
      <c r="AKH229" s="8"/>
      <c r="AKI229" s="8"/>
      <c r="AKJ229" s="8"/>
      <c r="AKK229" s="8"/>
      <c r="AKL229" s="8"/>
      <c r="AKM229" s="8"/>
      <c r="AKN229" s="8"/>
      <c r="AKO229" s="8"/>
      <c r="AKP229" s="8"/>
      <c r="AKQ229" s="8"/>
      <c r="AKR229" s="8"/>
      <c r="AKS229" s="8"/>
      <c r="AKT229" s="8"/>
      <c r="AKU229" s="8"/>
      <c r="AKV229" s="8"/>
      <c r="AKW229" s="8"/>
      <c r="AKX229" s="8"/>
      <c r="AKY229" s="8"/>
      <c r="AKZ229" s="8"/>
      <c r="ALA229" s="8"/>
      <c r="ALB229" s="8"/>
      <c r="ALC229" s="8"/>
      <c r="ALD229" s="8"/>
      <c r="ALE229" s="8"/>
      <c r="ALF229" s="8"/>
      <c r="ALG229" s="8"/>
      <c r="ALH229" s="8"/>
      <c r="ALI229" s="8"/>
      <c r="ALJ229" s="8"/>
      <c r="ALK229" s="8"/>
      <c r="ALL229" s="8"/>
      <c r="ALM229" s="8"/>
      <c r="ALN229" s="8"/>
      <c r="ALO229" s="8"/>
      <c r="ALP229" s="8"/>
      <c r="ALQ229" s="8"/>
      <c r="ALR229" s="8"/>
      <c r="ALS229" s="8"/>
      <c r="ALT229" s="8"/>
      <c r="ALU229" s="8"/>
      <c r="ALV229" s="8"/>
      <c r="ALW229" s="8"/>
      <c r="ALX229" s="8"/>
      <c r="ALY229" s="8"/>
      <c r="ALZ229" s="8"/>
      <c r="AMA229" s="8"/>
      <c r="AMB229" s="8"/>
      <c r="AMC229" s="8"/>
      <c r="AMD229" s="8"/>
      <c r="AME229" s="8"/>
      <c r="AMF229" s="8"/>
      <c r="AMG229" s="8"/>
      <c r="AMH229" s="8"/>
      <c r="AMI229" s="8"/>
      <c r="AMJ229" s="8"/>
      <c r="AMK229" s="8"/>
      <c r="AML229" s="8"/>
      <c r="AMM229" s="8"/>
      <c r="AMN229" s="8"/>
      <c r="AMO229" s="8"/>
      <c r="AMP229" s="8"/>
      <c r="AMQ229" s="8"/>
      <c r="AMR229" s="8"/>
      <c r="AMS229" s="8"/>
      <c r="AMT229" s="8"/>
      <c r="AMU229" s="8"/>
      <c r="AMV229" s="8"/>
      <c r="AMW229" s="8"/>
      <c r="AMX229" s="8"/>
      <c r="AMY229" s="8"/>
      <c r="AMZ229" s="8"/>
      <c r="ANA229" s="8"/>
      <c r="ANB229" s="8"/>
      <c r="ANC229" s="8"/>
      <c r="AND229" s="8"/>
      <c r="ANE229" s="8"/>
      <c r="ANF229" s="8"/>
      <c r="ANG229" s="8"/>
      <c r="ANH229" s="8"/>
      <c r="ANI229" s="8"/>
      <c r="ANJ229" s="8"/>
      <c r="ANK229" s="8"/>
      <c r="ANL229" s="8"/>
      <c r="ANM229" s="8"/>
      <c r="ANN229" s="8"/>
      <c r="ANO229" s="8"/>
      <c r="ANP229" s="8"/>
      <c r="ANQ229" s="8"/>
      <c r="ANR229" s="8"/>
      <c r="ANS229" s="8"/>
      <c r="ANT229" s="8"/>
      <c r="ANU229" s="8"/>
      <c r="ANV229" s="8"/>
      <c r="ANW229" s="8"/>
      <c r="ANX229" s="8"/>
      <c r="ANY229" s="8"/>
      <c r="ANZ229" s="8"/>
      <c r="AOA229" s="8"/>
      <c r="AOB229" s="8"/>
      <c r="AOC229" s="8"/>
      <c r="AOD229" s="8"/>
      <c r="AOE229" s="8"/>
      <c r="AOF229" s="8"/>
      <c r="AOG229" s="8"/>
      <c r="AOH229" s="8"/>
      <c r="AOI229" s="8"/>
      <c r="AOJ229" s="8"/>
      <c r="AOK229" s="8"/>
      <c r="AOL229" s="8"/>
      <c r="AOM229" s="8"/>
      <c r="AON229" s="8"/>
      <c r="AOO229" s="8"/>
      <c r="AOP229" s="8"/>
      <c r="AOQ229" s="8"/>
      <c r="AOR229" s="8"/>
      <c r="AOS229" s="8"/>
      <c r="AOT229" s="8"/>
      <c r="AOU229" s="8"/>
      <c r="AOV229" s="8"/>
      <c r="AOW229" s="8"/>
      <c r="AOX229" s="8"/>
      <c r="AOY229" s="8"/>
      <c r="AOZ229" s="8"/>
      <c r="APA229" s="8"/>
      <c r="APB229" s="8"/>
      <c r="APC229" s="8"/>
      <c r="APD229" s="8"/>
      <c r="APE229" s="8"/>
      <c r="APF229" s="8"/>
      <c r="APG229" s="8"/>
      <c r="APH229" s="8"/>
      <c r="API229" s="8"/>
      <c r="APJ229" s="8"/>
      <c r="APK229" s="8"/>
      <c r="APL229" s="8"/>
      <c r="APM229" s="8"/>
      <c r="APN229" s="8"/>
      <c r="APO229" s="8"/>
      <c r="APP229" s="8"/>
      <c r="APQ229" s="8"/>
      <c r="APR229" s="8"/>
      <c r="APS229" s="8"/>
      <c r="APT229" s="8"/>
      <c r="APU229" s="8"/>
      <c r="APV229" s="8"/>
      <c r="APW229" s="8"/>
      <c r="APX229" s="8"/>
      <c r="APY229" s="8"/>
      <c r="APZ229" s="8"/>
      <c r="AQA229" s="8"/>
      <c r="AQB229" s="8"/>
      <c r="AQC229" s="8"/>
      <c r="AQD229" s="8"/>
      <c r="AQE229" s="8"/>
      <c r="AQF229" s="8"/>
      <c r="AQG229" s="8"/>
      <c r="AQH229" s="8"/>
      <c r="AQI229" s="8"/>
      <c r="AQJ229" s="8"/>
      <c r="AQK229" s="8"/>
      <c r="AQL229" s="8"/>
      <c r="AQM229" s="8"/>
      <c r="AQN229" s="8"/>
      <c r="AQO229" s="8"/>
      <c r="AQP229" s="8"/>
      <c r="AQQ229" s="8"/>
      <c r="AQR229" s="8"/>
      <c r="AQS229" s="8"/>
      <c r="AQT229" s="8"/>
      <c r="AQU229" s="8"/>
      <c r="AQV229" s="8"/>
      <c r="AQW229" s="8"/>
      <c r="AQX229" s="8"/>
      <c r="AQY229" s="8"/>
      <c r="AQZ229" s="8"/>
      <c r="ARA229" s="8"/>
      <c r="ARB229" s="8"/>
      <c r="ARC229" s="8"/>
      <c r="ARD229" s="8"/>
      <c r="ARE229" s="8"/>
      <c r="ARF229" s="8"/>
      <c r="ARG229" s="8"/>
      <c r="ARH229" s="8"/>
      <c r="ARI229" s="8"/>
      <c r="ARJ229" s="8"/>
      <c r="ARK229" s="8"/>
      <c r="ARL229" s="8"/>
      <c r="ARM229" s="8"/>
      <c r="ARN229" s="8"/>
      <c r="ARO229" s="8"/>
      <c r="ARP229" s="8"/>
      <c r="ARQ229" s="8"/>
      <c r="ARR229" s="8"/>
      <c r="ARS229" s="8"/>
      <c r="ART229" s="8"/>
      <c r="ARU229" s="8"/>
      <c r="ARV229" s="8"/>
      <c r="ARW229" s="8"/>
      <c r="ARX229" s="8"/>
      <c r="ARY229" s="8"/>
      <c r="ARZ229" s="8"/>
      <c r="ASA229" s="8"/>
      <c r="ASB229" s="8"/>
      <c r="ASC229" s="8"/>
      <c r="ASD229" s="8"/>
      <c r="ASE229" s="8"/>
      <c r="ASF229" s="8"/>
      <c r="ASG229" s="8"/>
      <c r="ASH229" s="8"/>
      <c r="ASI229" s="8"/>
      <c r="ASJ229" s="8"/>
      <c r="ASK229" s="8"/>
      <c r="ASL229" s="8"/>
      <c r="ASM229" s="8"/>
      <c r="ASN229" s="8"/>
      <c r="ASO229" s="8"/>
      <c r="ASP229" s="8"/>
      <c r="ASQ229" s="8"/>
      <c r="ASR229" s="8"/>
      <c r="ASS229" s="8"/>
      <c r="AST229" s="8"/>
      <c r="ASU229" s="8"/>
      <c r="ASV229" s="8"/>
      <c r="ASW229" s="8"/>
      <c r="ASX229" s="8"/>
      <c r="ASY229" s="8"/>
      <c r="ASZ229" s="8"/>
      <c r="ATA229" s="8"/>
      <c r="ATB229" s="8"/>
      <c r="ATC229" s="8"/>
      <c r="ATD229" s="8"/>
      <c r="ATE229" s="8"/>
      <c r="ATF229" s="8"/>
      <c r="ATG229" s="8"/>
      <c r="ATH229" s="8"/>
      <c r="ATI229" s="8"/>
      <c r="ATJ229" s="8"/>
      <c r="ATK229" s="8"/>
      <c r="ATL229" s="8"/>
      <c r="ATM229" s="8"/>
      <c r="ATN229" s="8"/>
      <c r="ATO229" s="8"/>
      <c r="ATP229" s="8"/>
      <c r="ATQ229" s="8"/>
      <c r="ATR229" s="8"/>
      <c r="ATS229" s="8"/>
      <c r="ATT229" s="8"/>
      <c r="ATU229" s="8"/>
      <c r="ATV229" s="8"/>
      <c r="ATW229" s="8"/>
      <c r="ATX229" s="8"/>
      <c r="ATY229" s="8"/>
      <c r="ATZ229" s="8"/>
      <c r="AUA229" s="8"/>
      <c r="AUB229" s="8"/>
      <c r="AUC229" s="8"/>
      <c r="AUD229" s="8"/>
      <c r="AUE229" s="8"/>
      <c r="AUF229" s="8"/>
      <c r="AUG229" s="8"/>
      <c r="AUH229" s="8"/>
      <c r="AUI229" s="8"/>
      <c r="AUJ229" s="8"/>
      <c r="AUK229" s="8"/>
      <c r="AUL229" s="8"/>
      <c r="AUM229" s="8"/>
      <c r="AUN229" s="8"/>
      <c r="AUO229" s="8"/>
      <c r="AUP229" s="8"/>
      <c r="AUQ229" s="8"/>
      <c r="AUR229" s="8"/>
      <c r="AUS229" s="8"/>
      <c r="AUT229" s="8"/>
      <c r="AUU229" s="8"/>
      <c r="AUV229" s="8"/>
      <c r="AUW229" s="8"/>
      <c r="AUX229" s="8"/>
      <c r="AUY229" s="8"/>
      <c r="AUZ229" s="8"/>
      <c r="AVA229" s="8"/>
      <c r="AVB229" s="8"/>
      <c r="AVC229" s="8"/>
      <c r="AVD229" s="8"/>
      <c r="AVE229" s="8"/>
      <c r="AVF229" s="8"/>
      <c r="AVG229" s="8"/>
      <c r="AVH229" s="8"/>
      <c r="AVI229" s="8"/>
      <c r="AVJ229" s="8"/>
      <c r="AVK229" s="8"/>
      <c r="AVL229" s="8"/>
      <c r="AVM229" s="8"/>
      <c r="AVN229" s="8"/>
      <c r="AVO229" s="8"/>
      <c r="AVP229" s="8"/>
      <c r="AVQ229" s="8"/>
      <c r="AVR229" s="8"/>
      <c r="AVS229" s="8"/>
      <c r="AVT229" s="8"/>
      <c r="AVU229" s="8"/>
      <c r="AVV229" s="8"/>
      <c r="AVW229" s="8"/>
      <c r="AVX229" s="8"/>
      <c r="AVY229" s="8"/>
      <c r="AVZ229" s="8"/>
      <c r="AWA229" s="8"/>
      <c r="AWB229" s="8"/>
      <c r="AWC229" s="8"/>
      <c r="AWD229" s="8"/>
      <c r="AWE229" s="8"/>
      <c r="AWF229" s="8"/>
      <c r="AWG229" s="8"/>
      <c r="AWH229" s="8"/>
      <c r="AWI229" s="8"/>
      <c r="AWJ229" s="8"/>
      <c r="AWK229" s="8"/>
      <c r="AWL229" s="8"/>
      <c r="AWM229" s="8"/>
      <c r="AWN229" s="8"/>
      <c r="AWO229" s="8"/>
      <c r="AWP229" s="8"/>
      <c r="AWQ229" s="8"/>
      <c r="AWR229" s="8"/>
      <c r="AWS229" s="8"/>
      <c r="AWT229" s="8"/>
      <c r="AWU229" s="8"/>
      <c r="AWV229" s="8"/>
      <c r="AWW229" s="8"/>
      <c r="AWX229" s="8"/>
      <c r="AWY229" s="8"/>
      <c r="AWZ229" s="8"/>
      <c r="AXA229" s="8"/>
      <c r="AXB229" s="8"/>
      <c r="AXC229" s="8"/>
      <c r="AXD229" s="8"/>
      <c r="AXE229" s="8"/>
      <c r="AXF229" s="8"/>
      <c r="AXG229" s="8"/>
      <c r="AXH229" s="8"/>
      <c r="AXI229" s="8"/>
      <c r="AXJ229" s="8"/>
      <c r="AXK229" s="8"/>
      <c r="AXL229" s="8"/>
      <c r="AXM229" s="8"/>
      <c r="AXN229" s="8"/>
      <c r="AXO229" s="8"/>
      <c r="AXP229" s="8"/>
      <c r="AXQ229" s="8"/>
      <c r="AXR229" s="8"/>
      <c r="AXS229" s="8"/>
      <c r="AXT229" s="8"/>
      <c r="AXU229" s="8"/>
      <c r="AXV229" s="8"/>
      <c r="AXW229" s="8"/>
      <c r="AXX229" s="8"/>
      <c r="AXY229" s="8"/>
      <c r="AXZ229" s="8"/>
      <c r="AYA229" s="8"/>
      <c r="AYB229" s="8"/>
      <c r="AYC229" s="8"/>
      <c r="AYD229" s="8"/>
      <c r="AYE229" s="8"/>
      <c r="AYF229" s="8"/>
      <c r="AYG229" s="8"/>
      <c r="AYH229" s="8"/>
      <c r="AYI229" s="8"/>
      <c r="AYJ229" s="8"/>
      <c r="AYK229" s="8"/>
      <c r="AYL229" s="8"/>
      <c r="AYM229" s="8"/>
      <c r="AYN229" s="8"/>
      <c r="AYO229" s="8"/>
      <c r="AYP229" s="8"/>
      <c r="AYQ229" s="8"/>
      <c r="AYR229" s="8"/>
      <c r="AYS229" s="8"/>
      <c r="AYT229" s="8"/>
      <c r="AYU229" s="8"/>
      <c r="AYV229" s="8"/>
      <c r="AYW229" s="8"/>
      <c r="AYX229" s="8"/>
      <c r="AYY229" s="8"/>
      <c r="AYZ229" s="8"/>
      <c r="AZA229" s="8"/>
      <c r="AZB229" s="8"/>
      <c r="AZC229" s="8"/>
      <c r="AZD229" s="8"/>
      <c r="AZE229" s="8"/>
      <c r="AZF229" s="8"/>
      <c r="AZG229" s="8"/>
      <c r="AZH229" s="8"/>
      <c r="AZI229" s="8"/>
      <c r="AZJ229" s="8"/>
      <c r="AZK229" s="8"/>
      <c r="AZL229" s="8"/>
      <c r="AZM229" s="8"/>
      <c r="AZN229" s="8"/>
      <c r="AZO229" s="8"/>
      <c r="AZP229" s="8"/>
      <c r="AZQ229" s="8"/>
      <c r="AZR229" s="8"/>
      <c r="AZS229" s="8"/>
      <c r="AZT229" s="8"/>
      <c r="AZU229" s="8"/>
      <c r="AZV229" s="8"/>
      <c r="AZW229" s="8"/>
      <c r="AZX229" s="8"/>
      <c r="AZY229" s="8"/>
      <c r="AZZ229" s="8"/>
      <c r="BAA229" s="8"/>
      <c r="BAB229" s="8"/>
      <c r="BAC229" s="8"/>
      <c r="BAD229" s="8"/>
      <c r="BAE229" s="8"/>
      <c r="BAF229" s="8"/>
      <c r="BAG229" s="8"/>
      <c r="BAH229" s="8"/>
      <c r="BAI229" s="8"/>
      <c r="BAJ229" s="8"/>
      <c r="BAK229" s="8"/>
      <c r="BAL229" s="8"/>
      <c r="BAM229" s="8"/>
      <c r="BAN229" s="8"/>
      <c r="BAO229" s="8"/>
      <c r="BAP229" s="8"/>
      <c r="BAQ229" s="8"/>
      <c r="BAR229" s="8"/>
      <c r="BAS229" s="8"/>
      <c r="BAT229" s="8"/>
      <c r="BAU229" s="8"/>
      <c r="BAV229" s="8"/>
      <c r="BAW229" s="8"/>
      <c r="BAX229" s="8"/>
      <c r="BAY229" s="8"/>
      <c r="BAZ229" s="8"/>
      <c r="BBA229" s="8"/>
      <c r="BBB229" s="8"/>
      <c r="BBC229" s="8"/>
      <c r="BBD229" s="8"/>
      <c r="BBE229" s="8"/>
      <c r="BBF229" s="8"/>
      <c r="BBG229" s="8"/>
      <c r="BBH229" s="8"/>
      <c r="BBI229" s="8"/>
      <c r="BBJ229" s="8"/>
      <c r="BBK229" s="8"/>
      <c r="BBL229" s="8"/>
      <c r="BBM229" s="8"/>
      <c r="BBN229" s="8"/>
      <c r="BBO229" s="8"/>
      <c r="BBP229" s="8"/>
      <c r="BBQ229" s="8"/>
      <c r="BBR229" s="8"/>
      <c r="BBS229" s="8"/>
      <c r="BBT229" s="8"/>
      <c r="BBU229" s="8"/>
      <c r="BBV229" s="8"/>
      <c r="BBW229" s="8"/>
      <c r="BBX229" s="8"/>
      <c r="BBY229" s="8"/>
      <c r="BBZ229" s="8"/>
      <c r="BCA229" s="8"/>
      <c r="BCB229" s="8"/>
      <c r="BCC229" s="8"/>
      <c r="BCD229" s="8"/>
      <c r="BCE229" s="8"/>
      <c r="BCF229" s="8"/>
      <c r="BCG229" s="8"/>
      <c r="BCH229" s="8"/>
      <c r="BCI229" s="8"/>
      <c r="BCJ229" s="8"/>
      <c r="BCK229" s="8"/>
      <c r="BCL229" s="8"/>
      <c r="BCM229" s="8"/>
      <c r="BCN229" s="8"/>
      <c r="BCO229" s="8"/>
      <c r="BCP229" s="8"/>
      <c r="BCQ229" s="8"/>
      <c r="BCR229" s="8"/>
      <c r="BCS229" s="8"/>
      <c r="BCT229" s="8"/>
      <c r="BCU229" s="8"/>
      <c r="BCV229" s="8"/>
      <c r="BCW229" s="8"/>
      <c r="BCX229" s="8"/>
      <c r="BCY229" s="8"/>
      <c r="BCZ229" s="8"/>
      <c r="BDA229" s="8"/>
      <c r="BDB229" s="8"/>
      <c r="BDC229" s="8"/>
      <c r="BDD229" s="8"/>
      <c r="BDE229" s="8"/>
      <c r="BDF229" s="8"/>
      <c r="BDG229" s="8"/>
      <c r="BDH229" s="8"/>
      <c r="BDI229" s="8"/>
      <c r="BDJ229" s="8"/>
      <c r="BDK229" s="8"/>
      <c r="BDL229" s="8"/>
      <c r="BDM229" s="8"/>
      <c r="BDN229" s="8"/>
      <c r="BDO229" s="8"/>
      <c r="BDP229" s="8"/>
      <c r="BDQ229" s="8"/>
      <c r="BDR229" s="8"/>
      <c r="BDS229" s="8"/>
      <c r="BDT229" s="8"/>
      <c r="BDU229" s="8"/>
      <c r="BDV229" s="8"/>
      <c r="BDW229" s="8"/>
      <c r="BDX229" s="8"/>
      <c r="BDY229" s="8"/>
      <c r="BDZ229" s="8"/>
      <c r="BEA229" s="8"/>
      <c r="BEB229" s="8"/>
      <c r="BEC229" s="8"/>
      <c r="BED229" s="8"/>
      <c r="BEE229" s="8"/>
      <c r="BEF229" s="8"/>
      <c r="BEG229" s="8"/>
      <c r="BEH229" s="8"/>
      <c r="BEI229" s="8"/>
      <c r="BEJ229" s="8"/>
      <c r="BEK229" s="8"/>
      <c r="BEL229" s="8"/>
      <c r="BEM229" s="8"/>
      <c r="BEN229" s="8"/>
      <c r="BEO229" s="8"/>
      <c r="BEP229" s="8"/>
      <c r="BEQ229" s="8"/>
      <c r="BER229" s="8"/>
      <c r="BES229" s="8"/>
      <c r="BET229" s="8"/>
      <c r="BEU229" s="8"/>
      <c r="BEV229" s="8"/>
      <c r="BEW229" s="8"/>
      <c r="BEX229" s="8"/>
      <c r="BEY229" s="8"/>
      <c r="BEZ229" s="8"/>
      <c r="BFA229" s="8"/>
      <c r="BFB229" s="8"/>
      <c r="BFC229" s="8"/>
      <c r="BFD229" s="8"/>
      <c r="BFE229" s="8"/>
      <c r="BFF229" s="8"/>
      <c r="BFG229" s="8"/>
      <c r="BFH229" s="8"/>
      <c r="BFI229" s="8"/>
      <c r="BFJ229" s="8"/>
      <c r="BFK229" s="8"/>
      <c r="BFL229" s="8"/>
      <c r="BFM229" s="8"/>
      <c r="BFN229" s="8"/>
      <c r="BFO229" s="8"/>
      <c r="BFP229" s="8"/>
      <c r="BFQ229" s="8"/>
      <c r="BFR229" s="8"/>
      <c r="BFS229" s="8"/>
      <c r="BFT229" s="8"/>
      <c r="BFU229" s="8"/>
      <c r="BFV229" s="8"/>
      <c r="BFW229" s="8"/>
      <c r="BFX229" s="8"/>
      <c r="BFY229" s="8"/>
      <c r="BFZ229" s="8"/>
      <c r="BGA229" s="8"/>
      <c r="BGB229" s="8"/>
      <c r="BGC229" s="8"/>
      <c r="BGD229" s="8"/>
      <c r="BGE229" s="8"/>
      <c r="BGF229" s="8"/>
      <c r="BGG229" s="8"/>
      <c r="BGH229" s="8"/>
      <c r="BGI229" s="8"/>
      <c r="BGJ229" s="8"/>
      <c r="BGK229" s="8"/>
      <c r="BGL229" s="8"/>
      <c r="BGM229" s="8"/>
      <c r="BGN229" s="8"/>
      <c r="BGO229" s="8"/>
      <c r="BGP229" s="8"/>
      <c r="BGQ229" s="8"/>
      <c r="BGR229" s="8"/>
      <c r="BGS229" s="8"/>
      <c r="BGT229" s="8"/>
      <c r="BGU229" s="8"/>
      <c r="BGV229" s="8"/>
      <c r="BGW229" s="8"/>
      <c r="BGX229" s="8"/>
      <c r="BGY229" s="8"/>
      <c r="BGZ229" s="8"/>
      <c r="BHA229" s="8"/>
      <c r="BHB229" s="8"/>
      <c r="BHC229" s="8"/>
      <c r="BHD229" s="8"/>
      <c r="BHE229" s="8"/>
      <c r="BHF229" s="8"/>
      <c r="BHG229" s="8"/>
      <c r="BHH229" s="8"/>
      <c r="BHI229" s="8"/>
      <c r="BHJ229" s="8"/>
      <c r="BHK229" s="8"/>
      <c r="BHL229" s="8"/>
      <c r="BHM229" s="8"/>
      <c r="BHN229" s="8"/>
      <c r="BHO229" s="8"/>
      <c r="BHP229" s="8"/>
      <c r="BHQ229" s="8"/>
      <c r="BHR229" s="8"/>
      <c r="BHS229" s="8"/>
      <c r="BHT229" s="8"/>
      <c r="BHU229" s="8"/>
      <c r="BHV229" s="8"/>
      <c r="BHW229" s="8"/>
      <c r="BHX229" s="8"/>
      <c r="BHY229" s="8"/>
      <c r="BHZ229" s="8"/>
      <c r="BIA229" s="8"/>
      <c r="BIB229" s="8"/>
      <c r="BIC229" s="8"/>
      <c r="BID229" s="8"/>
      <c r="BIE229" s="8"/>
      <c r="BIF229" s="8"/>
      <c r="BIG229" s="8"/>
      <c r="BIH229" s="8"/>
      <c r="BII229" s="8"/>
      <c r="BIJ229" s="8"/>
      <c r="BIK229" s="8"/>
      <c r="BIL229" s="8"/>
      <c r="BIM229" s="8"/>
      <c r="BIN229" s="8"/>
      <c r="BIO229" s="8"/>
      <c r="BIP229" s="8"/>
      <c r="BIQ229" s="8"/>
      <c r="BIR229" s="8"/>
      <c r="BIS229" s="8"/>
      <c r="BIT229" s="8"/>
      <c r="BIU229" s="8"/>
      <c r="BIV229" s="8"/>
      <c r="BIW229" s="8"/>
      <c r="BIX229" s="8"/>
      <c r="BIY229" s="8"/>
      <c r="BIZ229" s="8"/>
      <c r="BJA229" s="8"/>
      <c r="BJB229" s="8"/>
      <c r="BJC229" s="8"/>
      <c r="BJD229" s="8"/>
      <c r="BJE229" s="8"/>
      <c r="BJF229" s="8"/>
      <c r="BJG229" s="8"/>
      <c r="BJH229" s="8"/>
      <c r="BJI229" s="8"/>
      <c r="BJJ229" s="8"/>
      <c r="BJK229" s="8"/>
      <c r="BJL229" s="8"/>
      <c r="BJM229" s="8"/>
      <c r="BJN229" s="8"/>
      <c r="BJO229" s="8"/>
      <c r="BJP229" s="8"/>
      <c r="BJQ229" s="8"/>
      <c r="BJR229" s="8"/>
      <c r="BJS229" s="8"/>
      <c r="BJT229" s="8"/>
      <c r="BJU229" s="8"/>
      <c r="BJV229" s="8"/>
      <c r="BJW229" s="8"/>
      <c r="BJX229" s="8"/>
      <c r="BJY229" s="8"/>
      <c r="BJZ229" s="8"/>
      <c r="BKA229" s="8"/>
      <c r="BKB229" s="8"/>
      <c r="BKC229" s="8"/>
      <c r="BKD229" s="8"/>
      <c r="BKE229" s="8"/>
      <c r="BKF229" s="8"/>
      <c r="BKG229" s="8"/>
      <c r="BKH229" s="8"/>
      <c r="BKI229" s="8"/>
      <c r="BKJ229" s="8"/>
      <c r="BKK229" s="8"/>
      <c r="BKL229" s="8"/>
      <c r="BKM229" s="8"/>
      <c r="BKN229" s="8"/>
      <c r="BKO229" s="8"/>
      <c r="BKP229" s="8"/>
      <c r="BKQ229" s="8"/>
      <c r="BKR229" s="8"/>
      <c r="BKS229" s="8"/>
      <c r="BKT229" s="8"/>
      <c r="BKU229" s="8"/>
      <c r="BKV229" s="8"/>
      <c r="BKW229" s="8"/>
      <c r="BKX229" s="8"/>
      <c r="BKY229" s="8"/>
      <c r="BKZ229" s="8"/>
      <c r="BLA229" s="8"/>
      <c r="BLB229" s="8"/>
      <c r="BLC229" s="8"/>
      <c r="BLD229" s="8"/>
      <c r="BLE229" s="8"/>
      <c r="BLF229" s="8"/>
      <c r="BLG229" s="8"/>
      <c r="BLH229" s="8"/>
      <c r="BLI229" s="8"/>
      <c r="BLJ229" s="8"/>
      <c r="BLK229" s="8"/>
      <c r="BLL229" s="8"/>
      <c r="BLM229" s="8"/>
      <c r="BLN229" s="8"/>
      <c r="BLO229" s="8"/>
      <c r="BLP229" s="8"/>
      <c r="BLQ229" s="8"/>
      <c r="BLR229" s="8"/>
      <c r="BLS229" s="8"/>
      <c r="BLT229" s="8"/>
      <c r="BLU229" s="8"/>
      <c r="BLV229" s="8"/>
      <c r="BLW229" s="8"/>
      <c r="BLX229" s="8"/>
      <c r="BLY229" s="8"/>
      <c r="BLZ229" s="8"/>
      <c r="BMA229" s="8"/>
      <c r="BMB229" s="8"/>
      <c r="BMC229" s="8"/>
      <c r="BMD229" s="8"/>
      <c r="BME229" s="8"/>
      <c r="BMF229" s="8"/>
      <c r="BMG229" s="8"/>
      <c r="BMH229" s="8"/>
      <c r="BMI229" s="8"/>
      <c r="BMJ229" s="8"/>
      <c r="BMK229" s="8"/>
      <c r="BML229" s="8"/>
      <c r="BMM229" s="8"/>
      <c r="BMN229" s="8"/>
      <c r="BMO229" s="8"/>
      <c r="BMP229" s="8"/>
      <c r="BMQ229" s="8"/>
      <c r="BMR229" s="8"/>
      <c r="BMS229" s="8"/>
      <c r="BMT229" s="8"/>
      <c r="BMU229" s="8"/>
      <c r="BMV229" s="8"/>
      <c r="BMW229" s="8"/>
      <c r="BMX229" s="8"/>
      <c r="BMY229" s="8"/>
      <c r="BMZ229" s="8"/>
      <c r="BNA229" s="8"/>
      <c r="BNB229" s="8"/>
      <c r="BNC229" s="8"/>
      <c r="BND229" s="8"/>
      <c r="BNE229" s="8"/>
      <c r="BNF229" s="8"/>
      <c r="BNG229" s="8"/>
      <c r="BNH229" s="8"/>
      <c r="BNI229" s="8"/>
      <c r="BNJ229" s="8"/>
      <c r="BNK229" s="8"/>
      <c r="BNL229" s="8"/>
      <c r="BNM229" s="8"/>
      <c r="BNN229" s="8"/>
      <c r="BNO229" s="8"/>
      <c r="BNP229" s="8"/>
      <c r="BNQ229" s="8"/>
      <c r="BNR229" s="8"/>
      <c r="BNS229" s="8"/>
      <c r="BNT229" s="8"/>
      <c r="BNU229" s="8"/>
      <c r="BNV229" s="8"/>
      <c r="BNW229" s="8"/>
      <c r="BNX229" s="8"/>
      <c r="BNY229" s="8"/>
      <c r="BNZ229" s="8"/>
      <c r="BOA229" s="8"/>
      <c r="BOB229" s="8"/>
      <c r="BOC229" s="8"/>
      <c r="BOD229" s="8"/>
      <c r="BOE229" s="8"/>
      <c r="BOF229" s="8"/>
      <c r="BOG229" s="8"/>
      <c r="BOH229" s="8"/>
      <c r="BOI229" s="8"/>
      <c r="BOJ229" s="8"/>
      <c r="BOK229" s="8"/>
      <c r="BOL229" s="8"/>
      <c r="BOM229" s="8"/>
      <c r="BON229" s="8"/>
      <c r="BOO229" s="8"/>
      <c r="BOP229" s="8"/>
      <c r="BOQ229" s="8"/>
      <c r="BOR229" s="8"/>
      <c r="BOS229" s="8"/>
      <c r="BOT229" s="8"/>
      <c r="BOU229" s="8"/>
      <c r="BOV229" s="8"/>
      <c r="BOW229" s="8"/>
      <c r="BOX229" s="8"/>
      <c r="BOY229" s="8"/>
      <c r="BOZ229" s="8"/>
      <c r="BPA229" s="8"/>
      <c r="BPB229" s="8"/>
      <c r="BPC229" s="8"/>
      <c r="BPD229" s="8"/>
      <c r="BPE229" s="8"/>
      <c r="BPF229" s="8"/>
      <c r="BPG229" s="8"/>
      <c r="BPH229" s="8"/>
      <c r="BPI229" s="8"/>
      <c r="BPJ229" s="8"/>
      <c r="BPK229" s="8"/>
      <c r="BPL229" s="8"/>
      <c r="BPM229" s="8"/>
      <c r="BPN229" s="8"/>
      <c r="BPO229" s="8"/>
      <c r="BPP229" s="8"/>
      <c r="BPQ229" s="8"/>
      <c r="BPR229" s="8"/>
      <c r="BPS229" s="8"/>
      <c r="BPT229" s="8"/>
      <c r="BPU229" s="8"/>
      <c r="BPV229" s="8"/>
      <c r="BPW229" s="8"/>
      <c r="BPX229" s="8"/>
      <c r="BPY229" s="8"/>
      <c r="BPZ229" s="8"/>
      <c r="BQA229" s="8"/>
      <c r="BQB229" s="8"/>
      <c r="BQC229" s="8"/>
      <c r="BQD229" s="8"/>
      <c r="BQE229" s="8"/>
      <c r="BQF229" s="8"/>
      <c r="BQG229" s="8"/>
      <c r="BQH229" s="8"/>
      <c r="BQI229" s="8"/>
      <c r="BQJ229" s="8"/>
      <c r="BQK229" s="8"/>
      <c r="BQL229" s="8"/>
      <c r="BQM229" s="8"/>
      <c r="BQN229" s="8"/>
      <c r="BQO229" s="8"/>
      <c r="BQP229" s="8"/>
      <c r="BQQ229" s="8"/>
      <c r="BQR229" s="8"/>
      <c r="BQS229" s="8"/>
      <c r="BQT229" s="8"/>
      <c r="BQU229" s="8"/>
      <c r="BQV229" s="8"/>
      <c r="BQW229" s="8"/>
      <c r="BQX229" s="8"/>
      <c r="BQY229" s="8"/>
      <c r="BQZ229" s="8"/>
      <c r="BRA229" s="8"/>
      <c r="BRB229" s="8"/>
      <c r="BRC229" s="8"/>
      <c r="BRD229" s="8"/>
      <c r="BRE229" s="8"/>
      <c r="BRF229" s="8"/>
      <c r="BRG229" s="8"/>
      <c r="BRH229" s="8"/>
      <c r="BRI229" s="8"/>
      <c r="BRJ229" s="8"/>
      <c r="BRK229" s="8"/>
      <c r="BRL229" s="8"/>
      <c r="BRM229" s="8"/>
      <c r="BRN229" s="8"/>
      <c r="BRO229" s="8"/>
      <c r="BRP229" s="8"/>
      <c r="BRQ229" s="8"/>
      <c r="BRR229" s="8"/>
      <c r="BRS229" s="8"/>
      <c r="BRT229" s="8"/>
      <c r="BRU229" s="8"/>
      <c r="BRV229" s="8"/>
      <c r="BRW229" s="8"/>
      <c r="BRX229" s="8"/>
      <c r="BRY229" s="8"/>
      <c r="BRZ229" s="8"/>
      <c r="BSA229" s="8"/>
      <c r="BSB229" s="8"/>
      <c r="BSC229" s="8"/>
      <c r="BSD229" s="8"/>
      <c r="BSE229" s="8"/>
      <c r="BSF229" s="8"/>
      <c r="BSG229" s="8"/>
      <c r="BSH229" s="8"/>
      <c r="BSI229" s="8"/>
      <c r="BSJ229" s="8"/>
      <c r="BSK229" s="8"/>
      <c r="BSL229" s="8"/>
      <c r="BSM229" s="8"/>
      <c r="BSN229" s="8"/>
      <c r="BSO229" s="8"/>
      <c r="BSP229" s="8"/>
      <c r="BSQ229" s="8"/>
      <c r="BSR229" s="8"/>
      <c r="BSS229" s="8"/>
      <c r="BST229" s="8"/>
      <c r="BSU229" s="8"/>
      <c r="BSV229" s="8"/>
      <c r="BSW229" s="8"/>
      <c r="BSX229" s="8"/>
      <c r="BSY229" s="8"/>
      <c r="BSZ229" s="8"/>
      <c r="BTA229" s="8"/>
      <c r="BTB229" s="8"/>
      <c r="BTC229" s="8"/>
      <c r="BTD229" s="8"/>
      <c r="BTE229" s="8"/>
      <c r="BTF229" s="8"/>
      <c r="BTG229" s="8"/>
      <c r="BTH229" s="8"/>
      <c r="BTI229" s="8"/>
      <c r="BTJ229" s="8"/>
      <c r="BTK229" s="8"/>
      <c r="BTL229" s="8"/>
      <c r="BTM229" s="8"/>
      <c r="BTN229" s="8"/>
      <c r="BTO229" s="8"/>
      <c r="BTP229" s="8"/>
      <c r="BTQ229" s="8"/>
      <c r="BTR229" s="8"/>
      <c r="BTS229" s="8"/>
      <c r="BTT229" s="8"/>
      <c r="BTU229" s="8"/>
      <c r="BTV229" s="8"/>
      <c r="BTW229" s="8"/>
      <c r="BTX229" s="8"/>
      <c r="BTY229" s="8"/>
      <c r="BTZ229" s="8"/>
      <c r="BUA229" s="8"/>
      <c r="BUB229" s="8"/>
      <c r="BUC229" s="8"/>
      <c r="BUD229" s="8"/>
      <c r="BUE229" s="8"/>
      <c r="BUF229" s="8"/>
      <c r="BUG229" s="8"/>
      <c r="BUH229" s="8"/>
      <c r="BUI229" s="8"/>
      <c r="BUJ229" s="8"/>
      <c r="BUK229" s="8"/>
      <c r="BUL229" s="8"/>
      <c r="BUM229" s="8"/>
      <c r="BUN229" s="8"/>
      <c r="BUO229" s="8"/>
      <c r="BUP229" s="8"/>
      <c r="BUQ229" s="8"/>
      <c r="BUR229" s="8"/>
      <c r="BUS229" s="8"/>
      <c r="BUT229" s="8"/>
      <c r="BUU229" s="8"/>
      <c r="BUV229" s="8"/>
      <c r="BUW229" s="8"/>
      <c r="BUX229" s="8"/>
      <c r="BUY229" s="8"/>
      <c r="BUZ229" s="8"/>
      <c r="BVA229" s="8"/>
      <c r="BVB229" s="8"/>
      <c r="BVC229" s="8"/>
      <c r="BVD229" s="8"/>
      <c r="BVE229" s="8"/>
      <c r="BVF229" s="8"/>
      <c r="BVG229" s="8"/>
      <c r="BVH229" s="8"/>
      <c r="BVI229" s="8"/>
      <c r="BVJ229" s="8"/>
      <c r="BVK229" s="8"/>
      <c r="BVL229" s="8"/>
      <c r="BVM229" s="8"/>
      <c r="BVN229" s="8"/>
      <c r="BVO229" s="8"/>
      <c r="BVP229" s="8"/>
      <c r="BVQ229" s="8"/>
      <c r="BVR229" s="8"/>
      <c r="BVS229" s="8"/>
      <c r="BVT229" s="8"/>
      <c r="BVU229" s="8"/>
      <c r="BVV229" s="8"/>
      <c r="BVW229" s="8"/>
      <c r="BVX229" s="8"/>
      <c r="BVY229" s="8"/>
      <c r="BVZ229" s="8"/>
      <c r="BWA229" s="8"/>
      <c r="BWB229" s="8"/>
      <c r="BWC229" s="8"/>
      <c r="BWD229" s="8"/>
      <c r="BWE229" s="8"/>
      <c r="BWF229" s="8"/>
      <c r="BWG229" s="8"/>
      <c r="BWH229" s="8"/>
      <c r="BWI229" s="8"/>
      <c r="BWJ229" s="8"/>
      <c r="BWK229" s="8"/>
      <c r="BWL229" s="8"/>
      <c r="BWM229" s="8"/>
      <c r="BWN229" s="8"/>
      <c r="BWO229" s="8"/>
      <c r="BWP229" s="8"/>
      <c r="BWQ229" s="8"/>
    </row>
    <row r="230" spans="1:1967" s="531" customFormat="1" ht="102" customHeight="1">
      <c r="A230" s="9" t="s">
        <v>11140</v>
      </c>
      <c r="B230" s="100" t="s">
        <v>97</v>
      </c>
      <c r="C230" s="9" t="s">
        <v>747</v>
      </c>
      <c r="D230" s="3" t="s">
        <v>263</v>
      </c>
      <c r="E230" s="3" t="s">
        <v>257</v>
      </c>
      <c r="F230" s="3"/>
      <c r="G230" s="3" t="s">
        <v>385</v>
      </c>
      <c r="H230" s="20">
        <v>0.5</v>
      </c>
      <c r="I230" s="113" t="s">
        <v>1340</v>
      </c>
      <c r="J230" s="21" t="s">
        <v>1330</v>
      </c>
      <c r="K230" s="19" t="s">
        <v>6117</v>
      </c>
      <c r="L230" s="138" t="s">
        <v>3428</v>
      </c>
      <c r="M230" s="141" t="s">
        <v>383</v>
      </c>
      <c r="N230" s="360" t="s">
        <v>8877</v>
      </c>
      <c r="O230" s="3" t="s">
        <v>1382</v>
      </c>
      <c r="P230" s="7" t="s">
        <v>1354</v>
      </c>
      <c r="Q230" s="3" t="s">
        <v>1195</v>
      </c>
      <c r="R230" s="77">
        <v>56</v>
      </c>
      <c r="S230" s="19">
        <v>17553.400000000001</v>
      </c>
      <c r="T230" s="83">
        <f t="shared" ref="T230" si="45">R230*S230</f>
        <v>982990.40000000014</v>
      </c>
      <c r="U230" s="83">
        <f t="shared" ref="U230" si="46">T230*1.12</f>
        <v>1100949.2480000004</v>
      </c>
      <c r="V230" s="9" t="s">
        <v>1341</v>
      </c>
      <c r="W230" s="153" t="s">
        <v>1410</v>
      </c>
      <c r="X230" s="9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8"/>
      <c r="HI230" s="8"/>
      <c r="HJ230" s="8"/>
      <c r="HK230" s="8"/>
      <c r="HL230" s="8"/>
      <c r="HM230" s="8"/>
      <c r="HN230" s="8"/>
      <c r="HO230" s="8"/>
      <c r="HP230" s="8"/>
      <c r="HQ230" s="8"/>
      <c r="HR230" s="8"/>
      <c r="HS230" s="8"/>
      <c r="HT230" s="8"/>
      <c r="HU230" s="8"/>
      <c r="HV230" s="8"/>
      <c r="HW230" s="8"/>
      <c r="HX230" s="8"/>
      <c r="HY230" s="8"/>
      <c r="HZ230" s="8"/>
      <c r="IA230" s="8"/>
      <c r="IB230" s="8"/>
      <c r="IC230" s="8"/>
      <c r="ID230" s="8"/>
      <c r="IE230" s="8"/>
      <c r="IF230" s="8"/>
      <c r="IG230" s="8"/>
      <c r="IH230" s="8"/>
      <c r="II230" s="8"/>
      <c r="IJ230" s="8"/>
      <c r="IK230" s="8"/>
      <c r="IL230" s="8"/>
      <c r="IM230" s="8"/>
      <c r="IN230" s="8"/>
      <c r="IO230" s="8"/>
      <c r="IP230" s="8"/>
      <c r="IQ230" s="8"/>
      <c r="IR230" s="8"/>
      <c r="IS230" s="8"/>
      <c r="IT230" s="8"/>
      <c r="IU230" s="8"/>
      <c r="IV230" s="8"/>
      <c r="IW230" s="8"/>
      <c r="IX230" s="8"/>
      <c r="IY230" s="8"/>
      <c r="IZ230" s="8"/>
      <c r="JA230" s="8"/>
      <c r="JB230" s="8"/>
      <c r="JC230" s="8"/>
      <c r="JD230" s="8"/>
      <c r="JE230" s="8"/>
      <c r="JF230" s="8"/>
      <c r="JG230" s="8"/>
      <c r="JH230" s="8"/>
      <c r="JI230" s="8"/>
      <c r="JJ230" s="8"/>
      <c r="JK230" s="8"/>
      <c r="JL230" s="8"/>
      <c r="JM230" s="8"/>
      <c r="JN230" s="8"/>
      <c r="JO230" s="8"/>
      <c r="JP230" s="8"/>
      <c r="JQ230" s="8"/>
      <c r="JR230" s="8"/>
      <c r="JS230" s="8"/>
      <c r="JT230" s="8"/>
      <c r="JU230" s="8"/>
      <c r="JV230" s="8"/>
      <c r="JW230" s="8"/>
      <c r="JX230" s="8"/>
      <c r="JY230" s="8"/>
      <c r="JZ230" s="8"/>
      <c r="KA230" s="8"/>
      <c r="KB230" s="8"/>
      <c r="KC230" s="8"/>
      <c r="KD230" s="8"/>
      <c r="KE230" s="8"/>
      <c r="KF230" s="8"/>
      <c r="KG230" s="8"/>
      <c r="KH230" s="8"/>
      <c r="KI230" s="8"/>
      <c r="KJ230" s="8"/>
      <c r="KK230" s="8"/>
      <c r="KL230" s="8"/>
      <c r="KM230" s="8"/>
      <c r="KN230" s="8"/>
      <c r="KO230" s="8"/>
      <c r="KP230" s="8"/>
      <c r="KQ230" s="8"/>
      <c r="KR230" s="8"/>
      <c r="KS230" s="8"/>
      <c r="KT230" s="8"/>
      <c r="KU230" s="8"/>
      <c r="KV230" s="8"/>
      <c r="KW230" s="8"/>
      <c r="KX230" s="8"/>
      <c r="KY230" s="8"/>
      <c r="KZ230" s="8"/>
      <c r="LA230" s="8"/>
      <c r="LB230" s="8"/>
      <c r="LC230" s="8"/>
      <c r="LD230" s="8"/>
      <c r="LE230" s="8"/>
      <c r="LF230" s="8"/>
      <c r="LG230" s="8"/>
      <c r="LH230" s="8"/>
      <c r="LI230" s="8"/>
      <c r="LJ230" s="8"/>
      <c r="LK230" s="8"/>
      <c r="LL230" s="8"/>
      <c r="LM230" s="8"/>
      <c r="LN230" s="8"/>
      <c r="LO230" s="8"/>
      <c r="LP230" s="8"/>
      <c r="LQ230" s="8"/>
      <c r="LR230" s="8"/>
      <c r="LS230" s="8"/>
      <c r="LT230" s="8"/>
      <c r="LU230" s="8"/>
      <c r="LV230" s="8"/>
      <c r="LW230" s="8"/>
      <c r="LX230" s="8"/>
      <c r="LY230" s="8"/>
      <c r="LZ230" s="8"/>
      <c r="MA230" s="8"/>
      <c r="MB230" s="8"/>
      <c r="MC230" s="8"/>
      <c r="MD230" s="8"/>
      <c r="ME230" s="8"/>
      <c r="MF230" s="8"/>
      <c r="MG230" s="8"/>
      <c r="MH230" s="8"/>
      <c r="MI230" s="8"/>
      <c r="MJ230" s="8"/>
      <c r="MK230" s="8"/>
      <c r="ML230" s="8"/>
      <c r="MM230" s="8"/>
      <c r="MN230" s="8"/>
      <c r="MO230" s="8"/>
      <c r="MP230" s="8"/>
      <c r="MQ230" s="8"/>
      <c r="MR230" s="8"/>
      <c r="MS230" s="8"/>
      <c r="MT230" s="8"/>
      <c r="MU230" s="8"/>
      <c r="MV230" s="8"/>
      <c r="MW230" s="8"/>
      <c r="MX230" s="8"/>
      <c r="MY230" s="8"/>
      <c r="MZ230" s="8"/>
      <c r="NA230" s="8"/>
      <c r="NB230" s="8"/>
      <c r="NC230" s="8"/>
      <c r="ND230" s="8"/>
      <c r="NE230" s="8"/>
      <c r="NF230" s="8"/>
      <c r="NG230" s="8"/>
      <c r="NH230" s="8"/>
      <c r="NI230" s="8"/>
      <c r="NJ230" s="8"/>
      <c r="NK230" s="8"/>
      <c r="NL230" s="8"/>
      <c r="NM230" s="8"/>
      <c r="NN230" s="8"/>
      <c r="NO230" s="8"/>
      <c r="NP230" s="8"/>
      <c r="NQ230" s="8"/>
      <c r="NR230" s="8"/>
      <c r="NS230" s="8"/>
      <c r="NT230" s="8"/>
      <c r="NU230" s="8"/>
      <c r="NV230" s="8"/>
      <c r="NW230" s="8"/>
      <c r="NX230" s="8"/>
      <c r="NY230" s="8"/>
      <c r="NZ230" s="8"/>
      <c r="OA230" s="8"/>
      <c r="OB230" s="8"/>
      <c r="OC230" s="8"/>
      <c r="OD230" s="8"/>
      <c r="OE230" s="8"/>
      <c r="OF230" s="8"/>
      <c r="OG230" s="8"/>
      <c r="OH230" s="8"/>
      <c r="OI230" s="8"/>
      <c r="OJ230" s="8"/>
      <c r="OK230" s="8"/>
      <c r="OL230" s="8"/>
      <c r="OM230" s="8"/>
      <c r="ON230" s="8"/>
      <c r="OO230" s="8"/>
      <c r="OP230" s="8"/>
      <c r="OQ230" s="8"/>
      <c r="OR230" s="8"/>
      <c r="OS230" s="8"/>
      <c r="OT230" s="8"/>
      <c r="OU230" s="8"/>
      <c r="OV230" s="8"/>
      <c r="OW230" s="8"/>
      <c r="OX230" s="8"/>
      <c r="OY230" s="8"/>
      <c r="OZ230" s="8"/>
      <c r="PA230" s="8"/>
      <c r="PB230" s="8"/>
      <c r="PC230" s="8"/>
      <c r="PD230" s="8"/>
      <c r="PE230" s="8"/>
      <c r="PF230" s="8"/>
      <c r="PG230" s="8"/>
      <c r="PH230" s="8"/>
      <c r="PI230" s="8"/>
      <c r="PJ230" s="8"/>
      <c r="PK230" s="8"/>
      <c r="PL230" s="8"/>
      <c r="PM230" s="8"/>
      <c r="PN230" s="8"/>
      <c r="PO230" s="8"/>
      <c r="PP230" s="8"/>
      <c r="PQ230" s="8"/>
      <c r="PR230" s="8"/>
      <c r="PS230" s="8"/>
      <c r="PT230" s="8"/>
      <c r="PU230" s="8"/>
      <c r="PV230" s="8"/>
      <c r="PW230" s="8"/>
      <c r="PX230" s="8"/>
      <c r="PY230" s="8"/>
      <c r="PZ230" s="8"/>
      <c r="QA230" s="8"/>
      <c r="QB230" s="8"/>
      <c r="QC230" s="8"/>
      <c r="QD230" s="8"/>
      <c r="QE230" s="8"/>
      <c r="QF230" s="8"/>
      <c r="QG230" s="8"/>
      <c r="QH230" s="8"/>
      <c r="QI230" s="8"/>
      <c r="QJ230" s="8"/>
      <c r="QK230" s="8"/>
      <c r="QL230" s="8"/>
      <c r="QM230" s="8"/>
      <c r="QN230" s="8"/>
      <c r="QO230" s="8"/>
      <c r="QP230" s="8"/>
      <c r="QQ230" s="8"/>
      <c r="QR230" s="8"/>
      <c r="QS230" s="8"/>
      <c r="QT230" s="8"/>
      <c r="QU230" s="8"/>
      <c r="QV230" s="8"/>
      <c r="QW230" s="8"/>
      <c r="QX230" s="8"/>
      <c r="QY230" s="8"/>
      <c r="QZ230" s="8"/>
      <c r="RA230" s="8"/>
      <c r="RB230" s="8"/>
      <c r="RC230" s="8"/>
      <c r="RD230" s="8"/>
      <c r="RE230" s="8"/>
      <c r="RF230" s="8"/>
      <c r="RG230" s="8"/>
      <c r="RH230" s="8"/>
      <c r="RI230" s="8"/>
      <c r="RJ230" s="8"/>
      <c r="RK230" s="8"/>
      <c r="RL230" s="8"/>
      <c r="RM230" s="8"/>
      <c r="RN230" s="8"/>
      <c r="RO230" s="8"/>
      <c r="RP230" s="8"/>
      <c r="RQ230" s="8"/>
      <c r="RR230" s="8"/>
      <c r="RS230" s="8"/>
      <c r="RT230" s="8"/>
      <c r="RU230" s="8"/>
      <c r="RV230" s="8"/>
      <c r="RW230" s="8"/>
      <c r="RX230" s="8"/>
      <c r="RY230" s="8"/>
      <c r="RZ230" s="8"/>
      <c r="SA230" s="8"/>
      <c r="SB230" s="8"/>
      <c r="SC230" s="8"/>
      <c r="SD230" s="8"/>
      <c r="SE230" s="8"/>
      <c r="SF230" s="8"/>
      <c r="SG230" s="8"/>
      <c r="SH230" s="8"/>
      <c r="SI230" s="8"/>
      <c r="SJ230" s="8"/>
      <c r="SK230" s="8"/>
      <c r="SL230" s="8"/>
      <c r="SM230" s="8"/>
      <c r="SN230" s="8"/>
      <c r="SO230" s="8"/>
      <c r="SP230" s="8"/>
      <c r="SQ230" s="8"/>
      <c r="SR230" s="8"/>
      <c r="SS230" s="8"/>
      <c r="ST230" s="8"/>
      <c r="SU230" s="8"/>
      <c r="SV230" s="8"/>
      <c r="SW230" s="8"/>
      <c r="SX230" s="8"/>
      <c r="SY230" s="8"/>
      <c r="SZ230" s="8"/>
      <c r="TA230" s="8"/>
      <c r="TB230" s="8"/>
      <c r="TC230" s="8"/>
      <c r="TD230" s="8"/>
      <c r="TE230" s="8"/>
      <c r="TF230" s="8"/>
      <c r="TG230" s="8"/>
      <c r="TH230" s="8"/>
      <c r="TI230" s="8"/>
      <c r="TJ230" s="8"/>
      <c r="TK230" s="8"/>
      <c r="TL230" s="8"/>
      <c r="TM230" s="8"/>
      <c r="TN230" s="8"/>
      <c r="TO230" s="8"/>
      <c r="TP230" s="8"/>
      <c r="TQ230" s="8"/>
      <c r="TR230" s="8"/>
      <c r="TS230" s="8"/>
      <c r="TT230" s="8"/>
      <c r="TU230" s="8"/>
      <c r="TV230" s="8"/>
      <c r="TW230" s="8"/>
      <c r="TX230" s="8"/>
      <c r="TY230" s="8"/>
      <c r="TZ230" s="8"/>
      <c r="UA230" s="8"/>
      <c r="UB230" s="8"/>
      <c r="UC230" s="8"/>
      <c r="UD230" s="8"/>
      <c r="UE230" s="8"/>
      <c r="UF230" s="8"/>
      <c r="UG230" s="8"/>
      <c r="UH230" s="8"/>
      <c r="UI230" s="8"/>
      <c r="UJ230" s="8"/>
      <c r="UK230" s="8"/>
      <c r="UL230" s="8"/>
      <c r="UM230" s="8"/>
      <c r="UN230" s="8"/>
      <c r="UO230" s="8"/>
      <c r="UP230" s="8"/>
      <c r="UQ230" s="8"/>
      <c r="UR230" s="8"/>
      <c r="US230" s="8"/>
      <c r="UT230" s="8"/>
      <c r="UU230" s="8"/>
      <c r="UV230" s="8"/>
      <c r="UW230" s="8"/>
      <c r="UX230" s="8"/>
      <c r="UY230" s="8"/>
      <c r="UZ230" s="8"/>
      <c r="VA230" s="8"/>
      <c r="VB230" s="8"/>
      <c r="VC230" s="8"/>
      <c r="VD230" s="8"/>
      <c r="VE230" s="8"/>
      <c r="VF230" s="8"/>
      <c r="VG230" s="8"/>
      <c r="VH230" s="8"/>
      <c r="VI230" s="8"/>
      <c r="VJ230" s="8"/>
      <c r="VK230" s="8"/>
      <c r="VL230" s="8"/>
      <c r="VM230" s="8"/>
      <c r="VN230" s="8"/>
      <c r="VO230" s="8"/>
      <c r="VP230" s="8"/>
      <c r="VQ230" s="8"/>
      <c r="VR230" s="8"/>
      <c r="VS230" s="8"/>
      <c r="VT230" s="8"/>
      <c r="VU230" s="8"/>
      <c r="VV230" s="8"/>
      <c r="VW230" s="8"/>
      <c r="VX230" s="8"/>
      <c r="VY230" s="8"/>
      <c r="VZ230" s="8"/>
      <c r="WA230" s="8"/>
      <c r="WB230" s="8"/>
      <c r="WC230" s="8"/>
      <c r="WD230" s="8"/>
      <c r="WE230" s="8"/>
      <c r="WF230" s="8"/>
      <c r="WG230" s="8"/>
      <c r="WH230" s="8"/>
      <c r="WI230" s="8"/>
      <c r="WJ230" s="8"/>
      <c r="WK230" s="8"/>
      <c r="WL230" s="8"/>
      <c r="WM230" s="8"/>
      <c r="WN230" s="8"/>
      <c r="WO230" s="8"/>
      <c r="WP230" s="8"/>
      <c r="WQ230" s="8"/>
      <c r="WR230" s="8"/>
      <c r="WS230" s="8"/>
      <c r="WT230" s="8"/>
      <c r="WU230" s="8"/>
      <c r="WV230" s="8"/>
      <c r="WW230" s="8"/>
      <c r="WX230" s="8"/>
      <c r="WY230" s="8"/>
      <c r="WZ230" s="8"/>
      <c r="XA230" s="8"/>
      <c r="XB230" s="8"/>
      <c r="XC230" s="8"/>
      <c r="XD230" s="8"/>
      <c r="XE230" s="8"/>
      <c r="XF230" s="8"/>
      <c r="XG230" s="8"/>
      <c r="XH230" s="8"/>
      <c r="XI230" s="8"/>
      <c r="XJ230" s="8"/>
      <c r="XK230" s="8"/>
      <c r="XL230" s="8"/>
      <c r="XM230" s="8"/>
      <c r="XN230" s="8"/>
      <c r="XO230" s="8"/>
      <c r="XP230" s="8"/>
      <c r="XQ230" s="8"/>
      <c r="XR230" s="8"/>
      <c r="XS230" s="8"/>
      <c r="XT230" s="8"/>
      <c r="XU230" s="8"/>
      <c r="XV230" s="8"/>
      <c r="XW230" s="8"/>
      <c r="XX230" s="8"/>
      <c r="XY230" s="8"/>
      <c r="XZ230" s="8"/>
      <c r="YA230" s="8"/>
      <c r="YB230" s="8"/>
      <c r="YC230" s="8"/>
      <c r="YD230" s="8"/>
      <c r="YE230" s="8"/>
      <c r="YF230" s="8"/>
      <c r="YG230" s="8"/>
      <c r="YH230" s="8"/>
      <c r="YI230" s="8"/>
      <c r="YJ230" s="8"/>
      <c r="YK230" s="8"/>
      <c r="YL230" s="8"/>
      <c r="YM230" s="8"/>
      <c r="YN230" s="8"/>
      <c r="YO230" s="8"/>
      <c r="YP230" s="8"/>
      <c r="YQ230" s="8"/>
      <c r="YR230" s="8"/>
      <c r="YS230" s="8"/>
      <c r="YT230" s="8"/>
      <c r="YU230" s="8"/>
      <c r="YV230" s="8"/>
      <c r="YW230" s="8"/>
      <c r="YX230" s="8"/>
      <c r="YY230" s="8"/>
      <c r="YZ230" s="8"/>
      <c r="ZA230" s="8"/>
      <c r="ZB230" s="8"/>
      <c r="ZC230" s="8"/>
      <c r="ZD230" s="8"/>
      <c r="ZE230" s="8"/>
      <c r="ZF230" s="8"/>
      <c r="ZG230" s="8"/>
      <c r="ZH230" s="8"/>
      <c r="ZI230" s="8"/>
      <c r="ZJ230" s="8"/>
      <c r="ZK230" s="8"/>
      <c r="ZL230" s="8"/>
      <c r="ZM230" s="8"/>
      <c r="ZN230" s="8"/>
      <c r="ZO230" s="8"/>
      <c r="ZP230" s="8"/>
      <c r="ZQ230" s="8"/>
      <c r="ZR230" s="8"/>
      <c r="ZS230" s="8"/>
      <c r="ZT230" s="8"/>
      <c r="ZU230" s="8"/>
      <c r="ZV230" s="8"/>
      <c r="ZW230" s="8"/>
      <c r="ZX230" s="8"/>
      <c r="ZY230" s="8"/>
      <c r="ZZ230" s="8"/>
      <c r="AAA230" s="8"/>
      <c r="AAB230" s="8"/>
      <c r="AAC230" s="8"/>
      <c r="AAD230" s="8"/>
      <c r="AAE230" s="8"/>
      <c r="AAF230" s="8"/>
      <c r="AAG230" s="8"/>
      <c r="AAH230" s="8"/>
      <c r="AAI230" s="8"/>
      <c r="AAJ230" s="8"/>
      <c r="AAK230" s="8"/>
      <c r="AAL230" s="8"/>
      <c r="AAM230" s="8"/>
      <c r="AAN230" s="8"/>
      <c r="AAO230" s="8"/>
      <c r="AAP230" s="8"/>
      <c r="AAQ230" s="8"/>
      <c r="AAR230" s="8"/>
      <c r="AAS230" s="8"/>
      <c r="AAT230" s="8"/>
      <c r="AAU230" s="8"/>
      <c r="AAV230" s="8"/>
      <c r="AAW230" s="8"/>
      <c r="AAX230" s="8"/>
      <c r="AAY230" s="8"/>
      <c r="AAZ230" s="8"/>
      <c r="ABA230" s="8"/>
      <c r="ABB230" s="8"/>
      <c r="ABC230" s="8"/>
      <c r="ABD230" s="8"/>
      <c r="ABE230" s="8"/>
      <c r="ABF230" s="8"/>
      <c r="ABG230" s="8"/>
      <c r="ABH230" s="8"/>
      <c r="ABI230" s="8"/>
      <c r="ABJ230" s="8"/>
      <c r="ABK230" s="8"/>
      <c r="ABL230" s="8"/>
      <c r="ABM230" s="8"/>
      <c r="ABN230" s="8"/>
      <c r="ABO230" s="8"/>
      <c r="ABP230" s="8"/>
      <c r="ABQ230" s="8"/>
      <c r="ABR230" s="8"/>
      <c r="ABS230" s="8"/>
      <c r="ABT230" s="8"/>
      <c r="ABU230" s="8"/>
      <c r="ABV230" s="8"/>
      <c r="ABW230" s="8"/>
      <c r="ABX230" s="8"/>
      <c r="ABY230" s="8"/>
      <c r="ABZ230" s="8"/>
      <c r="ACA230" s="8"/>
      <c r="ACB230" s="8"/>
      <c r="ACC230" s="8"/>
      <c r="ACD230" s="8"/>
      <c r="ACE230" s="8"/>
      <c r="ACF230" s="8"/>
      <c r="ACG230" s="8"/>
      <c r="ACH230" s="8"/>
      <c r="ACI230" s="8"/>
      <c r="ACJ230" s="8"/>
      <c r="ACK230" s="8"/>
      <c r="ACL230" s="8"/>
      <c r="ACM230" s="8"/>
      <c r="ACN230" s="8"/>
      <c r="ACO230" s="8"/>
      <c r="ACP230" s="8"/>
      <c r="ACQ230" s="8"/>
      <c r="ACR230" s="8"/>
      <c r="ACS230" s="8"/>
      <c r="ACT230" s="8"/>
      <c r="ACU230" s="8"/>
      <c r="ACV230" s="8"/>
      <c r="ACW230" s="8"/>
      <c r="ACX230" s="8"/>
      <c r="ACY230" s="8"/>
      <c r="ACZ230" s="8"/>
      <c r="ADA230" s="8"/>
      <c r="ADB230" s="8"/>
      <c r="ADC230" s="8"/>
      <c r="ADD230" s="8"/>
      <c r="ADE230" s="8"/>
      <c r="ADF230" s="8"/>
      <c r="ADG230" s="8"/>
      <c r="ADH230" s="8"/>
      <c r="ADI230" s="8"/>
      <c r="ADJ230" s="8"/>
      <c r="ADK230" s="8"/>
      <c r="ADL230" s="8"/>
      <c r="ADM230" s="8"/>
      <c r="ADN230" s="8"/>
      <c r="ADO230" s="8"/>
      <c r="ADP230" s="8"/>
      <c r="ADQ230" s="8"/>
      <c r="ADR230" s="8"/>
      <c r="ADS230" s="8"/>
      <c r="ADT230" s="8"/>
      <c r="ADU230" s="8"/>
      <c r="ADV230" s="8"/>
      <c r="ADW230" s="8"/>
      <c r="ADX230" s="8"/>
      <c r="ADY230" s="8"/>
      <c r="ADZ230" s="8"/>
      <c r="AEA230" s="8"/>
      <c r="AEB230" s="8"/>
      <c r="AEC230" s="8"/>
      <c r="AED230" s="8"/>
      <c r="AEE230" s="8"/>
      <c r="AEF230" s="8"/>
      <c r="AEG230" s="8"/>
      <c r="AEH230" s="8"/>
      <c r="AEI230" s="8"/>
      <c r="AEJ230" s="8"/>
      <c r="AEK230" s="8"/>
      <c r="AEL230" s="8"/>
      <c r="AEM230" s="8"/>
      <c r="AEN230" s="8"/>
      <c r="AEO230" s="8"/>
      <c r="AEP230" s="8"/>
      <c r="AEQ230" s="8"/>
      <c r="AER230" s="8"/>
      <c r="AES230" s="8"/>
      <c r="AET230" s="8"/>
      <c r="AEU230" s="8"/>
      <c r="AEV230" s="8"/>
      <c r="AEW230" s="8"/>
      <c r="AEX230" s="8"/>
      <c r="AEY230" s="8"/>
      <c r="AEZ230" s="8"/>
      <c r="AFA230" s="8"/>
      <c r="AFB230" s="8"/>
      <c r="AFC230" s="8"/>
      <c r="AFD230" s="8"/>
      <c r="AFE230" s="8"/>
      <c r="AFF230" s="8"/>
      <c r="AFG230" s="8"/>
      <c r="AFH230" s="8"/>
      <c r="AFI230" s="8"/>
      <c r="AFJ230" s="8"/>
      <c r="AFK230" s="8"/>
      <c r="AFL230" s="8"/>
      <c r="AFM230" s="8"/>
      <c r="AFN230" s="8"/>
      <c r="AFO230" s="8"/>
      <c r="AFP230" s="8"/>
      <c r="AFQ230" s="8"/>
      <c r="AFR230" s="8"/>
      <c r="AFS230" s="8"/>
      <c r="AFT230" s="8"/>
      <c r="AFU230" s="8"/>
      <c r="AFV230" s="8"/>
      <c r="AFW230" s="8"/>
      <c r="AFX230" s="8"/>
      <c r="AFY230" s="8"/>
      <c r="AFZ230" s="8"/>
      <c r="AGA230" s="8"/>
      <c r="AGB230" s="8"/>
      <c r="AGC230" s="8"/>
      <c r="AGD230" s="8"/>
      <c r="AGE230" s="8"/>
      <c r="AGF230" s="8"/>
      <c r="AGG230" s="8"/>
      <c r="AGH230" s="8"/>
      <c r="AGI230" s="8"/>
      <c r="AGJ230" s="8"/>
      <c r="AGK230" s="8"/>
      <c r="AGL230" s="8"/>
      <c r="AGM230" s="8"/>
      <c r="AGN230" s="8"/>
      <c r="AGO230" s="8"/>
      <c r="AGP230" s="8"/>
      <c r="AGQ230" s="8"/>
      <c r="AGR230" s="8"/>
      <c r="AGS230" s="8"/>
      <c r="AGT230" s="8"/>
      <c r="AGU230" s="8"/>
      <c r="AGV230" s="8"/>
      <c r="AGW230" s="8"/>
      <c r="AGX230" s="8"/>
      <c r="AGY230" s="8"/>
      <c r="AGZ230" s="8"/>
      <c r="AHA230" s="8"/>
      <c r="AHB230" s="8"/>
      <c r="AHC230" s="8"/>
      <c r="AHD230" s="8"/>
      <c r="AHE230" s="8"/>
      <c r="AHF230" s="8"/>
      <c r="AHG230" s="8"/>
      <c r="AHH230" s="8"/>
      <c r="AHI230" s="8"/>
      <c r="AHJ230" s="8"/>
      <c r="AHK230" s="8"/>
      <c r="AHL230" s="8"/>
      <c r="AHM230" s="8"/>
      <c r="AHN230" s="8"/>
      <c r="AHO230" s="8"/>
      <c r="AHP230" s="8"/>
      <c r="AHQ230" s="8"/>
      <c r="AHR230" s="8"/>
      <c r="AHS230" s="8"/>
      <c r="AHT230" s="8"/>
      <c r="AHU230" s="8"/>
      <c r="AHV230" s="8"/>
      <c r="AHW230" s="8"/>
      <c r="AHX230" s="8"/>
      <c r="AHY230" s="8"/>
      <c r="AHZ230" s="8"/>
      <c r="AIA230" s="8"/>
      <c r="AIB230" s="8"/>
      <c r="AIC230" s="8"/>
      <c r="AID230" s="8"/>
      <c r="AIE230" s="8"/>
      <c r="AIF230" s="8"/>
      <c r="AIG230" s="8"/>
      <c r="AIH230" s="8"/>
      <c r="AII230" s="8"/>
      <c r="AIJ230" s="8"/>
      <c r="AIK230" s="8"/>
      <c r="AIL230" s="8"/>
      <c r="AIM230" s="8"/>
      <c r="AIN230" s="8"/>
      <c r="AIO230" s="8"/>
      <c r="AIP230" s="8"/>
      <c r="AIQ230" s="8"/>
      <c r="AIR230" s="8"/>
      <c r="AIS230" s="8"/>
      <c r="AIT230" s="8"/>
      <c r="AIU230" s="8"/>
      <c r="AIV230" s="8"/>
      <c r="AIW230" s="8"/>
      <c r="AIX230" s="8"/>
      <c r="AIY230" s="8"/>
      <c r="AIZ230" s="8"/>
      <c r="AJA230" s="8"/>
      <c r="AJB230" s="8"/>
      <c r="AJC230" s="8"/>
      <c r="AJD230" s="8"/>
      <c r="AJE230" s="8"/>
      <c r="AJF230" s="8"/>
      <c r="AJG230" s="8"/>
      <c r="AJH230" s="8"/>
      <c r="AJI230" s="8"/>
      <c r="AJJ230" s="8"/>
      <c r="AJK230" s="8"/>
      <c r="AJL230" s="8"/>
      <c r="AJM230" s="8"/>
      <c r="AJN230" s="8"/>
      <c r="AJO230" s="8"/>
      <c r="AJP230" s="8"/>
      <c r="AJQ230" s="8"/>
      <c r="AJR230" s="8"/>
      <c r="AJS230" s="8"/>
      <c r="AJT230" s="8"/>
      <c r="AJU230" s="8"/>
      <c r="AJV230" s="8"/>
      <c r="AJW230" s="8"/>
      <c r="AJX230" s="8"/>
      <c r="AJY230" s="8"/>
      <c r="AJZ230" s="8"/>
      <c r="AKA230" s="8"/>
      <c r="AKB230" s="8"/>
      <c r="AKC230" s="8"/>
      <c r="AKD230" s="8"/>
      <c r="AKE230" s="8"/>
      <c r="AKF230" s="8"/>
      <c r="AKG230" s="8"/>
      <c r="AKH230" s="8"/>
      <c r="AKI230" s="8"/>
      <c r="AKJ230" s="8"/>
      <c r="AKK230" s="8"/>
      <c r="AKL230" s="8"/>
      <c r="AKM230" s="8"/>
      <c r="AKN230" s="8"/>
      <c r="AKO230" s="8"/>
      <c r="AKP230" s="8"/>
      <c r="AKQ230" s="8"/>
      <c r="AKR230" s="8"/>
      <c r="AKS230" s="8"/>
      <c r="AKT230" s="8"/>
      <c r="AKU230" s="8"/>
      <c r="AKV230" s="8"/>
      <c r="AKW230" s="8"/>
      <c r="AKX230" s="8"/>
      <c r="AKY230" s="8"/>
      <c r="AKZ230" s="8"/>
      <c r="ALA230" s="8"/>
      <c r="ALB230" s="8"/>
      <c r="ALC230" s="8"/>
      <c r="ALD230" s="8"/>
      <c r="ALE230" s="8"/>
      <c r="ALF230" s="8"/>
      <c r="ALG230" s="8"/>
      <c r="ALH230" s="8"/>
      <c r="ALI230" s="8"/>
      <c r="ALJ230" s="8"/>
      <c r="ALK230" s="8"/>
      <c r="ALL230" s="8"/>
      <c r="ALM230" s="8"/>
      <c r="ALN230" s="8"/>
      <c r="ALO230" s="8"/>
      <c r="ALP230" s="8"/>
      <c r="ALQ230" s="8"/>
      <c r="ALR230" s="8"/>
      <c r="ALS230" s="8"/>
      <c r="ALT230" s="8"/>
      <c r="ALU230" s="8"/>
      <c r="ALV230" s="8"/>
      <c r="ALW230" s="8"/>
      <c r="ALX230" s="8"/>
      <c r="ALY230" s="8"/>
      <c r="ALZ230" s="8"/>
      <c r="AMA230" s="8"/>
      <c r="AMB230" s="8"/>
      <c r="AMC230" s="8"/>
      <c r="AMD230" s="8"/>
      <c r="AME230" s="8"/>
      <c r="AMF230" s="8"/>
      <c r="AMG230" s="8"/>
      <c r="AMH230" s="8"/>
      <c r="AMI230" s="8"/>
      <c r="AMJ230" s="8"/>
      <c r="AMK230" s="8"/>
      <c r="AML230" s="8"/>
      <c r="AMM230" s="8"/>
      <c r="AMN230" s="8"/>
      <c r="AMO230" s="8"/>
      <c r="AMP230" s="8"/>
      <c r="AMQ230" s="8"/>
      <c r="AMR230" s="8"/>
      <c r="AMS230" s="8"/>
      <c r="AMT230" s="8"/>
      <c r="AMU230" s="8"/>
      <c r="AMV230" s="8"/>
      <c r="AMW230" s="8"/>
      <c r="AMX230" s="8"/>
      <c r="AMY230" s="8"/>
      <c r="AMZ230" s="8"/>
      <c r="ANA230" s="8"/>
      <c r="ANB230" s="8"/>
      <c r="ANC230" s="8"/>
      <c r="AND230" s="8"/>
      <c r="ANE230" s="8"/>
      <c r="ANF230" s="8"/>
      <c r="ANG230" s="8"/>
      <c r="ANH230" s="8"/>
      <c r="ANI230" s="8"/>
      <c r="ANJ230" s="8"/>
      <c r="ANK230" s="8"/>
      <c r="ANL230" s="8"/>
      <c r="ANM230" s="8"/>
      <c r="ANN230" s="8"/>
      <c r="ANO230" s="8"/>
      <c r="ANP230" s="8"/>
      <c r="ANQ230" s="8"/>
      <c r="ANR230" s="8"/>
      <c r="ANS230" s="8"/>
      <c r="ANT230" s="8"/>
      <c r="ANU230" s="8"/>
      <c r="ANV230" s="8"/>
      <c r="ANW230" s="8"/>
      <c r="ANX230" s="8"/>
      <c r="ANY230" s="8"/>
      <c r="ANZ230" s="8"/>
      <c r="AOA230" s="8"/>
      <c r="AOB230" s="8"/>
      <c r="AOC230" s="8"/>
      <c r="AOD230" s="8"/>
      <c r="AOE230" s="8"/>
      <c r="AOF230" s="8"/>
      <c r="AOG230" s="8"/>
      <c r="AOH230" s="8"/>
      <c r="AOI230" s="8"/>
      <c r="AOJ230" s="8"/>
      <c r="AOK230" s="8"/>
      <c r="AOL230" s="8"/>
      <c r="AOM230" s="8"/>
      <c r="AON230" s="8"/>
      <c r="AOO230" s="8"/>
      <c r="AOP230" s="8"/>
      <c r="AOQ230" s="8"/>
      <c r="AOR230" s="8"/>
      <c r="AOS230" s="8"/>
      <c r="AOT230" s="8"/>
      <c r="AOU230" s="8"/>
      <c r="AOV230" s="8"/>
      <c r="AOW230" s="8"/>
      <c r="AOX230" s="8"/>
      <c r="AOY230" s="8"/>
      <c r="AOZ230" s="8"/>
      <c r="APA230" s="8"/>
      <c r="APB230" s="8"/>
      <c r="APC230" s="8"/>
      <c r="APD230" s="8"/>
      <c r="APE230" s="8"/>
      <c r="APF230" s="8"/>
      <c r="APG230" s="8"/>
      <c r="APH230" s="8"/>
      <c r="API230" s="8"/>
      <c r="APJ230" s="8"/>
      <c r="APK230" s="8"/>
      <c r="APL230" s="8"/>
      <c r="APM230" s="8"/>
      <c r="APN230" s="8"/>
      <c r="APO230" s="8"/>
      <c r="APP230" s="8"/>
      <c r="APQ230" s="8"/>
      <c r="APR230" s="8"/>
      <c r="APS230" s="8"/>
      <c r="APT230" s="8"/>
      <c r="APU230" s="8"/>
      <c r="APV230" s="8"/>
      <c r="APW230" s="8"/>
      <c r="APX230" s="8"/>
      <c r="APY230" s="8"/>
      <c r="APZ230" s="8"/>
      <c r="AQA230" s="8"/>
      <c r="AQB230" s="8"/>
      <c r="AQC230" s="8"/>
      <c r="AQD230" s="8"/>
      <c r="AQE230" s="8"/>
      <c r="AQF230" s="8"/>
      <c r="AQG230" s="8"/>
      <c r="AQH230" s="8"/>
      <c r="AQI230" s="8"/>
      <c r="AQJ230" s="8"/>
      <c r="AQK230" s="8"/>
      <c r="AQL230" s="8"/>
      <c r="AQM230" s="8"/>
      <c r="AQN230" s="8"/>
      <c r="AQO230" s="8"/>
      <c r="AQP230" s="8"/>
      <c r="AQQ230" s="8"/>
      <c r="AQR230" s="8"/>
      <c r="AQS230" s="8"/>
      <c r="AQT230" s="8"/>
      <c r="AQU230" s="8"/>
      <c r="AQV230" s="8"/>
      <c r="AQW230" s="8"/>
      <c r="AQX230" s="8"/>
      <c r="AQY230" s="8"/>
      <c r="AQZ230" s="8"/>
      <c r="ARA230" s="8"/>
      <c r="ARB230" s="8"/>
      <c r="ARC230" s="8"/>
      <c r="ARD230" s="8"/>
      <c r="ARE230" s="8"/>
      <c r="ARF230" s="8"/>
      <c r="ARG230" s="8"/>
      <c r="ARH230" s="8"/>
      <c r="ARI230" s="8"/>
      <c r="ARJ230" s="8"/>
      <c r="ARK230" s="8"/>
      <c r="ARL230" s="8"/>
      <c r="ARM230" s="8"/>
      <c r="ARN230" s="8"/>
      <c r="ARO230" s="8"/>
      <c r="ARP230" s="8"/>
      <c r="ARQ230" s="8"/>
      <c r="ARR230" s="8"/>
      <c r="ARS230" s="8"/>
      <c r="ART230" s="8"/>
      <c r="ARU230" s="8"/>
      <c r="ARV230" s="8"/>
      <c r="ARW230" s="8"/>
      <c r="ARX230" s="8"/>
      <c r="ARY230" s="8"/>
      <c r="ARZ230" s="8"/>
      <c r="ASA230" s="8"/>
      <c r="ASB230" s="8"/>
      <c r="ASC230" s="8"/>
      <c r="ASD230" s="8"/>
      <c r="ASE230" s="8"/>
      <c r="ASF230" s="8"/>
      <c r="ASG230" s="8"/>
      <c r="ASH230" s="8"/>
      <c r="ASI230" s="8"/>
      <c r="ASJ230" s="8"/>
      <c r="ASK230" s="8"/>
      <c r="ASL230" s="8"/>
      <c r="ASM230" s="8"/>
      <c r="ASN230" s="8"/>
      <c r="ASO230" s="8"/>
      <c r="ASP230" s="8"/>
      <c r="ASQ230" s="8"/>
      <c r="ASR230" s="8"/>
      <c r="ASS230" s="8"/>
      <c r="AST230" s="8"/>
      <c r="ASU230" s="8"/>
      <c r="ASV230" s="8"/>
      <c r="ASW230" s="8"/>
      <c r="ASX230" s="8"/>
      <c r="ASY230" s="8"/>
      <c r="ASZ230" s="8"/>
      <c r="ATA230" s="8"/>
      <c r="ATB230" s="8"/>
      <c r="ATC230" s="8"/>
      <c r="ATD230" s="8"/>
      <c r="ATE230" s="8"/>
      <c r="ATF230" s="8"/>
      <c r="ATG230" s="8"/>
      <c r="ATH230" s="8"/>
      <c r="ATI230" s="8"/>
      <c r="ATJ230" s="8"/>
      <c r="ATK230" s="8"/>
      <c r="ATL230" s="8"/>
      <c r="ATM230" s="8"/>
      <c r="ATN230" s="8"/>
      <c r="ATO230" s="8"/>
      <c r="ATP230" s="8"/>
      <c r="ATQ230" s="8"/>
      <c r="ATR230" s="8"/>
      <c r="ATS230" s="8"/>
      <c r="ATT230" s="8"/>
      <c r="ATU230" s="8"/>
      <c r="ATV230" s="8"/>
      <c r="ATW230" s="8"/>
      <c r="ATX230" s="8"/>
      <c r="ATY230" s="8"/>
      <c r="ATZ230" s="8"/>
      <c r="AUA230" s="8"/>
      <c r="AUB230" s="8"/>
      <c r="AUC230" s="8"/>
      <c r="AUD230" s="8"/>
      <c r="AUE230" s="8"/>
      <c r="AUF230" s="8"/>
      <c r="AUG230" s="8"/>
      <c r="AUH230" s="8"/>
      <c r="AUI230" s="8"/>
      <c r="AUJ230" s="8"/>
      <c r="AUK230" s="8"/>
      <c r="AUL230" s="8"/>
      <c r="AUM230" s="8"/>
      <c r="AUN230" s="8"/>
      <c r="AUO230" s="8"/>
      <c r="AUP230" s="8"/>
      <c r="AUQ230" s="8"/>
      <c r="AUR230" s="8"/>
      <c r="AUS230" s="8"/>
      <c r="AUT230" s="8"/>
      <c r="AUU230" s="8"/>
      <c r="AUV230" s="8"/>
      <c r="AUW230" s="8"/>
      <c r="AUX230" s="8"/>
      <c r="AUY230" s="8"/>
      <c r="AUZ230" s="8"/>
      <c r="AVA230" s="8"/>
      <c r="AVB230" s="8"/>
      <c r="AVC230" s="8"/>
      <c r="AVD230" s="8"/>
      <c r="AVE230" s="8"/>
      <c r="AVF230" s="8"/>
      <c r="AVG230" s="8"/>
      <c r="AVH230" s="8"/>
      <c r="AVI230" s="8"/>
      <c r="AVJ230" s="8"/>
      <c r="AVK230" s="8"/>
      <c r="AVL230" s="8"/>
      <c r="AVM230" s="8"/>
      <c r="AVN230" s="8"/>
      <c r="AVO230" s="8"/>
      <c r="AVP230" s="8"/>
      <c r="AVQ230" s="8"/>
      <c r="AVR230" s="8"/>
      <c r="AVS230" s="8"/>
      <c r="AVT230" s="8"/>
      <c r="AVU230" s="8"/>
      <c r="AVV230" s="8"/>
      <c r="AVW230" s="8"/>
      <c r="AVX230" s="8"/>
      <c r="AVY230" s="8"/>
      <c r="AVZ230" s="8"/>
      <c r="AWA230" s="8"/>
      <c r="AWB230" s="8"/>
      <c r="AWC230" s="8"/>
      <c r="AWD230" s="8"/>
      <c r="AWE230" s="8"/>
      <c r="AWF230" s="8"/>
      <c r="AWG230" s="8"/>
      <c r="AWH230" s="8"/>
      <c r="AWI230" s="8"/>
      <c r="AWJ230" s="8"/>
      <c r="AWK230" s="8"/>
      <c r="AWL230" s="8"/>
      <c r="AWM230" s="8"/>
      <c r="AWN230" s="8"/>
      <c r="AWO230" s="8"/>
      <c r="AWP230" s="8"/>
      <c r="AWQ230" s="8"/>
      <c r="AWR230" s="8"/>
      <c r="AWS230" s="8"/>
      <c r="AWT230" s="8"/>
      <c r="AWU230" s="8"/>
      <c r="AWV230" s="8"/>
      <c r="AWW230" s="8"/>
      <c r="AWX230" s="8"/>
      <c r="AWY230" s="8"/>
      <c r="AWZ230" s="8"/>
      <c r="AXA230" s="8"/>
      <c r="AXB230" s="8"/>
      <c r="AXC230" s="8"/>
      <c r="AXD230" s="8"/>
      <c r="AXE230" s="8"/>
      <c r="AXF230" s="8"/>
      <c r="AXG230" s="8"/>
      <c r="AXH230" s="8"/>
      <c r="AXI230" s="8"/>
      <c r="AXJ230" s="8"/>
      <c r="AXK230" s="8"/>
      <c r="AXL230" s="8"/>
      <c r="AXM230" s="8"/>
      <c r="AXN230" s="8"/>
      <c r="AXO230" s="8"/>
      <c r="AXP230" s="8"/>
      <c r="AXQ230" s="8"/>
      <c r="AXR230" s="8"/>
      <c r="AXS230" s="8"/>
      <c r="AXT230" s="8"/>
      <c r="AXU230" s="8"/>
      <c r="AXV230" s="8"/>
      <c r="AXW230" s="8"/>
      <c r="AXX230" s="8"/>
      <c r="AXY230" s="8"/>
      <c r="AXZ230" s="8"/>
      <c r="AYA230" s="8"/>
      <c r="AYB230" s="8"/>
      <c r="AYC230" s="8"/>
      <c r="AYD230" s="8"/>
      <c r="AYE230" s="8"/>
      <c r="AYF230" s="8"/>
      <c r="AYG230" s="8"/>
      <c r="AYH230" s="8"/>
      <c r="AYI230" s="8"/>
      <c r="AYJ230" s="8"/>
      <c r="AYK230" s="8"/>
      <c r="AYL230" s="8"/>
      <c r="AYM230" s="8"/>
      <c r="AYN230" s="8"/>
      <c r="AYO230" s="8"/>
      <c r="AYP230" s="8"/>
      <c r="AYQ230" s="8"/>
      <c r="AYR230" s="8"/>
      <c r="AYS230" s="8"/>
      <c r="AYT230" s="8"/>
      <c r="AYU230" s="8"/>
      <c r="AYV230" s="8"/>
      <c r="AYW230" s="8"/>
      <c r="AYX230" s="8"/>
      <c r="AYY230" s="8"/>
      <c r="AYZ230" s="8"/>
      <c r="AZA230" s="8"/>
      <c r="AZB230" s="8"/>
      <c r="AZC230" s="8"/>
      <c r="AZD230" s="8"/>
      <c r="AZE230" s="8"/>
      <c r="AZF230" s="8"/>
      <c r="AZG230" s="8"/>
      <c r="AZH230" s="8"/>
      <c r="AZI230" s="8"/>
      <c r="AZJ230" s="8"/>
      <c r="AZK230" s="8"/>
      <c r="AZL230" s="8"/>
      <c r="AZM230" s="8"/>
      <c r="AZN230" s="8"/>
      <c r="AZO230" s="8"/>
      <c r="AZP230" s="8"/>
      <c r="AZQ230" s="8"/>
      <c r="AZR230" s="8"/>
      <c r="AZS230" s="8"/>
      <c r="AZT230" s="8"/>
      <c r="AZU230" s="8"/>
      <c r="AZV230" s="8"/>
      <c r="AZW230" s="8"/>
      <c r="AZX230" s="8"/>
      <c r="AZY230" s="8"/>
      <c r="AZZ230" s="8"/>
      <c r="BAA230" s="8"/>
      <c r="BAB230" s="8"/>
      <c r="BAC230" s="8"/>
      <c r="BAD230" s="8"/>
      <c r="BAE230" s="8"/>
      <c r="BAF230" s="8"/>
      <c r="BAG230" s="8"/>
      <c r="BAH230" s="8"/>
      <c r="BAI230" s="8"/>
      <c r="BAJ230" s="8"/>
      <c r="BAK230" s="8"/>
      <c r="BAL230" s="8"/>
      <c r="BAM230" s="8"/>
      <c r="BAN230" s="8"/>
      <c r="BAO230" s="8"/>
      <c r="BAP230" s="8"/>
      <c r="BAQ230" s="8"/>
      <c r="BAR230" s="8"/>
      <c r="BAS230" s="8"/>
      <c r="BAT230" s="8"/>
      <c r="BAU230" s="8"/>
      <c r="BAV230" s="8"/>
      <c r="BAW230" s="8"/>
      <c r="BAX230" s="8"/>
      <c r="BAY230" s="8"/>
      <c r="BAZ230" s="8"/>
      <c r="BBA230" s="8"/>
      <c r="BBB230" s="8"/>
      <c r="BBC230" s="8"/>
      <c r="BBD230" s="8"/>
      <c r="BBE230" s="8"/>
      <c r="BBF230" s="8"/>
      <c r="BBG230" s="8"/>
      <c r="BBH230" s="8"/>
      <c r="BBI230" s="8"/>
      <c r="BBJ230" s="8"/>
      <c r="BBK230" s="8"/>
      <c r="BBL230" s="8"/>
      <c r="BBM230" s="8"/>
      <c r="BBN230" s="8"/>
      <c r="BBO230" s="8"/>
      <c r="BBP230" s="8"/>
      <c r="BBQ230" s="8"/>
      <c r="BBR230" s="8"/>
      <c r="BBS230" s="8"/>
      <c r="BBT230" s="8"/>
      <c r="BBU230" s="8"/>
      <c r="BBV230" s="8"/>
      <c r="BBW230" s="8"/>
      <c r="BBX230" s="8"/>
      <c r="BBY230" s="8"/>
      <c r="BBZ230" s="8"/>
      <c r="BCA230" s="8"/>
      <c r="BCB230" s="8"/>
      <c r="BCC230" s="8"/>
      <c r="BCD230" s="8"/>
      <c r="BCE230" s="8"/>
      <c r="BCF230" s="8"/>
      <c r="BCG230" s="8"/>
      <c r="BCH230" s="8"/>
      <c r="BCI230" s="8"/>
      <c r="BCJ230" s="8"/>
      <c r="BCK230" s="8"/>
      <c r="BCL230" s="8"/>
      <c r="BCM230" s="8"/>
      <c r="BCN230" s="8"/>
      <c r="BCO230" s="8"/>
      <c r="BCP230" s="8"/>
      <c r="BCQ230" s="8"/>
      <c r="BCR230" s="8"/>
      <c r="BCS230" s="8"/>
      <c r="BCT230" s="8"/>
      <c r="BCU230" s="8"/>
      <c r="BCV230" s="8"/>
      <c r="BCW230" s="8"/>
      <c r="BCX230" s="8"/>
      <c r="BCY230" s="8"/>
      <c r="BCZ230" s="8"/>
      <c r="BDA230" s="8"/>
      <c r="BDB230" s="8"/>
      <c r="BDC230" s="8"/>
      <c r="BDD230" s="8"/>
      <c r="BDE230" s="8"/>
      <c r="BDF230" s="8"/>
      <c r="BDG230" s="8"/>
      <c r="BDH230" s="8"/>
      <c r="BDI230" s="8"/>
      <c r="BDJ230" s="8"/>
      <c r="BDK230" s="8"/>
      <c r="BDL230" s="8"/>
      <c r="BDM230" s="8"/>
      <c r="BDN230" s="8"/>
      <c r="BDO230" s="8"/>
      <c r="BDP230" s="8"/>
      <c r="BDQ230" s="8"/>
      <c r="BDR230" s="8"/>
      <c r="BDS230" s="8"/>
      <c r="BDT230" s="8"/>
      <c r="BDU230" s="8"/>
      <c r="BDV230" s="8"/>
      <c r="BDW230" s="8"/>
      <c r="BDX230" s="8"/>
      <c r="BDY230" s="8"/>
      <c r="BDZ230" s="8"/>
      <c r="BEA230" s="8"/>
      <c r="BEB230" s="8"/>
      <c r="BEC230" s="8"/>
      <c r="BED230" s="8"/>
      <c r="BEE230" s="8"/>
      <c r="BEF230" s="8"/>
      <c r="BEG230" s="8"/>
      <c r="BEH230" s="8"/>
      <c r="BEI230" s="8"/>
      <c r="BEJ230" s="8"/>
      <c r="BEK230" s="8"/>
      <c r="BEL230" s="8"/>
      <c r="BEM230" s="8"/>
      <c r="BEN230" s="8"/>
      <c r="BEO230" s="8"/>
      <c r="BEP230" s="8"/>
      <c r="BEQ230" s="8"/>
      <c r="BER230" s="8"/>
      <c r="BES230" s="8"/>
      <c r="BET230" s="8"/>
      <c r="BEU230" s="8"/>
      <c r="BEV230" s="8"/>
      <c r="BEW230" s="8"/>
      <c r="BEX230" s="8"/>
      <c r="BEY230" s="8"/>
      <c r="BEZ230" s="8"/>
      <c r="BFA230" s="8"/>
      <c r="BFB230" s="8"/>
      <c r="BFC230" s="8"/>
      <c r="BFD230" s="8"/>
      <c r="BFE230" s="8"/>
      <c r="BFF230" s="8"/>
      <c r="BFG230" s="8"/>
      <c r="BFH230" s="8"/>
      <c r="BFI230" s="8"/>
      <c r="BFJ230" s="8"/>
      <c r="BFK230" s="8"/>
      <c r="BFL230" s="8"/>
      <c r="BFM230" s="8"/>
      <c r="BFN230" s="8"/>
      <c r="BFO230" s="8"/>
      <c r="BFP230" s="8"/>
      <c r="BFQ230" s="8"/>
      <c r="BFR230" s="8"/>
      <c r="BFS230" s="8"/>
      <c r="BFT230" s="8"/>
      <c r="BFU230" s="8"/>
      <c r="BFV230" s="8"/>
      <c r="BFW230" s="8"/>
      <c r="BFX230" s="8"/>
      <c r="BFY230" s="8"/>
      <c r="BFZ230" s="8"/>
      <c r="BGA230" s="8"/>
      <c r="BGB230" s="8"/>
      <c r="BGC230" s="8"/>
      <c r="BGD230" s="8"/>
      <c r="BGE230" s="8"/>
      <c r="BGF230" s="8"/>
      <c r="BGG230" s="8"/>
      <c r="BGH230" s="8"/>
      <c r="BGI230" s="8"/>
      <c r="BGJ230" s="8"/>
      <c r="BGK230" s="8"/>
      <c r="BGL230" s="8"/>
      <c r="BGM230" s="8"/>
      <c r="BGN230" s="8"/>
      <c r="BGO230" s="8"/>
      <c r="BGP230" s="8"/>
      <c r="BGQ230" s="8"/>
      <c r="BGR230" s="8"/>
      <c r="BGS230" s="8"/>
      <c r="BGT230" s="8"/>
      <c r="BGU230" s="8"/>
      <c r="BGV230" s="8"/>
      <c r="BGW230" s="8"/>
      <c r="BGX230" s="8"/>
      <c r="BGY230" s="8"/>
      <c r="BGZ230" s="8"/>
      <c r="BHA230" s="8"/>
      <c r="BHB230" s="8"/>
      <c r="BHC230" s="8"/>
      <c r="BHD230" s="8"/>
      <c r="BHE230" s="8"/>
      <c r="BHF230" s="8"/>
      <c r="BHG230" s="8"/>
      <c r="BHH230" s="8"/>
      <c r="BHI230" s="8"/>
      <c r="BHJ230" s="8"/>
      <c r="BHK230" s="8"/>
      <c r="BHL230" s="8"/>
      <c r="BHM230" s="8"/>
      <c r="BHN230" s="8"/>
      <c r="BHO230" s="8"/>
      <c r="BHP230" s="8"/>
      <c r="BHQ230" s="8"/>
      <c r="BHR230" s="8"/>
      <c r="BHS230" s="8"/>
      <c r="BHT230" s="8"/>
      <c r="BHU230" s="8"/>
      <c r="BHV230" s="8"/>
      <c r="BHW230" s="8"/>
      <c r="BHX230" s="8"/>
      <c r="BHY230" s="8"/>
      <c r="BHZ230" s="8"/>
      <c r="BIA230" s="8"/>
      <c r="BIB230" s="8"/>
      <c r="BIC230" s="8"/>
      <c r="BID230" s="8"/>
      <c r="BIE230" s="8"/>
      <c r="BIF230" s="8"/>
      <c r="BIG230" s="8"/>
      <c r="BIH230" s="8"/>
      <c r="BII230" s="8"/>
      <c r="BIJ230" s="8"/>
      <c r="BIK230" s="8"/>
      <c r="BIL230" s="8"/>
      <c r="BIM230" s="8"/>
      <c r="BIN230" s="8"/>
      <c r="BIO230" s="8"/>
      <c r="BIP230" s="8"/>
      <c r="BIQ230" s="8"/>
      <c r="BIR230" s="8"/>
      <c r="BIS230" s="8"/>
      <c r="BIT230" s="8"/>
      <c r="BIU230" s="8"/>
      <c r="BIV230" s="8"/>
      <c r="BIW230" s="8"/>
      <c r="BIX230" s="8"/>
      <c r="BIY230" s="8"/>
      <c r="BIZ230" s="8"/>
      <c r="BJA230" s="8"/>
      <c r="BJB230" s="8"/>
      <c r="BJC230" s="8"/>
      <c r="BJD230" s="8"/>
      <c r="BJE230" s="8"/>
      <c r="BJF230" s="8"/>
      <c r="BJG230" s="8"/>
      <c r="BJH230" s="8"/>
      <c r="BJI230" s="8"/>
      <c r="BJJ230" s="8"/>
      <c r="BJK230" s="8"/>
      <c r="BJL230" s="8"/>
      <c r="BJM230" s="8"/>
      <c r="BJN230" s="8"/>
      <c r="BJO230" s="8"/>
      <c r="BJP230" s="8"/>
      <c r="BJQ230" s="8"/>
      <c r="BJR230" s="8"/>
      <c r="BJS230" s="8"/>
      <c r="BJT230" s="8"/>
      <c r="BJU230" s="8"/>
      <c r="BJV230" s="8"/>
      <c r="BJW230" s="8"/>
      <c r="BJX230" s="8"/>
      <c r="BJY230" s="8"/>
      <c r="BJZ230" s="8"/>
      <c r="BKA230" s="8"/>
      <c r="BKB230" s="8"/>
      <c r="BKC230" s="8"/>
      <c r="BKD230" s="8"/>
      <c r="BKE230" s="8"/>
      <c r="BKF230" s="8"/>
      <c r="BKG230" s="8"/>
      <c r="BKH230" s="8"/>
      <c r="BKI230" s="8"/>
      <c r="BKJ230" s="8"/>
      <c r="BKK230" s="8"/>
      <c r="BKL230" s="8"/>
      <c r="BKM230" s="8"/>
      <c r="BKN230" s="8"/>
      <c r="BKO230" s="8"/>
      <c r="BKP230" s="8"/>
      <c r="BKQ230" s="8"/>
      <c r="BKR230" s="8"/>
      <c r="BKS230" s="8"/>
      <c r="BKT230" s="8"/>
      <c r="BKU230" s="8"/>
      <c r="BKV230" s="8"/>
      <c r="BKW230" s="8"/>
      <c r="BKX230" s="8"/>
      <c r="BKY230" s="8"/>
      <c r="BKZ230" s="8"/>
      <c r="BLA230" s="8"/>
      <c r="BLB230" s="8"/>
      <c r="BLC230" s="8"/>
      <c r="BLD230" s="8"/>
      <c r="BLE230" s="8"/>
      <c r="BLF230" s="8"/>
      <c r="BLG230" s="8"/>
      <c r="BLH230" s="8"/>
      <c r="BLI230" s="8"/>
      <c r="BLJ230" s="8"/>
      <c r="BLK230" s="8"/>
      <c r="BLL230" s="8"/>
      <c r="BLM230" s="8"/>
      <c r="BLN230" s="8"/>
      <c r="BLO230" s="8"/>
      <c r="BLP230" s="8"/>
      <c r="BLQ230" s="8"/>
      <c r="BLR230" s="8"/>
      <c r="BLS230" s="8"/>
      <c r="BLT230" s="8"/>
      <c r="BLU230" s="8"/>
      <c r="BLV230" s="8"/>
      <c r="BLW230" s="8"/>
      <c r="BLX230" s="8"/>
      <c r="BLY230" s="8"/>
      <c r="BLZ230" s="8"/>
      <c r="BMA230" s="8"/>
      <c r="BMB230" s="8"/>
      <c r="BMC230" s="8"/>
      <c r="BMD230" s="8"/>
      <c r="BME230" s="8"/>
      <c r="BMF230" s="8"/>
      <c r="BMG230" s="8"/>
      <c r="BMH230" s="8"/>
      <c r="BMI230" s="8"/>
      <c r="BMJ230" s="8"/>
      <c r="BMK230" s="8"/>
      <c r="BML230" s="8"/>
      <c r="BMM230" s="8"/>
      <c r="BMN230" s="8"/>
      <c r="BMO230" s="8"/>
      <c r="BMP230" s="8"/>
      <c r="BMQ230" s="8"/>
      <c r="BMR230" s="8"/>
      <c r="BMS230" s="8"/>
      <c r="BMT230" s="8"/>
      <c r="BMU230" s="8"/>
      <c r="BMV230" s="8"/>
      <c r="BMW230" s="8"/>
      <c r="BMX230" s="8"/>
      <c r="BMY230" s="8"/>
      <c r="BMZ230" s="8"/>
      <c r="BNA230" s="8"/>
      <c r="BNB230" s="8"/>
      <c r="BNC230" s="8"/>
      <c r="BND230" s="8"/>
      <c r="BNE230" s="8"/>
      <c r="BNF230" s="8"/>
      <c r="BNG230" s="8"/>
      <c r="BNH230" s="8"/>
      <c r="BNI230" s="8"/>
      <c r="BNJ230" s="8"/>
      <c r="BNK230" s="8"/>
      <c r="BNL230" s="8"/>
      <c r="BNM230" s="8"/>
      <c r="BNN230" s="8"/>
      <c r="BNO230" s="8"/>
      <c r="BNP230" s="8"/>
      <c r="BNQ230" s="8"/>
      <c r="BNR230" s="8"/>
      <c r="BNS230" s="8"/>
      <c r="BNT230" s="8"/>
      <c r="BNU230" s="8"/>
      <c r="BNV230" s="8"/>
      <c r="BNW230" s="8"/>
      <c r="BNX230" s="8"/>
      <c r="BNY230" s="8"/>
      <c r="BNZ230" s="8"/>
      <c r="BOA230" s="8"/>
      <c r="BOB230" s="8"/>
      <c r="BOC230" s="8"/>
      <c r="BOD230" s="8"/>
      <c r="BOE230" s="8"/>
      <c r="BOF230" s="8"/>
      <c r="BOG230" s="8"/>
      <c r="BOH230" s="8"/>
      <c r="BOI230" s="8"/>
      <c r="BOJ230" s="8"/>
      <c r="BOK230" s="8"/>
      <c r="BOL230" s="8"/>
      <c r="BOM230" s="8"/>
      <c r="BON230" s="8"/>
      <c r="BOO230" s="8"/>
      <c r="BOP230" s="8"/>
      <c r="BOQ230" s="8"/>
      <c r="BOR230" s="8"/>
      <c r="BOS230" s="8"/>
      <c r="BOT230" s="8"/>
      <c r="BOU230" s="8"/>
      <c r="BOV230" s="8"/>
      <c r="BOW230" s="8"/>
      <c r="BOX230" s="8"/>
      <c r="BOY230" s="8"/>
      <c r="BOZ230" s="8"/>
      <c r="BPA230" s="8"/>
      <c r="BPB230" s="8"/>
      <c r="BPC230" s="8"/>
      <c r="BPD230" s="8"/>
      <c r="BPE230" s="8"/>
      <c r="BPF230" s="8"/>
      <c r="BPG230" s="8"/>
      <c r="BPH230" s="8"/>
      <c r="BPI230" s="8"/>
      <c r="BPJ230" s="8"/>
      <c r="BPK230" s="8"/>
      <c r="BPL230" s="8"/>
      <c r="BPM230" s="8"/>
      <c r="BPN230" s="8"/>
      <c r="BPO230" s="8"/>
      <c r="BPP230" s="8"/>
      <c r="BPQ230" s="8"/>
      <c r="BPR230" s="8"/>
      <c r="BPS230" s="8"/>
      <c r="BPT230" s="8"/>
      <c r="BPU230" s="8"/>
      <c r="BPV230" s="8"/>
      <c r="BPW230" s="8"/>
      <c r="BPX230" s="8"/>
      <c r="BPY230" s="8"/>
      <c r="BPZ230" s="8"/>
      <c r="BQA230" s="8"/>
      <c r="BQB230" s="8"/>
      <c r="BQC230" s="8"/>
      <c r="BQD230" s="8"/>
      <c r="BQE230" s="8"/>
      <c r="BQF230" s="8"/>
      <c r="BQG230" s="8"/>
      <c r="BQH230" s="8"/>
      <c r="BQI230" s="8"/>
      <c r="BQJ230" s="8"/>
      <c r="BQK230" s="8"/>
      <c r="BQL230" s="8"/>
      <c r="BQM230" s="8"/>
      <c r="BQN230" s="8"/>
      <c r="BQO230" s="8"/>
      <c r="BQP230" s="8"/>
      <c r="BQQ230" s="8"/>
      <c r="BQR230" s="8"/>
      <c r="BQS230" s="8"/>
      <c r="BQT230" s="8"/>
      <c r="BQU230" s="8"/>
      <c r="BQV230" s="8"/>
      <c r="BQW230" s="8"/>
      <c r="BQX230" s="8"/>
      <c r="BQY230" s="8"/>
      <c r="BQZ230" s="8"/>
      <c r="BRA230" s="8"/>
      <c r="BRB230" s="8"/>
      <c r="BRC230" s="8"/>
      <c r="BRD230" s="8"/>
      <c r="BRE230" s="8"/>
      <c r="BRF230" s="8"/>
      <c r="BRG230" s="8"/>
      <c r="BRH230" s="8"/>
      <c r="BRI230" s="8"/>
      <c r="BRJ230" s="8"/>
      <c r="BRK230" s="8"/>
      <c r="BRL230" s="8"/>
      <c r="BRM230" s="8"/>
      <c r="BRN230" s="8"/>
      <c r="BRO230" s="8"/>
      <c r="BRP230" s="8"/>
      <c r="BRQ230" s="8"/>
      <c r="BRR230" s="8"/>
      <c r="BRS230" s="8"/>
      <c r="BRT230" s="8"/>
      <c r="BRU230" s="8"/>
      <c r="BRV230" s="8"/>
      <c r="BRW230" s="8"/>
      <c r="BRX230" s="8"/>
      <c r="BRY230" s="8"/>
      <c r="BRZ230" s="8"/>
      <c r="BSA230" s="8"/>
      <c r="BSB230" s="8"/>
      <c r="BSC230" s="8"/>
      <c r="BSD230" s="8"/>
      <c r="BSE230" s="8"/>
      <c r="BSF230" s="8"/>
      <c r="BSG230" s="8"/>
      <c r="BSH230" s="8"/>
      <c r="BSI230" s="8"/>
      <c r="BSJ230" s="8"/>
      <c r="BSK230" s="8"/>
      <c r="BSL230" s="8"/>
      <c r="BSM230" s="8"/>
      <c r="BSN230" s="8"/>
      <c r="BSO230" s="8"/>
      <c r="BSP230" s="8"/>
      <c r="BSQ230" s="8"/>
      <c r="BSR230" s="8"/>
      <c r="BSS230" s="8"/>
      <c r="BST230" s="8"/>
      <c r="BSU230" s="8"/>
      <c r="BSV230" s="8"/>
      <c r="BSW230" s="8"/>
      <c r="BSX230" s="8"/>
      <c r="BSY230" s="8"/>
      <c r="BSZ230" s="8"/>
      <c r="BTA230" s="8"/>
      <c r="BTB230" s="8"/>
      <c r="BTC230" s="8"/>
      <c r="BTD230" s="8"/>
      <c r="BTE230" s="8"/>
      <c r="BTF230" s="8"/>
      <c r="BTG230" s="8"/>
      <c r="BTH230" s="8"/>
      <c r="BTI230" s="8"/>
      <c r="BTJ230" s="8"/>
      <c r="BTK230" s="8"/>
      <c r="BTL230" s="8"/>
      <c r="BTM230" s="8"/>
      <c r="BTN230" s="8"/>
      <c r="BTO230" s="8"/>
      <c r="BTP230" s="8"/>
      <c r="BTQ230" s="8"/>
      <c r="BTR230" s="8"/>
      <c r="BTS230" s="8"/>
      <c r="BTT230" s="8"/>
      <c r="BTU230" s="8"/>
      <c r="BTV230" s="8"/>
      <c r="BTW230" s="8"/>
      <c r="BTX230" s="8"/>
      <c r="BTY230" s="8"/>
      <c r="BTZ230" s="8"/>
      <c r="BUA230" s="8"/>
      <c r="BUB230" s="8"/>
      <c r="BUC230" s="8"/>
      <c r="BUD230" s="8"/>
      <c r="BUE230" s="8"/>
      <c r="BUF230" s="8"/>
      <c r="BUG230" s="8"/>
      <c r="BUH230" s="8"/>
      <c r="BUI230" s="8"/>
      <c r="BUJ230" s="8"/>
      <c r="BUK230" s="8"/>
      <c r="BUL230" s="8"/>
      <c r="BUM230" s="8"/>
      <c r="BUN230" s="8"/>
      <c r="BUO230" s="8"/>
      <c r="BUP230" s="8"/>
      <c r="BUQ230" s="8"/>
      <c r="BUR230" s="8"/>
      <c r="BUS230" s="8"/>
      <c r="BUT230" s="8"/>
      <c r="BUU230" s="8"/>
      <c r="BUV230" s="8"/>
      <c r="BUW230" s="8"/>
      <c r="BUX230" s="8"/>
      <c r="BUY230" s="8"/>
      <c r="BUZ230" s="8"/>
      <c r="BVA230" s="8"/>
      <c r="BVB230" s="8"/>
      <c r="BVC230" s="8"/>
      <c r="BVD230" s="8"/>
      <c r="BVE230" s="8"/>
      <c r="BVF230" s="8"/>
      <c r="BVG230" s="8"/>
      <c r="BVH230" s="8"/>
      <c r="BVI230" s="8"/>
      <c r="BVJ230" s="8"/>
      <c r="BVK230" s="8"/>
      <c r="BVL230" s="8"/>
      <c r="BVM230" s="8"/>
      <c r="BVN230" s="8"/>
      <c r="BVO230" s="8"/>
      <c r="BVP230" s="8"/>
      <c r="BVQ230" s="8"/>
      <c r="BVR230" s="8"/>
      <c r="BVS230" s="8"/>
      <c r="BVT230" s="8"/>
      <c r="BVU230" s="8"/>
      <c r="BVV230" s="8"/>
      <c r="BVW230" s="8"/>
      <c r="BVX230" s="8"/>
      <c r="BVY230" s="8"/>
      <c r="BVZ230" s="8"/>
      <c r="BWA230" s="8"/>
      <c r="BWB230" s="8"/>
      <c r="BWC230" s="8"/>
      <c r="BWD230" s="8"/>
      <c r="BWE230" s="8"/>
      <c r="BWF230" s="8"/>
      <c r="BWG230" s="8"/>
      <c r="BWH230" s="8"/>
      <c r="BWI230" s="8"/>
      <c r="BWJ230" s="8"/>
      <c r="BWK230" s="8"/>
      <c r="BWL230" s="8"/>
      <c r="BWM230" s="8"/>
      <c r="BWN230" s="8"/>
      <c r="BWO230" s="8"/>
      <c r="BWP230" s="8"/>
      <c r="BWQ230" s="8"/>
    </row>
    <row r="231" spans="1:1967" s="444" customFormat="1" ht="102" customHeight="1">
      <c r="A231" s="450" t="s">
        <v>6286</v>
      </c>
      <c r="B231" s="451" t="s">
        <v>97</v>
      </c>
      <c r="C231" s="450" t="s">
        <v>747</v>
      </c>
      <c r="D231" s="452" t="s">
        <v>264</v>
      </c>
      <c r="E231" s="452" t="s">
        <v>257</v>
      </c>
      <c r="F231" s="452"/>
      <c r="G231" s="452" t="s">
        <v>385</v>
      </c>
      <c r="H231" s="454">
        <v>0.5</v>
      </c>
      <c r="I231" s="480" t="s">
        <v>1340</v>
      </c>
      <c r="J231" s="456" t="s">
        <v>1330</v>
      </c>
      <c r="K231" s="469" t="s">
        <v>1947</v>
      </c>
      <c r="L231" s="457" t="s">
        <v>3428</v>
      </c>
      <c r="M231" s="458" t="s">
        <v>383</v>
      </c>
      <c r="N231" s="470" t="s">
        <v>8877</v>
      </c>
      <c r="O231" s="452" t="s">
        <v>1382</v>
      </c>
      <c r="P231" s="460" t="s">
        <v>1354</v>
      </c>
      <c r="Q231" s="452" t="s">
        <v>1195</v>
      </c>
      <c r="R231" s="477">
        <v>539</v>
      </c>
      <c r="S231" s="462">
        <v>16926.47</v>
      </c>
      <c r="T231" s="463">
        <v>0</v>
      </c>
      <c r="U231" s="463">
        <f t="shared" si="25"/>
        <v>0</v>
      </c>
      <c r="V231" s="450" t="s">
        <v>1341</v>
      </c>
      <c r="W231" s="473" t="s">
        <v>1410</v>
      </c>
      <c r="X231" s="450" t="s">
        <v>9092</v>
      </c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  <c r="IG231" s="8"/>
      <c r="IH231" s="8"/>
      <c r="II231" s="8"/>
      <c r="IJ231" s="8"/>
      <c r="IK231" s="8"/>
      <c r="IL231" s="8"/>
      <c r="IM231" s="8"/>
      <c r="IN231" s="8"/>
      <c r="IO231" s="8"/>
      <c r="IP231" s="8"/>
      <c r="IQ231" s="8"/>
      <c r="IR231" s="8"/>
      <c r="IS231" s="8"/>
      <c r="IT231" s="8"/>
      <c r="IU231" s="8"/>
      <c r="IV231" s="8"/>
      <c r="IW231" s="8"/>
      <c r="IX231" s="8"/>
      <c r="IY231" s="8"/>
      <c r="IZ231" s="8"/>
      <c r="JA231" s="8"/>
      <c r="JB231" s="8"/>
      <c r="JC231" s="8"/>
      <c r="JD231" s="8"/>
      <c r="JE231" s="8"/>
      <c r="JF231" s="8"/>
      <c r="JG231" s="8"/>
      <c r="JH231" s="8"/>
      <c r="JI231" s="8"/>
      <c r="JJ231" s="8"/>
      <c r="JK231" s="8"/>
      <c r="JL231" s="8"/>
      <c r="JM231" s="8"/>
      <c r="JN231" s="8"/>
      <c r="JO231" s="8"/>
      <c r="JP231" s="8"/>
      <c r="JQ231" s="8"/>
      <c r="JR231" s="8"/>
      <c r="JS231" s="8"/>
      <c r="JT231" s="8"/>
      <c r="JU231" s="8"/>
      <c r="JV231" s="8"/>
      <c r="JW231" s="8"/>
      <c r="JX231" s="8"/>
      <c r="JY231" s="8"/>
      <c r="JZ231" s="8"/>
      <c r="KA231" s="8"/>
      <c r="KB231" s="8"/>
      <c r="KC231" s="8"/>
      <c r="KD231" s="8"/>
      <c r="KE231" s="8"/>
      <c r="KF231" s="8"/>
      <c r="KG231" s="8"/>
      <c r="KH231" s="8"/>
      <c r="KI231" s="8"/>
      <c r="KJ231" s="8"/>
      <c r="KK231" s="8"/>
      <c r="KL231" s="8"/>
      <c r="KM231" s="8"/>
      <c r="KN231" s="8"/>
      <c r="KO231" s="8"/>
      <c r="KP231" s="8"/>
      <c r="KQ231" s="8"/>
      <c r="KR231" s="8"/>
      <c r="KS231" s="8"/>
      <c r="KT231" s="8"/>
      <c r="KU231" s="8"/>
      <c r="KV231" s="8"/>
      <c r="KW231" s="8"/>
      <c r="KX231" s="8"/>
      <c r="KY231" s="8"/>
      <c r="KZ231" s="8"/>
      <c r="LA231" s="8"/>
      <c r="LB231" s="8"/>
      <c r="LC231" s="8"/>
      <c r="LD231" s="8"/>
      <c r="LE231" s="8"/>
      <c r="LF231" s="8"/>
      <c r="LG231" s="8"/>
      <c r="LH231" s="8"/>
      <c r="LI231" s="8"/>
      <c r="LJ231" s="8"/>
      <c r="LK231" s="8"/>
      <c r="LL231" s="8"/>
      <c r="LM231" s="8"/>
      <c r="LN231" s="8"/>
      <c r="LO231" s="8"/>
      <c r="LP231" s="8"/>
      <c r="LQ231" s="8"/>
      <c r="LR231" s="8"/>
      <c r="LS231" s="8"/>
      <c r="LT231" s="8"/>
      <c r="LU231" s="8"/>
      <c r="LV231" s="8"/>
      <c r="LW231" s="8"/>
      <c r="LX231" s="8"/>
      <c r="LY231" s="8"/>
      <c r="LZ231" s="8"/>
      <c r="MA231" s="8"/>
      <c r="MB231" s="8"/>
      <c r="MC231" s="8"/>
      <c r="MD231" s="8"/>
      <c r="ME231" s="8"/>
      <c r="MF231" s="8"/>
      <c r="MG231" s="8"/>
      <c r="MH231" s="8"/>
      <c r="MI231" s="8"/>
      <c r="MJ231" s="8"/>
      <c r="MK231" s="8"/>
      <c r="ML231" s="8"/>
      <c r="MM231" s="8"/>
      <c r="MN231" s="8"/>
      <c r="MO231" s="8"/>
      <c r="MP231" s="8"/>
      <c r="MQ231" s="8"/>
      <c r="MR231" s="8"/>
      <c r="MS231" s="8"/>
      <c r="MT231" s="8"/>
      <c r="MU231" s="8"/>
      <c r="MV231" s="8"/>
      <c r="MW231" s="8"/>
      <c r="MX231" s="8"/>
      <c r="MY231" s="8"/>
      <c r="MZ231" s="8"/>
      <c r="NA231" s="8"/>
      <c r="NB231" s="8"/>
      <c r="NC231" s="8"/>
      <c r="ND231" s="8"/>
      <c r="NE231" s="8"/>
      <c r="NF231" s="8"/>
      <c r="NG231" s="8"/>
      <c r="NH231" s="8"/>
      <c r="NI231" s="8"/>
      <c r="NJ231" s="8"/>
      <c r="NK231" s="8"/>
      <c r="NL231" s="8"/>
      <c r="NM231" s="8"/>
      <c r="NN231" s="8"/>
      <c r="NO231" s="8"/>
      <c r="NP231" s="8"/>
      <c r="NQ231" s="8"/>
      <c r="NR231" s="8"/>
      <c r="NS231" s="8"/>
      <c r="NT231" s="8"/>
      <c r="NU231" s="8"/>
      <c r="NV231" s="8"/>
      <c r="NW231" s="8"/>
      <c r="NX231" s="8"/>
      <c r="NY231" s="8"/>
      <c r="NZ231" s="8"/>
      <c r="OA231" s="8"/>
      <c r="OB231" s="8"/>
      <c r="OC231" s="8"/>
      <c r="OD231" s="8"/>
      <c r="OE231" s="8"/>
      <c r="OF231" s="8"/>
      <c r="OG231" s="8"/>
      <c r="OH231" s="8"/>
      <c r="OI231" s="8"/>
      <c r="OJ231" s="8"/>
      <c r="OK231" s="8"/>
      <c r="OL231" s="8"/>
      <c r="OM231" s="8"/>
      <c r="ON231" s="8"/>
      <c r="OO231" s="8"/>
      <c r="OP231" s="8"/>
      <c r="OQ231" s="8"/>
      <c r="OR231" s="8"/>
      <c r="OS231" s="8"/>
      <c r="OT231" s="8"/>
      <c r="OU231" s="8"/>
      <c r="OV231" s="8"/>
      <c r="OW231" s="8"/>
      <c r="OX231" s="8"/>
      <c r="OY231" s="8"/>
      <c r="OZ231" s="8"/>
      <c r="PA231" s="8"/>
      <c r="PB231" s="8"/>
      <c r="PC231" s="8"/>
      <c r="PD231" s="8"/>
      <c r="PE231" s="8"/>
      <c r="PF231" s="8"/>
      <c r="PG231" s="8"/>
      <c r="PH231" s="8"/>
      <c r="PI231" s="8"/>
      <c r="PJ231" s="8"/>
      <c r="PK231" s="8"/>
      <c r="PL231" s="8"/>
      <c r="PM231" s="8"/>
      <c r="PN231" s="8"/>
      <c r="PO231" s="8"/>
      <c r="PP231" s="8"/>
      <c r="PQ231" s="8"/>
      <c r="PR231" s="8"/>
      <c r="PS231" s="8"/>
      <c r="PT231" s="8"/>
      <c r="PU231" s="8"/>
      <c r="PV231" s="8"/>
      <c r="PW231" s="8"/>
      <c r="PX231" s="8"/>
      <c r="PY231" s="8"/>
      <c r="PZ231" s="8"/>
      <c r="QA231" s="8"/>
      <c r="QB231" s="8"/>
      <c r="QC231" s="8"/>
      <c r="QD231" s="8"/>
      <c r="QE231" s="8"/>
      <c r="QF231" s="8"/>
      <c r="QG231" s="8"/>
      <c r="QH231" s="8"/>
      <c r="QI231" s="8"/>
      <c r="QJ231" s="8"/>
      <c r="QK231" s="8"/>
      <c r="QL231" s="8"/>
      <c r="QM231" s="8"/>
      <c r="QN231" s="8"/>
      <c r="QO231" s="8"/>
      <c r="QP231" s="8"/>
      <c r="QQ231" s="8"/>
      <c r="QR231" s="8"/>
      <c r="QS231" s="8"/>
      <c r="QT231" s="8"/>
      <c r="QU231" s="8"/>
      <c r="QV231" s="8"/>
      <c r="QW231" s="8"/>
      <c r="QX231" s="8"/>
      <c r="QY231" s="8"/>
      <c r="QZ231" s="8"/>
      <c r="RA231" s="8"/>
      <c r="RB231" s="8"/>
      <c r="RC231" s="8"/>
      <c r="RD231" s="8"/>
      <c r="RE231" s="8"/>
      <c r="RF231" s="8"/>
      <c r="RG231" s="8"/>
      <c r="RH231" s="8"/>
      <c r="RI231" s="8"/>
      <c r="RJ231" s="8"/>
      <c r="RK231" s="8"/>
      <c r="RL231" s="8"/>
      <c r="RM231" s="8"/>
      <c r="RN231" s="8"/>
      <c r="RO231" s="8"/>
      <c r="RP231" s="8"/>
      <c r="RQ231" s="8"/>
      <c r="RR231" s="8"/>
      <c r="RS231" s="8"/>
      <c r="RT231" s="8"/>
      <c r="RU231" s="8"/>
      <c r="RV231" s="8"/>
      <c r="RW231" s="8"/>
      <c r="RX231" s="8"/>
      <c r="RY231" s="8"/>
      <c r="RZ231" s="8"/>
      <c r="SA231" s="8"/>
      <c r="SB231" s="8"/>
      <c r="SC231" s="8"/>
      <c r="SD231" s="8"/>
      <c r="SE231" s="8"/>
      <c r="SF231" s="8"/>
      <c r="SG231" s="8"/>
      <c r="SH231" s="8"/>
      <c r="SI231" s="8"/>
      <c r="SJ231" s="8"/>
      <c r="SK231" s="8"/>
      <c r="SL231" s="8"/>
      <c r="SM231" s="8"/>
      <c r="SN231" s="8"/>
      <c r="SO231" s="8"/>
      <c r="SP231" s="8"/>
      <c r="SQ231" s="8"/>
      <c r="SR231" s="8"/>
      <c r="SS231" s="8"/>
      <c r="ST231" s="8"/>
      <c r="SU231" s="8"/>
      <c r="SV231" s="8"/>
      <c r="SW231" s="8"/>
      <c r="SX231" s="8"/>
      <c r="SY231" s="8"/>
      <c r="SZ231" s="8"/>
      <c r="TA231" s="8"/>
      <c r="TB231" s="8"/>
      <c r="TC231" s="8"/>
      <c r="TD231" s="8"/>
      <c r="TE231" s="8"/>
      <c r="TF231" s="8"/>
      <c r="TG231" s="8"/>
      <c r="TH231" s="8"/>
      <c r="TI231" s="8"/>
      <c r="TJ231" s="8"/>
      <c r="TK231" s="8"/>
      <c r="TL231" s="8"/>
      <c r="TM231" s="8"/>
      <c r="TN231" s="8"/>
      <c r="TO231" s="8"/>
      <c r="TP231" s="8"/>
      <c r="TQ231" s="8"/>
      <c r="TR231" s="8"/>
      <c r="TS231" s="8"/>
      <c r="TT231" s="8"/>
      <c r="TU231" s="8"/>
      <c r="TV231" s="8"/>
      <c r="TW231" s="8"/>
      <c r="TX231" s="8"/>
      <c r="TY231" s="8"/>
      <c r="TZ231" s="8"/>
      <c r="UA231" s="8"/>
      <c r="UB231" s="8"/>
      <c r="UC231" s="8"/>
      <c r="UD231" s="8"/>
      <c r="UE231" s="8"/>
      <c r="UF231" s="8"/>
      <c r="UG231" s="8"/>
      <c r="UH231" s="8"/>
      <c r="UI231" s="8"/>
      <c r="UJ231" s="8"/>
      <c r="UK231" s="8"/>
      <c r="UL231" s="8"/>
      <c r="UM231" s="8"/>
      <c r="UN231" s="8"/>
      <c r="UO231" s="8"/>
      <c r="UP231" s="8"/>
      <c r="UQ231" s="8"/>
      <c r="UR231" s="8"/>
      <c r="US231" s="8"/>
      <c r="UT231" s="8"/>
      <c r="UU231" s="8"/>
      <c r="UV231" s="8"/>
      <c r="UW231" s="8"/>
      <c r="UX231" s="8"/>
      <c r="UY231" s="8"/>
      <c r="UZ231" s="8"/>
      <c r="VA231" s="8"/>
      <c r="VB231" s="8"/>
      <c r="VC231" s="8"/>
      <c r="VD231" s="8"/>
      <c r="VE231" s="8"/>
      <c r="VF231" s="8"/>
      <c r="VG231" s="8"/>
      <c r="VH231" s="8"/>
      <c r="VI231" s="8"/>
      <c r="VJ231" s="8"/>
      <c r="VK231" s="8"/>
      <c r="VL231" s="8"/>
      <c r="VM231" s="8"/>
      <c r="VN231" s="8"/>
      <c r="VO231" s="8"/>
      <c r="VP231" s="8"/>
      <c r="VQ231" s="8"/>
      <c r="VR231" s="8"/>
      <c r="VS231" s="8"/>
      <c r="VT231" s="8"/>
      <c r="VU231" s="8"/>
      <c r="VV231" s="8"/>
      <c r="VW231" s="8"/>
      <c r="VX231" s="8"/>
      <c r="VY231" s="8"/>
      <c r="VZ231" s="8"/>
      <c r="WA231" s="8"/>
      <c r="WB231" s="8"/>
      <c r="WC231" s="8"/>
      <c r="WD231" s="8"/>
      <c r="WE231" s="8"/>
      <c r="WF231" s="8"/>
      <c r="WG231" s="8"/>
      <c r="WH231" s="8"/>
      <c r="WI231" s="8"/>
      <c r="WJ231" s="8"/>
      <c r="WK231" s="8"/>
      <c r="WL231" s="8"/>
      <c r="WM231" s="8"/>
      <c r="WN231" s="8"/>
      <c r="WO231" s="8"/>
      <c r="WP231" s="8"/>
      <c r="WQ231" s="8"/>
      <c r="WR231" s="8"/>
      <c r="WS231" s="8"/>
      <c r="WT231" s="8"/>
      <c r="WU231" s="8"/>
      <c r="WV231" s="8"/>
      <c r="WW231" s="8"/>
      <c r="WX231" s="8"/>
      <c r="WY231" s="8"/>
      <c r="WZ231" s="8"/>
      <c r="XA231" s="8"/>
      <c r="XB231" s="8"/>
      <c r="XC231" s="8"/>
      <c r="XD231" s="8"/>
      <c r="XE231" s="8"/>
      <c r="XF231" s="8"/>
      <c r="XG231" s="8"/>
      <c r="XH231" s="8"/>
      <c r="XI231" s="8"/>
      <c r="XJ231" s="8"/>
      <c r="XK231" s="8"/>
      <c r="XL231" s="8"/>
      <c r="XM231" s="8"/>
      <c r="XN231" s="8"/>
      <c r="XO231" s="8"/>
      <c r="XP231" s="8"/>
      <c r="XQ231" s="8"/>
      <c r="XR231" s="8"/>
      <c r="XS231" s="8"/>
      <c r="XT231" s="8"/>
      <c r="XU231" s="8"/>
      <c r="XV231" s="8"/>
      <c r="XW231" s="8"/>
      <c r="XX231" s="8"/>
      <c r="XY231" s="8"/>
      <c r="XZ231" s="8"/>
      <c r="YA231" s="8"/>
      <c r="YB231" s="8"/>
      <c r="YC231" s="8"/>
      <c r="YD231" s="8"/>
      <c r="YE231" s="8"/>
      <c r="YF231" s="8"/>
      <c r="YG231" s="8"/>
      <c r="YH231" s="8"/>
      <c r="YI231" s="8"/>
      <c r="YJ231" s="8"/>
      <c r="YK231" s="8"/>
      <c r="YL231" s="8"/>
      <c r="YM231" s="8"/>
      <c r="YN231" s="8"/>
      <c r="YO231" s="8"/>
      <c r="YP231" s="8"/>
      <c r="YQ231" s="8"/>
      <c r="YR231" s="8"/>
      <c r="YS231" s="8"/>
      <c r="YT231" s="8"/>
      <c r="YU231" s="8"/>
      <c r="YV231" s="8"/>
      <c r="YW231" s="8"/>
      <c r="YX231" s="8"/>
      <c r="YY231" s="8"/>
      <c r="YZ231" s="8"/>
      <c r="ZA231" s="8"/>
      <c r="ZB231" s="8"/>
      <c r="ZC231" s="8"/>
      <c r="ZD231" s="8"/>
      <c r="ZE231" s="8"/>
      <c r="ZF231" s="8"/>
      <c r="ZG231" s="8"/>
      <c r="ZH231" s="8"/>
      <c r="ZI231" s="8"/>
      <c r="ZJ231" s="8"/>
      <c r="ZK231" s="8"/>
      <c r="ZL231" s="8"/>
      <c r="ZM231" s="8"/>
      <c r="ZN231" s="8"/>
      <c r="ZO231" s="8"/>
      <c r="ZP231" s="8"/>
      <c r="ZQ231" s="8"/>
      <c r="ZR231" s="8"/>
      <c r="ZS231" s="8"/>
      <c r="ZT231" s="8"/>
      <c r="ZU231" s="8"/>
      <c r="ZV231" s="8"/>
      <c r="ZW231" s="8"/>
      <c r="ZX231" s="8"/>
      <c r="ZY231" s="8"/>
      <c r="ZZ231" s="8"/>
      <c r="AAA231" s="8"/>
      <c r="AAB231" s="8"/>
      <c r="AAC231" s="8"/>
      <c r="AAD231" s="8"/>
      <c r="AAE231" s="8"/>
      <c r="AAF231" s="8"/>
      <c r="AAG231" s="8"/>
      <c r="AAH231" s="8"/>
      <c r="AAI231" s="8"/>
      <c r="AAJ231" s="8"/>
      <c r="AAK231" s="8"/>
      <c r="AAL231" s="8"/>
      <c r="AAM231" s="8"/>
      <c r="AAN231" s="8"/>
      <c r="AAO231" s="8"/>
      <c r="AAP231" s="8"/>
      <c r="AAQ231" s="8"/>
      <c r="AAR231" s="8"/>
      <c r="AAS231" s="8"/>
      <c r="AAT231" s="8"/>
      <c r="AAU231" s="8"/>
      <c r="AAV231" s="8"/>
      <c r="AAW231" s="8"/>
      <c r="AAX231" s="8"/>
      <c r="AAY231" s="8"/>
      <c r="AAZ231" s="8"/>
      <c r="ABA231" s="8"/>
      <c r="ABB231" s="8"/>
      <c r="ABC231" s="8"/>
      <c r="ABD231" s="8"/>
      <c r="ABE231" s="8"/>
      <c r="ABF231" s="8"/>
      <c r="ABG231" s="8"/>
      <c r="ABH231" s="8"/>
      <c r="ABI231" s="8"/>
      <c r="ABJ231" s="8"/>
      <c r="ABK231" s="8"/>
      <c r="ABL231" s="8"/>
      <c r="ABM231" s="8"/>
      <c r="ABN231" s="8"/>
      <c r="ABO231" s="8"/>
      <c r="ABP231" s="8"/>
      <c r="ABQ231" s="8"/>
      <c r="ABR231" s="8"/>
      <c r="ABS231" s="8"/>
      <c r="ABT231" s="8"/>
      <c r="ABU231" s="8"/>
      <c r="ABV231" s="8"/>
      <c r="ABW231" s="8"/>
      <c r="ABX231" s="8"/>
      <c r="ABY231" s="8"/>
      <c r="ABZ231" s="8"/>
      <c r="ACA231" s="8"/>
      <c r="ACB231" s="8"/>
      <c r="ACC231" s="8"/>
      <c r="ACD231" s="8"/>
      <c r="ACE231" s="8"/>
      <c r="ACF231" s="8"/>
      <c r="ACG231" s="8"/>
      <c r="ACH231" s="8"/>
      <c r="ACI231" s="8"/>
      <c r="ACJ231" s="8"/>
      <c r="ACK231" s="8"/>
      <c r="ACL231" s="8"/>
      <c r="ACM231" s="8"/>
      <c r="ACN231" s="8"/>
      <c r="ACO231" s="8"/>
      <c r="ACP231" s="8"/>
      <c r="ACQ231" s="8"/>
      <c r="ACR231" s="8"/>
      <c r="ACS231" s="8"/>
      <c r="ACT231" s="8"/>
      <c r="ACU231" s="8"/>
      <c r="ACV231" s="8"/>
      <c r="ACW231" s="8"/>
      <c r="ACX231" s="8"/>
      <c r="ACY231" s="8"/>
      <c r="ACZ231" s="8"/>
      <c r="ADA231" s="8"/>
      <c r="ADB231" s="8"/>
      <c r="ADC231" s="8"/>
      <c r="ADD231" s="8"/>
      <c r="ADE231" s="8"/>
      <c r="ADF231" s="8"/>
      <c r="ADG231" s="8"/>
      <c r="ADH231" s="8"/>
      <c r="ADI231" s="8"/>
      <c r="ADJ231" s="8"/>
      <c r="ADK231" s="8"/>
      <c r="ADL231" s="8"/>
      <c r="ADM231" s="8"/>
      <c r="ADN231" s="8"/>
      <c r="ADO231" s="8"/>
      <c r="ADP231" s="8"/>
      <c r="ADQ231" s="8"/>
      <c r="ADR231" s="8"/>
      <c r="ADS231" s="8"/>
      <c r="ADT231" s="8"/>
      <c r="ADU231" s="8"/>
      <c r="ADV231" s="8"/>
      <c r="ADW231" s="8"/>
      <c r="ADX231" s="8"/>
      <c r="ADY231" s="8"/>
      <c r="ADZ231" s="8"/>
      <c r="AEA231" s="8"/>
      <c r="AEB231" s="8"/>
      <c r="AEC231" s="8"/>
      <c r="AED231" s="8"/>
      <c r="AEE231" s="8"/>
      <c r="AEF231" s="8"/>
      <c r="AEG231" s="8"/>
      <c r="AEH231" s="8"/>
      <c r="AEI231" s="8"/>
      <c r="AEJ231" s="8"/>
      <c r="AEK231" s="8"/>
      <c r="AEL231" s="8"/>
      <c r="AEM231" s="8"/>
      <c r="AEN231" s="8"/>
      <c r="AEO231" s="8"/>
      <c r="AEP231" s="8"/>
      <c r="AEQ231" s="8"/>
      <c r="AER231" s="8"/>
      <c r="AES231" s="8"/>
      <c r="AET231" s="8"/>
      <c r="AEU231" s="8"/>
      <c r="AEV231" s="8"/>
      <c r="AEW231" s="8"/>
      <c r="AEX231" s="8"/>
      <c r="AEY231" s="8"/>
      <c r="AEZ231" s="8"/>
      <c r="AFA231" s="8"/>
      <c r="AFB231" s="8"/>
      <c r="AFC231" s="8"/>
      <c r="AFD231" s="8"/>
      <c r="AFE231" s="8"/>
      <c r="AFF231" s="8"/>
      <c r="AFG231" s="8"/>
      <c r="AFH231" s="8"/>
      <c r="AFI231" s="8"/>
      <c r="AFJ231" s="8"/>
      <c r="AFK231" s="8"/>
      <c r="AFL231" s="8"/>
      <c r="AFM231" s="8"/>
      <c r="AFN231" s="8"/>
      <c r="AFO231" s="8"/>
      <c r="AFP231" s="8"/>
      <c r="AFQ231" s="8"/>
      <c r="AFR231" s="8"/>
      <c r="AFS231" s="8"/>
      <c r="AFT231" s="8"/>
      <c r="AFU231" s="8"/>
      <c r="AFV231" s="8"/>
      <c r="AFW231" s="8"/>
      <c r="AFX231" s="8"/>
      <c r="AFY231" s="8"/>
      <c r="AFZ231" s="8"/>
      <c r="AGA231" s="8"/>
      <c r="AGB231" s="8"/>
      <c r="AGC231" s="8"/>
      <c r="AGD231" s="8"/>
      <c r="AGE231" s="8"/>
      <c r="AGF231" s="8"/>
      <c r="AGG231" s="8"/>
      <c r="AGH231" s="8"/>
      <c r="AGI231" s="8"/>
      <c r="AGJ231" s="8"/>
      <c r="AGK231" s="8"/>
      <c r="AGL231" s="8"/>
      <c r="AGM231" s="8"/>
      <c r="AGN231" s="8"/>
      <c r="AGO231" s="8"/>
      <c r="AGP231" s="8"/>
      <c r="AGQ231" s="8"/>
      <c r="AGR231" s="8"/>
      <c r="AGS231" s="8"/>
      <c r="AGT231" s="8"/>
      <c r="AGU231" s="8"/>
      <c r="AGV231" s="8"/>
      <c r="AGW231" s="8"/>
      <c r="AGX231" s="8"/>
      <c r="AGY231" s="8"/>
      <c r="AGZ231" s="8"/>
      <c r="AHA231" s="8"/>
      <c r="AHB231" s="8"/>
      <c r="AHC231" s="8"/>
      <c r="AHD231" s="8"/>
      <c r="AHE231" s="8"/>
      <c r="AHF231" s="8"/>
      <c r="AHG231" s="8"/>
      <c r="AHH231" s="8"/>
      <c r="AHI231" s="8"/>
      <c r="AHJ231" s="8"/>
      <c r="AHK231" s="8"/>
      <c r="AHL231" s="8"/>
      <c r="AHM231" s="8"/>
      <c r="AHN231" s="8"/>
      <c r="AHO231" s="8"/>
      <c r="AHP231" s="8"/>
      <c r="AHQ231" s="8"/>
      <c r="AHR231" s="8"/>
      <c r="AHS231" s="8"/>
      <c r="AHT231" s="8"/>
      <c r="AHU231" s="8"/>
      <c r="AHV231" s="8"/>
      <c r="AHW231" s="8"/>
      <c r="AHX231" s="8"/>
      <c r="AHY231" s="8"/>
      <c r="AHZ231" s="8"/>
      <c r="AIA231" s="8"/>
      <c r="AIB231" s="8"/>
      <c r="AIC231" s="8"/>
      <c r="AID231" s="8"/>
      <c r="AIE231" s="8"/>
      <c r="AIF231" s="8"/>
      <c r="AIG231" s="8"/>
      <c r="AIH231" s="8"/>
      <c r="AII231" s="8"/>
      <c r="AIJ231" s="8"/>
      <c r="AIK231" s="8"/>
      <c r="AIL231" s="8"/>
      <c r="AIM231" s="8"/>
      <c r="AIN231" s="8"/>
      <c r="AIO231" s="8"/>
      <c r="AIP231" s="8"/>
      <c r="AIQ231" s="8"/>
      <c r="AIR231" s="8"/>
      <c r="AIS231" s="8"/>
      <c r="AIT231" s="8"/>
      <c r="AIU231" s="8"/>
      <c r="AIV231" s="8"/>
      <c r="AIW231" s="8"/>
      <c r="AIX231" s="8"/>
      <c r="AIY231" s="8"/>
      <c r="AIZ231" s="8"/>
      <c r="AJA231" s="8"/>
      <c r="AJB231" s="8"/>
      <c r="AJC231" s="8"/>
      <c r="AJD231" s="8"/>
      <c r="AJE231" s="8"/>
      <c r="AJF231" s="8"/>
      <c r="AJG231" s="8"/>
      <c r="AJH231" s="8"/>
      <c r="AJI231" s="8"/>
      <c r="AJJ231" s="8"/>
      <c r="AJK231" s="8"/>
      <c r="AJL231" s="8"/>
      <c r="AJM231" s="8"/>
      <c r="AJN231" s="8"/>
      <c r="AJO231" s="8"/>
      <c r="AJP231" s="8"/>
      <c r="AJQ231" s="8"/>
      <c r="AJR231" s="8"/>
      <c r="AJS231" s="8"/>
      <c r="AJT231" s="8"/>
      <c r="AJU231" s="8"/>
      <c r="AJV231" s="8"/>
      <c r="AJW231" s="8"/>
      <c r="AJX231" s="8"/>
      <c r="AJY231" s="8"/>
      <c r="AJZ231" s="8"/>
      <c r="AKA231" s="8"/>
      <c r="AKB231" s="8"/>
      <c r="AKC231" s="8"/>
      <c r="AKD231" s="8"/>
      <c r="AKE231" s="8"/>
      <c r="AKF231" s="8"/>
      <c r="AKG231" s="8"/>
      <c r="AKH231" s="8"/>
      <c r="AKI231" s="8"/>
      <c r="AKJ231" s="8"/>
      <c r="AKK231" s="8"/>
      <c r="AKL231" s="8"/>
      <c r="AKM231" s="8"/>
      <c r="AKN231" s="8"/>
      <c r="AKO231" s="8"/>
      <c r="AKP231" s="8"/>
      <c r="AKQ231" s="8"/>
      <c r="AKR231" s="8"/>
      <c r="AKS231" s="8"/>
      <c r="AKT231" s="8"/>
      <c r="AKU231" s="8"/>
      <c r="AKV231" s="8"/>
      <c r="AKW231" s="8"/>
      <c r="AKX231" s="8"/>
      <c r="AKY231" s="8"/>
      <c r="AKZ231" s="8"/>
      <c r="ALA231" s="8"/>
      <c r="ALB231" s="8"/>
      <c r="ALC231" s="8"/>
      <c r="ALD231" s="8"/>
      <c r="ALE231" s="8"/>
      <c r="ALF231" s="8"/>
      <c r="ALG231" s="8"/>
      <c r="ALH231" s="8"/>
      <c r="ALI231" s="8"/>
      <c r="ALJ231" s="8"/>
      <c r="ALK231" s="8"/>
      <c r="ALL231" s="8"/>
      <c r="ALM231" s="8"/>
      <c r="ALN231" s="8"/>
      <c r="ALO231" s="8"/>
      <c r="ALP231" s="8"/>
      <c r="ALQ231" s="8"/>
      <c r="ALR231" s="8"/>
      <c r="ALS231" s="8"/>
      <c r="ALT231" s="8"/>
      <c r="ALU231" s="8"/>
      <c r="ALV231" s="8"/>
      <c r="ALW231" s="8"/>
      <c r="ALX231" s="8"/>
      <c r="ALY231" s="8"/>
      <c r="ALZ231" s="8"/>
      <c r="AMA231" s="8"/>
      <c r="AMB231" s="8"/>
      <c r="AMC231" s="8"/>
      <c r="AMD231" s="8"/>
      <c r="AME231" s="8"/>
      <c r="AMF231" s="8"/>
      <c r="AMG231" s="8"/>
      <c r="AMH231" s="8"/>
      <c r="AMI231" s="8"/>
      <c r="AMJ231" s="8"/>
      <c r="AMK231" s="8"/>
      <c r="AML231" s="8"/>
      <c r="AMM231" s="8"/>
      <c r="AMN231" s="8"/>
      <c r="AMO231" s="8"/>
      <c r="AMP231" s="8"/>
      <c r="AMQ231" s="8"/>
      <c r="AMR231" s="8"/>
      <c r="AMS231" s="8"/>
      <c r="AMT231" s="8"/>
      <c r="AMU231" s="8"/>
      <c r="AMV231" s="8"/>
      <c r="AMW231" s="8"/>
      <c r="AMX231" s="8"/>
      <c r="AMY231" s="8"/>
      <c r="AMZ231" s="8"/>
      <c r="ANA231" s="8"/>
      <c r="ANB231" s="8"/>
      <c r="ANC231" s="8"/>
      <c r="AND231" s="8"/>
      <c r="ANE231" s="8"/>
      <c r="ANF231" s="8"/>
      <c r="ANG231" s="8"/>
      <c r="ANH231" s="8"/>
      <c r="ANI231" s="8"/>
      <c r="ANJ231" s="8"/>
      <c r="ANK231" s="8"/>
      <c r="ANL231" s="8"/>
      <c r="ANM231" s="8"/>
      <c r="ANN231" s="8"/>
      <c r="ANO231" s="8"/>
      <c r="ANP231" s="8"/>
      <c r="ANQ231" s="8"/>
      <c r="ANR231" s="8"/>
      <c r="ANS231" s="8"/>
      <c r="ANT231" s="8"/>
      <c r="ANU231" s="8"/>
      <c r="ANV231" s="8"/>
      <c r="ANW231" s="8"/>
      <c r="ANX231" s="8"/>
      <c r="ANY231" s="8"/>
      <c r="ANZ231" s="8"/>
      <c r="AOA231" s="8"/>
      <c r="AOB231" s="8"/>
      <c r="AOC231" s="8"/>
      <c r="AOD231" s="8"/>
      <c r="AOE231" s="8"/>
      <c r="AOF231" s="8"/>
      <c r="AOG231" s="8"/>
      <c r="AOH231" s="8"/>
      <c r="AOI231" s="8"/>
      <c r="AOJ231" s="8"/>
      <c r="AOK231" s="8"/>
      <c r="AOL231" s="8"/>
      <c r="AOM231" s="8"/>
      <c r="AON231" s="8"/>
      <c r="AOO231" s="8"/>
      <c r="AOP231" s="8"/>
      <c r="AOQ231" s="8"/>
      <c r="AOR231" s="8"/>
      <c r="AOS231" s="8"/>
      <c r="AOT231" s="8"/>
      <c r="AOU231" s="8"/>
      <c r="AOV231" s="8"/>
      <c r="AOW231" s="8"/>
      <c r="AOX231" s="8"/>
      <c r="AOY231" s="8"/>
      <c r="AOZ231" s="8"/>
      <c r="APA231" s="8"/>
      <c r="APB231" s="8"/>
      <c r="APC231" s="8"/>
      <c r="APD231" s="8"/>
      <c r="APE231" s="8"/>
      <c r="APF231" s="8"/>
      <c r="APG231" s="8"/>
      <c r="APH231" s="8"/>
      <c r="API231" s="8"/>
      <c r="APJ231" s="8"/>
      <c r="APK231" s="8"/>
      <c r="APL231" s="8"/>
      <c r="APM231" s="8"/>
      <c r="APN231" s="8"/>
      <c r="APO231" s="8"/>
      <c r="APP231" s="8"/>
      <c r="APQ231" s="8"/>
      <c r="APR231" s="8"/>
      <c r="APS231" s="8"/>
      <c r="APT231" s="8"/>
      <c r="APU231" s="8"/>
      <c r="APV231" s="8"/>
      <c r="APW231" s="8"/>
      <c r="APX231" s="8"/>
      <c r="APY231" s="8"/>
      <c r="APZ231" s="8"/>
      <c r="AQA231" s="8"/>
      <c r="AQB231" s="8"/>
      <c r="AQC231" s="8"/>
      <c r="AQD231" s="8"/>
      <c r="AQE231" s="8"/>
      <c r="AQF231" s="8"/>
      <c r="AQG231" s="8"/>
      <c r="AQH231" s="8"/>
      <c r="AQI231" s="8"/>
      <c r="AQJ231" s="8"/>
      <c r="AQK231" s="8"/>
      <c r="AQL231" s="8"/>
      <c r="AQM231" s="8"/>
      <c r="AQN231" s="8"/>
      <c r="AQO231" s="8"/>
      <c r="AQP231" s="8"/>
      <c r="AQQ231" s="8"/>
      <c r="AQR231" s="8"/>
      <c r="AQS231" s="8"/>
      <c r="AQT231" s="8"/>
      <c r="AQU231" s="8"/>
      <c r="AQV231" s="8"/>
      <c r="AQW231" s="8"/>
      <c r="AQX231" s="8"/>
      <c r="AQY231" s="8"/>
      <c r="AQZ231" s="8"/>
      <c r="ARA231" s="8"/>
      <c r="ARB231" s="8"/>
      <c r="ARC231" s="8"/>
      <c r="ARD231" s="8"/>
      <c r="ARE231" s="8"/>
      <c r="ARF231" s="8"/>
      <c r="ARG231" s="8"/>
      <c r="ARH231" s="8"/>
      <c r="ARI231" s="8"/>
      <c r="ARJ231" s="8"/>
      <c r="ARK231" s="8"/>
      <c r="ARL231" s="8"/>
      <c r="ARM231" s="8"/>
      <c r="ARN231" s="8"/>
      <c r="ARO231" s="8"/>
      <c r="ARP231" s="8"/>
      <c r="ARQ231" s="8"/>
      <c r="ARR231" s="8"/>
      <c r="ARS231" s="8"/>
      <c r="ART231" s="8"/>
      <c r="ARU231" s="8"/>
      <c r="ARV231" s="8"/>
      <c r="ARW231" s="8"/>
      <c r="ARX231" s="8"/>
      <c r="ARY231" s="8"/>
      <c r="ARZ231" s="8"/>
      <c r="ASA231" s="8"/>
      <c r="ASB231" s="8"/>
      <c r="ASC231" s="8"/>
      <c r="ASD231" s="8"/>
      <c r="ASE231" s="8"/>
      <c r="ASF231" s="8"/>
      <c r="ASG231" s="8"/>
      <c r="ASH231" s="8"/>
      <c r="ASI231" s="8"/>
      <c r="ASJ231" s="8"/>
      <c r="ASK231" s="8"/>
      <c r="ASL231" s="8"/>
      <c r="ASM231" s="8"/>
      <c r="ASN231" s="8"/>
      <c r="ASO231" s="8"/>
      <c r="ASP231" s="8"/>
      <c r="ASQ231" s="8"/>
      <c r="ASR231" s="8"/>
      <c r="ASS231" s="8"/>
      <c r="AST231" s="8"/>
      <c r="ASU231" s="8"/>
      <c r="ASV231" s="8"/>
      <c r="ASW231" s="8"/>
      <c r="ASX231" s="8"/>
      <c r="ASY231" s="8"/>
      <c r="ASZ231" s="8"/>
      <c r="ATA231" s="8"/>
      <c r="ATB231" s="8"/>
      <c r="ATC231" s="8"/>
      <c r="ATD231" s="8"/>
      <c r="ATE231" s="8"/>
      <c r="ATF231" s="8"/>
      <c r="ATG231" s="8"/>
      <c r="ATH231" s="8"/>
      <c r="ATI231" s="8"/>
      <c r="ATJ231" s="8"/>
      <c r="ATK231" s="8"/>
      <c r="ATL231" s="8"/>
      <c r="ATM231" s="8"/>
      <c r="ATN231" s="8"/>
      <c r="ATO231" s="8"/>
      <c r="ATP231" s="8"/>
      <c r="ATQ231" s="8"/>
      <c r="ATR231" s="8"/>
      <c r="ATS231" s="8"/>
      <c r="ATT231" s="8"/>
      <c r="ATU231" s="8"/>
      <c r="ATV231" s="8"/>
      <c r="ATW231" s="8"/>
      <c r="ATX231" s="8"/>
      <c r="ATY231" s="8"/>
      <c r="ATZ231" s="8"/>
      <c r="AUA231" s="8"/>
      <c r="AUB231" s="8"/>
      <c r="AUC231" s="8"/>
      <c r="AUD231" s="8"/>
      <c r="AUE231" s="8"/>
      <c r="AUF231" s="8"/>
      <c r="AUG231" s="8"/>
      <c r="AUH231" s="8"/>
      <c r="AUI231" s="8"/>
      <c r="AUJ231" s="8"/>
      <c r="AUK231" s="8"/>
      <c r="AUL231" s="8"/>
      <c r="AUM231" s="8"/>
      <c r="AUN231" s="8"/>
      <c r="AUO231" s="8"/>
      <c r="AUP231" s="8"/>
      <c r="AUQ231" s="8"/>
      <c r="AUR231" s="8"/>
      <c r="AUS231" s="8"/>
      <c r="AUT231" s="8"/>
      <c r="AUU231" s="8"/>
      <c r="AUV231" s="8"/>
      <c r="AUW231" s="8"/>
      <c r="AUX231" s="8"/>
      <c r="AUY231" s="8"/>
      <c r="AUZ231" s="8"/>
      <c r="AVA231" s="8"/>
      <c r="AVB231" s="8"/>
      <c r="AVC231" s="8"/>
      <c r="AVD231" s="8"/>
      <c r="AVE231" s="8"/>
      <c r="AVF231" s="8"/>
      <c r="AVG231" s="8"/>
      <c r="AVH231" s="8"/>
      <c r="AVI231" s="8"/>
      <c r="AVJ231" s="8"/>
      <c r="AVK231" s="8"/>
      <c r="AVL231" s="8"/>
      <c r="AVM231" s="8"/>
      <c r="AVN231" s="8"/>
      <c r="AVO231" s="8"/>
      <c r="AVP231" s="8"/>
      <c r="AVQ231" s="8"/>
      <c r="AVR231" s="8"/>
      <c r="AVS231" s="8"/>
      <c r="AVT231" s="8"/>
      <c r="AVU231" s="8"/>
      <c r="AVV231" s="8"/>
      <c r="AVW231" s="8"/>
      <c r="AVX231" s="8"/>
      <c r="AVY231" s="8"/>
      <c r="AVZ231" s="8"/>
      <c r="AWA231" s="8"/>
      <c r="AWB231" s="8"/>
      <c r="AWC231" s="8"/>
      <c r="AWD231" s="8"/>
      <c r="AWE231" s="8"/>
      <c r="AWF231" s="8"/>
      <c r="AWG231" s="8"/>
      <c r="AWH231" s="8"/>
      <c r="AWI231" s="8"/>
      <c r="AWJ231" s="8"/>
      <c r="AWK231" s="8"/>
      <c r="AWL231" s="8"/>
      <c r="AWM231" s="8"/>
      <c r="AWN231" s="8"/>
      <c r="AWO231" s="8"/>
      <c r="AWP231" s="8"/>
      <c r="AWQ231" s="8"/>
      <c r="AWR231" s="8"/>
      <c r="AWS231" s="8"/>
      <c r="AWT231" s="8"/>
      <c r="AWU231" s="8"/>
      <c r="AWV231" s="8"/>
      <c r="AWW231" s="8"/>
      <c r="AWX231" s="8"/>
      <c r="AWY231" s="8"/>
      <c r="AWZ231" s="8"/>
      <c r="AXA231" s="8"/>
      <c r="AXB231" s="8"/>
      <c r="AXC231" s="8"/>
      <c r="AXD231" s="8"/>
      <c r="AXE231" s="8"/>
      <c r="AXF231" s="8"/>
      <c r="AXG231" s="8"/>
      <c r="AXH231" s="8"/>
      <c r="AXI231" s="8"/>
      <c r="AXJ231" s="8"/>
      <c r="AXK231" s="8"/>
      <c r="AXL231" s="8"/>
      <c r="AXM231" s="8"/>
      <c r="AXN231" s="8"/>
      <c r="AXO231" s="8"/>
      <c r="AXP231" s="8"/>
      <c r="AXQ231" s="8"/>
      <c r="AXR231" s="8"/>
      <c r="AXS231" s="8"/>
      <c r="AXT231" s="8"/>
      <c r="AXU231" s="8"/>
      <c r="AXV231" s="8"/>
      <c r="AXW231" s="8"/>
      <c r="AXX231" s="8"/>
      <c r="AXY231" s="8"/>
      <c r="AXZ231" s="8"/>
      <c r="AYA231" s="8"/>
      <c r="AYB231" s="8"/>
      <c r="AYC231" s="8"/>
      <c r="AYD231" s="8"/>
      <c r="AYE231" s="8"/>
      <c r="AYF231" s="8"/>
      <c r="AYG231" s="8"/>
      <c r="AYH231" s="8"/>
      <c r="AYI231" s="8"/>
      <c r="AYJ231" s="8"/>
      <c r="AYK231" s="8"/>
      <c r="AYL231" s="8"/>
      <c r="AYM231" s="8"/>
      <c r="AYN231" s="8"/>
      <c r="AYO231" s="8"/>
      <c r="AYP231" s="8"/>
      <c r="AYQ231" s="8"/>
      <c r="AYR231" s="8"/>
      <c r="AYS231" s="8"/>
      <c r="AYT231" s="8"/>
      <c r="AYU231" s="8"/>
      <c r="AYV231" s="8"/>
      <c r="AYW231" s="8"/>
      <c r="AYX231" s="8"/>
      <c r="AYY231" s="8"/>
      <c r="AYZ231" s="8"/>
      <c r="AZA231" s="8"/>
      <c r="AZB231" s="8"/>
      <c r="AZC231" s="8"/>
      <c r="AZD231" s="8"/>
      <c r="AZE231" s="8"/>
      <c r="AZF231" s="8"/>
      <c r="AZG231" s="8"/>
      <c r="AZH231" s="8"/>
      <c r="AZI231" s="8"/>
      <c r="AZJ231" s="8"/>
      <c r="AZK231" s="8"/>
      <c r="AZL231" s="8"/>
      <c r="AZM231" s="8"/>
      <c r="AZN231" s="8"/>
      <c r="AZO231" s="8"/>
      <c r="AZP231" s="8"/>
      <c r="AZQ231" s="8"/>
      <c r="AZR231" s="8"/>
      <c r="AZS231" s="8"/>
      <c r="AZT231" s="8"/>
      <c r="AZU231" s="8"/>
      <c r="AZV231" s="8"/>
      <c r="AZW231" s="8"/>
      <c r="AZX231" s="8"/>
      <c r="AZY231" s="8"/>
      <c r="AZZ231" s="8"/>
      <c r="BAA231" s="8"/>
      <c r="BAB231" s="8"/>
      <c r="BAC231" s="8"/>
      <c r="BAD231" s="8"/>
      <c r="BAE231" s="8"/>
      <c r="BAF231" s="8"/>
      <c r="BAG231" s="8"/>
      <c r="BAH231" s="8"/>
      <c r="BAI231" s="8"/>
      <c r="BAJ231" s="8"/>
      <c r="BAK231" s="8"/>
      <c r="BAL231" s="8"/>
      <c r="BAM231" s="8"/>
      <c r="BAN231" s="8"/>
      <c r="BAO231" s="8"/>
      <c r="BAP231" s="8"/>
      <c r="BAQ231" s="8"/>
      <c r="BAR231" s="8"/>
      <c r="BAS231" s="8"/>
      <c r="BAT231" s="8"/>
      <c r="BAU231" s="8"/>
      <c r="BAV231" s="8"/>
      <c r="BAW231" s="8"/>
      <c r="BAX231" s="8"/>
      <c r="BAY231" s="8"/>
      <c r="BAZ231" s="8"/>
      <c r="BBA231" s="8"/>
      <c r="BBB231" s="8"/>
      <c r="BBC231" s="8"/>
      <c r="BBD231" s="8"/>
      <c r="BBE231" s="8"/>
      <c r="BBF231" s="8"/>
      <c r="BBG231" s="8"/>
      <c r="BBH231" s="8"/>
      <c r="BBI231" s="8"/>
      <c r="BBJ231" s="8"/>
      <c r="BBK231" s="8"/>
      <c r="BBL231" s="8"/>
      <c r="BBM231" s="8"/>
      <c r="BBN231" s="8"/>
      <c r="BBO231" s="8"/>
      <c r="BBP231" s="8"/>
      <c r="BBQ231" s="8"/>
      <c r="BBR231" s="8"/>
      <c r="BBS231" s="8"/>
      <c r="BBT231" s="8"/>
      <c r="BBU231" s="8"/>
      <c r="BBV231" s="8"/>
      <c r="BBW231" s="8"/>
      <c r="BBX231" s="8"/>
      <c r="BBY231" s="8"/>
      <c r="BBZ231" s="8"/>
      <c r="BCA231" s="8"/>
      <c r="BCB231" s="8"/>
      <c r="BCC231" s="8"/>
      <c r="BCD231" s="8"/>
      <c r="BCE231" s="8"/>
      <c r="BCF231" s="8"/>
      <c r="BCG231" s="8"/>
      <c r="BCH231" s="8"/>
      <c r="BCI231" s="8"/>
      <c r="BCJ231" s="8"/>
      <c r="BCK231" s="8"/>
      <c r="BCL231" s="8"/>
      <c r="BCM231" s="8"/>
      <c r="BCN231" s="8"/>
      <c r="BCO231" s="8"/>
      <c r="BCP231" s="8"/>
      <c r="BCQ231" s="8"/>
      <c r="BCR231" s="8"/>
      <c r="BCS231" s="8"/>
      <c r="BCT231" s="8"/>
      <c r="BCU231" s="8"/>
      <c r="BCV231" s="8"/>
      <c r="BCW231" s="8"/>
      <c r="BCX231" s="8"/>
      <c r="BCY231" s="8"/>
      <c r="BCZ231" s="8"/>
      <c r="BDA231" s="8"/>
      <c r="BDB231" s="8"/>
      <c r="BDC231" s="8"/>
      <c r="BDD231" s="8"/>
      <c r="BDE231" s="8"/>
      <c r="BDF231" s="8"/>
      <c r="BDG231" s="8"/>
      <c r="BDH231" s="8"/>
      <c r="BDI231" s="8"/>
      <c r="BDJ231" s="8"/>
      <c r="BDK231" s="8"/>
      <c r="BDL231" s="8"/>
      <c r="BDM231" s="8"/>
      <c r="BDN231" s="8"/>
      <c r="BDO231" s="8"/>
      <c r="BDP231" s="8"/>
      <c r="BDQ231" s="8"/>
      <c r="BDR231" s="8"/>
      <c r="BDS231" s="8"/>
      <c r="BDT231" s="8"/>
      <c r="BDU231" s="8"/>
      <c r="BDV231" s="8"/>
      <c r="BDW231" s="8"/>
      <c r="BDX231" s="8"/>
      <c r="BDY231" s="8"/>
      <c r="BDZ231" s="8"/>
      <c r="BEA231" s="8"/>
      <c r="BEB231" s="8"/>
      <c r="BEC231" s="8"/>
      <c r="BED231" s="8"/>
      <c r="BEE231" s="8"/>
      <c r="BEF231" s="8"/>
      <c r="BEG231" s="8"/>
      <c r="BEH231" s="8"/>
      <c r="BEI231" s="8"/>
      <c r="BEJ231" s="8"/>
      <c r="BEK231" s="8"/>
      <c r="BEL231" s="8"/>
      <c r="BEM231" s="8"/>
      <c r="BEN231" s="8"/>
      <c r="BEO231" s="8"/>
      <c r="BEP231" s="8"/>
      <c r="BEQ231" s="8"/>
      <c r="BER231" s="8"/>
      <c r="BES231" s="8"/>
      <c r="BET231" s="8"/>
      <c r="BEU231" s="8"/>
      <c r="BEV231" s="8"/>
      <c r="BEW231" s="8"/>
      <c r="BEX231" s="8"/>
      <c r="BEY231" s="8"/>
      <c r="BEZ231" s="8"/>
      <c r="BFA231" s="8"/>
      <c r="BFB231" s="8"/>
      <c r="BFC231" s="8"/>
      <c r="BFD231" s="8"/>
      <c r="BFE231" s="8"/>
      <c r="BFF231" s="8"/>
      <c r="BFG231" s="8"/>
      <c r="BFH231" s="8"/>
      <c r="BFI231" s="8"/>
      <c r="BFJ231" s="8"/>
      <c r="BFK231" s="8"/>
      <c r="BFL231" s="8"/>
      <c r="BFM231" s="8"/>
      <c r="BFN231" s="8"/>
      <c r="BFO231" s="8"/>
      <c r="BFP231" s="8"/>
      <c r="BFQ231" s="8"/>
      <c r="BFR231" s="8"/>
      <c r="BFS231" s="8"/>
      <c r="BFT231" s="8"/>
      <c r="BFU231" s="8"/>
      <c r="BFV231" s="8"/>
      <c r="BFW231" s="8"/>
      <c r="BFX231" s="8"/>
      <c r="BFY231" s="8"/>
      <c r="BFZ231" s="8"/>
      <c r="BGA231" s="8"/>
      <c r="BGB231" s="8"/>
      <c r="BGC231" s="8"/>
      <c r="BGD231" s="8"/>
      <c r="BGE231" s="8"/>
      <c r="BGF231" s="8"/>
      <c r="BGG231" s="8"/>
      <c r="BGH231" s="8"/>
      <c r="BGI231" s="8"/>
      <c r="BGJ231" s="8"/>
      <c r="BGK231" s="8"/>
      <c r="BGL231" s="8"/>
      <c r="BGM231" s="8"/>
      <c r="BGN231" s="8"/>
      <c r="BGO231" s="8"/>
      <c r="BGP231" s="8"/>
      <c r="BGQ231" s="8"/>
      <c r="BGR231" s="8"/>
      <c r="BGS231" s="8"/>
      <c r="BGT231" s="8"/>
      <c r="BGU231" s="8"/>
      <c r="BGV231" s="8"/>
      <c r="BGW231" s="8"/>
      <c r="BGX231" s="8"/>
      <c r="BGY231" s="8"/>
      <c r="BGZ231" s="8"/>
      <c r="BHA231" s="8"/>
      <c r="BHB231" s="8"/>
      <c r="BHC231" s="8"/>
      <c r="BHD231" s="8"/>
      <c r="BHE231" s="8"/>
      <c r="BHF231" s="8"/>
      <c r="BHG231" s="8"/>
      <c r="BHH231" s="8"/>
      <c r="BHI231" s="8"/>
      <c r="BHJ231" s="8"/>
      <c r="BHK231" s="8"/>
      <c r="BHL231" s="8"/>
      <c r="BHM231" s="8"/>
      <c r="BHN231" s="8"/>
      <c r="BHO231" s="8"/>
      <c r="BHP231" s="8"/>
      <c r="BHQ231" s="8"/>
      <c r="BHR231" s="8"/>
      <c r="BHS231" s="8"/>
      <c r="BHT231" s="8"/>
      <c r="BHU231" s="8"/>
      <c r="BHV231" s="8"/>
      <c r="BHW231" s="8"/>
      <c r="BHX231" s="8"/>
      <c r="BHY231" s="8"/>
      <c r="BHZ231" s="8"/>
      <c r="BIA231" s="8"/>
      <c r="BIB231" s="8"/>
      <c r="BIC231" s="8"/>
      <c r="BID231" s="8"/>
      <c r="BIE231" s="8"/>
      <c r="BIF231" s="8"/>
      <c r="BIG231" s="8"/>
      <c r="BIH231" s="8"/>
      <c r="BII231" s="8"/>
      <c r="BIJ231" s="8"/>
      <c r="BIK231" s="8"/>
      <c r="BIL231" s="8"/>
      <c r="BIM231" s="8"/>
      <c r="BIN231" s="8"/>
      <c r="BIO231" s="8"/>
      <c r="BIP231" s="8"/>
      <c r="BIQ231" s="8"/>
      <c r="BIR231" s="8"/>
      <c r="BIS231" s="8"/>
      <c r="BIT231" s="8"/>
      <c r="BIU231" s="8"/>
      <c r="BIV231" s="8"/>
      <c r="BIW231" s="8"/>
      <c r="BIX231" s="8"/>
      <c r="BIY231" s="8"/>
      <c r="BIZ231" s="8"/>
      <c r="BJA231" s="8"/>
      <c r="BJB231" s="8"/>
      <c r="BJC231" s="8"/>
      <c r="BJD231" s="8"/>
      <c r="BJE231" s="8"/>
      <c r="BJF231" s="8"/>
      <c r="BJG231" s="8"/>
      <c r="BJH231" s="8"/>
      <c r="BJI231" s="8"/>
      <c r="BJJ231" s="8"/>
      <c r="BJK231" s="8"/>
      <c r="BJL231" s="8"/>
      <c r="BJM231" s="8"/>
      <c r="BJN231" s="8"/>
      <c r="BJO231" s="8"/>
      <c r="BJP231" s="8"/>
      <c r="BJQ231" s="8"/>
      <c r="BJR231" s="8"/>
      <c r="BJS231" s="8"/>
      <c r="BJT231" s="8"/>
      <c r="BJU231" s="8"/>
      <c r="BJV231" s="8"/>
      <c r="BJW231" s="8"/>
      <c r="BJX231" s="8"/>
      <c r="BJY231" s="8"/>
      <c r="BJZ231" s="8"/>
      <c r="BKA231" s="8"/>
      <c r="BKB231" s="8"/>
      <c r="BKC231" s="8"/>
      <c r="BKD231" s="8"/>
      <c r="BKE231" s="8"/>
      <c r="BKF231" s="8"/>
      <c r="BKG231" s="8"/>
      <c r="BKH231" s="8"/>
      <c r="BKI231" s="8"/>
      <c r="BKJ231" s="8"/>
      <c r="BKK231" s="8"/>
      <c r="BKL231" s="8"/>
      <c r="BKM231" s="8"/>
      <c r="BKN231" s="8"/>
      <c r="BKO231" s="8"/>
      <c r="BKP231" s="8"/>
      <c r="BKQ231" s="8"/>
      <c r="BKR231" s="8"/>
      <c r="BKS231" s="8"/>
      <c r="BKT231" s="8"/>
      <c r="BKU231" s="8"/>
      <c r="BKV231" s="8"/>
      <c r="BKW231" s="8"/>
      <c r="BKX231" s="8"/>
      <c r="BKY231" s="8"/>
      <c r="BKZ231" s="8"/>
      <c r="BLA231" s="8"/>
      <c r="BLB231" s="8"/>
      <c r="BLC231" s="8"/>
      <c r="BLD231" s="8"/>
      <c r="BLE231" s="8"/>
      <c r="BLF231" s="8"/>
      <c r="BLG231" s="8"/>
      <c r="BLH231" s="8"/>
      <c r="BLI231" s="8"/>
      <c r="BLJ231" s="8"/>
      <c r="BLK231" s="8"/>
      <c r="BLL231" s="8"/>
      <c r="BLM231" s="8"/>
      <c r="BLN231" s="8"/>
      <c r="BLO231" s="8"/>
      <c r="BLP231" s="8"/>
      <c r="BLQ231" s="8"/>
      <c r="BLR231" s="8"/>
      <c r="BLS231" s="8"/>
      <c r="BLT231" s="8"/>
      <c r="BLU231" s="8"/>
      <c r="BLV231" s="8"/>
      <c r="BLW231" s="8"/>
      <c r="BLX231" s="8"/>
      <c r="BLY231" s="8"/>
      <c r="BLZ231" s="8"/>
      <c r="BMA231" s="8"/>
      <c r="BMB231" s="8"/>
      <c r="BMC231" s="8"/>
      <c r="BMD231" s="8"/>
      <c r="BME231" s="8"/>
      <c r="BMF231" s="8"/>
      <c r="BMG231" s="8"/>
      <c r="BMH231" s="8"/>
      <c r="BMI231" s="8"/>
      <c r="BMJ231" s="8"/>
      <c r="BMK231" s="8"/>
      <c r="BML231" s="8"/>
      <c r="BMM231" s="8"/>
      <c r="BMN231" s="8"/>
      <c r="BMO231" s="8"/>
      <c r="BMP231" s="8"/>
      <c r="BMQ231" s="8"/>
      <c r="BMR231" s="8"/>
      <c r="BMS231" s="8"/>
      <c r="BMT231" s="8"/>
      <c r="BMU231" s="8"/>
      <c r="BMV231" s="8"/>
      <c r="BMW231" s="8"/>
      <c r="BMX231" s="8"/>
      <c r="BMY231" s="8"/>
      <c r="BMZ231" s="8"/>
      <c r="BNA231" s="8"/>
      <c r="BNB231" s="8"/>
      <c r="BNC231" s="8"/>
      <c r="BND231" s="8"/>
      <c r="BNE231" s="8"/>
      <c r="BNF231" s="8"/>
      <c r="BNG231" s="8"/>
      <c r="BNH231" s="8"/>
      <c r="BNI231" s="8"/>
      <c r="BNJ231" s="8"/>
      <c r="BNK231" s="8"/>
      <c r="BNL231" s="8"/>
      <c r="BNM231" s="8"/>
      <c r="BNN231" s="8"/>
      <c r="BNO231" s="8"/>
      <c r="BNP231" s="8"/>
      <c r="BNQ231" s="8"/>
      <c r="BNR231" s="8"/>
      <c r="BNS231" s="8"/>
      <c r="BNT231" s="8"/>
      <c r="BNU231" s="8"/>
      <c r="BNV231" s="8"/>
      <c r="BNW231" s="8"/>
      <c r="BNX231" s="8"/>
      <c r="BNY231" s="8"/>
      <c r="BNZ231" s="8"/>
      <c r="BOA231" s="8"/>
      <c r="BOB231" s="8"/>
      <c r="BOC231" s="8"/>
      <c r="BOD231" s="8"/>
      <c r="BOE231" s="8"/>
      <c r="BOF231" s="8"/>
      <c r="BOG231" s="8"/>
      <c r="BOH231" s="8"/>
      <c r="BOI231" s="8"/>
      <c r="BOJ231" s="8"/>
      <c r="BOK231" s="8"/>
      <c r="BOL231" s="8"/>
      <c r="BOM231" s="8"/>
      <c r="BON231" s="8"/>
      <c r="BOO231" s="8"/>
      <c r="BOP231" s="8"/>
      <c r="BOQ231" s="8"/>
      <c r="BOR231" s="8"/>
      <c r="BOS231" s="8"/>
      <c r="BOT231" s="8"/>
      <c r="BOU231" s="8"/>
      <c r="BOV231" s="8"/>
      <c r="BOW231" s="8"/>
      <c r="BOX231" s="8"/>
      <c r="BOY231" s="8"/>
      <c r="BOZ231" s="8"/>
      <c r="BPA231" s="8"/>
      <c r="BPB231" s="8"/>
      <c r="BPC231" s="8"/>
      <c r="BPD231" s="8"/>
      <c r="BPE231" s="8"/>
      <c r="BPF231" s="8"/>
      <c r="BPG231" s="8"/>
      <c r="BPH231" s="8"/>
      <c r="BPI231" s="8"/>
      <c r="BPJ231" s="8"/>
      <c r="BPK231" s="8"/>
      <c r="BPL231" s="8"/>
      <c r="BPM231" s="8"/>
      <c r="BPN231" s="8"/>
      <c r="BPO231" s="8"/>
      <c r="BPP231" s="8"/>
      <c r="BPQ231" s="8"/>
      <c r="BPR231" s="8"/>
      <c r="BPS231" s="8"/>
      <c r="BPT231" s="8"/>
      <c r="BPU231" s="8"/>
      <c r="BPV231" s="8"/>
      <c r="BPW231" s="8"/>
      <c r="BPX231" s="8"/>
      <c r="BPY231" s="8"/>
      <c r="BPZ231" s="8"/>
      <c r="BQA231" s="8"/>
      <c r="BQB231" s="8"/>
      <c r="BQC231" s="8"/>
      <c r="BQD231" s="8"/>
      <c r="BQE231" s="8"/>
      <c r="BQF231" s="8"/>
      <c r="BQG231" s="8"/>
      <c r="BQH231" s="8"/>
      <c r="BQI231" s="8"/>
      <c r="BQJ231" s="8"/>
      <c r="BQK231" s="8"/>
      <c r="BQL231" s="8"/>
      <c r="BQM231" s="8"/>
      <c r="BQN231" s="8"/>
      <c r="BQO231" s="8"/>
      <c r="BQP231" s="8"/>
      <c r="BQQ231" s="8"/>
      <c r="BQR231" s="8"/>
      <c r="BQS231" s="8"/>
      <c r="BQT231" s="8"/>
      <c r="BQU231" s="8"/>
      <c r="BQV231" s="8"/>
      <c r="BQW231" s="8"/>
      <c r="BQX231" s="8"/>
      <c r="BQY231" s="8"/>
      <c r="BQZ231" s="8"/>
      <c r="BRA231" s="8"/>
      <c r="BRB231" s="8"/>
      <c r="BRC231" s="8"/>
      <c r="BRD231" s="8"/>
      <c r="BRE231" s="8"/>
      <c r="BRF231" s="8"/>
      <c r="BRG231" s="8"/>
      <c r="BRH231" s="8"/>
      <c r="BRI231" s="8"/>
      <c r="BRJ231" s="8"/>
      <c r="BRK231" s="8"/>
      <c r="BRL231" s="8"/>
      <c r="BRM231" s="8"/>
      <c r="BRN231" s="8"/>
      <c r="BRO231" s="8"/>
      <c r="BRP231" s="8"/>
      <c r="BRQ231" s="8"/>
      <c r="BRR231" s="8"/>
      <c r="BRS231" s="8"/>
      <c r="BRT231" s="8"/>
      <c r="BRU231" s="8"/>
      <c r="BRV231" s="8"/>
      <c r="BRW231" s="8"/>
      <c r="BRX231" s="8"/>
      <c r="BRY231" s="8"/>
      <c r="BRZ231" s="8"/>
      <c r="BSA231" s="8"/>
      <c r="BSB231" s="8"/>
      <c r="BSC231" s="8"/>
      <c r="BSD231" s="8"/>
      <c r="BSE231" s="8"/>
      <c r="BSF231" s="8"/>
      <c r="BSG231" s="8"/>
      <c r="BSH231" s="8"/>
      <c r="BSI231" s="8"/>
      <c r="BSJ231" s="8"/>
      <c r="BSK231" s="8"/>
      <c r="BSL231" s="8"/>
      <c r="BSM231" s="8"/>
      <c r="BSN231" s="8"/>
      <c r="BSO231" s="8"/>
      <c r="BSP231" s="8"/>
      <c r="BSQ231" s="8"/>
      <c r="BSR231" s="8"/>
      <c r="BSS231" s="8"/>
      <c r="BST231" s="8"/>
      <c r="BSU231" s="8"/>
      <c r="BSV231" s="8"/>
      <c r="BSW231" s="8"/>
      <c r="BSX231" s="8"/>
      <c r="BSY231" s="8"/>
      <c r="BSZ231" s="8"/>
      <c r="BTA231" s="8"/>
      <c r="BTB231" s="8"/>
      <c r="BTC231" s="8"/>
      <c r="BTD231" s="8"/>
      <c r="BTE231" s="8"/>
      <c r="BTF231" s="8"/>
      <c r="BTG231" s="8"/>
      <c r="BTH231" s="8"/>
      <c r="BTI231" s="8"/>
      <c r="BTJ231" s="8"/>
      <c r="BTK231" s="8"/>
      <c r="BTL231" s="8"/>
      <c r="BTM231" s="8"/>
      <c r="BTN231" s="8"/>
      <c r="BTO231" s="8"/>
      <c r="BTP231" s="8"/>
      <c r="BTQ231" s="8"/>
      <c r="BTR231" s="8"/>
      <c r="BTS231" s="8"/>
      <c r="BTT231" s="8"/>
      <c r="BTU231" s="8"/>
      <c r="BTV231" s="8"/>
      <c r="BTW231" s="8"/>
      <c r="BTX231" s="8"/>
      <c r="BTY231" s="8"/>
      <c r="BTZ231" s="8"/>
      <c r="BUA231" s="8"/>
      <c r="BUB231" s="8"/>
      <c r="BUC231" s="8"/>
      <c r="BUD231" s="8"/>
      <c r="BUE231" s="8"/>
      <c r="BUF231" s="8"/>
      <c r="BUG231" s="8"/>
      <c r="BUH231" s="8"/>
      <c r="BUI231" s="8"/>
      <c r="BUJ231" s="8"/>
      <c r="BUK231" s="8"/>
      <c r="BUL231" s="8"/>
      <c r="BUM231" s="8"/>
      <c r="BUN231" s="8"/>
      <c r="BUO231" s="8"/>
      <c r="BUP231" s="8"/>
      <c r="BUQ231" s="8"/>
      <c r="BUR231" s="8"/>
      <c r="BUS231" s="8"/>
      <c r="BUT231" s="8"/>
      <c r="BUU231" s="8"/>
      <c r="BUV231" s="8"/>
      <c r="BUW231" s="8"/>
      <c r="BUX231" s="8"/>
      <c r="BUY231" s="8"/>
      <c r="BUZ231" s="8"/>
      <c r="BVA231" s="8"/>
      <c r="BVB231" s="8"/>
      <c r="BVC231" s="8"/>
      <c r="BVD231" s="8"/>
      <c r="BVE231" s="8"/>
      <c r="BVF231" s="8"/>
      <c r="BVG231" s="8"/>
      <c r="BVH231" s="8"/>
      <c r="BVI231" s="8"/>
      <c r="BVJ231" s="8"/>
      <c r="BVK231" s="8"/>
      <c r="BVL231" s="8"/>
      <c r="BVM231" s="8"/>
      <c r="BVN231" s="8"/>
      <c r="BVO231" s="8"/>
      <c r="BVP231" s="8"/>
      <c r="BVQ231" s="8"/>
      <c r="BVR231" s="8"/>
      <c r="BVS231" s="8"/>
      <c r="BVT231" s="8"/>
      <c r="BVU231" s="8"/>
      <c r="BVV231" s="8"/>
      <c r="BVW231" s="8"/>
      <c r="BVX231" s="8"/>
      <c r="BVY231" s="8"/>
      <c r="BVZ231" s="8"/>
      <c r="BWA231" s="8"/>
      <c r="BWB231" s="8"/>
      <c r="BWC231" s="8"/>
      <c r="BWD231" s="8"/>
      <c r="BWE231" s="8"/>
      <c r="BWF231" s="8"/>
      <c r="BWG231" s="8"/>
      <c r="BWH231" s="8"/>
      <c r="BWI231" s="8"/>
      <c r="BWJ231" s="8"/>
      <c r="BWK231" s="8"/>
      <c r="BWL231" s="8"/>
      <c r="BWM231" s="8"/>
      <c r="BWN231" s="8"/>
      <c r="BWO231" s="8"/>
      <c r="BWP231" s="8"/>
      <c r="BWQ231" s="8"/>
    </row>
    <row r="232" spans="1:1967" s="448" customFormat="1" ht="102" customHeight="1">
      <c r="A232" s="450" t="s">
        <v>10823</v>
      </c>
      <c r="B232" s="451" t="s">
        <v>97</v>
      </c>
      <c r="C232" s="450" t="s">
        <v>747</v>
      </c>
      <c r="D232" s="452" t="s">
        <v>264</v>
      </c>
      <c r="E232" s="452" t="s">
        <v>257</v>
      </c>
      <c r="F232" s="452"/>
      <c r="G232" s="452" t="s">
        <v>385</v>
      </c>
      <c r="H232" s="454">
        <v>0.5</v>
      </c>
      <c r="I232" s="480" t="s">
        <v>1340</v>
      </c>
      <c r="J232" s="456" t="s">
        <v>1330</v>
      </c>
      <c r="K232" s="19" t="s">
        <v>6117</v>
      </c>
      <c r="L232" s="457" t="s">
        <v>3428</v>
      </c>
      <c r="M232" s="458" t="s">
        <v>383</v>
      </c>
      <c r="N232" s="470" t="s">
        <v>10811</v>
      </c>
      <c r="O232" s="452" t="s">
        <v>1382</v>
      </c>
      <c r="P232" s="460" t="s">
        <v>1354</v>
      </c>
      <c r="Q232" s="452" t="s">
        <v>1195</v>
      </c>
      <c r="R232" s="477">
        <v>500</v>
      </c>
      <c r="S232" s="462">
        <v>16926.47</v>
      </c>
      <c r="T232" s="83">
        <f t="shared" ref="T232" si="47">R232*S232</f>
        <v>8463235</v>
      </c>
      <c r="U232" s="463">
        <f t="shared" si="25"/>
        <v>9478823.2000000011</v>
      </c>
      <c r="V232" s="450" t="s">
        <v>1341</v>
      </c>
      <c r="W232" s="473" t="s">
        <v>1410</v>
      </c>
      <c r="X232" s="450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R232" s="8"/>
      <c r="HS232" s="8"/>
      <c r="HT232" s="8"/>
      <c r="HU232" s="8"/>
      <c r="HV232" s="8"/>
      <c r="HW232" s="8"/>
      <c r="HX232" s="8"/>
      <c r="HY232" s="8"/>
      <c r="HZ232" s="8"/>
      <c r="IA232" s="8"/>
      <c r="IB232" s="8"/>
      <c r="IC232" s="8"/>
      <c r="ID232" s="8"/>
      <c r="IE232" s="8"/>
      <c r="IF232" s="8"/>
      <c r="IG232" s="8"/>
      <c r="IH232" s="8"/>
      <c r="II232" s="8"/>
      <c r="IJ232" s="8"/>
      <c r="IK232" s="8"/>
      <c r="IL232" s="8"/>
      <c r="IM232" s="8"/>
      <c r="IN232" s="8"/>
      <c r="IO232" s="8"/>
      <c r="IP232" s="8"/>
      <c r="IQ232" s="8"/>
      <c r="IR232" s="8"/>
      <c r="IS232" s="8"/>
      <c r="IT232" s="8"/>
      <c r="IU232" s="8"/>
      <c r="IV232" s="8"/>
      <c r="IW232" s="8"/>
      <c r="IX232" s="8"/>
      <c r="IY232" s="8"/>
      <c r="IZ232" s="8"/>
      <c r="JA232" s="8"/>
      <c r="JB232" s="8"/>
      <c r="JC232" s="8"/>
      <c r="JD232" s="8"/>
      <c r="JE232" s="8"/>
      <c r="JF232" s="8"/>
      <c r="JG232" s="8"/>
      <c r="JH232" s="8"/>
      <c r="JI232" s="8"/>
      <c r="JJ232" s="8"/>
      <c r="JK232" s="8"/>
      <c r="JL232" s="8"/>
      <c r="JM232" s="8"/>
      <c r="JN232" s="8"/>
      <c r="JO232" s="8"/>
      <c r="JP232" s="8"/>
      <c r="JQ232" s="8"/>
      <c r="JR232" s="8"/>
      <c r="JS232" s="8"/>
      <c r="JT232" s="8"/>
      <c r="JU232" s="8"/>
      <c r="JV232" s="8"/>
      <c r="JW232" s="8"/>
      <c r="JX232" s="8"/>
      <c r="JY232" s="8"/>
      <c r="JZ232" s="8"/>
      <c r="KA232" s="8"/>
      <c r="KB232" s="8"/>
      <c r="KC232" s="8"/>
      <c r="KD232" s="8"/>
      <c r="KE232" s="8"/>
      <c r="KF232" s="8"/>
      <c r="KG232" s="8"/>
      <c r="KH232" s="8"/>
      <c r="KI232" s="8"/>
      <c r="KJ232" s="8"/>
      <c r="KK232" s="8"/>
      <c r="KL232" s="8"/>
      <c r="KM232" s="8"/>
      <c r="KN232" s="8"/>
      <c r="KO232" s="8"/>
      <c r="KP232" s="8"/>
      <c r="KQ232" s="8"/>
      <c r="KR232" s="8"/>
      <c r="KS232" s="8"/>
      <c r="KT232" s="8"/>
      <c r="KU232" s="8"/>
      <c r="KV232" s="8"/>
      <c r="KW232" s="8"/>
      <c r="KX232" s="8"/>
      <c r="KY232" s="8"/>
      <c r="KZ232" s="8"/>
      <c r="LA232" s="8"/>
      <c r="LB232" s="8"/>
      <c r="LC232" s="8"/>
      <c r="LD232" s="8"/>
      <c r="LE232" s="8"/>
      <c r="LF232" s="8"/>
      <c r="LG232" s="8"/>
      <c r="LH232" s="8"/>
      <c r="LI232" s="8"/>
      <c r="LJ232" s="8"/>
      <c r="LK232" s="8"/>
      <c r="LL232" s="8"/>
      <c r="LM232" s="8"/>
      <c r="LN232" s="8"/>
      <c r="LO232" s="8"/>
      <c r="LP232" s="8"/>
      <c r="LQ232" s="8"/>
      <c r="LR232" s="8"/>
      <c r="LS232" s="8"/>
      <c r="LT232" s="8"/>
      <c r="LU232" s="8"/>
      <c r="LV232" s="8"/>
      <c r="LW232" s="8"/>
      <c r="LX232" s="8"/>
      <c r="LY232" s="8"/>
      <c r="LZ232" s="8"/>
      <c r="MA232" s="8"/>
      <c r="MB232" s="8"/>
      <c r="MC232" s="8"/>
      <c r="MD232" s="8"/>
      <c r="ME232" s="8"/>
      <c r="MF232" s="8"/>
      <c r="MG232" s="8"/>
      <c r="MH232" s="8"/>
      <c r="MI232" s="8"/>
      <c r="MJ232" s="8"/>
      <c r="MK232" s="8"/>
      <c r="ML232" s="8"/>
      <c r="MM232" s="8"/>
      <c r="MN232" s="8"/>
      <c r="MO232" s="8"/>
      <c r="MP232" s="8"/>
      <c r="MQ232" s="8"/>
      <c r="MR232" s="8"/>
      <c r="MS232" s="8"/>
      <c r="MT232" s="8"/>
      <c r="MU232" s="8"/>
      <c r="MV232" s="8"/>
      <c r="MW232" s="8"/>
      <c r="MX232" s="8"/>
      <c r="MY232" s="8"/>
      <c r="MZ232" s="8"/>
      <c r="NA232" s="8"/>
      <c r="NB232" s="8"/>
      <c r="NC232" s="8"/>
      <c r="ND232" s="8"/>
      <c r="NE232" s="8"/>
      <c r="NF232" s="8"/>
      <c r="NG232" s="8"/>
      <c r="NH232" s="8"/>
      <c r="NI232" s="8"/>
      <c r="NJ232" s="8"/>
      <c r="NK232" s="8"/>
      <c r="NL232" s="8"/>
      <c r="NM232" s="8"/>
      <c r="NN232" s="8"/>
      <c r="NO232" s="8"/>
      <c r="NP232" s="8"/>
      <c r="NQ232" s="8"/>
      <c r="NR232" s="8"/>
      <c r="NS232" s="8"/>
      <c r="NT232" s="8"/>
      <c r="NU232" s="8"/>
      <c r="NV232" s="8"/>
      <c r="NW232" s="8"/>
      <c r="NX232" s="8"/>
      <c r="NY232" s="8"/>
      <c r="NZ232" s="8"/>
      <c r="OA232" s="8"/>
      <c r="OB232" s="8"/>
      <c r="OC232" s="8"/>
      <c r="OD232" s="8"/>
      <c r="OE232" s="8"/>
      <c r="OF232" s="8"/>
      <c r="OG232" s="8"/>
      <c r="OH232" s="8"/>
      <c r="OI232" s="8"/>
      <c r="OJ232" s="8"/>
      <c r="OK232" s="8"/>
      <c r="OL232" s="8"/>
      <c r="OM232" s="8"/>
      <c r="ON232" s="8"/>
      <c r="OO232" s="8"/>
      <c r="OP232" s="8"/>
      <c r="OQ232" s="8"/>
      <c r="OR232" s="8"/>
      <c r="OS232" s="8"/>
      <c r="OT232" s="8"/>
      <c r="OU232" s="8"/>
      <c r="OV232" s="8"/>
      <c r="OW232" s="8"/>
      <c r="OX232" s="8"/>
      <c r="OY232" s="8"/>
      <c r="OZ232" s="8"/>
      <c r="PA232" s="8"/>
      <c r="PB232" s="8"/>
      <c r="PC232" s="8"/>
      <c r="PD232" s="8"/>
      <c r="PE232" s="8"/>
      <c r="PF232" s="8"/>
      <c r="PG232" s="8"/>
      <c r="PH232" s="8"/>
      <c r="PI232" s="8"/>
      <c r="PJ232" s="8"/>
      <c r="PK232" s="8"/>
      <c r="PL232" s="8"/>
      <c r="PM232" s="8"/>
      <c r="PN232" s="8"/>
      <c r="PO232" s="8"/>
      <c r="PP232" s="8"/>
      <c r="PQ232" s="8"/>
      <c r="PR232" s="8"/>
      <c r="PS232" s="8"/>
      <c r="PT232" s="8"/>
      <c r="PU232" s="8"/>
      <c r="PV232" s="8"/>
      <c r="PW232" s="8"/>
      <c r="PX232" s="8"/>
      <c r="PY232" s="8"/>
      <c r="PZ232" s="8"/>
      <c r="QA232" s="8"/>
      <c r="QB232" s="8"/>
      <c r="QC232" s="8"/>
      <c r="QD232" s="8"/>
      <c r="QE232" s="8"/>
      <c r="QF232" s="8"/>
      <c r="QG232" s="8"/>
      <c r="QH232" s="8"/>
      <c r="QI232" s="8"/>
      <c r="QJ232" s="8"/>
      <c r="QK232" s="8"/>
      <c r="QL232" s="8"/>
      <c r="QM232" s="8"/>
      <c r="QN232" s="8"/>
      <c r="QO232" s="8"/>
      <c r="QP232" s="8"/>
      <c r="QQ232" s="8"/>
      <c r="QR232" s="8"/>
      <c r="QS232" s="8"/>
      <c r="QT232" s="8"/>
      <c r="QU232" s="8"/>
      <c r="QV232" s="8"/>
      <c r="QW232" s="8"/>
      <c r="QX232" s="8"/>
      <c r="QY232" s="8"/>
      <c r="QZ232" s="8"/>
      <c r="RA232" s="8"/>
      <c r="RB232" s="8"/>
      <c r="RC232" s="8"/>
      <c r="RD232" s="8"/>
      <c r="RE232" s="8"/>
      <c r="RF232" s="8"/>
      <c r="RG232" s="8"/>
      <c r="RH232" s="8"/>
      <c r="RI232" s="8"/>
      <c r="RJ232" s="8"/>
      <c r="RK232" s="8"/>
      <c r="RL232" s="8"/>
      <c r="RM232" s="8"/>
      <c r="RN232" s="8"/>
      <c r="RO232" s="8"/>
      <c r="RP232" s="8"/>
      <c r="RQ232" s="8"/>
      <c r="RR232" s="8"/>
      <c r="RS232" s="8"/>
      <c r="RT232" s="8"/>
      <c r="RU232" s="8"/>
      <c r="RV232" s="8"/>
      <c r="RW232" s="8"/>
      <c r="RX232" s="8"/>
      <c r="RY232" s="8"/>
      <c r="RZ232" s="8"/>
      <c r="SA232" s="8"/>
      <c r="SB232" s="8"/>
      <c r="SC232" s="8"/>
      <c r="SD232" s="8"/>
      <c r="SE232" s="8"/>
      <c r="SF232" s="8"/>
      <c r="SG232" s="8"/>
      <c r="SH232" s="8"/>
      <c r="SI232" s="8"/>
      <c r="SJ232" s="8"/>
      <c r="SK232" s="8"/>
      <c r="SL232" s="8"/>
      <c r="SM232" s="8"/>
      <c r="SN232" s="8"/>
      <c r="SO232" s="8"/>
      <c r="SP232" s="8"/>
      <c r="SQ232" s="8"/>
      <c r="SR232" s="8"/>
      <c r="SS232" s="8"/>
      <c r="ST232" s="8"/>
      <c r="SU232" s="8"/>
      <c r="SV232" s="8"/>
      <c r="SW232" s="8"/>
      <c r="SX232" s="8"/>
      <c r="SY232" s="8"/>
      <c r="SZ232" s="8"/>
      <c r="TA232" s="8"/>
      <c r="TB232" s="8"/>
      <c r="TC232" s="8"/>
      <c r="TD232" s="8"/>
      <c r="TE232" s="8"/>
      <c r="TF232" s="8"/>
      <c r="TG232" s="8"/>
      <c r="TH232" s="8"/>
      <c r="TI232" s="8"/>
      <c r="TJ232" s="8"/>
      <c r="TK232" s="8"/>
      <c r="TL232" s="8"/>
      <c r="TM232" s="8"/>
      <c r="TN232" s="8"/>
      <c r="TO232" s="8"/>
      <c r="TP232" s="8"/>
      <c r="TQ232" s="8"/>
      <c r="TR232" s="8"/>
      <c r="TS232" s="8"/>
      <c r="TT232" s="8"/>
      <c r="TU232" s="8"/>
      <c r="TV232" s="8"/>
      <c r="TW232" s="8"/>
      <c r="TX232" s="8"/>
      <c r="TY232" s="8"/>
      <c r="TZ232" s="8"/>
      <c r="UA232" s="8"/>
      <c r="UB232" s="8"/>
      <c r="UC232" s="8"/>
      <c r="UD232" s="8"/>
      <c r="UE232" s="8"/>
      <c r="UF232" s="8"/>
      <c r="UG232" s="8"/>
      <c r="UH232" s="8"/>
      <c r="UI232" s="8"/>
      <c r="UJ232" s="8"/>
      <c r="UK232" s="8"/>
      <c r="UL232" s="8"/>
      <c r="UM232" s="8"/>
      <c r="UN232" s="8"/>
      <c r="UO232" s="8"/>
      <c r="UP232" s="8"/>
      <c r="UQ232" s="8"/>
      <c r="UR232" s="8"/>
      <c r="US232" s="8"/>
      <c r="UT232" s="8"/>
      <c r="UU232" s="8"/>
      <c r="UV232" s="8"/>
      <c r="UW232" s="8"/>
      <c r="UX232" s="8"/>
      <c r="UY232" s="8"/>
      <c r="UZ232" s="8"/>
      <c r="VA232" s="8"/>
      <c r="VB232" s="8"/>
      <c r="VC232" s="8"/>
      <c r="VD232" s="8"/>
      <c r="VE232" s="8"/>
      <c r="VF232" s="8"/>
      <c r="VG232" s="8"/>
      <c r="VH232" s="8"/>
      <c r="VI232" s="8"/>
      <c r="VJ232" s="8"/>
      <c r="VK232" s="8"/>
      <c r="VL232" s="8"/>
      <c r="VM232" s="8"/>
      <c r="VN232" s="8"/>
      <c r="VO232" s="8"/>
      <c r="VP232" s="8"/>
      <c r="VQ232" s="8"/>
      <c r="VR232" s="8"/>
      <c r="VS232" s="8"/>
      <c r="VT232" s="8"/>
      <c r="VU232" s="8"/>
      <c r="VV232" s="8"/>
      <c r="VW232" s="8"/>
      <c r="VX232" s="8"/>
      <c r="VY232" s="8"/>
      <c r="VZ232" s="8"/>
      <c r="WA232" s="8"/>
      <c r="WB232" s="8"/>
      <c r="WC232" s="8"/>
      <c r="WD232" s="8"/>
      <c r="WE232" s="8"/>
      <c r="WF232" s="8"/>
      <c r="WG232" s="8"/>
      <c r="WH232" s="8"/>
      <c r="WI232" s="8"/>
      <c r="WJ232" s="8"/>
      <c r="WK232" s="8"/>
      <c r="WL232" s="8"/>
      <c r="WM232" s="8"/>
      <c r="WN232" s="8"/>
      <c r="WO232" s="8"/>
      <c r="WP232" s="8"/>
      <c r="WQ232" s="8"/>
      <c r="WR232" s="8"/>
      <c r="WS232" s="8"/>
      <c r="WT232" s="8"/>
      <c r="WU232" s="8"/>
      <c r="WV232" s="8"/>
      <c r="WW232" s="8"/>
      <c r="WX232" s="8"/>
      <c r="WY232" s="8"/>
      <c r="WZ232" s="8"/>
      <c r="XA232" s="8"/>
      <c r="XB232" s="8"/>
      <c r="XC232" s="8"/>
      <c r="XD232" s="8"/>
      <c r="XE232" s="8"/>
      <c r="XF232" s="8"/>
      <c r="XG232" s="8"/>
      <c r="XH232" s="8"/>
      <c r="XI232" s="8"/>
      <c r="XJ232" s="8"/>
      <c r="XK232" s="8"/>
      <c r="XL232" s="8"/>
      <c r="XM232" s="8"/>
      <c r="XN232" s="8"/>
      <c r="XO232" s="8"/>
      <c r="XP232" s="8"/>
      <c r="XQ232" s="8"/>
      <c r="XR232" s="8"/>
      <c r="XS232" s="8"/>
      <c r="XT232" s="8"/>
      <c r="XU232" s="8"/>
      <c r="XV232" s="8"/>
      <c r="XW232" s="8"/>
      <c r="XX232" s="8"/>
      <c r="XY232" s="8"/>
      <c r="XZ232" s="8"/>
      <c r="YA232" s="8"/>
      <c r="YB232" s="8"/>
      <c r="YC232" s="8"/>
      <c r="YD232" s="8"/>
      <c r="YE232" s="8"/>
      <c r="YF232" s="8"/>
      <c r="YG232" s="8"/>
      <c r="YH232" s="8"/>
      <c r="YI232" s="8"/>
      <c r="YJ232" s="8"/>
      <c r="YK232" s="8"/>
      <c r="YL232" s="8"/>
      <c r="YM232" s="8"/>
      <c r="YN232" s="8"/>
      <c r="YO232" s="8"/>
      <c r="YP232" s="8"/>
      <c r="YQ232" s="8"/>
      <c r="YR232" s="8"/>
      <c r="YS232" s="8"/>
      <c r="YT232" s="8"/>
      <c r="YU232" s="8"/>
      <c r="YV232" s="8"/>
      <c r="YW232" s="8"/>
      <c r="YX232" s="8"/>
      <c r="YY232" s="8"/>
      <c r="YZ232" s="8"/>
      <c r="ZA232" s="8"/>
      <c r="ZB232" s="8"/>
      <c r="ZC232" s="8"/>
      <c r="ZD232" s="8"/>
      <c r="ZE232" s="8"/>
      <c r="ZF232" s="8"/>
      <c r="ZG232" s="8"/>
      <c r="ZH232" s="8"/>
      <c r="ZI232" s="8"/>
      <c r="ZJ232" s="8"/>
      <c r="ZK232" s="8"/>
      <c r="ZL232" s="8"/>
      <c r="ZM232" s="8"/>
      <c r="ZN232" s="8"/>
      <c r="ZO232" s="8"/>
      <c r="ZP232" s="8"/>
      <c r="ZQ232" s="8"/>
      <c r="ZR232" s="8"/>
      <c r="ZS232" s="8"/>
      <c r="ZT232" s="8"/>
      <c r="ZU232" s="8"/>
      <c r="ZV232" s="8"/>
      <c r="ZW232" s="8"/>
      <c r="ZX232" s="8"/>
      <c r="ZY232" s="8"/>
      <c r="ZZ232" s="8"/>
      <c r="AAA232" s="8"/>
      <c r="AAB232" s="8"/>
      <c r="AAC232" s="8"/>
      <c r="AAD232" s="8"/>
      <c r="AAE232" s="8"/>
      <c r="AAF232" s="8"/>
      <c r="AAG232" s="8"/>
      <c r="AAH232" s="8"/>
      <c r="AAI232" s="8"/>
      <c r="AAJ232" s="8"/>
      <c r="AAK232" s="8"/>
      <c r="AAL232" s="8"/>
      <c r="AAM232" s="8"/>
      <c r="AAN232" s="8"/>
      <c r="AAO232" s="8"/>
      <c r="AAP232" s="8"/>
      <c r="AAQ232" s="8"/>
      <c r="AAR232" s="8"/>
      <c r="AAS232" s="8"/>
      <c r="AAT232" s="8"/>
      <c r="AAU232" s="8"/>
      <c r="AAV232" s="8"/>
      <c r="AAW232" s="8"/>
      <c r="AAX232" s="8"/>
      <c r="AAY232" s="8"/>
      <c r="AAZ232" s="8"/>
      <c r="ABA232" s="8"/>
      <c r="ABB232" s="8"/>
      <c r="ABC232" s="8"/>
      <c r="ABD232" s="8"/>
      <c r="ABE232" s="8"/>
      <c r="ABF232" s="8"/>
      <c r="ABG232" s="8"/>
      <c r="ABH232" s="8"/>
      <c r="ABI232" s="8"/>
      <c r="ABJ232" s="8"/>
      <c r="ABK232" s="8"/>
      <c r="ABL232" s="8"/>
      <c r="ABM232" s="8"/>
      <c r="ABN232" s="8"/>
      <c r="ABO232" s="8"/>
      <c r="ABP232" s="8"/>
      <c r="ABQ232" s="8"/>
      <c r="ABR232" s="8"/>
      <c r="ABS232" s="8"/>
      <c r="ABT232" s="8"/>
      <c r="ABU232" s="8"/>
      <c r="ABV232" s="8"/>
      <c r="ABW232" s="8"/>
      <c r="ABX232" s="8"/>
      <c r="ABY232" s="8"/>
      <c r="ABZ232" s="8"/>
      <c r="ACA232" s="8"/>
      <c r="ACB232" s="8"/>
      <c r="ACC232" s="8"/>
      <c r="ACD232" s="8"/>
      <c r="ACE232" s="8"/>
      <c r="ACF232" s="8"/>
      <c r="ACG232" s="8"/>
      <c r="ACH232" s="8"/>
      <c r="ACI232" s="8"/>
      <c r="ACJ232" s="8"/>
      <c r="ACK232" s="8"/>
      <c r="ACL232" s="8"/>
      <c r="ACM232" s="8"/>
      <c r="ACN232" s="8"/>
      <c r="ACO232" s="8"/>
      <c r="ACP232" s="8"/>
      <c r="ACQ232" s="8"/>
      <c r="ACR232" s="8"/>
      <c r="ACS232" s="8"/>
      <c r="ACT232" s="8"/>
      <c r="ACU232" s="8"/>
      <c r="ACV232" s="8"/>
      <c r="ACW232" s="8"/>
      <c r="ACX232" s="8"/>
      <c r="ACY232" s="8"/>
      <c r="ACZ232" s="8"/>
      <c r="ADA232" s="8"/>
      <c r="ADB232" s="8"/>
      <c r="ADC232" s="8"/>
      <c r="ADD232" s="8"/>
      <c r="ADE232" s="8"/>
      <c r="ADF232" s="8"/>
      <c r="ADG232" s="8"/>
      <c r="ADH232" s="8"/>
      <c r="ADI232" s="8"/>
      <c r="ADJ232" s="8"/>
      <c r="ADK232" s="8"/>
      <c r="ADL232" s="8"/>
      <c r="ADM232" s="8"/>
      <c r="ADN232" s="8"/>
      <c r="ADO232" s="8"/>
      <c r="ADP232" s="8"/>
      <c r="ADQ232" s="8"/>
      <c r="ADR232" s="8"/>
      <c r="ADS232" s="8"/>
      <c r="ADT232" s="8"/>
      <c r="ADU232" s="8"/>
      <c r="ADV232" s="8"/>
      <c r="ADW232" s="8"/>
      <c r="ADX232" s="8"/>
      <c r="ADY232" s="8"/>
      <c r="ADZ232" s="8"/>
      <c r="AEA232" s="8"/>
      <c r="AEB232" s="8"/>
      <c r="AEC232" s="8"/>
      <c r="AED232" s="8"/>
      <c r="AEE232" s="8"/>
      <c r="AEF232" s="8"/>
      <c r="AEG232" s="8"/>
      <c r="AEH232" s="8"/>
      <c r="AEI232" s="8"/>
      <c r="AEJ232" s="8"/>
      <c r="AEK232" s="8"/>
      <c r="AEL232" s="8"/>
      <c r="AEM232" s="8"/>
      <c r="AEN232" s="8"/>
      <c r="AEO232" s="8"/>
      <c r="AEP232" s="8"/>
      <c r="AEQ232" s="8"/>
      <c r="AER232" s="8"/>
      <c r="AES232" s="8"/>
      <c r="AET232" s="8"/>
      <c r="AEU232" s="8"/>
      <c r="AEV232" s="8"/>
      <c r="AEW232" s="8"/>
      <c r="AEX232" s="8"/>
      <c r="AEY232" s="8"/>
      <c r="AEZ232" s="8"/>
      <c r="AFA232" s="8"/>
      <c r="AFB232" s="8"/>
      <c r="AFC232" s="8"/>
      <c r="AFD232" s="8"/>
      <c r="AFE232" s="8"/>
      <c r="AFF232" s="8"/>
      <c r="AFG232" s="8"/>
      <c r="AFH232" s="8"/>
      <c r="AFI232" s="8"/>
      <c r="AFJ232" s="8"/>
      <c r="AFK232" s="8"/>
      <c r="AFL232" s="8"/>
      <c r="AFM232" s="8"/>
      <c r="AFN232" s="8"/>
      <c r="AFO232" s="8"/>
      <c r="AFP232" s="8"/>
      <c r="AFQ232" s="8"/>
      <c r="AFR232" s="8"/>
      <c r="AFS232" s="8"/>
      <c r="AFT232" s="8"/>
      <c r="AFU232" s="8"/>
      <c r="AFV232" s="8"/>
      <c r="AFW232" s="8"/>
      <c r="AFX232" s="8"/>
      <c r="AFY232" s="8"/>
      <c r="AFZ232" s="8"/>
      <c r="AGA232" s="8"/>
      <c r="AGB232" s="8"/>
      <c r="AGC232" s="8"/>
      <c r="AGD232" s="8"/>
      <c r="AGE232" s="8"/>
      <c r="AGF232" s="8"/>
      <c r="AGG232" s="8"/>
      <c r="AGH232" s="8"/>
      <c r="AGI232" s="8"/>
      <c r="AGJ232" s="8"/>
      <c r="AGK232" s="8"/>
      <c r="AGL232" s="8"/>
      <c r="AGM232" s="8"/>
      <c r="AGN232" s="8"/>
      <c r="AGO232" s="8"/>
      <c r="AGP232" s="8"/>
      <c r="AGQ232" s="8"/>
      <c r="AGR232" s="8"/>
      <c r="AGS232" s="8"/>
      <c r="AGT232" s="8"/>
      <c r="AGU232" s="8"/>
      <c r="AGV232" s="8"/>
      <c r="AGW232" s="8"/>
      <c r="AGX232" s="8"/>
      <c r="AGY232" s="8"/>
      <c r="AGZ232" s="8"/>
      <c r="AHA232" s="8"/>
      <c r="AHB232" s="8"/>
      <c r="AHC232" s="8"/>
      <c r="AHD232" s="8"/>
      <c r="AHE232" s="8"/>
      <c r="AHF232" s="8"/>
      <c r="AHG232" s="8"/>
      <c r="AHH232" s="8"/>
      <c r="AHI232" s="8"/>
      <c r="AHJ232" s="8"/>
      <c r="AHK232" s="8"/>
      <c r="AHL232" s="8"/>
      <c r="AHM232" s="8"/>
      <c r="AHN232" s="8"/>
      <c r="AHO232" s="8"/>
      <c r="AHP232" s="8"/>
      <c r="AHQ232" s="8"/>
      <c r="AHR232" s="8"/>
      <c r="AHS232" s="8"/>
      <c r="AHT232" s="8"/>
      <c r="AHU232" s="8"/>
      <c r="AHV232" s="8"/>
      <c r="AHW232" s="8"/>
      <c r="AHX232" s="8"/>
      <c r="AHY232" s="8"/>
      <c r="AHZ232" s="8"/>
      <c r="AIA232" s="8"/>
      <c r="AIB232" s="8"/>
      <c r="AIC232" s="8"/>
      <c r="AID232" s="8"/>
      <c r="AIE232" s="8"/>
      <c r="AIF232" s="8"/>
      <c r="AIG232" s="8"/>
      <c r="AIH232" s="8"/>
      <c r="AII232" s="8"/>
      <c r="AIJ232" s="8"/>
      <c r="AIK232" s="8"/>
      <c r="AIL232" s="8"/>
      <c r="AIM232" s="8"/>
      <c r="AIN232" s="8"/>
      <c r="AIO232" s="8"/>
      <c r="AIP232" s="8"/>
      <c r="AIQ232" s="8"/>
      <c r="AIR232" s="8"/>
      <c r="AIS232" s="8"/>
      <c r="AIT232" s="8"/>
      <c r="AIU232" s="8"/>
      <c r="AIV232" s="8"/>
      <c r="AIW232" s="8"/>
      <c r="AIX232" s="8"/>
      <c r="AIY232" s="8"/>
      <c r="AIZ232" s="8"/>
      <c r="AJA232" s="8"/>
      <c r="AJB232" s="8"/>
      <c r="AJC232" s="8"/>
      <c r="AJD232" s="8"/>
      <c r="AJE232" s="8"/>
      <c r="AJF232" s="8"/>
      <c r="AJG232" s="8"/>
      <c r="AJH232" s="8"/>
      <c r="AJI232" s="8"/>
      <c r="AJJ232" s="8"/>
      <c r="AJK232" s="8"/>
      <c r="AJL232" s="8"/>
      <c r="AJM232" s="8"/>
      <c r="AJN232" s="8"/>
      <c r="AJO232" s="8"/>
      <c r="AJP232" s="8"/>
      <c r="AJQ232" s="8"/>
      <c r="AJR232" s="8"/>
      <c r="AJS232" s="8"/>
      <c r="AJT232" s="8"/>
      <c r="AJU232" s="8"/>
      <c r="AJV232" s="8"/>
      <c r="AJW232" s="8"/>
      <c r="AJX232" s="8"/>
      <c r="AJY232" s="8"/>
      <c r="AJZ232" s="8"/>
      <c r="AKA232" s="8"/>
      <c r="AKB232" s="8"/>
      <c r="AKC232" s="8"/>
      <c r="AKD232" s="8"/>
      <c r="AKE232" s="8"/>
      <c r="AKF232" s="8"/>
      <c r="AKG232" s="8"/>
      <c r="AKH232" s="8"/>
      <c r="AKI232" s="8"/>
      <c r="AKJ232" s="8"/>
      <c r="AKK232" s="8"/>
      <c r="AKL232" s="8"/>
      <c r="AKM232" s="8"/>
      <c r="AKN232" s="8"/>
      <c r="AKO232" s="8"/>
      <c r="AKP232" s="8"/>
      <c r="AKQ232" s="8"/>
      <c r="AKR232" s="8"/>
      <c r="AKS232" s="8"/>
      <c r="AKT232" s="8"/>
      <c r="AKU232" s="8"/>
      <c r="AKV232" s="8"/>
      <c r="AKW232" s="8"/>
      <c r="AKX232" s="8"/>
      <c r="AKY232" s="8"/>
      <c r="AKZ232" s="8"/>
      <c r="ALA232" s="8"/>
      <c r="ALB232" s="8"/>
      <c r="ALC232" s="8"/>
      <c r="ALD232" s="8"/>
      <c r="ALE232" s="8"/>
      <c r="ALF232" s="8"/>
      <c r="ALG232" s="8"/>
      <c r="ALH232" s="8"/>
      <c r="ALI232" s="8"/>
      <c r="ALJ232" s="8"/>
      <c r="ALK232" s="8"/>
      <c r="ALL232" s="8"/>
      <c r="ALM232" s="8"/>
      <c r="ALN232" s="8"/>
      <c r="ALO232" s="8"/>
      <c r="ALP232" s="8"/>
      <c r="ALQ232" s="8"/>
      <c r="ALR232" s="8"/>
      <c r="ALS232" s="8"/>
      <c r="ALT232" s="8"/>
      <c r="ALU232" s="8"/>
      <c r="ALV232" s="8"/>
      <c r="ALW232" s="8"/>
      <c r="ALX232" s="8"/>
      <c r="ALY232" s="8"/>
      <c r="ALZ232" s="8"/>
      <c r="AMA232" s="8"/>
      <c r="AMB232" s="8"/>
      <c r="AMC232" s="8"/>
      <c r="AMD232" s="8"/>
      <c r="AME232" s="8"/>
      <c r="AMF232" s="8"/>
      <c r="AMG232" s="8"/>
      <c r="AMH232" s="8"/>
      <c r="AMI232" s="8"/>
      <c r="AMJ232" s="8"/>
      <c r="AMK232" s="8"/>
      <c r="AML232" s="8"/>
      <c r="AMM232" s="8"/>
      <c r="AMN232" s="8"/>
      <c r="AMO232" s="8"/>
      <c r="AMP232" s="8"/>
      <c r="AMQ232" s="8"/>
      <c r="AMR232" s="8"/>
      <c r="AMS232" s="8"/>
      <c r="AMT232" s="8"/>
      <c r="AMU232" s="8"/>
      <c r="AMV232" s="8"/>
      <c r="AMW232" s="8"/>
      <c r="AMX232" s="8"/>
      <c r="AMY232" s="8"/>
      <c r="AMZ232" s="8"/>
      <c r="ANA232" s="8"/>
      <c r="ANB232" s="8"/>
      <c r="ANC232" s="8"/>
      <c r="AND232" s="8"/>
      <c r="ANE232" s="8"/>
      <c r="ANF232" s="8"/>
      <c r="ANG232" s="8"/>
      <c r="ANH232" s="8"/>
      <c r="ANI232" s="8"/>
      <c r="ANJ232" s="8"/>
      <c r="ANK232" s="8"/>
      <c r="ANL232" s="8"/>
      <c r="ANM232" s="8"/>
      <c r="ANN232" s="8"/>
      <c r="ANO232" s="8"/>
      <c r="ANP232" s="8"/>
      <c r="ANQ232" s="8"/>
      <c r="ANR232" s="8"/>
      <c r="ANS232" s="8"/>
      <c r="ANT232" s="8"/>
      <c r="ANU232" s="8"/>
      <c r="ANV232" s="8"/>
      <c r="ANW232" s="8"/>
      <c r="ANX232" s="8"/>
      <c r="ANY232" s="8"/>
      <c r="ANZ232" s="8"/>
      <c r="AOA232" s="8"/>
      <c r="AOB232" s="8"/>
      <c r="AOC232" s="8"/>
      <c r="AOD232" s="8"/>
      <c r="AOE232" s="8"/>
      <c r="AOF232" s="8"/>
      <c r="AOG232" s="8"/>
      <c r="AOH232" s="8"/>
      <c r="AOI232" s="8"/>
      <c r="AOJ232" s="8"/>
      <c r="AOK232" s="8"/>
      <c r="AOL232" s="8"/>
      <c r="AOM232" s="8"/>
      <c r="AON232" s="8"/>
      <c r="AOO232" s="8"/>
      <c r="AOP232" s="8"/>
      <c r="AOQ232" s="8"/>
      <c r="AOR232" s="8"/>
      <c r="AOS232" s="8"/>
      <c r="AOT232" s="8"/>
      <c r="AOU232" s="8"/>
      <c r="AOV232" s="8"/>
      <c r="AOW232" s="8"/>
      <c r="AOX232" s="8"/>
      <c r="AOY232" s="8"/>
      <c r="AOZ232" s="8"/>
      <c r="APA232" s="8"/>
      <c r="APB232" s="8"/>
      <c r="APC232" s="8"/>
      <c r="APD232" s="8"/>
      <c r="APE232" s="8"/>
      <c r="APF232" s="8"/>
      <c r="APG232" s="8"/>
      <c r="APH232" s="8"/>
      <c r="API232" s="8"/>
      <c r="APJ232" s="8"/>
      <c r="APK232" s="8"/>
      <c r="APL232" s="8"/>
      <c r="APM232" s="8"/>
      <c r="APN232" s="8"/>
      <c r="APO232" s="8"/>
      <c r="APP232" s="8"/>
      <c r="APQ232" s="8"/>
      <c r="APR232" s="8"/>
      <c r="APS232" s="8"/>
      <c r="APT232" s="8"/>
      <c r="APU232" s="8"/>
      <c r="APV232" s="8"/>
      <c r="APW232" s="8"/>
      <c r="APX232" s="8"/>
      <c r="APY232" s="8"/>
      <c r="APZ232" s="8"/>
      <c r="AQA232" s="8"/>
      <c r="AQB232" s="8"/>
      <c r="AQC232" s="8"/>
      <c r="AQD232" s="8"/>
      <c r="AQE232" s="8"/>
      <c r="AQF232" s="8"/>
      <c r="AQG232" s="8"/>
      <c r="AQH232" s="8"/>
      <c r="AQI232" s="8"/>
      <c r="AQJ232" s="8"/>
      <c r="AQK232" s="8"/>
      <c r="AQL232" s="8"/>
      <c r="AQM232" s="8"/>
      <c r="AQN232" s="8"/>
      <c r="AQO232" s="8"/>
      <c r="AQP232" s="8"/>
      <c r="AQQ232" s="8"/>
      <c r="AQR232" s="8"/>
      <c r="AQS232" s="8"/>
      <c r="AQT232" s="8"/>
      <c r="AQU232" s="8"/>
      <c r="AQV232" s="8"/>
      <c r="AQW232" s="8"/>
      <c r="AQX232" s="8"/>
      <c r="AQY232" s="8"/>
      <c r="AQZ232" s="8"/>
      <c r="ARA232" s="8"/>
      <c r="ARB232" s="8"/>
      <c r="ARC232" s="8"/>
      <c r="ARD232" s="8"/>
      <c r="ARE232" s="8"/>
      <c r="ARF232" s="8"/>
      <c r="ARG232" s="8"/>
      <c r="ARH232" s="8"/>
      <c r="ARI232" s="8"/>
      <c r="ARJ232" s="8"/>
      <c r="ARK232" s="8"/>
      <c r="ARL232" s="8"/>
      <c r="ARM232" s="8"/>
      <c r="ARN232" s="8"/>
      <c r="ARO232" s="8"/>
      <c r="ARP232" s="8"/>
      <c r="ARQ232" s="8"/>
      <c r="ARR232" s="8"/>
      <c r="ARS232" s="8"/>
      <c r="ART232" s="8"/>
      <c r="ARU232" s="8"/>
      <c r="ARV232" s="8"/>
      <c r="ARW232" s="8"/>
      <c r="ARX232" s="8"/>
      <c r="ARY232" s="8"/>
      <c r="ARZ232" s="8"/>
      <c r="ASA232" s="8"/>
      <c r="ASB232" s="8"/>
      <c r="ASC232" s="8"/>
      <c r="ASD232" s="8"/>
      <c r="ASE232" s="8"/>
      <c r="ASF232" s="8"/>
      <c r="ASG232" s="8"/>
      <c r="ASH232" s="8"/>
      <c r="ASI232" s="8"/>
      <c r="ASJ232" s="8"/>
      <c r="ASK232" s="8"/>
      <c r="ASL232" s="8"/>
      <c r="ASM232" s="8"/>
      <c r="ASN232" s="8"/>
      <c r="ASO232" s="8"/>
      <c r="ASP232" s="8"/>
      <c r="ASQ232" s="8"/>
      <c r="ASR232" s="8"/>
      <c r="ASS232" s="8"/>
      <c r="AST232" s="8"/>
      <c r="ASU232" s="8"/>
      <c r="ASV232" s="8"/>
      <c r="ASW232" s="8"/>
      <c r="ASX232" s="8"/>
      <c r="ASY232" s="8"/>
      <c r="ASZ232" s="8"/>
      <c r="ATA232" s="8"/>
      <c r="ATB232" s="8"/>
      <c r="ATC232" s="8"/>
      <c r="ATD232" s="8"/>
      <c r="ATE232" s="8"/>
      <c r="ATF232" s="8"/>
      <c r="ATG232" s="8"/>
      <c r="ATH232" s="8"/>
      <c r="ATI232" s="8"/>
      <c r="ATJ232" s="8"/>
      <c r="ATK232" s="8"/>
      <c r="ATL232" s="8"/>
      <c r="ATM232" s="8"/>
      <c r="ATN232" s="8"/>
      <c r="ATO232" s="8"/>
      <c r="ATP232" s="8"/>
      <c r="ATQ232" s="8"/>
      <c r="ATR232" s="8"/>
      <c r="ATS232" s="8"/>
      <c r="ATT232" s="8"/>
      <c r="ATU232" s="8"/>
      <c r="ATV232" s="8"/>
      <c r="ATW232" s="8"/>
      <c r="ATX232" s="8"/>
      <c r="ATY232" s="8"/>
      <c r="ATZ232" s="8"/>
      <c r="AUA232" s="8"/>
      <c r="AUB232" s="8"/>
      <c r="AUC232" s="8"/>
      <c r="AUD232" s="8"/>
      <c r="AUE232" s="8"/>
      <c r="AUF232" s="8"/>
      <c r="AUG232" s="8"/>
      <c r="AUH232" s="8"/>
      <c r="AUI232" s="8"/>
      <c r="AUJ232" s="8"/>
      <c r="AUK232" s="8"/>
      <c r="AUL232" s="8"/>
      <c r="AUM232" s="8"/>
      <c r="AUN232" s="8"/>
      <c r="AUO232" s="8"/>
      <c r="AUP232" s="8"/>
      <c r="AUQ232" s="8"/>
      <c r="AUR232" s="8"/>
      <c r="AUS232" s="8"/>
      <c r="AUT232" s="8"/>
      <c r="AUU232" s="8"/>
      <c r="AUV232" s="8"/>
      <c r="AUW232" s="8"/>
      <c r="AUX232" s="8"/>
      <c r="AUY232" s="8"/>
      <c r="AUZ232" s="8"/>
      <c r="AVA232" s="8"/>
      <c r="AVB232" s="8"/>
      <c r="AVC232" s="8"/>
      <c r="AVD232" s="8"/>
      <c r="AVE232" s="8"/>
      <c r="AVF232" s="8"/>
      <c r="AVG232" s="8"/>
      <c r="AVH232" s="8"/>
      <c r="AVI232" s="8"/>
      <c r="AVJ232" s="8"/>
      <c r="AVK232" s="8"/>
      <c r="AVL232" s="8"/>
      <c r="AVM232" s="8"/>
      <c r="AVN232" s="8"/>
      <c r="AVO232" s="8"/>
      <c r="AVP232" s="8"/>
      <c r="AVQ232" s="8"/>
      <c r="AVR232" s="8"/>
      <c r="AVS232" s="8"/>
      <c r="AVT232" s="8"/>
      <c r="AVU232" s="8"/>
      <c r="AVV232" s="8"/>
      <c r="AVW232" s="8"/>
      <c r="AVX232" s="8"/>
      <c r="AVY232" s="8"/>
      <c r="AVZ232" s="8"/>
      <c r="AWA232" s="8"/>
      <c r="AWB232" s="8"/>
      <c r="AWC232" s="8"/>
      <c r="AWD232" s="8"/>
      <c r="AWE232" s="8"/>
      <c r="AWF232" s="8"/>
      <c r="AWG232" s="8"/>
      <c r="AWH232" s="8"/>
      <c r="AWI232" s="8"/>
      <c r="AWJ232" s="8"/>
      <c r="AWK232" s="8"/>
      <c r="AWL232" s="8"/>
      <c r="AWM232" s="8"/>
      <c r="AWN232" s="8"/>
      <c r="AWO232" s="8"/>
      <c r="AWP232" s="8"/>
      <c r="AWQ232" s="8"/>
      <c r="AWR232" s="8"/>
      <c r="AWS232" s="8"/>
      <c r="AWT232" s="8"/>
      <c r="AWU232" s="8"/>
      <c r="AWV232" s="8"/>
      <c r="AWW232" s="8"/>
      <c r="AWX232" s="8"/>
      <c r="AWY232" s="8"/>
      <c r="AWZ232" s="8"/>
      <c r="AXA232" s="8"/>
      <c r="AXB232" s="8"/>
      <c r="AXC232" s="8"/>
      <c r="AXD232" s="8"/>
      <c r="AXE232" s="8"/>
      <c r="AXF232" s="8"/>
      <c r="AXG232" s="8"/>
      <c r="AXH232" s="8"/>
      <c r="AXI232" s="8"/>
      <c r="AXJ232" s="8"/>
      <c r="AXK232" s="8"/>
      <c r="AXL232" s="8"/>
      <c r="AXM232" s="8"/>
      <c r="AXN232" s="8"/>
      <c r="AXO232" s="8"/>
      <c r="AXP232" s="8"/>
      <c r="AXQ232" s="8"/>
      <c r="AXR232" s="8"/>
      <c r="AXS232" s="8"/>
      <c r="AXT232" s="8"/>
      <c r="AXU232" s="8"/>
      <c r="AXV232" s="8"/>
      <c r="AXW232" s="8"/>
      <c r="AXX232" s="8"/>
      <c r="AXY232" s="8"/>
      <c r="AXZ232" s="8"/>
      <c r="AYA232" s="8"/>
      <c r="AYB232" s="8"/>
      <c r="AYC232" s="8"/>
      <c r="AYD232" s="8"/>
      <c r="AYE232" s="8"/>
      <c r="AYF232" s="8"/>
      <c r="AYG232" s="8"/>
      <c r="AYH232" s="8"/>
      <c r="AYI232" s="8"/>
      <c r="AYJ232" s="8"/>
      <c r="AYK232" s="8"/>
      <c r="AYL232" s="8"/>
      <c r="AYM232" s="8"/>
      <c r="AYN232" s="8"/>
      <c r="AYO232" s="8"/>
      <c r="AYP232" s="8"/>
      <c r="AYQ232" s="8"/>
      <c r="AYR232" s="8"/>
      <c r="AYS232" s="8"/>
      <c r="AYT232" s="8"/>
      <c r="AYU232" s="8"/>
      <c r="AYV232" s="8"/>
      <c r="AYW232" s="8"/>
      <c r="AYX232" s="8"/>
      <c r="AYY232" s="8"/>
      <c r="AYZ232" s="8"/>
      <c r="AZA232" s="8"/>
      <c r="AZB232" s="8"/>
      <c r="AZC232" s="8"/>
      <c r="AZD232" s="8"/>
      <c r="AZE232" s="8"/>
      <c r="AZF232" s="8"/>
      <c r="AZG232" s="8"/>
      <c r="AZH232" s="8"/>
      <c r="AZI232" s="8"/>
      <c r="AZJ232" s="8"/>
      <c r="AZK232" s="8"/>
      <c r="AZL232" s="8"/>
      <c r="AZM232" s="8"/>
      <c r="AZN232" s="8"/>
      <c r="AZO232" s="8"/>
      <c r="AZP232" s="8"/>
      <c r="AZQ232" s="8"/>
      <c r="AZR232" s="8"/>
      <c r="AZS232" s="8"/>
      <c r="AZT232" s="8"/>
      <c r="AZU232" s="8"/>
      <c r="AZV232" s="8"/>
      <c r="AZW232" s="8"/>
      <c r="AZX232" s="8"/>
      <c r="AZY232" s="8"/>
      <c r="AZZ232" s="8"/>
      <c r="BAA232" s="8"/>
      <c r="BAB232" s="8"/>
      <c r="BAC232" s="8"/>
      <c r="BAD232" s="8"/>
      <c r="BAE232" s="8"/>
      <c r="BAF232" s="8"/>
      <c r="BAG232" s="8"/>
      <c r="BAH232" s="8"/>
      <c r="BAI232" s="8"/>
      <c r="BAJ232" s="8"/>
      <c r="BAK232" s="8"/>
      <c r="BAL232" s="8"/>
      <c r="BAM232" s="8"/>
      <c r="BAN232" s="8"/>
      <c r="BAO232" s="8"/>
      <c r="BAP232" s="8"/>
      <c r="BAQ232" s="8"/>
      <c r="BAR232" s="8"/>
      <c r="BAS232" s="8"/>
      <c r="BAT232" s="8"/>
      <c r="BAU232" s="8"/>
      <c r="BAV232" s="8"/>
      <c r="BAW232" s="8"/>
      <c r="BAX232" s="8"/>
      <c r="BAY232" s="8"/>
      <c r="BAZ232" s="8"/>
      <c r="BBA232" s="8"/>
      <c r="BBB232" s="8"/>
      <c r="BBC232" s="8"/>
      <c r="BBD232" s="8"/>
      <c r="BBE232" s="8"/>
      <c r="BBF232" s="8"/>
      <c r="BBG232" s="8"/>
      <c r="BBH232" s="8"/>
      <c r="BBI232" s="8"/>
      <c r="BBJ232" s="8"/>
      <c r="BBK232" s="8"/>
      <c r="BBL232" s="8"/>
      <c r="BBM232" s="8"/>
      <c r="BBN232" s="8"/>
      <c r="BBO232" s="8"/>
      <c r="BBP232" s="8"/>
      <c r="BBQ232" s="8"/>
      <c r="BBR232" s="8"/>
      <c r="BBS232" s="8"/>
      <c r="BBT232" s="8"/>
      <c r="BBU232" s="8"/>
      <c r="BBV232" s="8"/>
      <c r="BBW232" s="8"/>
      <c r="BBX232" s="8"/>
      <c r="BBY232" s="8"/>
      <c r="BBZ232" s="8"/>
      <c r="BCA232" s="8"/>
      <c r="BCB232" s="8"/>
      <c r="BCC232" s="8"/>
      <c r="BCD232" s="8"/>
      <c r="BCE232" s="8"/>
      <c r="BCF232" s="8"/>
      <c r="BCG232" s="8"/>
      <c r="BCH232" s="8"/>
      <c r="BCI232" s="8"/>
      <c r="BCJ232" s="8"/>
      <c r="BCK232" s="8"/>
      <c r="BCL232" s="8"/>
      <c r="BCM232" s="8"/>
      <c r="BCN232" s="8"/>
      <c r="BCO232" s="8"/>
      <c r="BCP232" s="8"/>
      <c r="BCQ232" s="8"/>
      <c r="BCR232" s="8"/>
      <c r="BCS232" s="8"/>
      <c r="BCT232" s="8"/>
      <c r="BCU232" s="8"/>
      <c r="BCV232" s="8"/>
      <c r="BCW232" s="8"/>
      <c r="BCX232" s="8"/>
      <c r="BCY232" s="8"/>
      <c r="BCZ232" s="8"/>
      <c r="BDA232" s="8"/>
      <c r="BDB232" s="8"/>
      <c r="BDC232" s="8"/>
      <c r="BDD232" s="8"/>
      <c r="BDE232" s="8"/>
      <c r="BDF232" s="8"/>
      <c r="BDG232" s="8"/>
      <c r="BDH232" s="8"/>
      <c r="BDI232" s="8"/>
      <c r="BDJ232" s="8"/>
      <c r="BDK232" s="8"/>
      <c r="BDL232" s="8"/>
      <c r="BDM232" s="8"/>
      <c r="BDN232" s="8"/>
      <c r="BDO232" s="8"/>
      <c r="BDP232" s="8"/>
      <c r="BDQ232" s="8"/>
      <c r="BDR232" s="8"/>
      <c r="BDS232" s="8"/>
      <c r="BDT232" s="8"/>
      <c r="BDU232" s="8"/>
      <c r="BDV232" s="8"/>
      <c r="BDW232" s="8"/>
      <c r="BDX232" s="8"/>
      <c r="BDY232" s="8"/>
      <c r="BDZ232" s="8"/>
      <c r="BEA232" s="8"/>
      <c r="BEB232" s="8"/>
      <c r="BEC232" s="8"/>
      <c r="BED232" s="8"/>
      <c r="BEE232" s="8"/>
      <c r="BEF232" s="8"/>
      <c r="BEG232" s="8"/>
      <c r="BEH232" s="8"/>
      <c r="BEI232" s="8"/>
      <c r="BEJ232" s="8"/>
      <c r="BEK232" s="8"/>
      <c r="BEL232" s="8"/>
      <c r="BEM232" s="8"/>
      <c r="BEN232" s="8"/>
      <c r="BEO232" s="8"/>
      <c r="BEP232" s="8"/>
      <c r="BEQ232" s="8"/>
      <c r="BER232" s="8"/>
      <c r="BES232" s="8"/>
      <c r="BET232" s="8"/>
      <c r="BEU232" s="8"/>
      <c r="BEV232" s="8"/>
      <c r="BEW232" s="8"/>
      <c r="BEX232" s="8"/>
      <c r="BEY232" s="8"/>
      <c r="BEZ232" s="8"/>
      <c r="BFA232" s="8"/>
      <c r="BFB232" s="8"/>
      <c r="BFC232" s="8"/>
      <c r="BFD232" s="8"/>
      <c r="BFE232" s="8"/>
      <c r="BFF232" s="8"/>
      <c r="BFG232" s="8"/>
      <c r="BFH232" s="8"/>
      <c r="BFI232" s="8"/>
      <c r="BFJ232" s="8"/>
      <c r="BFK232" s="8"/>
      <c r="BFL232" s="8"/>
      <c r="BFM232" s="8"/>
      <c r="BFN232" s="8"/>
      <c r="BFO232" s="8"/>
      <c r="BFP232" s="8"/>
      <c r="BFQ232" s="8"/>
      <c r="BFR232" s="8"/>
      <c r="BFS232" s="8"/>
      <c r="BFT232" s="8"/>
      <c r="BFU232" s="8"/>
      <c r="BFV232" s="8"/>
      <c r="BFW232" s="8"/>
      <c r="BFX232" s="8"/>
      <c r="BFY232" s="8"/>
      <c r="BFZ232" s="8"/>
      <c r="BGA232" s="8"/>
      <c r="BGB232" s="8"/>
      <c r="BGC232" s="8"/>
      <c r="BGD232" s="8"/>
      <c r="BGE232" s="8"/>
      <c r="BGF232" s="8"/>
      <c r="BGG232" s="8"/>
      <c r="BGH232" s="8"/>
      <c r="BGI232" s="8"/>
      <c r="BGJ232" s="8"/>
      <c r="BGK232" s="8"/>
      <c r="BGL232" s="8"/>
      <c r="BGM232" s="8"/>
      <c r="BGN232" s="8"/>
      <c r="BGO232" s="8"/>
      <c r="BGP232" s="8"/>
      <c r="BGQ232" s="8"/>
      <c r="BGR232" s="8"/>
      <c r="BGS232" s="8"/>
      <c r="BGT232" s="8"/>
      <c r="BGU232" s="8"/>
      <c r="BGV232" s="8"/>
      <c r="BGW232" s="8"/>
      <c r="BGX232" s="8"/>
      <c r="BGY232" s="8"/>
      <c r="BGZ232" s="8"/>
      <c r="BHA232" s="8"/>
      <c r="BHB232" s="8"/>
      <c r="BHC232" s="8"/>
      <c r="BHD232" s="8"/>
      <c r="BHE232" s="8"/>
      <c r="BHF232" s="8"/>
      <c r="BHG232" s="8"/>
      <c r="BHH232" s="8"/>
      <c r="BHI232" s="8"/>
      <c r="BHJ232" s="8"/>
      <c r="BHK232" s="8"/>
      <c r="BHL232" s="8"/>
      <c r="BHM232" s="8"/>
      <c r="BHN232" s="8"/>
      <c r="BHO232" s="8"/>
      <c r="BHP232" s="8"/>
      <c r="BHQ232" s="8"/>
      <c r="BHR232" s="8"/>
      <c r="BHS232" s="8"/>
      <c r="BHT232" s="8"/>
      <c r="BHU232" s="8"/>
      <c r="BHV232" s="8"/>
      <c r="BHW232" s="8"/>
      <c r="BHX232" s="8"/>
      <c r="BHY232" s="8"/>
      <c r="BHZ232" s="8"/>
      <c r="BIA232" s="8"/>
      <c r="BIB232" s="8"/>
      <c r="BIC232" s="8"/>
      <c r="BID232" s="8"/>
      <c r="BIE232" s="8"/>
      <c r="BIF232" s="8"/>
      <c r="BIG232" s="8"/>
      <c r="BIH232" s="8"/>
      <c r="BII232" s="8"/>
      <c r="BIJ232" s="8"/>
      <c r="BIK232" s="8"/>
      <c r="BIL232" s="8"/>
      <c r="BIM232" s="8"/>
      <c r="BIN232" s="8"/>
      <c r="BIO232" s="8"/>
      <c r="BIP232" s="8"/>
      <c r="BIQ232" s="8"/>
      <c r="BIR232" s="8"/>
      <c r="BIS232" s="8"/>
      <c r="BIT232" s="8"/>
      <c r="BIU232" s="8"/>
      <c r="BIV232" s="8"/>
      <c r="BIW232" s="8"/>
      <c r="BIX232" s="8"/>
      <c r="BIY232" s="8"/>
      <c r="BIZ232" s="8"/>
      <c r="BJA232" s="8"/>
      <c r="BJB232" s="8"/>
      <c r="BJC232" s="8"/>
      <c r="BJD232" s="8"/>
      <c r="BJE232" s="8"/>
      <c r="BJF232" s="8"/>
      <c r="BJG232" s="8"/>
      <c r="BJH232" s="8"/>
      <c r="BJI232" s="8"/>
      <c r="BJJ232" s="8"/>
      <c r="BJK232" s="8"/>
      <c r="BJL232" s="8"/>
      <c r="BJM232" s="8"/>
      <c r="BJN232" s="8"/>
      <c r="BJO232" s="8"/>
      <c r="BJP232" s="8"/>
      <c r="BJQ232" s="8"/>
      <c r="BJR232" s="8"/>
      <c r="BJS232" s="8"/>
      <c r="BJT232" s="8"/>
      <c r="BJU232" s="8"/>
      <c r="BJV232" s="8"/>
      <c r="BJW232" s="8"/>
      <c r="BJX232" s="8"/>
      <c r="BJY232" s="8"/>
      <c r="BJZ232" s="8"/>
      <c r="BKA232" s="8"/>
      <c r="BKB232" s="8"/>
      <c r="BKC232" s="8"/>
      <c r="BKD232" s="8"/>
      <c r="BKE232" s="8"/>
      <c r="BKF232" s="8"/>
      <c r="BKG232" s="8"/>
      <c r="BKH232" s="8"/>
      <c r="BKI232" s="8"/>
      <c r="BKJ232" s="8"/>
      <c r="BKK232" s="8"/>
      <c r="BKL232" s="8"/>
      <c r="BKM232" s="8"/>
      <c r="BKN232" s="8"/>
      <c r="BKO232" s="8"/>
      <c r="BKP232" s="8"/>
      <c r="BKQ232" s="8"/>
      <c r="BKR232" s="8"/>
      <c r="BKS232" s="8"/>
      <c r="BKT232" s="8"/>
      <c r="BKU232" s="8"/>
      <c r="BKV232" s="8"/>
      <c r="BKW232" s="8"/>
      <c r="BKX232" s="8"/>
      <c r="BKY232" s="8"/>
      <c r="BKZ232" s="8"/>
      <c r="BLA232" s="8"/>
      <c r="BLB232" s="8"/>
      <c r="BLC232" s="8"/>
      <c r="BLD232" s="8"/>
      <c r="BLE232" s="8"/>
      <c r="BLF232" s="8"/>
      <c r="BLG232" s="8"/>
      <c r="BLH232" s="8"/>
      <c r="BLI232" s="8"/>
      <c r="BLJ232" s="8"/>
      <c r="BLK232" s="8"/>
      <c r="BLL232" s="8"/>
      <c r="BLM232" s="8"/>
      <c r="BLN232" s="8"/>
      <c r="BLO232" s="8"/>
      <c r="BLP232" s="8"/>
      <c r="BLQ232" s="8"/>
      <c r="BLR232" s="8"/>
      <c r="BLS232" s="8"/>
      <c r="BLT232" s="8"/>
      <c r="BLU232" s="8"/>
      <c r="BLV232" s="8"/>
      <c r="BLW232" s="8"/>
      <c r="BLX232" s="8"/>
      <c r="BLY232" s="8"/>
      <c r="BLZ232" s="8"/>
      <c r="BMA232" s="8"/>
      <c r="BMB232" s="8"/>
      <c r="BMC232" s="8"/>
      <c r="BMD232" s="8"/>
      <c r="BME232" s="8"/>
      <c r="BMF232" s="8"/>
      <c r="BMG232" s="8"/>
      <c r="BMH232" s="8"/>
      <c r="BMI232" s="8"/>
      <c r="BMJ232" s="8"/>
      <c r="BMK232" s="8"/>
      <c r="BML232" s="8"/>
      <c r="BMM232" s="8"/>
      <c r="BMN232" s="8"/>
      <c r="BMO232" s="8"/>
      <c r="BMP232" s="8"/>
      <c r="BMQ232" s="8"/>
      <c r="BMR232" s="8"/>
      <c r="BMS232" s="8"/>
      <c r="BMT232" s="8"/>
      <c r="BMU232" s="8"/>
      <c r="BMV232" s="8"/>
      <c r="BMW232" s="8"/>
      <c r="BMX232" s="8"/>
      <c r="BMY232" s="8"/>
      <c r="BMZ232" s="8"/>
      <c r="BNA232" s="8"/>
      <c r="BNB232" s="8"/>
      <c r="BNC232" s="8"/>
      <c r="BND232" s="8"/>
      <c r="BNE232" s="8"/>
      <c r="BNF232" s="8"/>
      <c r="BNG232" s="8"/>
      <c r="BNH232" s="8"/>
      <c r="BNI232" s="8"/>
      <c r="BNJ232" s="8"/>
      <c r="BNK232" s="8"/>
      <c r="BNL232" s="8"/>
      <c r="BNM232" s="8"/>
      <c r="BNN232" s="8"/>
      <c r="BNO232" s="8"/>
      <c r="BNP232" s="8"/>
      <c r="BNQ232" s="8"/>
      <c r="BNR232" s="8"/>
      <c r="BNS232" s="8"/>
      <c r="BNT232" s="8"/>
      <c r="BNU232" s="8"/>
      <c r="BNV232" s="8"/>
      <c r="BNW232" s="8"/>
      <c r="BNX232" s="8"/>
      <c r="BNY232" s="8"/>
      <c r="BNZ232" s="8"/>
      <c r="BOA232" s="8"/>
      <c r="BOB232" s="8"/>
      <c r="BOC232" s="8"/>
      <c r="BOD232" s="8"/>
      <c r="BOE232" s="8"/>
      <c r="BOF232" s="8"/>
      <c r="BOG232" s="8"/>
      <c r="BOH232" s="8"/>
      <c r="BOI232" s="8"/>
      <c r="BOJ232" s="8"/>
      <c r="BOK232" s="8"/>
      <c r="BOL232" s="8"/>
      <c r="BOM232" s="8"/>
      <c r="BON232" s="8"/>
      <c r="BOO232" s="8"/>
      <c r="BOP232" s="8"/>
      <c r="BOQ232" s="8"/>
      <c r="BOR232" s="8"/>
      <c r="BOS232" s="8"/>
      <c r="BOT232" s="8"/>
      <c r="BOU232" s="8"/>
      <c r="BOV232" s="8"/>
      <c r="BOW232" s="8"/>
      <c r="BOX232" s="8"/>
      <c r="BOY232" s="8"/>
      <c r="BOZ232" s="8"/>
      <c r="BPA232" s="8"/>
      <c r="BPB232" s="8"/>
      <c r="BPC232" s="8"/>
      <c r="BPD232" s="8"/>
      <c r="BPE232" s="8"/>
      <c r="BPF232" s="8"/>
      <c r="BPG232" s="8"/>
      <c r="BPH232" s="8"/>
      <c r="BPI232" s="8"/>
      <c r="BPJ232" s="8"/>
      <c r="BPK232" s="8"/>
      <c r="BPL232" s="8"/>
      <c r="BPM232" s="8"/>
      <c r="BPN232" s="8"/>
      <c r="BPO232" s="8"/>
      <c r="BPP232" s="8"/>
      <c r="BPQ232" s="8"/>
      <c r="BPR232" s="8"/>
      <c r="BPS232" s="8"/>
      <c r="BPT232" s="8"/>
      <c r="BPU232" s="8"/>
      <c r="BPV232" s="8"/>
      <c r="BPW232" s="8"/>
      <c r="BPX232" s="8"/>
      <c r="BPY232" s="8"/>
      <c r="BPZ232" s="8"/>
      <c r="BQA232" s="8"/>
      <c r="BQB232" s="8"/>
      <c r="BQC232" s="8"/>
      <c r="BQD232" s="8"/>
      <c r="BQE232" s="8"/>
      <c r="BQF232" s="8"/>
      <c r="BQG232" s="8"/>
      <c r="BQH232" s="8"/>
      <c r="BQI232" s="8"/>
      <c r="BQJ232" s="8"/>
      <c r="BQK232" s="8"/>
      <c r="BQL232" s="8"/>
      <c r="BQM232" s="8"/>
      <c r="BQN232" s="8"/>
      <c r="BQO232" s="8"/>
      <c r="BQP232" s="8"/>
      <c r="BQQ232" s="8"/>
      <c r="BQR232" s="8"/>
      <c r="BQS232" s="8"/>
      <c r="BQT232" s="8"/>
      <c r="BQU232" s="8"/>
      <c r="BQV232" s="8"/>
      <c r="BQW232" s="8"/>
      <c r="BQX232" s="8"/>
      <c r="BQY232" s="8"/>
      <c r="BQZ232" s="8"/>
      <c r="BRA232" s="8"/>
      <c r="BRB232" s="8"/>
      <c r="BRC232" s="8"/>
      <c r="BRD232" s="8"/>
      <c r="BRE232" s="8"/>
      <c r="BRF232" s="8"/>
      <c r="BRG232" s="8"/>
      <c r="BRH232" s="8"/>
      <c r="BRI232" s="8"/>
      <c r="BRJ232" s="8"/>
      <c r="BRK232" s="8"/>
      <c r="BRL232" s="8"/>
      <c r="BRM232" s="8"/>
      <c r="BRN232" s="8"/>
      <c r="BRO232" s="8"/>
      <c r="BRP232" s="8"/>
      <c r="BRQ232" s="8"/>
      <c r="BRR232" s="8"/>
      <c r="BRS232" s="8"/>
      <c r="BRT232" s="8"/>
      <c r="BRU232" s="8"/>
      <c r="BRV232" s="8"/>
      <c r="BRW232" s="8"/>
      <c r="BRX232" s="8"/>
      <c r="BRY232" s="8"/>
      <c r="BRZ232" s="8"/>
      <c r="BSA232" s="8"/>
      <c r="BSB232" s="8"/>
      <c r="BSC232" s="8"/>
      <c r="BSD232" s="8"/>
      <c r="BSE232" s="8"/>
      <c r="BSF232" s="8"/>
      <c r="BSG232" s="8"/>
      <c r="BSH232" s="8"/>
      <c r="BSI232" s="8"/>
      <c r="BSJ232" s="8"/>
      <c r="BSK232" s="8"/>
      <c r="BSL232" s="8"/>
      <c r="BSM232" s="8"/>
      <c r="BSN232" s="8"/>
      <c r="BSO232" s="8"/>
      <c r="BSP232" s="8"/>
      <c r="BSQ232" s="8"/>
      <c r="BSR232" s="8"/>
      <c r="BSS232" s="8"/>
      <c r="BST232" s="8"/>
      <c r="BSU232" s="8"/>
      <c r="BSV232" s="8"/>
      <c r="BSW232" s="8"/>
      <c r="BSX232" s="8"/>
      <c r="BSY232" s="8"/>
      <c r="BSZ232" s="8"/>
      <c r="BTA232" s="8"/>
      <c r="BTB232" s="8"/>
      <c r="BTC232" s="8"/>
      <c r="BTD232" s="8"/>
      <c r="BTE232" s="8"/>
      <c r="BTF232" s="8"/>
      <c r="BTG232" s="8"/>
      <c r="BTH232" s="8"/>
      <c r="BTI232" s="8"/>
      <c r="BTJ232" s="8"/>
      <c r="BTK232" s="8"/>
      <c r="BTL232" s="8"/>
      <c r="BTM232" s="8"/>
      <c r="BTN232" s="8"/>
      <c r="BTO232" s="8"/>
      <c r="BTP232" s="8"/>
      <c r="BTQ232" s="8"/>
      <c r="BTR232" s="8"/>
      <c r="BTS232" s="8"/>
      <c r="BTT232" s="8"/>
      <c r="BTU232" s="8"/>
      <c r="BTV232" s="8"/>
      <c r="BTW232" s="8"/>
      <c r="BTX232" s="8"/>
      <c r="BTY232" s="8"/>
      <c r="BTZ232" s="8"/>
      <c r="BUA232" s="8"/>
      <c r="BUB232" s="8"/>
      <c r="BUC232" s="8"/>
      <c r="BUD232" s="8"/>
      <c r="BUE232" s="8"/>
      <c r="BUF232" s="8"/>
      <c r="BUG232" s="8"/>
      <c r="BUH232" s="8"/>
      <c r="BUI232" s="8"/>
      <c r="BUJ232" s="8"/>
      <c r="BUK232" s="8"/>
      <c r="BUL232" s="8"/>
      <c r="BUM232" s="8"/>
      <c r="BUN232" s="8"/>
      <c r="BUO232" s="8"/>
      <c r="BUP232" s="8"/>
      <c r="BUQ232" s="8"/>
      <c r="BUR232" s="8"/>
      <c r="BUS232" s="8"/>
      <c r="BUT232" s="8"/>
      <c r="BUU232" s="8"/>
      <c r="BUV232" s="8"/>
      <c r="BUW232" s="8"/>
      <c r="BUX232" s="8"/>
      <c r="BUY232" s="8"/>
      <c r="BUZ232" s="8"/>
      <c r="BVA232" s="8"/>
      <c r="BVB232" s="8"/>
      <c r="BVC232" s="8"/>
      <c r="BVD232" s="8"/>
      <c r="BVE232" s="8"/>
      <c r="BVF232" s="8"/>
      <c r="BVG232" s="8"/>
      <c r="BVH232" s="8"/>
      <c r="BVI232" s="8"/>
      <c r="BVJ232" s="8"/>
      <c r="BVK232" s="8"/>
      <c r="BVL232" s="8"/>
      <c r="BVM232" s="8"/>
      <c r="BVN232" s="8"/>
      <c r="BVO232" s="8"/>
      <c r="BVP232" s="8"/>
      <c r="BVQ232" s="8"/>
      <c r="BVR232" s="8"/>
      <c r="BVS232" s="8"/>
      <c r="BVT232" s="8"/>
      <c r="BVU232" s="8"/>
      <c r="BVV232" s="8"/>
      <c r="BVW232" s="8"/>
      <c r="BVX232" s="8"/>
      <c r="BVY232" s="8"/>
      <c r="BVZ232" s="8"/>
      <c r="BWA232" s="8"/>
      <c r="BWB232" s="8"/>
      <c r="BWC232" s="8"/>
      <c r="BWD232" s="8"/>
      <c r="BWE232" s="8"/>
      <c r="BWF232" s="8"/>
      <c r="BWG232" s="8"/>
      <c r="BWH232" s="8"/>
      <c r="BWI232" s="8"/>
      <c r="BWJ232" s="8"/>
      <c r="BWK232" s="8"/>
      <c r="BWL232" s="8"/>
      <c r="BWM232" s="8"/>
      <c r="BWN232" s="8"/>
      <c r="BWO232" s="8"/>
      <c r="BWP232" s="8"/>
      <c r="BWQ232" s="8"/>
    </row>
    <row r="233" spans="1:1967" s="444" customFormat="1" ht="102" customHeight="1">
      <c r="A233" s="450" t="s">
        <v>6287</v>
      </c>
      <c r="B233" s="451" t="s">
        <v>97</v>
      </c>
      <c r="C233" s="450" t="s">
        <v>747</v>
      </c>
      <c r="D233" s="452" t="s">
        <v>265</v>
      </c>
      <c r="E233" s="452" t="s">
        <v>257</v>
      </c>
      <c r="F233" s="452"/>
      <c r="G233" s="452" t="s">
        <v>385</v>
      </c>
      <c r="H233" s="454">
        <v>0.5</v>
      </c>
      <c r="I233" s="480" t="s">
        <v>1340</v>
      </c>
      <c r="J233" s="456" t="s">
        <v>1330</v>
      </c>
      <c r="K233" s="469" t="s">
        <v>1947</v>
      </c>
      <c r="L233" s="457" t="s">
        <v>3428</v>
      </c>
      <c r="M233" s="458" t="s">
        <v>383</v>
      </c>
      <c r="N233" s="470" t="s">
        <v>8877</v>
      </c>
      <c r="O233" s="452" t="s">
        <v>1382</v>
      </c>
      <c r="P233" s="460" t="s">
        <v>1354</v>
      </c>
      <c r="Q233" s="452" t="s">
        <v>1195</v>
      </c>
      <c r="R233" s="477">
        <v>1098</v>
      </c>
      <c r="S233" s="462">
        <v>15387.7</v>
      </c>
      <c r="T233" s="463">
        <v>0</v>
      </c>
      <c r="U233" s="463">
        <f t="shared" si="25"/>
        <v>0</v>
      </c>
      <c r="V233" s="450" t="s">
        <v>1341</v>
      </c>
      <c r="W233" s="465" t="s">
        <v>1410</v>
      </c>
      <c r="X233" s="450" t="s">
        <v>9092</v>
      </c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8"/>
      <c r="IB233" s="8"/>
      <c r="IC233" s="8"/>
      <c r="ID233" s="8"/>
      <c r="IE233" s="8"/>
      <c r="IF233" s="8"/>
      <c r="IG233" s="8"/>
      <c r="IH233" s="8"/>
      <c r="II233" s="8"/>
      <c r="IJ233" s="8"/>
      <c r="IK233" s="8"/>
      <c r="IL233" s="8"/>
      <c r="IM233" s="8"/>
      <c r="IN233" s="8"/>
      <c r="IO233" s="8"/>
      <c r="IP233" s="8"/>
      <c r="IQ233" s="8"/>
      <c r="IR233" s="8"/>
      <c r="IS233" s="8"/>
      <c r="IT233" s="8"/>
      <c r="IU233" s="8"/>
      <c r="IV233" s="8"/>
      <c r="IW233" s="8"/>
      <c r="IX233" s="8"/>
      <c r="IY233" s="8"/>
      <c r="IZ233" s="8"/>
      <c r="JA233" s="8"/>
      <c r="JB233" s="8"/>
      <c r="JC233" s="8"/>
      <c r="JD233" s="8"/>
      <c r="JE233" s="8"/>
      <c r="JF233" s="8"/>
      <c r="JG233" s="8"/>
      <c r="JH233" s="8"/>
      <c r="JI233" s="8"/>
      <c r="JJ233" s="8"/>
      <c r="JK233" s="8"/>
      <c r="JL233" s="8"/>
      <c r="JM233" s="8"/>
      <c r="JN233" s="8"/>
      <c r="JO233" s="8"/>
      <c r="JP233" s="8"/>
      <c r="JQ233" s="8"/>
      <c r="JR233" s="8"/>
      <c r="JS233" s="8"/>
      <c r="JT233" s="8"/>
      <c r="JU233" s="8"/>
      <c r="JV233" s="8"/>
      <c r="JW233" s="8"/>
      <c r="JX233" s="8"/>
      <c r="JY233" s="8"/>
      <c r="JZ233" s="8"/>
      <c r="KA233" s="8"/>
      <c r="KB233" s="8"/>
      <c r="KC233" s="8"/>
      <c r="KD233" s="8"/>
      <c r="KE233" s="8"/>
      <c r="KF233" s="8"/>
      <c r="KG233" s="8"/>
      <c r="KH233" s="8"/>
      <c r="KI233" s="8"/>
      <c r="KJ233" s="8"/>
      <c r="KK233" s="8"/>
      <c r="KL233" s="8"/>
      <c r="KM233" s="8"/>
      <c r="KN233" s="8"/>
      <c r="KO233" s="8"/>
      <c r="KP233" s="8"/>
      <c r="KQ233" s="8"/>
      <c r="KR233" s="8"/>
      <c r="KS233" s="8"/>
      <c r="KT233" s="8"/>
      <c r="KU233" s="8"/>
      <c r="KV233" s="8"/>
      <c r="KW233" s="8"/>
      <c r="KX233" s="8"/>
      <c r="KY233" s="8"/>
      <c r="KZ233" s="8"/>
      <c r="LA233" s="8"/>
      <c r="LB233" s="8"/>
      <c r="LC233" s="8"/>
      <c r="LD233" s="8"/>
      <c r="LE233" s="8"/>
      <c r="LF233" s="8"/>
      <c r="LG233" s="8"/>
      <c r="LH233" s="8"/>
      <c r="LI233" s="8"/>
      <c r="LJ233" s="8"/>
      <c r="LK233" s="8"/>
      <c r="LL233" s="8"/>
      <c r="LM233" s="8"/>
      <c r="LN233" s="8"/>
      <c r="LO233" s="8"/>
      <c r="LP233" s="8"/>
      <c r="LQ233" s="8"/>
      <c r="LR233" s="8"/>
      <c r="LS233" s="8"/>
      <c r="LT233" s="8"/>
      <c r="LU233" s="8"/>
      <c r="LV233" s="8"/>
      <c r="LW233" s="8"/>
      <c r="LX233" s="8"/>
      <c r="LY233" s="8"/>
      <c r="LZ233" s="8"/>
      <c r="MA233" s="8"/>
      <c r="MB233" s="8"/>
      <c r="MC233" s="8"/>
      <c r="MD233" s="8"/>
      <c r="ME233" s="8"/>
      <c r="MF233" s="8"/>
      <c r="MG233" s="8"/>
      <c r="MH233" s="8"/>
      <c r="MI233" s="8"/>
      <c r="MJ233" s="8"/>
      <c r="MK233" s="8"/>
      <c r="ML233" s="8"/>
      <c r="MM233" s="8"/>
      <c r="MN233" s="8"/>
      <c r="MO233" s="8"/>
      <c r="MP233" s="8"/>
      <c r="MQ233" s="8"/>
      <c r="MR233" s="8"/>
      <c r="MS233" s="8"/>
      <c r="MT233" s="8"/>
      <c r="MU233" s="8"/>
      <c r="MV233" s="8"/>
      <c r="MW233" s="8"/>
      <c r="MX233" s="8"/>
      <c r="MY233" s="8"/>
      <c r="MZ233" s="8"/>
      <c r="NA233" s="8"/>
      <c r="NB233" s="8"/>
      <c r="NC233" s="8"/>
      <c r="ND233" s="8"/>
      <c r="NE233" s="8"/>
      <c r="NF233" s="8"/>
      <c r="NG233" s="8"/>
      <c r="NH233" s="8"/>
      <c r="NI233" s="8"/>
      <c r="NJ233" s="8"/>
      <c r="NK233" s="8"/>
      <c r="NL233" s="8"/>
      <c r="NM233" s="8"/>
      <c r="NN233" s="8"/>
      <c r="NO233" s="8"/>
      <c r="NP233" s="8"/>
      <c r="NQ233" s="8"/>
      <c r="NR233" s="8"/>
      <c r="NS233" s="8"/>
      <c r="NT233" s="8"/>
      <c r="NU233" s="8"/>
      <c r="NV233" s="8"/>
      <c r="NW233" s="8"/>
      <c r="NX233" s="8"/>
      <c r="NY233" s="8"/>
      <c r="NZ233" s="8"/>
      <c r="OA233" s="8"/>
      <c r="OB233" s="8"/>
      <c r="OC233" s="8"/>
      <c r="OD233" s="8"/>
      <c r="OE233" s="8"/>
      <c r="OF233" s="8"/>
      <c r="OG233" s="8"/>
      <c r="OH233" s="8"/>
      <c r="OI233" s="8"/>
      <c r="OJ233" s="8"/>
      <c r="OK233" s="8"/>
      <c r="OL233" s="8"/>
      <c r="OM233" s="8"/>
      <c r="ON233" s="8"/>
      <c r="OO233" s="8"/>
      <c r="OP233" s="8"/>
      <c r="OQ233" s="8"/>
      <c r="OR233" s="8"/>
      <c r="OS233" s="8"/>
      <c r="OT233" s="8"/>
      <c r="OU233" s="8"/>
      <c r="OV233" s="8"/>
      <c r="OW233" s="8"/>
      <c r="OX233" s="8"/>
      <c r="OY233" s="8"/>
      <c r="OZ233" s="8"/>
      <c r="PA233" s="8"/>
      <c r="PB233" s="8"/>
      <c r="PC233" s="8"/>
      <c r="PD233" s="8"/>
      <c r="PE233" s="8"/>
      <c r="PF233" s="8"/>
      <c r="PG233" s="8"/>
      <c r="PH233" s="8"/>
      <c r="PI233" s="8"/>
      <c r="PJ233" s="8"/>
      <c r="PK233" s="8"/>
      <c r="PL233" s="8"/>
      <c r="PM233" s="8"/>
      <c r="PN233" s="8"/>
      <c r="PO233" s="8"/>
      <c r="PP233" s="8"/>
      <c r="PQ233" s="8"/>
      <c r="PR233" s="8"/>
      <c r="PS233" s="8"/>
      <c r="PT233" s="8"/>
      <c r="PU233" s="8"/>
      <c r="PV233" s="8"/>
      <c r="PW233" s="8"/>
      <c r="PX233" s="8"/>
      <c r="PY233" s="8"/>
      <c r="PZ233" s="8"/>
      <c r="QA233" s="8"/>
      <c r="QB233" s="8"/>
      <c r="QC233" s="8"/>
      <c r="QD233" s="8"/>
      <c r="QE233" s="8"/>
      <c r="QF233" s="8"/>
      <c r="QG233" s="8"/>
      <c r="QH233" s="8"/>
      <c r="QI233" s="8"/>
      <c r="QJ233" s="8"/>
      <c r="QK233" s="8"/>
      <c r="QL233" s="8"/>
      <c r="QM233" s="8"/>
      <c r="QN233" s="8"/>
      <c r="QO233" s="8"/>
      <c r="QP233" s="8"/>
      <c r="QQ233" s="8"/>
      <c r="QR233" s="8"/>
      <c r="QS233" s="8"/>
      <c r="QT233" s="8"/>
      <c r="QU233" s="8"/>
      <c r="QV233" s="8"/>
      <c r="QW233" s="8"/>
      <c r="QX233" s="8"/>
      <c r="QY233" s="8"/>
      <c r="QZ233" s="8"/>
      <c r="RA233" s="8"/>
      <c r="RB233" s="8"/>
      <c r="RC233" s="8"/>
      <c r="RD233" s="8"/>
      <c r="RE233" s="8"/>
      <c r="RF233" s="8"/>
      <c r="RG233" s="8"/>
      <c r="RH233" s="8"/>
      <c r="RI233" s="8"/>
      <c r="RJ233" s="8"/>
      <c r="RK233" s="8"/>
      <c r="RL233" s="8"/>
      <c r="RM233" s="8"/>
      <c r="RN233" s="8"/>
      <c r="RO233" s="8"/>
      <c r="RP233" s="8"/>
      <c r="RQ233" s="8"/>
      <c r="RR233" s="8"/>
      <c r="RS233" s="8"/>
      <c r="RT233" s="8"/>
      <c r="RU233" s="8"/>
      <c r="RV233" s="8"/>
      <c r="RW233" s="8"/>
      <c r="RX233" s="8"/>
      <c r="RY233" s="8"/>
      <c r="RZ233" s="8"/>
      <c r="SA233" s="8"/>
      <c r="SB233" s="8"/>
      <c r="SC233" s="8"/>
      <c r="SD233" s="8"/>
      <c r="SE233" s="8"/>
      <c r="SF233" s="8"/>
      <c r="SG233" s="8"/>
      <c r="SH233" s="8"/>
      <c r="SI233" s="8"/>
      <c r="SJ233" s="8"/>
      <c r="SK233" s="8"/>
      <c r="SL233" s="8"/>
      <c r="SM233" s="8"/>
      <c r="SN233" s="8"/>
      <c r="SO233" s="8"/>
      <c r="SP233" s="8"/>
      <c r="SQ233" s="8"/>
      <c r="SR233" s="8"/>
      <c r="SS233" s="8"/>
      <c r="ST233" s="8"/>
      <c r="SU233" s="8"/>
      <c r="SV233" s="8"/>
      <c r="SW233" s="8"/>
      <c r="SX233" s="8"/>
      <c r="SY233" s="8"/>
      <c r="SZ233" s="8"/>
      <c r="TA233" s="8"/>
      <c r="TB233" s="8"/>
      <c r="TC233" s="8"/>
      <c r="TD233" s="8"/>
      <c r="TE233" s="8"/>
      <c r="TF233" s="8"/>
      <c r="TG233" s="8"/>
      <c r="TH233" s="8"/>
      <c r="TI233" s="8"/>
      <c r="TJ233" s="8"/>
      <c r="TK233" s="8"/>
      <c r="TL233" s="8"/>
      <c r="TM233" s="8"/>
      <c r="TN233" s="8"/>
      <c r="TO233" s="8"/>
      <c r="TP233" s="8"/>
      <c r="TQ233" s="8"/>
      <c r="TR233" s="8"/>
      <c r="TS233" s="8"/>
      <c r="TT233" s="8"/>
      <c r="TU233" s="8"/>
      <c r="TV233" s="8"/>
      <c r="TW233" s="8"/>
      <c r="TX233" s="8"/>
      <c r="TY233" s="8"/>
      <c r="TZ233" s="8"/>
      <c r="UA233" s="8"/>
      <c r="UB233" s="8"/>
      <c r="UC233" s="8"/>
      <c r="UD233" s="8"/>
      <c r="UE233" s="8"/>
      <c r="UF233" s="8"/>
      <c r="UG233" s="8"/>
      <c r="UH233" s="8"/>
      <c r="UI233" s="8"/>
      <c r="UJ233" s="8"/>
      <c r="UK233" s="8"/>
      <c r="UL233" s="8"/>
      <c r="UM233" s="8"/>
      <c r="UN233" s="8"/>
      <c r="UO233" s="8"/>
      <c r="UP233" s="8"/>
      <c r="UQ233" s="8"/>
      <c r="UR233" s="8"/>
      <c r="US233" s="8"/>
      <c r="UT233" s="8"/>
      <c r="UU233" s="8"/>
      <c r="UV233" s="8"/>
      <c r="UW233" s="8"/>
      <c r="UX233" s="8"/>
      <c r="UY233" s="8"/>
      <c r="UZ233" s="8"/>
      <c r="VA233" s="8"/>
      <c r="VB233" s="8"/>
      <c r="VC233" s="8"/>
      <c r="VD233" s="8"/>
      <c r="VE233" s="8"/>
      <c r="VF233" s="8"/>
      <c r="VG233" s="8"/>
      <c r="VH233" s="8"/>
      <c r="VI233" s="8"/>
      <c r="VJ233" s="8"/>
      <c r="VK233" s="8"/>
      <c r="VL233" s="8"/>
      <c r="VM233" s="8"/>
      <c r="VN233" s="8"/>
      <c r="VO233" s="8"/>
      <c r="VP233" s="8"/>
      <c r="VQ233" s="8"/>
      <c r="VR233" s="8"/>
      <c r="VS233" s="8"/>
      <c r="VT233" s="8"/>
      <c r="VU233" s="8"/>
      <c r="VV233" s="8"/>
      <c r="VW233" s="8"/>
      <c r="VX233" s="8"/>
      <c r="VY233" s="8"/>
      <c r="VZ233" s="8"/>
      <c r="WA233" s="8"/>
      <c r="WB233" s="8"/>
      <c r="WC233" s="8"/>
      <c r="WD233" s="8"/>
      <c r="WE233" s="8"/>
      <c r="WF233" s="8"/>
      <c r="WG233" s="8"/>
      <c r="WH233" s="8"/>
      <c r="WI233" s="8"/>
      <c r="WJ233" s="8"/>
      <c r="WK233" s="8"/>
      <c r="WL233" s="8"/>
      <c r="WM233" s="8"/>
      <c r="WN233" s="8"/>
      <c r="WO233" s="8"/>
      <c r="WP233" s="8"/>
      <c r="WQ233" s="8"/>
      <c r="WR233" s="8"/>
      <c r="WS233" s="8"/>
      <c r="WT233" s="8"/>
      <c r="WU233" s="8"/>
      <c r="WV233" s="8"/>
      <c r="WW233" s="8"/>
      <c r="WX233" s="8"/>
      <c r="WY233" s="8"/>
      <c r="WZ233" s="8"/>
      <c r="XA233" s="8"/>
      <c r="XB233" s="8"/>
      <c r="XC233" s="8"/>
      <c r="XD233" s="8"/>
      <c r="XE233" s="8"/>
      <c r="XF233" s="8"/>
      <c r="XG233" s="8"/>
      <c r="XH233" s="8"/>
      <c r="XI233" s="8"/>
      <c r="XJ233" s="8"/>
      <c r="XK233" s="8"/>
      <c r="XL233" s="8"/>
      <c r="XM233" s="8"/>
      <c r="XN233" s="8"/>
      <c r="XO233" s="8"/>
      <c r="XP233" s="8"/>
      <c r="XQ233" s="8"/>
      <c r="XR233" s="8"/>
      <c r="XS233" s="8"/>
      <c r="XT233" s="8"/>
      <c r="XU233" s="8"/>
      <c r="XV233" s="8"/>
      <c r="XW233" s="8"/>
      <c r="XX233" s="8"/>
      <c r="XY233" s="8"/>
      <c r="XZ233" s="8"/>
      <c r="YA233" s="8"/>
      <c r="YB233" s="8"/>
      <c r="YC233" s="8"/>
      <c r="YD233" s="8"/>
      <c r="YE233" s="8"/>
      <c r="YF233" s="8"/>
      <c r="YG233" s="8"/>
      <c r="YH233" s="8"/>
      <c r="YI233" s="8"/>
      <c r="YJ233" s="8"/>
      <c r="YK233" s="8"/>
      <c r="YL233" s="8"/>
      <c r="YM233" s="8"/>
      <c r="YN233" s="8"/>
      <c r="YO233" s="8"/>
      <c r="YP233" s="8"/>
      <c r="YQ233" s="8"/>
      <c r="YR233" s="8"/>
      <c r="YS233" s="8"/>
      <c r="YT233" s="8"/>
      <c r="YU233" s="8"/>
      <c r="YV233" s="8"/>
      <c r="YW233" s="8"/>
      <c r="YX233" s="8"/>
      <c r="YY233" s="8"/>
      <c r="YZ233" s="8"/>
      <c r="ZA233" s="8"/>
      <c r="ZB233" s="8"/>
      <c r="ZC233" s="8"/>
      <c r="ZD233" s="8"/>
      <c r="ZE233" s="8"/>
      <c r="ZF233" s="8"/>
      <c r="ZG233" s="8"/>
      <c r="ZH233" s="8"/>
      <c r="ZI233" s="8"/>
      <c r="ZJ233" s="8"/>
      <c r="ZK233" s="8"/>
      <c r="ZL233" s="8"/>
      <c r="ZM233" s="8"/>
      <c r="ZN233" s="8"/>
      <c r="ZO233" s="8"/>
      <c r="ZP233" s="8"/>
      <c r="ZQ233" s="8"/>
      <c r="ZR233" s="8"/>
      <c r="ZS233" s="8"/>
      <c r="ZT233" s="8"/>
      <c r="ZU233" s="8"/>
      <c r="ZV233" s="8"/>
      <c r="ZW233" s="8"/>
      <c r="ZX233" s="8"/>
      <c r="ZY233" s="8"/>
      <c r="ZZ233" s="8"/>
      <c r="AAA233" s="8"/>
      <c r="AAB233" s="8"/>
      <c r="AAC233" s="8"/>
      <c r="AAD233" s="8"/>
      <c r="AAE233" s="8"/>
      <c r="AAF233" s="8"/>
      <c r="AAG233" s="8"/>
      <c r="AAH233" s="8"/>
      <c r="AAI233" s="8"/>
      <c r="AAJ233" s="8"/>
      <c r="AAK233" s="8"/>
      <c r="AAL233" s="8"/>
      <c r="AAM233" s="8"/>
      <c r="AAN233" s="8"/>
      <c r="AAO233" s="8"/>
      <c r="AAP233" s="8"/>
      <c r="AAQ233" s="8"/>
      <c r="AAR233" s="8"/>
      <c r="AAS233" s="8"/>
      <c r="AAT233" s="8"/>
      <c r="AAU233" s="8"/>
      <c r="AAV233" s="8"/>
      <c r="AAW233" s="8"/>
      <c r="AAX233" s="8"/>
      <c r="AAY233" s="8"/>
      <c r="AAZ233" s="8"/>
      <c r="ABA233" s="8"/>
      <c r="ABB233" s="8"/>
      <c r="ABC233" s="8"/>
      <c r="ABD233" s="8"/>
      <c r="ABE233" s="8"/>
      <c r="ABF233" s="8"/>
      <c r="ABG233" s="8"/>
      <c r="ABH233" s="8"/>
      <c r="ABI233" s="8"/>
      <c r="ABJ233" s="8"/>
      <c r="ABK233" s="8"/>
      <c r="ABL233" s="8"/>
      <c r="ABM233" s="8"/>
      <c r="ABN233" s="8"/>
      <c r="ABO233" s="8"/>
      <c r="ABP233" s="8"/>
      <c r="ABQ233" s="8"/>
      <c r="ABR233" s="8"/>
      <c r="ABS233" s="8"/>
      <c r="ABT233" s="8"/>
      <c r="ABU233" s="8"/>
      <c r="ABV233" s="8"/>
      <c r="ABW233" s="8"/>
      <c r="ABX233" s="8"/>
      <c r="ABY233" s="8"/>
      <c r="ABZ233" s="8"/>
      <c r="ACA233" s="8"/>
      <c r="ACB233" s="8"/>
      <c r="ACC233" s="8"/>
      <c r="ACD233" s="8"/>
      <c r="ACE233" s="8"/>
      <c r="ACF233" s="8"/>
      <c r="ACG233" s="8"/>
      <c r="ACH233" s="8"/>
      <c r="ACI233" s="8"/>
      <c r="ACJ233" s="8"/>
      <c r="ACK233" s="8"/>
      <c r="ACL233" s="8"/>
      <c r="ACM233" s="8"/>
      <c r="ACN233" s="8"/>
      <c r="ACO233" s="8"/>
      <c r="ACP233" s="8"/>
      <c r="ACQ233" s="8"/>
      <c r="ACR233" s="8"/>
      <c r="ACS233" s="8"/>
      <c r="ACT233" s="8"/>
      <c r="ACU233" s="8"/>
      <c r="ACV233" s="8"/>
      <c r="ACW233" s="8"/>
      <c r="ACX233" s="8"/>
      <c r="ACY233" s="8"/>
      <c r="ACZ233" s="8"/>
      <c r="ADA233" s="8"/>
      <c r="ADB233" s="8"/>
      <c r="ADC233" s="8"/>
      <c r="ADD233" s="8"/>
      <c r="ADE233" s="8"/>
      <c r="ADF233" s="8"/>
      <c r="ADG233" s="8"/>
      <c r="ADH233" s="8"/>
      <c r="ADI233" s="8"/>
      <c r="ADJ233" s="8"/>
      <c r="ADK233" s="8"/>
      <c r="ADL233" s="8"/>
      <c r="ADM233" s="8"/>
      <c r="ADN233" s="8"/>
      <c r="ADO233" s="8"/>
      <c r="ADP233" s="8"/>
      <c r="ADQ233" s="8"/>
      <c r="ADR233" s="8"/>
      <c r="ADS233" s="8"/>
      <c r="ADT233" s="8"/>
      <c r="ADU233" s="8"/>
      <c r="ADV233" s="8"/>
      <c r="ADW233" s="8"/>
      <c r="ADX233" s="8"/>
      <c r="ADY233" s="8"/>
      <c r="ADZ233" s="8"/>
      <c r="AEA233" s="8"/>
      <c r="AEB233" s="8"/>
      <c r="AEC233" s="8"/>
      <c r="AED233" s="8"/>
      <c r="AEE233" s="8"/>
      <c r="AEF233" s="8"/>
      <c r="AEG233" s="8"/>
      <c r="AEH233" s="8"/>
      <c r="AEI233" s="8"/>
      <c r="AEJ233" s="8"/>
      <c r="AEK233" s="8"/>
      <c r="AEL233" s="8"/>
      <c r="AEM233" s="8"/>
      <c r="AEN233" s="8"/>
      <c r="AEO233" s="8"/>
      <c r="AEP233" s="8"/>
      <c r="AEQ233" s="8"/>
      <c r="AER233" s="8"/>
      <c r="AES233" s="8"/>
      <c r="AET233" s="8"/>
      <c r="AEU233" s="8"/>
      <c r="AEV233" s="8"/>
      <c r="AEW233" s="8"/>
      <c r="AEX233" s="8"/>
      <c r="AEY233" s="8"/>
      <c r="AEZ233" s="8"/>
      <c r="AFA233" s="8"/>
      <c r="AFB233" s="8"/>
      <c r="AFC233" s="8"/>
      <c r="AFD233" s="8"/>
      <c r="AFE233" s="8"/>
      <c r="AFF233" s="8"/>
      <c r="AFG233" s="8"/>
      <c r="AFH233" s="8"/>
      <c r="AFI233" s="8"/>
      <c r="AFJ233" s="8"/>
      <c r="AFK233" s="8"/>
      <c r="AFL233" s="8"/>
      <c r="AFM233" s="8"/>
      <c r="AFN233" s="8"/>
      <c r="AFO233" s="8"/>
      <c r="AFP233" s="8"/>
      <c r="AFQ233" s="8"/>
      <c r="AFR233" s="8"/>
      <c r="AFS233" s="8"/>
      <c r="AFT233" s="8"/>
      <c r="AFU233" s="8"/>
      <c r="AFV233" s="8"/>
      <c r="AFW233" s="8"/>
      <c r="AFX233" s="8"/>
      <c r="AFY233" s="8"/>
      <c r="AFZ233" s="8"/>
      <c r="AGA233" s="8"/>
      <c r="AGB233" s="8"/>
      <c r="AGC233" s="8"/>
      <c r="AGD233" s="8"/>
      <c r="AGE233" s="8"/>
      <c r="AGF233" s="8"/>
      <c r="AGG233" s="8"/>
      <c r="AGH233" s="8"/>
      <c r="AGI233" s="8"/>
      <c r="AGJ233" s="8"/>
      <c r="AGK233" s="8"/>
      <c r="AGL233" s="8"/>
      <c r="AGM233" s="8"/>
      <c r="AGN233" s="8"/>
      <c r="AGO233" s="8"/>
      <c r="AGP233" s="8"/>
      <c r="AGQ233" s="8"/>
      <c r="AGR233" s="8"/>
      <c r="AGS233" s="8"/>
      <c r="AGT233" s="8"/>
      <c r="AGU233" s="8"/>
      <c r="AGV233" s="8"/>
      <c r="AGW233" s="8"/>
      <c r="AGX233" s="8"/>
      <c r="AGY233" s="8"/>
      <c r="AGZ233" s="8"/>
      <c r="AHA233" s="8"/>
      <c r="AHB233" s="8"/>
      <c r="AHC233" s="8"/>
      <c r="AHD233" s="8"/>
      <c r="AHE233" s="8"/>
      <c r="AHF233" s="8"/>
      <c r="AHG233" s="8"/>
      <c r="AHH233" s="8"/>
      <c r="AHI233" s="8"/>
      <c r="AHJ233" s="8"/>
      <c r="AHK233" s="8"/>
      <c r="AHL233" s="8"/>
      <c r="AHM233" s="8"/>
      <c r="AHN233" s="8"/>
      <c r="AHO233" s="8"/>
      <c r="AHP233" s="8"/>
      <c r="AHQ233" s="8"/>
      <c r="AHR233" s="8"/>
      <c r="AHS233" s="8"/>
      <c r="AHT233" s="8"/>
      <c r="AHU233" s="8"/>
      <c r="AHV233" s="8"/>
      <c r="AHW233" s="8"/>
      <c r="AHX233" s="8"/>
      <c r="AHY233" s="8"/>
      <c r="AHZ233" s="8"/>
      <c r="AIA233" s="8"/>
      <c r="AIB233" s="8"/>
      <c r="AIC233" s="8"/>
      <c r="AID233" s="8"/>
      <c r="AIE233" s="8"/>
      <c r="AIF233" s="8"/>
      <c r="AIG233" s="8"/>
      <c r="AIH233" s="8"/>
      <c r="AII233" s="8"/>
      <c r="AIJ233" s="8"/>
      <c r="AIK233" s="8"/>
      <c r="AIL233" s="8"/>
      <c r="AIM233" s="8"/>
      <c r="AIN233" s="8"/>
      <c r="AIO233" s="8"/>
      <c r="AIP233" s="8"/>
      <c r="AIQ233" s="8"/>
      <c r="AIR233" s="8"/>
      <c r="AIS233" s="8"/>
      <c r="AIT233" s="8"/>
      <c r="AIU233" s="8"/>
      <c r="AIV233" s="8"/>
      <c r="AIW233" s="8"/>
      <c r="AIX233" s="8"/>
      <c r="AIY233" s="8"/>
      <c r="AIZ233" s="8"/>
      <c r="AJA233" s="8"/>
      <c r="AJB233" s="8"/>
      <c r="AJC233" s="8"/>
      <c r="AJD233" s="8"/>
      <c r="AJE233" s="8"/>
      <c r="AJF233" s="8"/>
      <c r="AJG233" s="8"/>
      <c r="AJH233" s="8"/>
      <c r="AJI233" s="8"/>
      <c r="AJJ233" s="8"/>
      <c r="AJK233" s="8"/>
      <c r="AJL233" s="8"/>
      <c r="AJM233" s="8"/>
      <c r="AJN233" s="8"/>
      <c r="AJO233" s="8"/>
      <c r="AJP233" s="8"/>
      <c r="AJQ233" s="8"/>
      <c r="AJR233" s="8"/>
      <c r="AJS233" s="8"/>
      <c r="AJT233" s="8"/>
      <c r="AJU233" s="8"/>
      <c r="AJV233" s="8"/>
      <c r="AJW233" s="8"/>
      <c r="AJX233" s="8"/>
      <c r="AJY233" s="8"/>
      <c r="AJZ233" s="8"/>
      <c r="AKA233" s="8"/>
      <c r="AKB233" s="8"/>
      <c r="AKC233" s="8"/>
      <c r="AKD233" s="8"/>
      <c r="AKE233" s="8"/>
      <c r="AKF233" s="8"/>
      <c r="AKG233" s="8"/>
      <c r="AKH233" s="8"/>
      <c r="AKI233" s="8"/>
      <c r="AKJ233" s="8"/>
      <c r="AKK233" s="8"/>
      <c r="AKL233" s="8"/>
      <c r="AKM233" s="8"/>
      <c r="AKN233" s="8"/>
      <c r="AKO233" s="8"/>
      <c r="AKP233" s="8"/>
      <c r="AKQ233" s="8"/>
      <c r="AKR233" s="8"/>
      <c r="AKS233" s="8"/>
      <c r="AKT233" s="8"/>
      <c r="AKU233" s="8"/>
      <c r="AKV233" s="8"/>
      <c r="AKW233" s="8"/>
      <c r="AKX233" s="8"/>
      <c r="AKY233" s="8"/>
      <c r="AKZ233" s="8"/>
      <c r="ALA233" s="8"/>
      <c r="ALB233" s="8"/>
      <c r="ALC233" s="8"/>
      <c r="ALD233" s="8"/>
      <c r="ALE233" s="8"/>
      <c r="ALF233" s="8"/>
      <c r="ALG233" s="8"/>
      <c r="ALH233" s="8"/>
      <c r="ALI233" s="8"/>
      <c r="ALJ233" s="8"/>
      <c r="ALK233" s="8"/>
      <c r="ALL233" s="8"/>
      <c r="ALM233" s="8"/>
      <c r="ALN233" s="8"/>
      <c r="ALO233" s="8"/>
      <c r="ALP233" s="8"/>
      <c r="ALQ233" s="8"/>
      <c r="ALR233" s="8"/>
      <c r="ALS233" s="8"/>
      <c r="ALT233" s="8"/>
      <c r="ALU233" s="8"/>
      <c r="ALV233" s="8"/>
      <c r="ALW233" s="8"/>
      <c r="ALX233" s="8"/>
      <c r="ALY233" s="8"/>
      <c r="ALZ233" s="8"/>
      <c r="AMA233" s="8"/>
      <c r="AMB233" s="8"/>
      <c r="AMC233" s="8"/>
      <c r="AMD233" s="8"/>
      <c r="AME233" s="8"/>
      <c r="AMF233" s="8"/>
      <c r="AMG233" s="8"/>
      <c r="AMH233" s="8"/>
      <c r="AMI233" s="8"/>
      <c r="AMJ233" s="8"/>
      <c r="AMK233" s="8"/>
      <c r="AML233" s="8"/>
      <c r="AMM233" s="8"/>
      <c r="AMN233" s="8"/>
      <c r="AMO233" s="8"/>
      <c r="AMP233" s="8"/>
      <c r="AMQ233" s="8"/>
      <c r="AMR233" s="8"/>
      <c r="AMS233" s="8"/>
      <c r="AMT233" s="8"/>
      <c r="AMU233" s="8"/>
      <c r="AMV233" s="8"/>
      <c r="AMW233" s="8"/>
      <c r="AMX233" s="8"/>
      <c r="AMY233" s="8"/>
      <c r="AMZ233" s="8"/>
      <c r="ANA233" s="8"/>
      <c r="ANB233" s="8"/>
      <c r="ANC233" s="8"/>
      <c r="AND233" s="8"/>
      <c r="ANE233" s="8"/>
      <c r="ANF233" s="8"/>
      <c r="ANG233" s="8"/>
      <c r="ANH233" s="8"/>
      <c r="ANI233" s="8"/>
      <c r="ANJ233" s="8"/>
      <c r="ANK233" s="8"/>
      <c r="ANL233" s="8"/>
      <c r="ANM233" s="8"/>
      <c r="ANN233" s="8"/>
      <c r="ANO233" s="8"/>
      <c r="ANP233" s="8"/>
      <c r="ANQ233" s="8"/>
      <c r="ANR233" s="8"/>
      <c r="ANS233" s="8"/>
      <c r="ANT233" s="8"/>
      <c r="ANU233" s="8"/>
      <c r="ANV233" s="8"/>
      <c r="ANW233" s="8"/>
      <c r="ANX233" s="8"/>
      <c r="ANY233" s="8"/>
      <c r="ANZ233" s="8"/>
      <c r="AOA233" s="8"/>
      <c r="AOB233" s="8"/>
      <c r="AOC233" s="8"/>
      <c r="AOD233" s="8"/>
      <c r="AOE233" s="8"/>
      <c r="AOF233" s="8"/>
      <c r="AOG233" s="8"/>
      <c r="AOH233" s="8"/>
      <c r="AOI233" s="8"/>
      <c r="AOJ233" s="8"/>
      <c r="AOK233" s="8"/>
      <c r="AOL233" s="8"/>
      <c r="AOM233" s="8"/>
      <c r="AON233" s="8"/>
      <c r="AOO233" s="8"/>
      <c r="AOP233" s="8"/>
      <c r="AOQ233" s="8"/>
      <c r="AOR233" s="8"/>
      <c r="AOS233" s="8"/>
      <c r="AOT233" s="8"/>
      <c r="AOU233" s="8"/>
      <c r="AOV233" s="8"/>
      <c r="AOW233" s="8"/>
      <c r="AOX233" s="8"/>
      <c r="AOY233" s="8"/>
      <c r="AOZ233" s="8"/>
      <c r="APA233" s="8"/>
      <c r="APB233" s="8"/>
      <c r="APC233" s="8"/>
      <c r="APD233" s="8"/>
      <c r="APE233" s="8"/>
      <c r="APF233" s="8"/>
      <c r="APG233" s="8"/>
      <c r="APH233" s="8"/>
      <c r="API233" s="8"/>
      <c r="APJ233" s="8"/>
      <c r="APK233" s="8"/>
      <c r="APL233" s="8"/>
      <c r="APM233" s="8"/>
      <c r="APN233" s="8"/>
      <c r="APO233" s="8"/>
      <c r="APP233" s="8"/>
      <c r="APQ233" s="8"/>
      <c r="APR233" s="8"/>
      <c r="APS233" s="8"/>
      <c r="APT233" s="8"/>
      <c r="APU233" s="8"/>
      <c r="APV233" s="8"/>
      <c r="APW233" s="8"/>
      <c r="APX233" s="8"/>
      <c r="APY233" s="8"/>
      <c r="APZ233" s="8"/>
      <c r="AQA233" s="8"/>
      <c r="AQB233" s="8"/>
      <c r="AQC233" s="8"/>
      <c r="AQD233" s="8"/>
      <c r="AQE233" s="8"/>
      <c r="AQF233" s="8"/>
      <c r="AQG233" s="8"/>
      <c r="AQH233" s="8"/>
      <c r="AQI233" s="8"/>
      <c r="AQJ233" s="8"/>
      <c r="AQK233" s="8"/>
      <c r="AQL233" s="8"/>
      <c r="AQM233" s="8"/>
      <c r="AQN233" s="8"/>
      <c r="AQO233" s="8"/>
      <c r="AQP233" s="8"/>
      <c r="AQQ233" s="8"/>
      <c r="AQR233" s="8"/>
      <c r="AQS233" s="8"/>
      <c r="AQT233" s="8"/>
      <c r="AQU233" s="8"/>
      <c r="AQV233" s="8"/>
      <c r="AQW233" s="8"/>
      <c r="AQX233" s="8"/>
      <c r="AQY233" s="8"/>
      <c r="AQZ233" s="8"/>
      <c r="ARA233" s="8"/>
      <c r="ARB233" s="8"/>
      <c r="ARC233" s="8"/>
      <c r="ARD233" s="8"/>
      <c r="ARE233" s="8"/>
      <c r="ARF233" s="8"/>
      <c r="ARG233" s="8"/>
      <c r="ARH233" s="8"/>
      <c r="ARI233" s="8"/>
      <c r="ARJ233" s="8"/>
      <c r="ARK233" s="8"/>
      <c r="ARL233" s="8"/>
      <c r="ARM233" s="8"/>
      <c r="ARN233" s="8"/>
      <c r="ARO233" s="8"/>
      <c r="ARP233" s="8"/>
      <c r="ARQ233" s="8"/>
      <c r="ARR233" s="8"/>
      <c r="ARS233" s="8"/>
      <c r="ART233" s="8"/>
      <c r="ARU233" s="8"/>
      <c r="ARV233" s="8"/>
      <c r="ARW233" s="8"/>
      <c r="ARX233" s="8"/>
      <c r="ARY233" s="8"/>
      <c r="ARZ233" s="8"/>
      <c r="ASA233" s="8"/>
      <c r="ASB233" s="8"/>
      <c r="ASC233" s="8"/>
      <c r="ASD233" s="8"/>
      <c r="ASE233" s="8"/>
      <c r="ASF233" s="8"/>
      <c r="ASG233" s="8"/>
      <c r="ASH233" s="8"/>
      <c r="ASI233" s="8"/>
      <c r="ASJ233" s="8"/>
      <c r="ASK233" s="8"/>
      <c r="ASL233" s="8"/>
      <c r="ASM233" s="8"/>
      <c r="ASN233" s="8"/>
      <c r="ASO233" s="8"/>
      <c r="ASP233" s="8"/>
      <c r="ASQ233" s="8"/>
      <c r="ASR233" s="8"/>
      <c r="ASS233" s="8"/>
      <c r="AST233" s="8"/>
      <c r="ASU233" s="8"/>
      <c r="ASV233" s="8"/>
      <c r="ASW233" s="8"/>
      <c r="ASX233" s="8"/>
      <c r="ASY233" s="8"/>
      <c r="ASZ233" s="8"/>
      <c r="ATA233" s="8"/>
      <c r="ATB233" s="8"/>
      <c r="ATC233" s="8"/>
      <c r="ATD233" s="8"/>
      <c r="ATE233" s="8"/>
      <c r="ATF233" s="8"/>
      <c r="ATG233" s="8"/>
      <c r="ATH233" s="8"/>
      <c r="ATI233" s="8"/>
      <c r="ATJ233" s="8"/>
      <c r="ATK233" s="8"/>
      <c r="ATL233" s="8"/>
      <c r="ATM233" s="8"/>
      <c r="ATN233" s="8"/>
      <c r="ATO233" s="8"/>
      <c r="ATP233" s="8"/>
      <c r="ATQ233" s="8"/>
      <c r="ATR233" s="8"/>
      <c r="ATS233" s="8"/>
      <c r="ATT233" s="8"/>
      <c r="ATU233" s="8"/>
      <c r="ATV233" s="8"/>
      <c r="ATW233" s="8"/>
      <c r="ATX233" s="8"/>
      <c r="ATY233" s="8"/>
      <c r="ATZ233" s="8"/>
      <c r="AUA233" s="8"/>
      <c r="AUB233" s="8"/>
      <c r="AUC233" s="8"/>
      <c r="AUD233" s="8"/>
      <c r="AUE233" s="8"/>
      <c r="AUF233" s="8"/>
      <c r="AUG233" s="8"/>
      <c r="AUH233" s="8"/>
      <c r="AUI233" s="8"/>
      <c r="AUJ233" s="8"/>
      <c r="AUK233" s="8"/>
      <c r="AUL233" s="8"/>
      <c r="AUM233" s="8"/>
      <c r="AUN233" s="8"/>
      <c r="AUO233" s="8"/>
      <c r="AUP233" s="8"/>
      <c r="AUQ233" s="8"/>
      <c r="AUR233" s="8"/>
      <c r="AUS233" s="8"/>
      <c r="AUT233" s="8"/>
      <c r="AUU233" s="8"/>
      <c r="AUV233" s="8"/>
      <c r="AUW233" s="8"/>
      <c r="AUX233" s="8"/>
      <c r="AUY233" s="8"/>
      <c r="AUZ233" s="8"/>
      <c r="AVA233" s="8"/>
      <c r="AVB233" s="8"/>
      <c r="AVC233" s="8"/>
      <c r="AVD233" s="8"/>
      <c r="AVE233" s="8"/>
      <c r="AVF233" s="8"/>
      <c r="AVG233" s="8"/>
      <c r="AVH233" s="8"/>
      <c r="AVI233" s="8"/>
      <c r="AVJ233" s="8"/>
      <c r="AVK233" s="8"/>
      <c r="AVL233" s="8"/>
      <c r="AVM233" s="8"/>
      <c r="AVN233" s="8"/>
      <c r="AVO233" s="8"/>
      <c r="AVP233" s="8"/>
      <c r="AVQ233" s="8"/>
      <c r="AVR233" s="8"/>
      <c r="AVS233" s="8"/>
      <c r="AVT233" s="8"/>
      <c r="AVU233" s="8"/>
      <c r="AVV233" s="8"/>
      <c r="AVW233" s="8"/>
      <c r="AVX233" s="8"/>
      <c r="AVY233" s="8"/>
      <c r="AVZ233" s="8"/>
      <c r="AWA233" s="8"/>
      <c r="AWB233" s="8"/>
      <c r="AWC233" s="8"/>
      <c r="AWD233" s="8"/>
      <c r="AWE233" s="8"/>
      <c r="AWF233" s="8"/>
      <c r="AWG233" s="8"/>
      <c r="AWH233" s="8"/>
      <c r="AWI233" s="8"/>
      <c r="AWJ233" s="8"/>
      <c r="AWK233" s="8"/>
      <c r="AWL233" s="8"/>
      <c r="AWM233" s="8"/>
      <c r="AWN233" s="8"/>
      <c r="AWO233" s="8"/>
      <c r="AWP233" s="8"/>
      <c r="AWQ233" s="8"/>
      <c r="AWR233" s="8"/>
      <c r="AWS233" s="8"/>
      <c r="AWT233" s="8"/>
      <c r="AWU233" s="8"/>
      <c r="AWV233" s="8"/>
      <c r="AWW233" s="8"/>
      <c r="AWX233" s="8"/>
      <c r="AWY233" s="8"/>
      <c r="AWZ233" s="8"/>
      <c r="AXA233" s="8"/>
      <c r="AXB233" s="8"/>
      <c r="AXC233" s="8"/>
      <c r="AXD233" s="8"/>
      <c r="AXE233" s="8"/>
      <c r="AXF233" s="8"/>
      <c r="AXG233" s="8"/>
      <c r="AXH233" s="8"/>
      <c r="AXI233" s="8"/>
      <c r="AXJ233" s="8"/>
      <c r="AXK233" s="8"/>
      <c r="AXL233" s="8"/>
      <c r="AXM233" s="8"/>
      <c r="AXN233" s="8"/>
      <c r="AXO233" s="8"/>
      <c r="AXP233" s="8"/>
      <c r="AXQ233" s="8"/>
      <c r="AXR233" s="8"/>
      <c r="AXS233" s="8"/>
      <c r="AXT233" s="8"/>
      <c r="AXU233" s="8"/>
      <c r="AXV233" s="8"/>
      <c r="AXW233" s="8"/>
      <c r="AXX233" s="8"/>
      <c r="AXY233" s="8"/>
      <c r="AXZ233" s="8"/>
      <c r="AYA233" s="8"/>
      <c r="AYB233" s="8"/>
      <c r="AYC233" s="8"/>
      <c r="AYD233" s="8"/>
      <c r="AYE233" s="8"/>
      <c r="AYF233" s="8"/>
      <c r="AYG233" s="8"/>
      <c r="AYH233" s="8"/>
      <c r="AYI233" s="8"/>
      <c r="AYJ233" s="8"/>
      <c r="AYK233" s="8"/>
      <c r="AYL233" s="8"/>
      <c r="AYM233" s="8"/>
      <c r="AYN233" s="8"/>
      <c r="AYO233" s="8"/>
      <c r="AYP233" s="8"/>
      <c r="AYQ233" s="8"/>
      <c r="AYR233" s="8"/>
      <c r="AYS233" s="8"/>
      <c r="AYT233" s="8"/>
      <c r="AYU233" s="8"/>
      <c r="AYV233" s="8"/>
      <c r="AYW233" s="8"/>
      <c r="AYX233" s="8"/>
      <c r="AYY233" s="8"/>
      <c r="AYZ233" s="8"/>
      <c r="AZA233" s="8"/>
      <c r="AZB233" s="8"/>
      <c r="AZC233" s="8"/>
      <c r="AZD233" s="8"/>
      <c r="AZE233" s="8"/>
      <c r="AZF233" s="8"/>
      <c r="AZG233" s="8"/>
      <c r="AZH233" s="8"/>
      <c r="AZI233" s="8"/>
      <c r="AZJ233" s="8"/>
      <c r="AZK233" s="8"/>
      <c r="AZL233" s="8"/>
      <c r="AZM233" s="8"/>
      <c r="AZN233" s="8"/>
      <c r="AZO233" s="8"/>
      <c r="AZP233" s="8"/>
      <c r="AZQ233" s="8"/>
      <c r="AZR233" s="8"/>
      <c r="AZS233" s="8"/>
      <c r="AZT233" s="8"/>
      <c r="AZU233" s="8"/>
      <c r="AZV233" s="8"/>
      <c r="AZW233" s="8"/>
      <c r="AZX233" s="8"/>
      <c r="AZY233" s="8"/>
      <c r="AZZ233" s="8"/>
      <c r="BAA233" s="8"/>
      <c r="BAB233" s="8"/>
      <c r="BAC233" s="8"/>
      <c r="BAD233" s="8"/>
      <c r="BAE233" s="8"/>
      <c r="BAF233" s="8"/>
      <c r="BAG233" s="8"/>
      <c r="BAH233" s="8"/>
      <c r="BAI233" s="8"/>
      <c r="BAJ233" s="8"/>
      <c r="BAK233" s="8"/>
      <c r="BAL233" s="8"/>
      <c r="BAM233" s="8"/>
      <c r="BAN233" s="8"/>
      <c r="BAO233" s="8"/>
      <c r="BAP233" s="8"/>
      <c r="BAQ233" s="8"/>
      <c r="BAR233" s="8"/>
      <c r="BAS233" s="8"/>
      <c r="BAT233" s="8"/>
      <c r="BAU233" s="8"/>
      <c r="BAV233" s="8"/>
      <c r="BAW233" s="8"/>
      <c r="BAX233" s="8"/>
      <c r="BAY233" s="8"/>
      <c r="BAZ233" s="8"/>
      <c r="BBA233" s="8"/>
      <c r="BBB233" s="8"/>
      <c r="BBC233" s="8"/>
      <c r="BBD233" s="8"/>
      <c r="BBE233" s="8"/>
      <c r="BBF233" s="8"/>
      <c r="BBG233" s="8"/>
      <c r="BBH233" s="8"/>
      <c r="BBI233" s="8"/>
      <c r="BBJ233" s="8"/>
      <c r="BBK233" s="8"/>
      <c r="BBL233" s="8"/>
      <c r="BBM233" s="8"/>
      <c r="BBN233" s="8"/>
      <c r="BBO233" s="8"/>
      <c r="BBP233" s="8"/>
      <c r="BBQ233" s="8"/>
      <c r="BBR233" s="8"/>
      <c r="BBS233" s="8"/>
      <c r="BBT233" s="8"/>
      <c r="BBU233" s="8"/>
      <c r="BBV233" s="8"/>
      <c r="BBW233" s="8"/>
      <c r="BBX233" s="8"/>
      <c r="BBY233" s="8"/>
      <c r="BBZ233" s="8"/>
      <c r="BCA233" s="8"/>
      <c r="BCB233" s="8"/>
      <c r="BCC233" s="8"/>
      <c r="BCD233" s="8"/>
      <c r="BCE233" s="8"/>
      <c r="BCF233" s="8"/>
      <c r="BCG233" s="8"/>
      <c r="BCH233" s="8"/>
      <c r="BCI233" s="8"/>
      <c r="BCJ233" s="8"/>
      <c r="BCK233" s="8"/>
      <c r="BCL233" s="8"/>
      <c r="BCM233" s="8"/>
      <c r="BCN233" s="8"/>
      <c r="BCO233" s="8"/>
      <c r="BCP233" s="8"/>
      <c r="BCQ233" s="8"/>
      <c r="BCR233" s="8"/>
      <c r="BCS233" s="8"/>
      <c r="BCT233" s="8"/>
      <c r="BCU233" s="8"/>
      <c r="BCV233" s="8"/>
      <c r="BCW233" s="8"/>
      <c r="BCX233" s="8"/>
      <c r="BCY233" s="8"/>
      <c r="BCZ233" s="8"/>
      <c r="BDA233" s="8"/>
      <c r="BDB233" s="8"/>
      <c r="BDC233" s="8"/>
      <c r="BDD233" s="8"/>
      <c r="BDE233" s="8"/>
      <c r="BDF233" s="8"/>
      <c r="BDG233" s="8"/>
      <c r="BDH233" s="8"/>
      <c r="BDI233" s="8"/>
      <c r="BDJ233" s="8"/>
      <c r="BDK233" s="8"/>
      <c r="BDL233" s="8"/>
      <c r="BDM233" s="8"/>
      <c r="BDN233" s="8"/>
      <c r="BDO233" s="8"/>
      <c r="BDP233" s="8"/>
      <c r="BDQ233" s="8"/>
      <c r="BDR233" s="8"/>
      <c r="BDS233" s="8"/>
      <c r="BDT233" s="8"/>
      <c r="BDU233" s="8"/>
      <c r="BDV233" s="8"/>
      <c r="BDW233" s="8"/>
      <c r="BDX233" s="8"/>
      <c r="BDY233" s="8"/>
      <c r="BDZ233" s="8"/>
      <c r="BEA233" s="8"/>
      <c r="BEB233" s="8"/>
      <c r="BEC233" s="8"/>
      <c r="BED233" s="8"/>
      <c r="BEE233" s="8"/>
      <c r="BEF233" s="8"/>
      <c r="BEG233" s="8"/>
      <c r="BEH233" s="8"/>
      <c r="BEI233" s="8"/>
      <c r="BEJ233" s="8"/>
      <c r="BEK233" s="8"/>
      <c r="BEL233" s="8"/>
      <c r="BEM233" s="8"/>
      <c r="BEN233" s="8"/>
      <c r="BEO233" s="8"/>
      <c r="BEP233" s="8"/>
      <c r="BEQ233" s="8"/>
      <c r="BER233" s="8"/>
      <c r="BES233" s="8"/>
      <c r="BET233" s="8"/>
      <c r="BEU233" s="8"/>
      <c r="BEV233" s="8"/>
      <c r="BEW233" s="8"/>
      <c r="BEX233" s="8"/>
      <c r="BEY233" s="8"/>
      <c r="BEZ233" s="8"/>
      <c r="BFA233" s="8"/>
      <c r="BFB233" s="8"/>
      <c r="BFC233" s="8"/>
      <c r="BFD233" s="8"/>
      <c r="BFE233" s="8"/>
      <c r="BFF233" s="8"/>
      <c r="BFG233" s="8"/>
      <c r="BFH233" s="8"/>
      <c r="BFI233" s="8"/>
      <c r="BFJ233" s="8"/>
      <c r="BFK233" s="8"/>
      <c r="BFL233" s="8"/>
      <c r="BFM233" s="8"/>
      <c r="BFN233" s="8"/>
      <c r="BFO233" s="8"/>
      <c r="BFP233" s="8"/>
      <c r="BFQ233" s="8"/>
      <c r="BFR233" s="8"/>
      <c r="BFS233" s="8"/>
      <c r="BFT233" s="8"/>
      <c r="BFU233" s="8"/>
      <c r="BFV233" s="8"/>
      <c r="BFW233" s="8"/>
      <c r="BFX233" s="8"/>
      <c r="BFY233" s="8"/>
      <c r="BFZ233" s="8"/>
      <c r="BGA233" s="8"/>
      <c r="BGB233" s="8"/>
      <c r="BGC233" s="8"/>
      <c r="BGD233" s="8"/>
      <c r="BGE233" s="8"/>
      <c r="BGF233" s="8"/>
      <c r="BGG233" s="8"/>
      <c r="BGH233" s="8"/>
      <c r="BGI233" s="8"/>
      <c r="BGJ233" s="8"/>
      <c r="BGK233" s="8"/>
      <c r="BGL233" s="8"/>
      <c r="BGM233" s="8"/>
      <c r="BGN233" s="8"/>
      <c r="BGO233" s="8"/>
      <c r="BGP233" s="8"/>
      <c r="BGQ233" s="8"/>
      <c r="BGR233" s="8"/>
      <c r="BGS233" s="8"/>
      <c r="BGT233" s="8"/>
      <c r="BGU233" s="8"/>
      <c r="BGV233" s="8"/>
      <c r="BGW233" s="8"/>
      <c r="BGX233" s="8"/>
      <c r="BGY233" s="8"/>
      <c r="BGZ233" s="8"/>
      <c r="BHA233" s="8"/>
      <c r="BHB233" s="8"/>
      <c r="BHC233" s="8"/>
      <c r="BHD233" s="8"/>
      <c r="BHE233" s="8"/>
      <c r="BHF233" s="8"/>
      <c r="BHG233" s="8"/>
      <c r="BHH233" s="8"/>
      <c r="BHI233" s="8"/>
      <c r="BHJ233" s="8"/>
      <c r="BHK233" s="8"/>
      <c r="BHL233" s="8"/>
      <c r="BHM233" s="8"/>
      <c r="BHN233" s="8"/>
      <c r="BHO233" s="8"/>
      <c r="BHP233" s="8"/>
      <c r="BHQ233" s="8"/>
      <c r="BHR233" s="8"/>
      <c r="BHS233" s="8"/>
      <c r="BHT233" s="8"/>
      <c r="BHU233" s="8"/>
      <c r="BHV233" s="8"/>
      <c r="BHW233" s="8"/>
      <c r="BHX233" s="8"/>
      <c r="BHY233" s="8"/>
      <c r="BHZ233" s="8"/>
      <c r="BIA233" s="8"/>
      <c r="BIB233" s="8"/>
      <c r="BIC233" s="8"/>
      <c r="BID233" s="8"/>
      <c r="BIE233" s="8"/>
      <c r="BIF233" s="8"/>
      <c r="BIG233" s="8"/>
      <c r="BIH233" s="8"/>
      <c r="BII233" s="8"/>
      <c r="BIJ233" s="8"/>
      <c r="BIK233" s="8"/>
      <c r="BIL233" s="8"/>
      <c r="BIM233" s="8"/>
      <c r="BIN233" s="8"/>
      <c r="BIO233" s="8"/>
      <c r="BIP233" s="8"/>
      <c r="BIQ233" s="8"/>
      <c r="BIR233" s="8"/>
      <c r="BIS233" s="8"/>
      <c r="BIT233" s="8"/>
      <c r="BIU233" s="8"/>
      <c r="BIV233" s="8"/>
      <c r="BIW233" s="8"/>
      <c r="BIX233" s="8"/>
      <c r="BIY233" s="8"/>
      <c r="BIZ233" s="8"/>
      <c r="BJA233" s="8"/>
      <c r="BJB233" s="8"/>
      <c r="BJC233" s="8"/>
      <c r="BJD233" s="8"/>
      <c r="BJE233" s="8"/>
      <c r="BJF233" s="8"/>
      <c r="BJG233" s="8"/>
      <c r="BJH233" s="8"/>
      <c r="BJI233" s="8"/>
      <c r="BJJ233" s="8"/>
      <c r="BJK233" s="8"/>
      <c r="BJL233" s="8"/>
      <c r="BJM233" s="8"/>
      <c r="BJN233" s="8"/>
      <c r="BJO233" s="8"/>
      <c r="BJP233" s="8"/>
      <c r="BJQ233" s="8"/>
      <c r="BJR233" s="8"/>
      <c r="BJS233" s="8"/>
      <c r="BJT233" s="8"/>
      <c r="BJU233" s="8"/>
      <c r="BJV233" s="8"/>
      <c r="BJW233" s="8"/>
      <c r="BJX233" s="8"/>
      <c r="BJY233" s="8"/>
      <c r="BJZ233" s="8"/>
      <c r="BKA233" s="8"/>
      <c r="BKB233" s="8"/>
      <c r="BKC233" s="8"/>
      <c r="BKD233" s="8"/>
      <c r="BKE233" s="8"/>
      <c r="BKF233" s="8"/>
      <c r="BKG233" s="8"/>
      <c r="BKH233" s="8"/>
      <c r="BKI233" s="8"/>
      <c r="BKJ233" s="8"/>
      <c r="BKK233" s="8"/>
      <c r="BKL233" s="8"/>
      <c r="BKM233" s="8"/>
      <c r="BKN233" s="8"/>
      <c r="BKO233" s="8"/>
      <c r="BKP233" s="8"/>
      <c r="BKQ233" s="8"/>
      <c r="BKR233" s="8"/>
      <c r="BKS233" s="8"/>
      <c r="BKT233" s="8"/>
      <c r="BKU233" s="8"/>
      <c r="BKV233" s="8"/>
      <c r="BKW233" s="8"/>
      <c r="BKX233" s="8"/>
      <c r="BKY233" s="8"/>
      <c r="BKZ233" s="8"/>
      <c r="BLA233" s="8"/>
      <c r="BLB233" s="8"/>
      <c r="BLC233" s="8"/>
      <c r="BLD233" s="8"/>
      <c r="BLE233" s="8"/>
      <c r="BLF233" s="8"/>
      <c r="BLG233" s="8"/>
      <c r="BLH233" s="8"/>
      <c r="BLI233" s="8"/>
      <c r="BLJ233" s="8"/>
      <c r="BLK233" s="8"/>
      <c r="BLL233" s="8"/>
      <c r="BLM233" s="8"/>
      <c r="BLN233" s="8"/>
      <c r="BLO233" s="8"/>
      <c r="BLP233" s="8"/>
      <c r="BLQ233" s="8"/>
      <c r="BLR233" s="8"/>
      <c r="BLS233" s="8"/>
      <c r="BLT233" s="8"/>
      <c r="BLU233" s="8"/>
      <c r="BLV233" s="8"/>
      <c r="BLW233" s="8"/>
      <c r="BLX233" s="8"/>
      <c r="BLY233" s="8"/>
      <c r="BLZ233" s="8"/>
      <c r="BMA233" s="8"/>
      <c r="BMB233" s="8"/>
      <c r="BMC233" s="8"/>
      <c r="BMD233" s="8"/>
      <c r="BME233" s="8"/>
      <c r="BMF233" s="8"/>
      <c r="BMG233" s="8"/>
      <c r="BMH233" s="8"/>
      <c r="BMI233" s="8"/>
      <c r="BMJ233" s="8"/>
      <c r="BMK233" s="8"/>
      <c r="BML233" s="8"/>
      <c r="BMM233" s="8"/>
      <c r="BMN233" s="8"/>
      <c r="BMO233" s="8"/>
      <c r="BMP233" s="8"/>
      <c r="BMQ233" s="8"/>
      <c r="BMR233" s="8"/>
      <c r="BMS233" s="8"/>
      <c r="BMT233" s="8"/>
      <c r="BMU233" s="8"/>
      <c r="BMV233" s="8"/>
      <c r="BMW233" s="8"/>
      <c r="BMX233" s="8"/>
      <c r="BMY233" s="8"/>
      <c r="BMZ233" s="8"/>
      <c r="BNA233" s="8"/>
      <c r="BNB233" s="8"/>
      <c r="BNC233" s="8"/>
      <c r="BND233" s="8"/>
      <c r="BNE233" s="8"/>
      <c r="BNF233" s="8"/>
      <c r="BNG233" s="8"/>
      <c r="BNH233" s="8"/>
      <c r="BNI233" s="8"/>
      <c r="BNJ233" s="8"/>
      <c r="BNK233" s="8"/>
      <c r="BNL233" s="8"/>
      <c r="BNM233" s="8"/>
      <c r="BNN233" s="8"/>
      <c r="BNO233" s="8"/>
      <c r="BNP233" s="8"/>
      <c r="BNQ233" s="8"/>
      <c r="BNR233" s="8"/>
      <c r="BNS233" s="8"/>
      <c r="BNT233" s="8"/>
      <c r="BNU233" s="8"/>
      <c r="BNV233" s="8"/>
      <c r="BNW233" s="8"/>
      <c r="BNX233" s="8"/>
      <c r="BNY233" s="8"/>
      <c r="BNZ233" s="8"/>
      <c r="BOA233" s="8"/>
      <c r="BOB233" s="8"/>
      <c r="BOC233" s="8"/>
      <c r="BOD233" s="8"/>
      <c r="BOE233" s="8"/>
      <c r="BOF233" s="8"/>
      <c r="BOG233" s="8"/>
      <c r="BOH233" s="8"/>
      <c r="BOI233" s="8"/>
      <c r="BOJ233" s="8"/>
      <c r="BOK233" s="8"/>
      <c r="BOL233" s="8"/>
      <c r="BOM233" s="8"/>
      <c r="BON233" s="8"/>
      <c r="BOO233" s="8"/>
      <c r="BOP233" s="8"/>
      <c r="BOQ233" s="8"/>
      <c r="BOR233" s="8"/>
      <c r="BOS233" s="8"/>
      <c r="BOT233" s="8"/>
      <c r="BOU233" s="8"/>
      <c r="BOV233" s="8"/>
      <c r="BOW233" s="8"/>
      <c r="BOX233" s="8"/>
      <c r="BOY233" s="8"/>
      <c r="BOZ233" s="8"/>
      <c r="BPA233" s="8"/>
      <c r="BPB233" s="8"/>
      <c r="BPC233" s="8"/>
      <c r="BPD233" s="8"/>
      <c r="BPE233" s="8"/>
      <c r="BPF233" s="8"/>
      <c r="BPG233" s="8"/>
      <c r="BPH233" s="8"/>
      <c r="BPI233" s="8"/>
      <c r="BPJ233" s="8"/>
      <c r="BPK233" s="8"/>
      <c r="BPL233" s="8"/>
      <c r="BPM233" s="8"/>
      <c r="BPN233" s="8"/>
      <c r="BPO233" s="8"/>
      <c r="BPP233" s="8"/>
      <c r="BPQ233" s="8"/>
      <c r="BPR233" s="8"/>
      <c r="BPS233" s="8"/>
      <c r="BPT233" s="8"/>
      <c r="BPU233" s="8"/>
      <c r="BPV233" s="8"/>
      <c r="BPW233" s="8"/>
      <c r="BPX233" s="8"/>
      <c r="BPY233" s="8"/>
      <c r="BPZ233" s="8"/>
      <c r="BQA233" s="8"/>
      <c r="BQB233" s="8"/>
      <c r="BQC233" s="8"/>
      <c r="BQD233" s="8"/>
      <c r="BQE233" s="8"/>
      <c r="BQF233" s="8"/>
      <c r="BQG233" s="8"/>
      <c r="BQH233" s="8"/>
      <c r="BQI233" s="8"/>
      <c r="BQJ233" s="8"/>
      <c r="BQK233" s="8"/>
      <c r="BQL233" s="8"/>
      <c r="BQM233" s="8"/>
      <c r="BQN233" s="8"/>
      <c r="BQO233" s="8"/>
      <c r="BQP233" s="8"/>
      <c r="BQQ233" s="8"/>
      <c r="BQR233" s="8"/>
      <c r="BQS233" s="8"/>
      <c r="BQT233" s="8"/>
      <c r="BQU233" s="8"/>
      <c r="BQV233" s="8"/>
      <c r="BQW233" s="8"/>
      <c r="BQX233" s="8"/>
      <c r="BQY233" s="8"/>
      <c r="BQZ233" s="8"/>
      <c r="BRA233" s="8"/>
      <c r="BRB233" s="8"/>
      <c r="BRC233" s="8"/>
      <c r="BRD233" s="8"/>
      <c r="BRE233" s="8"/>
      <c r="BRF233" s="8"/>
      <c r="BRG233" s="8"/>
      <c r="BRH233" s="8"/>
      <c r="BRI233" s="8"/>
      <c r="BRJ233" s="8"/>
      <c r="BRK233" s="8"/>
      <c r="BRL233" s="8"/>
      <c r="BRM233" s="8"/>
      <c r="BRN233" s="8"/>
      <c r="BRO233" s="8"/>
      <c r="BRP233" s="8"/>
      <c r="BRQ233" s="8"/>
      <c r="BRR233" s="8"/>
      <c r="BRS233" s="8"/>
      <c r="BRT233" s="8"/>
      <c r="BRU233" s="8"/>
      <c r="BRV233" s="8"/>
      <c r="BRW233" s="8"/>
      <c r="BRX233" s="8"/>
      <c r="BRY233" s="8"/>
      <c r="BRZ233" s="8"/>
      <c r="BSA233" s="8"/>
      <c r="BSB233" s="8"/>
      <c r="BSC233" s="8"/>
      <c r="BSD233" s="8"/>
      <c r="BSE233" s="8"/>
      <c r="BSF233" s="8"/>
      <c r="BSG233" s="8"/>
      <c r="BSH233" s="8"/>
      <c r="BSI233" s="8"/>
      <c r="BSJ233" s="8"/>
      <c r="BSK233" s="8"/>
      <c r="BSL233" s="8"/>
      <c r="BSM233" s="8"/>
      <c r="BSN233" s="8"/>
      <c r="BSO233" s="8"/>
      <c r="BSP233" s="8"/>
      <c r="BSQ233" s="8"/>
      <c r="BSR233" s="8"/>
      <c r="BSS233" s="8"/>
      <c r="BST233" s="8"/>
      <c r="BSU233" s="8"/>
      <c r="BSV233" s="8"/>
      <c r="BSW233" s="8"/>
      <c r="BSX233" s="8"/>
      <c r="BSY233" s="8"/>
      <c r="BSZ233" s="8"/>
      <c r="BTA233" s="8"/>
      <c r="BTB233" s="8"/>
      <c r="BTC233" s="8"/>
      <c r="BTD233" s="8"/>
      <c r="BTE233" s="8"/>
      <c r="BTF233" s="8"/>
      <c r="BTG233" s="8"/>
      <c r="BTH233" s="8"/>
      <c r="BTI233" s="8"/>
      <c r="BTJ233" s="8"/>
      <c r="BTK233" s="8"/>
      <c r="BTL233" s="8"/>
      <c r="BTM233" s="8"/>
      <c r="BTN233" s="8"/>
      <c r="BTO233" s="8"/>
      <c r="BTP233" s="8"/>
      <c r="BTQ233" s="8"/>
      <c r="BTR233" s="8"/>
      <c r="BTS233" s="8"/>
      <c r="BTT233" s="8"/>
      <c r="BTU233" s="8"/>
      <c r="BTV233" s="8"/>
      <c r="BTW233" s="8"/>
      <c r="BTX233" s="8"/>
      <c r="BTY233" s="8"/>
      <c r="BTZ233" s="8"/>
      <c r="BUA233" s="8"/>
      <c r="BUB233" s="8"/>
      <c r="BUC233" s="8"/>
      <c r="BUD233" s="8"/>
      <c r="BUE233" s="8"/>
      <c r="BUF233" s="8"/>
      <c r="BUG233" s="8"/>
      <c r="BUH233" s="8"/>
      <c r="BUI233" s="8"/>
      <c r="BUJ233" s="8"/>
      <c r="BUK233" s="8"/>
      <c r="BUL233" s="8"/>
      <c r="BUM233" s="8"/>
      <c r="BUN233" s="8"/>
      <c r="BUO233" s="8"/>
      <c r="BUP233" s="8"/>
      <c r="BUQ233" s="8"/>
      <c r="BUR233" s="8"/>
      <c r="BUS233" s="8"/>
      <c r="BUT233" s="8"/>
      <c r="BUU233" s="8"/>
      <c r="BUV233" s="8"/>
      <c r="BUW233" s="8"/>
      <c r="BUX233" s="8"/>
      <c r="BUY233" s="8"/>
      <c r="BUZ233" s="8"/>
      <c r="BVA233" s="8"/>
      <c r="BVB233" s="8"/>
      <c r="BVC233" s="8"/>
      <c r="BVD233" s="8"/>
      <c r="BVE233" s="8"/>
      <c r="BVF233" s="8"/>
      <c r="BVG233" s="8"/>
      <c r="BVH233" s="8"/>
      <c r="BVI233" s="8"/>
      <c r="BVJ233" s="8"/>
      <c r="BVK233" s="8"/>
      <c r="BVL233" s="8"/>
      <c r="BVM233" s="8"/>
      <c r="BVN233" s="8"/>
      <c r="BVO233" s="8"/>
      <c r="BVP233" s="8"/>
      <c r="BVQ233" s="8"/>
      <c r="BVR233" s="8"/>
      <c r="BVS233" s="8"/>
      <c r="BVT233" s="8"/>
      <c r="BVU233" s="8"/>
      <c r="BVV233" s="8"/>
      <c r="BVW233" s="8"/>
      <c r="BVX233" s="8"/>
      <c r="BVY233" s="8"/>
      <c r="BVZ233" s="8"/>
      <c r="BWA233" s="8"/>
      <c r="BWB233" s="8"/>
      <c r="BWC233" s="8"/>
      <c r="BWD233" s="8"/>
      <c r="BWE233" s="8"/>
      <c r="BWF233" s="8"/>
      <c r="BWG233" s="8"/>
      <c r="BWH233" s="8"/>
      <c r="BWI233" s="8"/>
      <c r="BWJ233" s="8"/>
      <c r="BWK233" s="8"/>
      <c r="BWL233" s="8"/>
      <c r="BWM233" s="8"/>
      <c r="BWN233" s="8"/>
      <c r="BWO233" s="8"/>
      <c r="BWP233" s="8"/>
      <c r="BWQ233" s="8"/>
    </row>
    <row r="234" spans="1:1967" s="448" customFormat="1" ht="102" customHeight="1">
      <c r="A234" s="450" t="s">
        <v>10824</v>
      </c>
      <c r="B234" s="451" t="s">
        <v>97</v>
      </c>
      <c r="C234" s="450" t="s">
        <v>747</v>
      </c>
      <c r="D234" s="452" t="s">
        <v>265</v>
      </c>
      <c r="E234" s="452" t="s">
        <v>257</v>
      </c>
      <c r="F234" s="452"/>
      <c r="G234" s="452" t="s">
        <v>385</v>
      </c>
      <c r="H234" s="454">
        <v>0.5</v>
      </c>
      <c r="I234" s="480" t="s">
        <v>1340</v>
      </c>
      <c r="J234" s="456" t="s">
        <v>1330</v>
      </c>
      <c r="K234" s="19" t="s">
        <v>6117</v>
      </c>
      <c r="L234" s="457" t="s">
        <v>3428</v>
      </c>
      <c r="M234" s="458" t="s">
        <v>383</v>
      </c>
      <c r="N234" s="470" t="s">
        <v>8877</v>
      </c>
      <c r="O234" s="452" t="s">
        <v>1382</v>
      </c>
      <c r="P234" s="460" t="s">
        <v>1354</v>
      </c>
      <c r="Q234" s="452" t="s">
        <v>1195</v>
      </c>
      <c r="R234" s="477">
        <v>812</v>
      </c>
      <c r="S234" s="462">
        <v>15387.7</v>
      </c>
      <c r="T234" s="463">
        <f t="shared" ref="T234" si="48">R234*S234</f>
        <v>12494812.4</v>
      </c>
      <c r="U234" s="463">
        <f t="shared" si="25"/>
        <v>13994189.888000002</v>
      </c>
      <c r="V234" s="450" t="s">
        <v>1341</v>
      </c>
      <c r="W234" s="465" t="s">
        <v>1410</v>
      </c>
      <c r="X234" s="450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  <c r="IG234" s="8"/>
      <c r="IH234" s="8"/>
      <c r="II234" s="8"/>
      <c r="IJ234" s="8"/>
      <c r="IK234" s="8"/>
      <c r="IL234" s="8"/>
      <c r="IM234" s="8"/>
      <c r="IN234" s="8"/>
      <c r="IO234" s="8"/>
      <c r="IP234" s="8"/>
      <c r="IQ234" s="8"/>
      <c r="IR234" s="8"/>
      <c r="IS234" s="8"/>
      <c r="IT234" s="8"/>
      <c r="IU234" s="8"/>
      <c r="IV234" s="8"/>
      <c r="IW234" s="8"/>
      <c r="IX234" s="8"/>
      <c r="IY234" s="8"/>
      <c r="IZ234" s="8"/>
      <c r="JA234" s="8"/>
      <c r="JB234" s="8"/>
      <c r="JC234" s="8"/>
      <c r="JD234" s="8"/>
      <c r="JE234" s="8"/>
      <c r="JF234" s="8"/>
      <c r="JG234" s="8"/>
      <c r="JH234" s="8"/>
      <c r="JI234" s="8"/>
      <c r="JJ234" s="8"/>
      <c r="JK234" s="8"/>
      <c r="JL234" s="8"/>
      <c r="JM234" s="8"/>
      <c r="JN234" s="8"/>
      <c r="JO234" s="8"/>
      <c r="JP234" s="8"/>
      <c r="JQ234" s="8"/>
      <c r="JR234" s="8"/>
      <c r="JS234" s="8"/>
      <c r="JT234" s="8"/>
      <c r="JU234" s="8"/>
      <c r="JV234" s="8"/>
      <c r="JW234" s="8"/>
      <c r="JX234" s="8"/>
      <c r="JY234" s="8"/>
      <c r="JZ234" s="8"/>
      <c r="KA234" s="8"/>
      <c r="KB234" s="8"/>
      <c r="KC234" s="8"/>
      <c r="KD234" s="8"/>
      <c r="KE234" s="8"/>
      <c r="KF234" s="8"/>
      <c r="KG234" s="8"/>
      <c r="KH234" s="8"/>
      <c r="KI234" s="8"/>
      <c r="KJ234" s="8"/>
      <c r="KK234" s="8"/>
      <c r="KL234" s="8"/>
      <c r="KM234" s="8"/>
      <c r="KN234" s="8"/>
      <c r="KO234" s="8"/>
      <c r="KP234" s="8"/>
      <c r="KQ234" s="8"/>
      <c r="KR234" s="8"/>
      <c r="KS234" s="8"/>
      <c r="KT234" s="8"/>
      <c r="KU234" s="8"/>
      <c r="KV234" s="8"/>
      <c r="KW234" s="8"/>
      <c r="KX234" s="8"/>
      <c r="KY234" s="8"/>
      <c r="KZ234" s="8"/>
      <c r="LA234" s="8"/>
      <c r="LB234" s="8"/>
      <c r="LC234" s="8"/>
      <c r="LD234" s="8"/>
      <c r="LE234" s="8"/>
      <c r="LF234" s="8"/>
      <c r="LG234" s="8"/>
      <c r="LH234" s="8"/>
      <c r="LI234" s="8"/>
      <c r="LJ234" s="8"/>
      <c r="LK234" s="8"/>
      <c r="LL234" s="8"/>
      <c r="LM234" s="8"/>
      <c r="LN234" s="8"/>
      <c r="LO234" s="8"/>
      <c r="LP234" s="8"/>
      <c r="LQ234" s="8"/>
      <c r="LR234" s="8"/>
      <c r="LS234" s="8"/>
      <c r="LT234" s="8"/>
      <c r="LU234" s="8"/>
      <c r="LV234" s="8"/>
      <c r="LW234" s="8"/>
      <c r="LX234" s="8"/>
      <c r="LY234" s="8"/>
      <c r="LZ234" s="8"/>
      <c r="MA234" s="8"/>
      <c r="MB234" s="8"/>
      <c r="MC234" s="8"/>
      <c r="MD234" s="8"/>
      <c r="ME234" s="8"/>
      <c r="MF234" s="8"/>
      <c r="MG234" s="8"/>
      <c r="MH234" s="8"/>
      <c r="MI234" s="8"/>
      <c r="MJ234" s="8"/>
      <c r="MK234" s="8"/>
      <c r="ML234" s="8"/>
      <c r="MM234" s="8"/>
      <c r="MN234" s="8"/>
      <c r="MO234" s="8"/>
      <c r="MP234" s="8"/>
      <c r="MQ234" s="8"/>
      <c r="MR234" s="8"/>
      <c r="MS234" s="8"/>
      <c r="MT234" s="8"/>
      <c r="MU234" s="8"/>
      <c r="MV234" s="8"/>
      <c r="MW234" s="8"/>
      <c r="MX234" s="8"/>
      <c r="MY234" s="8"/>
      <c r="MZ234" s="8"/>
      <c r="NA234" s="8"/>
      <c r="NB234" s="8"/>
      <c r="NC234" s="8"/>
      <c r="ND234" s="8"/>
      <c r="NE234" s="8"/>
      <c r="NF234" s="8"/>
      <c r="NG234" s="8"/>
      <c r="NH234" s="8"/>
      <c r="NI234" s="8"/>
      <c r="NJ234" s="8"/>
      <c r="NK234" s="8"/>
      <c r="NL234" s="8"/>
      <c r="NM234" s="8"/>
      <c r="NN234" s="8"/>
      <c r="NO234" s="8"/>
      <c r="NP234" s="8"/>
      <c r="NQ234" s="8"/>
      <c r="NR234" s="8"/>
      <c r="NS234" s="8"/>
      <c r="NT234" s="8"/>
      <c r="NU234" s="8"/>
      <c r="NV234" s="8"/>
      <c r="NW234" s="8"/>
      <c r="NX234" s="8"/>
      <c r="NY234" s="8"/>
      <c r="NZ234" s="8"/>
      <c r="OA234" s="8"/>
      <c r="OB234" s="8"/>
      <c r="OC234" s="8"/>
      <c r="OD234" s="8"/>
      <c r="OE234" s="8"/>
      <c r="OF234" s="8"/>
      <c r="OG234" s="8"/>
      <c r="OH234" s="8"/>
      <c r="OI234" s="8"/>
      <c r="OJ234" s="8"/>
      <c r="OK234" s="8"/>
      <c r="OL234" s="8"/>
      <c r="OM234" s="8"/>
      <c r="ON234" s="8"/>
      <c r="OO234" s="8"/>
      <c r="OP234" s="8"/>
      <c r="OQ234" s="8"/>
      <c r="OR234" s="8"/>
      <c r="OS234" s="8"/>
      <c r="OT234" s="8"/>
      <c r="OU234" s="8"/>
      <c r="OV234" s="8"/>
      <c r="OW234" s="8"/>
      <c r="OX234" s="8"/>
      <c r="OY234" s="8"/>
      <c r="OZ234" s="8"/>
      <c r="PA234" s="8"/>
      <c r="PB234" s="8"/>
      <c r="PC234" s="8"/>
      <c r="PD234" s="8"/>
      <c r="PE234" s="8"/>
      <c r="PF234" s="8"/>
      <c r="PG234" s="8"/>
      <c r="PH234" s="8"/>
      <c r="PI234" s="8"/>
      <c r="PJ234" s="8"/>
      <c r="PK234" s="8"/>
      <c r="PL234" s="8"/>
      <c r="PM234" s="8"/>
      <c r="PN234" s="8"/>
      <c r="PO234" s="8"/>
      <c r="PP234" s="8"/>
      <c r="PQ234" s="8"/>
      <c r="PR234" s="8"/>
      <c r="PS234" s="8"/>
      <c r="PT234" s="8"/>
      <c r="PU234" s="8"/>
      <c r="PV234" s="8"/>
      <c r="PW234" s="8"/>
      <c r="PX234" s="8"/>
      <c r="PY234" s="8"/>
      <c r="PZ234" s="8"/>
      <c r="QA234" s="8"/>
      <c r="QB234" s="8"/>
      <c r="QC234" s="8"/>
      <c r="QD234" s="8"/>
      <c r="QE234" s="8"/>
      <c r="QF234" s="8"/>
      <c r="QG234" s="8"/>
      <c r="QH234" s="8"/>
      <c r="QI234" s="8"/>
      <c r="QJ234" s="8"/>
      <c r="QK234" s="8"/>
      <c r="QL234" s="8"/>
      <c r="QM234" s="8"/>
      <c r="QN234" s="8"/>
      <c r="QO234" s="8"/>
      <c r="QP234" s="8"/>
      <c r="QQ234" s="8"/>
      <c r="QR234" s="8"/>
      <c r="QS234" s="8"/>
      <c r="QT234" s="8"/>
      <c r="QU234" s="8"/>
      <c r="QV234" s="8"/>
      <c r="QW234" s="8"/>
      <c r="QX234" s="8"/>
      <c r="QY234" s="8"/>
      <c r="QZ234" s="8"/>
      <c r="RA234" s="8"/>
      <c r="RB234" s="8"/>
      <c r="RC234" s="8"/>
      <c r="RD234" s="8"/>
      <c r="RE234" s="8"/>
      <c r="RF234" s="8"/>
      <c r="RG234" s="8"/>
      <c r="RH234" s="8"/>
      <c r="RI234" s="8"/>
      <c r="RJ234" s="8"/>
      <c r="RK234" s="8"/>
      <c r="RL234" s="8"/>
      <c r="RM234" s="8"/>
      <c r="RN234" s="8"/>
      <c r="RO234" s="8"/>
      <c r="RP234" s="8"/>
      <c r="RQ234" s="8"/>
      <c r="RR234" s="8"/>
      <c r="RS234" s="8"/>
      <c r="RT234" s="8"/>
      <c r="RU234" s="8"/>
      <c r="RV234" s="8"/>
      <c r="RW234" s="8"/>
      <c r="RX234" s="8"/>
      <c r="RY234" s="8"/>
      <c r="RZ234" s="8"/>
      <c r="SA234" s="8"/>
      <c r="SB234" s="8"/>
      <c r="SC234" s="8"/>
      <c r="SD234" s="8"/>
      <c r="SE234" s="8"/>
      <c r="SF234" s="8"/>
      <c r="SG234" s="8"/>
      <c r="SH234" s="8"/>
      <c r="SI234" s="8"/>
      <c r="SJ234" s="8"/>
      <c r="SK234" s="8"/>
      <c r="SL234" s="8"/>
      <c r="SM234" s="8"/>
      <c r="SN234" s="8"/>
      <c r="SO234" s="8"/>
      <c r="SP234" s="8"/>
      <c r="SQ234" s="8"/>
      <c r="SR234" s="8"/>
      <c r="SS234" s="8"/>
      <c r="ST234" s="8"/>
      <c r="SU234" s="8"/>
      <c r="SV234" s="8"/>
      <c r="SW234" s="8"/>
      <c r="SX234" s="8"/>
      <c r="SY234" s="8"/>
      <c r="SZ234" s="8"/>
      <c r="TA234" s="8"/>
      <c r="TB234" s="8"/>
      <c r="TC234" s="8"/>
      <c r="TD234" s="8"/>
      <c r="TE234" s="8"/>
      <c r="TF234" s="8"/>
      <c r="TG234" s="8"/>
      <c r="TH234" s="8"/>
      <c r="TI234" s="8"/>
      <c r="TJ234" s="8"/>
      <c r="TK234" s="8"/>
      <c r="TL234" s="8"/>
      <c r="TM234" s="8"/>
      <c r="TN234" s="8"/>
      <c r="TO234" s="8"/>
      <c r="TP234" s="8"/>
      <c r="TQ234" s="8"/>
      <c r="TR234" s="8"/>
      <c r="TS234" s="8"/>
      <c r="TT234" s="8"/>
      <c r="TU234" s="8"/>
      <c r="TV234" s="8"/>
      <c r="TW234" s="8"/>
      <c r="TX234" s="8"/>
      <c r="TY234" s="8"/>
      <c r="TZ234" s="8"/>
      <c r="UA234" s="8"/>
      <c r="UB234" s="8"/>
      <c r="UC234" s="8"/>
      <c r="UD234" s="8"/>
      <c r="UE234" s="8"/>
      <c r="UF234" s="8"/>
      <c r="UG234" s="8"/>
      <c r="UH234" s="8"/>
      <c r="UI234" s="8"/>
      <c r="UJ234" s="8"/>
      <c r="UK234" s="8"/>
      <c r="UL234" s="8"/>
      <c r="UM234" s="8"/>
      <c r="UN234" s="8"/>
      <c r="UO234" s="8"/>
      <c r="UP234" s="8"/>
      <c r="UQ234" s="8"/>
      <c r="UR234" s="8"/>
      <c r="US234" s="8"/>
      <c r="UT234" s="8"/>
      <c r="UU234" s="8"/>
      <c r="UV234" s="8"/>
      <c r="UW234" s="8"/>
      <c r="UX234" s="8"/>
      <c r="UY234" s="8"/>
      <c r="UZ234" s="8"/>
      <c r="VA234" s="8"/>
      <c r="VB234" s="8"/>
      <c r="VC234" s="8"/>
      <c r="VD234" s="8"/>
      <c r="VE234" s="8"/>
      <c r="VF234" s="8"/>
      <c r="VG234" s="8"/>
      <c r="VH234" s="8"/>
      <c r="VI234" s="8"/>
      <c r="VJ234" s="8"/>
      <c r="VK234" s="8"/>
      <c r="VL234" s="8"/>
      <c r="VM234" s="8"/>
      <c r="VN234" s="8"/>
      <c r="VO234" s="8"/>
      <c r="VP234" s="8"/>
      <c r="VQ234" s="8"/>
      <c r="VR234" s="8"/>
      <c r="VS234" s="8"/>
      <c r="VT234" s="8"/>
      <c r="VU234" s="8"/>
      <c r="VV234" s="8"/>
      <c r="VW234" s="8"/>
      <c r="VX234" s="8"/>
      <c r="VY234" s="8"/>
      <c r="VZ234" s="8"/>
      <c r="WA234" s="8"/>
      <c r="WB234" s="8"/>
      <c r="WC234" s="8"/>
      <c r="WD234" s="8"/>
      <c r="WE234" s="8"/>
      <c r="WF234" s="8"/>
      <c r="WG234" s="8"/>
      <c r="WH234" s="8"/>
      <c r="WI234" s="8"/>
      <c r="WJ234" s="8"/>
      <c r="WK234" s="8"/>
      <c r="WL234" s="8"/>
      <c r="WM234" s="8"/>
      <c r="WN234" s="8"/>
      <c r="WO234" s="8"/>
      <c r="WP234" s="8"/>
      <c r="WQ234" s="8"/>
      <c r="WR234" s="8"/>
      <c r="WS234" s="8"/>
      <c r="WT234" s="8"/>
      <c r="WU234" s="8"/>
      <c r="WV234" s="8"/>
      <c r="WW234" s="8"/>
      <c r="WX234" s="8"/>
      <c r="WY234" s="8"/>
      <c r="WZ234" s="8"/>
      <c r="XA234" s="8"/>
      <c r="XB234" s="8"/>
      <c r="XC234" s="8"/>
      <c r="XD234" s="8"/>
      <c r="XE234" s="8"/>
      <c r="XF234" s="8"/>
      <c r="XG234" s="8"/>
      <c r="XH234" s="8"/>
      <c r="XI234" s="8"/>
      <c r="XJ234" s="8"/>
      <c r="XK234" s="8"/>
      <c r="XL234" s="8"/>
      <c r="XM234" s="8"/>
      <c r="XN234" s="8"/>
      <c r="XO234" s="8"/>
      <c r="XP234" s="8"/>
      <c r="XQ234" s="8"/>
      <c r="XR234" s="8"/>
      <c r="XS234" s="8"/>
      <c r="XT234" s="8"/>
      <c r="XU234" s="8"/>
      <c r="XV234" s="8"/>
      <c r="XW234" s="8"/>
      <c r="XX234" s="8"/>
      <c r="XY234" s="8"/>
      <c r="XZ234" s="8"/>
      <c r="YA234" s="8"/>
      <c r="YB234" s="8"/>
      <c r="YC234" s="8"/>
      <c r="YD234" s="8"/>
      <c r="YE234" s="8"/>
      <c r="YF234" s="8"/>
      <c r="YG234" s="8"/>
      <c r="YH234" s="8"/>
      <c r="YI234" s="8"/>
      <c r="YJ234" s="8"/>
      <c r="YK234" s="8"/>
      <c r="YL234" s="8"/>
      <c r="YM234" s="8"/>
      <c r="YN234" s="8"/>
      <c r="YO234" s="8"/>
      <c r="YP234" s="8"/>
      <c r="YQ234" s="8"/>
      <c r="YR234" s="8"/>
      <c r="YS234" s="8"/>
      <c r="YT234" s="8"/>
      <c r="YU234" s="8"/>
      <c r="YV234" s="8"/>
      <c r="YW234" s="8"/>
      <c r="YX234" s="8"/>
      <c r="YY234" s="8"/>
      <c r="YZ234" s="8"/>
      <c r="ZA234" s="8"/>
      <c r="ZB234" s="8"/>
      <c r="ZC234" s="8"/>
      <c r="ZD234" s="8"/>
      <c r="ZE234" s="8"/>
      <c r="ZF234" s="8"/>
      <c r="ZG234" s="8"/>
      <c r="ZH234" s="8"/>
      <c r="ZI234" s="8"/>
      <c r="ZJ234" s="8"/>
      <c r="ZK234" s="8"/>
      <c r="ZL234" s="8"/>
      <c r="ZM234" s="8"/>
      <c r="ZN234" s="8"/>
      <c r="ZO234" s="8"/>
      <c r="ZP234" s="8"/>
      <c r="ZQ234" s="8"/>
      <c r="ZR234" s="8"/>
      <c r="ZS234" s="8"/>
      <c r="ZT234" s="8"/>
      <c r="ZU234" s="8"/>
      <c r="ZV234" s="8"/>
      <c r="ZW234" s="8"/>
      <c r="ZX234" s="8"/>
      <c r="ZY234" s="8"/>
      <c r="ZZ234" s="8"/>
      <c r="AAA234" s="8"/>
      <c r="AAB234" s="8"/>
      <c r="AAC234" s="8"/>
      <c r="AAD234" s="8"/>
      <c r="AAE234" s="8"/>
      <c r="AAF234" s="8"/>
      <c r="AAG234" s="8"/>
      <c r="AAH234" s="8"/>
      <c r="AAI234" s="8"/>
      <c r="AAJ234" s="8"/>
      <c r="AAK234" s="8"/>
      <c r="AAL234" s="8"/>
      <c r="AAM234" s="8"/>
      <c r="AAN234" s="8"/>
      <c r="AAO234" s="8"/>
      <c r="AAP234" s="8"/>
      <c r="AAQ234" s="8"/>
      <c r="AAR234" s="8"/>
      <c r="AAS234" s="8"/>
      <c r="AAT234" s="8"/>
      <c r="AAU234" s="8"/>
      <c r="AAV234" s="8"/>
      <c r="AAW234" s="8"/>
      <c r="AAX234" s="8"/>
      <c r="AAY234" s="8"/>
      <c r="AAZ234" s="8"/>
      <c r="ABA234" s="8"/>
      <c r="ABB234" s="8"/>
      <c r="ABC234" s="8"/>
      <c r="ABD234" s="8"/>
      <c r="ABE234" s="8"/>
      <c r="ABF234" s="8"/>
      <c r="ABG234" s="8"/>
      <c r="ABH234" s="8"/>
      <c r="ABI234" s="8"/>
      <c r="ABJ234" s="8"/>
      <c r="ABK234" s="8"/>
      <c r="ABL234" s="8"/>
      <c r="ABM234" s="8"/>
      <c r="ABN234" s="8"/>
      <c r="ABO234" s="8"/>
      <c r="ABP234" s="8"/>
      <c r="ABQ234" s="8"/>
      <c r="ABR234" s="8"/>
      <c r="ABS234" s="8"/>
      <c r="ABT234" s="8"/>
      <c r="ABU234" s="8"/>
      <c r="ABV234" s="8"/>
      <c r="ABW234" s="8"/>
      <c r="ABX234" s="8"/>
      <c r="ABY234" s="8"/>
      <c r="ABZ234" s="8"/>
      <c r="ACA234" s="8"/>
      <c r="ACB234" s="8"/>
      <c r="ACC234" s="8"/>
      <c r="ACD234" s="8"/>
      <c r="ACE234" s="8"/>
      <c r="ACF234" s="8"/>
      <c r="ACG234" s="8"/>
      <c r="ACH234" s="8"/>
      <c r="ACI234" s="8"/>
      <c r="ACJ234" s="8"/>
      <c r="ACK234" s="8"/>
      <c r="ACL234" s="8"/>
      <c r="ACM234" s="8"/>
      <c r="ACN234" s="8"/>
      <c r="ACO234" s="8"/>
      <c r="ACP234" s="8"/>
      <c r="ACQ234" s="8"/>
      <c r="ACR234" s="8"/>
      <c r="ACS234" s="8"/>
      <c r="ACT234" s="8"/>
      <c r="ACU234" s="8"/>
      <c r="ACV234" s="8"/>
      <c r="ACW234" s="8"/>
      <c r="ACX234" s="8"/>
      <c r="ACY234" s="8"/>
      <c r="ACZ234" s="8"/>
      <c r="ADA234" s="8"/>
      <c r="ADB234" s="8"/>
      <c r="ADC234" s="8"/>
      <c r="ADD234" s="8"/>
      <c r="ADE234" s="8"/>
      <c r="ADF234" s="8"/>
      <c r="ADG234" s="8"/>
      <c r="ADH234" s="8"/>
      <c r="ADI234" s="8"/>
      <c r="ADJ234" s="8"/>
      <c r="ADK234" s="8"/>
      <c r="ADL234" s="8"/>
      <c r="ADM234" s="8"/>
      <c r="ADN234" s="8"/>
      <c r="ADO234" s="8"/>
      <c r="ADP234" s="8"/>
      <c r="ADQ234" s="8"/>
      <c r="ADR234" s="8"/>
      <c r="ADS234" s="8"/>
      <c r="ADT234" s="8"/>
      <c r="ADU234" s="8"/>
      <c r="ADV234" s="8"/>
      <c r="ADW234" s="8"/>
      <c r="ADX234" s="8"/>
      <c r="ADY234" s="8"/>
      <c r="ADZ234" s="8"/>
      <c r="AEA234" s="8"/>
      <c r="AEB234" s="8"/>
      <c r="AEC234" s="8"/>
      <c r="AED234" s="8"/>
      <c r="AEE234" s="8"/>
      <c r="AEF234" s="8"/>
      <c r="AEG234" s="8"/>
      <c r="AEH234" s="8"/>
      <c r="AEI234" s="8"/>
      <c r="AEJ234" s="8"/>
      <c r="AEK234" s="8"/>
      <c r="AEL234" s="8"/>
      <c r="AEM234" s="8"/>
      <c r="AEN234" s="8"/>
      <c r="AEO234" s="8"/>
      <c r="AEP234" s="8"/>
      <c r="AEQ234" s="8"/>
      <c r="AER234" s="8"/>
      <c r="AES234" s="8"/>
      <c r="AET234" s="8"/>
      <c r="AEU234" s="8"/>
      <c r="AEV234" s="8"/>
      <c r="AEW234" s="8"/>
      <c r="AEX234" s="8"/>
      <c r="AEY234" s="8"/>
      <c r="AEZ234" s="8"/>
      <c r="AFA234" s="8"/>
      <c r="AFB234" s="8"/>
      <c r="AFC234" s="8"/>
      <c r="AFD234" s="8"/>
      <c r="AFE234" s="8"/>
      <c r="AFF234" s="8"/>
      <c r="AFG234" s="8"/>
      <c r="AFH234" s="8"/>
      <c r="AFI234" s="8"/>
      <c r="AFJ234" s="8"/>
      <c r="AFK234" s="8"/>
      <c r="AFL234" s="8"/>
      <c r="AFM234" s="8"/>
      <c r="AFN234" s="8"/>
      <c r="AFO234" s="8"/>
      <c r="AFP234" s="8"/>
      <c r="AFQ234" s="8"/>
      <c r="AFR234" s="8"/>
      <c r="AFS234" s="8"/>
      <c r="AFT234" s="8"/>
      <c r="AFU234" s="8"/>
      <c r="AFV234" s="8"/>
      <c r="AFW234" s="8"/>
      <c r="AFX234" s="8"/>
      <c r="AFY234" s="8"/>
      <c r="AFZ234" s="8"/>
      <c r="AGA234" s="8"/>
      <c r="AGB234" s="8"/>
      <c r="AGC234" s="8"/>
      <c r="AGD234" s="8"/>
      <c r="AGE234" s="8"/>
      <c r="AGF234" s="8"/>
      <c r="AGG234" s="8"/>
      <c r="AGH234" s="8"/>
      <c r="AGI234" s="8"/>
      <c r="AGJ234" s="8"/>
      <c r="AGK234" s="8"/>
      <c r="AGL234" s="8"/>
      <c r="AGM234" s="8"/>
      <c r="AGN234" s="8"/>
      <c r="AGO234" s="8"/>
      <c r="AGP234" s="8"/>
      <c r="AGQ234" s="8"/>
      <c r="AGR234" s="8"/>
      <c r="AGS234" s="8"/>
      <c r="AGT234" s="8"/>
      <c r="AGU234" s="8"/>
      <c r="AGV234" s="8"/>
      <c r="AGW234" s="8"/>
      <c r="AGX234" s="8"/>
      <c r="AGY234" s="8"/>
      <c r="AGZ234" s="8"/>
      <c r="AHA234" s="8"/>
      <c r="AHB234" s="8"/>
      <c r="AHC234" s="8"/>
      <c r="AHD234" s="8"/>
      <c r="AHE234" s="8"/>
      <c r="AHF234" s="8"/>
      <c r="AHG234" s="8"/>
      <c r="AHH234" s="8"/>
      <c r="AHI234" s="8"/>
      <c r="AHJ234" s="8"/>
      <c r="AHK234" s="8"/>
      <c r="AHL234" s="8"/>
      <c r="AHM234" s="8"/>
      <c r="AHN234" s="8"/>
      <c r="AHO234" s="8"/>
      <c r="AHP234" s="8"/>
      <c r="AHQ234" s="8"/>
      <c r="AHR234" s="8"/>
      <c r="AHS234" s="8"/>
      <c r="AHT234" s="8"/>
      <c r="AHU234" s="8"/>
      <c r="AHV234" s="8"/>
      <c r="AHW234" s="8"/>
      <c r="AHX234" s="8"/>
      <c r="AHY234" s="8"/>
      <c r="AHZ234" s="8"/>
      <c r="AIA234" s="8"/>
      <c r="AIB234" s="8"/>
      <c r="AIC234" s="8"/>
      <c r="AID234" s="8"/>
      <c r="AIE234" s="8"/>
      <c r="AIF234" s="8"/>
      <c r="AIG234" s="8"/>
      <c r="AIH234" s="8"/>
      <c r="AII234" s="8"/>
      <c r="AIJ234" s="8"/>
      <c r="AIK234" s="8"/>
      <c r="AIL234" s="8"/>
      <c r="AIM234" s="8"/>
      <c r="AIN234" s="8"/>
      <c r="AIO234" s="8"/>
      <c r="AIP234" s="8"/>
      <c r="AIQ234" s="8"/>
      <c r="AIR234" s="8"/>
      <c r="AIS234" s="8"/>
      <c r="AIT234" s="8"/>
      <c r="AIU234" s="8"/>
      <c r="AIV234" s="8"/>
      <c r="AIW234" s="8"/>
      <c r="AIX234" s="8"/>
      <c r="AIY234" s="8"/>
      <c r="AIZ234" s="8"/>
      <c r="AJA234" s="8"/>
      <c r="AJB234" s="8"/>
      <c r="AJC234" s="8"/>
      <c r="AJD234" s="8"/>
      <c r="AJE234" s="8"/>
      <c r="AJF234" s="8"/>
      <c r="AJG234" s="8"/>
      <c r="AJH234" s="8"/>
      <c r="AJI234" s="8"/>
      <c r="AJJ234" s="8"/>
      <c r="AJK234" s="8"/>
      <c r="AJL234" s="8"/>
      <c r="AJM234" s="8"/>
      <c r="AJN234" s="8"/>
      <c r="AJO234" s="8"/>
      <c r="AJP234" s="8"/>
      <c r="AJQ234" s="8"/>
      <c r="AJR234" s="8"/>
      <c r="AJS234" s="8"/>
      <c r="AJT234" s="8"/>
      <c r="AJU234" s="8"/>
      <c r="AJV234" s="8"/>
      <c r="AJW234" s="8"/>
      <c r="AJX234" s="8"/>
      <c r="AJY234" s="8"/>
      <c r="AJZ234" s="8"/>
      <c r="AKA234" s="8"/>
      <c r="AKB234" s="8"/>
      <c r="AKC234" s="8"/>
      <c r="AKD234" s="8"/>
      <c r="AKE234" s="8"/>
      <c r="AKF234" s="8"/>
      <c r="AKG234" s="8"/>
      <c r="AKH234" s="8"/>
      <c r="AKI234" s="8"/>
      <c r="AKJ234" s="8"/>
      <c r="AKK234" s="8"/>
      <c r="AKL234" s="8"/>
      <c r="AKM234" s="8"/>
      <c r="AKN234" s="8"/>
      <c r="AKO234" s="8"/>
      <c r="AKP234" s="8"/>
      <c r="AKQ234" s="8"/>
      <c r="AKR234" s="8"/>
      <c r="AKS234" s="8"/>
      <c r="AKT234" s="8"/>
      <c r="AKU234" s="8"/>
      <c r="AKV234" s="8"/>
      <c r="AKW234" s="8"/>
      <c r="AKX234" s="8"/>
      <c r="AKY234" s="8"/>
      <c r="AKZ234" s="8"/>
      <c r="ALA234" s="8"/>
      <c r="ALB234" s="8"/>
      <c r="ALC234" s="8"/>
      <c r="ALD234" s="8"/>
      <c r="ALE234" s="8"/>
      <c r="ALF234" s="8"/>
      <c r="ALG234" s="8"/>
      <c r="ALH234" s="8"/>
      <c r="ALI234" s="8"/>
      <c r="ALJ234" s="8"/>
      <c r="ALK234" s="8"/>
      <c r="ALL234" s="8"/>
      <c r="ALM234" s="8"/>
      <c r="ALN234" s="8"/>
      <c r="ALO234" s="8"/>
      <c r="ALP234" s="8"/>
      <c r="ALQ234" s="8"/>
      <c r="ALR234" s="8"/>
      <c r="ALS234" s="8"/>
      <c r="ALT234" s="8"/>
      <c r="ALU234" s="8"/>
      <c r="ALV234" s="8"/>
      <c r="ALW234" s="8"/>
      <c r="ALX234" s="8"/>
      <c r="ALY234" s="8"/>
      <c r="ALZ234" s="8"/>
      <c r="AMA234" s="8"/>
      <c r="AMB234" s="8"/>
      <c r="AMC234" s="8"/>
      <c r="AMD234" s="8"/>
      <c r="AME234" s="8"/>
      <c r="AMF234" s="8"/>
      <c r="AMG234" s="8"/>
      <c r="AMH234" s="8"/>
      <c r="AMI234" s="8"/>
      <c r="AMJ234" s="8"/>
      <c r="AMK234" s="8"/>
      <c r="AML234" s="8"/>
      <c r="AMM234" s="8"/>
      <c r="AMN234" s="8"/>
      <c r="AMO234" s="8"/>
      <c r="AMP234" s="8"/>
      <c r="AMQ234" s="8"/>
      <c r="AMR234" s="8"/>
      <c r="AMS234" s="8"/>
      <c r="AMT234" s="8"/>
      <c r="AMU234" s="8"/>
      <c r="AMV234" s="8"/>
      <c r="AMW234" s="8"/>
      <c r="AMX234" s="8"/>
      <c r="AMY234" s="8"/>
      <c r="AMZ234" s="8"/>
      <c r="ANA234" s="8"/>
      <c r="ANB234" s="8"/>
      <c r="ANC234" s="8"/>
      <c r="AND234" s="8"/>
      <c r="ANE234" s="8"/>
      <c r="ANF234" s="8"/>
      <c r="ANG234" s="8"/>
      <c r="ANH234" s="8"/>
      <c r="ANI234" s="8"/>
      <c r="ANJ234" s="8"/>
      <c r="ANK234" s="8"/>
      <c r="ANL234" s="8"/>
      <c r="ANM234" s="8"/>
      <c r="ANN234" s="8"/>
      <c r="ANO234" s="8"/>
      <c r="ANP234" s="8"/>
      <c r="ANQ234" s="8"/>
      <c r="ANR234" s="8"/>
      <c r="ANS234" s="8"/>
      <c r="ANT234" s="8"/>
      <c r="ANU234" s="8"/>
      <c r="ANV234" s="8"/>
      <c r="ANW234" s="8"/>
      <c r="ANX234" s="8"/>
      <c r="ANY234" s="8"/>
      <c r="ANZ234" s="8"/>
      <c r="AOA234" s="8"/>
      <c r="AOB234" s="8"/>
      <c r="AOC234" s="8"/>
      <c r="AOD234" s="8"/>
      <c r="AOE234" s="8"/>
      <c r="AOF234" s="8"/>
      <c r="AOG234" s="8"/>
      <c r="AOH234" s="8"/>
      <c r="AOI234" s="8"/>
      <c r="AOJ234" s="8"/>
      <c r="AOK234" s="8"/>
      <c r="AOL234" s="8"/>
      <c r="AOM234" s="8"/>
      <c r="AON234" s="8"/>
      <c r="AOO234" s="8"/>
      <c r="AOP234" s="8"/>
      <c r="AOQ234" s="8"/>
      <c r="AOR234" s="8"/>
      <c r="AOS234" s="8"/>
      <c r="AOT234" s="8"/>
      <c r="AOU234" s="8"/>
      <c r="AOV234" s="8"/>
      <c r="AOW234" s="8"/>
      <c r="AOX234" s="8"/>
      <c r="AOY234" s="8"/>
      <c r="AOZ234" s="8"/>
      <c r="APA234" s="8"/>
      <c r="APB234" s="8"/>
      <c r="APC234" s="8"/>
      <c r="APD234" s="8"/>
      <c r="APE234" s="8"/>
      <c r="APF234" s="8"/>
      <c r="APG234" s="8"/>
      <c r="APH234" s="8"/>
      <c r="API234" s="8"/>
      <c r="APJ234" s="8"/>
      <c r="APK234" s="8"/>
      <c r="APL234" s="8"/>
      <c r="APM234" s="8"/>
      <c r="APN234" s="8"/>
      <c r="APO234" s="8"/>
      <c r="APP234" s="8"/>
      <c r="APQ234" s="8"/>
      <c r="APR234" s="8"/>
      <c r="APS234" s="8"/>
      <c r="APT234" s="8"/>
      <c r="APU234" s="8"/>
      <c r="APV234" s="8"/>
      <c r="APW234" s="8"/>
      <c r="APX234" s="8"/>
      <c r="APY234" s="8"/>
      <c r="APZ234" s="8"/>
      <c r="AQA234" s="8"/>
      <c r="AQB234" s="8"/>
      <c r="AQC234" s="8"/>
      <c r="AQD234" s="8"/>
      <c r="AQE234" s="8"/>
      <c r="AQF234" s="8"/>
      <c r="AQG234" s="8"/>
      <c r="AQH234" s="8"/>
      <c r="AQI234" s="8"/>
      <c r="AQJ234" s="8"/>
      <c r="AQK234" s="8"/>
      <c r="AQL234" s="8"/>
      <c r="AQM234" s="8"/>
      <c r="AQN234" s="8"/>
      <c r="AQO234" s="8"/>
      <c r="AQP234" s="8"/>
      <c r="AQQ234" s="8"/>
      <c r="AQR234" s="8"/>
      <c r="AQS234" s="8"/>
      <c r="AQT234" s="8"/>
      <c r="AQU234" s="8"/>
      <c r="AQV234" s="8"/>
      <c r="AQW234" s="8"/>
      <c r="AQX234" s="8"/>
      <c r="AQY234" s="8"/>
      <c r="AQZ234" s="8"/>
      <c r="ARA234" s="8"/>
      <c r="ARB234" s="8"/>
      <c r="ARC234" s="8"/>
      <c r="ARD234" s="8"/>
      <c r="ARE234" s="8"/>
      <c r="ARF234" s="8"/>
      <c r="ARG234" s="8"/>
      <c r="ARH234" s="8"/>
      <c r="ARI234" s="8"/>
      <c r="ARJ234" s="8"/>
      <c r="ARK234" s="8"/>
      <c r="ARL234" s="8"/>
      <c r="ARM234" s="8"/>
      <c r="ARN234" s="8"/>
      <c r="ARO234" s="8"/>
      <c r="ARP234" s="8"/>
      <c r="ARQ234" s="8"/>
      <c r="ARR234" s="8"/>
      <c r="ARS234" s="8"/>
      <c r="ART234" s="8"/>
      <c r="ARU234" s="8"/>
      <c r="ARV234" s="8"/>
      <c r="ARW234" s="8"/>
      <c r="ARX234" s="8"/>
      <c r="ARY234" s="8"/>
      <c r="ARZ234" s="8"/>
      <c r="ASA234" s="8"/>
      <c r="ASB234" s="8"/>
      <c r="ASC234" s="8"/>
      <c r="ASD234" s="8"/>
      <c r="ASE234" s="8"/>
      <c r="ASF234" s="8"/>
      <c r="ASG234" s="8"/>
      <c r="ASH234" s="8"/>
      <c r="ASI234" s="8"/>
      <c r="ASJ234" s="8"/>
      <c r="ASK234" s="8"/>
      <c r="ASL234" s="8"/>
      <c r="ASM234" s="8"/>
      <c r="ASN234" s="8"/>
      <c r="ASO234" s="8"/>
      <c r="ASP234" s="8"/>
      <c r="ASQ234" s="8"/>
      <c r="ASR234" s="8"/>
      <c r="ASS234" s="8"/>
      <c r="AST234" s="8"/>
      <c r="ASU234" s="8"/>
      <c r="ASV234" s="8"/>
      <c r="ASW234" s="8"/>
      <c r="ASX234" s="8"/>
      <c r="ASY234" s="8"/>
      <c r="ASZ234" s="8"/>
      <c r="ATA234" s="8"/>
      <c r="ATB234" s="8"/>
      <c r="ATC234" s="8"/>
      <c r="ATD234" s="8"/>
      <c r="ATE234" s="8"/>
      <c r="ATF234" s="8"/>
      <c r="ATG234" s="8"/>
      <c r="ATH234" s="8"/>
      <c r="ATI234" s="8"/>
      <c r="ATJ234" s="8"/>
      <c r="ATK234" s="8"/>
      <c r="ATL234" s="8"/>
      <c r="ATM234" s="8"/>
      <c r="ATN234" s="8"/>
      <c r="ATO234" s="8"/>
      <c r="ATP234" s="8"/>
      <c r="ATQ234" s="8"/>
      <c r="ATR234" s="8"/>
      <c r="ATS234" s="8"/>
      <c r="ATT234" s="8"/>
      <c r="ATU234" s="8"/>
      <c r="ATV234" s="8"/>
      <c r="ATW234" s="8"/>
      <c r="ATX234" s="8"/>
      <c r="ATY234" s="8"/>
      <c r="ATZ234" s="8"/>
      <c r="AUA234" s="8"/>
      <c r="AUB234" s="8"/>
      <c r="AUC234" s="8"/>
      <c r="AUD234" s="8"/>
      <c r="AUE234" s="8"/>
      <c r="AUF234" s="8"/>
      <c r="AUG234" s="8"/>
      <c r="AUH234" s="8"/>
      <c r="AUI234" s="8"/>
      <c r="AUJ234" s="8"/>
      <c r="AUK234" s="8"/>
      <c r="AUL234" s="8"/>
      <c r="AUM234" s="8"/>
      <c r="AUN234" s="8"/>
      <c r="AUO234" s="8"/>
      <c r="AUP234" s="8"/>
      <c r="AUQ234" s="8"/>
      <c r="AUR234" s="8"/>
      <c r="AUS234" s="8"/>
      <c r="AUT234" s="8"/>
      <c r="AUU234" s="8"/>
      <c r="AUV234" s="8"/>
      <c r="AUW234" s="8"/>
      <c r="AUX234" s="8"/>
      <c r="AUY234" s="8"/>
      <c r="AUZ234" s="8"/>
      <c r="AVA234" s="8"/>
      <c r="AVB234" s="8"/>
      <c r="AVC234" s="8"/>
      <c r="AVD234" s="8"/>
      <c r="AVE234" s="8"/>
      <c r="AVF234" s="8"/>
      <c r="AVG234" s="8"/>
      <c r="AVH234" s="8"/>
      <c r="AVI234" s="8"/>
      <c r="AVJ234" s="8"/>
      <c r="AVK234" s="8"/>
      <c r="AVL234" s="8"/>
      <c r="AVM234" s="8"/>
      <c r="AVN234" s="8"/>
      <c r="AVO234" s="8"/>
      <c r="AVP234" s="8"/>
      <c r="AVQ234" s="8"/>
      <c r="AVR234" s="8"/>
      <c r="AVS234" s="8"/>
      <c r="AVT234" s="8"/>
      <c r="AVU234" s="8"/>
      <c r="AVV234" s="8"/>
      <c r="AVW234" s="8"/>
      <c r="AVX234" s="8"/>
      <c r="AVY234" s="8"/>
      <c r="AVZ234" s="8"/>
      <c r="AWA234" s="8"/>
      <c r="AWB234" s="8"/>
      <c r="AWC234" s="8"/>
      <c r="AWD234" s="8"/>
      <c r="AWE234" s="8"/>
      <c r="AWF234" s="8"/>
      <c r="AWG234" s="8"/>
      <c r="AWH234" s="8"/>
      <c r="AWI234" s="8"/>
      <c r="AWJ234" s="8"/>
      <c r="AWK234" s="8"/>
      <c r="AWL234" s="8"/>
      <c r="AWM234" s="8"/>
      <c r="AWN234" s="8"/>
      <c r="AWO234" s="8"/>
      <c r="AWP234" s="8"/>
      <c r="AWQ234" s="8"/>
      <c r="AWR234" s="8"/>
      <c r="AWS234" s="8"/>
      <c r="AWT234" s="8"/>
      <c r="AWU234" s="8"/>
      <c r="AWV234" s="8"/>
      <c r="AWW234" s="8"/>
      <c r="AWX234" s="8"/>
      <c r="AWY234" s="8"/>
      <c r="AWZ234" s="8"/>
      <c r="AXA234" s="8"/>
      <c r="AXB234" s="8"/>
      <c r="AXC234" s="8"/>
      <c r="AXD234" s="8"/>
      <c r="AXE234" s="8"/>
      <c r="AXF234" s="8"/>
      <c r="AXG234" s="8"/>
      <c r="AXH234" s="8"/>
      <c r="AXI234" s="8"/>
      <c r="AXJ234" s="8"/>
      <c r="AXK234" s="8"/>
      <c r="AXL234" s="8"/>
      <c r="AXM234" s="8"/>
      <c r="AXN234" s="8"/>
      <c r="AXO234" s="8"/>
      <c r="AXP234" s="8"/>
      <c r="AXQ234" s="8"/>
      <c r="AXR234" s="8"/>
      <c r="AXS234" s="8"/>
      <c r="AXT234" s="8"/>
      <c r="AXU234" s="8"/>
      <c r="AXV234" s="8"/>
      <c r="AXW234" s="8"/>
      <c r="AXX234" s="8"/>
      <c r="AXY234" s="8"/>
      <c r="AXZ234" s="8"/>
      <c r="AYA234" s="8"/>
      <c r="AYB234" s="8"/>
      <c r="AYC234" s="8"/>
      <c r="AYD234" s="8"/>
      <c r="AYE234" s="8"/>
      <c r="AYF234" s="8"/>
      <c r="AYG234" s="8"/>
      <c r="AYH234" s="8"/>
      <c r="AYI234" s="8"/>
      <c r="AYJ234" s="8"/>
      <c r="AYK234" s="8"/>
      <c r="AYL234" s="8"/>
      <c r="AYM234" s="8"/>
      <c r="AYN234" s="8"/>
      <c r="AYO234" s="8"/>
      <c r="AYP234" s="8"/>
      <c r="AYQ234" s="8"/>
      <c r="AYR234" s="8"/>
      <c r="AYS234" s="8"/>
      <c r="AYT234" s="8"/>
      <c r="AYU234" s="8"/>
      <c r="AYV234" s="8"/>
      <c r="AYW234" s="8"/>
      <c r="AYX234" s="8"/>
      <c r="AYY234" s="8"/>
      <c r="AYZ234" s="8"/>
      <c r="AZA234" s="8"/>
      <c r="AZB234" s="8"/>
      <c r="AZC234" s="8"/>
      <c r="AZD234" s="8"/>
      <c r="AZE234" s="8"/>
      <c r="AZF234" s="8"/>
      <c r="AZG234" s="8"/>
      <c r="AZH234" s="8"/>
      <c r="AZI234" s="8"/>
      <c r="AZJ234" s="8"/>
      <c r="AZK234" s="8"/>
      <c r="AZL234" s="8"/>
      <c r="AZM234" s="8"/>
      <c r="AZN234" s="8"/>
      <c r="AZO234" s="8"/>
      <c r="AZP234" s="8"/>
      <c r="AZQ234" s="8"/>
      <c r="AZR234" s="8"/>
      <c r="AZS234" s="8"/>
      <c r="AZT234" s="8"/>
      <c r="AZU234" s="8"/>
      <c r="AZV234" s="8"/>
      <c r="AZW234" s="8"/>
      <c r="AZX234" s="8"/>
      <c r="AZY234" s="8"/>
      <c r="AZZ234" s="8"/>
      <c r="BAA234" s="8"/>
      <c r="BAB234" s="8"/>
      <c r="BAC234" s="8"/>
      <c r="BAD234" s="8"/>
      <c r="BAE234" s="8"/>
      <c r="BAF234" s="8"/>
      <c r="BAG234" s="8"/>
      <c r="BAH234" s="8"/>
      <c r="BAI234" s="8"/>
      <c r="BAJ234" s="8"/>
      <c r="BAK234" s="8"/>
      <c r="BAL234" s="8"/>
      <c r="BAM234" s="8"/>
      <c r="BAN234" s="8"/>
      <c r="BAO234" s="8"/>
      <c r="BAP234" s="8"/>
      <c r="BAQ234" s="8"/>
      <c r="BAR234" s="8"/>
      <c r="BAS234" s="8"/>
      <c r="BAT234" s="8"/>
      <c r="BAU234" s="8"/>
      <c r="BAV234" s="8"/>
      <c r="BAW234" s="8"/>
      <c r="BAX234" s="8"/>
      <c r="BAY234" s="8"/>
      <c r="BAZ234" s="8"/>
      <c r="BBA234" s="8"/>
      <c r="BBB234" s="8"/>
      <c r="BBC234" s="8"/>
      <c r="BBD234" s="8"/>
      <c r="BBE234" s="8"/>
      <c r="BBF234" s="8"/>
      <c r="BBG234" s="8"/>
      <c r="BBH234" s="8"/>
      <c r="BBI234" s="8"/>
      <c r="BBJ234" s="8"/>
      <c r="BBK234" s="8"/>
      <c r="BBL234" s="8"/>
      <c r="BBM234" s="8"/>
      <c r="BBN234" s="8"/>
      <c r="BBO234" s="8"/>
      <c r="BBP234" s="8"/>
      <c r="BBQ234" s="8"/>
      <c r="BBR234" s="8"/>
      <c r="BBS234" s="8"/>
      <c r="BBT234" s="8"/>
      <c r="BBU234" s="8"/>
      <c r="BBV234" s="8"/>
      <c r="BBW234" s="8"/>
      <c r="BBX234" s="8"/>
      <c r="BBY234" s="8"/>
      <c r="BBZ234" s="8"/>
      <c r="BCA234" s="8"/>
      <c r="BCB234" s="8"/>
      <c r="BCC234" s="8"/>
      <c r="BCD234" s="8"/>
      <c r="BCE234" s="8"/>
      <c r="BCF234" s="8"/>
      <c r="BCG234" s="8"/>
      <c r="BCH234" s="8"/>
      <c r="BCI234" s="8"/>
      <c r="BCJ234" s="8"/>
      <c r="BCK234" s="8"/>
      <c r="BCL234" s="8"/>
      <c r="BCM234" s="8"/>
      <c r="BCN234" s="8"/>
      <c r="BCO234" s="8"/>
      <c r="BCP234" s="8"/>
      <c r="BCQ234" s="8"/>
      <c r="BCR234" s="8"/>
      <c r="BCS234" s="8"/>
      <c r="BCT234" s="8"/>
      <c r="BCU234" s="8"/>
      <c r="BCV234" s="8"/>
      <c r="BCW234" s="8"/>
      <c r="BCX234" s="8"/>
      <c r="BCY234" s="8"/>
      <c r="BCZ234" s="8"/>
      <c r="BDA234" s="8"/>
      <c r="BDB234" s="8"/>
      <c r="BDC234" s="8"/>
      <c r="BDD234" s="8"/>
      <c r="BDE234" s="8"/>
      <c r="BDF234" s="8"/>
      <c r="BDG234" s="8"/>
      <c r="BDH234" s="8"/>
      <c r="BDI234" s="8"/>
      <c r="BDJ234" s="8"/>
      <c r="BDK234" s="8"/>
      <c r="BDL234" s="8"/>
      <c r="BDM234" s="8"/>
      <c r="BDN234" s="8"/>
      <c r="BDO234" s="8"/>
      <c r="BDP234" s="8"/>
      <c r="BDQ234" s="8"/>
      <c r="BDR234" s="8"/>
      <c r="BDS234" s="8"/>
      <c r="BDT234" s="8"/>
      <c r="BDU234" s="8"/>
      <c r="BDV234" s="8"/>
      <c r="BDW234" s="8"/>
      <c r="BDX234" s="8"/>
      <c r="BDY234" s="8"/>
      <c r="BDZ234" s="8"/>
      <c r="BEA234" s="8"/>
      <c r="BEB234" s="8"/>
      <c r="BEC234" s="8"/>
      <c r="BED234" s="8"/>
      <c r="BEE234" s="8"/>
      <c r="BEF234" s="8"/>
      <c r="BEG234" s="8"/>
      <c r="BEH234" s="8"/>
      <c r="BEI234" s="8"/>
      <c r="BEJ234" s="8"/>
      <c r="BEK234" s="8"/>
      <c r="BEL234" s="8"/>
      <c r="BEM234" s="8"/>
      <c r="BEN234" s="8"/>
      <c r="BEO234" s="8"/>
      <c r="BEP234" s="8"/>
      <c r="BEQ234" s="8"/>
      <c r="BER234" s="8"/>
      <c r="BES234" s="8"/>
      <c r="BET234" s="8"/>
      <c r="BEU234" s="8"/>
      <c r="BEV234" s="8"/>
      <c r="BEW234" s="8"/>
      <c r="BEX234" s="8"/>
      <c r="BEY234" s="8"/>
      <c r="BEZ234" s="8"/>
      <c r="BFA234" s="8"/>
      <c r="BFB234" s="8"/>
      <c r="BFC234" s="8"/>
      <c r="BFD234" s="8"/>
      <c r="BFE234" s="8"/>
      <c r="BFF234" s="8"/>
      <c r="BFG234" s="8"/>
      <c r="BFH234" s="8"/>
      <c r="BFI234" s="8"/>
      <c r="BFJ234" s="8"/>
      <c r="BFK234" s="8"/>
      <c r="BFL234" s="8"/>
      <c r="BFM234" s="8"/>
      <c r="BFN234" s="8"/>
      <c r="BFO234" s="8"/>
      <c r="BFP234" s="8"/>
      <c r="BFQ234" s="8"/>
      <c r="BFR234" s="8"/>
      <c r="BFS234" s="8"/>
      <c r="BFT234" s="8"/>
      <c r="BFU234" s="8"/>
      <c r="BFV234" s="8"/>
      <c r="BFW234" s="8"/>
      <c r="BFX234" s="8"/>
      <c r="BFY234" s="8"/>
      <c r="BFZ234" s="8"/>
      <c r="BGA234" s="8"/>
      <c r="BGB234" s="8"/>
      <c r="BGC234" s="8"/>
      <c r="BGD234" s="8"/>
      <c r="BGE234" s="8"/>
      <c r="BGF234" s="8"/>
      <c r="BGG234" s="8"/>
      <c r="BGH234" s="8"/>
      <c r="BGI234" s="8"/>
      <c r="BGJ234" s="8"/>
      <c r="BGK234" s="8"/>
      <c r="BGL234" s="8"/>
      <c r="BGM234" s="8"/>
      <c r="BGN234" s="8"/>
      <c r="BGO234" s="8"/>
      <c r="BGP234" s="8"/>
      <c r="BGQ234" s="8"/>
      <c r="BGR234" s="8"/>
      <c r="BGS234" s="8"/>
      <c r="BGT234" s="8"/>
      <c r="BGU234" s="8"/>
      <c r="BGV234" s="8"/>
      <c r="BGW234" s="8"/>
      <c r="BGX234" s="8"/>
      <c r="BGY234" s="8"/>
      <c r="BGZ234" s="8"/>
      <c r="BHA234" s="8"/>
      <c r="BHB234" s="8"/>
      <c r="BHC234" s="8"/>
      <c r="BHD234" s="8"/>
      <c r="BHE234" s="8"/>
      <c r="BHF234" s="8"/>
      <c r="BHG234" s="8"/>
      <c r="BHH234" s="8"/>
      <c r="BHI234" s="8"/>
      <c r="BHJ234" s="8"/>
      <c r="BHK234" s="8"/>
      <c r="BHL234" s="8"/>
      <c r="BHM234" s="8"/>
      <c r="BHN234" s="8"/>
      <c r="BHO234" s="8"/>
      <c r="BHP234" s="8"/>
      <c r="BHQ234" s="8"/>
      <c r="BHR234" s="8"/>
      <c r="BHS234" s="8"/>
      <c r="BHT234" s="8"/>
      <c r="BHU234" s="8"/>
      <c r="BHV234" s="8"/>
      <c r="BHW234" s="8"/>
      <c r="BHX234" s="8"/>
      <c r="BHY234" s="8"/>
      <c r="BHZ234" s="8"/>
      <c r="BIA234" s="8"/>
      <c r="BIB234" s="8"/>
      <c r="BIC234" s="8"/>
      <c r="BID234" s="8"/>
      <c r="BIE234" s="8"/>
      <c r="BIF234" s="8"/>
      <c r="BIG234" s="8"/>
      <c r="BIH234" s="8"/>
      <c r="BII234" s="8"/>
      <c r="BIJ234" s="8"/>
      <c r="BIK234" s="8"/>
      <c r="BIL234" s="8"/>
      <c r="BIM234" s="8"/>
      <c r="BIN234" s="8"/>
      <c r="BIO234" s="8"/>
      <c r="BIP234" s="8"/>
      <c r="BIQ234" s="8"/>
      <c r="BIR234" s="8"/>
      <c r="BIS234" s="8"/>
      <c r="BIT234" s="8"/>
      <c r="BIU234" s="8"/>
      <c r="BIV234" s="8"/>
      <c r="BIW234" s="8"/>
      <c r="BIX234" s="8"/>
      <c r="BIY234" s="8"/>
      <c r="BIZ234" s="8"/>
      <c r="BJA234" s="8"/>
      <c r="BJB234" s="8"/>
      <c r="BJC234" s="8"/>
      <c r="BJD234" s="8"/>
      <c r="BJE234" s="8"/>
      <c r="BJF234" s="8"/>
      <c r="BJG234" s="8"/>
      <c r="BJH234" s="8"/>
      <c r="BJI234" s="8"/>
      <c r="BJJ234" s="8"/>
      <c r="BJK234" s="8"/>
      <c r="BJL234" s="8"/>
      <c r="BJM234" s="8"/>
      <c r="BJN234" s="8"/>
      <c r="BJO234" s="8"/>
      <c r="BJP234" s="8"/>
      <c r="BJQ234" s="8"/>
      <c r="BJR234" s="8"/>
      <c r="BJS234" s="8"/>
      <c r="BJT234" s="8"/>
      <c r="BJU234" s="8"/>
      <c r="BJV234" s="8"/>
      <c r="BJW234" s="8"/>
      <c r="BJX234" s="8"/>
      <c r="BJY234" s="8"/>
      <c r="BJZ234" s="8"/>
      <c r="BKA234" s="8"/>
      <c r="BKB234" s="8"/>
      <c r="BKC234" s="8"/>
      <c r="BKD234" s="8"/>
      <c r="BKE234" s="8"/>
      <c r="BKF234" s="8"/>
      <c r="BKG234" s="8"/>
      <c r="BKH234" s="8"/>
      <c r="BKI234" s="8"/>
      <c r="BKJ234" s="8"/>
      <c r="BKK234" s="8"/>
      <c r="BKL234" s="8"/>
      <c r="BKM234" s="8"/>
      <c r="BKN234" s="8"/>
      <c r="BKO234" s="8"/>
      <c r="BKP234" s="8"/>
      <c r="BKQ234" s="8"/>
      <c r="BKR234" s="8"/>
      <c r="BKS234" s="8"/>
      <c r="BKT234" s="8"/>
      <c r="BKU234" s="8"/>
      <c r="BKV234" s="8"/>
      <c r="BKW234" s="8"/>
      <c r="BKX234" s="8"/>
      <c r="BKY234" s="8"/>
      <c r="BKZ234" s="8"/>
      <c r="BLA234" s="8"/>
      <c r="BLB234" s="8"/>
      <c r="BLC234" s="8"/>
      <c r="BLD234" s="8"/>
      <c r="BLE234" s="8"/>
      <c r="BLF234" s="8"/>
      <c r="BLG234" s="8"/>
      <c r="BLH234" s="8"/>
      <c r="BLI234" s="8"/>
      <c r="BLJ234" s="8"/>
      <c r="BLK234" s="8"/>
      <c r="BLL234" s="8"/>
      <c r="BLM234" s="8"/>
      <c r="BLN234" s="8"/>
      <c r="BLO234" s="8"/>
      <c r="BLP234" s="8"/>
      <c r="BLQ234" s="8"/>
      <c r="BLR234" s="8"/>
      <c r="BLS234" s="8"/>
      <c r="BLT234" s="8"/>
      <c r="BLU234" s="8"/>
      <c r="BLV234" s="8"/>
      <c r="BLW234" s="8"/>
      <c r="BLX234" s="8"/>
      <c r="BLY234" s="8"/>
      <c r="BLZ234" s="8"/>
      <c r="BMA234" s="8"/>
      <c r="BMB234" s="8"/>
      <c r="BMC234" s="8"/>
      <c r="BMD234" s="8"/>
      <c r="BME234" s="8"/>
      <c r="BMF234" s="8"/>
      <c r="BMG234" s="8"/>
      <c r="BMH234" s="8"/>
      <c r="BMI234" s="8"/>
      <c r="BMJ234" s="8"/>
      <c r="BMK234" s="8"/>
      <c r="BML234" s="8"/>
      <c r="BMM234" s="8"/>
      <c r="BMN234" s="8"/>
      <c r="BMO234" s="8"/>
      <c r="BMP234" s="8"/>
      <c r="BMQ234" s="8"/>
      <c r="BMR234" s="8"/>
      <c r="BMS234" s="8"/>
      <c r="BMT234" s="8"/>
      <c r="BMU234" s="8"/>
      <c r="BMV234" s="8"/>
      <c r="BMW234" s="8"/>
      <c r="BMX234" s="8"/>
      <c r="BMY234" s="8"/>
      <c r="BMZ234" s="8"/>
      <c r="BNA234" s="8"/>
      <c r="BNB234" s="8"/>
      <c r="BNC234" s="8"/>
      <c r="BND234" s="8"/>
      <c r="BNE234" s="8"/>
      <c r="BNF234" s="8"/>
      <c r="BNG234" s="8"/>
      <c r="BNH234" s="8"/>
      <c r="BNI234" s="8"/>
      <c r="BNJ234" s="8"/>
      <c r="BNK234" s="8"/>
      <c r="BNL234" s="8"/>
      <c r="BNM234" s="8"/>
      <c r="BNN234" s="8"/>
      <c r="BNO234" s="8"/>
      <c r="BNP234" s="8"/>
      <c r="BNQ234" s="8"/>
      <c r="BNR234" s="8"/>
      <c r="BNS234" s="8"/>
      <c r="BNT234" s="8"/>
      <c r="BNU234" s="8"/>
      <c r="BNV234" s="8"/>
      <c r="BNW234" s="8"/>
      <c r="BNX234" s="8"/>
      <c r="BNY234" s="8"/>
      <c r="BNZ234" s="8"/>
      <c r="BOA234" s="8"/>
      <c r="BOB234" s="8"/>
      <c r="BOC234" s="8"/>
      <c r="BOD234" s="8"/>
      <c r="BOE234" s="8"/>
      <c r="BOF234" s="8"/>
      <c r="BOG234" s="8"/>
      <c r="BOH234" s="8"/>
      <c r="BOI234" s="8"/>
      <c r="BOJ234" s="8"/>
      <c r="BOK234" s="8"/>
      <c r="BOL234" s="8"/>
      <c r="BOM234" s="8"/>
      <c r="BON234" s="8"/>
      <c r="BOO234" s="8"/>
      <c r="BOP234" s="8"/>
      <c r="BOQ234" s="8"/>
      <c r="BOR234" s="8"/>
      <c r="BOS234" s="8"/>
      <c r="BOT234" s="8"/>
      <c r="BOU234" s="8"/>
      <c r="BOV234" s="8"/>
      <c r="BOW234" s="8"/>
      <c r="BOX234" s="8"/>
      <c r="BOY234" s="8"/>
      <c r="BOZ234" s="8"/>
      <c r="BPA234" s="8"/>
      <c r="BPB234" s="8"/>
      <c r="BPC234" s="8"/>
      <c r="BPD234" s="8"/>
      <c r="BPE234" s="8"/>
      <c r="BPF234" s="8"/>
      <c r="BPG234" s="8"/>
      <c r="BPH234" s="8"/>
      <c r="BPI234" s="8"/>
      <c r="BPJ234" s="8"/>
      <c r="BPK234" s="8"/>
      <c r="BPL234" s="8"/>
      <c r="BPM234" s="8"/>
      <c r="BPN234" s="8"/>
      <c r="BPO234" s="8"/>
      <c r="BPP234" s="8"/>
      <c r="BPQ234" s="8"/>
      <c r="BPR234" s="8"/>
      <c r="BPS234" s="8"/>
      <c r="BPT234" s="8"/>
      <c r="BPU234" s="8"/>
      <c r="BPV234" s="8"/>
      <c r="BPW234" s="8"/>
      <c r="BPX234" s="8"/>
      <c r="BPY234" s="8"/>
      <c r="BPZ234" s="8"/>
      <c r="BQA234" s="8"/>
      <c r="BQB234" s="8"/>
      <c r="BQC234" s="8"/>
      <c r="BQD234" s="8"/>
      <c r="BQE234" s="8"/>
      <c r="BQF234" s="8"/>
      <c r="BQG234" s="8"/>
      <c r="BQH234" s="8"/>
      <c r="BQI234" s="8"/>
      <c r="BQJ234" s="8"/>
      <c r="BQK234" s="8"/>
      <c r="BQL234" s="8"/>
      <c r="BQM234" s="8"/>
      <c r="BQN234" s="8"/>
      <c r="BQO234" s="8"/>
      <c r="BQP234" s="8"/>
      <c r="BQQ234" s="8"/>
      <c r="BQR234" s="8"/>
      <c r="BQS234" s="8"/>
      <c r="BQT234" s="8"/>
      <c r="BQU234" s="8"/>
      <c r="BQV234" s="8"/>
      <c r="BQW234" s="8"/>
      <c r="BQX234" s="8"/>
      <c r="BQY234" s="8"/>
      <c r="BQZ234" s="8"/>
      <c r="BRA234" s="8"/>
      <c r="BRB234" s="8"/>
      <c r="BRC234" s="8"/>
      <c r="BRD234" s="8"/>
      <c r="BRE234" s="8"/>
      <c r="BRF234" s="8"/>
      <c r="BRG234" s="8"/>
      <c r="BRH234" s="8"/>
      <c r="BRI234" s="8"/>
      <c r="BRJ234" s="8"/>
      <c r="BRK234" s="8"/>
      <c r="BRL234" s="8"/>
      <c r="BRM234" s="8"/>
      <c r="BRN234" s="8"/>
      <c r="BRO234" s="8"/>
      <c r="BRP234" s="8"/>
      <c r="BRQ234" s="8"/>
      <c r="BRR234" s="8"/>
      <c r="BRS234" s="8"/>
      <c r="BRT234" s="8"/>
      <c r="BRU234" s="8"/>
      <c r="BRV234" s="8"/>
      <c r="BRW234" s="8"/>
      <c r="BRX234" s="8"/>
      <c r="BRY234" s="8"/>
      <c r="BRZ234" s="8"/>
      <c r="BSA234" s="8"/>
      <c r="BSB234" s="8"/>
      <c r="BSC234" s="8"/>
      <c r="BSD234" s="8"/>
      <c r="BSE234" s="8"/>
      <c r="BSF234" s="8"/>
      <c r="BSG234" s="8"/>
      <c r="BSH234" s="8"/>
      <c r="BSI234" s="8"/>
      <c r="BSJ234" s="8"/>
      <c r="BSK234" s="8"/>
      <c r="BSL234" s="8"/>
      <c r="BSM234" s="8"/>
      <c r="BSN234" s="8"/>
      <c r="BSO234" s="8"/>
      <c r="BSP234" s="8"/>
      <c r="BSQ234" s="8"/>
      <c r="BSR234" s="8"/>
      <c r="BSS234" s="8"/>
      <c r="BST234" s="8"/>
      <c r="BSU234" s="8"/>
      <c r="BSV234" s="8"/>
      <c r="BSW234" s="8"/>
      <c r="BSX234" s="8"/>
      <c r="BSY234" s="8"/>
      <c r="BSZ234" s="8"/>
      <c r="BTA234" s="8"/>
      <c r="BTB234" s="8"/>
      <c r="BTC234" s="8"/>
      <c r="BTD234" s="8"/>
      <c r="BTE234" s="8"/>
      <c r="BTF234" s="8"/>
      <c r="BTG234" s="8"/>
      <c r="BTH234" s="8"/>
      <c r="BTI234" s="8"/>
      <c r="BTJ234" s="8"/>
      <c r="BTK234" s="8"/>
      <c r="BTL234" s="8"/>
      <c r="BTM234" s="8"/>
      <c r="BTN234" s="8"/>
      <c r="BTO234" s="8"/>
      <c r="BTP234" s="8"/>
      <c r="BTQ234" s="8"/>
      <c r="BTR234" s="8"/>
      <c r="BTS234" s="8"/>
      <c r="BTT234" s="8"/>
      <c r="BTU234" s="8"/>
      <c r="BTV234" s="8"/>
      <c r="BTW234" s="8"/>
      <c r="BTX234" s="8"/>
      <c r="BTY234" s="8"/>
      <c r="BTZ234" s="8"/>
      <c r="BUA234" s="8"/>
      <c r="BUB234" s="8"/>
      <c r="BUC234" s="8"/>
      <c r="BUD234" s="8"/>
      <c r="BUE234" s="8"/>
      <c r="BUF234" s="8"/>
      <c r="BUG234" s="8"/>
      <c r="BUH234" s="8"/>
      <c r="BUI234" s="8"/>
      <c r="BUJ234" s="8"/>
      <c r="BUK234" s="8"/>
      <c r="BUL234" s="8"/>
      <c r="BUM234" s="8"/>
      <c r="BUN234" s="8"/>
      <c r="BUO234" s="8"/>
      <c r="BUP234" s="8"/>
      <c r="BUQ234" s="8"/>
      <c r="BUR234" s="8"/>
      <c r="BUS234" s="8"/>
      <c r="BUT234" s="8"/>
      <c r="BUU234" s="8"/>
      <c r="BUV234" s="8"/>
      <c r="BUW234" s="8"/>
      <c r="BUX234" s="8"/>
      <c r="BUY234" s="8"/>
      <c r="BUZ234" s="8"/>
      <c r="BVA234" s="8"/>
      <c r="BVB234" s="8"/>
      <c r="BVC234" s="8"/>
      <c r="BVD234" s="8"/>
      <c r="BVE234" s="8"/>
      <c r="BVF234" s="8"/>
      <c r="BVG234" s="8"/>
      <c r="BVH234" s="8"/>
      <c r="BVI234" s="8"/>
      <c r="BVJ234" s="8"/>
      <c r="BVK234" s="8"/>
      <c r="BVL234" s="8"/>
      <c r="BVM234" s="8"/>
      <c r="BVN234" s="8"/>
      <c r="BVO234" s="8"/>
      <c r="BVP234" s="8"/>
      <c r="BVQ234" s="8"/>
      <c r="BVR234" s="8"/>
      <c r="BVS234" s="8"/>
      <c r="BVT234" s="8"/>
      <c r="BVU234" s="8"/>
      <c r="BVV234" s="8"/>
      <c r="BVW234" s="8"/>
      <c r="BVX234" s="8"/>
      <c r="BVY234" s="8"/>
      <c r="BVZ234" s="8"/>
      <c r="BWA234" s="8"/>
      <c r="BWB234" s="8"/>
      <c r="BWC234" s="8"/>
      <c r="BWD234" s="8"/>
      <c r="BWE234" s="8"/>
      <c r="BWF234" s="8"/>
      <c r="BWG234" s="8"/>
      <c r="BWH234" s="8"/>
      <c r="BWI234" s="8"/>
      <c r="BWJ234" s="8"/>
      <c r="BWK234" s="8"/>
      <c r="BWL234" s="8"/>
      <c r="BWM234" s="8"/>
      <c r="BWN234" s="8"/>
      <c r="BWO234" s="8"/>
      <c r="BWP234" s="8"/>
      <c r="BWQ234" s="8"/>
    </row>
    <row r="235" spans="1:1967" s="444" customFormat="1" ht="102" customHeight="1">
      <c r="A235" s="9" t="s">
        <v>6288</v>
      </c>
      <c r="B235" s="100" t="s">
        <v>97</v>
      </c>
      <c r="C235" s="9" t="s">
        <v>747</v>
      </c>
      <c r="D235" s="3" t="s">
        <v>266</v>
      </c>
      <c r="E235" s="3" t="s">
        <v>257</v>
      </c>
      <c r="F235" s="3"/>
      <c r="G235" s="3" t="s">
        <v>385</v>
      </c>
      <c r="H235" s="20">
        <v>0.5</v>
      </c>
      <c r="I235" s="113" t="s">
        <v>1340</v>
      </c>
      <c r="J235" s="21" t="s">
        <v>1330</v>
      </c>
      <c r="K235" s="19" t="s">
        <v>1947</v>
      </c>
      <c r="L235" s="138" t="s">
        <v>3428</v>
      </c>
      <c r="M235" s="141" t="s">
        <v>383</v>
      </c>
      <c r="N235" s="360" t="s">
        <v>8877</v>
      </c>
      <c r="O235" s="3" t="s">
        <v>1382</v>
      </c>
      <c r="P235" s="7" t="s">
        <v>1354</v>
      </c>
      <c r="Q235" s="3" t="s">
        <v>1195</v>
      </c>
      <c r="R235" s="77">
        <v>88</v>
      </c>
      <c r="S235" s="19">
        <v>14105.39</v>
      </c>
      <c r="T235" s="83">
        <v>0</v>
      </c>
      <c r="U235" s="83">
        <f t="shared" si="25"/>
        <v>0</v>
      </c>
      <c r="V235" s="9" t="s">
        <v>1341</v>
      </c>
      <c r="W235" s="148" t="s">
        <v>1410</v>
      </c>
      <c r="X235" s="9">
        <v>11</v>
      </c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  <c r="IC235" s="8"/>
      <c r="ID235" s="8"/>
      <c r="IE235" s="8"/>
      <c r="IF235" s="8"/>
      <c r="IG235" s="8"/>
      <c r="IH235" s="8"/>
      <c r="II235" s="8"/>
      <c r="IJ235" s="8"/>
      <c r="IK235" s="8"/>
      <c r="IL235" s="8"/>
      <c r="IM235" s="8"/>
      <c r="IN235" s="8"/>
      <c r="IO235" s="8"/>
      <c r="IP235" s="8"/>
      <c r="IQ235" s="8"/>
      <c r="IR235" s="8"/>
      <c r="IS235" s="8"/>
      <c r="IT235" s="8"/>
      <c r="IU235" s="8"/>
      <c r="IV235" s="8"/>
      <c r="IW235" s="8"/>
      <c r="IX235" s="8"/>
      <c r="IY235" s="8"/>
      <c r="IZ235" s="8"/>
      <c r="JA235" s="8"/>
      <c r="JB235" s="8"/>
      <c r="JC235" s="8"/>
      <c r="JD235" s="8"/>
      <c r="JE235" s="8"/>
      <c r="JF235" s="8"/>
      <c r="JG235" s="8"/>
      <c r="JH235" s="8"/>
      <c r="JI235" s="8"/>
      <c r="JJ235" s="8"/>
      <c r="JK235" s="8"/>
      <c r="JL235" s="8"/>
      <c r="JM235" s="8"/>
      <c r="JN235" s="8"/>
      <c r="JO235" s="8"/>
      <c r="JP235" s="8"/>
      <c r="JQ235" s="8"/>
      <c r="JR235" s="8"/>
      <c r="JS235" s="8"/>
      <c r="JT235" s="8"/>
      <c r="JU235" s="8"/>
      <c r="JV235" s="8"/>
      <c r="JW235" s="8"/>
      <c r="JX235" s="8"/>
      <c r="JY235" s="8"/>
      <c r="JZ235" s="8"/>
      <c r="KA235" s="8"/>
      <c r="KB235" s="8"/>
      <c r="KC235" s="8"/>
      <c r="KD235" s="8"/>
      <c r="KE235" s="8"/>
      <c r="KF235" s="8"/>
      <c r="KG235" s="8"/>
      <c r="KH235" s="8"/>
      <c r="KI235" s="8"/>
      <c r="KJ235" s="8"/>
      <c r="KK235" s="8"/>
      <c r="KL235" s="8"/>
      <c r="KM235" s="8"/>
      <c r="KN235" s="8"/>
      <c r="KO235" s="8"/>
      <c r="KP235" s="8"/>
      <c r="KQ235" s="8"/>
      <c r="KR235" s="8"/>
      <c r="KS235" s="8"/>
      <c r="KT235" s="8"/>
      <c r="KU235" s="8"/>
      <c r="KV235" s="8"/>
      <c r="KW235" s="8"/>
      <c r="KX235" s="8"/>
      <c r="KY235" s="8"/>
      <c r="KZ235" s="8"/>
      <c r="LA235" s="8"/>
      <c r="LB235" s="8"/>
      <c r="LC235" s="8"/>
      <c r="LD235" s="8"/>
      <c r="LE235" s="8"/>
      <c r="LF235" s="8"/>
      <c r="LG235" s="8"/>
      <c r="LH235" s="8"/>
      <c r="LI235" s="8"/>
      <c r="LJ235" s="8"/>
      <c r="LK235" s="8"/>
      <c r="LL235" s="8"/>
      <c r="LM235" s="8"/>
      <c r="LN235" s="8"/>
      <c r="LO235" s="8"/>
      <c r="LP235" s="8"/>
      <c r="LQ235" s="8"/>
      <c r="LR235" s="8"/>
      <c r="LS235" s="8"/>
      <c r="LT235" s="8"/>
      <c r="LU235" s="8"/>
      <c r="LV235" s="8"/>
      <c r="LW235" s="8"/>
      <c r="LX235" s="8"/>
      <c r="LY235" s="8"/>
      <c r="LZ235" s="8"/>
      <c r="MA235" s="8"/>
      <c r="MB235" s="8"/>
      <c r="MC235" s="8"/>
      <c r="MD235" s="8"/>
      <c r="ME235" s="8"/>
      <c r="MF235" s="8"/>
      <c r="MG235" s="8"/>
      <c r="MH235" s="8"/>
      <c r="MI235" s="8"/>
      <c r="MJ235" s="8"/>
      <c r="MK235" s="8"/>
      <c r="ML235" s="8"/>
      <c r="MM235" s="8"/>
      <c r="MN235" s="8"/>
      <c r="MO235" s="8"/>
      <c r="MP235" s="8"/>
      <c r="MQ235" s="8"/>
      <c r="MR235" s="8"/>
      <c r="MS235" s="8"/>
      <c r="MT235" s="8"/>
      <c r="MU235" s="8"/>
      <c r="MV235" s="8"/>
      <c r="MW235" s="8"/>
      <c r="MX235" s="8"/>
      <c r="MY235" s="8"/>
      <c r="MZ235" s="8"/>
      <c r="NA235" s="8"/>
      <c r="NB235" s="8"/>
      <c r="NC235" s="8"/>
      <c r="ND235" s="8"/>
      <c r="NE235" s="8"/>
      <c r="NF235" s="8"/>
      <c r="NG235" s="8"/>
      <c r="NH235" s="8"/>
      <c r="NI235" s="8"/>
      <c r="NJ235" s="8"/>
      <c r="NK235" s="8"/>
      <c r="NL235" s="8"/>
      <c r="NM235" s="8"/>
      <c r="NN235" s="8"/>
      <c r="NO235" s="8"/>
      <c r="NP235" s="8"/>
      <c r="NQ235" s="8"/>
      <c r="NR235" s="8"/>
      <c r="NS235" s="8"/>
      <c r="NT235" s="8"/>
      <c r="NU235" s="8"/>
      <c r="NV235" s="8"/>
      <c r="NW235" s="8"/>
      <c r="NX235" s="8"/>
      <c r="NY235" s="8"/>
      <c r="NZ235" s="8"/>
      <c r="OA235" s="8"/>
      <c r="OB235" s="8"/>
      <c r="OC235" s="8"/>
      <c r="OD235" s="8"/>
      <c r="OE235" s="8"/>
      <c r="OF235" s="8"/>
      <c r="OG235" s="8"/>
      <c r="OH235" s="8"/>
      <c r="OI235" s="8"/>
      <c r="OJ235" s="8"/>
      <c r="OK235" s="8"/>
      <c r="OL235" s="8"/>
      <c r="OM235" s="8"/>
      <c r="ON235" s="8"/>
      <c r="OO235" s="8"/>
      <c r="OP235" s="8"/>
      <c r="OQ235" s="8"/>
      <c r="OR235" s="8"/>
      <c r="OS235" s="8"/>
      <c r="OT235" s="8"/>
      <c r="OU235" s="8"/>
      <c r="OV235" s="8"/>
      <c r="OW235" s="8"/>
      <c r="OX235" s="8"/>
      <c r="OY235" s="8"/>
      <c r="OZ235" s="8"/>
      <c r="PA235" s="8"/>
      <c r="PB235" s="8"/>
      <c r="PC235" s="8"/>
      <c r="PD235" s="8"/>
      <c r="PE235" s="8"/>
      <c r="PF235" s="8"/>
      <c r="PG235" s="8"/>
      <c r="PH235" s="8"/>
      <c r="PI235" s="8"/>
      <c r="PJ235" s="8"/>
      <c r="PK235" s="8"/>
      <c r="PL235" s="8"/>
      <c r="PM235" s="8"/>
      <c r="PN235" s="8"/>
      <c r="PO235" s="8"/>
      <c r="PP235" s="8"/>
      <c r="PQ235" s="8"/>
      <c r="PR235" s="8"/>
      <c r="PS235" s="8"/>
      <c r="PT235" s="8"/>
      <c r="PU235" s="8"/>
      <c r="PV235" s="8"/>
      <c r="PW235" s="8"/>
      <c r="PX235" s="8"/>
      <c r="PY235" s="8"/>
      <c r="PZ235" s="8"/>
      <c r="QA235" s="8"/>
      <c r="QB235" s="8"/>
      <c r="QC235" s="8"/>
      <c r="QD235" s="8"/>
      <c r="QE235" s="8"/>
      <c r="QF235" s="8"/>
      <c r="QG235" s="8"/>
      <c r="QH235" s="8"/>
      <c r="QI235" s="8"/>
      <c r="QJ235" s="8"/>
      <c r="QK235" s="8"/>
      <c r="QL235" s="8"/>
      <c r="QM235" s="8"/>
      <c r="QN235" s="8"/>
      <c r="QO235" s="8"/>
      <c r="QP235" s="8"/>
      <c r="QQ235" s="8"/>
      <c r="QR235" s="8"/>
      <c r="QS235" s="8"/>
      <c r="QT235" s="8"/>
      <c r="QU235" s="8"/>
      <c r="QV235" s="8"/>
      <c r="QW235" s="8"/>
      <c r="QX235" s="8"/>
      <c r="QY235" s="8"/>
      <c r="QZ235" s="8"/>
      <c r="RA235" s="8"/>
      <c r="RB235" s="8"/>
      <c r="RC235" s="8"/>
      <c r="RD235" s="8"/>
      <c r="RE235" s="8"/>
      <c r="RF235" s="8"/>
      <c r="RG235" s="8"/>
      <c r="RH235" s="8"/>
      <c r="RI235" s="8"/>
      <c r="RJ235" s="8"/>
      <c r="RK235" s="8"/>
      <c r="RL235" s="8"/>
      <c r="RM235" s="8"/>
      <c r="RN235" s="8"/>
      <c r="RO235" s="8"/>
      <c r="RP235" s="8"/>
      <c r="RQ235" s="8"/>
      <c r="RR235" s="8"/>
      <c r="RS235" s="8"/>
      <c r="RT235" s="8"/>
      <c r="RU235" s="8"/>
      <c r="RV235" s="8"/>
      <c r="RW235" s="8"/>
      <c r="RX235" s="8"/>
      <c r="RY235" s="8"/>
      <c r="RZ235" s="8"/>
      <c r="SA235" s="8"/>
      <c r="SB235" s="8"/>
      <c r="SC235" s="8"/>
      <c r="SD235" s="8"/>
      <c r="SE235" s="8"/>
      <c r="SF235" s="8"/>
      <c r="SG235" s="8"/>
      <c r="SH235" s="8"/>
      <c r="SI235" s="8"/>
      <c r="SJ235" s="8"/>
      <c r="SK235" s="8"/>
      <c r="SL235" s="8"/>
      <c r="SM235" s="8"/>
      <c r="SN235" s="8"/>
      <c r="SO235" s="8"/>
      <c r="SP235" s="8"/>
      <c r="SQ235" s="8"/>
      <c r="SR235" s="8"/>
      <c r="SS235" s="8"/>
      <c r="ST235" s="8"/>
      <c r="SU235" s="8"/>
      <c r="SV235" s="8"/>
      <c r="SW235" s="8"/>
      <c r="SX235" s="8"/>
      <c r="SY235" s="8"/>
      <c r="SZ235" s="8"/>
      <c r="TA235" s="8"/>
      <c r="TB235" s="8"/>
      <c r="TC235" s="8"/>
      <c r="TD235" s="8"/>
      <c r="TE235" s="8"/>
      <c r="TF235" s="8"/>
      <c r="TG235" s="8"/>
      <c r="TH235" s="8"/>
      <c r="TI235" s="8"/>
      <c r="TJ235" s="8"/>
      <c r="TK235" s="8"/>
      <c r="TL235" s="8"/>
      <c r="TM235" s="8"/>
      <c r="TN235" s="8"/>
      <c r="TO235" s="8"/>
      <c r="TP235" s="8"/>
      <c r="TQ235" s="8"/>
      <c r="TR235" s="8"/>
      <c r="TS235" s="8"/>
      <c r="TT235" s="8"/>
      <c r="TU235" s="8"/>
      <c r="TV235" s="8"/>
      <c r="TW235" s="8"/>
      <c r="TX235" s="8"/>
      <c r="TY235" s="8"/>
      <c r="TZ235" s="8"/>
      <c r="UA235" s="8"/>
      <c r="UB235" s="8"/>
      <c r="UC235" s="8"/>
      <c r="UD235" s="8"/>
      <c r="UE235" s="8"/>
      <c r="UF235" s="8"/>
      <c r="UG235" s="8"/>
      <c r="UH235" s="8"/>
      <c r="UI235" s="8"/>
      <c r="UJ235" s="8"/>
      <c r="UK235" s="8"/>
      <c r="UL235" s="8"/>
      <c r="UM235" s="8"/>
      <c r="UN235" s="8"/>
      <c r="UO235" s="8"/>
      <c r="UP235" s="8"/>
      <c r="UQ235" s="8"/>
      <c r="UR235" s="8"/>
      <c r="US235" s="8"/>
      <c r="UT235" s="8"/>
      <c r="UU235" s="8"/>
      <c r="UV235" s="8"/>
      <c r="UW235" s="8"/>
      <c r="UX235" s="8"/>
      <c r="UY235" s="8"/>
      <c r="UZ235" s="8"/>
      <c r="VA235" s="8"/>
      <c r="VB235" s="8"/>
      <c r="VC235" s="8"/>
      <c r="VD235" s="8"/>
      <c r="VE235" s="8"/>
      <c r="VF235" s="8"/>
      <c r="VG235" s="8"/>
      <c r="VH235" s="8"/>
      <c r="VI235" s="8"/>
      <c r="VJ235" s="8"/>
      <c r="VK235" s="8"/>
      <c r="VL235" s="8"/>
      <c r="VM235" s="8"/>
      <c r="VN235" s="8"/>
      <c r="VO235" s="8"/>
      <c r="VP235" s="8"/>
      <c r="VQ235" s="8"/>
      <c r="VR235" s="8"/>
      <c r="VS235" s="8"/>
      <c r="VT235" s="8"/>
      <c r="VU235" s="8"/>
      <c r="VV235" s="8"/>
      <c r="VW235" s="8"/>
      <c r="VX235" s="8"/>
      <c r="VY235" s="8"/>
      <c r="VZ235" s="8"/>
      <c r="WA235" s="8"/>
      <c r="WB235" s="8"/>
      <c r="WC235" s="8"/>
      <c r="WD235" s="8"/>
      <c r="WE235" s="8"/>
      <c r="WF235" s="8"/>
      <c r="WG235" s="8"/>
      <c r="WH235" s="8"/>
      <c r="WI235" s="8"/>
      <c r="WJ235" s="8"/>
      <c r="WK235" s="8"/>
      <c r="WL235" s="8"/>
      <c r="WM235" s="8"/>
      <c r="WN235" s="8"/>
      <c r="WO235" s="8"/>
      <c r="WP235" s="8"/>
      <c r="WQ235" s="8"/>
      <c r="WR235" s="8"/>
      <c r="WS235" s="8"/>
      <c r="WT235" s="8"/>
      <c r="WU235" s="8"/>
      <c r="WV235" s="8"/>
      <c r="WW235" s="8"/>
      <c r="WX235" s="8"/>
      <c r="WY235" s="8"/>
      <c r="WZ235" s="8"/>
      <c r="XA235" s="8"/>
      <c r="XB235" s="8"/>
      <c r="XC235" s="8"/>
      <c r="XD235" s="8"/>
      <c r="XE235" s="8"/>
      <c r="XF235" s="8"/>
      <c r="XG235" s="8"/>
      <c r="XH235" s="8"/>
      <c r="XI235" s="8"/>
      <c r="XJ235" s="8"/>
      <c r="XK235" s="8"/>
      <c r="XL235" s="8"/>
      <c r="XM235" s="8"/>
      <c r="XN235" s="8"/>
      <c r="XO235" s="8"/>
      <c r="XP235" s="8"/>
      <c r="XQ235" s="8"/>
      <c r="XR235" s="8"/>
      <c r="XS235" s="8"/>
      <c r="XT235" s="8"/>
      <c r="XU235" s="8"/>
      <c r="XV235" s="8"/>
      <c r="XW235" s="8"/>
      <c r="XX235" s="8"/>
      <c r="XY235" s="8"/>
      <c r="XZ235" s="8"/>
      <c r="YA235" s="8"/>
      <c r="YB235" s="8"/>
      <c r="YC235" s="8"/>
      <c r="YD235" s="8"/>
      <c r="YE235" s="8"/>
      <c r="YF235" s="8"/>
      <c r="YG235" s="8"/>
      <c r="YH235" s="8"/>
      <c r="YI235" s="8"/>
      <c r="YJ235" s="8"/>
      <c r="YK235" s="8"/>
      <c r="YL235" s="8"/>
      <c r="YM235" s="8"/>
      <c r="YN235" s="8"/>
      <c r="YO235" s="8"/>
      <c r="YP235" s="8"/>
      <c r="YQ235" s="8"/>
      <c r="YR235" s="8"/>
      <c r="YS235" s="8"/>
      <c r="YT235" s="8"/>
      <c r="YU235" s="8"/>
      <c r="YV235" s="8"/>
      <c r="YW235" s="8"/>
      <c r="YX235" s="8"/>
      <c r="YY235" s="8"/>
      <c r="YZ235" s="8"/>
      <c r="ZA235" s="8"/>
      <c r="ZB235" s="8"/>
      <c r="ZC235" s="8"/>
      <c r="ZD235" s="8"/>
      <c r="ZE235" s="8"/>
      <c r="ZF235" s="8"/>
      <c r="ZG235" s="8"/>
      <c r="ZH235" s="8"/>
      <c r="ZI235" s="8"/>
      <c r="ZJ235" s="8"/>
      <c r="ZK235" s="8"/>
      <c r="ZL235" s="8"/>
      <c r="ZM235" s="8"/>
      <c r="ZN235" s="8"/>
      <c r="ZO235" s="8"/>
      <c r="ZP235" s="8"/>
      <c r="ZQ235" s="8"/>
      <c r="ZR235" s="8"/>
      <c r="ZS235" s="8"/>
      <c r="ZT235" s="8"/>
      <c r="ZU235" s="8"/>
      <c r="ZV235" s="8"/>
      <c r="ZW235" s="8"/>
      <c r="ZX235" s="8"/>
      <c r="ZY235" s="8"/>
      <c r="ZZ235" s="8"/>
      <c r="AAA235" s="8"/>
      <c r="AAB235" s="8"/>
      <c r="AAC235" s="8"/>
      <c r="AAD235" s="8"/>
      <c r="AAE235" s="8"/>
      <c r="AAF235" s="8"/>
      <c r="AAG235" s="8"/>
      <c r="AAH235" s="8"/>
      <c r="AAI235" s="8"/>
      <c r="AAJ235" s="8"/>
      <c r="AAK235" s="8"/>
      <c r="AAL235" s="8"/>
      <c r="AAM235" s="8"/>
      <c r="AAN235" s="8"/>
      <c r="AAO235" s="8"/>
      <c r="AAP235" s="8"/>
      <c r="AAQ235" s="8"/>
      <c r="AAR235" s="8"/>
      <c r="AAS235" s="8"/>
      <c r="AAT235" s="8"/>
      <c r="AAU235" s="8"/>
      <c r="AAV235" s="8"/>
      <c r="AAW235" s="8"/>
      <c r="AAX235" s="8"/>
      <c r="AAY235" s="8"/>
      <c r="AAZ235" s="8"/>
      <c r="ABA235" s="8"/>
      <c r="ABB235" s="8"/>
      <c r="ABC235" s="8"/>
      <c r="ABD235" s="8"/>
      <c r="ABE235" s="8"/>
      <c r="ABF235" s="8"/>
      <c r="ABG235" s="8"/>
      <c r="ABH235" s="8"/>
      <c r="ABI235" s="8"/>
      <c r="ABJ235" s="8"/>
      <c r="ABK235" s="8"/>
      <c r="ABL235" s="8"/>
      <c r="ABM235" s="8"/>
      <c r="ABN235" s="8"/>
      <c r="ABO235" s="8"/>
      <c r="ABP235" s="8"/>
      <c r="ABQ235" s="8"/>
      <c r="ABR235" s="8"/>
      <c r="ABS235" s="8"/>
      <c r="ABT235" s="8"/>
      <c r="ABU235" s="8"/>
      <c r="ABV235" s="8"/>
      <c r="ABW235" s="8"/>
      <c r="ABX235" s="8"/>
      <c r="ABY235" s="8"/>
      <c r="ABZ235" s="8"/>
      <c r="ACA235" s="8"/>
      <c r="ACB235" s="8"/>
      <c r="ACC235" s="8"/>
      <c r="ACD235" s="8"/>
      <c r="ACE235" s="8"/>
      <c r="ACF235" s="8"/>
      <c r="ACG235" s="8"/>
      <c r="ACH235" s="8"/>
      <c r="ACI235" s="8"/>
      <c r="ACJ235" s="8"/>
      <c r="ACK235" s="8"/>
      <c r="ACL235" s="8"/>
      <c r="ACM235" s="8"/>
      <c r="ACN235" s="8"/>
      <c r="ACO235" s="8"/>
      <c r="ACP235" s="8"/>
      <c r="ACQ235" s="8"/>
      <c r="ACR235" s="8"/>
      <c r="ACS235" s="8"/>
      <c r="ACT235" s="8"/>
      <c r="ACU235" s="8"/>
      <c r="ACV235" s="8"/>
      <c r="ACW235" s="8"/>
      <c r="ACX235" s="8"/>
      <c r="ACY235" s="8"/>
      <c r="ACZ235" s="8"/>
      <c r="ADA235" s="8"/>
      <c r="ADB235" s="8"/>
      <c r="ADC235" s="8"/>
      <c r="ADD235" s="8"/>
      <c r="ADE235" s="8"/>
      <c r="ADF235" s="8"/>
      <c r="ADG235" s="8"/>
      <c r="ADH235" s="8"/>
      <c r="ADI235" s="8"/>
      <c r="ADJ235" s="8"/>
      <c r="ADK235" s="8"/>
      <c r="ADL235" s="8"/>
      <c r="ADM235" s="8"/>
      <c r="ADN235" s="8"/>
      <c r="ADO235" s="8"/>
      <c r="ADP235" s="8"/>
      <c r="ADQ235" s="8"/>
      <c r="ADR235" s="8"/>
      <c r="ADS235" s="8"/>
      <c r="ADT235" s="8"/>
      <c r="ADU235" s="8"/>
      <c r="ADV235" s="8"/>
      <c r="ADW235" s="8"/>
      <c r="ADX235" s="8"/>
      <c r="ADY235" s="8"/>
      <c r="ADZ235" s="8"/>
      <c r="AEA235" s="8"/>
      <c r="AEB235" s="8"/>
      <c r="AEC235" s="8"/>
      <c r="AED235" s="8"/>
      <c r="AEE235" s="8"/>
      <c r="AEF235" s="8"/>
      <c r="AEG235" s="8"/>
      <c r="AEH235" s="8"/>
      <c r="AEI235" s="8"/>
      <c r="AEJ235" s="8"/>
      <c r="AEK235" s="8"/>
      <c r="AEL235" s="8"/>
      <c r="AEM235" s="8"/>
      <c r="AEN235" s="8"/>
      <c r="AEO235" s="8"/>
      <c r="AEP235" s="8"/>
      <c r="AEQ235" s="8"/>
      <c r="AER235" s="8"/>
      <c r="AES235" s="8"/>
      <c r="AET235" s="8"/>
      <c r="AEU235" s="8"/>
      <c r="AEV235" s="8"/>
      <c r="AEW235" s="8"/>
      <c r="AEX235" s="8"/>
      <c r="AEY235" s="8"/>
      <c r="AEZ235" s="8"/>
      <c r="AFA235" s="8"/>
      <c r="AFB235" s="8"/>
      <c r="AFC235" s="8"/>
      <c r="AFD235" s="8"/>
      <c r="AFE235" s="8"/>
      <c r="AFF235" s="8"/>
      <c r="AFG235" s="8"/>
      <c r="AFH235" s="8"/>
      <c r="AFI235" s="8"/>
      <c r="AFJ235" s="8"/>
      <c r="AFK235" s="8"/>
      <c r="AFL235" s="8"/>
      <c r="AFM235" s="8"/>
      <c r="AFN235" s="8"/>
      <c r="AFO235" s="8"/>
      <c r="AFP235" s="8"/>
      <c r="AFQ235" s="8"/>
      <c r="AFR235" s="8"/>
      <c r="AFS235" s="8"/>
      <c r="AFT235" s="8"/>
      <c r="AFU235" s="8"/>
      <c r="AFV235" s="8"/>
      <c r="AFW235" s="8"/>
      <c r="AFX235" s="8"/>
      <c r="AFY235" s="8"/>
      <c r="AFZ235" s="8"/>
      <c r="AGA235" s="8"/>
      <c r="AGB235" s="8"/>
      <c r="AGC235" s="8"/>
      <c r="AGD235" s="8"/>
      <c r="AGE235" s="8"/>
      <c r="AGF235" s="8"/>
      <c r="AGG235" s="8"/>
      <c r="AGH235" s="8"/>
      <c r="AGI235" s="8"/>
      <c r="AGJ235" s="8"/>
      <c r="AGK235" s="8"/>
      <c r="AGL235" s="8"/>
      <c r="AGM235" s="8"/>
      <c r="AGN235" s="8"/>
      <c r="AGO235" s="8"/>
      <c r="AGP235" s="8"/>
      <c r="AGQ235" s="8"/>
      <c r="AGR235" s="8"/>
      <c r="AGS235" s="8"/>
      <c r="AGT235" s="8"/>
      <c r="AGU235" s="8"/>
      <c r="AGV235" s="8"/>
      <c r="AGW235" s="8"/>
      <c r="AGX235" s="8"/>
      <c r="AGY235" s="8"/>
      <c r="AGZ235" s="8"/>
      <c r="AHA235" s="8"/>
      <c r="AHB235" s="8"/>
      <c r="AHC235" s="8"/>
      <c r="AHD235" s="8"/>
      <c r="AHE235" s="8"/>
      <c r="AHF235" s="8"/>
      <c r="AHG235" s="8"/>
      <c r="AHH235" s="8"/>
      <c r="AHI235" s="8"/>
      <c r="AHJ235" s="8"/>
      <c r="AHK235" s="8"/>
      <c r="AHL235" s="8"/>
      <c r="AHM235" s="8"/>
      <c r="AHN235" s="8"/>
      <c r="AHO235" s="8"/>
      <c r="AHP235" s="8"/>
      <c r="AHQ235" s="8"/>
      <c r="AHR235" s="8"/>
      <c r="AHS235" s="8"/>
      <c r="AHT235" s="8"/>
      <c r="AHU235" s="8"/>
      <c r="AHV235" s="8"/>
      <c r="AHW235" s="8"/>
      <c r="AHX235" s="8"/>
      <c r="AHY235" s="8"/>
      <c r="AHZ235" s="8"/>
      <c r="AIA235" s="8"/>
      <c r="AIB235" s="8"/>
      <c r="AIC235" s="8"/>
      <c r="AID235" s="8"/>
      <c r="AIE235" s="8"/>
      <c r="AIF235" s="8"/>
      <c r="AIG235" s="8"/>
      <c r="AIH235" s="8"/>
      <c r="AII235" s="8"/>
      <c r="AIJ235" s="8"/>
      <c r="AIK235" s="8"/>
      <c r="AIL235" s="8"/>
      <c r="AIM235" s="8"/>
      <c r="AIN235" s="8"/>
      <c r="AIO235" s="8"/>
      <c r="AIP235" s="8"/>
      <c r="AIQ235" s="8"/>
      <c r="AIR235" s="8"/>
      <c r="AIS235" s="8"/>
      <c r="AIT235" s="8"/>
      <c r="AIU235" s="8"/>
      <c r="AIV235" s="8"/>
      <c r="AIW235" s="8"/>
      <c r="AIX235" s="8"/>
      <c r="AIY235" s="8"/>
      <c r="AIZ235" s="8"/>
      <c r="AJA235" s="8"/>
      <c r="AJB235" s="8"/>
      <c r="AJC235" s="8"/>
      <c r="AJD235" s="8"/>
      <c r="AJE235" s="8"/>
      <c r="AJF235" s="8"/>
      <c r="AJG235" s="8"/>
      <c r="AJH235" s="8"/>
      <c r="AJI235" s="8"/>
      <c r="AJJ235" s="8"/>
      <c r="AJK235" s="8"/>
      <c r="AJL235" s="8"/>
      <c r="AJM235" s="8"/>
      <c r="AJN235" s="8"/>
      <c r="AJO235" s="8"/>
      <c r="AJP235" s="8"/>
      <c r="AJQ235" s="8"/>
      <c r="AJR235" s="8"/>
      <c r="AJS235" s="8"/>
      <c r="AJT235" s="8"/>
      <c r="AJU235" s="8"/>
      <c r="AJV235" s="8"/>
      <c r="AJW235" s="8"/>
      <c r="AJX235" s="8"/>
      <c r="AJY235" s="8"/>
      <c r="AJZ235" s="8"/>
      <c r="AKA235" s="8"/>
      <c r="AKB235" s="8"/>
      <c r="AKC235" s="8"/>
      <c r="AKD235" s="8"/>
      <c r="AKE235" s="8"/>
      <c r="AKF235" s="8"/>
      <c r="AKG235" s="8"/>
      <c r="AKH235" s="8"/>
      <c r="AKI235" s="8"/>
      <c r="AKJ235" s="8"/>
      <c r="AKK235" s="8"/>
      <c r="AKL235" s="8"/>
      <c r="AKM235" s="8"/>
      <c r="AKN235" s="8"/>
      <c r="AKO235" s="8"/>
      <c r="AKP235" s="8"/>
      <c r="AKQ235" s="8"/>
      <c r="AKR235" s="8"/>
      <c r="AKS235" s="8"/>
      <c r="AKT235" s="8"/>
      <c r="AKU235" s="8"/>
      <c r="AKV235" s="8"/>
      <c r="AKW235" s="8"/>
      <c r="AKX235" s="8"/>
      <c r="AKY235" s="8"/>
      <c r="AKZ235" s="8"/>
      <c r="ALA235" s="8"/>
      <c r="ALB235" s="8"/>
      <c r="ALC235" s="8"/>
      <c r="ALD235" s="8"/>
      <c r="ALE235" s="8"/>
      <c r="ALF235" s="8"/>
      <c r="ALG235" s="8"/>
      <c r="ALH235" s="8"/>
      <c r="ALI235" s="8"/>
      <c r="ALJ235" s="8"/>
      <c r="ALK235" s="8"/>
      <c r="ALL235" s="8"/>
      <c r="ALM235" s="8"/>
      <c r="ALN235" s="8"/>
      <c r="ALO235" s="8"/>
      <c r="ALP235" s="8"/>
      <c r="ALQ235" s="8"/>
      <c r="ALR235" s="8"/>
      <c r="ALS235" s="8"/>
      <c r="ALT235" s="8"/>
      <c r="ALU235" s="8"/>
      <c r="ALV235" s="8"/>
      <c r="ALW235" s="8"/>
      <c r="ALX235" s="8"/>
      <c r="ALY235" s="8"/>
      <c r="ALZ235" s="8"/>
      <c r="AMA235" s="8"/>
      <c r="AMB235" s="8"/>
      <c r="AMC235" s="8"/>
      <c r="AMD235" s="8"/>
      <c r="AME235" s="8"/>
      <c r="AMF235" s="8"/>
      <c r="AMG235" s="8"/>
      <c r="AMH235" s="8"/>
      <c r="AMI235" s="8"/>
      <c r="AMJ235" s="8"/>
      <c r="AMK235" s="8"/>
      <c r="AML235" s="8"/>
      <c r="AMM235" s="8"/>
      <c r="AMN235" s="8"/>
      <c r="AMO235" s="8"/>
      <c r="AMP235" s="8"/>
      <c r="AMQ235" s="8"/>
      <c r="AMR235" s="8"/>
      <c r="AMS235" s="8"/>
      <c r="AMT235" s="8"/>
      <c r="AMU235" s="8"/>
      <c r="AMV235" s="8"/>
      <c r="AMW235" s="8"/>
      <c r="AMX235" s="8"/>
      <c r="AMY235" s="8"/>
      <c r="AMZ235" s="8"/>
      <c r="ANA235" s="8"/>
      <c r="ANB235" s="8"/>
      <c r="ANC235" s="8"/>
      <c r="AND235" s="8"/>
      <c r="ANE235" s="8"/>
      <c r="ANF235" s="8"/>
      <c r="ANG235" s="8"/>
      <c r="ANH235" s="8"/>
      <c r="ANI235" s="8"/>
      <c r="ANJ235" s="8"/>
      <c r="ANK235" s="8"/>
      <c r="ANL235" s="8"/>
      <c r="ANM235" s="8"/>
      <c r="ANN235" s="8"/>
      <c r="ANO235" s="8"/>
      <c r="ANP235" s="8"/>
      <c r="ANQ235" s="8"/>
      <c r="ANR235" s="8"/>
      <c r="ANS235" s="8"/>
      <c r="ANT235" s="8"/>
      <c r="ANU235" s="8"/>
      <c r="ANV235" s="8"/>
      <c r="ANW235" s="8"/>
      <c r="ANX235" s="8"/>
      <c r="ANY235" s="8"/>
      <c r="ANZ235" s="8"/>
      <c r="AOA235" s="8"/>
      <c r="AOB235" s="8"/>
      <c r="AOC235" s="8"/>
      <c r="AOD235" s="8"/>
      <c r="AOE235" s="8"/>
      <c r="AOF235" s="8"/>
      <c r="AOG235" s="8"/>
      <c r="AOH235" s="8"/>
      <c r="AOI235" s="8"/>
      <c r="AOJ235" s="8"/>
      <c r="AOK235" s="8"/>
      <c r="AOL235" s="8"/>
      <c r="AOM235" s="8"/>
      <c r="AON235" s="8"/>
      <c r="AOO235" s="8"/>
      <c r="AOP235" s="8"/>
      <c r="AOQ235" s="8"/>
      <c r="AOR235" s="8"/>
      <c r="AOS235" s="8"/>
      <c r="AOT235" s="8"/>
      <c r="AOU235" s="8"/>
      <c r="AOV235" s="8"/>
      <c r="AOW235" s="8"/>
      <c r="AOX235" s="8"/>
      <c r="AOY235" s="8"/>
      <c r="AOZ235" s="8"/>
      <c r="APA235" s="8"/>
      <c r="APB235" s="8"/>
      <c r="APC235" s="8"/>
      <c r="APD235" s="8"/>
      <c r="APE235" s="8"/>
      <c r="APF235" s="8"/>
      <c r="APG235" s="8"/>
      <c r="APH235" s="8"/>
      <c r="API235" s="8"/>
      <c r="APJ235" s="8"/>
      <c r="APK235" s="8"/>
      <c r="APL235" s="8"/>
      <c r="APM235" s="8"/>
      <c r="APN235" s="8"/>
      <c r="APO235" s="8"/>
      <c r="APP235" s="8"/>
      <c r="APQ235" s="8"/>
      <c r="APR235" s="8"/>
      <c r="APS235" s="8"/>
      <c r="APT235" s="8"/>
      <c r="APU235" s="8"/>
      <c r="APV235" s="8"/>
      <c r="APW235" s="8"/>
      <c r="APX235" s="8"/>
      <c r="APY235" s="8"/>
      <c r="APZ235" s="8"/>
      <c r="AQA235" s="8"/>
      <c r="AQB235" s="8"/>
      <c r="AQC235" s="8"/>
      <c r="AQD235" s="8"/>
      <c r="AQE235" s="8"/>
      <c r="AQF235" s="8"/>
      <c r="AQG235" s="8"/>
      <c r="AQH235" s="8"/>
      <c r="AQI235" s="8"/>
      <c r="AQJ235" s="8"/>
      <c r="AQK235" s="8"/>
      <c r="AQL235" s="8"/>
      <c r="AQM235" s="8"/>
      <c r="AQN235" s="8"/>
      <c r="AQO235" s="8"/>
      <c r="AQP235" s="8"/>
      <c r="AQQ235" s="8"/>
      <c r="AQR235" s="8"/>
      <c r="AQS235" s="8"/>
      <c r="AQT235" s="8"/>
      <c r="AQU235" s="8"/>
      <c r="AQV235" s="8"/>
      <c r="AQW235" s="8"/>
      <c r="AQX235" s="8"/>
      <c r="AQY235" s="8"/>
      <c r="AQZ235" s="8"/>
      <c r="ARA235" s="8"/>
      <c r="ARB235" s="8"/>
      <c r="ARC235" s="8"/>
      <c r="ARD235" s="8"/>
      <c r="ARE235" s="8"/>
      <c r="ARF235" s="8"/>
      <c r="ARG235" s="8"/>
      <c r="ARH235" s="8"/>
      <c r="ARI235" s="8"/>
      <c r="ARJ235" s="8"/>
      <c r="ARK235" s="8"/>
      <c r="ARL235" s="8"/>
      <c r="ARM235" s="8"/>
      <c r="ARN235" s="8"/>
      <c r="ARO235" s="8"/>
      <c r="ARP235" s="8"/>
      <c r="ARQ235" s="8"/>
      <c r="ARR235" s="8"/>
      <c r="ARS235" s="8"/>
      <c r="ART235" s="8"/>
      <c r="ARU235" s="8"/>
      <c r="ARV235" s="8"/>
      <c r="ARW235" s="8"/>
      <c r="ARX235" s="8"/>
      <c r="ARY235" s="8"/>
      <c r="ARZ235" s="8"/>
      <c r="ASA235" s="8"/>
      <c r="ASB235" s="8"/>
      <c r="ASC235" s="8"/>
      <c r="ASD235" s="8"/>
      <c r="ASE235" s="8"/>
      <c r="ASF235" s="8"/>
      <c r="ASG235" s="8"/>
      <c r="ASH235" s="8"/>
      <c r="ASI235" s="8"/>
      <c r="ASJ235" s="8"/>
      <c r="ASK235" s="8"/>
      <c r="ASL235" s="8"/>
      <c r="ASM235" s="8"/>
      <c r="ASN235" s="8"/>
      <c r="ASO235" s="8"/>
      <c r="ASP235" s="8"/>
      <c r="ASQ235" s="8"/>
      <c r="ASR235" s="8"/>
      <c r="ASS235" s="8"/>
      <c r="AST235" s="8"/>
      <c r="ASU235" s="8"/>
      <c r="ASV235" s="8"/>
      <c r="ASW235" s="8"/>
      <c r="ASX235" s="8"/>
      <c r="ASY235" s="8"/>
      <c r="ASZ235" s="8"/>
      <c r="ATA235" s="8"/>
      <c r="ATB235" s="8"/>
      <c r="ATC235" s="8"/>
      <c r="ATD235" s="8"/>
      <c r="ATE235" s="8"/>
      <c r="ATF235" s="8"/>
      <c r="ATG235" s="8"/>
      <c r="ATH235" s="8"/>
      <c r="ATI235" s="8"/>
      <c r="ATJ235" s="8"/>
      <c r="ATK235" s="8"/>
      <c r="ATL235" s="8"/>
      <c r="ATM235" s="8"/>
      <c r="ATN235" s="8"/>
      <c r="ATO235" s="8"/>
      <c r="ATP235" s="8"/>
      <c r="ATQ235" s="8"/>
      <c r="ATR235" s="8"/>
      <c r="ATS235" s="8"/>
      <c r="ATT235" s="8"/>
      <c r="ATU235" s="8"/>
      <c r="ATV235" s="8"/>
      <c r="ATW235" s="8"/>
      <c r="ATX235" s="8"/>
      <c r="ATY235" s="8"/>
      <c r="ATZ235" s="8"/>
      <c r="AUA235" s="8"/>
      <c r="AUB235" s="8"/>
      <c r="AUC235" s="8"/>
      <c r="AUD235" s="8"/>
      <c r="AUE235" s="8"/>
      <c r="AUF235" s="8"/>
      <c r="AUG235" s="8"/>
      <c r="AUH235" s="8"/>
      <c r="AUI235" s="8"/>
      <c r="AUJ235" s="8"/>
      <c r="AUK235" s="8"/>
      <c r="AUL235" s="8"/>
      <c r="AUM235" s="8"/>
      <c r="AUN235" s="8"/>
      <c r="AUO235" s="8"/>
      <c r="AUP235" s="8"/>
      <c r="AUQ235" s="8"/>
      <c r="AUR235" s="8"/>
      <c r="AUS235" s="8"/>
      <c r="AUT235" s="8"/>
      <c r="AUU235" s="8"/>
      <c r="AUV235" s="8"/>
      <c r="AUW235" s="8"/>
      <c r="AUX235" s="8"/>
      <c r="AUY235" s="8"/>
      <c r="AUZ235" s="8"/>
      <c r="AVA235" s="8"/>
      <c r="AVB235" s="8"/>
      <c r="AVC235" s="8"/>
      <c r="AVD235" s="8"/>
      <c r="AVE235" s="8"/>
      <c r="AVF235" s="8"/>
      <c r="AVG235" s="8"/>
      <c r="AVH235" s="8"/>
      <c r="AVI235" s="8"/>
      <c r="AVJ235" s="8"/>
      <c r="AVK235" s="8"/>
      <c r="AVL235" s="8"/>
      <c r="AVM235" s="8"/>
      <c r="AVN235" s="8"/>
      <c r="AVO235" s="8"/>
      <c r="AVP235" s="8"/>
      <c r="AVQ235" s="8"/>
      <c r="AVR235" s="8"/>
      <c r="AVS235" s="8"/>
      <c r="AVT235" s="8"/>
      <c r="AVU235" s="8"/>
      <c r="AVV235" s="8"/>
      <c r="AVW235" s="8"/>
      <c r="AVX235" s="8"/>
      <c r="AVY235" s="8"/>
      <c r="AVZ235" s="8"/>
      <c r="AWA235" s="8"/>
      <c r="AWB235" s="8"/>
      <c r="AWC235" s="8"/>
      <c r="AWD235" s="8"/>
      <c r="AWE235" s="8"/>
      <c r="AWF235" s="8"/>
      <c r="AWG235" s="8"/>
      <c r="AWH235" s="8"/>
      <c r="AWI235" s="8"/>
      <c r="AWJ235" s="8"/>
      <c r="AWK235" s="8"/>
      <c r="AWL235" s="8"/>
      <c r="AWM235" s="8"/>
      <c r="AWN235" s="8"/>
      <c r="AWO235" s="8"/>
      <c r="AWP235" s="8"/>
      <c r="AWQ235" s="8"/>
      <c r="AWR235" s="8"/>
      <c r="AWS235" s="8"/>
      <c r="AWT235" s="8"/>
      <c r="AWU235" s="8"/>
      <c r="AWV235" s="8"/>
      <c r="AWW235" s="8"/>
      <c r="AWX235" s="8"/>
      <c r="AWY235" s="8"/>
      <c r="AWZ235" s="8"/>
      <c r="AXA235" s="8"/>
      <c r="AXB235" s="8"/>
      <c r="AXC235" s="8"/>
      <c r="AXD235" s="8"/>
      <c r="AXE235" s="8"/>
      <c r="AXF235" s="8"/>
      <c r="AXG235" s="8"/>
      <c r="AXH235" s="8"/>
      <c r="AXI235" s="8"/>
      <c r="AXJ235" s="8"/>
      <c r="AXK235" s="8"/>
      <c r="AXL235" s="8"/>
      <c r="AXM235" s="8"/>
      <c r="AXN235" s="8"/>
      <c r="AXO235" s="8"/>
      <c r="AXP235" s="8"/>
      <c r="AXQ235" s="8"/>
      <c r="AXR235" s="8"/>
      <c r="AXS235" s="8"/>
      <c r="AXT235" s="8"/>
      <c r="AXU235" s="8"/>
      <c r="AXV235" s="8"/>
      <c r="AXW235" s="8"/>
      <c r="AXX235" s="8"/>
      <c r="AXY235" s="8"/>
      <c r="AXZ235" s="8"/>
      <c r="AYA235" s="8"/>
      <c r="AYB235" s="8"/>
      <c r="AYC235" s="8"/>
      <c r="AYD235" s="8"/>
      <c r="AYE235" s="8"/>
      <c r="AYF235" s="8"/>
      <c r="AYG235" s="8"/>
      <c r="AYH235" s="8"/>
      <c r="AYI235" s="8"/>
      <c r="AYJ235" s="8"/>
      <c r="AYK235" s="8"/>
      <c r="AYL235" s="8"/>
      <c r="AYM235" s="8"/>
      <c r="AYN235" s="8"/>
      <c r="AYO235" s="8"/>
      <c r="AYP235" s="8"/>
      <c r="AYQ235" s="8"/>
      <c r="AYR235" s="8"/>
      <c r="AYS235" s="8"/>
      <c r="AYT235" s="8"/>
      <c r="AYU235" s="8"/>
      <c r="AYV235" s="8"/>
      <c r="AYW235" s="8"/>
      <c r="AYX235" s="8"/>
      <c r="AYY235" s="8"/>
      <c r="AYZ235" s="8"/>
      <c r="AZA235" s="8"/>
      <c r="AZB235" s="8"/>
      <c r="AZC235" s="8"/>
      <c r="AZD235" s="8"/>
      <c r="AZE235" s="8"/>
      <c r="AZF235" s="8"/>
      <c r="AZG235" s="8"/>
      <c r="AZH235" s="8"/>
      <c r="AZI235" s="8"/>
      <c r="AZJ235" s="8"/>
      <c r="AZK235" s="8"/>
      <c r="AZL235" s="8"/>
      <c r="AZM235" s="8"/>
      <c r="AZN235" s="8"/>
      <c r="AZO235" s="8"/>
      <c r="AZP235" s="8"/>
      <c r="AZQ235" s="8"/>
      <c r="AZR235" s="8"/>
      <c r="AZS235" s="8"/>
      <c r="AZT235" s="8"/>
      <c r="AZU235" s="8"/>
      <c r="AZV235" s="8"/>
      <c r="AZW235" s="8"/>
      <c r="AZX235" s="8"/>
      <c r="AZY235" s="8"/>
      <c r="AZZ235" s="8"/>
      <c r="BAA235" s="8"/>
      <c r="BAB235" s="8"/>
      <c r="BAC235" s="8"/>
      <c r="BAD235" s="8"/>
      <c r="BAE235" s="8"/>
      <c r="BAF235" s="8"/>
      <c r="BAG235" s="8"/>
      <c r="BAH235" s="8"/>
      <c r="BAI235" s="8"/>
      <c r="BAJ235" s="8"/>
      <c r="BAK235" s="8"/>
      <c r="BAL235" s="8"/>
      <c r="BAM235" s="8"/>
      <c r="BAN235" s="8"/>
      <c r="BAO235" s="8"/>
      <c r="BAP235" s="8"/>
      <c r="BAQ235" s="8"/>
      <c r="BAR235" s="8"/>
      <c r="BAS235" s="8"/>
      <c r="BAT235" s="8"/>
      <c r="BAU235" s="8"/>
      <c r="BAV235" s="8"/>
      <c r="BAW235" s="8"/>
      <c r="BAX235" s="8"/>
      <c r="BAY235" s="8"/>
      <c r="BAZ235" s="8"/>
      <c r="BBA235" s="8"/>
      <c r="BBB235" s="8"/>
      <c r="BBC235" s="8"/>
      <c r="BBD235" s="8"/>
      <c r="BBE235" s="8"/>
      <c r="BBF235" s="8"/>
      <c r="BBG235" s="8"/>
      <c r="BBH235" s="8"/>
      <c r="BBI235" s="8"/>
      <c r="BBJ235" s="8"/>
      <c r="BBK235" s="8"/>
      <c r="BBL235" s="8"/>
      <c r="BBM235" s="8"/>
      <c r="BBN235" s="8"/>
      <c r="BBO235" s="8"/>
      <c r="BBP235" s="8"/>
      <c r="BBQ235" s="8"/>
      <c r="BBR235" s="8"/>
      <c r="BBS235" s="8"/>
      <c r="BBT235" s="8"/>
      <c r="BBU235" s="8"/>
      <c r="BBV235" s="8"/>
      <c r="BBW235" s="8"/>
      <c r="BBX235" s="8"/>
      <c r="BBY235" s="8"/>
      <c r="BBZ235" s="8"/>
      <c r="BCA235" s="8"/>
      <c r="BCB235" s="8"/>
      <c r="BCC235" s="8"/>
      <c r="BCD235" s="8"/>
      <c r="BCE235" s="8"/>
      <c r="BCF235" s="8"/>
      <c r="BCG235" s="8"/>
      <c r="BCH235" s="8"/>
      <c r="BCI235" s="8"/>
      <c r="BCJ235" s="8"/>
      <c r="BCK235" s="8"/>
      <c r="BCL235" s="8"/>
      <c r="BCM235" s="8"/>
      <c r="BCN235" s="8"/>
      <c r="BCO235" s="8"/>
      <c r="BCP235" s="8"/>
      <c r="BCQ235" s="8"/>
      <c r="BCR235" s="8"/>
      <c r="BCS235" s="8"/>
      <c r="BCT235" s="8"/>
      <c r="BCU235" s="8"/>
      <c r="BCV235" s="8"/>
      <c r="BCW235" s="8"/>
      <c r="BCX235" s="8"/>
      <c r="BCY235" s="8"/>
      <c r="BCZ235" s="8"/>
      <c r="BDA235" s="8"/>
      <c r="BDB235" s="8"/>
      <c r="BDC235" s="8"/>
      <c r="BDD235" s="8"/>
      <c r="BDE235" s="8"/>
      <c r="BDF235" s="8"/>
      <c r="BDG235" s="8"/>
      <c r="BDH235" s="8"/>
      <c r="BDI235" s="8"/>
      <c r="BDJ235" s="8"/>
      <c r="BDK235" s="8"/>
      <c r="BDL235" s="8"/>
      <c r="BDM235" s="8"/>
      <c r="BDN235" s="8"/>
      <c r="BDO235" s="8"/>
      <c r="BDP235" s="8"/>
      <c r="BDQ235" s="8"/>
      <c r="BDR235" s="8"/>
      <c r="BDS235" s="8"/>
      <c r="BDT235" s="8"/>
      <c r="BDU235" s="8"/>
      <c r="BDV235" s="8"/>
      <c r="BDW235" s="8"/>
      <c r="BDX235" s="8"/>
      <c r="BDY235" s="8"/>
      <c r="BDZ235" s="8"/>
      <c r="BEA235" s="8"/>
      <c r="BEB235" s="8"/>
      <c r="BEC235" s="8"/>
      <c r="BED235" s="8"/>
      <c r="BEE235" s="8"/>
      <c r="BEF235" s="8"/>
      <c r="BEG235" s="8"/>
      <c r="BEH235" s="8"/>
      <c r="BEI235" s="8"/>
      <c r="BEJ235" s="8"/>
      <c r="BEK235" s="8"/>
      <c r="BEL235" s="8"/>
      <c r="BEM235" s="8"/>
      <c r="BEN235" s="8"/>
      <c r="BEO235" s="8"/>
      <c r="BEP235" s="8"/>
      <c r="BEQ235" s="8"/>
      <c r="BER235" s="8"/>
      <c r="BES235" s="8"/>
      <c r="BET235" s="8"/>
      <c r="BEU235" s="8"/>
      <c r="BEV235" s="8"/>
      <c r="BEW235" s="8"/>
      <c r="BEX235" s="8"/>
      <c r="BEY235" s="8"/>
      <c r="BEZ235" s="8"/>
      <c r="BFA235" s="8"/>
      <c r="BFB235" s="8"/>
      <c r="BFC235" s="8"/>
      <c r="BFD235" s="8"/>
      <c r="BFE235" s="8"/>
      <c r="BFF235" s="8"/>
      <c r="BFG235" s="8"/>
      <c r="BFH235" s="8"/>
      <c r="BFI235" s="8"/>
      <c r="BFJ235" s="8"/>
      <c r="BFK235" s="8"/>
      <c r="BFL235" s="8"/>
      <c r="BFM235" s="8"/>
      <c r="BFN235" s="8"/>
      <c r="BFO235" s="8"/>
      <c r="BFP235" s="8"/>
      <c r="BFQ235" s="8"/>
      <c r="BFR235" s="8"/>
      <c r="BFS235" s="8"/>
      <c r="BFT235" s="8"/>
      <c r="BFU235" s="8"/>
      <c r="BFV235" s="8"/>
      <c r="BFW235" s="8"/>
      <c r="BFX235" s="8"/>
      <c r="BFY235" s="8"/>
      <c r="BFZ235" s="8"/>
      <c r="BGA235" s="8"/>
      <c r="BGB235" s="8"/>
      <c r="BGC235" s="8"/>
      <c r="BGD235" s="8"/>
      <c r="BGE235" s="8"/>
      <c r="BGF235" s="8"/>
      <c r="BGG235" s="8"/>
      <c r="BGH235" s="8"/>
      <c r="BGI235" s="8"/>
      <c r="BGJ235" s="8"/>
      <c r="BGK235" s="8"/>
      <c r="BGL235" s="8"/>
      <c r="BGM235" s="8"/>
      <c r="BGN235" s="8"/>
      <c r="BGO235" s="8"/>
      <c r="BGP235" s="8"/>
      <c r="BGQ235" s="8"/>
      <c r="BGR235" s="8"/>
      <c r="BGS235" s="8"/>
      <c r="BGT235" s="8"/>
      <c r="BGU235" s="8"/>
      <c r="BGV235" s="8"/>
      <c r="BGW235" s="8"/>
      <c r="BGX235" s="8"/>
      <c r="BGY235" s="8"/>
      <c r="BGZ235" s="8"/>
      <c r="BHA235" s="8"/>
      <c r="BHB235" s="8"/>
      <c r="BHC235" s="8"/>
      <c r="BHD235" s="8"/>
      <c r="BHE235" s="8"/>
      <c r="BHF235" s="8"/>
      <c r="BHG235" s="8"/>
      <c r="BHH235" s="8"/>
      <c r="BHI235" s="8"/>
      <c r="BHJ235" s="8"/>
      <c r="BHK235" s="8"/>
      <c r="BHL235" s="8"/>
      <c r="BHM235" s="8"/>
      <c r="BHN235" s="8"/>
      <c r="BHO235" s="8"/>
      <c r="BHP235" s="8"/>
      <c r="BHQ235" s="8"/>
      <c r="BHR235" s="8"/>
      <c r="BHS235" s="8"/>
      <c r="BHT235" s="8"/>
      <c r="BHU235" s="8"/>
      <c r="BHV235" s="8"/>
      <c r="BHW235" s="8"/>
      <c r="BHX235" s="8"/>
      <c r="BHY235" s="8"/>
      <c r="BHZ235" s="8"/>
      <c r="BIA235" s="8"/>
      <c r="BIB235" s="8"/>
      <c r="BIC235" s="8"/>
      <c r="BID235" s="8"/>
      <c r="BIE235" s="8"/>
      <c r="BIF235" s="8"/>
      <c r="BIG235" s="8"/>
      <c r="BIH235" s="8"/>
      <c r="BII235" s="8"/>
      <c r="BIJ235" s="8"/>
      <c r="BIK235" s="8"/>
      <c r="BIL235" s="8"/>
      <c r="BIM235" s="8"/>
      <c r="BIN235" s="8"/>
      <c r="BIO235" s="8"/>
      <c r="BIP235" s="8"/>
      <c r="BIQ235" s="8"/>
      <c r="BIR235" s="8"/>
      <c r="BIS235" s="8"/>
      <c r="BIT235" s="8"/>
      <c r="BIU235" s="8"/>
      <c r="BIV235" s="8"/>
      <c r="BIW235" s="8"/>
      <c r="BIX235" s="8"/>
      <c r="BIY235" s="8"/>
      <c r="BIZ235" s="8"/>
      <c r="BJA235" s="8"/>
      <c r="BJB235" s="8"/>
      <c r="BJC235" s="8"/>
      <c r="BJD235" s="8"/>
      <c r="BJE235" s="8"/>
      <c r="BJF235" s="8"/>
      <c r="BJG235" s="8"/>
      <c r="BJH235" s="8"/>
      <c r="BJI235" s="8"/>
      <c r="BJJ235" s="8"/>
      <c r="BJK235" s="8"/>
      <c r="BJL235" s="8"/>
      <c r="BJM235" s="8"/>
      <c r="BJN235" s="8"/>
      <c r="BJO235" s="8"/>
      <c r="BJP235" s="8"/>
      <c r="BJQ235" s="8"/>
      <c r="BJR235" s="8"/>
      <c r="BJS235" s="8"/>
      <c r="BJT235" s="8"/>
      <c r="BJU235" s="8"/>
      <c r="BJV235" s="8"/>
      <c r="BJW235" s="8"/>
      <c r="BJX235" s="8"/>
      <c r="BJY235" s="8"/>
      <c r="BJZ235" s="8"/>
      <c r="BKA235" s="8"/>
      <c r="BKB235" s="8"/>
      <c r="BKC235" s="8"/>
      <c r="BKD235" s="8"/>
      <c r="BKE235" s="8"/>
      <c r="BKF235" s="8"/>
      <c r="BKG235" s="8"/>
      <c r="BKH235" s="8"/>
      <c r="BKI235" s="8"/>
      <c r="BKJ235" s="8"/>
      <c r="BKK235" s="8"/>
      <c r="BKL235" s="8"/>
      <c r="BKM235" s="8"/>
      <c r="BKN235" s="8"/>
      <c r="BKO235" s="8"/>
      <c r="BKP235" s="8"/>
      <c r="BKQ235" s="8"/>
      <c r="BKR235" s="8"/>
      <c r="BKS235" s="8"/>
      <c r="BKT235" s="8"/>
      <c r="BKU235" s="8"/>
      <c r="BKV235" s="8"/>
      <c r="BKW235" s="8"/>
      <c r="BKX235" s="8"/>
      <c r="BKY235" s="8"/>
      <c r="BKZ235" s="8"/>
      <c r="BLA235" s="8"/>
      <c r="BLB235" s="8"/>
      <c r="BLC235" s="8"/>
      <c r="BLD235" s="8"/>
      <c r="BLE235" s="8"/>
      <c r="BLF235" s="8"/>
      <c r="BLG235" s="8"/>
      <c r="BLH235" s="8"/>
      <c r="BLI235" s="8"/>
      <c r="BLJ235" s="8"/>
      <c r="BLK235" s="8"/>
      <c r="BLL235" s="8"/>
      <c r="BLM235" s="8"/>
      <c r="BLN235" s="8"/>
      <c r="BLO235" s="8"/>
      <c r="BLP235" s="8"/>
      <c r="BLQ235" s="8"/>
      <c r="BLR235" s="8"/>
      <c r="BLS235" s="8"/>
      <c r="BLT235" s="8"/>
      <c r="BLU235" s="8"/>
      <c r="BLV235" s="8"/>
      <c r="BLW235" s="8"/>
      <c r="BLX235" s="8"/>
      <c r="BLY235" s="8"/>
      <c r="BLZ235" s="8"/>
      <c r="BMA235" s="8"/>
      <c r="BMB235" s="8"/>
      <c r="BMC235" s="8"/>
      <c r="BMD235" s="8"/>
      <c r="BME235" s="8"/>
      <c r="BMF235" s="8"/>
      <c r="BMG235" s="8"/>
      <c r="BMH235" s="8"/>
      <c r="BMI235" s="8"/>
      <c r="BMJ235" s="8"/>
      <c r="BMK235" s="8"/>
      <c r="BML235" s="8"/>
      <c r="BMM235" s="8"/>
      <c r="BMN235" s="8"/>
      <c r="BMO235" s="8"/>
      <c r="BMP235" s="8"/>
      <c r="BMQ235" s="8"/>
      <c r="BMR235" s="8"/>
      <c r="BMS235" s="8"/>
      <c r="BMT235" s="8"/>
      <c r="BMU235" s="8"/>
      <c r="BMV235" s="8"/>
      <c r="BMW235" s="8"/>
      <c r="BMX235" s="8"/>
      <c r="BMY235" s="8"/>
      <c r="BMZ235" s="8"/>
      <c r="BNA235" s="8"/>
      <c r="BNB235" s="8"/>
      <c r="BNC235" s="8"/>
      <c r="BND235" s="8"/>
      <c r="BNE235" s="8"/>
      <c r="BNF235" s="8"/>
      <c r="BNG235" s="8"/>
      <c r="BNH235" s="8"/>
      <c r="BNI235" s="8"/>
      <c r="BNJ235" s="8"/>
      <c r="BNK235" s="8"/>
      <c r="BNL235" s="8"/>
      <c r="BNM235" s="8"/>
      <c r="BNN235" s="8"/>
      <c r="BNO235" s="8"/>
      <c r="BNP235" s="8"/>
      <c r="BNQ235" s="8"/>
      <c r="BNR235" s="8"/>
      <c r="BNS235" s="8"/>
      <c r="BNT235" s="8"/>
      <c r="BNU235" s="8"/>
      <c r="BNV235" s="8"/>
      <c r="BNW235" s="8"/>
      <c r="BNX235" s="8"/>
      <c r="BNY235" s="8"/>
      <c r="BNZ235" s="8"/>
      <c r="BOA235" s="8"/>
      <c r="BOB235" s="8"/>
      <c r="BOC235" s="8"/>
      <c r="BOD235" s="8"/>
      <c r="BOE235" s="8"/>
      <c r="BOF235" s="8"/>
      <c r="BOG235" s="8"/>
      <c r="BOH235" s="8"/>
      <c r="BOI235" s="8"/>
      <c r="BOJ235" s="8"/>
      <c r="BOK235" s="8"/>
      <c r="BOL235" s="8"/>
      <c r="BOM235" s="8"/>
      <c r="BON235" s="8"/>
      <c r="BOO235" s="8"/>
      <c r="BOP235" s="8"/>
      <c r="BOQ235" s="8"/>
      <c r="BOR235" s="8"/>
      <c r="BOS235" s="8"/>
      <c r="BOT235" s="8"/>
      <c r="BOU235" s="8"/>
      <c r="BOV235" s="8"/>
      <c r="BOW235" s="8"/>
      <c r="BOX235" s="8"/>
      <c r="BOY235" s="8"/>
      <c r="BOZ235" s="8"/>
      <c r="BPA235" s="8"/>
      <c r="BPB235" s="8"/>
      <c r="BPC235" s="8"/>
      <c r="BPD235" s="8"/>
      <c r="BPE235" s="8"/>
      <c r="BPF235" s="8"/>
      <c r="BPG235" s="8"/>
      <c r="BPH235" s="8"/>
      <c r="BPI235" s="8"/>
      <c r="BPJ235" s="8"/>
      <c r="BPK235" s="8"/>
      <c r="BPL235" s="8"/>
      <c r="BPM235" s="8"/>
      <c r="BPN235" s="8"/>
      <c r="BPO235" s="8"/>
      <c r="BPP235" s="8"/>
      <c r="BPQ235" s="8"/>
      <c r="BPR235" s="8"/>
      <c r="BPS235" s="8"/>
      <c r="BPT235" s="8"/>
      <c r="BPU235" s="8"/>
      <c r="BPV235" s="8"/>
      <c r="BPW235" s="8"/>
      <c r="BPX235" s="8"/>
      <c r="BPY235" s="8"/>
      <c r="BPZ235" s="8"/>
      <c r="BQA235" s="8"/>
      <c r="BQB235" s="8"/>
      <c r="BQC235" s="8"/>
      <c r="BQD235" s="8"/>
      <c r="BQE235" s="8"/>
      <c r="BQF235" s="8"/>
      <c r="BQG235" s="8"/>
      <c r="BQH235" s="8"/>
      <c r="BQI235" s="8"/>
      <c r="BQJ235" s="8"/>
      <c r="BQK235" s="8"/>
      <c r="BQL235" s="8"/>
      <c r="BQM235" s="8"/>
      <c r="BQN235" s="8"/>
      <c r="BQO235" s="8"/>
      <c r="BQP235" s="8"/>
      <c r="BQQ235" s="8"/>
      <c r="BQR235" s="8"/>
      <c r="BQS235" s="8"/>
      <c r="BQT235" s="8"/>
      <c r="BQU235" s="8"/>
      <c r="BQV235" s="8"/>
      <c r="BQW235" s="8"/>
      <c r="BQX235" s="8"/>
      <c r="BQY235" s="8"/>
      <c r="BQZ235" s="8"/>
      <c r="BRA235" s="8"/>
      <c r="BRB235" s="8"/>
      <c r="BRC235" s="8"/>
      <c r="BRD235" s="8"/>
      <c r="BRE235" s="8"/>
      <c r="BRF235" s="8"/>
      <c r="BRG235" s="8"/>
      <c r="BRH235" s="8"/>
      <c r="BRI235" s="8"/>
      <c r="BRJ235" s="8"/>
      <c r="BRK235" s="8"/>
      <c r="BRL235" s="8"/>
      <c r="BRM235" s="8"/>
      <c r="BRN235" s="8"/>
      <c r="BRO235" s="8"/>
      <c r="BRP235" s="8"/>
      <c r="BRQ235" s="8"/>
      <c r="BRR235" s="8"/>
      <c r="BRS235" s="8"/>
      <c r="BRT235" s="8"/>
      <c r="BRU235" s="8"/>
      <c r="BRV235" s="8"/>
      <c r="BRW235" s="8"/>
      <c r="BRX235" s="8"/>
      <c r="BRY235" s="8"/>
      <c r="BRZ235" s="8"/>
      <c r="BSA235" s="8"/>
      <c r="BSB235" s="8"/>
      <c r="BSC235" s="8"/>
      <c r="BSD235" s="8"/>
      <c r="BSE235" s="8"/>
      <c r="BSF235" s="8"/>
      <c r="BSG235" s="8"/>
      <c r="BSH235" s="8"/>
      <c r="BSI235" s="8"/>
      <c r="BSJ235" s="8"/>
      <c r="BSK235" s="8"/>
      <c r="BSL235" s="8"/>
      <c r="BSM235" s="8"/>
      <c r="BSN235" s="8"/>
      <c r="BSO235" s="8"/>
      <c r="BSP235" s="8"/>
      <c r="BSQ235" s="8"/>
      <c r="BSR235" s="8"/>
      <c r="BSS235" s="8"/>
      <c r="BST235" s="8"/>
      <c r="BSU235" s="8"/>
      <c r="BSV235" s="8"/>
      <c r="BSW235" s="8"/>
      <c r="BSX235" s="8"/>
      <c r="BSY235" s="8"/>
      <c r="BSZ235" s="8"/>
      <c r="BTA235" s="8"/>
      <c r="BTB235" s="8"/>
      <c r="BTC235" s="8"/>
      <c r="BTD235" s="8"/>
      <c r="BTE235" s="8"/>
      <c r="BTF235" s="8"/>
      <c r="BTG235" s="8"/>
      <c r="BTH235" s="8"/>
      <c r="BTI235" s="8"/>
      <c r="BTJ235" s="8"/>
      <c r="BTK235" s="8"/>
      <c r="BTL235" s="8"/>
      <c r="BTM235" s="8"/>
      <c r="BTN235" s="8"/>
      <c r="BTO235" s="8"/>
      <c r="BTP235" s="8"/>
      <c r="BTQ235" s="8"/>
      <c r="BTR235" s="8"/>
      <c r="BTS235" s="8"/>
      <c r="BTT235" s="8"/>
      <c r="BTU235" s="8"/>
      <c r="BTV235" s="8"/>
      <c r="BTW235" s="8"/>
      <c r="BTX235" s="8"/>
      <c r="BTY235" s="8"/>
      <c r="BTZ235" s="8"/>
      <c r="BUA235" s="8"/>
      <c r="BUB235" s="8"/>
      <c r="BUC235" s="8"/>
      <c r="BUD235" s="8"/>
      <c r="BUE235" s="8"/>
      <c r="BUF235" s="8"/>
      <c r="BUG235" s="8"/>
      <c r="BUH235" s="8"/>
      <c r="BUI235" s="8"/>
      <c r="BUJ235" s="8"/>
      <c r="BUK235" s="8"/>
      <c r="BUL235" s="8"/>
      <c r="BUM235" s="8"/>
      <c r="BUN235" s="8"/>
      <c r="BUO235" s="8"/>
      <c r="BUP235" s="8"/>
      <c r="BUQ235" s="8"/>
      <c r="BUR235" s="8"/>
      <c r="BUS235" s="8"/>
      <c r="BUT235" s="8"/>
      <c r="BUU235" s="8"/>
      <c r="BUV235" s="8"/>
      <c r="BUW235" s="8"/>
      <c r="BUX235" s="8"/>
      <c r="BUY235" s="8"/>
      <c r="BUZ235" s="8"/>
      <c r="BVA235" s="8"/>
      <c r="BVB235" s="8"/>
      <c r="BVC235" s="8"/>
      <c r="BVD235" s="8"/>
      <c r="BVE235" s="8"/>
      <c r="BVF235" s="8"/>
      <c r="BVG235" s="8"/>
      <c r="BVH235" s="8"/>
      <c r="BVI235" s="8"/>
      <c r="BVJ235" s="8"/>
      <c r="BVK235" s="8"/>
      <c r="BVL235" s="8"/>
      <c r="BVM235" s="8"/>
      <c r="BVN235" s="8"/>
      <c r="BVO235" s="8"/>
      <c r="BVP235" s="8"/>
      <c r="BVQ235" s="8"/>
      <c r="BVR235" s="8"/>
      <c r="BVS235" s="8"/>
      <c r="BVT235" s="8"/>
      <c r="BVU235" s="8"/>
      <c r="BVV235" s="8"/>
      <c r="BVW235" s="8"/>
      <c r="BVX235" s="8"/>
      <c r="BVY235" s="8"/>
      <c r="BVZ235" s="8"/>
      <c r="BWA235" s="8"/>
      <c r="BWB235" s="8"/>
      <c r="BWC235" s="8"/>
      <c r="BWD235" s="8"/>
      <c r="BWE235" s="8"/>
      <c r="BWF235" s="8"/>
      <c r="BWG235" s="8"/>
      <c r="BWH235" s="8"/>
      <c r="BWI235" s="8"/>
      <c r="BWJ235" s="8"/>
      <c r="BWK235" s="8"/>
      <c r="BWL235" s="8"/>
      <c r="BWM235" s="8"/>
      <c r="BWN235" s="8"/>
      <c r="BWO235" s="8"/>
      <c r="BWP235" s="8"/>
      <c r="BWQ235" s="8"/>
    </row>
    <row r="236" spans="1:1967" s="531" customFormat="1" ht="102" customHeight="1">
      <c r="A236" s="9" t="s">
        <v>11141</v>
      </c>
      <c r="B236" s="100" t="s">
        <v>97</v>
      </c>
      <c r="C236" s="9" t="s">
        <v>747</v>
      </c>
      <c r="D236" s="3" t="s">
        <v>266</v>
      </c>
      <c r="E236" s="3" t="s">
        <v>257</v>
      </c>
      <c r="F236" s="3"/>
      <c r="G236" s="3" t="s">
        <v>385</v>
      </c>
      <c r="H236" s="20">
        <v>0.5</v>
      </c>
      <c r="I236" s="113" t="s">
        <v>1340</v>
      </c>
      <c r="J236" s="21" t="s">
        <v>1330</v>
      </c>
      <c r="K236" s="19" t="s">
        <v>6117</v>
      </c>
      <c r="L236" s="138" t="s">
        <v>3428</v>
      </c>
      <c r="M236" s="141" t="s">
        <v>383</v>
      </c>
      <c r="N236" s="360" t="s">
        <v>8877</v>
      </c>
      <c r="O236" s="3" t="s">
        <v>1382</v>
      </c>
      <c r="P236" s="7" t="s">
        <v>1354</v>
      </c>
      <c r="Q236" s="3" t="s">
        <v>1195</v>
      </c>
      <c r="R236" s="77">
        <v>88</v>
      </c>
      <c r="S236" s="19">
        <v>14105.39</v>
      </c>
      <c r="T236" s="83">
        <f t="shared" ref="T236" si="49">R236*S236</f>
        <v>1241274.3199999998</v>
      </c>
      <c r="U236" s="83">
        <f t="shared" ref="U236" si="50">T236*1.12</f>
        <v>1390227.2383999999</v>
      </c>
      <c r="V236" s="9" t="s">
        <v>1341</v>
      </c>
      <c r="W236" s="148" t="s">
        <v>1410</v>
      </c>
      <c r="X236" s="9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  <c r="IG236" s="8"/>
      <c r="IH236" s="8"/>
      <c r="II236" s="8"/>
      <c r="IJ236" s="8"/>
      <c r="IK236" s="8"/>
      <c r="IL236" s="8"/>
      <c r="IM236" s="8"/>
      <c r="IN236" s="8"/>
      <c r="IO236" s="8"/>
      <c r="IP236" s="8"/>
      <c r="IQ236" s="8"/>
      <c r="IR236" s="8"/>
      <c r="IS236" s="8"/>
      <c r="IT236" s="8"/>
      <c r="IU236" s="8"/>
      <c r="IV236" s="8"/>
      <c r="IW236" s="8"/>
      <c r="IX236" s="8"/>
      <c r="IY236" s="8"/>
      <c r="IZ236" s="8"/>
      <c r="JA236" s="8"/>
      <c r="JB236" s="8"/>
      <c r="JC236" s="8"/>
      <c r="JD236" s="8"/>
      <c r="JE236" s="8"/>
      <c r="JF236" s="8"/>
      <c r="JG236" s="8"/>
      <c r="JH236" s="8"/>
      <c r="JI236" s="8"/>
      <c r="JJ236" s="8"/>
      <c r="JK236" s="8"/>
      <c r="JL236" s="8"/>
      <c r="JM236" s="8"/>
      <c r="JN236" s="8"/>
      <c r="JO236" s="8"/>
      <c r="JP236" s="8"/>
      <c r="JQ236" s="8"/>
      <c r="JR236" s="8"/>
      <c r="JS236" s="8"/>
      <c r="JT236" s="8"/>
      <c r="JU236" s="8"/>
      <c r="JV236" s="8"/>
      <c r="JW236" s="8"/>
      <c r="JX236" s="8"/>
      <c r="JY236" s="8"/>
      <c r="JZ236" s="8"/>
      <c r="KA236" s="8"/>
      <c r="KB236" s="8"/>
      <c r="KC236" s="8"/>
      <c r="KD236" s="8"/>
      <c r="KE236" s="8"/>
      <c r="KF236" s="8"/>
      <c r="KG236" s="8"/>
      <c r="KH236" s="8"/>
      <c r="KI236" s="8"/>
      <c r="KJ236" s="8"/>
      <c r="KK236" s="8"/>
      <c r="KL236" s="8"/>
      <c r="KM236" s="8"/>
      <c r="KN236" s="8"/>
      <c r="KO236" s="8"/>
      <c r="KP236" s="8"/>
      <c r="KQ236" s="8"/>
      <c r="KR236" s="8"/>
      <c r="KS236" s="8"/>
      <c r="KT236" s="8"/>
      <c r="KU236" s="8"/>
      <c r="KV236" s="8"/>
      <c r="KW236" s="8"/>
      <c r="KX236" s="8"/>
      <c r="KY236" s="8"/>
      <c r="KZ236" s="8"/>
      <c r="LA236" s="8"/>
      <c r="LB236" s="8"/>
      <c r="LC236" s="8"/>
      <c r="LD236" s="8"/>
      <c r="LE236" s="8"/>
      <c r="LF236" s="8"/>
      <c r="LG236" s="8"/>
      <c r="LH236" s="8"/>
      <c r="LI236" s="8"/>
      <c r="LJ236" s="8"/>
      <c r="LK236" s="8"/>
      <c r="LL236" s="8"/>
      <c r="LM236" s="8"/>
      <c r="LN236" s="8"/>
      <c r="LO236" s="8"/>
      <c r="LP236" s="8"/>
      <c r="LQ236" s="8"/>
      <c r="LR236" s="8"/>
      <c r="LS236" s="8"/>
      <c r="LT236" s="8"/>
      <c r="LU236" s="8"/>
      <c r="LV236" s="8"/>
      <c r="LW236" s="8"/>
      <c r="LX236" s="8"/>
      <c r="LY236" s="8"/>
      <c r="LZ236" s="8"/>
      <c r="MA236" s="8"/>
      <c r="MB236" s="8"/>
      <c r="MC236" s="8"/>
      <c r="MD236" s="8"/>
      <c r="ME236" s="8"/>
      <c r="MF236" s="8"/>
      <c r="MG236" s="8"/>
      <c r="MH236" s="8"/>
      <c r="MI236" s="8"/>
      <c r="MJ236" s="8"/>
      <c r="MK236" s="8"/>
      <c r="ML236" s="8"/>
      <c r="MM236" s="8"/>
      <c r="MN236" s="8"/>
      <c r="MO236" s="8"/>
      <c r="MP236" s="8"/>
      <c r="MQ236" s="8"/>
      <c r="MR236" s="8"/>
      <c r="MS236" s="8"/>
      <c r="MT236" s="8"/>
      <c r="MU236" s="8"/>
      <c r="MV236" s="8"/>
      <c r="MW236" s="8"/>
      <c r="MX236" s="8"/>
      <c r="MY236" s="8"/>
      <c r="MZ236" s="8"/>
      <c r="NA236" s="8"/>
      <c r="NB236" s="8"/>
      <c r="NC236" s="8"/>
      <c r="ND236" s="8"/>
      <c r="NE236" s="8"/>
      <c r="NF236" s="8"/>
      <c r="NG236" s="8"/>
      <c r="NH236" s="8"/>
      <c r="NI236" s="8"/>
      <c r="NJ236" s="8"/>
      <c r="NK236" s="8"/>
      <c r="NL236" s="8"/>
      <c r="NM236" s="8"/>
      <c r="NN236" s="8"/>
      <c r="NO236" s="8"/>
      <c r="NP236" s="8"/>
      <c r="NQ236" s="8"/>
      <c r="NR236" s="8"/>
      <c r="NS236" s="8"/>
      <c r="NT236" s="8"/>
      <c r="NU236" s="8"/>
      <c r="NV236" s="8"/>
      <c r="NW236" s="8"/>
      <c r="NX236" s="8"/>
      <c r="NY236" s="8"/>
      <c r="NZ236" s="8"/>
      <c r="OA236" s="8"/>
      <c r="OB236" s="8"/>
      <c r="OC236" s="8"/>
      <c r="OD236" s="8"/>
      <c r="OE236" s="8"/>
      <c r="OF236" s="8"/>
      <c r="OG236" s="8"/>
      <c r="OH236" s="8"/>
      <c r="OI236" s="8"/>
      <c r="OJ236" s="8"/>
      <c r="OK236" s="8"/>
      <c r="OL236" s="8"/>
      <c r="OM236" s="8"/>
      <c r="ON236" s="8"/>
      <c r="OO236" s="8"/>
      <c r="OP236" s="8"/>
      <c r="OQ236" s="8"/>
      <c r="OR236" s="8"/>
      <c r="OS236" s="8"/>
      <c r="OT236" s="8"/>
      <c r="OU236" s="8"/>
      <c r="OV236" s="8"/>
      <c r="OW236" s="8"/>
      <c r="OX236" s="8"/>
      <c r="OY236" s="8"/>
      <c r="OZ236" s="8"/>
      <c r="PA236" s="8"/>
      <c r="PB236" s="8"/>
      <c r="PC236" s="8"/>
      <c r="PD236" s="8"/>
      <c r="PE236" s="8"/>
      <c r="PF236" s="8"/>
      <c r="PG236" s="8"/>
      <c r="PH236" s="8"/>
      <c r="PI236" s="8"/>
      <c r="PJ236" s="8"/>
      <c r="PK236" s="8"/>
      <c r="PL236" s="8"/>
      <c r="PM236" s="8"/>
      <c r="PN236" s="8"/>
      <c r="PO236" s="8"/>
      <c r="PP236" s="8"/>
      <c r="PQ236" s="8"/>
      <c r="PR236" s="8"/>
      <c r="PS236" s="8"/>
      <c r="PT236" s="8"/>
      <c r="PU236" s="8"/>
      <c r="PV236" s="8"/>
      <c r="PW236" s="8"/>
      <c r="PX236" s="8"/>
      <c r="PY236" s="8"/>
      <c r="PZ236" s="8"/>
      <c r="QA236" s="8"/>
      <c r="QB236" s="8"/>
      <c r="QC236" s="8"/>
      <c r="QD236" s="8"/>
      <c r="QE236" s="8"/>
      <c r="QF236" s="8"/>
      <c r="QG236" s="8"/>
      <c r="QH236" s="8"/>
      <c r="QI236" s="8"/>
      <c r="QJ236" s="8"/>
      <c r="QK236" s="8"/>
      <c r="QL236" s="8"/>
      <c r="QM236" s="8"/>
      <c r="QN236" s="8"/>
      <c r="QO236" s="8"/>
      <c r="QP236" s="8"/>
      <c r="QQ236" s="8"/>
      <c r="QR236" s="8"/>
      <c r="QS236" s="8"/>
      <c r="QT236" s="8"/>
      <c r="QU236" s="8"/>
      <c r="QV236" s="8"/>
      <c r="QW236" s="8"/>
      <c r="QX236" s="8"/>
      <c r="QY236" s="8"/>
      <c r="QZ236" s="8"/>
      <c r="RA236" s="8"/>
      <c r="RB236" s="8"/>
      <c r="RC236" s="8"/>
      <c r="RD236" s="8"/>
      <c r="RE236" s="8"/>
      <c r="RF236" s="8"/>
      <c r="RG236" s="8"/>
      <c r="RH236" s="8"/>
      <c r="RI236" s="8"/>
      <c r="RJ236" s="8"/>
      <c r="RK236" s="8"/>
      <c r="RL236" s="8"/>
      <c r="RM236" s="8"/>
      <c r="RN236" s="8"/>
      <c r="RO236" s="8"/>
      <c r="RP236" s="8"/>
      <c r="RQ236" s="8"/>
      <c r="RR236" s="8"/>
      <c r="RS236" s="8"/>
      <c r="RT236" s="8"/>
      <c r="RU236" s="8"/>
      <c r="RV236" s="8"/>
      <c r="RW236" s="8"/>
      <c r="RX236" s="8"/>
      <c r="RY236" s="8"/>
      <c r="RZ236" s="8"/>
      <c r="SA236" s="8"/>
      <c r="SB236" s="8"/>
      <c r="SC236" s="8"/>
      <c r="SD236" s="8"/>
      <c r="SE236" s="8"/>
      <c r="SF236" s="8"/>
      <c r="SG236" s="8"/>
      <c r="SH236" s="8"/>
      <c r="SI236" s="8"/>
      <c r="SJ236" s="8"/>
      <c r="SK236" s="8"/>
      <c r="SL236" s="8"/>
      <c r="SM236" s="8"/>
      <c r="SN236" s="8"/>
      <c r="SO236" s="8"/>
      <c r="SP236" s="8"/>
      <c r="SQ236" s="8"/>
      <c r="SR236" s="8"/>
      <c r="SS236" s="8"/>
      <c r="ST236" s="8"/>
      <c r="SU236" s="8"/>
      <c r="SV236" s="8"/>
      <c r="SW236" s="8"/>
      <c r="SX236" s="8"/>
      <c r="SY236" s="8"/>
      <c r="SZ236" s="8"/>
      <c r="TA236" s="8"/>
      <c r="TB236" s="8"/>
      <c r="TC236" s="8"/>
      <c r="TD236" s="8"/>
      <c r="TE236" s="8"/>
      <c r="TF236" s="8"/>
      <c r="TG236" s="8"/>
      <c r="TH236" s="8"/>
      <c r="TI236" s="8"/>
      <c r="TJ236" s="8"/>
      <c r="TK236" s="8"/>
      <c r="TL236" s="8"/>
      <c r="TM236" s="8"/>
      <c r="TN236" s="8"/>
      <c r="TO236" s="8"/>
      <c r="TP236" s="8"/>
      <c r="TQ236" s="8"/>
      <c r="TR236" s="8"/>
      <c r="TS236" s="8"/>
      <c r="TT236" s="8"/>
      <c r="TU236" s="8"/>
      <c r="TV236" s="8"/>
      <c r="TW236" s="8"/>
      <c r="TX236" s="8"/>
      <c r="TY236" s="8"/>
      <c r="TZ236" s="8"/>
      <c r="UA236" s="8"/>
      <c r="UB236" s="8"/>
      <c r="UC236" s="8"/>
      <c r="UD236" s="8"/>
      <c r="UE236" s="8"/>
      <c r="UF236" s="8"/>
      <c r="UG236" s="8"/>
      <c r="UH236" s="8"/>
      <c r="UI236" s="8"/>
      <c r="UJ236" s="8"/>
      <c r="UK236" s="8"/>
      <c r="UL236" s="8"/>
      <c r="UM236" s="8"/>
      <c r="UN236" s="8"/>
      <c r="UO236" s="8"/>
      <c r="UP236" s="8"/>
      <c r="UQ236" s="8"/>
      <c r="UR236" s="8"/>
      <c r="US236" s="8"/>
      <c r="UT236" s="8"/>
      <c r="UU236" s="8"/>
      <c r="UV236" s="8"/>
      <c r="UW236" s="8"/>
      <c r="UX236" s="8"/>
      <c r="UY236" s="8"/>
      <c r="UZ236" s="8"/>
      <c r="VA236" s="8"/>
      <c r="VB236" s="8"/>
      <c r="VC236" s="8"/>
      <c r="VD236" s="8"/>
      <c r="VE236" s="8"/>
      <c r="VF236" s="8"/>
      <c r="VG236" s="8"/>
      <c r="VH236" s="8"/>
      <c r="VI236" s="8"/>
      <c r="VJ236" s="8"/>
      <c r="VK236" s="8"/>
      <c r="VL236" s="8"/>
      <c r="VM236" s="8"/>
      <c r="VN236" s="8"/>
      <c r="VO236" s="8"/>
      <c r="VP236" s="8"/>
      <c r="VQ236" s="8"/>
      <c r="VR236" s="8"/>
      <c r="VS236" s="8"/>
      <c r="VT236" s="8"/>
      <c r="VU236" s="8"/>
      <c r="VV236" s="8"/>
      <c r="VW236" s="8"/>
      <c r="VX236" s="8"/>
      <c r="VY236" s="8"/>
      <c r="VZ236" s="8"/>
      <c r="WA236" s="8"/>
      <c r="WB236" s="8"/>
      <c r="WC236" s="8"/>
      <c r="WD236" s="8"/>
      <c r="WE236" s="8"/>
      <c r="WF236" s="8"/>
      <c r="WG236" s="8"/>
      <c r="WH236" s="8"/>
      <c r="WI236" s="8"/>
      <c r="WJ236" s="8"/>
      <c r="WK236" s="8"/>
      <c r="WL236" s="8"/>
      <c r="WM236" s="8"/>
      <c r="WN236" s="8"/>
      <c r="WO236" s="8"/>
      <c r="WP236" s="8"/>
      <c r="WQ236" s="8"/>
      <c r="WR236" s="8"/>
      <c r="WS236" s="8"/>
      <c r="WT236" s="8"/>
      <c r="WU236" s="8"/>
      <c r="WV236" s="8"/>
      <c r="WW236" s="8"/>
      <c r="WX236" s="8"/>
      <c r="WY236" s="8"/>
      <c r="WZ236" s="8"/>
      <c r="XA236" s="8"/>
      <c r="XB236" s="8"/>
      <c r="XC236" s="8"/>
      <c r="XD236" s="8"/>
      <c r="XE236" s="8"/>
      <c r="XF236" s="8"/>
      <c r="XG236" s="8"/>
      <c r="XH236" s="8"/>
      <c r="XI236" s="8"/>
      <c r="XJ236" s="8"/>
      <c r="XK236" s="8"/>
      <c r="XL236" s="8"/>
      <c r="XM236" s="8"/>
      <c r="XN236" s="8"/>
      <c r="XO236" s="8"/>
      <c r="XP236" s="8"/>
      <c r="XQ236" s="8"/>
      <c r="XR236" s="8"/>
      <c r="XS236" s="8"/>
      <c r="XT236" s="8"/>
      <c r="XU236" s="8"/>
      <c r="XV236" s="8"/>
      <c r="XW236" s="8"/>
      <c r="XX236" s="8"/>
      <c r="XY236" s="8"/>
      <c r="XZ236" s="8"/>
      <c r="YA236" s="8"/>
      <c r="YB236" s="8"/>
      <c r="YC236" s="8"/>
      <c r="YD236" s="8"/>
      <c r="YE236" s="8"/>
      <c r="YF236" s="8"/>
      <c r="YG236" s="8"/>
      <c r="YH236" s="8"/>
      <c r="YI236" s="8"/>
      <c r="YJ236" s="8"/>
      <c r="YK236" s="8"/>
      <c r="YL236" s="8"/>
      <c r="YM236" s="8"/>
      <c r="YN236" s="8"/>
      <c r="YO236" s="8"/>
      <c r="YP236" s="8"/>
      <c r="YQ236" s="8"/>
      <c r="YR236" s="8"/>
      <c r="YS236" s="8"/>
      <c r="YT236" s="8"/>
      <c r="YU236" s="8"/>
      <c r="YV236" s="8"/>
      <c r="YW236" s="8"/>
      <c r="YX236" s="8"/>
      <c r="YY236" s="8"/>
      <c r="YZ236" s="8"/>
      <c r="ZA236" s="8"/>
      <c r="ZB236" s="8"/>
      <c r="ZC236" s="8"/>
      <c r="ZD236" s="8"/>
      <c r="ZE236" s="8"/>
      <c r="ZF236" s="8"/>
      <c r="ZG236" s="8"/>
      <c r="ZH236" s="8"/>
      <c r="ZI236" s="8"/>
      <c r="ZJ236" s="8"/>
      <c r="ZK236" s="8"/>
      <c r="ZL236" s="8"/>
      <c r="ZM236" s="8"/>
      <c r="ZN236" s="8"/>
      <c r="ZO236" s="8"/>
      <c r="ZP236" s="8"/>
      <c r="ZQ236" s="8"/>
      <c r="ZR236" s="8"/>
      <c r="ZS236" s="8"/>
      <c r="ZT236" s="8"/>
      <c r="ZU236" s="8"/>
      <c r="ZV236" s="8"/>
      <c r="ZW236" s="8"/>
      <c r="ZX236" s="8"/>
      <c r="ZY236" s="8"/>
      <c r="ZZ236" s="8"/>
      <c r="AAA236" s="8"/>
      <c r="AAB236" s="8"/>
      <c r="AAC236" s="8"/>
      <c r="AAD236" s="8"/>
      <c r="AAE236" s="8"/>
      <c r="AAF236" s="8"/>
      <c r="AAG236" s="8"/>
      <c r="AAH236" s="8"/>
      <c r="AAI236" s="8"/>
      <c r="AAJ236" s="8"/>
      <c r="AAK236" s="8"/>
      <c r="AAL236" s="8"/>
      <c r="AAM236" s="8"/>
      <c r="AAN236" s="8"/>
      <c r="AAO236" s="8"/>
      <c r="AAP236" s="8"/>
      <c r="AAQ236" s="8"/>
      <c r="AAR236" s="8"/>
      <c r="AAS236" s="8"/>
      <c r="AAT236" s="8"/>
      <c r="AAU236" s="8"/>
      <c r="AAV236" s="8"/>
      <c r="AAW236" s="8"/>
      <c r="AAX236" s="8"/>
      <c r="AAY236" s="8"/>
      <c r="AAZ236" s="8"/>
      <c r="ABA236" s="8"/>
      <c r="ABB236" s="8"/>
      <c r="ABC236" s="8"/>
      <c r="ABD236" s="8"/>
      <c r="ABE236" s="8"/>
      <c r="ABF236" s="8"/>
      <c r="ABG236" s="8"/>
      <c r="ABH236" s="8"/>
      <c r="ABI236" s="8"/>
      <c r="ABJ236" s="8"/>
      <c r="ABK236" s="8"/>
      <c r="ABL236" s="8"/>
      <c r="ABM236" s="8"/>
      <c r="ABN236" s="8"/>
      <c r="ABO236" s="8"/>
      <c r="ABP236" s="8"/>
      <c r="ABQ236" s="8"/>
      <c r="ABR236" s="8"/>
      <c r="ABS236" s="8"/>
      <c r="ABT236" s="8"/>
      <c r="ABU236" s="8"/>
      <c r="ABV236" s="8"/>
      <c r="ABW236" s="8"/>
      <c r="ABX236" s="8"/>
      <c r="ABY236" s="8"/>
      <c r="ABZ236" s="8"/>
      <c r="ACA236" s="8"/>
      <c r="ACB236" s="8"/>
      <c r="ACC236" s="8"/>
      <c r="ACD236" s="8"/>
      <c r="ACE236" s="8"/>
      <c r="ACF236" s="8"/>
      <c r="ACG236" s="8"/>
      <c r="ACH236" s="8"/>
      <c r="ACI236" s="8"/>
      <c r="ACJ236" s="8"/>
      <c r="ACK236" s="8"/>
      <c r="ACL236" s="8"/>
      <c r="ACM236" s="8"/>
      <c r="ACN236" s="8"/>
      <c r="ACO236" s="8"/>
      <c r="ACP236" s="8"/>
      <c r="ACQ236" s="8"/>
      <c r="ACR236" s="8"/>
      <c r="ACS236" s="8"/>
      <c r="ACT236" s="8"/>
      <c r="ACU236" s="8"/>
      <c r="ACV236" s="8"/>
      <c r="ACW236" s="8"/>
      <c r="ACX236" s="8"/>
      <c r="ACY236" s="8"/>
      <c r="ACZ236" s="8"/>
      <c r="ADA236" s="8"/>
      <c r="ADB236" s="8"/>
      <c r="ADC236" s="8"/>
      <c r="ADD236" s="8"/>
      <c r="ADE236" s="8"/>
      <c r="ADF236" s="8"/>
      <c r="ADG236" s="8"/>
      <c r="ADH236" s="8"/>
      <c r="ADI236" s="8"/>
      <c r="ADJ236" s="8"/>
      <c r="ADK236" s="8"/>
      <c r="ADL236" s="8"/>
      <c r="ADM236" s="8"/>
      <c r="ADN236" s="8"/>
      <c r="ADO236" s="8"/>
      <c r="ADP236" s="8"/>
      <c r="ADQ236" s="8"/>
      <c r="ADR236" s="8"/>
      <c r="ADS236" s="8"/>
      <c r="ADT236" s="8"/>
      <c r="ADU236" s="8"/>
      <c r="ADV236" s="8"/>
      <c r="ADW236" s="8"/>
      <c r="ADX236" s="8"/>
      <c r="ADY236" s="8"/>
      <c r="ADZ236" s="8"/>
      <c r="AEA236" s="8"/>
      <c r="AEB236" s="8"/>
      <c r="AEC236" s="8"/>
      <c r="AED236" s="8"/>
      <c r="AEE236" s="8"/>
      <c r="AEF236" s="8"/>
      <c r="AEG236" s="8"/>
      <c r="AEH236" s="8"/>
      <c r="AEI236" s="8"/>
      <c r="AEJ236" s="8"/>
      <c r="AEK236" s="8"/>
      <c r="AEL236" s="8"/>
      <c r="AEM236" s="8"/>
      <c r="AEN236" s="8"/>
      <c r="AEO236" s="8"/>
      <c r="AEP236" s="8"/>
      <c r="AEQ236" s="8"/>
      <c r="AER236" s="8"/>
      <c r="AES236" s="8"/>
      <c r="AET236" s="8"/>
      <c r="AEU236" s="8"/>
      <c r="AEV236" s="8"/>
      <c r="AEW236" s="8"/>
      <c r="AEX236" s="8"/>
      <c r="AEY236" s="8"/>
      <c r="AEZ236" s="8"/>
      <c r="AFA236" s="8"/>
      <c r="AFB236" s="8"/>
      <c r="AFC236" s="8"/>
      <c r="AFD236" s="8"/>
      <c r="AFE236" s="8"/>
      <c r="AFF236" s="8"/>
      <c r="AFG236" s="8"/>
      <c r="AFH236" s="8"/>
      <c r="AFI236" s="8"/>
      <c r="AFJ236" s="8"/>
      <c r="AFK236" s="8"/>
      <c r="AFL236" s="8"/>
      <c r="AFM236" s="8"/>
      <c r="AFN236" s="8"/>
      <c r="AFO236" s="8"/>
      <c r="AFP236" s="8"/>
      <c r="AFQ236" s="8"/>
      <c r="AFR236" s="8"/>
      <c r="AFS236" s="8"/>
      <c r="AFT236" s="8"/>
      <c r="AFU236" s="8"/>
      <c r="AFV236" s="8"/>
      <c r="AFW236" s="8"/>
      <c r="AFX236" s="8"/>
      <c r="AFY236" s="8"/>
      <c r="AFZ236" s="8"/>
      <c r="AGA236" s="8"/>
      <c r="AGB236" s="8"/>
      <c r="AGC236" s="8"/>
      <c r="AGD236" s="8"/>
      <c r="AGE236" s="8"/>
      <c r="AGF236" s="8"/>
      <c r="AGG236" s="8"/>
      <c r="AGH236" s="8"/>
      <c r="AGI236" s="8"/>
      <c r="AGJ236" s="8"/>
      <c r="AGK236" s="8"/>
      <c r="AGL236" s="8"/>
      <c r="AGM236" s="8"/>
      <c r="AGN236" s="8"/>
      <c r="AGO236" s="8"/>
      <c r="AGP236" s="8"/>
      <c r="AGQ236" s="8"/>
      <c r="AGR236" s="8"/>
      <c r="AGS236" s="8"/>
      <c r="AGT236" s="8"/>
      <c r="AGU236" s="8"/>
      <c r="AGV236" s="8"/>
      <c r="AGW236" s="8"/>
      <c r="AGX236" s="8"/>
      <c r="AGY236" s="8"/>
      <c r="AGZ236" s="8"/>
      <c r="AHA236" s="8"/>
      <c r="AHB236" s="8"/>
      <c r="AHC236" s="8"/>
      <c r="AHD236" s="8"/>
      <c r="AHE236" s="8"/>
      <c r="AHF236" s="8"/>
      <c r="AHG236" s="8"/>
      <c r="AHH236" s="8"/>
      <c r="AHI236" s="8"/>
      <c r="AHJ236" s="8"/>
      <c r="AHK236" s="8"/>
      <c r="AHL236" s="8"/>
      <c r="AHM236" s="8"/>
      <c r="AHN236" s="8"/>
      <c r="AHO236" s="8"/>
      <c r="AHP236" s="8"/>
      <c r="AHQ236" s="8"/>
      <c r="AHR236" s="8"/>
      <c r="AHS236" s="8"/>
      <c r="AHT236" s="8"/>
      <c r="AHU236" s="8"/>
      <c r="AHV236" s="8"/>
      <c r="AHW236" s="8"/>
      <c r="AHX236" s="8"/>
      <c r="AHY236" s="8"/>
      <c r="AHZ236" s="8"/>
      <c r="AIA236" s="8"/>
      <c r="AIB236" s="8"/>
      <c r="AIC236" s="8"/>
      <c r="AID236" s="8"/>
      <c r="AIE236" s="8"/>
      <c r="AIF236" s="8"/>
      <c r="AIG236" s="8"/>
      <c r="AIH236" s="8"/>
      <c r="AII236" s="8"/>
      <c r="AIJ236" s="8"/>
      <c r="AIK236" s="8"/>
      <c r="AIL236" s="8"/>
      <c r="AIM236" s="8"/>
      <c r="AIN236" s="8"/>
      <c r="AIO236" s="8"/>
      <c r="AIP236" s="8"/>
      <c r="AIQ236" s="8"/>
      <c r="AIR236" s="8"/>
      <c r="AIS236" s="8"/>
      <c r="AIT236" s="8"/>
      <c r="AIU236" s="8"/>
      <c r="AIV236" s="8"/>
      <c r="AIW236" s="8"/>
      <c r="AIX236" s="8"/>
      <c r="AIY236" s="8"/>
      <c r="AIZ236" s="8"/>
      <c r="AJA236" s="8"/>
      <c r="AJB236" s="8"/>
      <c r="AJC236" s="8"/>
      <c r="AJD236" s="8"/>
      <c r="AJE236" s="8"/>
      <c r="AJF236" s="8"/>
      <c r="AJG236" s="8"/>
      <c r="AJH236" s="8"/>
      <c r="AJI236" s="8"/>
      <c r="AJJ236" s="8"/>
      <c r="AJK236" s="8"/>
      <c r="AJL236" s="8"/>
      <c r="AJM236" s="8"/>
      <c r="AJN236" s="8"/>
      <c r="AJO236" s="8"/>
      <c r="AJP236" s="8"/>
      <c r="AJQ236" s="8"/>
      <c r="AJR236" s="8"/>
      <c r="AJS236" s="8"/>
      <c r="AJT236" s="8"/>
      <c r="AJU236" s="8"/>
      <c r="AJV236" s="8"/>
      <c r="AJW236" s="8"/>
      <c r="AJX236" s="8"/>
      <c r="AJY236" s="8"/>
      <c r="AJZ236" s="8"/>
      <c r="AKA236" s="8"/>
      <c r="AKB236" s="8"/>
      <c r="AKC236" s="8"/>
      <c r="AKD236" s="8"/>
      <c r="AKE236" s="8"/>
      <c r="AKF236" s="8"/>
      <c r="AKG236" s="8"/>
      <c r="AKH236" s="8"/>
      <c r="AKI236" s="8"/>
      <c r="AKJ236" s="8"/>
      <c r="AKK236" s="8"/>
      <c r="AKL236" s="8"/>
      <c r="AKM236" s="8"/>
      <c r="AKN236" s="8"/>
      <c r="AKO236" s="8"/>
      <c r="AKP236" s="8"/>
      <c r="AKQ236" s="8"/>
      <c r="AKR236" s="8"/>
      <c r="AKS236" s="8"/>
      <c r="AKT236" s="8"/>
      <c r="AKU236" s="8"/>
      <c r="AKV236" s="8"/>
      <c r="AKW236" s="8"/>
      <c r="AKX236" s="8"/>
      <c r="AKY236" s="8"/>
      <c r="AKZ236" s="8"/>
      <c r="ALA236" s="8"/>
      <c r="ALB236" s="8"/>
      <c r="ALC236" s="8"/>
      <c r="ALD236" s="8"/>
      <c r="ALE236" s="8"/>
      <c r="ALF236" s="8"/>
      <c r="ALG236" s="8"/>
      <c r="ALH236" s="8"/>
      <c r="ALI236" s="8"/>
      <c r="ALJ236" s="8"/>
      <c r="ALK236" s="8"/>
      <c r="ALL236" s="8"/>
      <c r="ALM236" s="8"/>
      <c r="ALN236" s="8"/>
      <c r="ALO236" s="8"/>
      <c r="ALP236" s="8"/>
      <c r="ALQ236" s="8"/>
      <c r="ALR236" s="8"/>
      <c r="ALS236" s="8"/>
      <c r="ALT236" s="8"/>
      <c r="ALU236" s="8"/>
      <c r="ALV236" s="8"/>
      <c r="ALW236" s="8"/>
      <c r="ALX236" s="8"/>
      <c r="ALY236" s="8"/>
      <c r="ALZ236" s="8"/>
      <c r="AMA236" s="8"/>
      <c r="AMB236" s="8"/>
      <c r="AMC236" s="8"/>
      <c r="AMD236" s="8"/>
      <c r="AME236" s="8"/>
      <c r="AMF236" s="8"/>
      <c r="AMG236" s="8"/>
      <c r="AMH236" s="8"/>
      <c r="AMI236" s="8"/>
      <c r="AMJ236" s="8"/>
      <c r="AMK236" s="8"/>
      <c r="AML236" s="8"/>
      <c r="AMM236" s="8"/>
      <c r="AMN236" s="8"/>
      <c r="AMO236" s="8"/>
      <c r="AMP236" s="8"/>
      <c r="AMQ236" s="8"/>
      <c r="AMR236" s="8"/>
      <c r="AMS236" s="8"/>
      <c r="AMT236" s="8"/>
      <c r="AMU236" s="8"/>
      <c r="AMV236" s="8"/>
      <c r="AMW236" s="8"/>
      <c r="AMX236" s="8"/>
      <c r="AMY236" s="8"/>
      <c r="AMZ236" s="8"/>
      <c r="ANA236" s="8"/>
      <c r="ANB236" s="8"/>
      <c r="ANC236" s="8"/>
      <c r="AND236" s="8"/>
      <c r="ANE236" s="8"/>
      <c r="ANF236" s="8"/>
      <c r="ANG236" s="8"/>
      <c r="ANH236" s="8"/>
      <c r="ANI236" s="8"/>
      <c r="ANJ236" s="8"/>
      <c r="ANK236" s="8"/>
      <c r="ANL236" s="8"/>
      <c r="ANM236" s="8"/>
      <c r="ANN236" s="8"/>
      <c r="ANO236" s="8"/>
      <c r="ANP236" s="8"/>
      <c r="ANQ236" s="8"/>
      <c r="ANR236" s="8"/>
      <c r="ANS236" s="8"/>
      <c r="ANT236" s="8"/>
      <c r="ANU236" s="8"/>
      <c r="ANV236" s="8"/>
      <c r="ANW236" s="8"/>
      <c r="ANX236" s="8"/>
      <c r="ANY236" s="8"/>
      <c r="ANZ236" s="8"/>
      <c r="AOA236" s="8"/>
      <c r="AOB236" s="8"/>
      <c r="AOC236" s="8"/>
      <c r="AOD236" s="8"/>
      <c r="AOE236" s="8"/>
      <c r="AOF236" s="8"/>
      <c r="AOG236" s="8"/>
      <c r="AOH236" s="8"/>
      <c r="AOI236" s="8"/>
      <c r="AOJ236" s="8"/>
      <c r="AOK236" s="8"/>
      <c r="AOL236" s="8"/>
      <c r="AOM236" s="8"/>
      <c r="AON236" s="8"/>
      <c r="AOO236" s="8"/>
      <c r="AOP236" s="8"/>
      <c r="AOQ236" s="8"/>
      <c r="AOR236" s="8"/>
      <c r="AOS236" s="8"/>
      <c r="AOT236" s="8"/>
      <c r="AOU236" s="8"/>
      <c r="AOV236" s="8"/>
      <c r="AOW236" s="8"/>
      <c r="AOX236" s="8"/>
      <c r="AOY236" s="8"/>
      <c r="AOZ236" s="8"/>
      <c r="APA236" s="8"/>
      <c r="APB236" s="8"/>
      <c r="APC236" s="8"/>
      <c r="APD236" s="8"/>
      <c r="APE236" s="8"/>
      <c r="APF236" s="8"/>
      <c r="APG236" s="8"/>
      <c r="APH236" s="8"/>
      <c r="API236" s="8"/>
      <c r="APJ236" s="8"/>
      <c r="APK236" s="8"/>
      <c r="APL236" s="8"/>
      <c r="APM236" s="8"/>
      <c r="APN236" s="8"/>
      <c r="APO236" s="8"/>
      <c r="APP236" s="8"/>
      <c r="APQ236" s="8"/>
      <c r="APR236" s="8"/>
      <c r="APS236" s="8"/>
      <c r="APT236" s="8"/>
      <c r="APU236" s="8"/>
      <c r="APV236" s="8"/>
      <c r="APW236" s="8"/>
      <c r="APX236" s="8"/>
      <c r="APY236" s="8"/>
      <c r="APZ236" s="8"/>
      <c r="AQA236" s="8"/>
      <c r="AQB236" s="8"/>
      <c r="AQC236" s="8"/>
      <c r="AQD236" s="8"/>
      <c r="AQE236" s="8"/>
      <c r="AQF236" s="8"/>
      <c r="AQG236" s="8"/>
      <c r="AQH236" s="8"/>
      <c r="AQI236" s="8"/>
      <c r="AQJ236" s="8"/>
      <c r="AQK236" s="8"/>
      <c r="AQL236" s="8"/>
      <c r="AQM236" s="8"/>
      <c r="AQN236" s="8"/>
      <c r="AQO236" s="8"/>
      <c r="AQP236" s="8"/>
      <c r="AQQ236" s="8"/>
      <c r="AQR236" s="8"/>
      <c r="AQS236" s="8"/>
      <c r="AQT236" s="8"/>
      <c r="AQU236" s="8"/>
      <c r="AQV236" s="8"/>
      <c r="AQW236" s="8"/>
      <c r="AQX236" s="8"/>
      <c r="AQY236" s="8"/>
      <c r="AQZ236" s="8"/>
      <c r="ARA236" s="8"/>
      <c r="ARB236" s="8"/>
      <c r="ARC236" s="8"/>
      <c r="ARD236" s="8"/>
      <c r="ARE236" s="8"/>
      <c r="ARF236" s="8"/>
      <c r="ARG236" s="8"/>
      <c r="ARH236" s="8"/>
      <c r="ARI236" s="8"/>
      <c r="ARJ236" s="8"/>
      <c r="ARK236" s="8"/>
      <c r="ARL236" s="8"/>
      <c r="ARM236" s="8"/>
      <c r="ARN236" s="8"/>
      <c r="ARO236" s="8"/>
      <c r="ARP236" s="8"/>
      <c r="ARQ236" s="8"/>
      <c r="ARR236" s="8"/>
      <c r="ARS236" s="8"/>
      <c r="ART236" s="8"/>
      <c r="ARU236" s="8"/>
      <c r="ARV236" s="8"/>
      <c r="ARW236" s="8"/>
      <c r="ARX236" s="8"/>
      <c r="ARY236" s="8"/>
      <c r="ARZ236" s="8"/>
      <c r="ASA236" s="8"/>
      <c r="ASB236" s="8"/>
      <c r="ASC236" s="8"/>
      <c r="ASD236" s="8"/>
      <c r="ASE236" s="8"/>
      <c r="ASF236" s="8"/>
      <c r="ASG236" s="8"/>
      <c r="ASH236" s="8"/>
      <c r="ASI236" s="8"/>
      <c r="ASJ236" s="8"/>
      <c r="ASK236" s="8"/>
      <c r="ASL236" s="8"/>
      <c r="ASM236" s="8"/>
      <c r="ASN236" s="8"/>
      <c r="ASO236" s="8"/>
      <c r="ASP236" s="8"/>
      <c r="ASQ236" s="8"/>
      <c r="ASR236" s="8"/>
      <c r="ASS236" s="8"/>
      <c r="AST236" s="8"/>
      <c r="ASU236" s="8"/>
      <c r="ASV236" s="8"/>
      <c r="ASW236" s="8"/>
      <c r="ASX236" s="8"/>
      <c r="ASY236" s="8"/>
      <c r="ASZ236" s="8"/>
      <c r="ATA236" s="8"/>
      <c r="ATB236" s="8"/>
      <c r="ATC236" s="8"/>
      <c r="ATD236" s="8"/>
      <c r="ATE236" s="8"/>
      <c r="ATF236" s="8"/>
      <c r="ATG236" s="8"/>
      <c r="ATH236" s="8"/>
      <c r="ATI236" s="8"/>
      <c r="ATJ236" s="8"/>
      <c r="ATK236" s="8"/>
      <c r="ATL236" s="8"/>
      <c r="ATM236" s="8"/>
      <c r="ATN236" s="8"/>
      <c r="ATO236" s="8"/>
      <c r="ATP236" s="8"/>
      <c r="ATQ236" s="8"/>
      <c r="ATR236" s="8"/>
      <c r="ATS236" s="8"/>
      <c r="ATT236" s="8"/>
      <c r="ATU236" s="8"/>
      <c r="ATV236" s="8"/>
      <c r="ATW236" s="8"/>
      <c r="ATX236" s="8"/>
      <c r="ATY236" s="8"/>
      <c r="ATZ236" s="8"/>
      <c r="AUA236" s="8"/>
      <c r="AUB236" s="8"/>
      <c r="AUC236" s="8"/>
      <c r="AUD236" s="8"/>
      <c r="AUE236" s="8"/>
      <c r="AUF236" s="8"/>
      <c r="AUG236" s="8"/>
      <c r="AUH236" s="8"/>
      <c r="AUI236" s="8"/>
      <c r="AUJ236" s="8"/>
      <c r="AUK236" s="8"/>
      <c r="AUL236" s="8"/>
      <c r="AUM236" s="8"/>
      <c r="AUN236" s="8"/>
      <c r="AUO236" s="8"/>
      <c r="AUP236" s="8"/>
      <c r="AUQ236" s="8"/>
      <c r="AUR236" s="8"/>
      <c r="AUS236" s="8"/>
      <c r="AUT236" s="8"/>
      <c r="AUU236" s="8"/>
      <c r="AUV236" s="8"/>
      <c r="AUW236" s="8"/>
      <c r="AUX236" s="8"/>
      <c r="AUY236" s="8"/>
      <c r="AUZ236" s="8"/>
      <c r="AVA236" s="8"/>
      <c r="AVB236" s="8"/>
      <c r="AVC236" s="8"/>
      <c r="AVD236" s="8"/>
      <c r="AVE236" s="8"/>
      <c r="AVF236" s="8"/>
      <c r="AVG236" s="8"/>
      <c r="AVH236" s="8"/>
      <c r="AVI236" s="8"/>
      <c r="AVJ236" s="8"/>
      <c r="AVK236" s="8"/>
      <c r="AVL236" s="8"/>
      <c r="AVM236" s="8"/>
      <c r="AVN236" s="8"/>
      <c r="AVO236" s="8"/>
      <c r="AVP236" s="8"/>
      <c r="AVQ236" s="8"/>
      <c r="AVR236" s="8"/>
      <c r="AVS236" s="8"/>
      <c r="AVT236" s="8"/>
      <c r="AVU236" s="8"/>
      <c r="AVV236" s="8"/>
      <c r="AVW236" s="8"/>
      <c r="AVX236" s="8"/>
      <c r="AVY236" s="8"/>
      <c r="AVZ236" s="8"/>
      <c r="AWA236" s="8"/>
      <c r="AWB236" s="8"/>
      <c r="AWC236" s="8"/>
      <c r="AWD236" s="8"/>
      <c r="AWE236" s="8"/>
      <c r="AWF236" s="8"/>
      <c r="AWG236" s="8"/>
      <c r="AWH236" s="8"/>
      <c r="AWI236" s="8"/>
      <c r="AWJ236" s="8"/>
      <c r="AWK236" s="8"/>
      <c r="AWL236" s="8"/>
      <c r="AWM236" s="8"/>
      <c r="AWN236" s="8"/>
      <c r="AWO236" s="8"/>
      <c r="AWP236" s="8"/>
      <c r="AWQ236" s="8"/>
      <c r="AWR236" s="8"/>
      <c r="AWS236" s="8"/>
      <c r="AWT236" s="8"/>
      <c r="AWU236" s="8"/>
      <c r="AWV236" s="8"/>
      <c r="AWW236" s="8"/>
      <c r="AWX236" s="8"/>
      <c r="AWY236" s="8"/>
      <c r="AWZ236" s="8"/>
      <c r="AXA236" s="8"/>
      <c r="AXB236" s="8"/>
      <c r="AXC236" s="8"/>
      <c r="AXD236" s="8"/>
      <c r="AXE236" s="8"/>
      <c r="AXF236" s="8"/>
      <c r="AXG236" s="8"/>
      <c r="AXH236" s="8"/>
      <c r="AXI236" s="8"/>
      <c r="AXJ236" s="8"/>
      <c r="AXK236" s="8"/>
      <c r="AXL236" s="8"/>
      <c r="AXM236" s="8"/>
      <c r="AXN236" s="8"/>
      <c r="AXO236" s="8"/>
      <c r="AXP236" s="8"/>
      <c r="AXQ236" s="8"/>
      <c r="AXR236" s="8"/>
      <c r="AXS236" s="8"/>
      <c r="AXT236" s="8"/>
      <c r="AXU236" s="8"/>
      <c r="AXV236" s="8"/>
      <c r="AXW236" s="8"/>
      <c r="AXX236" s="8"/>
      <c r="AXY236" s="8"/>
      <c r="AXZ236" s="8"/>
      <c r="AYA236" s="8"/>
      <c r="AYB236" s="8"/>
      <c r="AYC236" s="8"/>
      <c r="AYD236" s="8"/>
      <c r="AYE236" s="8"/>
      <c r="AYF236" s="8"/>
      <c r="AYG236" s="8"/>
      <c r="AYH236" s="8"/>
      <c r="AYI236" s="8"/>
      <c r="AYJ236" s="8"/>
      <c r="AYK236" s="8"/>
      <c r="AYL236" s="8"/>
      <c r="AYM236" s="8"/>
      <c r="AYN236" s="8"/>
      <c r="AYO236" s="8"/>
      <c r="AYP236" s="8"/>
      <c r="AYQ236" s="8"/>
      <c r="AYR236" s="8"/>
      <c r="AYS236" s="8"/>
      <c r="AYT236" s="8"/>
      <c r="AYU236" s="8"/>
      <c r="AYV236" s="8"/>
      <c r="AYW236" s="8"/>
      <c r="AYX236" s="8"/>
      <c r="AYY236" s="8"/>
      <c r="AYZ236" s="8"/>
      <c r="AZA236" s="8"/>
      <c r="AZB236" s="8"/>
      <c r="AZC236" s="8"/>
      <c r="AZD236" s="8"/>
      <c r="AZE236" s="8"/>
      <c r="AZF236" s="8"/>
      <c r="AZG236" s="8"/>
      <c r="AZH236" s="8"/>
      <c r="AZI236" s="8"/>
      <c r="AZJ236" s="8"/>
      <c r="AZK236" s="8"/>
      <c r="AZL236" s="8"/>
      <c r="AZM236" s="8"/>
      <c r="AZN236" s="8"/>
      <c r="AZO236" s="8"/>
      <c r="AZP236" s="8"/>
      <c r="AZQ236" s="8"/>
      <c r="AZR236" s="8"/>
      <c r="AZS236" s="8"/>
      <c r="AZT236" s="8"/>
      <c r="AZU236" s="8"/>
      <c r="AZV236" s="8"/>
      <c r="AZW236" s="8"/>
      <c r="AZX236" s="8"/>
      <c r="AZY236" s="8"/>
      <c r="AZZ236" s="8"/>
      <c r="BAA236" s="8"/>
      <c r="BAB236" s="8"/>
      <c r="BAC236" s="8"/>
      <c r="BAD236" s="8"/>
      <c r="BAE236" s="8"/>
      <c r="BAF236" s="8"/>
      <c r="BAG236" s="8"/>
      <c r="BAH236" s="8"/>
      <c r="BAI236" s="8"/>
      <c r="BAJ236" s="8"/>
      <c r="BAK236" s="8"/>
      <c r="BAL236" s="8"/>
      <c r="BAM236" s="8"/>
      <c r="BAN236" s="8"/>
      <c r="BAO236" s="8"/>
      <c r="BAP236" s="8"/>
      <c r="BAQ236" s="8"/>
      <c r="BAR236" s="8"/>
      <c r="BAS236" s="8"/>
      <c r="BAT236" s="8"/>
      <c r="BAU236" s="8"/>
      <c r="BAV236" s="8"/>
      <c r="BAW236" s="8"/>
      <c r="BAX236" s="8"/>
      <c r="BAY236" s="8"/>
      <c r="BAZ236" s="8"/>
      <c r="BBA236" s="8"/>
      <c r="BBB236" s="8"/>
      <c r="BBC236" s="8"/>
      <c r="BBD236" s="8"/>
      <c r="BBE236" s="8"/>
      <c r="BBF236" s="8"/>
      <c r="BBG236" s="8"/>
      <c r="BBH236" s="8"/>
      <c r="BBI236" s="8"/>
      <c r="BBJ236" s="8"/>
      <c r="BBK236" s="8"/>
      <c r="BBL236" s="8"/>
      <c r="BBM236" s="8"/>
      <c r="BBN236" s="8"/>
      <c r="BBO236" s="8"/>
      <c r="BBP236" s="8"/>
      <c r="BBQ236" s="8"/>
      <c r="BBR236" s="8"/>
      <c r="BBS236" s="8"/>
      <c r="BBT236" s="8"/>
      <c r="BBU236" s="8"/>
      <c r="BBV236" s="8"/>
      <c r="BBW236" s="8"/>
      <c r="BBX236" s="8"/>
      <c r="BBY236" s="8"/>
      <c r="BBZ236" s="8"/>
      <c r="BCA236" s="8"/>
      <c r="BCB236" s="8"/>
      <c r="BCC236" s="8"/>
      <c r="BCD236" s="8"/>
      <c r="BCE236" s="8"/>
      <c r="BCF236" s="8"/>
      <c r="BCG236" s="8"/>
      <c r="BCH236" s="8"/>
      <c r="BCI236" s="8"/>
      <c r="BCJ236" s="8"/>
      <c r="BCK236" s="8"/>
      <c r="BCL236" s="8"/>
      <c r="BCM236" s="8"/>
      <c r="BCN236" s="8"/>
      <c r="BCO236" s="8"/>
      <c r="BCP236" s="8"/>
      <c r="BCQ236" s="8"/>
      <c r="BCR236" s="8"/>
      <c r="BCS236" s="8"/>
      <c r="BCT236" s="8"/>
      <c r="BCU236" s="8"/>
      <c r="BCV236" s="8"/>
      <c r="BCW236" s="8"/>
      <c r="BCX236" s="8"/>
      <c r="BCY236" s="8"/>
      <c r="BCZ236" s="8"/>
      <c r="BDA236" s="8"/>
      <c r="BDB236" s="8"/>
      <c r="BDC236" s="8"/>
      <c r="BDD236" s="8"/>
      <c r="BDE236" s="8"/>
      <c r="BDF236" s="8"/>
      <c r="BDG236" s="8"/>
      <c r="BDH236" s="8"/>
      <c r="BDI236" s="8"/>
      <c r="BDJ236" s="8"/>
      <c r="BDK236" s="8"/>
      <c r="BDL236" s="8"/>
      <c r="BDM236" s="8"/>
      <c r="BDN236" s="8"/>
      <c r="BDO236" s="8"/>
      <c r="BDP236" s="8"/>
      <c r="BDQ236" s="8"/>
      <c r="BDR236" s="8"/>
      <c r="BDS236" s="8"/>
      <c r="BDT236" s="8"/>
      <c r="BDU236" s="8"/>
      <c r="BDV236" s="8"/>
      <c r="BDW236" s="8"/>
      <c r="BDX236" s="8"/>
      <c r="BDY236" s="8"/>
      <c r="BDZ236" s="8"/>
      <c r="BEA236" s="8"/>
      <c r="BEB236" s="8"/>
      <c r="BEC236" s="8"/>
      <c r="BED236" s="8"/>
      <c r="BEE236" s="8"/>
      <c r="BEF236" s="8"/>
      <c r="BEG236" s="8"/>
      <c r="BEH236" s="8"/>
      <c r="BEI236" s="8"/>
      <c r="BEJ236" s="8"/>
      <c r="BEK236" s="8"/>
      <c r="BEL236" s="8"/>
      <c r="BEM236" s="8"/>
      <c r="BEN236" s="8"/>
      <c r="BEO236" s="8"/>
      <c r="BEP236" s="8"/>
      <c r="BEQ236" s="8"/>
      <c r="BER236" s="8"/>
      <c r="BES236" s="8"/>
      <c r="BET236" s="8"/>
      <c r="BEU236" s="8"/>
      <c r="BEV236" s="8"/>
      <c r="BEW236" s="8"/>
      <c r="BEX236" s="8"/>
      <c r="BEY236" s="8"/>
      <c r="BEZ236" s="8"/>
      <c r="BFA236" s="8"/>
      <c r="BFB236" s="8"/>
      <c r="BFC236" s="8"/>
      <c r="BFD236" s="8"/>
      <c r="BFE236" s="8"/>
      <c r="BFF236" s="8"/>
      <c r="BFG236" s="8"/>
      <c r="BFH236" s="8"/>
      <c r="BFI236" s="8"/>
      <c r="BFJ236" s="8"/>
      <c r="BFK236" s="8"/>
      <c r="BFL236" s="8"/>
      <c r="BFM236" s="8"/>
      <c r="BFN236" s="8"/>
      <c r="BFO236" s="8"/>
      <c r="BFP236" s="8"/>
      <c r="BFQ236" s="8"/>
      <c r="BFR236" s="8"/>
      <c r="BFS236" s="8"/>
      <c r="BFT236" s="8"/>
      <c r="BFU236" s="8"/>
      <c r="BFV236" s="8"/>
      <c r="BFW236" s="8"/>
      <c r="BFX236" s="8"/>
      <c r="BFY236" s="8"/>
      <c r="BFZ236" s="8"/>
      <c r="BGA236" s="8"/>
      <c r="BGB236" s="8"/>
      <c r="BGC236" s="8"/>
      <c r="BGD236" s="8"/>
      <c r="BGE236" s="8"/>
      <c r="BGF236" s="8"/>
      <c r="BGG236" s="8"/>
      <c r="BGH236" s="8"/>
      <c r="BGI236" s="8"/>
      <c r="BGJ236" s="8"/>
      <c r="BGK236" s="8"/>
      <c r="BGL236" s="8"/>
      <c r="BGM236" s="8"/>
      <c r="BGN236" s="8"/>
      <c r="BGO236" s="8"/>
      <c r="BGP236" s="8"/>
      <c r="BGQ236" s="8"/>
      <c r="BGR236" s="8"/>
      <c r="BGS236" s="8"/>
      <c r="BGT236" s="8"/>
      <c r="BGU236" s="8"/>
      <c r="BGV236" s="8"/>
      <c r="BGW236" s="8"/>
      <c r="BGX236" s="8"/>
      <c r="BGY236" s="8"/>
      <c r="BGZ236" s="8"/>
      <c r="BHA236" s="8"/>
      <c r="BHB236" s="8"/>
      <c r="BHC236" s="8"/>
      <c r="BHD236" s="8"/>
      <c r="BHE236" s="8"/>
      <c r="BHF236" s="8"/>
      <c r="BHG236" s="8"/>
      <c r="BHH236" s="8"/>
      <c r="BHI236" s="8"/>
      <c r="BHJ236" s="8"/>
      <c r="BHK236" s="8"/>
      <c r="BHL236" s="8"/>
      <c r="BHM236" s="8"/>
      <c r="BHN236" s="8"/>
      <c r="BHO236" s="8"/>
      <c r="BHP236" s="8"/>
      <c r="BHQ236" s="8"/>
      <c r="BHR236" s="8"/>
      <c r="BHS236" s="8"/>
      <c r="BHT236" s="8"/>
      <c r="BHU236" s="8"/>
      <c r="BHV236" s="8"/>
      <c r="BHW236" s="8"/>
      <c r="BHX236" s="8"/>
      <c r="BHY236" s="8"/>
      <c r="BHZ236" s="8"/>
      <c r="BIA236" s="8"/>
      <c r="BIB236" s="8"/>
      <c r="BIC236" s="8"/>
      <c r="BID236" s="8"/>
      <c r="BIE236" s="8"/>
      <c r="BIF236" s="8"/>
      <c r="BIG236" s="8"/>
      <c r="BIH236" s="8"/>
      <c r="BII236" s="8"/>
      <c r="BIJ236" s="8"/>
      <c r="BIK236" s="8"/>
      <c r="BIL236" s="8"/>
      <c r="BIM236" s="8"/>
      <c r="BIN236" s="8"/>
      <c r="BIO236" s="8"/>
      <c r="BIP236" s="8"/>
      <c r="BIQ236" s="8"/>
      <c r="BIR236" s="8"/>
      <c r="BIS236" s="8"/>
      <c r="BIT236" s="8"/>
      <c r="BIU236" s="8"/>
      <c r="BIV236" s="8"/>
      <c r="BIW236" s="8"/>
      <c r="BIX236" s="8"/>
      <c r="BIY236" s="8"/>
      <c r="BIZ236" s="8"/>
      <c r="BJA236" s="8"/>
      <c r="BJB236" s="8"/>
      <c r="BJC236" s="8"/>
      <c r="BJD236" s="8"/>
      <c r="BJE236" s="8"/>
      <c r="BJF236" s="8"/>
      <c r="BJG236" s="8"/>
      <c r="BJH236" s="8"/>
      <c r="BJI236" s="8"/>
      <c r="BJJ236" s="8"/>
      <c r="BJK236" s="8"/>
      <c r="BJL236" s="8"/>
      <c r="BJM236" s="8"/>
      <c r="BJN236" s="8"/>
      <c r="BJO236" s="8"/>
      <c r="BJP236" s="8"/>
      <c r="BJQ236" s="8"/>
      <c r="BJR236" s="8"/>
      <c r="BJS236" s="8"/>
      <c r="BJT236" s="8"/>
      <c r="BJU236" s="8"/>
      <c r="BJV236" s="8"/>
      <c r="BJW236" s="8"/>
      <c r="BJX236" s="8"/>
      <c r="BJY236" s="8"/>
      <c r="BJZ236" s="8"/>
      <c r="BKA236" s="8"/>
      <c r="BKB236" s="8"/>
      <c r="BKC236" s="8"/>
      <c r="BKD236" s="8"/>
      <c r="BKE236" s="8"/>
      <c r="BKF236" s="8"/>
      <c r="BKG236" s="8"/>
      <c r="BKH236" s="8"/>
      <c r="BKI236" s="8"/>
      <c r="BKJ236" s="8"/>
      <c r="BKK236" s="8"/>
      <c r="BKL236" s="8"/>
      <c r="BKM236" s="8"/>
      <c r="BKN236" s="8"/>
      <c r="BKO236" s="8"/>
      <c r="BKP236" s="8"/>
      <c r="BKQ236" s="8"/>
      <c r="BKR236" s="8"/>
      <c r="BKS236" s="8"/>
      <c r="BKT236" s="8"/>
      <c r="BKU236" s="8"/>
      <c r="BKV236" s="8"/>
      <c r="BKW236" s="8"/>
      <c r="BKX236" s="8"/>
      <c r="BKY236" s="8"/>
      <c r="BKZ236" s="8"/>
      <c r="BLA236" s="8"/>
      <c r="BLB236" s="8"/>
      <c r="BLC236" s="8"/>
      <c r="BLD236" s="8"/>
      <c r="BLE236" s="8"/>
      <c r="BLF236" s="8"/>
      <c r="BLG236" s="8"/>
      <c r="BLH236" s="8"/>
      <c r="BLI236" s="8"/>
      <c r="BLJ236" s="8"/>
      <c r="BLK236" s="8"/>
      <c r="BLL236" s="8"/>
      <c r="BLM236" s="8"/>
      <c r="BLN236" s="8"/>
      <c r="BLO236" s="8"/>
      <c r="BLP236" s="8"/>
      <c r="BLQ236" s="8"/>
      <c r="BLR236" s="8"/>
      <c r="BLS236" s="8"/>
      <c r="BLT236" s="8"/>
      <c r="BLU236" s="8"/>
      <c r="BLV236" s="8"/>
      <c r="BLW236" s="8"/>
      <c r="BLX236" s="8"/>
      <c r="BLY236" s="8"/>
      <c r="BLZ236" s="8"/>
      <c r="BMA236" s="8"/>
      <c r="BMB236" s="8"/>
      <c r="BMC236" s="8"/>
      <c r="BMD236" s="8"/>
      <c r="BME236" s="8"/>
      <c r="BMF236" s="8"/>
      <c r="BMG236" s="8"/>
      <c r="BMH236" s="8"/>
      <c r="BMI236" s="8"/>
      <c r="BMJ236" s="8"/>
      <c r="BMK236" s="8"/>
      <c r="BML236" s="8"/>
      <c r="BMM236" s="8"/>
      <c r="BMN236" s="8"/>
      <c r="BMO236" s="8"/>
      <c r="BMP236" s="8"/>
      <c r="BMQ236" s="8"/>
      <c r="BMR236" s="8"/>
      <c r="BMS236" s="8"/>
      <c r="BMT236" s="8"/>
      <c r="BMU236" s="8"/>
      <c r="BMV236" s="8"/>
      <c r="BMW236" s="8"/>
      <c r="BMX236" s="8"/>
      <c r="BMY236" s="8"/>
      <c r="BMZ236" s="8"/>
      <c r="BNA236" s="8"/>
      <c r="BNB236" s="8"/>
      <c r="BNC236" s="8"/>
      <c r="BND236" s="8"/>
      <c r="BNE236" s="8"/>
      <c r="BNF236" s="8"/>
      <c r="BNG236" s="8"/>
      <c r="BNH236" s="8"/>
      <c r="BNI236" s="8"/>
      <c r="BNJ236" s="8"/>
      <c r="BNK236" s="8"/>
      <c r="BNL236" s="8"/>
      <c r="BNM236" s="8"/>
      <c r="BNN236" s="8"/>
      <c r="BNO236" s="8"/>
      <c r="BNP236" s="8"/>
      <c r="BNQ236" s="8"/>
      <c r="BNR236" s="8"/>
      <c r="BNS236" s="8"/>
      <c r="BNT236" s="8"/>
      <c r="BNU236" s="8"/>
      <c r="BNV236" s="8"/>
      <c r="BNW236" s="8"/>
      <c r="BNX236" s="8"/>
      <c r="BNY236" s="8"/>
      <c r="BNZ236" s="8"/>
      <c r="BOA236" s="8"/>
      <c r="BOB236" s="8"/>
      <c r="BOC236" s="8"/>
      <c r="BOD236" s="8"/>
      <c r="BOE236" s="8"/>
      <c r="BOF236" s="8"/>
      <c r="BOG236" s="8"/>
      <c r="BOH236" s="8"/>
      <c r="BOI236" s="8"/>
      <c r="BOJ236" s="8"/>
      <c r="BOK236" s="8"/>
      <c r="BOL236" s="8"/>
      <c r="BOM236" s="8"/>
      <c r="BON236" s="8"/>
      <c r="BOO236" s="8"/>
      <c r="BOP236" s="8"/>
      <c r="BOQ236" s="8"/>
      <c r="BOR236" s="8"/>
      <c r="BOS236" s="8"/>
      <c r="BOT236" s="8"/>
      <c r="BOU236" s="8"/>
      <c r="BOV236" s="8"/>
      <c r="BOW236" s="8"/>
      <c r="BOX236" s="8"/>
      <c r="BOY236" s="8"/>
      <c r="BOZ236" s="8"/>
      <c r="BPA236" s="8"/>
      <c r="BPB236" s="8"/>
      <c r="BPC236" s="8"/>
      <c r="BPD236" s="8"/>
      <c r="BPE236" s="8"/>
      <c r="BPF236" s="8"/>
      <c r="BPG236" s="8"/>
      <c r="BPH236" s="8"/>
      <c r="BPI236" s="8"/>
      <c r="BPJ236" s="8"/>
      <c r="BPK236" s="8"/>
      <c r="BPL236" s="8"/>
      <c r="BPM236" s="8"/>
      <c r="BPN236" s="8"/>
      <c r="BPO236" s="8"/>
      <c r="BPP236" s="8"/>
      <c r="BPQ236" s="8"/>
      <c r="BPR236" s="8"/>
      <c r="BPS236" s="8"/>
      <c r="BPT236" s="8"/>
      <c r="BPU236" s="8"/>
      <c r="BPV236" s="8"/>
      <c r="BPW236" s="8"/>
      <c r="BPX236" s="8"/>
      <c r="BPY236" s="8"/>
      <c r="BPZ236" s="8"/>
      <c r="BQA236" s="8"/>
      <c r="BQB236" s="8"/>
      <c r="BQC236" s="8"/>
      <c r="BQD236" s="8"/>
      <c r="BQE236" s="8"/>
      <c r="BQF236" s="8"/>
      <c r="BQG236" s="8"/>
      <c r="BQH236" s="8"/>
      <c r="BQI236" s="8"/>
      <c r="BQJ236" s="8"/>
      <c r="BQK236" s="8"/>
      <c r="BQL236" s="8"/>
      <c r="BQM236" s="8"/>
      <c r="BQN236" s="8"/>
      <c r="BQO236" s="8"/>
      <c r="BQP236" s="8"/>
      <c r="BQQ236" s="8"/>
      <c r="BQR236" s="8"/>
      <c r="BQS236" s="8"/>
      <c r="BQT236" s="8"/>
      <c r="BQU236" s="8"/>
      <c r="BQV236" s="8"/>
      <c r="BQW236" s="8"/>
      <c r="BQX236" s="8"/>
      <c r="BQY236" s="8"/>
      <c r="BQZ236" s="8"/>
      <c r="BRA236" s="8"/>
      <c r="BRB236" s="8"/>
      <c r="BRC236" s="8"/>
      <c r="BRD236" s="8"/>
      <c r="BRE236" s="8"/>
      <c r="BRF236" s="8"/>
      <c r="BRG236" s="8"/>
      <c r="BRH236" s="8"/>
      <c r="BRI236" s="8"/>
      <c r="BRJ236" s="8"/>
      <c r="BRK236" s="8"/>
      <c r="BRL236" s="8"/>
      <c r="BRM236" s="8"/>
      <c r="BRN236" s="8"/>
      <c r="BRO236" s="8"/>
      <c r="BRP236" s="8"/>
      <c r="BRQ236" s="8"/>
      <c r="BRR236" s="8"/>
      <c r="BRS236" s="8"/>
      <c r="BRT236" s="8"/>
      <c r="BRU236" s="8"/>
      <c r="BRV236" s="8"/>
      <c r="BRW236" s="8"/>
      <c r="BRX236" s="8"/>
      <c r="BRY236" s="8"/>
      <c r="BRZ236" s="8"/>
      <c r="BSA236" s="8"/>
      <c r="BSB236" s="8"/>
      <c r="BSC236" s="8"/>
      <c r="BSD236" s="8"/>
      <c r="BSE236" s="8"/>
      <c r="BSF236" s="8"/>
      <c r="BSG236" s="8"/>
      <c r="BSH236" s="8"/>
      <c r="BSI236" s="8"/>
      <c r="BSJ236" s="8"/>
      <c r="BSK236" s="8"/>
      <c r="BSL236" s="8"/>
      <c r="BSM236" s="8"/>
      <c r="BSN236" s="8"/>
      <c r="BSO236" s="8"/>
      <c r="BSP236" s="8"/>
      <c r="BSQ236" s="8"/>
      <c r="BSR236" s="8"/>
      <c r="BSS236" s="8"/>
      <c r="BST236" s="8"/>
      <c r="BSU236" s="8"/>
      <c r="BSV236" s="8"/>
      <c r="BSW236" s="8"/>
      <c r="BSX236" s="8"/>
      <c r="BSY236" s="8"/>
      <c r="BSZ236" s="8"/>
      <c r="BTA236" s="8"/>
      <c r="BTB236" s="8"/>
      <c r="BTC236" s="8"/>
      <c r="BTD236" s="8"/>
      <c r="BTE236" s="8"/>
      <c r="BTF236" s="8"/>
      <c r="BTG236" s="8"/>
      <c r="BTH236" s="8"/>
      <c r="BTI236" s="8"/>
      <c r="BTJ236" s="8"/>
      <c r="BTK236" s="8"/>
      <c r="BTL236" s="8"/>
      <c r="BTM236" s="8"/>
      <c r="BTN236" s="8"/>
      <c r="BTO236" s="8"/>
      <c r="BTP236" s="8"/>
      <c r="BTQ236" s="8"/>
      <c r="BTR236" s="8"/>
      <c r="BTS236" s="8"/>
      <c r="BTT236" s="8"/>
      <c r="BTU236" s="8"/>
      <c r="BTV236" s="8"/>
      <c r="BTW236" s="8"/>
      <c r="BTX236" s="8"/>
      <c r="BTY236" s="8"/>
      <c r="BTZ236" s="8"/>
      <c r="BUA236" s="8"/>
      <c r="BUB236" s="8"/>
      <c r="BUC236" s="8"/>
      <c r="BUD236" s="8"/>
      <c r="BUE236" s="8"/>
      <c r="BUF236" s="8"/>
      <c r="BUG236" s="8"/>
      <c r="BUH236" s="8"/>
      <c r="BUI236" s="8"/>
      <c r="BUJ236" s="8"/>
      <c r="BUK236" s="8"/>
      <c r="BUL236" s="8"/>
      <c r="BUM236" s="8"/>
      <c r="BUN236" s="8"/>
      <c r="BUO236" s="8"/>
      <c r="BUP236" s="8"/>
      <c r="BUQ236" s="8"/>
      <c r="BUR236" s="8"/>
      <c r="BUS236" s="8"/>
      <c r="BUT236" s="8"/>
      <c r="BUU236" s="8"/>
      <c r="BUV236" s="8"/>
      <c r="BUW236" s="8"/>
      <c r="BUX236" s="8"/>
      <c r="BUY236" s="8"/>
      <c r="BUZ236" s="8"/>
      <c r="BVA236" s="8"/>
      <c r="BVB236" s="8"/>
      <c r="BVC236" s="8"/>
      <c r="BVD236" s="8"/>
      <c r="BVE236" s="8"/>
      <c r="BVF236" s="8"/>
      <c r="BVG236" s="8"/>
      <c r="BVH236" s="8"/>
      <c r="BVI236" s="8"/>
      <c r="BVJ236" s="8"/>
      <c r="BVK236" s="8"/>
      <c r="BVL236" s="8"/>
      <c r="BVM236" s="8"/>
      <c r="BVN236" s="8"/>
      <c r="BVO236" s="8"/>
      <c r="BVP236" s="8"/>
      <c r="BVQ236" s="8"/>
      <c r="BVR236" s="8"/>
      <c r="BVS236" s="8"/>
      <c r="BVT236" s="8"/>
      <c r="BVU236" s="8"/>
      <c r="BVV236" s="8"/>
      <c r="BVW236" s="8"/>
      <c r="BVX236" s="8"/>
      <c r="BVY236" s="8"/>
      <c r="BVZ236" s="8"/>
      <c r="BWA236" s="8"/>
      <c r="BWB236" s="8"/>
      <c r="BWC236" s="8"/>
      <c r="BWD236" s="8"/>
      <c r="BWE236" s="8"/>
      <c r="BWF236" s="8"/>
      <c r="BWG236" s="8"/>
      <c r="BWH236" s="8"/>
      <c r="BWI236" s="8"/>
      <c r="BWJ236" s="8"/>
      <c r="BWK236" s="8"/>
      <c r="BWL236" s="8"/>
      <c r="BWM236" s="8"/>
      <c r="BWN236" s="8"/>
      <c r="BWO236" s="8"/>
      <c r="BWP236" s="8"/>
      <c r="BWQ236" s="8"/>
    </row>
    <row r="237" spans="1:1967" s="444" customFormat="1" ht="102" customHeight="1">
      <c r="A237" s="9" t="s">
        <v>6289</v>
      </c>
      <c r="B237" s="100" t="s">
        <v>97</v>
      </c>
      <c r="C237" s="9" t="s">
        <v>747</v>
      </c>
      <c r="D237" s="3" t="s">
        <v>267</v>
      </c>
      <c r="E237" s="3" t="s">
        <v>257</v>
      </c>
      <c r="F237" s="3"/>
      <c r="G237" s="3" t="s">
        <v>385</v>
      </c>
      <c r="H237" s="20">
        <v>0.5</v>
      </c>
      <c r="I237" s="113" t="s">
        <v>1340</v>
      </c>
      <c r="J237" s="21" t="s">
        <v>1330</v>
      </c>
      <c r="K237" s="19" t="s">
        <v>1947</v>
      </c>
      <c r="L237" s="138" t="s">
        <v>3428</v>
      </c>
      <c r="M237" s="141" t="s">
        <v>383</v>
      </c>
      <c r="N237" s="360" t="s">
        <v>8877</v>
      </c>
      <c r="O237" s="3" t="s">
        <v>1382</v>
      </c>
      <c r="P237" s="7" t="s">
        <v>1354</v>
      </c>
      <c r="Q237" s="3" t="s">
        <v>1195</v>
      </c>
      <c r="R237" s="77">
        <v>315</v>
      </c>
      <c r="S237" s="19">
        <v>8508.0300000000007</v>
      </c>
      <c r="T237" s="83">
        <v>0</v>
      </c>
      <c r="U237" s="83">
        <f t="shared" si="25"/>
        <v>0</v>
      </c>
      <c r="V237" s="9" t="s">
        <v>1341</v>
      </c>
      <c r="W237" s="153" t="s">
        <v>1410</v>
      </c>
      <c r="X237" s="9">
        <v>11</v>
      </c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8"/>
      <c r="IB237" s="8"/>
      <c r="IC237" s="8"/>
      <c r="ID237" s="8"/>
      <c r="IE237" s="8"/>
      <c r="IF237" s="8"/>
      <c r="IG237" s="8"/>
      <c r="IH237" s="8"/>
      <c r="II237" s="8"/>
      <c r="IJ237" s="8"/>
      <c r="IK237" s="8"/>
      <c r="IL237" s="8"/>
      <c r="IM237" s="8"/>
      <c r="IN237" s="8"/>
      <c r="IO237" s="8"/>
      <c r="IP237" s="8"/>
      <c r="IQ237" s="8"/>
      <c r="IR237" s="8"/>
      <c r="IS237" s="8"/>
      <c r="IT237" s="8"/>
      <c r="IU237" s="8"/>
      <c r="IV237" s="8"/>
      <c r="IW237" s="8"/>
      <c r="IX237" s="8"/>
      <c r="IY237" s="8"/>
      <c r="IZ237" s="8"/>
      <c r="JA237" s="8"/>
      <c r="JB237" s="8"/>
      <c r="JC237" s="8"/>
      <c r="JD237" s="8"/>
      <c r="JE237" s="8"/>
      <c r="JF237" s="8"/>
      <c r="JG237" s="8"/>
      <c r="JH237" s="8"/>
      <c r="JI237" s="8"/>
      <c r="JJ237" s="8"/>
      <c r="JK237" s="8"/>
      <c r="JL237" s="8"/>
      <c r="JM237" s="8"/>
      <c r="JN237" s="8"/>
      <c r="JO237" s="8"/>
      <c r="JP237" s="8"/>
      <c r="JQ237" s="8"/>
      <c r="JR237" s="8"/>
      <c r="JS237" s="8"/>
      <c r="JT237" s="8"/>
      <c r="JU237" s="8"/>
      <c r="JV237" s="8"/>
      <c r="JW237" s="8"/>
      <c r="JX237" s="8"/>
      <c r="JY237" s="8"/>
      <c r="JZ237" s="8"/>
      <c r="KA237" s="8"/>
      <c r="KB237" s="8"/>
      <c r="KC237" s="8"/>
      <c r="KD237" s="8"/>
      <c r="KE237" s="8"/>
      <c r="KF237" s="8"/>
      <c r="KG237" s="8"/>
      <c r="KH237" s="8"/>
      <c r="KI237" s="8"/>
      <c r="KJ237" s="8"/>
      <c r="KK237" s="8"/>
      <c r="KL237" s="8"/>
      <c r="KM237" s="8"/>
      <c r="KN237" s="8"/>
      <c r="KO237" s="8"/>
      <c r="KP237" s="8"/>
      <c r="KQ237" s="8"/>
      <c r="KR237" s="8"/>
      <c r="KS237" s="8"/>
      <c r="KT237" s="8"/>
      <c r="KU237" s="8"/>
      <c r="KV237" s="8"/>
      <c r="KW237" s="8"/>
      <c r="KX237" s="8"/>
      <c r="KY237" s="8"/>
      <c r="KZ237" s="8"/>
      <c r="LA237" s="8"/>
      <c r="LB237" s="8"/>
      <c r="LC237" s="8"/>
      <c r="LD237" s="8"/>
      <c r="LE237" s="8"/>
      <c r="LF237" s="8"/>
      <c r="LG237" s="8"/>
      <c r="LH237" s="8"/>
      <c r="LI237" s="8"/>
      <c r="LJ237" s="8"/>
      <c r="LK237" s="8"/>
      <c r="LL237" s="8"/>
      <c r="LM237" s="8"/>
      <c r="LN237" s="8"/>
      <c r="LO237" s="8"/>
      <c r="LP237" s="8"/>
      <c r="LQ237" s="8"/>
      <c r="LR237" s="8"/>
      <c r="LS237" s="8"/>
      <c r="LT237" s="8"/>
      <c r="LU237" s="8"/>
      <c r="LV237" s="8"/>
      <c r="LW237" s="8"/>
      <c r="LX237" s="8"/>
      <c r="LY237" s="8"/>
      <c r="LZ237" s="8"/>
      <c r="MA237" s="8"/>
      <c r="MB237" s="8"/>
      <c r="MC237" s="8"/>
      <c r="MD237" s="8"/>
      <c r="ME237" s="8"/>
      <c r="MF237" s="8"/>
      <c r="MG237" s="8"/>
      <c r="MH237" s="8"/>
      <c r="MI237" s="8"/>
      <c r="MJ237" s="8"/>
      <c r="MK237" s="8"/>
      <c r="ML237" s="8"/>
      <c r="MM237" s="8"/>
      <c r="MN237" s="8"/>
      <c r="MO237" s="8"/>
      <c r="MP237" s="8"/>
      <c r="MQ237" s="8"/>
      <c r="MR237" s="8"/>
      <c r="MS237" s="8"/>
      <c r="MT237" s="8"/>
      <c r="MU237" s="8"/>
      <c r="MV237" s="8"/>
      <c r="MW237" s="8"/>
      <c r="MX237" s="8"/>
      <c r="MY237" s="8"/>
      <c r="MZ237" s="8"/>
      <c r="NA237" s="8"/>
      <c r="NB237" s="8"/>
      <c r="NC237" s="8"/>
      <c r="ND237" s="8"/>
      <c r="NE237" s="8"/>
      <c r="NF237" s="8"/>
      <c r="NG237" s="8"/>
      <c r="NH237" s="8"/>
      <c r="NI237" s="8"/>
      <c r="NJ237" s="8"/>
      <c r="NK237" s="8"/>
      <c r="NL237" s="8"/>
      <c r="NM237" s="8"/>
      <c r="NN237" s="8"/>
      <c r="NO237" s="8"/>
      <c r="NP237" s="8"/>
      <c r="NQ237" s="8"/>
      <c r="NR237" s="8"/>
      <c r="NS237" s="8"/>
      <c r="NT237" s="8"/>
      <c r="NU237" s="8"/>
      <c r="NV237" s="8"/>
      <c r="NW237" s="8"/>
      <c r="NX237" s="8"/>
      <c r="NY237" s="8"/>
      <c r="NZ237" s="8"/>
      <c r="OA237" s="8"/>
      <c r="OB237" s="8"/>
      <c r="OC237" s="8"/>
      <c r="OD237" s="8"/>
      <c r="OE237" s="8"/>
      <c r="OF237" s="8"/>
      <c r="OG237" s="8"/>
      <c r="OH237" s="8"/>
      <c r="OI237" s="8"/>
      <c r="OJ237" s="8"/>
      <c r="OK237" s="8"/>
      <c r="OL237" s="8"/>
      <c r="OM237" s="8"/>
      <c r="ON237" s="8"/>
      <c r="OO237" s="8"/>
      <c r="OP237" s="8"/>
      <c r="OQ237" s="8"/>
      <c r="OR237" s="8"/>
      <c r="OS237" s="8"/>
      <c r="OT237" s="8"/>
      <c r="OU237" s="8"/>
      <c r="OV237" s="8"/>
      <c r="OW237" s="8"/>
      <c r="OX237" s="8"/>
      <c r="OY237" s="8"/>
      <c r="OZ237" s="8"/>
      <c r="PA237" s="8"/>
      <c r="PB237" s="8"/>
      <c r="PC237" s="8"/>
      <c r="PD237" s="8"/>
      <c r="PE237" s="8"/>
      <c r="PF237" s="8"/>
      <c r="PG237" s="8"/>
      <c r="PH237" s="8"/>
      <c r="PI237" s="8"/>
      <c r="PJ237" s="8"/>
      <c r="PK237" s="8"/>
      <c r="PL237" s="8"/>
      <c r="PM237" s="8"/>
      <c r="PN237" s="8"/>
      <c r="PO237" s="8"/>
      <c r="PP237" s="8"/>
      <c r="PQ237" s="8"/>
      <c r="PR237" s="8"/>
      <c r="PS237" s="8"/>
      <c r="PT237" s="8"/>
      <c r="PU237" s="8"/>
      <c r="PV237" s="8"/>
      <c r="PW237" s="8"/>
      <c r="PX237" s="8"/>
      <c r="PY237" s="8"/>
      <c r="PZ237" s="8"/>
      <c r="QA237" s="8"/>
      <c r="QB237" s="8"/>
      <c r="QC237" s="8"/>
      <c r="QD237" s="8"/>
      <c r="QE237" s="8"/>
      <c r="QF237" s="8"/>
      <c r="QG237" s="8"/>
      <c r="QH237" s="8"/>
      <c r="QI237" s="8"/>
      <c r="QJ237" s="8"/>
      <c r="QK237" s="8"/>
      <c r="QL237" s="8"/>
      <c r="QM237" s="8"/>
      <c r="QN237" s="8"/>
      <c r="QO237" s="8"/>
      <c r="QP237" s="8"/>
      <c r="QQ237" s="8"/>
      <c r="QR237" s="8"/>
      <c r="QS237" s="8"/>
      <c r="QT237" s="8"/>
      <c r="QU237" s="8"/>
      <c r="QV237" s="8"/>
      <c r="QW237" s="8"/>
      <c r="QX237" s="8"/>
      <c r="QY237" s="8"/>
      <c r="QZ237" s="8"/>
      <c r="RA237" s="8"/>
      <c r="RB237" s="8"/>
      <c r="RC237" s="8"/>
      <c r="RD237" s="8"/>
      <c r="RE237" s="8"/>
      <c r="RF237" s="8"/>
      <c r="RG237" s="8"/>
      <c r="RH237" s="8"/>
      <c r="RI237" s="8"/>
      <c r="RJ237" s="8"/>
      <c r="RK237" s="8"/>
      <c r="RL237" s="8"/>
      <c r="RM237" s="8"/>
      <c r="RN237" s="8"/>
      <c r="RO237" s="8"/>
      <c r="RP237" s="8"/>
      <c r="RQ237" s="8"/>
      <c r="RR237" s="8"/>
      <c r="RS237" s="8"/>
      <c r="RT237" s="8"/>
      <c r="RU237" s="8"/>
      <c r="RV237" s="8"/>
      <c r="RW237" s="8"/>
      <c r="RX237" s="8"/>
      <c r="RY237" s="8"/>
      <c r="RZ237" s="8"/>
      <c r="SA237" s="8"/>
      <c r="SB237" s="8"/>
      <c r="SC237" s="8"/>
      <c r="SD237" s="8"/>
      <c r="SE237" s="8"/>
      <c r="SF237" s="8"/>
      <c r="SG237" s="8"/>
      <c r="SH237" s="8"/>
      <c r="SI237" s="8"/>
      <c r="SJ237" s="8"/>
      <c r="SK237" s="8"/>
      <c r="SL237" s="8"/>
      <c r="SM237" s="8"/>
      <c r="SN237" s="8"/>
      <c r="SO237" s="8"/>
      <c r="SP237" s="8"/>
      <c r="SQ237" s="8"/>
      <c r="SR237" s="8"/>
      <c r="SS237" s="8"/>
      <c r="ST237" s="8"/>
      <c r="SU237" s="8"/>
      <c r="SV237" s="8"/>
      <c r="SW237" s="8"/>
      <c r="SX237" s="8"/>
      <c r="SY237" s="8"/>
      <c r="SZ237" s="8"/>
      <c r="TA237" s="8"/>
      <c r="TB237" s="8"/>
      <c r="TC237" s="8"/>
      <c r="TD237" s="8"/>
      <c r="TE237" s="8"/>
      <c r="TF237" s="8"/>
      <c r="TG237" s="8"/>
      <c r="TH237" s="8"/>
      <c r="TI237" s="8"/>
      <c r="TJ237" s="8"/>
      <c r="TK237" s="8"/>
      <c r="TL237" s="8"/>
      <c r="TM237" s="8"/>
      <c r="TN237" s="8"/>
      <c r="TO237" s="8"/>
      <c r="TP237" s="8"/>
      <c r="TQ237" s="8"/>
      <c r="TR237" s="8"/>
      <c r="TS237" s="8"/>
      <c r="TT237" s="8"/>
      <c r="TU237" s="8"/>
      <c r="TV237" s="8"/>
      <c r="TW237" s="8"/>
      <c r="TX237" s="8"/>
      <c r="TY237" s="8"/>
      <c r="TZ237" s="8"/>
      <c r="UA237" s="8"/>
      <c r="UB237" s="8"/>
      <c r="UC237" s="8"/>
      <c r="UD237" s="8"/>
      <c r="UE237" s="8"/>
      <c r="UF237" s="8"/>
      <c r="UG237" s="8"/>
      <c r="UH237" s="8"/>
      <c r="UI237" s="8"/>
      <c r="UJ237" s="8"/>
      <c r="UK237" s="8"/>
      <c r="UL237" s="8"/>
      <c r="UM237" s="8"/>
      <c r="UN237" s="8"/>
      <c r="UO237" s="8"/>
      <c r="UP237" s="8"/>
      <c r="UQ237" s="8"/>
      <c r="UR237" s="8"/>
      <c r="US237" s="8"/>
      <c r="UT237" s="8"/>
      <c r="UU237" s="8"/>
      <c r="UV237" s="8"/>
      <c r="UW237" s="8"/>
      <c r="UX237" s="8"/>
      <c r="UY237" s="8"/>
      <c r="UZ237" s="8"/>
      <c r="VA237" s="8"/>
      <c r="VB237" s="8"/>
      <c r="VC237" s="8"/>
      <c r="VD237" s="8"/>
      <c r="VE237" s="8"/>
      <c r="VF237" s="8"/>
      <c r="VG237" s="8"/>
      <c r="VH237" s="8"/>
      <c r="VI237" s="8"/>
      <c r="VJ237" s="8"/>
      <c r="VK237" s="8"/>
      <c r="VL237" s="8"/>
      <c r="VM237" s="8"/>
      <c r="VN237" s="8"/>
      <c r="VO237" s="8"/>
      <c r="VP237" s="8"/>
      <c r="VQ237" s="8"/>
      <c r="VR237" s="8"/>
      <c r="VS237" s="8"/>
      <c r="VT237" s="8"/>
      <c r="VU237" s="8"/>
      <c r="VV237" s="8"/>
      <c r="VW237" s="8"/>
      <c r="VX237" s="8"/>
      <c r="VY237" s="8"/>
      <c r="VZ237" s="8"/>
      <c r="WA237" s="8"/>
      <c r="WB237" s="8"/>
      <c r="WC237" s="8"/>
      <c r="WD237" s="8"/>
      <c r="WE237" s="8"/>
      <c r="WF237" s="8"/>
      <c r="WG237" s="8"/>
      <c r="WH237" s="8"/>
      <c r="WI237" s="8"/>
      <c r="WJ237" s="8"/>
      <c r="WK237" s="8"/>
      <c r="WL237" s="8"/>
      <c r="WM237" s="8"/>
      <c r="WN237" s="8"/>
      <c r="WO237" s="8"/>
      <c r="WP237" s="8"/>
      <c r="WQ237" s="8"/>
      <c r="WR237" s="8"/>
      <c r="WS237" s="8"/>
      <c r="WT237" s="8"/>
      <c r="WU237" s="8"/>
      <c r="WV237" s="8"/>
      <c r="WW237" s="8"/>
      <c r="WX237" s="8"/>
      <c r="WY237" s="8"/>
      <c r="WZ237" s="8"/>
      <c r="XA237" s="8"/>
      <c r="XB237" s="8"/>
      <c r="XC237" s="8"/>
      <c r="XD237" s="8"/>
      <c r="XE237" s="8"/>
      <c r="XF237" s="8"/>
      <c r="XG237" s="8"/>
      <c r="XH237" s="8"/>
      <c r="XI237" s="8"/>
      <c r="XJ237" s="8"/>
      <c r="XK237" s="8"/>
      <c r="XL237" s="8"/>
      <c r="XM237" s="8"/>
      <c r="XN237" s="8"/>
      <c r="XO237" s="8"/>
      <c r="XP237" s="8"/>
      <c r="XQ237" s="8"/>
      <c r="XR237" s="8"/>
      <c r="XS237" s="8"/>
      <c r="XT237" s="8"/>
      <c r="XU237" s="8"/>
      <c r="XV237" s="8"/>
      <c r="XW237" s="8"/>
      <c r="XX237" s="8"/>
      <c r="XY237" s="8"/>
      <c r="XZ237" s="8"/>
      <c r="YA237" s="8"/>
      <c r="YB237" s="8"/>
      <c r="YC237" s="8"/>
      <c r="YD237" s="8"/>
      <c r="YE237" s="8"/>
      <c r="YF237" s="8"/>
      <c r="YG237" s="8"/>
      <c r="YH237" s="8"/>
      <c r="YI237" s="8"/>
      <c r="YJ237" s="8"/>
      <c r="YK237" s="8"/>
      <c r="YL237" s="8"/>
      <c r="YM237" s="8"/>
      <c r="YN237" s="8"/>
      <c r="YO237" s="8"/>
      <c r="YP237" s="8"/>
      <c r="YQ237" s="8"/>
      <c r="YR237" s="8"/>
      <c r="YS237" s="8"/>
      <c r="YT237" s="8"/>
      <c r="YU237" s="8"/>
      <c r="YV237" s="8"/>
      <c r="YW237" s="8"/>
      <c r="YX237" s="8"/>
      <c r="YY237" s="8"/>
      <c r="YZ237" s="8"/>
      <c r="ZA237" s="8"/>
      <c r="ZB237" s="8"/>
      <c r="ZC237" s="8"/>
      <c r="ZD237" s="8"/>
      <c r="ZE237" s="8"/>
      <c r="ZF237" s="8"/>
      <c r="ZG237" s="8"/>
      <c r="ZH237" s="8"/>
      <c r="ZI237" s="8"/>
      <c r="ZJ237" s="8"/>
      <c r="ZK237" s="8"/>
      <c r="ZL237" s="8"/>
      <c r="ZM237" s="8"/>
      <c r="ZN237" s="8"/>
      <c r="ZO237" s="8"/>
      <c r="ZP237" s="8"/>
      <c r="ZQ237" s="8"/>
      <c r="ZR237" s="8"/>
      <c r="ZS237" s="8"/>
      <c r="ZT237" s="8"/>
      <c r="ZU237" s="8"/>
      <c r="ZV237" s="8"/>
      <c r="ZW237" s="8"/>
      <c r="ZX237" s="8"/>
      <c r="ZY237" s="8"/>
      <c r="ZZ237" s="8"/>
      <c r="AAA237" s="8"/>
      <c r="AAB237" s="8"/>
      <c r="AAC237" s="8"/>
      <c r="AAD237" s="8"/>
      <c r="AAE237" s="8"/>
      <c r="AAF237" s="8"/>
      <c r="AAG237" s="8"/>
      <c r="AAH237" s="8"/>
      <c r="AAI237" s="8"/>
      <c r="AAJ237" s="8"/>
      <c r="AAK237" s="8"/>
      <c r="AAL237" s="8"/>
      <c r="AAM237" s="8"/>
      <c r="AAN237" s="8"/>
      <c r="AAO237" s="8"/>
      <c r="AAP237" s="8"/>
      <c r="AAQ237" s="8"/>
      <c r="AAR237" s="8"/>
      <c r="AAS237" s="8"/>
      <c r="AAT237" s="8"/>
      <c r="AAU237" s="8"/>
      <c r="AAV237" s="8"/>
      <c r="AAW237" s="8"/>
      <c r="AAX237" s="8"/>
      <c r="AAY237" s="8"/>
      <c r="AAZ237" s="8"/>
      <c r="ABA237" s="8"/>
      <c r="ABB237" s="8"/>
      <c r="ABC237" s="8"/>
      <c r="ABD237" s="8"/>
      <c r="ABE237" s="8"/>
      <c r="ABF237" s="8"/>
      <c r="ABG237" s="8"/>
      <c r="ABH237" s="8"/>
      <c r="ABI237" s="8"/>
      <c r="ABJ237" s="8"/>
      <c r="ABK237" s="8"/>
      <c r="ABL237" s="8"/>
      <c r="ABM237" s="8"/>
      <c r="ABN237" s="8"/>
      <c r="ABO237" s="8"/>
      <c r="ABP237" s="8"/>
      <c r="ABQ237" s="8"/>
      <c r="ABR237" s="8"/>
      <c r="ABS237" s="8"/>
      <c r="ABT237" s="8"/>
      <c r="ABU237" s="8"/>
      <c r="ABV237" s="8"/>
      <c r="ABW237" s="8"/>
      <c r="ABX237" s="8"/>
      <c r="ABY237" s="8"/>
      <c r="ABZ237" s="8"/>
      <c r="ACA237" s="8"/>
      <c r="ACB237" s="8"/>
      <c r="ACC237" s="8"/>
      <c r="ACD237" s="8"/>
      <c r="ACE237" s="8"/>
      <c r="ACF237" s="8"/>
      <c r="ACG237" s="8"/>
      <c r="ACH237" s="8"/>
      <c r="ACI237" s="8"/>
      <c r="ACJ237" s="8"/>
      <c r="ACK237" s="8"/>
      <c r="ACL237" s="8"/>
      <c r="ACM237" s="8"/>
      <c r="ACN237" s="8"/>
      <c r="ACO237" s="8"/>
      <c r="ACP237" s="8"/>
      <c r="ACQ237" s="8"/>
      <c r="ACR237" s="8"/>
      <c r="ACS237" s="8"/>
      <c r="ACT237" s="8"/>
      <c r="ACU237" s="8"/>
      <c r="ACV237" s="8"/>
      <c r="ACW237" s="8"/>
      <c r="ACX237" s="8"/>
      <c r="ACY237" s="8"/>
      <c r="ACZ237" s="8"/>
      <c r="ADA237" s="8"/>
      <c r="ADB237" s="8"/>
      <c r="ADC237" s="8"/>
      <c r="ADD237" s="8"/>
      <c r="ADE237" s="8"/>
      <c r="ADF237" s="8"/>
      <c r="ADG237" s="8"/>
      <c r="ADH237" s="8"/>
      <c r="ADI237" s="8"/>
      <c r="ADJ237" s="8"/>
      <c r="ADK237" s="8"/>
      <c r="ADL237" s="8"/>
      <c r="ADM237" s="8"/>
      <c r="ADN237" s="8"/>
      <c r="ADO237" s="8"/>
      <c r="ADP237" s="8"/>
      <c r="ADQ237" s="8"/>
      <c r="ADR237" s="8"/>
      <c r="ADS237" s="8"/>
      <c r="ADT237" s="8"/>
      <c r="ADU237" s="8"/>
      <c r="ADV237" s="8"/>
      <c r="ADW237" s="8"/>
      <c r="ADX237" s="8"/>
      <c r="ADY237" s="8"/>
      <c r="ADZ237" s="8"/>
      <c r="AEA237" s="8"/>
      <c r="AEB237" s="8"/>
      <c r="AEC237" s="8"/>
      <c r="AED237" s="8"/>
      <c r="AEE237" s="8"/>
      <c r="AEF237" s="8"/>
      <c r="AEG237" s="8"/>
      <c r="AEH237" s="8"/>
      <c r="AEI237" s="8"/>
      <c r="AEJ237" s="8"/>
      <c r="AEK237" s="8"/>
      <c r="AEL237" s="8"/>
      <c r="AEM237" s="8"/>
      <c r="AEN237" s="8"/>
      <c r="AEO237" s="8"/>
      <c r="AEP237" s="8"/>
      <c r="AEQ237" s="8"/>
      <c r="AER237" s="8"/>
      <c r="AES237" s="8"/>
      <c r="AET237" s="8"/>
      <c r="AEU237" s="8"/>
      <c r="AEV237" s="8"/>
      <c r="AEW237" s="8"/>
      <c r="AEX237" s="8"/>
      <c r="AEY237" s="8"/>
      <c r="AEZ237" s="8"/>
      <c r="AFA237" s="8"/>
      <c r="AFB237" s="8"/>
      <c r="AFC237" s="8"/>
      <c r="AFD237" s="8"/>
      <c r="AFE237" s="8"/>
      <c r="AFF237" s="8"/>
      <c r="AFG237" s="8"/>
      <c r="AFH237" s="8"/>
      <c r="AFI237" s="8"/>
      <c r="AFJ237" s="8"/>
      <c r="AFK237" s="8"/>
      <c r="AFL237" s="8"/>
      <c r="AFM237" s="8"/>
      <c r="AFN237" s="8"/>
      <c r="AFO237" s="8"/>
      <c r="AFP237" s="8"/>
      <c r="AFQ237" s="8"/>
      <c r="AFR237" s="8"/>
      <c r="AFS237" s="8"/>
      <c r="AFT237" s="8"/>
      <c r="AFU237" s="8"/>
      <c r="AFV237" s="8"/>
      <c r="AFW237" s="8"/>
      <c r="AFX237" s="8"/>
      <c r="AFY237" s="8"/>
      <c r="AFZ237" s="8"/>
      <c r="AGA237" s="8"/>
      <c r="AGB237" s="8"/>
      <c r="AGC237" s="8"/>
      <c r="AGD237" s="8"/>
      <c r="AGE237" s="8"/>
      <c r="AGF237" s="8"/>
      <c r="AGG237" s="8"/>
      <c r="AGH237" s="8"/>
      <c r="AGI237" s="8"/>
      <c r="AGJ237" s="8"/>
      <c r="AGK237" s="8"/>
      <c r="AGL237" s="8"/>
      <c r="AGM237" s="8"/>
      <c r="AGN237" s="8"/>
      <c r="AGO237" s="8"/>
      <c r="AGP237" s="8"/>
      <c r="AGQ237" s="8"/>
      <c r="AGR237" s="8"/>
      <c r="AGS237" s="8"/>
      <c r="AGT237" s="8"/>
      <c r="AGU237" s="8"/>
      <c r="AGV237" s="8"/>
      <c r="AGW237" s="8"/>
      <c r="AGX237" s="8"/>
      <c r="AGY237" s="8"/>
      <c r="AGZ237" s="8"/>
      <c r="AHA237" s="8"/>
      <c r="AHB237" s="8"/>
      <c r="AHC237" s="8"/>
      <c r="AHD237" s="8"/>
      <c r="AHE237" s="8"/>
      <c r="AHF237" s="8"/>
      <c r="AHG237" s="8"/>
      <c r="AHH237" s="8"/>
      <c r="AHI237" s="8"/>
      <c r="AHJ237" s="8"/>
      <c r="AHK237" s="8"/>
      <c r="AHL237" s="8"/>
      <c r="AHM237" s="8"/>
      <c r="AHN237" s="8"/>
      <c r="AHO237" s="8"/>
      <c r="AHP237" s="8"/>
      <c r="AHQ237" s="8"/>
      <c r="AHR237" s="8"/>
      <c r="AHS237" s="8"/>
      <c r="AHT237" s="8"/>
      <c r="AHU237" s="8"/>
      <c r="AHV237" s="8"/>
      <c r="AHW237" s="8"/>
      <c r="AHX237" s="8"/>
      <c r="AHY237" s="8"/>
      <c r="AHZ237" s="8"/>
      <c r="AIA237" s="8"/>
      <c r="AIB237" s="8"/>
      <c r="AIC237" s="8"/>
      <c r="AID237" s="8"/>
      <c r="AIE237" s="8"/>
      <c r="AIF237" s="8"/>
      <c r="AIG237" s="8"/>
      <c r="AIH237" s="8"/>
      <c r="AII237" s="8"/>
      <c r="AIJ237" s="8"/>
      <c r="AIK237" s="8"/>
      <c r="AIL237" s="8"/>
      <c r="AIM237" s="8"/>
      <c r="AIN237" s="8"/>
      <c r="AIO237" s="8"/>
      <c r="AIP237" s="8"/>
      <c r="AIQ237" s="8"/>
      <c r="AIR237" s="8"/>
      <c r="AIS237" s="8"/>
      <c r="AIT237" s="8"/>
      <c r="AIU237" s="8"/>
      <c r="AIV237" s="8"/>
      <c r="AIW237" s="8"/>
      <c r="AIX237" s="8"/>
      <c r="AIY237" s="8"/>
      <c r="AIZ237" s="8"/>
      <c r="AJA237" s="8"/>
      <c r="AJB237" s="8"/>
      <c r="AJC237" s="8"/>
      <c r="AJD237" s="8"/>
      <c r="AJE237" s="8"/>
      <c r="AJF237" s="8"/>
      <c r="AJG237" s="8"/>
      <c r="AJH237" s="8"/>
      <c r="AJI237" s="8"/>
      <c r="AJJ237" s="8"/>
      <c r="AJK237" s="8"/>
      <c r="AJL237" s="8"/>
      <c r="AJM237" s="8"/>
      <c r="AJN237" s="8"/>
      <c r="AJO237" s="8"/>
      <c r="AJP237" s="8"/>
      <c r="AJQ237" s="8"/>
      <c r="AJR237" s="8"/>
      <c r="AJS237" s="8"/>
      <c r="AJT237" s="8"/>
      <c r="AJU237" s="8"/>
      <c r="AJV237" s="8"/>
      <c r="AJW237" s="8"/>
      <c r="AJX237" s="8"/>
      <c r="AJY237" s="8"/>
      <c r="AJZ237" s="8"/>
      <c r="AKA237" s="8"/>
      <c r="AKB237" s="8"/>
      <c r="AKC237" s="8"/>
      <c r="AKD237" s="8"/>
      <c r="AKE237" s="8"/>
      <c r="AKF237" s="8"/>
      <c r="AKG237" s="8"/>
      <c r="AKH237" s="8"/>
      <c r="AKI237" s="8"/>
      <c r="AKJ237" s="8"/>
      <c r="AKK237" s="8"/>
      <c r="AKL237" s="8"/>
      <c r="AKM237" s="8"/>
      <c r="AKN237" s="8"/>
      <c r="AKO237" s="8"/>
      <c r="AKP237" s="8"/>
      <c r="AKQ237" s="8"/>
      <c r="AKR237" s="8"/>
      <c r="AKS237" s="8"/>
      <c r="AKT237" s="8"/>
      <c r="AKU237" s="8"/>
      <c r="AKV237" s="8"/>
      <c r="AKW237" s="8"/>
      <c r="AKX237" s="8"/>
      <c r="AKY237" s="8"/>
      <c r="AKZ237" s="8"/>
      <c r="ALA237" s="8"/>
      <c r="ALB237" s="8"/>
      <c r="ALC237" s="8"/>
      <c r="ALD237" s="8"/>
      <c r="ALE237" s="8"/>
      <c r="ALF237" s="8"/>
      <c r="ALG237" s="8"/>
      <c r="ALH237" s="8"/>
      <c r="ALI237" s="8"/>
      <c r="ALJ237" s="8"/>
      <c r="ALK237" s="8"/>
      <c r="ALL237" s="8"/>
      <c r="ALM237" s="8"/>
      <c r="ALN237" s="8"/>
      <c r="ALO237" s="8"/>
      <c r="ALP237" s="8"/>
      <c r="ALQ237" s="8"/>
      <c r="ALR237" s="8"/>
      <c r="ALS237" s="8"/>
      <c r="ALT237" s="8"/>
      <c r="ALU237" s="8"/>
      <c r="ALV237" s="8"/>
      <c r="ALW237" s="8"/>
      <c r="ALX237" s="8"/>
      <c r="ALY237" s="8"/>
      <c r="ALZ237" s="8"/>
      <c r="AMA237" s="8"/>
      <c r="AMB237" s="8"/>
      <c r="AMC237" s="8"/>
      <c r="AMD237" s="8"/>
      <c r="AME237" s="8"/>
      <c r="AMF237" s="8"/>
      <c r="AMG237" s="8"/>
      <c r="AMH237" s="8"/>
      <c r="AMI237" s="8"/>
      <c r="AMJ237" s="8"/>
      <c r="AMK237" s="8"/>
      <c r="AML237" s="8"/>
      <c r="AMM237" s="8"/>
      <c r="AMN237" s="8"/>
      <c r="AMO237" s="8"/>
      <c r="AMP237" s="8"/>
      <c r="AMQ237" s="8"/>
      <c r="AMR237" s="8"/>
      <c r="AMS237" s="8"/>
      <c r="AMT237" s="8"/>
      <c r="AMU237" s="8"/>
      <c r="AMV237" s="8"/>
      <c r="AMW237" s="8"/>
      <c r="AMX237" s="8"/>
      <c r="AMY237" s="8"/>
      <c r="AMZ237" s="8"/>
      <c r="ANA237" s="8"/>
      <c r="ANB237" s="8"/>
      <c r="ANC237" s="8"/>
      <c r="AND237" s="8"/>
      <c r="ANE237" s="8"/>
      <c r="ANF237" s="8"/>
      <c r="ANG237" s="8"/>
      <c r="ANH237" s="8"/>
      <c r="ANI237" s="8"/>
      <c r="ANJ237" s="8"/>
      <c r="ANK237" s="8"/>
      <c r="ANL237" s="8"/>
      <c r="ANM237" s="8"/>
      <c r="ANN237" s="8"/>
      <c r="ANO237" s="8"/>
      <c r="ANP237" s="8"/>
      <c r="ANQ237" s="8"/>
      <c r="ANR237" s="8"/>
      <c r="ANS237" s="8"/>
      <c r="ANT237" s="8"/>
      <c r="ANU237" s="8"/>
      <c r="ANV237" s="8"/>
      <c r="ANW237" s="8"/>
      <c r="ANX237" s="8"/>
      <c r="ANY237" s="8"/>
      <c r="ANZ237" s="8"/>
      <c r="AOA237" s="8"/>
      <c r="AOB237" s="8"/>
      <c r="AOC237" s="8"/>
      <c r="AOD237" s="8"/>
      <c r="AOE237" s="8"/>
      <c r="AOF237" s="8"/>
      <c r="AOG237" s="8"/>
      <c r="AOH237" s="8"/>
      <c r="AOI237" s="8"/>
      <c r="AOJ237" s="8"/>
      <c r="AOK237" s="8"/>
      <c r="AOL237" s="8"/>
      <c r="AOM237" s="8"/>
      <c r="AON237" s="8"/>
      <c r="AOO237" s="8"/>
      <c r="AOP237" s="8"/>
      <c r="AOQ237" s="8"/>
      <c r="AOR237" s="8"/>
      <c r="AOS237" s="8"/>
      <c r="AOT237" s="8"/>
      <c r="AOU237" s="8"/>
      <c r="AOV237" s="8"/>
      <c r="AOW237" s="8"/>
      <c r="AOX237" s="8"/>
      <c r="AOY237" s="8"/>
      <c r="AOZ237" s="8"/>
      <c r="APA237" s="8"/>
      <c r="APB237" s="8"/>
      <c r="APC237" s="8"/>
      <c r="APD237" s="8"/>
      <c r="APE237" s="8"/>
      <c r="APF237" s="8"/>
      <c r="APG237" s="8"/>
      <c r="APH237" s="8"/>
      <c r="API237" s="8"/>
      <c r="APJ237" s="8"/>
      <c r="APK237" s="8"/>
      <c r="APL237" s="8"/>
      <c r="APM237" s="8"/>
      <c r="APN237" s="8"/>
      <c r="APO237" s="8"/>
      <c r="APP237" s="8"/>
      <c r="APQ237" s="8"/>
      <c r="APR237" s="8"/>
      <c r="APS237" s="8"/>
      <c r="APT237" s="8"/>
      <c r="APU237" s="8"/>
      <c r="APV237" s="8"/>
      <c r="APW237" s="8"/>
      <c r="APX237" s="8"/>
      <c r="APY237" s="8"/>
      <c r="APZ237" s="8"/>
      <c r="AQA237" s="8"/>
      <c r="AQB237" s="8"/>
      <c r="AQC237" s="8"/>
      <c r="AQD237" s="8"/>
      <c r="AQE237" s="8"/>
      <c r="AQF237" s="8"/>
      <c r="AQG237" s="8"/>
      <c r="AQH237" s="8"/>
      <c r="AQI237" s="8"/>
      <c r="AQJ237" s="8"/>
      <c r="AQK237" s="8"/>
      <c r="AQL237" s="8"/>
      <c r="AQM237" s="8"/>
      <c r="AQN237" s="8"/>
      <c r="AQO237" s="8"/>
      <c r="AQP237" s="8"/>
      <c r="AQQ237" s="8"/>
      <c r="AQR237" s="8"/>
      <c r="AQS237" s="8"/>
      <c r="AQT237" s="8"/>
      <c r="AQU237" s="8"/>
      <c r="AQV237" s="8"/>
      <c r="AQW237" s="8"/>
      <c r="AQX237" s="8"/>
      <c r="AQY237" s="8"/>
      <c r="AQZ237" s="8"/>
      <c r="ARA237" s="8"/>
      <c r="ARB237" s="8"/>
      <c r="ARC237" s="8"/>
      <c r="ARD237" s="8"/>
      <c r="ARE237" s="8"/>
      <c r="ARF237" s="8"/>
      <c r="ARG237" s="8"/>
      <c r="ARH237" s="8"/>
      <c r="ARI237" s="8"/>
      <c r="ARJ237" s="8"/>
      <c r="ARK237" s="8"/>
      <c r="ARL237" s="8"/>
      <c r="ARM237" s="8"/>
      <c r="ARN237" s="8"/>
      <c r="ARO237" s="8"/>
      <c r="ARP237" s="8"/>
      <c r="ARQ237" s="8"/>
      <c r="ARR237" s="8"/>
      <c r="ARS237" s="8"/>
      <c r="ART237" s="8"/>
      <c r="ARU237" s="8"/>
      <c r="ARV237" s="8"/>
      <c r="ARW237" s="8"/>
      <c r="ARX237" s="8"/>
      <c r="ARY237" s="8"/>
      <c r="ARZ237" s="8"/>
      <c r="ASA237" s="8"/>
      <c r="ASB237" s="8"/>
      <c r="ASC237" s="8"/>
      <c r="ASD237" s="8"/>
      <c r="ASE237" s="8"/>
      <c r="ASF237" s="8"/>
      <c r="ASG237" s="8"/>
      <c r="ASH237" s="8"/>
      <c r="ASI237" s="8"/>
      <c r="ASJ237" s="8"/>
      <c r="ASK237" s="8"/>
      <c r="ASL237" s="8"/>
      <c r="ASM237" s="8"/>
      <c r="ASN237" s="8"/>
      <c r="ASO237" s="8"/>
      <c r="ASP237" s="8"/>
      <c r="ASQ237" s="8"/>
      <c r="ASR237" s="8"/>
      <c r="ASS237" s="8"/>
      <c r="AST237" s="8"/>
      <c r="ASU237" s="8"/>
      <c r="ASV237" s="8"/>
      <c r="ASW237" s="8"/>
      <c r="ASX237" s="8"/>
      <c r="ASY237" s="8"/>
      <c r="ASZ237" s="8"/>
      <c r="ATA237" s="8"/>
      <c r="ATB237" s="8"/>
      <c r="ATC237" s="8"/>
      <c r="ATD237" s="8"/>
      <c r="ATE237" s="8"/>
      <c r="ATF237" s="8"/>
      <c r="ATG237" s="8"/>
      <c r="ATH237" s="8"/>
      <c r="ATI237" s="8"/>
      <c r="ATJ237" s="8"/>
      <c r="ATK237" s="8"/>
      <c r="ATL237" s="8"/>
      <c r="ATM237" s="8"/>
      <c r="ATN237" s="8"/>
      <c r="ATO237" s="8"/>
      <c r="ATP237" s="8"/>
      <c r="ATQ237" s="8"/>
      <c r="ATR237" s="8"/>
      <c r="ATS237" s="8"/>
      <c r="ATT237" s="8"/>
      <c r="ATU237" s="8"/>
      <c r="ATV237" s="8"/>
      <c r="ATW237" s="8"/>
      <c r="ATX237" s="8"/>
      <c r="ATY237" s="8"/>
      <c r="ATZ237" s="8"/>
      <c r="AUA237" s="8"/>
      <c r="AUB237" s="8"/>
      <c r="AUC237" s="8"/>
      <c r="AUD237" s="8"/>
      <c r="AUE237" s="8"/>
      <c r="AUF237" s="8"/>
      <c r="AUG237" s="8"/>
      <c r="AUH237" s="8"/>
      <c r="AUI237" s="8"/>
      <c r="AUJ237" s="8"/>
      <c r="AUK237" s="8"/>
      <c r="AUL237" s="8"/>
      <c r="AUM237" s="8"/>
      <c r="AUN237" s="8"/>
      <c r="AUO237" s="8"/>
      <c r="AUP237" s="8"/>
      <c r="AUQ237" s="8"/>
      <c r="AUR237" s="8"/>
      <c r="AUS237" s="8"/>
      <c r="AUT237" s="8"/>
      <c r="AUU237" s="8"/>
      <c r="AUV237" s="8"/>
      <c r="AUW237" s="8"/>
      <c r="AUX237" s="8"/>
      <c r="AUY237" s="8"/>
      <c r="AUZ237" s="8"/>
      <c r="AVA237" s="8"/>
      <c r="AVB237" s="8"/>
      <c r="AVC237" s="8"/>
      <c r="AVD237" s="8"/>
      <c r="AVE237" s="8"/>
      <c r="AVF237" s="8"/>
      <c r="AVG237" s="8"/>
      <c r="AVH237" s="8"/>
      <c r="AVI237" s="8"/>
      <c r="AVJ237" s="8"/>
      <c r="AVK237" s="8"/>
      <c r="AVL237" s="8"/>
      <c r="AVM237" s="8"/>
      <c r="AVN237" s="8"/>
      <c r="AVO237" s="8"/>
      <c r="AVP237" s="8"/>
      <c r="AVQ237" s="8"/>
      <c r="AVR237" s="8"/>
      <c r="AVS237" s="8"/>
      <c r="AVT237" s="8"/>
      <c r="AVU237" s="8"/>
      <c r="AVV237" s="8"/>
      <c r="AVW237" s="8"/>
      <c r="AVX237" s="8"/>
      <c r="AVY237" s="8"/>
      <c r="AVZ237" s="8"/>
      <c r="AWA237" s="8"/>
      <c r="AWB237" s="8"/>
      <c r="AWC237" s="8"/>
      <c r="AWD237" s="8"/>
      <c r="AWE237" s="8"/>
      <c r="AWF237" s="8"/>
      <c r="AWG237" s="8"/>
      <c r="AWH237" s="8"/>
      <c r="AWI237" s="8"/>
      <c r="AWJ237" s="8"/>
      <c r="AWK237" s="8"/>
      <c r="AWL237" s="8"/>
      <c r="AWM237" s="8"/>
      <c r="AWN237" s="8"/>
      <c r="AWO237" s="8"/>
      <c r="AWP237" s="8"/>
      <c r="AWQ237" s="8"/>
      <c r="AWR237" s="8"/>
      <c r="AWS237" s="8"/>
      <c r="AWT237" s="8"/>
      <c r="AWU237" s="8"/>
      <c r="AWV237" s="8"/>
      <c r="AWW237" s="8"/>
      <c r="AWX237" s="8"/>
      <c r="AWY237" s="8"/>
      <c r="AWZ237" s="8"/>
      <c r="AXA237" s="8"/>
      <c r="AXB237" s="8"/>
      <c r="AXC237" s="8"/>
      <c r="AXD237" s="8"/>
      <c r="AXE237" s="8"/>
      <c r="AXF237" s="8"/>
      <c r="AXG237" s="8"/>
      <c r="AXH237" s="8"/>
      <c r="AXI237" s="8"/>
      <c r="AXJ237" s="8"/>
      <c r="AXK237" s="8"/>
      <c r="AXL237" s="8"/>
      <c r="AXM237" s="8"/>
      <c r="AXN237" s="8"/>
      <c r="AXO237" s="8"/>
      <c r="AXP237" s="8"/>
      <c r="AXQ237" s="8"/>
      <c r="AXR237" s="8"/>
      <c r="AXS237" s="8"/>
      <c r="AXT237" s="8"/>
      <c r="AXU237" s="8"/>
      <c r="AXV237" s="8"/>
      <c r="AXW237" s="8"/>
      <c r="AXX237" s="8"/>
      <c r="AXY237" s="8"/>
      <c r="AXZ237" s="8"/>
      <c r="AYA237" s="8"/>
      <c r="AYB237" s="8"/>
      <c r="AYC237" s="8"/>
      <c r="AYD237" s="8"/>
      <c r="AYE237" s="8"/>
      <c r="AYF237" s="8"/>
      <c r="AYG237" s="8"/>
      <c r="AYH237" s="8"/>
      <c r="AYI237" s="8"/>
      <c r="AYJ237" s="8"/>
      <c r="AYK237" s="8"/>
      <c r="AYL237" s="8"/>
      <c r="AYM237" s="8"/>
      <c r="AYN237" s="8"/>
      <c r="AYO237" s="8"/>
      <c r="AYP237" s="8"/>
      <c r="AYQ237" s="8"/>
      <c r="AYR237" s="8"/>
      <c r="AYS237" s="8"/>
      <c r="AYT237" s="8"/>
      <c r="AYU237" s="8"/>
      <c r="AYV237" s="8"/>
      <c r="AYW237" s="8"/>
      <c r="AYX237" s="8"/>
      <c r="AYY237" s="8"/>
      <c r="AYZ237" s="8"/>
      <c r="AZA237" s="8"/>
      <c r="AZB237" s="8"/>
      <c r="AZC237" s="8"/>
      <c r="AZD237" s="8"/>
      <c r="AZE237" s="8"/>
      <c r="AZF237" s="8"/>
      <c r="AZG237" s="8"/>
      <c r="AZH237" s="8"/>
      <c r="AZI237" s="8"/>
      <c r="AZJ237" s="8"/>
      <c r="AZK237" s="8"/>
      <c r="AZL237" s="8"/>
      <c r="AZM237" s="8"/>
      <c r="AZN237" s="8"/>
      <c r="AZO237" s="8"/>
      <c r="AZP237" s="8"/>
      <c r="AZQ237" s="8"/>
      <c r="AZR237" s="8"/>
      <c r="AZS237" s="8"/>
      <c r="AZT237" s="8"/>
      <c r="AZU237" s="8"/>
      <c r="AZV237" s="8"/>
      <c r="AZW237" s="8"/>
      <c r="AZX237" s="8"/>
      <c r="AZY237" s="8"/>
      <c r="AZZ237" s="8"/>
      <c r="BAA237" s="8"/>
      <c r="BAB237" s="8"/>
      <c r="BAC237" s="8"/>
      <c r="BAD237" s="8"/>
      <c r="BAE237" s="8"/>
      <c r="BAF237" s="8"/>
      <c r="BAG237" s="8"/>
      <c r="BAH237" s="8"/>
      <c r="BAI237" s="8"/>
      <c r="BAJ237" s="8"/>
      <c r="BAK237" s="8"/>
      <c r="BAL237" s="8"/>
      <c r="BAM237" s="8"/>
      <c r="BAN237" s="8"/>
      <c r="BAO237" s="8"/>
      <c r="BAP237" s="8"/>
      <c r="BAQ237" s="8"/>
      <c r="BAR237" s="8"/>
      <c r="BAS237" s="8"/>
      <c r="BAT237" s="8"/>
      <c r="BAU237" s="8"/>
      <c r="BAV237" s="8"/>
      <c r="BAW237" s="8"/>
      <c r="BAX237" s="8"/>
      <c r="BAY237" s="8"/>
      <c r="BAZ237" s="8"/>
      <c r="BBA237" s="8"/>
      <c r="BBB237" s="8"/>
      <c r="BBC237" s="8"/>
      <c r="BBD237" s="8"/>
      <c r="BBE237" s="8"/>
      <c r="BBF237" s="8"/>
      <c r="BBG237" s="8"/>
      <c r="BBH237" s="8"/>
      <c r="BBI237" s="8"/>
      <c r="BBJ237" s="8"/>
      <c r="BBK237" s="8"/>
      <c r="BBL237" s="8"/>
      <c r="BBM237" s="8"/>
      <c r="BBN237" s="8"/>
      <c r="BBO237" s="8"/>
      <c r="BBP237" s="8"/>
      <c r="BBQ237" s="8"/>
      <c r="BBR237" s="8"/>
      <c r="BBS237" s="8"/>
      <c r="BBT237" s="8"/>
      <c r="BBU237" s="8"/>
      <c r="BBV237" s="8"/>
      <c r="BBW237" s="8"/>
      <c r="BBX237" s="8"/>
      <c r="BBY237" s="8"/>
      <c r="BBZ237" s="8"/>
      <c r="BCA237" s="8"/>
      <c r="BCB237" s="8"/>
      <c r="BCC237" s="8"/>
      <c r="BCD237" s="8"/>
      <c r="BCE237" s="8"/>
      <c r="BCF237" s="8"/>
      <c r="BCG237" s="8"/>
      <c r="BCH237" s="8"/>
      <c r="BCI237" s="8"/>
      <c r="BCJ237" s="8"/>
      <c r="BCK237" s="8"/>
      <c r="BCL237" s="8"/>
      <c r="BCM237" s="8"/>
      <c r="BCN237" s="8"/>
      <c r="BCO237" s="8"/>
      <c r="BCP237" s="8"/>
      <c r="BCQ237" s="8"/>
      <c r="BCR237" s="8"/>
      <c r="BCS237" s="8"/>
      <c r="BCT237" s="8"/>
      <c r="BCU237" s="8"/>
      <c r="BCV237" s="8"/>
      <c r="BCW237" s="8"/>
      <c r="BCX237" s="8"/>
      <c r="BCY237" s="8"/>
      <c r="BCZ237" s="8"/>
      <c r="BDA237" s="8"/>
      <c r="BDB237" s="8"/>
      <c r="BDC237" s="8"/>
      <c r="BDD237" s="8"/>
      <c r="BDE237" s="8"/>
      <c r="BDF237" s="8"/>
      <c r="BDG237" s="8"/>
      <c r="BDH237" s="8"/>
      <c r="BDI237" s="8"/>
      <c r="BDJ237" s="8"/>
      <c r="BDK237" s="8"/>
      <c r="BDL237" s="8"/>
      <c r="BDM237" s="8"/>
      <c r="BDN237" s="8"/>
      <c r="BDO237" s="8"/>
      <c r="BDP237" s="8"/>
      <c r="BDQ237" s="8"/>
      <c r="BDR237" s="8"/>
      <c r="BDS237" s="8"/>
      <c r="BDT237" s="8"/>
      <c r="BDU237" s="8"/>
      <c r="BDV237" s="8"/>
      <c r="BDW237" s="8"/>
      <c r="BDX237" s="8"/>
      <c r="BDY237" s="8"/>
      <c r="BDZ237" s="8"/>
      <c r="BEA237" s="8"/>
      <c r="BEB237" s="8"/>
      <c r="BEC237" s="8"/>
      <c r="BED237" s="8"/>
      <c r="BEE237" s="8"/>
      <c r="BEF237" s="8"/>
      <c r="BEG237" s="8"/>
      <c r="BEH237" s="8"/>
      <c r="BEI237" s="8"/>
      <c r="BEJ237" s="8"/>
      <c r="BEK237" s="8"/>
      <c r="BEL237" s="8"/>
      <c r="BEM237" s="8"/>
      <c r="BEN237" s="8"/>
      <c r="BEO237" s="8"/>
      <c r="BEP237" s="8"/>
      <c r="BEQ237" s="8"/>
      <c r="BER237" s="8"/>
      <c r="BES237" s="8"/>
      <c r="BET237" s="8"/>
      <c r="BEU237" s="8"/>
      <c r="BEV237" s="8"/>
      <c r="BEW237" s="8"/>
      <c r="BEX237" s="8"/>
      <c r="BEY237" s="8"/>
      <c r="BEZ237" s="8"/>
      <c r="BFA237" s="8"/>
      <c r="BFB237" s="8"/>
      <c r="BFC237" s="8"/>
      <c r="BFD237" s="8"/>
      <c r="BFE237" s="8"/>
      <c r="BFF237" s="8"/>
      <c r="BFG237" s="8"/>
      <c r="BFH237" s="8"/>
      <c r="BFI237" s="8"/>
      <c r="BFJ237" s="8"/>
      <c r="BFK237" s="8"/>
      <c r="BFL237" s="8"/>
      <c r="BFM237" s="8"/>
      <c r="BFN237" s="8"/>
      <c r="BFO237" s="8"/>
      <c r="BFP237" s="8"/>
      <c r="BFQ237" s="8"/>
      <c r="BFR237" s="8"/>
      <c r="BFS237" s="8"/>
      <c r="BFT237" s="8"/>
      <c r="BFU237" s="8"/>
      <c r="BFV237" s="8"/>
      <c r="BFW237" s="8"/>
      <c r="BFX237" s="8"/>
      <c r="BFY237" s="8"/>
      <c r="BFZ237" s="8"/>
      <c r="BGA237" s="8"/>
      <c r="BGB237" s="8"/>
      <c r="BGC237" s="8"/>
      <c r="BGD237" s="8"/>
      <c r="BGE237" s="8"/>
      <c r="BGF237" s="8"/>
      <c r="BGG237" s="8"/>
      <c r="BGH237" s="8"/>
      <c r="BGI237" s="8"/>
      <c r="BGJ237" s="8"/>
      <c r="BGK237" s="8"/>
      <c r="BGL237" s="8"/>
      <c r="BGM237" s="8"/>
      <c r="BGN237" s="8"/>
      <c r="BGO237" s="8"/>
      <c r="BGP237" s="8"/>
      <c r="BGQ237" s="8"/>
      <c r="BGR237" s="8"/>
      <c r="BGS237" s="8"/>
      <c r="BGT237" s="8"/>
      <c r="BGU237" s="8"/>
      <c r="BGV237" s="8"/>
      <c r="BGW237" s="8"/>
      <c r="BGX237" s="8"/>
      <c r="BGY237" s="8"/>
      <c r="BGZ237" s="8"/>
      <c r="BHA237" s="8"/>
      <c r="BHB237" s="8"/>
      <c r="BHC237" s="8"/>
      <c r="BHD237" s="8"/>
      <c r="BHE237" s="8"/>
      <c r="BHF237" s="8"/>
      <c r="BHG237" s="8"/>
      <c r="BHH237" s="8"/>
      <c r="BHI237" s="8"/>
      <c r="BHJ237" s="8"/>
      <c r="BHK237" s="8"/>
      <c r="BHL237" s="8"/>
      <c r="BHM237" s="8"/>
      <c r="BHN237" s="8"/>
      <c r="BHO237" s="8"/>
      <c r="BHP237" s="8"/>
      <c r="BHQ237" s="8"/>
      <c r="BHR237" s="8"/>
      <c r="BHS237" s="8"/>
      <c r="BHT237" s="8"/>
      <c r="BHU237" s="8"/>
      <c r="BHV237" s="8"/>
      <c r="BHW237" s="8"/>
      <c r="BHX237" s="8"/>
      <c r="BHY237" s="8"/>
      <c r="BHZ237" s="8"/>
      <c r="BIA237" s="8"/>
      <c r="BIB237" s="8"/>
      <c r="BIC237" s="8"/>
      <c r="BID237" s="8"/>
      <c r="BIE237" s="8"/>
      <c r="BIF237" s="8"/>
      <c r="BIG237" s="8"/>
      <c r="BIH237" s="8"/>
      <c r="BII237" s="8"/>
      <c r="BIJ237" s="8"/>
      <c r="BIK237" s="8"/>
      <c r="BIL237" s="8"/>
      <c r="BIM237" s="8"/>
      <c r="BIN237" s="8"/>
      <c r="BIO237" s="8"/>
      <c r="BIP237" s="8"/>
      <c r="BIQ237" s="8"/>
      <c r="BIR237" s="8"/>
      <c r="BIS237" s="8"/>
      <c r="BIT237" s="8"/>
      <c r="BIU237" s="8"/>
      <c r="BIV237" s="8"/>
      <c r="BIW237" s="8"/>
      <c r="BIX237" s="8"/>
      <c r="BIY237" s="8"/>
      <c r="BIZ237" s="8"/>
      <c r="BJA237" s="8"/>
      <c r="BJB237" s="8"/>
      <c r="BJC237" s="8"/>
      <c r="BJD237" s="8"/>
      <c r="BJE237" s="8"/>
      <c r="BJF237" s="8"/>
      <c r="BJG237" s="8"/>
      <c r="BJH237" s="8"/>
      <c r="BJI237" s="8"/>
      <c r="BJJ237" s="8"/>
      <c r="BJK237" s="8"/>
      <c r="BJL237" s="8"/>
      <c r="BJM237" s="8"/>
      <c r="BJN237" s="8"/>
      <c r="BJO237" s="8"/>
      <c r="BJP237" s="8"/>
      <c r="BJQ237" s="8"/>
      <c r="BJR237" s="8"/>
      <c r="BJS237" s="8"/>
      <c r="BJT237" s="8"/>
      <c r="BJU237" s="8"/>
      <c r="BJV237" s="8"/>
      <c r="BJW237" s="8"/>
      <c r="BJX237" s="8"/>
      <c r="BJY237" s="8"/>
      <c r="BJZ237" s="8"/>
      <c r="BKA237" s="8"/>
      <c r="BKB237" s="8"/>
      <c r="BKC237" s="8"/>
      <c r="BKD237" s="8"/>
      <c r="BKE237" s="8"/>
      <c r="BKF237" s="8"/>
      <c r="BKG237" s="8"/>
      <c r="BKH237" s="8"/>
      <c r="BKI237" s="8"/>
      <c r="BKJ237" s="8"/>
      <c r="BKK237" s="8"/>
      <c r="BKL237" s="8"/>
      <c r="BKM237" s="8"/>
      <c r="BKN237" s="8"/>
      <c r="BKO237" s="8"/>
      <c r="BKP237" s="8"/>
      <c r="BKQ237" s="8"/>
      <c r="BKR237" s="8"/>
      <c r="BKS237" s="8"/>
      <c r="BKT237" s="8"/>
      <c r="BKU237" s="8"/>
      <c r="BKV237" s="8"/>
      <c r="BKW237" s="8"/>
      <c r="BKX237" s="8"/>
      <c r="BKY237" s="8"/>
      <c r="BKZ237" s="8"/>
      <c r="BLA237" s="8"/>
      <c r="BLB237" s="8"/>
      <c r="BLC237" s="8"/>
      <c r="BLD237" s="8"/>
      <c r="BLE237" s="8"/>
      <c r="BLF237" s="8"/>
      <c r="BLG237" s="8"/>
      <c r="BLH237" s="8"/>
      <c r="BLI237" s="8"/>
      <c r="BLJ237" s="8"/>
      <c r="BLK237" s="8"/>
      <c r="BLL237" s="8"/>
      <c r="BLM237" s="8"/>
      <c r="BLN237" s="8"/>
      <c r="BLO237" s="8"/>
      <c r="BLP237" s="8"/>
      <c r="BLQ237" s="8"/>
      <c r="BLR237" s="8"/>
      <c r="BLS237" s="8"/>
      <c r="BLT237" s="8"/>
      <c r="BLU237" s="8"/>
      <c r="BLV237" s="8"/>
      <c r="BLW237" s="8"/>
      <c r="BLX237" s="8"/>
      <c r="BLY237" s="8"/>
      <c r="BLZ237" s="8"/>
      <c r="BMA237" s="8"/>
      <c r="BMB237" s="8"/>
      <c r="BMC237" s="8"/>
      <c r="BMD237" s="8"/>
      <c r="BME237" s="8"/>
      <c r="BMF237" s="8"/>
      <c r="BMG237" s="8"/>
      <c r="BMH237" s="8"/>
      <c r="BMI237" s="8"/>
      <c r="BMJ237" s="8"/>
      <c r="BMK237" s="8"/>
      <c r="BML237" s="8"/>
      <c r="BMM237" s="8"/>
      <c r="BMN237" s="8"/>
      <c r="BMO237" s="8"/>
      <c r="BMP237" s="8"/>
      <c r="BMQ237" s="8"/>
      <c r="BMR237" s="8"/>
      <c r="BMS237" s="8"/>
      <c r="BMT237" s="8"/>
      <c r="BMU237" s="8"/>
      <c r="BMV237" s="8"/>
      <c r="BMW237" s="8"/>
      <c r="BMX237" s="8"/>
      <c r="BMY237" s="8"/>
      <c r="BMZ237" s="8"/>
      <c r="BNA237" s="8"/>
      <c r="BNB237" s="8"/>
      <c r="BNC237" s="8"/>
      <c r="BND237" s="8"/>
      <c r="BNE237" s="8"/>
      <c r="BNF237" s="8"/>
      <c r="BNG237" s="8"/>
      <c r="BNH237" s="8"/>
      <c r="BNI237" s="8"/>
      <c r="BNJ237" s="8"/>
      <c r="BNK237" s="8"/>
      <c r="BNL237" s="8"/>
      <c r="BNM237" s="8"/>
      <c r="BNN237" s="8"/>
      <c r="BNO237" s="8"/>
      <c r="BNP237" s="8"/>
      <c r="BNQ237" s="8"/>
      <c r="BNR237" s="8"/>
      <c r="BNS237" s="8"/>
      <c r="BNT237" s="8"/>
      <c r="BNU237" s="8"/>
      <c r="BNV237" s="8"/>
      <c r="BNW237" s="8"/>
      <c r="BNX237" s="8"/>
      <c r="BNY237" s="8"/>
      <c r="BNZ237" s="8"/>
      <c r="BOA237" s="8"/>
      <c r="BOB237" s="8"/>
      <c r="BOC237" s="8"/>
      <c r="BOD237" s="8"/>
      <c r="BOE237" s="8"/>
      <c r="BOF237" s="8"/>
      <c r="BOG237" s="8"/>
      <c r="BOH237" s="8"/>
      <c r="BOI237" s="8"/>
      <c r="BOJ237" s="8"/>
      <c r="BOK237" s="8"/>
      <c r="BOL237" s="8"/>
      <c r="BOM237" s="8"/>
      <c r="BON237" s="8"/>
      <c r="BOO237" s="8"/>
      <c r="BOP237" s="8"/>
      <c r="BOQ237" s="8"/>
      <c r="BOR237" s="8"/>
      <c r="BOS237" s="8"/>
      <c r="BOT237" s="8"/>
      <c r="BOU237" s="8"/>
      <c r="BOV237" s="8"/>
      <c r="BOW237" s="8"/>
      <c r="BOX237" s="8"/>
      <c r="BOY237" s="8"/>
      <c r="BOZ237" s="8"/>
      <c r="BPA237" s="8"/>
      <c r="BPB237" s="8"/>
      <c r="BPC237" s="8"/>
      <c r="BPD237" s="8"/>
      <c r="BPE237" s="8"/>
      <c r="BPF237" s="8"/>
      <c r="BPG237" s="8"/>
      <c r="BPH237" s="8"/>
      <c r="BPI237" s="8"/>
      <c r="BPJ237" s="8"/>
      <c r="BPK237" s="8"/>
      <c r="BPL237" s="8"/>
      <c r="BPM237" s="8"/>
      <c r="BPN237" s="8"/>
      <c r="BPO237" s="8"/>
      <c r="BPP237" s="8"/>
      <c r="BPQ237" s="8"/>
      <c r="BPR237" s="8"/>
      <c r="BPS237" s="8"/>
      <c r="BPT237" s="8"/>
      <c r="BPU237" s="8"/>
      <c r="BPV237" s="8"/>
      <c r="BPW237" s="8"/>
      <c r="BPX237" s="8"/>
      <c r="BPY237" s="8"/>
      <c r="BPZ237" s="8"/>
      <c r="BQA237" s="8"/>
      <c r="BQB237" s="8"/>
      <c r="BQC237" s="8"/>
      <c r="BQD237" s="8"/>
      <c r="BQE237" s="8"/>
      <c r="BQF237" s="8"/>
      <c r="BQG237" s="8"/>
      <c r="BQH237" s="8"/>
      <c r="BQI237" s="8"/>
      <c r="BQJ237" s="8"/>
      <c r="BQK237" s="8"/>
      <c r="BQL237" s="8"/>
      <c r="BQM237" s="8"/>
      <c r="BQN237" s="8"/>
      <c r="BQO237" s="8"/>
      <c r="BQP237" s="8"/>
      <c r="BQQ237" s="8"/>
      <c r="BQR237" s="8"/>
      <c r="BQS237" s="8"/>
      <c r="BQT237" s="8"/>
      <c r="BQU237" s="8"/>
      <c r="BQV237" s="8"/>
      <c r="BQW237" s="8"/>
      <c r="BQX237" s="8"/>
      <c r="BQY237" s="8"/>
      <c r="BQZ237" s="8"/>
      <c r="BRA237" s="8"/>
      <c r="BRB237" s="8"/>
      <c r="BRC237" s="8"/>
      <c r="BRD237" s="8"/>
      <c r="BRE237" s="8"/>
      <c r="BRF237" s="8"/>
      <c r="BRG237" s="8"/>
      <c r="BRH237" s="8"/>
      <c r="BRI237" s="8"/>
      <c r="BRJ237" s="8"/>
      <c r="BRK237" s="8"/>
      <c r="BRL237" s="8"/>
      <c r="BRM237" s="8"/>
      <c r="BRN237" s="8"/>
      <c r="BRO237" s="8"/>
      <c r="BRP237" s="8"/>
      <c r="BRQ237" s="8"/>
      <c r="BRR237" s="8"/>
      <c r="BRS237" s="8"/>
      <c r="BRT237" s="8"/>
      <c r="BRU237" s="8"/>
      <c r="BRV237" s="8"/>
      <c r="BRW237" s="8"/>
      <c r="BRX237" s="8"/>
      <c r="BRY237" s="8"/>
      <c r="BRZ237" s="8"/>
      <c r="BSA237" s="8"/>
      <c r="BSB237" s="8"/>
      <c r="BSC237" s="8"/>
      <c r="BSD237" s="8"/>
      <c r="BSE237" s="8"/>
      <c r="BSF237" s="8"/>
      <c r="BSG237" s="8"/>
      <c r="BSH237" s="8"/>
      <c r="BSI237" s="8"/>
      <c r="BSJ237" s="8"/>
      <c r="BSK237" s="8"/>
      <c r="BSL237" s="8"/>
      <c r="BSM237" s="8"/>
      <c r="BSN237" s="8"/>
      <c r="BSO237" s="8"/>
      <c r="BSP237" s="8"/>
      <c r="BSQ237" s="8"/>
      <c r="BSR237" s="8"/>
      <c r="BSS237" s="8"/>
      <c r="BST237" s="8"/>
      <c r="BSU237" s="8"/>
      <c r="BSV237" s="8"/>
      <c r="BSW237" s="8"/>
      <c r="BSX237" s="8"/>
      <c r="BSY237" s="8"/>
      <c r="BSZ237" s="8"/>
      <c r="BTA237" s="8"/>
      <c r="BTB237" s="8"/>
      <c r="BTC237" s="8"/>
      <c r="BTD237" s="8"/>
      <c r="BTE237" s="8"/>
      <c r="BTF237" s="8"/>
      <c r="BTG237" s="8"/>
      <c r="BTH237" s="8"/>
      <c r="BTI237" s="8"/>
      <c r="BTJ237" s="8"/>
      <c r="BTK237" s="8"/>
      <c r="BTL237" s="8"/>
      <c r="BTM237" s="8"/>
      <c r="BTN237" s="8"/>
      <c r="BTO237" s="8"/>
      <c r="BTP237" s="8"/>
      <c r="BTQ237" s="8"/>
      <c r="BTR237" s="8"/>
      <c r="BTS237" s="8"/>
      <c r="BTT237" s="8"/>
      <c r="BTU237" s="8"/>
      <c r="BTV237" s="8"/>
      <c r="BTW237" s="8"/>
      <c r="BTX237" s="8"/>
      <c r="BTY237" s="8"/>
      <c r="BTZ237" s="8"/>
      <c r="BUA237" s="8"/>
      <c r="BUB237" s="8"/>
      <c r="BUC237" s="8"/>
      <c r="BUD237" s="8"/>
      <c r="BUE237" s="8"/>
      <c r="BUF237" s="8"/>
      <c r="BUG237" s="8"/>
      <c r="BUH237" s="8"/>
      <c r="BUI237" s="8"/>
      <c r="BUJ237" s="8"/>
      <c r="BUK237" s="8"/>
      <c r="BUL237" s="8"/>
      <c r="BUM237" s="8"/>
      <c r="BUN237" s="8"/>
      <c r="BUO237" s="8"/>
      <c r="BUP237" s="8"/>
      <c r="BUQ237" s="8"/>
      <c r="BUR237" s="8"/>
      <c r="BUS237" s="8"/>
      <c r="BUT237" s="8"/>
      <c r="BUU237" s="8"/>
      <c r="BUV237" s="8"/>
      <c r="BUW237" s="8"/>
      <c r="BUX237" s="8"/>
      <c r="BUY237" s="8"/>
      <c r="BUZ237" s="8"/>
      <c r="BVA237" s="8"/>
      <c r="BVB237" s="8"/>
      <c r="BVC237" s="8"/>
      <c r="BVD237" s="8"/>
      <c r="BVE237" s="8"/>
      <c r="BVF237" s="8"/>
      <c r="BVG237" s="8"/>
      <c r="BVH237" s="8"/>
      <c r="BVI237" s="8"/>
      <c r="BVJ237" s="8"/>
      <c r="BVK237" s="8"/>
      <c r="BVL237" s="8"/>
      <c r="BVM237" s="8"/>
      <c r="BVN237" s="8"/>
      <c r="BVO237" s="8"/>
      <c r="BVP237" s="8"/>
      <c r="BVQ237" s="8"/>
      <c r="BVR237" s="8"/>
      <c r="BVS237" s="8"/>
      <c r="BVT237" s="8"/>
      <c r="BVU237" s="8"/>
      <c r="BVV237" s="8"/>
      <c r="BVW237" s="8"/>
      <c r="BVX237" s="8"/>
      <c r="BVY237" s="8"/>
      <c r="BVZ237" s="8"/>
      <c r="BWA237" s="8"/>
      <c r="BWB237" s="8"/>
      <c r="BWC237" s="8"/>
      <c r="BWD237" s="8"/>
      <c r="BWE237" s="8"/>
      <c r="BWF237" s="8"/>
      <c r="BWG237" s="8"/>
      <c r="BWH237" s="8"/>
      <c r="BWI237" s="8"/>
      <c r="BWJ237" s="8"/>
      <c r="BWK237" s="8"/>
      <c r="BWL237" s="8"/>
      <c r="BWM237" s="8"/>
      <c r="BWN237" s="8"/>
      <c r="BWO237" s="8"/>
      <c r="BWP237" s="8"/>
      <c r="BWQ237" s="8"/>
    </row>
    <row r="238" spans="1:1967" s="531" customFormat="1" ht="102" customHeight="1">
      <c r="A238" s="9" t="s">
        <v>11142</v>
      </c>
      <c r="B238" s="100" t="s">
        <v>97</v>
      </c>
      <c r="C238" s="9" t="s">
        <v>747</v>
      </c>
      <c r="D238" s="3" t="s">
        <v>267</v>
      </c>
      <c r="E238" s="3" t="s">
        <v>257</v>
      </c>
      <c r="F238" s="3"/>
      <c r="G238" s="3" t="s">
        <v>385</v>
      </c>
      <c r="H238" s="20">
        <v>0.5</v>
      </c>
      <c r="I238" s="113" t="s">
        <v>1340</v>
      </c>
      <c r="J238" s="21" t="s">
        <v>1330</v>
      </c>
      <c r="K238" s="19" t="s">
        <v>6117</v>
      </c>
      <c r="L238" s="138" t="s">
        <v>3428</v>
      </c>
      <c r="M238" s="141" t="s">
        <v>383</v>
      </c>
      <c r="N238" s="360" t="s">
        <v>8877</v>
      </c>
      <c r="O238" s="3" t="s">
        <v>1382</v>
      </c>
      <c r="P238" s="7" t="s">
        <v>1354</v>
      </c>
      <c r="Q238" s="3" t="s">
        <v>1195</v>
      </c>
      <c r="R238" s="77">
        <v>315</v>
      </c>
      <c r="S238" s="19">
        <v>8508.0300000000007</v>
      </c>
      <c r="T238" s="83">
        <f t="shared" ref="T238" si="51">R238*S238</f>
        <v>2680029.4500000002</v>
      </c>
      <c r="U238" s="83">
        <f t="shared" ref="U238" si="52">T238*1.12</f>
        <v>3001632.9840000006</v>
      </c>
      <c r="V238" s="9" t="s">
        <v>1341</v>
      </c>
      <c r="W238" s="153" t="s">
        <v>1410</v>
      </c>
      <c r="X238" s="9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8"/>
      <c r="IB238" s="8"/>
      <c r="IC238" s="8"/>
      <c r="ID238" s="8"/>
      <c r="IE238" s="8"/>
      <c r="IF238" s="8"/>
      <c r="IG238" s="8"/>
      <c r="IH238" s="8"/>
      <c r="II238" s="8"/>
      <c r="IJ238" s="8"/>
      <c r="IK238" s="8"/>
      <c r="IL238" s="8"/>
      <c r="IM238" s="8"/>
      <c r="IN238" s="8"/>
      <c r="IO238" s="8"/>
      <c r="IP238" s="8"/>
      <c r="IQ238" s="8"/>
      <c r="IR238" s="8"/>
      <c r="IS238" s="8"/>
      <c r="IT238" s="8"/>
      <c r="IU238" s="8"/>
      <c r="IV238" s="8"/>
      <c r="IW238" s="8"/>
      <c r="IX238" s="8"/>
      <c r="IY238" s="8"/>
      <c r="IZ238" s="8"/>
      <c r="JA238" s="8"/>
      <c r="JB238" s="8"/>
      <c r="JC238" s="8"/>
      <c r="JD238" s="8"/>
      <c r="JE238" s="8"/>
      <c r="JF238" s="8"/>
      <c r="JG238" s="8"/>
      <c r="JH238" s="8"/>
      <c r="JI238" s="8"/>
      <c r="JJ238" s="8"/>
      <c r="JK238" s="8"/>
      <c r="JL238" s="8"/>
      <c r="JM238" s="8"/>
      <c r="JN238" s="8"/>
      <c r="JO238" s="8"/>
      <c r="JP238" s="8"/>
      <c r="JQ238" s="8"/>
      <c r="JR238" s="8"/>
      <c r="JS238" s="8"/>
      <c r="JT238" s="8"/>
      <c r="JU238" s="8"/>
      <c r="JV238" s="8"/>
      <c r="JW238" s="8"/>
      <c r="JX238" s="8"/>
      <c r="JY238" s="8"/>
      <c r="JZ238" s="8"/>
      <c r="KA238" s="8"/>
      <c r="KB238" s="8"/>
      <c r="KC238" s="8"/>
      <c r="KD238" s="8"/>
      <c r="KE238" s="8"/>
      <c r="KF238" s="8"/>
      <c r="KG238" s="8"/>
      <c r="KH238" s="8"/>
      <c r="KI238" s="8"/>
      <c r="KJ238" s="8"/>
      <c r="KK238" s="8"/>
      <c r="KL238" s="8"/>
      <c r="KM238" s="8"/>
      <c r="KN238" s="8"/>
      <c r="KO238" s="8"/>
      <c r="KP238" s="8"/>
      <c r="KQ238" s="8"/>
      <c r="KR238" s="8"/>
      <c r="KS238" s="8"/>
      <c r="KT238" s="8"/>
      <c r="KU238" s="8"/>
      <c r="KV238" s="8"/>
      <c r="KW238" s="8"/>
      <c r="KX238" s="8"/>
      <c r="KY238" s="8"/>
      <c r="KZ238" s="8"/>
      <c r="LA238" s="8"/>
      <c r="LB238" s="8"/>
      <c r="LC238" s="8"/>
      <c r="LD238" s="8"/>
      <c r="LE238" s="8"/>
      <c r="LF238" s="8"/>
      <c r="LG238" s="8"/>
      <c r="LH238" s="8"/>
      <c r="LI238" s="8"/>
      <c r="LJ238" s="8"/>
      <c r="LK238" s="8"/>
      <c r="LL238" s="8"/>
      <c r="LM238" s="8"/>
      <c r="LN238" s="8"/>
      <c r="LO238" s="8"/>
      <c r="LP238" s="8"/>
      <c r="LQ238" s="8"/>
      <c r="LR238" s="8"/>
      <c r="LS238" s="8"/>
      <c r="LT238" s="8"/>
      <c r="LU238" s="8"/>
      <c r="LV238" s="8"/>
      <c r="LW238" s="8"/>
      <c r="LX238" s="8"/>
      <c r="LY238" s="8"/>
      <c r="LZ238" s="8"/>
      <c r="MA238" s="8"/>
      <c r="MB238" s="8"/>
      <c r="MC238" s="8"/>
      <c r="MD238" s="8"/>
      <c r="ME238" s="8"/>
      <c r="MF238" s="8"/>
      <c r="MG238" s="8"/>
      <c r="MH238" s="8"/>
      <c r="MI238" s="8"/>
      <c r="MJ238" s="8"/>
      <c r="MK238" s="8"/>
      <c r="ML238" s="8"/>
      <c r="MM238" s="8"/>
      <c r="MN238" s="8"/>
      <c r="MO238" s="8"/>
      <c r="MP238" s="8"/>
      <c r="MQ238" s="8"/>
      <c r="MR238" s="8"/>
      <c r="MS238" s="8"/>
      <c r="MT238" s="8"/>
      <c r="MU238" s="8"/>
      <c r="MV238" s="8"/>
      <c r="MW238" s="8"/>
      <c r="MX238" s="8"/>
      <c r="MY238" s="8"/>
      <c r="MZ238" s="8"/>
      <c r="NA238" s="8"/>
      <c r="NB238" s="8"/>
      <c r="NC238" s="8"/>
      <c r="ND238" s="8"/>
      <c r="NE238" s="8"/>
      <c r="NF238" s="8"/>
      <c r="NG238" s="8"/>
      <c r="NH238" s="8"/>
      <c r="NI238" s="8"/>
      <c r="NJ238" s="8"/>
      <c r="NK238" s="8"/>
      <c r="NL238" s="8"/>
      <c r="NM238" s="8"/>
      <c r="NN238" s="8"/>
      <c r="NO238" s="8"/>
      <c r="NP238" s="8"/>
      <c r="NQ238" s="8"/>
      <c r="NR238" s="8"/>
      <c r="NS238" s="8"/>
      <c r="NT238" s="8"/>
      <c r="NU238" s="8"/>
      <c r="NV238" s="8"/>
      <c r="NW238" s="8"/>
      <c r="NX238" s="8"/>
      <c r="NY238" s="8"/>
      <c r="NZ238" s="8"/>
      <c r="OA238" s="8"/>
      <c r="OB238" s="8"/>
      <c r="OC238" s="8"/>
      <c r="OD238" s="8"/>
      <c r="OE238" s="8"/>
      <c r="OF238" s="8"/>
      <c r="OG238" s="8"/>
      <c r="OH238" s="8"/>
      <c r="OI238" s="8"/>
      <c r="OJ238" s="8"/>
      <c r="OK238" s="8"/>
      <c r="OL238" s="8"/>
      <c r="OM238" s="8"/>
      <c r="ON238" s="8"/>
      <c r="OO238" s="8"/>
      <c r="OP238" s="8"/>
      <c r="OQ238" s="8"/>
      <c r="OR238" s="8"/>
      <c r="OS238" s="8"/>
      <c r="OT238" s="8"/>
      <c r="OU238" s="8"/>
      <c r="OV238" s="8"/>
      <c r="OW238" s="8"/>
      <c r="OX238" s="8"/>
      <c r="OY238" s="8"/>
      <c r="OZ238" s="8"/>
      <c r="PA238" s="8"/>
      <c r="PB238" s="8"/>
      <c r="PC238" s="8"/>
      <c r="PD238" s="8"/>
      <c r="PE238" s="8"/>
      <c r="PF238" s="8"/>
      <c r="PG238" s="8"/>
      <c r="PH238" s="8"/>
      <c r="PI238" s="8"/>
      <c r="PJ238" s="8"/>
      <c r="PK238" s="8"/>
      <c r="PL238" s="8"/>
      <c r="PM238" s="8"/>
      <c r="PN238" s="8"/>
      <c r="PO238" s="8"/>
      <c r="PP238" s="8"/>
      <c r="PQ238" s="8"/>
      <c r="PR238" s="8"/>
      <c r="PS238" s="8"/>
      <c r="PT238" s="8"/>
      <c r="PU238" s="8"/>
      <c r="PV238" s="8"/>
      <c r="PW238" s="8"/>
      <c r="PX238" s="8"/>
      <c r="PY238" s="8"/>
      <c r="PZ238" s="8"/>
      <c r="QA238" s="8"/>
      <c r="QB238" s="8"/>
      <c r="QC238" s="8"/>
      <c r="QD238" s="8"/>
      <c r="QE238" s="8"/>
      <c r="QF238" s="8"/>
      <c r="QG238" s="8"/>
      <c r="QH238" s="8"/>
      <c r="QI238" s="8"/>
      <c r="QJ238" s="8"/>
      <c r="QK238" s="8"/>
      <c r="QL238" s="8"/>
      <c r="QM238" s="8"/>
      <c r="QN238" s="8"/>
      <c r="QO238" s="8"/>
      <c r="QP238" s="8"/>
      <c r="QQ238" s="8"/>
      <c r="QR238" s="8"/>
      <c r="QS238" s="8"/>
      <c r="QT238" s="8"/>
      <c r="QU238" s="8"/>
      <c r="QV238" s="8"/>
      <c r="QW238" s="8"/>
      <c r="QX238" s="8"/>
      <c r="QY238" s="8"/>
      <c r="QZ238" s="8"/>
      <c r="RA238" s="8"/>
      <c r="RB238" s="8"/>
      <c r="RC238" s="8"/>
      <c r="RD238" s="8"/>
      <c r="RE238" s="8"/>
      <c r="RF238" s="8"/>
      <c r="RG238" s="8"/>
      <c r="RH238" s="8"/>
      <c r="RI238" s="8"/>
      <c r="RJ238" s="8"/>
      <c r="RK238" s="8"/>
      <c r="RL238" s="8"/>
      <c r="RM238" s="8"/>
      <c r="RN238" s="8"/>
      <c r="RO238" s="8"/>
      <c r="RP238" s="8"/>
      <c r="RQ238" s="8"/>
      <c r="RR238" s="8"/>
      <c r="RS238" s="8"/>
      <c r="RT238" s="8"/>
      <c r="RU238" s="8"/>
      <c r="RV238" s="8"/>
      <c r="RW238" s="8"/>
      <c r="RX238" s="8"/>
      <c r="RY238" s="8"/>
      <c r="RZ238" s="8"/>
      <c r="SA238" s="8"/>
      <c r="SB238" s="8"/>
      <c r="SC238" s="8"/>
      <c r="SD238" s="8"/>
      <c r="SE238" s="8"/>
      <c r="SF238" s="8"/>
      <c r="SG238" s="8"/>
      <c r="SH238" s="8"/>
      <c r="SI238" s="8"/>
      <c r="SJ238" s="8"/>
      <c r="SK238" s="8"/>
      <c r="SL238" s="8"/>
      <c r="SM238" s="8"/>
      <c r="SN238" s="8"/>
      <c r="SO238" s="8"/>
      <c r="SP238" s="8"/>
      <c r="SQ238" s="8"/>
      <c r="SR238" s="8"/>
      <c r="SS238" s="8"/>
      <c r="ST238" s="8"/>
      <c r="SU238" s="8"/>
      <c r="SV238" s="8"/>
      <c r="SW238" s="8"/>
      <c r="SX238" s="8"/>
      <c r="SY238" s="8"/>
      <c r="SZ238" s="8"/>
      <c r="TA238" s="8"/>
      <c r="TB238" s="8"/>
      <c r="TC238" s="8"/>
      <c r="TD238" s="8"/>
      <c r="TE238" s="8"/>
      <c r="TF238" s="8"/>
      <c r="TG238" s="8"/>
      <c r="TH238" s="8"/>
      <c r="TI238" s="8"/>
      <c r="TJ238" s="8"/>
      <c r="TK238" s="8"/>
      <c r="TL238" s="8"/>
      <c r="TM238" s="8"/>
      <c r="TN238" s="8"/>
      <c r="TO238" s="8"/>
      <c r="TP238" s="8"/>
      <c r="TQ238" s="8"/>
      <c r="TR238" s="8"/>
      <c r="TS238" s="8"/>
      <c r="TT238" s="8"/>
      <c r="TU238" s="8"/>
      <c r="TV238" s="8"/>
      <c r="TW238" s="8"/>
      <c r="TX238" s="8"/>
      <c r="TY238" s="8"/>
      <c r="TZ238" s="8"/>
      <c r="UA238" s="8"/>
      <c r="UB238" s="8"/>
      <c r="UC238" s="8"/>
      <c r="UD238" s="8"/>
      <c r="UE238" s="8"/>
      <c r="UF238" s="8"/>
      <c r="UG238" s="8"/>
      <c r="UH238" s="8"/>
      <c r="UI238" s="8"/>
      <c r="UJ238" s="8"/>
      <c r="UK238" s="8"/>
      <c r="UL238" s="8"/>
      <c r="UM238" s="8"/>
      <c r="UN238" s="8"/>
      <c r="UO238" s="8"/>
      <c r="UP238" s="8"/>
      <c r="UQ238" s="8"/>
      <c r="UR238" s="8"/>
      <c r="US238" s="8"/>
      <c r="UT238" s="8"/>
      <c r="UU238" s="8"/>
      <c r="UV238" s="8"/>
      <c r="UW238" s="8"/>
      <c r="UX238" s="8"/>
      <c r="UY238" s="8"/>
      <c r="UZ238" s="8"/>
      <c r="VA238" s="8"/>
      <c r="VB238" s="8"/>
      <c r="VC238" s="8"/>
      <c r="VD238" s="8"/>
      <c r="VE238" s="8"/>
      <c r="VF238" s="8"/>
      <c r="VG238" s="8"/>
      <c r="VH238" s="8"/>
      <c r="VI238" s="8"/>
      <c r="VJ238" s="8"/>
      <c r="VK238" s="8"/>
      <c r="VL238" s="8"/>
      <c r="VM238" s="8"/>
      <c r="VN238" s="8"/>
      <c r="VO238" s="8"/>
      <c r="VP238" s="8"/>
      <c r="VQ238" s="8"/>
      <c r="VR238" s="8"/>
      <c r="VS238" s="8"/>
      <c r="VT238" s="8"/>
      <c r="VU238" s="8"/>
      <c r="VV238" s="8"/>
      <c r="VW238" s="8"/>
      <c r="VX238" s="8"/>
      <c r="VY238" s="8"/>
      <c r="VZ238" s="8"/>
      <c r="WA238" s="8"/>
      <c r="WB238" s="8"/>
      <c r="WC238" s="8"/>
      <c r="WD238" s="8"/>
      <c r="WE238" s="8"/>
      <c r="WF238" s="8"/>
      <c r="WG238" s="8"/>
      <c r="WH238" s="8"/>
      <c r="WI238" s="8"/>
      <c r="WJ238" s="8"/>
      <c r="WK238" s="8"/>
      <c r="WL238" s="8"/>
      <c r="WM238" s="8"/>
      <c r="WN238" s="8"/>
      <c r="WO238" s="8"/>
      <c r="WP238" s="8"/>
      <c r="WQ238" s="8"/>
      <c r="WR238" s="8"/>
      <c r="WS238" s="8"/>
      <c r="WT238" s="8"/>
      <c r="WU238" s="8"/>
      <c r="WV238" s="8"/>
      <c r="WW238" s="8"/>
      <c r="WX238" s="8"/>
      <c r="WY238" s="8"/>
      <c r="WZ238" s="8"/>
      <c r="XA238" s="8"/>
      <c r="XB238" s="8"/>
      <c r="XC238" s="8"/>
      <c r="XD238" s="8"/>
      <c r="XE238" s="8"/>
      <c r="XF238" s="8"/>
      <c r="XG238" s="8"/>
      <c r="XH238" s="8"/>
      <c r="XI238" s="8"/>
      <c r="XJ238" s="8"/>
      <c r="XK238" s="8"/>
      <c r="XL238" s="8"/>
      <c r="XM238" s="8"/>
      <c r="XN238" s="8"/>
      <c r="XO238" s="8"/>
      <c r="XP238" s="8"/>
      <c r="XQ238" s="8"/>
      <c r="XR238" s="8"/>
      <c r="XS238" s="8"/>
      <c r="XT238" s="8"/>
      <c r="XU238" s="8"/>
      <c r="XV238" s="8"/>
      <c r="XW238" s="8"/>
      <c r="XX238" s="8"/>
      <c r="XY238" s="8"/>
      <c r="XZ238" s="8"/>
      <c r="YA238" s="8"/>
      <c r="YB238" s="8"/>
      <c r="YC238" s="8"/>
      <c r="YD238" s="8"/>
      <c r="YE238" s="8"/>
      <c r="YF238" s="8"/>
      <c r="YG238" s="8"/>
      <c r="YH238" s="8"/>
      <c r="YI238" s="8"/>
      <c r="YJ238" s="8"/>
      <c r="YK238" s="8"/>
      <c r="YL238" s="8"/>
      <c r="YM238" s="8"/>
      <c r="YN238" s="8"/>
      <c r="YO238" s="8"/>
      <c r="YP238" s="8"/>
      <c r="YQ238" s="8"/>
      <c r="YR238" s="8"/>
      <c r="YS238" s="8"/>
      <c r="YT238" s="8"/>
      <c r="YU238" s="8"/>
      <c r="YV238" s="8"/>
      <c r="YW238" s="8"/>
      <c r="YX238" s="8"/>
      <c r="YY238" s="8"/>
      <c r="YZ238" s="8"/>
      <c r="ZA238" s="8"/>
      <c r="ZB238" s="8"/>
      <c r="ZC238" s="8"/>
      <c r="ZD238" s="8"/>
      <c r="ZE238" s="8"/>
      <c r="ZF238" s="8"/>
      <c r="ZG238" s="8"/>
      <c r="ZH238" s="8"/>
      <c r="ZI238" s="8"/>
      <c r="ZJ238" s="8"/>
      <c r="ZK238" s="8"/>
      <c r="ZL238" s="8"/>
      <c r="ZM238" s="8"/>
      <c r="ZN238" s="8"/>
      <c r="ZO238" s="8"/>
      <c r="ZP238" s="8"/>
      <c r="ZQ238" s="8"/>
      <c r="ZR238" s="8"/>
      <c r="ZS238" s="8"/>
      <c r="ZT238" s="8"/>
      <c r="ZU238" s="8"/>
      <c r="ZV238" s="8"/>
      <c r="ZW238" s="8"/>
      <c r="ZX238" s="8"/>
      <c r="ZY238" s="8"/>
      <c r="ZZ238" s="8"/>
      <c r="AAA238" s="8"/>
      <c r="AAB238" s="8"/>
      <c r="AAC238" s="8"/>
      <c r="AAD238" s="8"/>
      <c r="AAE238" s="8"/>
      <c r="AAF238" s="8"/>
      <c r="AAG238" s="8"/>
      <c r="AAH238" s="8"/>
      <c r="AAI238" s="8"/>
      <c r="AAJ238" s="8"/>
      <c r="AAK238" s="8"/>
      <c r="AAL238" s="8"/>
      <c r="AAM238" s="8"/>
      <c r="AAN238" s="8"/>
      <c r="AAO238" s="8"/>
      <c r="AAP238" s="8"/>
      <c r="AAQ238" s="8"/>
      <c r="AAR238" s="8"/>
      <c r="AAS238" s="8"/>
      <c r="AAT238" s="8"/>
      <c r="AAU238" s="8"/>
      <c r="AAV238" s="8"/>
      <c r="AAW238" s="8"/>
      <c r="AAX238" s="8"/>
      <c r="AAY238" s="8"/>
      <c r="AAZ238" s="8"/>
      <c r="ABA238" s="8"/>
      <c r="ABB238" s="8"/>
      <c r="ABC238" s="8"/>
      <c r="ABD238" s="8"/>
      <c r="ABE238" s="8"/>
      <c r="ABF238" s="8"/>
      <c r="ABG238" s="8"/>
      <c r="ABH238" s="8"/>
      <c r="ABI238" s="8"/>
      <c r="ABJ238" s="8"/>
      <c r="ABK238" s="8"/>
      <c r="ABL238" s="8"/>
      <c r="ABM238" s="8"/>
      <c r="ABN238" s="8"/>
      <c r="ABO238" s="8"/>
      <c r="ABP238" s="8"/>
      <c r="ABQ238" s="8"/>
      <c r="ABR238" s="8"/>
      <c r="ABS238" s="8"/>
      <c r="ABT238" s="8"/>
      <c r="ABU238" s="8"/>
      <c r="ABV238" s="8"/>
      <c r="ABW238" s="8"/>
      <c r="ABX238" s="8"/>
      <c r="ABY238" s="8"/>
      <c r="ABZ238" s="8"/>
      <c r="ACA238" s="8"/>
      <c r="ACB238" s="8"/>
      <c r="ACC238" s="8"/>
      <c r="ACD238" s="8"/>
      <c r="ACE238" s="8"/>
      <c r="ACF238" s="8"/>
      <c r="ACG238" s="8"/>
      <c r="ACH238" s="8"/>
      <c r="ACI238" s="8"/>
      <c r="ACJ238" s="8"/>
      <c r="ACK238" s="8"/>
      <c r="ACL238" s="8"/>
      <c r="ACM238" s="8"/>
      <c r="ACN238" s="8"/>
      <c r="ACO238" s="8"/>
      <c r="ACP238" s="8"/>
      <c r="ACQ238" s="8"/>
      <c r="ACR238" s="8"/>
      <c r="ACS238" s="8"/>
      <c r="ACT238" s="8"/>
      <c r="ACU238" s="8"/>
      <c r="ACV238" s="8"/>
      <c r="ACW238" s="8"/>
      <c r="ACX238" s="8"/>
      <c r="ACY238" s="8"/>
      <c r="ACZ238" s="8"/>
      <c r="ADA238" s="8"/>
      <c r="ADB238" s="8"/>
      <c r="ADC238" s="8"/>
      <c r="ADD238" s="8"/>
      <c r="ADE238" s="8"/>
      <c r="ADF238" s="8"/>
      <c r="ADG238" s="8"/>
      <c r="ADH238" s="8"/>
      <c r="ADI238" s="8"/>
      <c r="ADJ238" s="8"/>
      <c r="ADK238" s="8"/>
      <c r="ADL238" s="8"/>
      <c r="ADM238" s="8"/>
      <c r="ADN238" s="8"/>
      <c r="ADO238" s="8"/>
      <c r="ADP238" s="8"/>
      <c r="ADQ238" s="8"/>
      <c r="ADR238" s="8"/>
      <c r="ADS238" s="8"/>
      <c r="ADT238" s="8"/>
      <c r="ADU238" s="8"/>
      <c r="ADV238" s="8"/>
      <c r="ADW238" s="8"/>
      <c r="ADX238" s="8"/>
      <c r="ADY238" s="8"/>
      <c r="ADZ238" s="8"/>
      <c r="AEA238" s="8"/>
      <c r="AEB238" s="8"/>
      <c r="AEC238" s="8"/>
      <c r="AED238" s="8"/>
      <c r="AEE238" s="8"/>
      <c r="AEF238" s="8"/>
      <c r="AEG238" s="8"/>
      <c r="AEH238" s="8"/>
      <c r="AEI238" s="8"/>
      <c r="AEJ238" s="8"/>
      <c r="AEK238" s="8"/>
      <c r="AEL238" s="8"/>
      <c r="AEM238" s="8"/>
      <c r="AEN238" s="8"/>
      <c r="AEO238" s="8"/>
      <c r="AEP238" s="8"/>
      <c r="AEQ238" s="8"/>
      <c r="AER238" s="8"/>
      <c r="AES238" s="8"/>
      <c r="AET238" s="8"/>
      <c r="AEU238" s="8"/>
      <c r="AEV238" s="8"/>
      <c r="AEW238" s="8"/>
      <c r="AEX238" s="8"/>
      <c r="AEY238" s="8"/>
      <c r="AEZ238" s="8"/>
      <c r="AFA238" s="8"/>
      <c r="AFB238" s="8"/>
      <c r="AFC238" s="8"/>
      <c r="AFD238" s="8"/>
      <c r="AFE238" s="8"/>
      <c r="AFF238" s="8"/>
      <c r="AFG238" s="8"/>
      <c r="AFH238" s="8"/>
      <c r="AFI238" s="8"/>
      <c r="AFJ238" s="8"/>
      <c r="AFK238" s="8"/>
      <c r="AFL238" s="8"/>
      <c r="AFM238" s="8"/>
      <c r="AFN238" s="8"/>
      <c r="AFO238" s="8"/>
      <c r="AFP238" s="8"/>
      <c r="AFQ238" s="8"/>
      <c r="AFR238" s="8"/>
      <c r="AFS238" s="8"/>
      <c r="AFT238" s="8"/>
      <c r="AFU238" s="8"/>
      <c r="AFV238" s="8"/>
      <c r="AFW238" s="8"/>
      <c r="AFX238" s="8"/>
      <c r="AFY238" s="8"/>
      <c r="AFZ238" s="8"/>
      <c r="AGA238" s="8"/>
      <c r="AGB238" s="8"/>
      <c r="AGC238" s="8"/>
      <c r="AGD238" s="8"/>
      <c r="AGE238" s="8"/>
      <c r="AGF238" s="8"/>
      <c r="AGG238" s="8"/>
      <c r="AGH238" s="8"/>
      <c r="AGI238" s="8"/>
      <c r="AGJ238" s="8"/>
      <c r="AGK238" s="8"/>
      <c r="AGL238" s="8"/>
      <c r="AGM238" s="8"/>
      <c r="AGN238" s="8"/>
      <c r="AGO238" s="8"/>
      <c r="AGP238" s="8"/>
      <c r="AGQ238" s="8"/>
      <c r="AGR238" s="8"/>
      <c r="AGS238" s="8"/>
      <c r="AGT238" s="8"/>
      <c r="AGU238" s="8"/>
      <c r="AGV238" s="8"/>
      <c r="AGW238" s="8"/>
      <c r="AGX238" s="8"/>
      <c r="AGY238" s="8"/>
      <c r="AGZ238" s="8"/>
      <c r="AHA238" s="8"/>
      <c r="AHB238" s="8"/>
      <c r="AHC238" s="8"/>
      <c r="AHD238" s="8"/>
      <c r="AHE238" s="8"/>
      <c r="AHF238" s="8"/>
      <c r="AHG238" s="8"/>
      <c r="AHH238" s="8"/>
      <c r="AHI238" s="8"/>
      <c r="AHJ238" s="8"/>
      <c r="AHK238" s="8"/>
      <c r="AHL238" s="8"/>
      <c r="AHM238" s="8"/>
      <c r="AHN238" s="8"/>
      <c r="AHO238" s="8"/>
      <c r="AHP238" s="8"/>
      <c r="AHQ238" s="8"/>
      <c r="AHR238" s="8"/>
      <c r="AHS238" s="8"/>
      <c r="AHT238" s="8"/>
      <c r="AHU238" s="8"/>
      <c r="AHV238" s="8"/>
      <c r="AHW238" s="8"/>
      <c r="AHX238" s="8"/>
      <c r="AHY238" s="8"/>
      <c r="AHZ238" s="8"/>
      <c r="AIA238" s="8"/>
      <c r="AIB238" s="8"/>
      <c r="AIC238" s="8"/>
      <c r="AID238" s="8"/>
      <c r="AIE238" s="8"/>
      <c r="AIF238" s="8"/>
      <c r="AIG238" s="8"/>
      <c r="AIH238" s="8"/>
      <c r="AII238" s="8"/>
      <c r="AIJ238" s="8"/>
      <c r="AIK238" s="8"/>
      <c r="AIL238" s="8"/>
      <c r="AIM238" s="8"/>
      <c r="AIN238" s="8"/>
      <c r="AIO238" s="8"/>
      <c r="AIP238" s="8"/>
      <c r="AIQ238" s="8"/>
      <c r="AIR238" s="8"/>
      <c r="AIS238" s="8"/>
      <c r="AIT238" s="8"/>
      <c r="AIU238" s="8"/>
      <c r="AIV238" s="8"/>
      <c r="AIW238" s="8"/>
      <c r="AIX238" s="8"/>
      <c r="AIY238" s="8"/>
      <c r="AIZ238" s="8"/>
      <c r="AJA238" s="8"/>
      <c r="AJB238" s="8"/>
      <c r="AJC238" s="8"/>
      <c r="AJD238" s="8"/>
      <c r="AJE238" s="8"/>
      <c r="AJF238" s="8"/>
      <c r="AJG238" s="8"/>
      <c r="AJH238" s="8"/>
      <c r="AJI238" s="8"/>
      <c r="AJJ238" s="8"/>
      <c r="AJK238" s="8"/>
      <c r="AJL238" s="8"/>
      <c r="AJM238" s="8"/>
      <c r="AJN238" s="8"/>
      <c r="AJO238" s="8"/>
      <c r="AJP238" s="8"/>
      <c r="AJQ238" s="8"/>
      <c r="AJR238" s="8"/>
      <c r="AJS238" s="8"/>
      <c r="AJT238" s="8"/>
      <c r="AJU238" s="8"/>
      <c r="AJV238" s="8"/>
      <c r="AJW238" s="8"/>
      <c r="AJX238" s="8"/>
      <c r="AJY238" s="8"/>
      <c r="AJZ238" s="8"/>
      <c r="AKA238" s="8"/>
      <c r="AKB238" s="8"/>
      <c r="AKC238" s="8"/>
      <c r="AKD238" s="8"/>
      <c r="AKE238" s="8"/>
      <c r="AKF238" s="8"/>
      <c r="AKG238" s="8"/>
      <c r="AKH238" s="8"/>
      <c r="AKI238" s="8"/>
      <c r="AKJ238" s="8"/>
      <c r="AKK238" s="8"/>
      <c r="AKL238" s="8"/>
      <c r="AKM238" s="8"/>
      <c r="AKN238" s="8"/>
      <c r="AKO238" s="8"/>
      <c r="AKP238" s="8"/>
      <c r="AKQ238" s="8"/>
      <c r="AKR238" s="8"/>
      <c r="AKS238" s="8"/>
      <c r="AKT238" s="8"/>
      <c r="AKU238" s="8"/>
      <c r="AKV238" s="8"/>
      <c r="AKW238" s="8"/>
      <c r="AKX238" s="8"/>
      <c r="AKY238" s="8"/>
      <c r="AKZ238" s="8"/>
      <c r="ALA238" s="8"/>
      <c r="ALB238" s="8"/>
      <c r="ALC238" s="8"/>
      <c r="ALD238" s="8"/>
      <c r="ALE238" s="8"/>
      <c r="ALF238" s="8"/>
      <c r="ALG238" s="8"/>
      <c r="ALH238" s="8"/>
      <c r="ALI238" s="8"/>
      <c r="ALJ238" s="8"/>
      <c r="ALK238" s="8"/>
      <c r="ALL238" s="8"/>
      <c r="ALM238" s="8"/>
      <c r="ALN238" s="8"/>
      <c r="ALO238" s="8"/>
      <c r="ALP238" s="8"/>
      <c r="ALQ238" s="8"/>
      <c r="ALR238" s="8"/>
      <c r="ALS238" s="8"/>
      <c r="ALT238" s="8"/>
      <c r="ALU238" s="8"/>
      <c r="ALV238" s="8"/>
      <c r="ALW238" s="8"/>
      <c r="ALX238" s="8"/>
      <c r="ALY238" s="8"/>
      <c r="ALZ238" s="8"/>
      <c r="AMA238" s="8"/>
      <c r="AMB238" s="8"/>
      <c r="AMC238" s="8"/>
      <c r="AMD238" s="8"/>
      <c r="AME238" s="8"/>
      <c r="AMF238" s="8"/>
      <c r="AMG238" s="8"/>
      <c r="AMH238" s="8"/>
      <c r="AMI238" s="8"/>
      <c r="AMJ238" s="8"/>
      <c r="AMK238" s="8"/>
      <c r="AML238" s="8"/>
      <c r="AMM238" s="8"/>
      <c r="AMN238" s="8"/>
      <c r="AMO238" s="8"/>
      <c r="AMP238" s="8"/>
      <c r="AMQ238" s="8"/>
      <c r="AMR238" s="8"/>
      <c r="AMS238" s="8"/>
      <c r="AMT238" s="8"/>
      <c r="AMU238" s="8"/>
      <c r="AMV238" s="8"/>
      <c r="AMW238" s="8"/>
      <c r="AMX238" s="8"/>
      <c r="AMY238" s="8"/>
      <c r="AMZ238" s="8"/>
      <c r="ANA238" s="8"/>
      <c r="ANB238" s="8"/>
      <c r="ANC238" s="8"/>
      <c r="AND238" s="8"/>
      <c r="ANE238" s="8"/>
      <c r="ANF238" s="8"/>
      <c r="ANG238" s="8"/>
      <c r="ANH238" s="8"/>
      <c r="ANI238" s="8"/>
      <c r="ANJ238" s="8"/>
      <c r="ANK238" s="8"/>
      <c r="ANL238" s="8"/>
      <c r="ANM238" s="8"/>
      <c r="ANN238" s="8"/>
      <c r="ANO238" s="8"/>
      <c r="ANP238" s="8"/>
      <c r="ANQ238" s="8"/>
      <c r="ANR238" s="8"/>
      <c r="ANS238" s="8"/>
      <c r="ANT238" s="8"/>
      <c r="ANU238" s="8"/>
      <c r="ANV238" s="8"/>
      <c r="ANW238" s="8"/>
      <c r="ANX238" s="8"/>
      <c r="ANY238" s="8"/>
      <c r="ANZ238" s="8"/>
      <c r="AOA238" s="8"/>
      <c r="AOB238" s="8"/>
      <c r="AOC238" s="8"/>
      <c r="AOD238" s="8"/>
      <c r="AOE238" s="8"/>
      <c r="AOF238" s="8"/>
      <c r="AOG238" s="8"/>
      <c r="AOH238" s="8"/>
      <c r="AOI238" s="8"/>
      <c r="AOJ238" s="8"/>
      <c r="AOK238" s="8"/>
      <c r="AOL238" s="8"/>
      <c r="AOM238" s="8"/>
      <c r="AON238" s="8"/>
      <c r="AOO238" s="8"/>
      <c r="AOP238" s="8"/>
      <c r="AOQ238" s="8"/>
      <c r="AOR238" s="8"/>
      <c r="AOS238" s="8"/>
      <c r="AOT238" s="8"/>
      <c r="AOU238" s="8"/>
      <c r="AOV238" s="8"/>
      <c r="AOW238" s="8"/>
      <c r="AOX238" s="8"/>
      <c r="AOY238" s="8"/>
      <c r="AOZ238" s="8"/>
      <c r="APA238" s="8"/>
      <c r="APB238" s="8"/>
      <c r="APC238" s="8"/>
      <c r="APD238" s="8"/>
      <c r="APE238" s="8"/>
      <c r="APF238" s="8"/>
      <c r="APG238" s="8"/>
      <c r="APH238" s="8"/>
      <c r="API238" s="8"/>
      <c r="APJ238" s="8"/>
      <c r="APK238" s="8"/>
      <c r="APL238" s="8"/>
      <c r="APM238" s="8"/>
      <c r="APN238" s="8"/>
      <c r="APO238" s="8"/>
      <c r="APP238" s="8"/>
      <c r="APQ238" s="8"/>
      <c r="APR238" s="8"/>
      <c r="APS238" s="8"/>
      <c r="APT238" s="8"/>
      <c r="APU238" s="8"/>
      <c r="APV238" s="8"/>
      <c r="APW238" s="8"/>
      <c r="APX238" s="8"/>
      <c r="APY238" s="8"/>
      <c r="APZ238" s="8"/>
      <c r="AQA238" s="8"/>
      <c r="AQB238" s="8"/>
      <c r="AQC238" s="8"/>
      <c r="AQD238" s="8"/>
      <c r="AQE238" s="8"/>
      <c r="AQF238" s="8"/>
      <c r="AQG238" s="8"/>
      <c r="AQH238" s="8"/>
      <c r="AQI238" s="8"/>
      <c r="AQJ238" s="8"/>
      <c r="AQK238" s="8"/>
      <c r="AQL238" s="8"/>
      <c r="AQM238" s="8"/>
      <c r="AQN238" s="8"/>
      <c r="AQO238" s="8"/>
      <c r="AQP238" s="8"/>
      <c r="AQQ238" s="8"/>
      <c r="AQR238" s="8"/>
      <c r="AQS238" s="8"/>
      <c r="AQT238" s="8"/>
      <c r="AQU238" s="8"/>
      <c r="AQV238" s="8"/>
      <c r="AQW238" s="8"/>
      <c r="AQX238" s="8"/>
      <c r="AQY238" s="8"/>
      <c r="AQZ238" s="8"/>
      <c r="ARA238" s="8"/>
      <c r="ARB238" s="8"/>
      <c r="ARC238" s="8"/>
      <c r="ARD238" s="8"/>
      <c r="ARE238" s="8"/>
      <c r="ARF238" s="8"/>
      <c r="ARG238" s="8"/>
      <c r="ARH238" s="8"/>
      <c r="ARI238" s="8"/>
      <c r="ARJ238" s="8"/>
      <c r="ARK238" s="8"/>
      <c r="ARL238" s="8"/>
      <c r="ARM238" s="8"/>
      <c r="ARN238" s="8"/>
      <c r="ARO238" s="8"/>
      <c r="ARP238" s="8"/>
      <c r="ARQ238" s="8"/>
      <c r="ARR238" s="8"/>
      <c r="ARS238" s="8"/>
      <c r="ART238" s="8"/>
      <c r="ARU238" s="8"/>
      <c r="ARV238" s="8"/>
      <c r="ARW238" s="8"/>
      <c r="ARX238" s="8"/>
      <c r="ARY238" s="8"/>
      <c r="ARZ238" s="8"/>
      <c r="ASA238" s="8"/>
      <c r="ASB238" s="8"/>
      <c r="ASC238" s="8"/>
      <c r="ASD238" s="8"/>
      <c r="ASE238" s="8"/>
      <c r="ASF238" s="8"/>
      <c r="ASG238" s="8"/>
      <c r="ASH238" s="8"/>
      <c r="ASI238" s="8"/>
      <c r="ASJ238" s="8"/>
      <c r="ASK238" s="8"/>
      <c r="ASL238" s="8"/>
      <c r="ASM238" s="8"/>
      <c r="ASN238" s="8"/>
      <c r="ASO238" s="8"/>
      <c r="ASP238" s="8"/>
      <c r="ASQ238" s="8"/>
      <c r="ASR238" s="8"/>
      <c r="ASS238" s="8"/>
      <c r="AST238" s="8"/>
      <c r="ASU238" s="8"/>
      <c r="ASV238" s="8"/>
      <c r="ASW238" s="8"/>
      <c r="ASX238" s="8"/>
      <c r="ASY238" s="8"/>
      <c r="ASZ238" s="8"/>
      <c r="ATA238" s="8"/>
      <c r="ATB238" s="8"/>
      <c r="ATC238" s="8"/>
      <c r="ATD238" s="8"/>
      <c r="ATE238" s="8"/>
      <c r="ATF238" s="8"/>
      <c r="ATG238" s="8"/>
      <c r="ATH238" s="8"/>
      <c r="ATI238" s="8"/>
      <c r="ATJ238" s="8"/>
      <c r="ATK238" s="8"/>
      <c r="ATL238" s="8"/>
      <c r="ATM238" s="8"/>
      <c r="ATN238" s="8"/>
      <c r="ATO238" s="8"/>
      <c r="ATP238" s="8"/>
      <c r="ATQ238" s="8"/>
      <c r="ATR238" s="8"/>
      <c r="ATS238" s="8"/>
      <c r="ATT238" s="8"/>
      <c r="ATU238" s="8"/>
      <c r="ATV238" s="8"/>
      <c r="ATW238" s="8"/>
      <c r="ATX238" s="8"/>
      <c r="ATY238" s="8"/>
      <c r="ATZ238" s="8"/>
      <c r="AUA238" s="8"/>
      <c r="AUB238" s="8"/>
      <c r="AUC238" s="8"/>
      <c r="AUD238" s="8"/>
      <c r="AUE238" s="8"/>
      <c r="AUF238" s="8"/>
      <c r="AUG238" s="8"/>
      <c r="AUH238" s="8"/>
      <c r="AUI238" s="8"/>
      <c r="AUJ238" s="8"/>
      <c r="AUK238" s="8"/>
      <c r="AUL238" s="8"/>
      <c r="AUM238" s="8"/>
      <c r="AUN238" s="8"/>
      <c r="AUO238" s="8"/>
      <c r="AUP238" s="8"/>
      <c r="AUQ238" s="8"/>
      <c r="AUR238" s="8"/>
      <c r="AUS238" s="8"/>
      <c r="AUT238" s="8"/>
      <c r="AUU238" s="8"/>
      <c r="AUV238" s="8"/>
      <c r="AUW238" s="8"/>
      <c r="AUX238" s="8"/>
      <c r="AUY238" s="8"/>
      <c r="AUZ238" s="8"/>
      <c r="AVA238" s="8"/>
      <c r="AVB238" s="8"/>
      <c r="AVC238" s="8"/>
      <c r="AVD238" s="8"/>
      <c r="AVE238" s="8"/>
      <c r="AVF238" s="8"/>
      <c r="AVG238" s="8"/>
      <c r="AVH238" s="8"/>
      <c r="AVI238" s="8"/>
      <c r="AVJ238" s="8"/>
      <c r="AVK238" s="8"/>
      <c r="AVL238" s="8"/>
      <c r="AVM238" s="8"/>
      <c r="AVN238" s="8"/>
      <c r="AVO238" s="8"/>
      <c r="AVP238" s="8"/>
      <c r="AVQ238" s="8"/>
      <c r="AVR238" s="8"/>
      <c r="AVS238" s="8"/>
      <c r="AVT238" s="8"/>
      <c r="AVU238" s="8"/>
      <c r="AVV238" s="8"/>
      <c r="AVW238" s="8"/>
      <c r="AVX238" s="8"/>
      <c r="AVY238" s="8"/>
      <c r="AVZ238" s="8"/>
      <c r="AWA238" s="8"/>
      <c r="AWB238" s="8"/>
      <c r="AWC238" s="8"/>
      <c r="AWD238" s="8"/>
      <c r="AWE238" s="8"/>
      <c r="AWF238" s="8"/>
      <c r="AWG238" s="8"/>
      <c r="AWH238" s="8"/>
      <c r="AWI238" s="8"/>
      <c r="AWJ238" s="8"/>
      <c r="AWK238" s="8"/>
      <c r="AWL238" s="8"/>
      <c r="AWM238" s="8"/>
      <c r="AWN238" s="8"/>
      <c r="AWO238" s="8"/>
      <c r="AWP238" s="8"/>
      <c r="AWQ238" s="8"/>
      <c r="AWR238" s="8"/>
      <c r="AWS238" s="8"/>
      <c r="AWT238" s="8"/>
      <c r="AWU238" s="8"/>
      <c r="AWV238" s="8"/>
      <c r="AWW238" s="8"/>
      <c r="AWX238" s="8"/>
      <c r="AWY238" s="8"/>
      <c r="AWZ238" s="8"/>
      <c r="AXA238" s="8"/>
      <c r="AXB238" s="8"/>
      <c r="AXC238" s="8"/>
      <c r="AXD238" s="8"/>
      <c r="AXE238" s="8"/>
      <c r="AXF238" s="8"/>
      <c r="AXG238" s="8"/>
      <c r="AXH238" s="8"/>
      <c r="AXI238" s="8"/>
      <c r="AXJ238" s="8"/>
      <c r="AXK238" s="8"/>
      <c r="AXL238" s="8"/>
      <c r="AXM238" s="8"/>
      <c r="AXN238" s="8"/>
      <c r="AXO238" s="8"/>
      <c r="AXP238" s="8"/>
      <c r="AXQ238" s="8"/>
      <c r="AXR238" s="8"/>
      <c r="AXS238" s="8"/>
      <c r="AXT238" s="8"/>
      <c r="AXU238" s="8"/>
      <c r="AXV238" s="8"/>
      <c r="AXW238" s="8"/>
      <c r="AXX238" s="8"/>
      <c r="AXY238" s="8"/>
      <c r="AXZ238" s="8"/>
      <c r="AYA238" s="8"/>
      <c r="AYB238" s="8"/>
      <c r="AYC238" s="8"/>
      <c r="AYD238" s="8"/>
      <c r="AYE238" s="8"/>
      <c r="AYF238" s="8"/>
      <c r="AYG238" s="8"/>
      <c r="AYH238" s="8"/>
      <c r="AYI238" s="8"/>
      <c r="AYJ238" s="8"/>
      <c r="AYK238" s="8"/>
      <c r="AYL238" s="8"/>
      <c r="AYM238" s="8"/>
      <c r="AYN238" s="8"/>
      <c r="AYO238" s="8"/>
      <c r="AYP238" s="8"/>
      <c r="AYQ238" s="8"/>
      <c r="AYR238" s="8"/>
      <c r="AYS238" s="8"/>
      <c r="AYT238" s="8"/>
      <c r="AYU238" s="8"/>
      <c r="AYV238" s="8"/>
      <c r="AYW238" s="8"/>
      <c r="AYX238" s="8"/>
      <c r="AYY238" s="8"/>
      <c r="AYZ238" s="8"/>
      <c r="AZA238" s="8"/>
      <c r="AZB238" s="8"/>
      <c r="AZC238" s="8"/>
      <c r="AZD238" s="8"/>
      <c r="AZE238" s="8"/>
      <c r="AZF238" s="8"/>
      <c r="AZG238" s="8"/>
      <c r="AZH238" s="8"/>
      <c r="AZI238" s="8"/>
      <c r="AZJ238" s="8"/>
      <c r="AZK238" s="8"/>
      <c r="AZL238" s="8"/>
      <c r="AZM238" s="8"/>
      <c r="AZN238" s="8"/>
      <c r="AZO238" s="8"/>
      <c r="AZP238" s="8"/>
      <c r="AZQ238" s="8"/>
      <c r="AZR238" s="8"/>
      <c r="AZS238" s="8"/>
      <c r="AZT238" s="8"/>
      <c r="AZU238" s="8"/>
      <c r="AZV238" s="8"/>
      <c r="AZW238" s="8"/>
      <c r="AZX238" s="8"/>
      <c r="AZY238" s="8"/>
      <c r="AZZ238" s="8"/>
      <c r="BAA238" s="8"/>
      <c r="BAB238" s="8"/>
      <c r="BAC238" s="8"/>
      <c r="BAD238" s="8"/>
      <c r="BAE238" s="8"/>
      <c r="BAF238" s="8"/>
      <c r="BAG238" s="8"/>
      <c r="BAH238" s="8"/>
      <c r="BAI238" s="8"/>
      <c r="BAJ238" s="8"/>
      <c r="BAK238" s="8"/>
      <c r="BAL238" s="8"/>
      <c r="BAM238" s="8"/>
      <c r="BAN238" s="8"/>
      <c r="BAO238" s="8"/>
      <c r="BAP238" s="8"/>
      <c r="BAQ238" s="8"/>
      <c r="BAR238" s="8"/>
      <c r="BAS238" s="8"/>
      <c r="BAT238" s="8"/>
      <c r="BAU238" s="8"/>
      <c r="BAV238" s="8"/>
      <c r="BAW238" s="8"/>
      <c r="BAX238" s="8"/>
      <c r="BAY238" s="8"/>
      <c r="BAZ238" s="8"/>
      <c r="BBA238" s="8"/>
      <c r="BBB238" s="8"/>
      <c r="BBC238" s="8"/>
      <c r="BBD238" s="8"/>
      <c r="BBE238" s="8"/>
      <c r="BBF238" s="8"/>
      <c r="BBG238" s="8"/>
      <c r="BBH238" s="8"/>
      <c r="BBI238" s="8"/>
      <c r="BBJ238" s="8"/>
      <c r="BBK238" s="8"/>
      <c r="BBL238" s="8"/>
      <c r="BBM238" s="8"/>
      <c r="BBN238" s="8"/>
      <c r="BBO238" s="8"/>
      <c r="BBP238" s="8"/>
      <c r="BBQ238" s="8"/>
      <c r="BBR238" s="8"/>
      <c r="BBS238" s="8"/>
      <c r="BBT238" s="8"/>
      <c r="BBU238" s="8"/>
      <c r="BBV238" s="8"/>
      <c r="BBW238" s="8"/>
      <c r="BBX238" s="8"/>
      <c r="BBY238" s="8"/>
      <c r="BBZ238" s="8"/>
      <c r="BCA238" s="8"/>
      <c r="BCB238" s="8"/>
      <c r="BCC238" s="8"/>
      <c r="BCD238" s="8"/>
      <c r="BCE238" s="8"/>
      <c r="BCF238" s="8"/>
      <c r="BCG238" s="8"/>
      <c r="BCH238" s="8"/>
      <c r="BCI238" s="8"/>
      <c r="BCJ238" s="8"/>
      <c r="BCK238" s="8"/>
      <c r="BCL238" s="8"/>
      <c r="BCM238" s="8"/>
      <c r="BCN238" s="8"/>
      <c r="BCO238" s="8"/>
      <c r="BCP238" s="8"/>
      <c r="BCQ238" s="8"/>
      <c r="BCR238" s="8"/>
      <c r="BCS238" s="8"/>
      <c r="BCT238" s="8"/>
      <c r="BCU238" s="8"/>
      <c r="BCV238" s="8"/>
      <c r="BCW238" s="8"/>
      <c r="BCX238" s="8"/>
      <c r="BCY238" s="8"/>
      <c r="BCZ238" s="8"/>
      <c r="BDA238" s="8"/>
      <c r="BDB238" s="8"/>
      <c r="BDC238" s="8"/>
      <c r="BDD238" s="8"/>
      <c r="BDE238" s="8"/>
      <c r="BDF238" s="8"/>
      <c r="BDG238" s="8"/>
      <c r="BDH238" s="8"/>
      <c r="BDI238" s="8"/>
      <c r="BDJ238" s="8"/>
      <c r="BDK238" s="8"/>
      <c r="BDL238" s="8"/>
      <c r="BDM238" s="8"/>
      <c r="BDN238" s="8"/>
      <c r="BDO238" s="8"/>
      <c r="BDP238" s="8"/>
      <c r="BDQ238" s="8"/>
      <c r="BDR238" s="8"/>
      <c r="BDS238" s="8"/>
      <c r="BDT238" s="8"/>
      <c r="BDU238" s="8"/>
      <c r="BDV238" s="8"/>
      <c r="BDW238" s="8"/>
      <c r="BDX238" s="8"/>
      <c r="BDY238" s="8"/>
      <c r="BDZ238" s="8"/>
      <c r="BEA238" s="8"/>
      <c r="BEB238" s="8"/>
      <c r="BEC238" s="8"/>
      <c r="BED238" s="8"/>
      <c r="BEE238" s="8"/>
      <c r="BEF238" s="8"/>
      <c r="BEG238" s="8"/>
      <c r="BEH238" s="8"/>
      <c r="BEI238" s="8"/>
      <c r="BEJ238" s="8"/>
      <c r="BEK238" s="8"/>
      <c r="BEL238" s="8"/>
      <c r="BEM238" s="8"/>
      <c r="BEN238" s="8"/>
      <c r="BEO238" s="8"/>
      <c r="BEP238" s="8"/>
      <c r="BEQ238" s="8"/>
      <c r="BER238" s="8"/>
      <c r="BES238" s="8"/>
      <c r="BET238" s="8"/>
      <c r="BEU238" s="8"/>
      <c r="BEV238" s="8"/>
      <c r="BEW238" s="8"/>
      <c r="BEX238" s="8"/>
      <c r="BEY238" s="8"/>
      <c r="BEZ238" s="8"/>
      <c r="BFA238" s="8"/>
      <c r="BFB238" s="8"/>
      <c r="BFC238" s="8"/>
      <c r="BFD238" s="8"/>
      <c r="BFE238" s="8"/>
      <c r="BFF238" s="8"/>
      <c r="BFG238" s="8"/>
      <c r="BFH238" s="8"/>
      <c r="BFI238" s="8"/>
      <c r="BFJ238" s="8"/>
      <c r="BFK238" s="8"/>
      <c r="BFL238" s="8"/>
      <c r="BFM238" s="8"/>
      <c r="BFN238" s="8"/>
      <c r="BFO238" s="8"/>
      <c r="BFP238" s="8"/>
      <c r="BFQ238" s="8"/>
      <c r="BFR238" s="8"/>
      <c r="BFS238" s="8"/>
      <c r="BFT238" s="8"/>
      <c r="BFU238" s="8"/>
      <c r="BFV238" s="8"/>
      <c r="BFW238" s="8"/>
      <c r="BFX238" s="8"/>
      <c r="BFY238" s="8"/>
      <c r="BFZ238" s="8"/>
      <c r="BGA238" s="8"/>
      <c r="BGB238" s="8"/>
      <c r="BGC238" s="8"/>
      <c r="BGD238" s="8"/>
      <c r="BGE238" s="8"/>
      <c r="BGF238" s="8"/>
      <c r="BGG238" s="8"/>
      <c r="BGH238" s="8"/>
      <c r="BGI238" s="8"/>
      <c r="BGJ238" s="8"/>
      <c r="BGK238" s="8"/>
      <c r="BGL238" s="8"/>
      <c r="BGM238" s="8"/>
      <c r="BGN238" s="8"/>
      <c r="BGO238" s="8"/>
      <c r="BGP238" s="8"/>
      <c r="BGQ238" s="8"/>
      <c r="BGR238" s="8"/>
      <c r="BGS238" s="8"/>
      <c r="BGT238" s="8"/>
      <c r="BGU238" s="8"/>
      <c r="BGV238" s="8"/>
      <c r="BGW238" s="8"/>
      <c r="BGX238" s="8"/>
      <c r="BGY238" s="8"/>
      <c r="BGZ238" s="8"/>
      <c r="BHA238" s="8"/>
      <c r="BHB238" s="8"/>
      <c r="BHC238" s="8"/>
      <c r="BHD238" s="8"/>
      <c r="BHE238" s="8"/>
      <c r="BHF238" s="8"/>
      <c r="BHG238" s="8"/>
      <c r="BHH238" s="8"/>
      <c r="BHI238" s="8"/>
      <c r="BHJ238" s="8"/>
      <c r="BHK238" s="8"/>
      <c r="BHL238" s="8"/>
      <c r="BHM238" s="8"/>
      <c r="BHN238" s="8"/>
      <c r="BHO238" s="8"/>
      <c r="BHP238" s="8"/>
      <c r="BHQ238" s="8"/>
      <c r="BHR238" s="8"/>
      <c r="BHS238" s="8"/>
      <c r="BHT238" s="8"/>
      <c r="BHU238" s="8"/>
      <c r="BHV238" s="8"/>
      <c r="BHW238" s="8"/>
      <c r="BHX238" s="8"/>
      <c r="BHY238" s="8"/>
      <c r="BHZ238" s="8"/>
      <c r="BIA238" s="8"/>
      <c r="BIB238" s="8"/>
      <c r="BIC238" s="8"/>
      <c r="BID238" s="8"/>
      <c r="BIE238" s="8"/>
      <c r="BIF238" s="8"/>
      <c r="BIG238" s="8"/>
      <c r="BIH238" s="8"/>
      <c r="BII238" s="8"/>
      <c r="BIJ238" s="8"/>
      <c r="BIK238" s="8"/>
      <c r="BIL238" s="8"/>
      <c r="BIM238" s="8"/>
      <c r="BIN238" s="8"/>
      <c r="BIO238" s="8"/>
      <c r="BIP238" s="8"/>
      <c r="BIQ238" s="8"/>
      <c r="BIR238" s="8"/>
      <c r="BIS238" s="8"/>
      <c r="BIT238" s="8"/>
      <c r="BIU238" s="8"/>
      <c r="BIV238" s="8"/>
      <c r="BIW238" s="8"/>
      <c r="BIX238" s="8"/>
      <c r="BIY238" s="8"/>
      <c r="BIZ238" s="8"/>
      <c r="BJA238" s="8"/>
      <c r="BJB238" s="8"/>
      <c r="BJC238" s="8"/>
      <c r="BJD238" s="8"/>
      <c r="BJE238" s="8"/>
      <c r="BJF238" s="8"/>
      <c r="BJG238" s="8"/>
      <c r="BJH238" s="8"/>
      <c r="BJI238" s="8"/>
      <c r="BJJ238" s="8"/>
      <c r="BJK238" s="8"/>
      <c r="BJL238" s="8"/>
      <c r="BJM238" s="8"/>
      <c r="BJN238" s="8"/>
      <c r="BJO238" s="8"/>
      <c r="BJP238" s="8"/>
      <c r="BJQ238" s="8"/>
      <c r="BJR238" s="8"/>
      <c r="BJS238" s="8"/>
      <c r="BJT238" s="8"/>
      <c r="BJU238" s="8"/>
      <c r="BJV238" s="8"/>
      <c r="BJW238" s="8"/>
      <c r="BJX238" s="8"/>
      <c r="BJY238" s="8"/>
      <c r="BJZ238" s="8"/>
      <c r="BKA238" s="8"/>
      <c r="BKB238" s="8"/>
      <c r="BKC238" s="8"/>
      <c r="BKD238" s="8"/>
      <c r="BKE238" s="8"/>
      <c r="BKF238" s="8"/>
      <c r="BKG238" s="8"/>
      <c r="BKH238" s="8"/>
      <c r="BKI238" s="8"/>
      <c r="BKJ238" s="8"/>
      <c r="BKK238" s="8"/>
      <c r="BKL238" s="8"/>
      <c r="BKM238" s="8"/>
      <c r="BKN238" s="8"/>
      <c r="BKO238" s="8"/>
      <c r="BKP238" s="8"/>
      <c r="BKQ238" s="8"/>
      <c r="BKR238" s="8"/>
      <c r="BKS238" s="8"/>
      <c r="BKT238" s="8"/>
      <c r="BKU238" s="8"/>
      <c r="BKV238" s="8"/>
      <c r="BKW238" s="8"/>
      <c r="BKX238" s="8"/>
      <c r="BKY238" s="8"/>
      <c r="BKZ238" s="8"/>
      <c r="BLA238" s="8"/>
      <c r="BLB238" s="8"/>
      <c r="BLC238" s="8"/>
      <c r="BLD238" s="8"/>
      <c r="BLE238" s="8"/>
      <c r="BLF238" s="8"/>
      <c r="BLG238" s="8"/>
      <c r="BLH238" s="8"/>
      <c r="BLI238" s="8"/>
      <c r="BLJ238" s="8"/>
      <c r="BLK238" s="8"/>
      <c r="BLL238" s="8"/>
      <c r="BLM238" s="8"/>
      <c r="BLN238" s="8"/>
      <c r="BLO238" s="8"/>
      <c r="BLP238" s="8"/>
      <c r="BLQ238" s="8"/>
      <c r="BLR238" s="8"/>
      <c r="BLS238" s="8"/>
      <c r="BLT238" s="8"/>
      <c r="BLU238" s="8"/>
      <c r="BLV238" s="8"/>
      <c r="BLW238" s="8"/>
      <c r="BLX238" s="8"/>
      <c r="BLY238" s="8"/>
      <c r="BLZ238" s="8"/>
      <c r="BMA238" s="8"/>
      <c r="BMB238" s="8"/>
      <c r="BMC238" s="8"/>
      <c r="BMD238" s="8"/>
      <c r="BME238" s="8"/>
      <c r="BMF238" s="8"/>
      <c r="BMG238" s="8"/>
      <c r="BMH238" s="8"/>
      <c r="BMI238" s="8"/>
      <c r="BMJ238" s="8"/>
      <c r="BMK238" s="8"/>
      <c r="BML238" s="8"/>
      <c r="BMM238" s="8"/>
      <c r="BMN238" s="8"/>
      <c r="BMO238" s="8"/>
      <c r="BMP238" s="8"/>
      <c r="BMQ238" s="8"/>
      <c r="BMR238" s="8"/>
      <c r="BMS238" s="8"/>
      <c r="BMT238" s="8"/>
      <c r="BMU238" s="8"/>
      <c r="BMV238" s="8"/>
      <c r="BMW238" s="8"/>
      <c r="BMX238" s="8"/>
      <c r="BMY238" s="8"/>
      <c r="BMZ238" s="8"/>
      <c r="BNA238" s="8"/>
      <c r="BNB238" s="8"/>
      <c r="BNC238" s="8"/>
      <c r="BND238" s="8"/>
      <c r="BNE238" s="8"/>
      <c r="BNF238" s="8"/>
      <c r="BNG238" s="8"/>
      <c r="BNH238" s="8"/>
      <c r="BNI238" s="8"/>
      <c r="BNJ238" s="8"/>
      <c r="BNK238" s="8"/>
      <c r="BNL238" s="8"/>
      <c r="BNM238" s="8"/>
      <c r="BNN238" s="8"/>
      <c r="BNO238" s="8"/>
      <c r="BNP238" s="8"/>
      <c r="BNQ238" s="8"/>
      <c r="BNR238" s="8"/>
      <c r="BNS238" s="8"/>
      <c r="BNT238" s="8"/>
      <c r="BNU238" s="8"/>
      <c r="BNV238" s="8"/>
      <c r="BNW238" s="8"/>
      <c r="BNX238" s="8"/>
      <c r="BNY238" s="8"/>
      <c r="BNZ238" s="8"/>
      <c r="BOA238" s="8"/>
      <c r="BOB238" s="8"/>
      <c r="BOC238" s="8"/>
      <c r="BOD238" s="8"/>
      <c r="BOE238" s="8"/>
      <c r="BOF238" s="8"/>
      <c r="BOG238" s="8"/>
      <c r="BOH238" s="8"/>
      <c r="BOI238" s="8"/>
      <c r="BOJ238" s="8"/>
      <c r="BOK238" s="8"/>
      <c r="BOL238" s="8"/>
      <c r="BOM238" s="8"/>
      <c r="BON238" s="8"/>
      <c r="BOO238" s="8"/>
      <c r="BOP238" s="8"/>
      <c r="BOQ238" s="8"/>
      <c r="BOR238" s="8"/>
      <c r="BOS238" s="8"/>
      <c r="BOT238" s="8"/>
      <c r="BOU238" s="8"/>
      <c r="BOV238" s="8"/>
      <c r="BOW238" s="8"/>
      <c r="BOX238" s="8"/>
      <c r="BOY238" s="8"/>
      <c r="BOZ238" s="8"/>
      <c r="BPA238" s="8"/>
      <c r="BPB238" s="8"/>
      <c r="BPC238" s="8"/>
      <c r="BPD238" s="8"/>
      <c r="BPE238" s="8"/>
      <c r="BPF238" s="8"/>
      <c r="BPG238" s="8"/>
      <c r="BPH238" s="8"/>
      <c r="BPI238" s="8"/>
      <c r="BPJ238" s="8"/>
      <c r="BPK238" s="8"/>
      <c r="BPL238" s="8"/>
      <c r="BPM238" s="8"/>
      <c r="BPN238" s="8"/>
      <c r="BPO238" s="8"/>
      <c r="BPP238" s="8"/>
      <c r="BPQ238" s="8"/>
      <c r="BPR238" s="8"/>
      <c r="BPS238" s="8"/>
      <c r="BPT238" s="8"/>
      <c r="BPU238" s="8"/>
      <c r="BPV238" s="8"/>
      <c r="BPW238" s="8"/>
      <c r="BPX238" s="8"/>
      <c r="BPY238" s="8"/>
      <c r="BPZ238" s="8"/>
      <c r="BQA238" s="8"/>
      <c r="BQB238" s="8"/>
      <c r="BQC238" s="8"/>
      <c r="BQD238" s="8"/>
      <c r="BQE238" s="8"/>
      <c r="BQF238" s="8"/>
      <c r="BQG238" s="8"/>
      <c r="BQH238" s="8"/>
      <c r="BQI238" s="8"/>
      <c r="BQJ238" s="8"/>
      <c r="BQK238" s="8"/>
      <c r="BQL238" s="8"/>
      <c r="BQM238" s="8"/>
      <c r="BQN238" s="8"/>
      <c r="BQO238" s="8"/>
      <c r="BQP238" s="8"/>
      <c r="BQQ238" s="8"/>
      <c r="BQR238" s="8"/>
      <c r="BQS238" s="8"/>
      <c r="BQT238" s="8"/>
      <c r="BQU238" s="8"/>
      <c r="BQV238" s="8"/>
      <c r="BQW238" s="8"/>
      <c r="BQX238" s="8"/>
      <c r="BQY238" s="8"/>
      <c r="BQZ238" s="8"/>
      <c r="BRA238" s="8"/>
      <c r="BRB238" s="8"/>
      <c r="BRC238" s="8"/>
      <c r="BRD238" s="8"/>
      <c r="BRE238" s="8"/>
      <c r="BRF238" s="8"/>
      <c r="BRG238" s="8"/>
      <c r="BRH238" s="8"/>
      <c r="BRI238" s="8"/>
      <c r="BRJ238" s="8"/>
      <c r="BRK238" s="8"/>
      <c r="BRL238" s="8"/>
      <c r="BRM238" s="8"/>
      <c r="BRN238" s="8"/>
      <c r="BRO238" s="8"/>
      <c r="BRP238" s="8"/>
      <c r="BRQ238" s="8"/>
      <c r="BRR238" s="8"/>
      <c r="BRS238" s="8"/>
      <c r="BRT238" s="8"/>
      <c r="BRU238" s="8"/>
      <c r="BRV238" s="8"/>
      <c r="BRW238" s="8"/>
      <c r="BRX238" s="8"/>
      <c r="BRY238" s="8"/>
      <c r="BRZ238" s="8"/>
      <c r="BSA238" s="8"/>
      <c r="BSB238" s="8"/>
      <c r="BSC238" s="8"/>
      <c r="BSD238" s="8"/>
      <c r="BSE238" s="8"/>
      <c r="BSF238" s="8"/>
      <c r="BSG238" s="8"/>
      <c r="BSH238" s="8"/>
      <c r="BSI238" s="8"/>
      <c r="BSJ238" s="8"/>
      <c r="BSK238" s="8"/>
      <c r="BSL238" s="8"/>
      <c r="BSM238" s="8"/>
      <c r="BSN238" s="8"/>
      <c r="BSO238" s="8"/>
      <c r="BSP238" s="8"/>
      <c r="BSQ238" s="8"/>
      <c r="BSR238" s="8"/>
      <c r="BSS238" s="8"/>
      <c r="BST238" s="8"/>
      <c r="BSU238" s="8"/>
      <c r="BSV238" s="8"/>
      <c r="BSW238" s="8"/>
      <c r="BSX238" s="8"/>
      <c r="BSY238" s="8"/>
      <c r="BSZ238" s="8"/>
      <c r="BTA238" s="8"/>
      <c r="BTB238" s="8"/>
      <c r="BTC238" s="8"/>
      <c r="BTD238" s="8"/>
      <c r="BTE238" s="8"/>
      <c r="BTF238" s="8"/>
      <c r="BTG238" s="8"/>
      <c r="BTH238" s="8"/>
      <c r="BTI238" s="8"/>
      <c r="BTJ238" s="8"/>
      <c r="BTK238" s="8"/>
      <c r="BTL238" s="8"/>
      <c r="BTM238" s="8"/>
      <c r="BTN238" s="8"/>
      <c r="BTO238" s="8"/>
      <c r="BTP238" s="8"/>
      <c r="BTQ238" s="8"/>
      <c r="BTR238" s="8"/>
      <c r="BTS238" s="8"/>
      <c r="BTT238" s="8"/>
      <c r="BTU238" s="8"/>
      <c r="BTV238" s="8"/>
      <c r="BTW238" s="8"/>
      <c r="BTX238" s="8"/>
      <c r="BTY238" s="8"/>
      <c r="BTZ238" s="8"/>
      <c r="BUA238" s="8"/>
      <c r="BUB238" s="8"/>
      <c r="BUC238" s="8"/>
      <c r="BUD238" s="8"/>
      <c r="BUE238" s="8"/>
      <c r="BUF238" s="8"/>
      <c r="BUG238" s="8"/>
      <c r="BUH238" s="8"/>
      <c r="BUI238" s="8"/>
      <c r="BUJ238" s="8"/>
      <c r="BUK238" s="8"/>
      <c r="BUL238" s="8"/>
      <c r="BUM238" s="8"/>
      <c r="BUN238" s="8"/>
      <c r="BUO238" s="8"/>
      <c r="BUP238" s="8"/>
      <c r="BUQ238" s="8"/>
      <c r="BUR238" s="8"/>
      <c r="BUS238" s="8"/>
      <c r="BUT238" s="8"/>
      <c r="BUU238" s="8"/>
      <c r="BUV238" s="8"/>
      <c r="BUW238" s="8"/>
      <c r="BUX238" s="8"/>
      <c r="BUY238" s="8"/>
      <c r="BUZ238" s="8"/>
      <c r="BVA238" s="8"/>
      <c r="BVB238" s="8"/>
      <c r="BVC238" s="8"/>
      <c r="BVD238" s="8"/>
      <c r="BVE238" s="8"/>
      <c r="BVF238" s="8"/>
      <c r="BVG238" s="8"/>
      <c r="BVH238" s="8"/>
      <c r="BVI238" s="8"/>
      <c r="BVJ238" s="8"/>
      <c r="BVK238" s="8"/>
      <c r="BVL238" s="8"/>
      <c r="BVM238" s="8"/>
      <c r="BVN238" s="8"/>
      <c r="BVO238" s="8"/>
      <c r="BVP238" s="8"/>
      <c r="BVQ238" s="8"/>
      <c r="BVR238" s="8"/>
      <c r="BVS238" s="8"/>
      <c r="BVT238" s="8"/>
      <c r="BVU238" s="8"/>
      <c r="BVV238" s="8"/>
      <c r="BVW238" s="8"/>
      <c r="BVX238" s="8"/>
      <c r="BVY238" s="8"/>
      <c r="BVZ238" s="8"/>
      <c r="BWA238" s="8"/>
      <c r="BWB238" s="8"/>
      <c r="BWC238" s="8"/>
      <c r="BWD238" s="8"/>
      <c r="BWE238" s="8"/>
      <c r="BWF238" s="8"/>
      <c r="BWG238" s="8"/>
      <c r="BWH238" s="8"/>
      <c r="BWI238" s="8"/>
      <c r="BWJ238" s="8"/>
      <c r="BWK238" s="8"/>
      <c r="BWL238" s="8"/>
      <c r="BWM238" s="8"/>
      <c r="BWN238" s="8"/>
      <c r="BWO238" s="8"/>
      <c r="BWP238" s="8"/>
      <c r="BWQ238" s="8"/>
    </row>
    <row r="239" spans="1:1967" s="444" customFormat="1" ht="102" customHeight="1">
      <c r="A239" s="9" t="s">
        <v>6290</v>
      </c>
      <c r="B239" s="100" t="s">
        <v>97</v>
      </c>
      <c r="C239" s="9" t="s">
        <v>747</v>
      </c>
      <c r="D239" s="3" t="s">
        <v>268</v>
      </c>
      <c r="E239" s="3" t="s">
        <v>257</v>
      </c>
      <c r="F239" s="3"/>
      <c r="G239" s="3" t="s">
        <v>385</v>
      </c>
      <c r="H239" s="20">
        <v>0.5</v>
      </c>
      <c r="I239" s="113" t="s">
        <v>1340</v>
      </c>
      <c r="J239" s="21" t="s">
        <v>1330</v>
      </c>
      <c r="K239" s="19" t="s">
        <v>1947</v>
      </c>
      <c r="L239" s="138" t="s">
        <v>3428</v>
      </c>
      <c r="M239" s="141" t="s">
        <v>383</v>
      </c>
      <c r="N239" s="360" t="s">
        <v>8877</v>
      </c>
      <c r="O239" s="3" t="s">
        <v>1382</v>
      </c>
      <c r="P239" s="7" t="s">
        <v>1354</v>
      </c>
      <c r="Q239" s="3" t="s">
        <v>1195</v>
      </c>
      <c r="R239" s="77">
        <v>213</v>
      </c>
      <c r="S239" s="19">
        <v>6806.4</v>
      </c>
      <c r="T239" s="83">
        <f t="shared" si="32"/>
        <v>1449763.2</v>
      </c>
      <c r="U239" s="83">
        <f t="shared" si="25"/>
        <v>1623734.7840000002</v>
      </c>
      <c r="V239" s="9" t="s">
        <v>1341</v>
      </c>
      <c r="W239" s="148" t="s">
        <v>1410</v>
      </c>
      <c r="X239" s="9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8"/>
      <c r="IB239" s="8"/>
      <c r="IC239" s="8"/>
      <c r="ID239" s="8"/>
      <c r="IE239" s="8"/>
      <c r="IF239" s="8"/>
      <c r="IG239" s="8"/>
      <c r="IH239" s="8"/>
      <c r="II239" s="8"/>
      <c r="IJ239" s="8"/>
      <c r="IK239" s="8"/>
      <c r="IL239" s="8"/>
      <c r="IM239" s="8"/>
      <c r="IN239" s="8"/>
      <c r="IO239" s="8"/>
      <c r="IP239" s="8"/>
      <c r="IQ239" s="8"/>
      <c r="IR239" s="8"/>
      <c r="IS239" s="8"/>
      <c r="IT239" s="8"/>
      <c r="IU239" s="8"/>
      <c r="IV239" s="8"/>
      <c r="IW239" s="8"/>
      <c r="IX239" s="8"/>
      <c r="IY239" s="8"/>
      <c r="IZ239" s="8"/>
      <c r="JA239" s="8"/>
      <c r="JB239" s="8"/>
      <c r="JC239" s="8"/>
      <c r="JD239" s="8"/>
      <c r="JE239" s="8"/>
      <c r="JF239" s="8"/>
      <c r="JG239" s="8"/>
      <c r="JH239" s="8"/>
      <c r="JI239" s="8"/>
      <c r="JJ239" s="8"/>
      <c r="JK239" s="8"/>
      <c r="JL239" s="8"/>
      <c r="JM239" s="8"/>
      <c r="JN239" s="8"/>
      <c r="JO239" s="8"/>
      <c r="JP239" s="8"/>
      <c r="JQ239" s="8"/>
      <c r="JR239" s="8"/>
      <c r="JS239" s="8"/>
      <c r="JT239" s="8"/>
      <c r="JU239" s="8"/>
      <c r="JV239" s="8"/>
      <c r="JW239" s="8"/>
      <c r="JX239" s="8"/>
      <c r="JY239" s="8"/>
      <c r="JZ239" s="8"/>
      <c r="KA239" s="8"/>
      <c r="KB239" s="8"/>
      <c r="KC239" s="8"/>
      <c r="KD239" s="8"/>
      <c r="KE239" s="8"/>
      <c r="KF239" s="8"/>
      <c r="KG239" s="8"/>
      <c r="KH239" s="8"/>
      <c r="KI239" s="8"/>
      <c r="KJ239" s="8"/>
      <c r="KK239" s="8"/>
      <c r="KL239" s="8"/>
      <c r="KM239" s="8"/>
      <c r="KN239" s="8"/>
      <c r="KO239" s="8"/>
      <c r="KP239" s="8"/>
      <c r="KQ239" s="8"/>
      <c r="KR239" s="8"/>
      <c r="KS239" s="8"/>
      <c r="KT239" s="8"/>
      <c r="KU239" s="8"/>
      <c r="KV239" s="8"/>
      <c r="KW239" s="8"/>
      <c r="KX239" s="8"/>
      <c r="KY239" s="8"/>
      <c r="KZ239" s="8"/>
      <c r="LA239" s="8"/>
      <c r="LB239" s="8"/>
      <c r="LC239" s="8"/>
      <c r="LD239" s="8"/>
      <c r="LE239" s="8"/>
      <c r="LF239" s="8"/>
      <c r="LG239" s="8"/>
      <c r="LH239" s="8"/>
      <c r="LI239" s="8"/>
      <c r="LJ239" s="8"/>
      <c r="LK239" s="8"/>
      <c r="LL239" s="8"/>
      <c r="LM239" s="8"/>
      <c r="LN239" s="8"/>
      <c r="LO239" s="8"/>
      <c r="LP239" s="8"/>
      <c r="LQ239" s="8"/>
      <c r="LR239" s="8"/>
      <c r="LS239" s="8"/>
      <c r="LT239" s="8"/>
      <c r="LU239" s="8"/>
      <c r="LV239" s="8"/>
      <c r="LW239" s="8"/>
      <c r="LX239" s="8"/>
      <c r="LY239" s="8"/>
      <c r="LZ239" s="8"/>
      <c r="MA239" s="8"/>
      <c r="MB239" s="8"/>
      <c r="MC239" s="8"/>
      <c r="MD239" s="8"/>
      <c r="ME239" s="8"/>
      <c r="MF239" s="8"/>
      <c r="MG239" s="8"/>
      <c r="MH239" s="8"/>
      <c r="MI239" s="8"/>
      <c r="MJ239" s="8"/>
      <c r="MK239" s="8"/>
      <c r="ML239" s="8"/>
      <c r="MM239" s="8"/>
      <c r="MN239" s="8"/>
      <c r="MO239" s="8"/>
      <c r="MP239" s="8"/>
      <c r="MQ239" s="8"/>
      <c r="MR239" s="8"/>
      <c r="MS239" s="8"/>
      <c r="MT239" s="8"/>
      <c r="MU239" s="8"/>
      <c r="MV239" s="8"/>
      <c r="MW239" s="8"/>
      <c r="MX239" s="8"/>
      <c r="MY239" s="8"/>
      <c r="MZ239" s="8"/>
      <c r="NA239" s="8"/>
      <c r="NB239" s="8"/>
      <c r="NC239" s="8"/>
      <c r="ND239" s="8"/>
      <c r="NE239" s="8"/>
      <c r="NF239" s="8"/>
      <c r="NG239" s="8"/>
      <c r="NH239" s="8"/>
      <c r="NI239" s="8"/>
      <c r="NJ239" s="8"/>
      <c r="NK239" s="8"/>
      <c r="NL239" s="8"/>
      <c r="NM239" s="8"/>
      <c r="NN239" s="8"/>
      <c r="NO239" s="8"/>
      <c r="NP239" s="8"/>
      <c r="NQ239" s="8"/>
      <c r="NR239" s="8"/>
      <c r="NS239" s="8"/>
      <c r="NT239" s="8"/>
      <c r="NU239" s="8"/>
      <c r="NV239" s="8"/>
      <c r="NW239" s="8"/>
      <c r="NX239" s="8"/>
      <c r="NY239" s="8"/>
      <c r="NZ239" s="8"/>
      <c r="OA239" s="8"/>
      <c r="OB239" s="8"/>
      <c r="OC239" s="8"/>
      <c r="OD239" s="8"/>
      <c r="OE239" s="8"/>
      <c r="OF239" s="8"/>
      <c r="OG239" s="8"/>
      <c r="OH239" s="8"/>
      <c r="OI239" s="8"/>
      <c r="OJ239" s="8"/>
      <c r="OK239" s="8"/>
      <c r="OL239" s="8"/>
      <c r="OM239" s="8"/>
      <c r="ON239" s="8"/>
      <c r="OO239" s="8"/>
      <c r="OP239" s="8"/>
      <c r="OQ239" s="8"/>
      <c r="OR239" s="8"/>
      <c r="OS239" s="8"/>
      <c r="OT239" s="8"/>
      <c r="OU239" s="8"/>
      <c r="OV239" s="8"/>
      <c r="OW239" s="8"/>
      <c r="OX239" s="8"/>
      <c r="OY239" s="8"/>
      <c r="OZ239" s="8"/>
      <c r="PA239" s="8"/>
      <c r="PB239" s="8"/>
      <c r="PC239" s="8"/>
      <c r="PD239" s="8"/>
      <c r="PE239" s="8"/>
      <c r="PF239" s="8"/>
      <c r="PG239" s="8"/>
      <c r="PH239" s="8"/>
      <c r="PI239" s="8"/>
      <c r="PJ239" s="8"/>
      <c r="PK239" s="8"/>
      <c r="PL239" s="8"/>
      <c r="PM239" s="8"/>
      <c r="PN239" s="8"/>
      <c r="PO239" s="8"/>
      <c r="PP239" s="8"/>
      <c r="PQ239" s="8"/>
      <c r="PR239" s="8"/>
      <c r="PS239" s="8"/>
      <c r="PT239" s="8"/>
      <c r="PU239" s="8"/>
      <c r="PV239" s="8"/>
      <c r="PW239" s="8"/>
      <c r="PX239" s="8"/>
      <c r="PY239" s="8"/>
      <c r="PZ239" s="8"/>
      <c r="QA239" s="8"/>
      <c r="QB239" s="8"/>
      <c r="QC239" s="8"/>
      <c r="QD239" s="8"/>
      <c r="QE239" s="8"/>
      <c r="QF239" s="8"/>
      <c r="QG239" s="8"/>
      <c r="QH239" s="8"/>
      <c r="QI239" s="8"/>
      <c r="QJ239" s="8"/>
      <c r="QK239" s="8"/>
      <c r="QL239" s="8"/>
      <c r="QM239" s="8"/>
      <c r="QN239" s="8"/>
      <c r="QO239" s="8"/>
      <c r="QP239" s="8"/>
      <c r="QQ239" s="8"/>
      <c r="QR239" s="8"/>
      <c r="QS239" s="8"/>
      <c r="QT239" s="8"/>
      <c r="QU239" s="8"/>
      <c r="QV239" s="8"/>
      <c r="QW239" s="8"/>
      <c r="QX239" s="8"/>
      <c r="QY239" s="8"/>
      <c r="QZ239" s="8"/>
      <c r="RA239" s="8"/>
      <c r="RB239" s="8"/>
      <c r="RC239" s="8"/>
      <c r="RD239" s="8"/>
      <c r="RE239" s="8"/>
      <c r="RF239" s="8"/>
      <c r="RG239" s="8"/>
      <c r="RH239" s="8"/>
      <c r="RI239" s="8"/>
      <c r="RJ239" s="8"/>
      <c r="RK239" s="8"/>
      <c r="RL239" s="8"/>
      <c r="RM239" s="8"/>
      <c r="RN239" s="8"/>
      <c r="RO239" s="8"/>
      <c r="RP239" s="8"/>
      <c r="RQ239" s="8"/>
      <c r="RR239" s="8"/>
      <c r="RS239" s="8"/>
      <c r="RT239" s="8"/>
      <c r="RU239" s="8"/>
      <c r="RV239" s="8"/>
      <c r="RW239" s="8"/>
      <c r="RX239" s="8"/>
      <c r="RY239" s="8"/>
      <c r="RZ239" s="8"/>
      <c r="SA239" s="8"/>
      <c r="SB239" s="8"/>
      <c r="SC239" s="8"/>
      <c r="SD239" s="8"/>
      <c r="SE239" s="8"/>
      <c r="SF239" s="8"/>
      <c r="SG239" s="8"/>
      <c r="SH239" s="8"/>
      <c r="SI239" s="8"/>
      <c r="SJ239" s="8"/>
      <c r="SK239" s="8"/>
      <c r="SL239" s="8"/>
      <c r="SM239" s="8"/>
      <c r="SN239" s="8"/>
      <c r="SO239" s="8"/>
      <c r="SP239" s="8"/>
      <c r="SQ239" s="8"/>
      <c r="SR239" s="8"/>
      <c r="SS239" s="8"/>
      <c r="ST239" s="8"/>
      <c r="SU239" s="8"/>
      <c r="SV239" s="8"/>
      <c r="SW239" s="8"/>
      <c r="SX239" s="8"/>
      <c r="SY239" s="8"/>
      <c r="SZ239" s="8"/>
      <c r="TA239" s="8"/>
      <c r="TB239" s="8"/>
      <c r="TC239" s="8"/>
      <c r="TD239" s="8"/>
      <c r="TE239" s="8"/>
      <c r="TF239" s="8"/>
      <c r="TG239" s="8"/>
      <c r="TH239" s="8"/>
      <c r="TI239" s="8"/>
      <c r="TJ239" s="8"/>
      <c r="TK239" s="8"/>
      <c r="TL239" s="8"/>
      <c r="TM239" s="8"/>
      <c r="TN239" s="8"/>
      <c r="TO239" s="8"/>
      <c r="TP239" s="8"/>
      <c r="TQ239" s="8"/>
      <c r="TR239" s="8"/>
      <c r="TS239" s="8"/>
      <c r="TT239" s="8"/>
      <c r="TU239" s="8"/>
      <c r="TV239" s="8"/>
      <c r="TW239" s="8"/>
      <c r="TX239" s="8"/>
      <c r="TY239" s="8"/>
      <c r="TZ239" s="8"/>
      <c r="UA239" s="8"/>
      <c r="UB239" s="8"/>
      <c r="UC239" s="8"/>
      <c r="UD239" s="8"/>
      <c r="UE239" s="8"/>
      <c r="UF239" s="8"/>
      <c r="UG239" s="8"/>
      <c r="UH239" s="8"/>
      <c r="UI239" s="8"/>
      <c r="UJ239" s="8"/>
      <c r="UK239" s="8"/>
      <c r="UL239" s="8"/>
      <c r="UM239" s="8"/>
      <c r="UN239" s="8"/>
      <c r="UO239" s="8"/>
      <c r="UP239" s="8"/>
      <c r="UQ239" s="8"/>
      <c r="UR239" s="8"/>
      <c r="US239" s="8"/>
      <c r="UT239" s="8"/>
      <c r="UU239" s="8"/>
      <c r="UV239" s="8"/>
      <c r="UW239" s="8"/>
      <c r="UX239" s="8"/>
      <c r="UY239" s="8"/>
      <c r="UZ239" s="8"/>
      <c r="VA239" s="8"/>
      <c r="VB239" s="8"/>
      <c r="VC239" s="8"/>
      <c r="VD239" s="8"/>
      <c r="VE239" s="8"/>
      <c r="VF239" s="8"/>
      <c r="VG239" s="8"/>
      <c r="VH239" s="8"/>
      <c r="VI239" s="8"/>
      <c r="VJ239" s="8"/>
      <c r="VK239" s="8"/>
      <c r="VL239" s="8"/>
      <c r="VM239" s="8"/>
      <c r="VN239" s="8"/>
      <c r="VO239" s="8"/>
      <c r="VP239" s="8"/>
      <c r="VQ239" s="8"/>
      <c r="VR239" s="8"/>
      <c r="VS239" s="8"/>
      <c r="VT239" s="8"/>
      <c r="VU239" s="8"/>
      <c r="VV239" s="8"/>
      <c r="VW239" s="8"/>
      <c r="VX239" s="8"/>
      <c r="VY239" s="8"/>
      <c r="VZ239" s="8"/>
      <c r="WA239" s="8"/>
      <c r="WB239" s="8"/>
      <c r="WC239" s="8"/>
      <c r="WD239" s="8"/>
      <c r="WE239" s="8"/>
      <c r="WF239" s="8"/>
      <c r="WG239" s="8"/>
      <c r="WH239" s="8"/>
      <c r="WI239" s="8"/>
      <c r="WJ239" s="8"/>
      <c r="WK239" s="8"/>
      <c r="WL239" s="8"/>
      <c r="WM239" s="8"/>
      <c r="WN239" s="8"/>
      <c r="WO239" s="8"/>
      <c r="WP239" s="8"/>
      <c r="WQ239" s="8"/>
      <c r="WR239" s="8"/>
      <c r="WS239" s="8"/>
      <c r="WT239" s="8"/>
      <c r="WU239" s="8"/>
      <c r="WV239" s="8"/>
      <c r="WW239" s="8"/>
      <c r="WX239" s="8"/>
      <c r="WY239" s="8"/>
      <c r="WZ239" s="8"/>
      <c r="XA239" s="8"/>
      <c r="XB239" s="8"/>
      <c r="XC239" s="8"/>
      <c r="XD239" s="8"/>
      <c r="XE239" s="8"/>
      <c r="XF239" s="8"/>
      <c r="XG239" s="8"/>
      <c r="XH239" s="8"/>
      <c r="XI239" s="8"/>
      <c r="XJ239" s="8"/>
      <c r="XK239" s="8"/>
      <c r="XL239" s="8"/>
      <c r="XM239" s="8"/>
      <c r="XN239" s="8"/>
      <c r="XO239" s="8"/>
      <c r="XP239" s="8"/>
      <c r="XQ239" s="8"/>
      <c r="XR239" s="8"/>
      <c r="XS239" s="8"/>
      <c r="XT239" s="8"/>
      <c r="XU239" s="8"/>
      <c r="XV239" s="8"/>
      <c r="XW239" s="8"/>
      <c r="XX239" s="8"/>
      <c r="XY239" s="8"/>
      <c r="XZ239" s="8"/>
      <c r="YA239" s="8"/>
      <c r="YB239" s="8"/>
      <c r="YC239" s="8"/>
      <c r="YD239" s="8"/>
      <c r="YE239" s="8"/>
      <c r="YF239" s="8"/>
      <c r="YG239" s="8"/>
      <c r="YH239" s="8"/>
      <c r="YI239" s="8"/>
      <c r="YJ239" s="8"/>
      <c r="YK239" s="8"/>
      <c r="YL239" s="8"/>
      <c r="YM239" s="8"/>
      <c r="YN239" s="8"/>
      <c r="YO239" s="8"/>
      <c r="YP239" s="8"/>
      <c r="YQ239" s="8"/>
      <c r="YR239" s="8"/>
      <c r="YS239" s="8"/>
      <c r="YT239" s="8"/>
      <c r="YU239" s="8"/>
      <c r="YV239" s="8"/>
      <c r="YW239" s="8"/>
      <c r="YX239" s="8"/>
      <c r="YY239" s="8"/>
      <c r="YZ239" s="8"/>
      <c r="ZA239" s="8"/>
      <c r="ZB239" s="8"/>
      <c r="ZC239" s="8"/>
      <c r="ZD239" s="8"/>
      <c r="ZE239" s="8"/>
      <c r="ZF239" s="8"/>
      <c r="ZG239" s="8"/>
      <c r="ZH239" s="8"/>
      <c r="ZI239" s="8"/>
      <c r="ZJ239" s="8"/>
      <c r="ZK239" s="8"/>
      <c r="ZL239" s="8"/>
      <c r="ZM239" s="8"/>
      <c r="ZN239" s="8"/>
      <c r="ZO239" s="8"/>
      <c r="ZP239" s="8"/>
      <c r="ZQ239" s="8"/>
      <c r="ZR239" s="8"/>
      <c r="ZS239" s="8"/>
      <c r="ZT239" s="8"/>
      <c r="ZU239" s="8"/>
      <c r="ZV239" s="8"/>
      <c r="ZW239" s="8"/>
      <c r="ZX239" s="8"/>
      <c r="ZY239" s="8"/>
      <c r="ZZ239" s="8"/>
      <c r="AAA239" s="8"/>
      <c r="AAB239" s="8"/>
      <c r="AAC239" s="8"/>
      <c r="AAD239" s="8"/>
      <c r="AAE239" s="8"/>
      <c r="AAF239" s="8"/>
      <c r="AAG239" s="8"/>
      <c r="AAH239" s="8"/>
      <c r="AAI239" s="8"/>
      <c r="AAJ239" s="8"/>
      <c r="AAK239" s="8"/>
      <c r="AAL239" s="8"/>
      <c r="AAM239" s="8"/>
      <c r="AAN239" s="8"/>
      <c r="AAO239" s="8"/>
      <c r="AAP239" s="8"/>
      <c r="AAQ239" s="8"/>
      <c r="AAR239" s="8"/>
      <c r="AAS239" s="8"/>
      <c r="AAT239" s="8"/>
      <c r="AAU239" s="8"/>
      <c r="AAV239" s="8"/>
      <c r="AAW239" s="8"/>
      <c r="AAX239" s="8"/>
      <c r="AAY239" s="8"/>
      <c r="AAZ239" s="8"/>
      <c r="ABA239" s="8"/>
      <c r="ABB239" s="8"/>
      <c r="ABC239" s="8"/>
      <c r="ABD239" s="8"/>
      <c r="ABE239" s="8"/>
      <c r="ABF239" s="8"/>
      <c r="ABG239" s="8"/>
      <c r="ABH239" s="8"/>
      <c r="ABI239" s="8"/>
      <c r="ABJ239" s="8"/>
      <c r="ABK239" s="8"/>
      <c r="ABL239" s="8"/>
      <c r="ABM239" s="8"/>
      <c r="ABN239" s="8"/>
      <c r="ABO239" s="8"/>
      <c r="ABP239" s="8"/>
      <c r="ABQ239" s="8"/>
      <c r="ABR239" s="8"/>
      <c r="ABS239" s="8"/>
      <c r="ABT239" s="8"/>
      <c r="ABU239" s="8"/>
      <c r="ABV239" s="8"/>
      <c r="ABW239" s="8"/>
      <c r="ABX239" s="8"/>
      <c r="ABY239" s="8"/>
      <c r="ABZ239" s="8"/>
      <c r="ACA239" s="8"/>
      <c r="ACB239" s="8"/>
      <c r="ACC239" s="8"/>
      <c r="ACD239" s="8"/>
      <c r="ACE239" s="8"/>
      <c r="ACF239" s="8"/>
      <c r="ACG239" s="8"/>
      <c r="ACH239" s="8"/>
      <c r="ACI239" s="8"/>
      <c r="ACJ239" s="8"/>
      <c r="ACK239" s="8"/>
      <c r="ACL239" s="8"/>
      <c r="ACM239" s="8"/>
      <c r="ACN239" s="8"/>
      <c r="ACO239" s="8"/>
      <c r="ACP239" s="8"/>
      <c r="ACQ239" s="8"/>
      <c r="ACR239" s="8"/>
      <c r="ACS239" s="8"/>
      <c r="ACT239" s="8"/>
      <c r="ACU239" s="8"/>
      <c r="ACV239" s="8"/>
      <c r="ACW239" s="8"/>
      <c r="ACX239" s="8"/>
      <c r="ACY239" s="8"/>
      <c r="ACZ239" s="8"/>
      <c r="ADA239" s="8"/>
      <c r="ADB239" s="8"/>
      <c r="ADC239" s="8"/>
      <c r="ADD239" s="8"/>
      <c r="ADE239" s="8"/>
      <c r="ADF239" s="8"/>
      <c r="ADG239" s="8"/>
      <c r="ADH239" s="8"/>
      <c r="ADI239" s="8"/>
      <c r="ADJ239" s="8"/>
      <c r="ADK239" s="8"/>
      <c r="ADL239" s="8"/>
      <c r="ADM239" s="8"/>
      <c r="ADN239" s="8"/>
      <c r="ADO239" s="8"/>
      <c r="ADP239" s="8"/>
      <c r="ADQ239" s="8"/>
      <c r="ADR239" s="8"/>
      <c r="ADS239" s="8"/>
      <c r="ADT239" s="8"/>
      <c r="ADU239" s="8"/>
      <c r="ADV239" s="8"/>
      <c r="ADW239" s="8"/>
      <c r="ADX239" s="8"/>
      <c r="ADY239" s="8"/>
      <c r="ADZ239" s="8"/>
      <c r="AEA239" s="8"/>
      <c r="AEB239" s="8"/>
      <c r="AEC239" s="8"/>
      <c r="AED239" s="8"/>
      <c r="AEE239" s="8"/>
      <c r="AEF239" s="8"/>
      <c r="AEG239" s="8"/>
      <c r="AEH239" s="8"/>
      <c r="AEI239" s="8"/>
      <c r="AEJ239" s="8"/>
      <c r="AEK239" s="8"/>
      <c r="AEL239" s="8"/>
      <c r="AEM239" s="8"/>
      <c r="AEN239" s="8"/>
      <c r="AEO239" s="8"/>
      <c r="AEP239" s="8"/>
      <c r="AEQ239" s="8"/>
      <c r="AER239" s="8"/>
      <c r="AES239" s="8"/>
      <c r="AET239" s="8"/>
      <c r="AEU239" s="8"/>
      <c r="AEV239" s="8"/>
      <c r="AEW239" s="8"/>
      <c r="AEX239" s="8"/>
      <c r="AEY239" s="8"/>
      <c r="AEZ239" s="8"/>
      <c r="AFA239" s="8"/>
      <c r="AFB239" s="8"/>
      <c r="AFC239" s="8"/>
      <c r="AFD239" s="8"/>
      <c r="AFE239" s="8"/>
      <c r="AFF239" s="8"/>
      <c r="AFG239" s="8"/>
      <c r="AFH239" s="8"/>
      <c r="AFI239" s="8"/>
      <c r="AFJ239" s="8"/>
      <c r="AFK239" s="8"/>
      <c r="AFL239" s="8"/>
      <c r="AFM239" s="8"/>
      <c r="AFN239" s="8"/>
      <c r="AFO239" s="8"/>
      <c r="AFP239" s="8"/>
      <c r="AFQ239" s="8"/>
      <c r="AFR239" s="8"/>
      <c r="AFS239" s="8"/>
      <c r="AFT239" s="8"/>
      <c r="AFU239" s="8"/>
      <c r="AFV239" s="8"/>
      <c r="AFW239" s="8"/>
      <c r="AFX239" s="8"/>
      <c r="AFY239" s="8"/>
      <c r="AFZ239" s="8"/>
      <c r="AGA239" s="8"/>
      <c r="AGB239" s="8"/>
      <c r="AGC239" s="8"/>
      <c r="AGD239" s="8"/>
      <c r="AGE239" s="8"/>
      <c r="AGF239" s="8"/>
      <c r="AGG239" s="8"/>
      <c r="AGH239" s="8"/>
      <c r="AGI239" s="8"/>
      <c r="AGJ239" s="8"/>
      <c r="AGK239" s="8"/>
      <c r="AGL239" s="8"/>
      <c r="AGM239" s="8"/>
      <c r="AGN239" s="8"/>
      <c r="AGO239" s="8"/>
      <c r="AGP239" s="8"/>
      <c r="AGQ239" s="8"/>
      <c r="AGR239" s="8"/>
      <c r="AGS239" s="8"/>
      <c r="AGT239" s="8"/>
      <c r="AGU239" s="8"/>
      <c r="AGV239" s="8"/>
      <c r="AGW239" s="8"/>
      <c r="AGX239" s="8"/>
      <c r="AGY239" s="8"/>
      <c r="AGZ239" s="8"/>
      <c r="AHA239" s="8"/>
      <c r="AHB239" s="8"/>
      <c r="AHC239" s="8"/>
      <c r="AHD239" s="8"/>
      <c r="AHE239" s="8"/>
      <c r="AHF239" s="8"/>
      <c r="AHG239" s="8"/>
      <c r="AHH239" s="8"/>
      <c r="AHI239" s="8"/>
      <c r="AHJ239" s="8"/>
      <c r="AHK239" s="8"/>
      <c r="AHL239" s="8"/>
      <c r="AHM239" s="8"/>
      <c r="AHN239" s="8"/>
      <c r="AHO239" s="8"/>
      <c r="AHP239" s="8"/>
      <c r="AHQ239" s="8"/>
      <c r="AHR239" s="8"/>
      <c r="AHS239" s="8"/>
      <c r="AHT239" s="8"/>
      <c r="AHU239" s="8"/>
      <c r="AHV239" s="8"/>
      <c r="AHW239" s="8"/>
      <c r="AHX239" s="8"/>
      <c r="AHY239" s="8"/>
      <c r="AHZ239" s="8"/>
      <c r="AIA239" s="8"/>
      <c r="AIB239" s="8"/>
      <c r="AIC239" s="8"/>
      <c r="AID239" s="8"/>
      <c r="AIE239" s="8"/>
      <c r="AIF239" s="8"/>
      <c r="AIG239" s="8"/>
      <c r="AIH239" s="8"/>
      <c r="AII239" s="8"/>
      <c r="AIJ239" s="8"/>
      <c r="AIK239" s="8"/>
      <c r="AIL239" s="8"/>
      <c r="AIM239" s="8"/>
      <c r="AIN239" s="8"/>
      <c r="AIO239" s="8"/>
      <c r="AIP239" s="8"/>
      <c r="AIQ239" s="8"/>
      <c r="AIR239" s="8"/>
      <c r="AIS239" s="8"/>
      <c r="AIT239" s="8"/>
      <c r="AIU239" s="8"/>
      <c r="AIV239" s="8"/>
      <c r="AIW239" s="8"/>
      <c r="AIX239" s="8"/>
      <c r="AIY239" s="8"/>
      <c r="AIZ239" s="8"/>
      <c r="AJA239" s="8"/>
      <c r="AJB239" s="8"/>
      <c r="AJC239" s="8"/>
      <c r="AJD239" s="8"/>
      <c r="AJE239" s="8"/>
      <c r="AJF239" s="8"/>
      <c r="AJG239" s="8"/>
      <c r="AJH239" s="8"/>
      <c r="AJI239" s="8"/>
      <c r="AJJ239" s="8"/>
      <c r="AJK239" s="8"/>
      <c r="AJL239" s="8"/>
      <c r="AJM239" s="8"/>
      <c r="AJN239" s="8"/>
      <c r="AJO239" s="8"/>
      <c r="AJP239" s="8"/>
      <c r="AJQ239" s="8"/>
      <c r="AJR239" s="8"/>
      <c r="AJS239" s="8"/>
      <c r="AJT239" s="8"/>
      <c r="AJU239" s="8"/>
      <c r="AJV239" s="8"/>
      <c r="AJW239" s="8"/>
      <c r="AJX239" s="8"/>
      <c r="AJY239" s="8"/>
      <c r="AJZ239" s="8"/>
      <c r="AKA239" s="8"/>
      <c r="AKB239" s="8"/>
      <c r="AKC239" s="8"/>
      <c r="AKD239" s="8"/>
      <c r="AKE239" s="8"/>
      <c r="AKF239" s="8"/>
      <c r="AKG239" s="8"/>
      <c r="AKH239" s="8"/>
      <c r="AKI239" s="8"/>
      <c r="AKJ239" s="8"/>
      <c r="AKK239" s="8"/>
      <c r="AKL239" s="8"/>
      <c r="AKM239" s="8"/>
      <c r="AKN239" s="8"/>
      <c r="AKO239" s="8"/>
      <c r="AKP239" s="8"/>
      <c r="AKQ239" s="8"/>
      <c r="AKR239" s="8"/>
      <c r="AKS239" s="8"/>
      <c r="AKT239" s="8"/>
      <c r="AKU239" s="8"/>
      <c r="AKV239" s="8"/>
      <c r="AKW239" s="8"/>
      <c r="AKX239" s="8"/>
      <c r="AKY239" s="8"/>
      <c r="AKZ239" s="8"/>
      <c r="ALA239" s="8"/>
      <c r="ALB239" s="8"/>
      <c r="ALC239" s="8"/>
      <c r="ALD239" s="8"/>
      <c r="ALE239" s="8"/>
      <c r="ALF239" s="8"/>
      <c r="ALG239" s="8"/>
      <c r="ALH239" s="8"/>
      <c r="ALI239" s="8"/>
      <c r="ALJ239" s="8"/>
      <c r="ALK239" s="8"/>
      <c r="ALL239" s="8"/>
      <c r="ALM239" s="8"/>
      <c r="ALN239" s="8"/>
      <c r="ALO239" s="8"/>
      <c r="ALP239" s="8"/>
      <c r="ALQ239" s="8"/>
      <c r="ALR239" s="8"/>
      <c r="ALS239" s="8"/>
      <c r="ALT239" s="8"/>
      <c r="ALU239" s="8"/>
      <c r="ALV239" s="8"/>
      <c r="ALW239" s="8"/>
      <c r="ALX239" s="8"/>
      <c r="ALY239" s="8"/>
      <c r="ALZ239" s="8"/>
      <c r="AMA239" s="8"/>
      <c r="AMB239" s="8"/>
      <c r="AMC239" s="8"/>
      <c r="AMD239" s="8"/>
      <c r="AME239" s="8"/>
      <c r="AMF239" s="8"/>
      <c r="AMG239" s="8"/>
      <c r="AMH239" s="8"/>
      <c r="AMI239" s="8"/>
      <c r="AMJ239" s="8"/>
      <c r="AMK239" s="8"/>
      <c r="AML239" s="8"/>
      <c r="AMM239" s="8"/>
      <c r="AMN239" s="8"/>
      <c r="AMO239" s="8"/>
      <c r="AMP239" s="8"/>
      <c r="AMQ239" s="8"/>
      <c r="AMR239" s="8"/>
      <c r="AMS239" s="8"/>
      <c r="AMT239" s="8"/>
      <c r="AMU239" s="8"/>
      <c r="AMV239" s="8"/>
      <c r="AMW239" s="8"/>
      <c r="AMX239" s="8"/>
      <c r="AMY239" s="8"/>
      <c r="AMZ239" s="8"/>
      <c r="ANA239" s="8"/>
      <c r="ANB239" s="8"/>
      <c r="ANC239" s="8"/>
      <c r="AND239" s="8"/>
      <c r="ANE239" s="8"/>
      <c r="ANF239" s="8"/>
      <c r="ANG239" s="8"/>
      <c r="ANH239" s="8"/>
      <c r="ANI239" s="8"/>
      <c r="ANJ239" s="8"/>
      <c r="ANK239" s="8"/>
      <c r="ANL239" s="8"/>
      <c r="ANM239" s="8"/>
      <c r="ANN239" s="8"/>
      <c r="ANO239" s="8"/>
      <c r="ANP239" s="8"/>
      <c r="ANQ239" s="8"/>
      <c r="ANR239" s="8"/>
      <c r="ANS239" s="8"/>
      <c r="ANT239" s="8"/>
      <c r="ANU239" s="8"/>
      <c r="ANV239" s="8"/>
      <c r="ANW239" s="8"/>
      <c r="ANX239" s="8"/>
      <c r="ANY239" s="8"/>
      <c r="ANZ239" s="8"/>
      <c r="AOA239" s="8"/>
      <c r="AOB239" s="8"/>
      <c r="AOC239" s="8"/>
      <c r="AOD239" s="8"/>
      <c r="AOE239" s="8"/>
      <c r="AOF239" s="8"/>
      <c r="AOG239" s="8"/>
      <c r="AOH239" s="8"/>
      <c r="AOI239" s="8"/>
      <c r="AOJ239" s="8"/>
      <c r="AOK239" s="8"/>
      <c r="AOL239" s="8"/>
      <c r="AOM239" s="8"/>
      <c r="AON239" s="8"/>
      <c r="AOO239" s="8"/>
      <c r="AOP239" s="8"/>
      <c r="AOQ239" s="8"/>
      <c r="AOR239" s="8"/>
      <c r="AOS239" s="8"/>
      <c r="AOT239" s="8"/>
      <c r="AOU239" s="8"/>
      <c r="AOV239" s="8"/>
      <c r="AOW239" s="8"/>
      <c r="AOX239" s="8"/>
      <c r="AOY239" s="8"/>
      <c r="AOZ239" s="8"/>
      <c r="APA239" s="8"/>
      <c r="APB239" s="8"/>
      <c r="APC239" s="8"/>
      <c r="APD239" s="8"/>
      <c r="APE239" s="8"/>
      <c r="APF239" s="8"/>
      <c r="APG239" s="8"/>
      <c r="APH239" s="8"/>
      <c r="API239" s="8"/>
      <c r="APJ239" s="8"/>
      <c r="APK239" s="8"/>
      <c r="APL239" s="8"/>
      <c r="APM239" s="8"/>
      <c r="APN239" s="8"/>
      <c r="APO239" s="8"/>
      <c r="APP239" s="8"/>
      <c r="APQ239" s="8"/>
      <c r="APR239" s="8"/>
      <c r="APS239" s="8"/>
      <c r="APT239" s="8"/>
      <c r="APU239" s="8"/>
      <c r="APV239" s="8"/>
      <c r="APW239" s="8"/>
      <c r="APX239" s="8"/>
      <c r="APY239" s="8"/>
      <c r="APZ239" s="8"/>
      <c r="AQA239" s="8"/>
      <c r="AQB239" s="8"/>
      <c r="AQC239" s="8"/>
      <c r="AQD239" s="8"/>
      <c r="AQE239" s="8"/>
      <c r="AQF239" s="8"/>
      <c r="AQG239" s="8"/>
      <c r="AQH239" s="8"/>
      <c r="AQI239" s="8"/>
      <c r="AQJ239" s="8"/>
      <c r="AQK239" s="8"/>
      <c r="AQL239" s="8"/>
      <c r="AQM239" s="8"/>
      <c r="AQN239" s="8"/>
      <c r="AQO239" s="8"/>
      <c r="AQP239" s="8"/>
      <c r="AQQ239" s="8"/>
      <c r="AQR239" s="8"/>
      <c r="AQS239" s="8"/>
      <c r="AQT239" s="8"/>
      <c r="AQU239" s="8"/>
      <c r="AQV239" s="8"/>
      <c r="AQW239" s="8"/>
      <c r="AQX239" s="8"/>
      <c r="AQY239" s="8"/>
      <c r="AQZ239" s="8"/>
      <c r="ARA239" s="8"/>
      <c r="ARB239" s="8"/>
      <c r="ARC239" s="8"/>
      <c r="ARD239" s="8"/>
      <c r="ARE239" s="8"/>
      <c r="ARF239" s="8"/>
      <c r="ARG239" s="8"/>
      <c r="ARH239" s="8"/>
      <c r="ARI239" s="8"/>
      <c r="ARJ239" s="8"/>
      <c r="ARK239" s="8"/>
      <c r="ARL239" s="8"/>
      <c r="ARM239" s="8"/>
      <c r="ARN239" s="8"/>
      <c r="ARO239" s="8"/>
      <c r="ARP239" s="8"/>
      <c r="ARQ239" s="8"/>
      <c r="ARR239" s="8"/>
      <c r="ARS239" s="8"/>
      <c r="ART239" s="8"/>
      <c r="ARU239" s="8"/>
      <c r="ARV239" s="8"/>
      <c r="ARW239" s="8"/>
      <c r="ARX239" s="8"/>
      <c r="ARY239" s="8"/>
      <c r="ARZ239" s="8"/>
      <c r="ASA239" s="8"/>
      <c r="ASB239" s="8"/>
      <c r="ASC239" s="8"/>
      <c r="ASD239" s="8"/>
      <c r="ASE239" s="8"/>
      <c r="ASF239" s="8"/>
      <c r="ASG239" s="8"/>
      <c r="ASH239" s="8"/>
      <c r="ASI239" s="8"/>
      <c r="ASJ239" s="8"/>
      <c r="ASK239" s="8"/>
      <c r="ASL239" s="8"/>
      <c r="ASM239" s="8"/>
      <c r="ASN239" s="8"/>
      <c r="ASO239" s="8"/>
      <c r="ASP239" s="8"/>
      <c r="ASQ239" s="8"/>
      <c r="ASR239" s="8"/>
      <c r="ASS239" s="8"/>
      <c r="AST239" s="8"/>
      <c r="ASU239" s="8"/>
      <c r="ASV239" s="8"/>
      <c r="ASW239" s="8"/>
      <c r="ASX239" s="8"/>
      <c r="ASY239" s="8"/>
      <c r="ASZ239" s="8"/>
      <c r="ATA239" s="8"/>
      <c r="ATB239" s="8"/>
      <c r="ATC239" s="8"/>
      <c r="ATD239" s="8"/>
      <c r="ATE239" s="8"/>
      <c r="ATF239" s="8"/>
      <c r="ATG239" s="8"/>
      <c r="ATH239" s="8"/>
      <c r="ATI239" s="8"/>
      <c r="ATJ239" s="8"/>
      <c r="ATK239" s="8"/>
      <c r="ATL239" s="8"/>
      <c r="ATM239" s="8"/>
      <c r="ATN239" s="8"/>
      <c r="ATO239" s="8"/>
      <c r="ATP239" s="8"/>
      <c r="ATQ239" s="8"/>
      <c r="ATR239" s="8"/>
      <c r="ATS239" s="8"/>
      <c r="ATT239" s="8"/>
      <c r="ATU239" s="8"/>
      <c r="ATV239" s="8"/>
      <c r="ATW239" s="8"/>
      <c r="ATX239" s="8"/>
      <c r="ATY239" s="8"/>
      <c r="ATZ239" s="8"/>
      <c r="AUA239" s="8"/>
      <c r="AUB239" s="8"/>
      <c r="AUC239" s="8"/>
      <c r="AUD239" s="8"/>
      <c r="AUE239" s="8"/>
      <c r="AUF239" s="8"/>
      <c r="AUG239" s="8"/>
      <c r="AUH239" s="8"/>
      <c r="AUI239" s="8"/>
      <c r="AUJ239" s="8"/>
      <c r="AUK239" s="8"/>
      <c r="AUL239" s="8"/>
      <c r="AUM239" s="8"/>
      <c r="AUN239" s="8"/>
      <c r="AUO239" s="8"/>
      <c r="AUP239" s="8"/>
      <c r="AUQ239" s="8"/>
      <c r="AUR239" s="8"/>
      <c r="AUS239" s="8"/>
      <c r="AUT239" s="8"/>
      <c r="AUU239" s="8"/>
      <c r="AUV239" s="8"/>
      <c r="AUW239" s="8"/>
      <c r="AUX239" s="8"/>
      <c r="AUY239" s="8"/>
      <c r="AUZ239" s="8"/>
      <c r="AVA239" s="8"/>
      <c r="AVB239" s="8"/>
      <c r="AVC239" s="8"/>
      <c r="AVD239" s="8"/>
      <c r="AVE239" s="8"/>
      <c r="AVF239" s="8"/>
      <c r="AVG239" s="8"/>
      <c r="AVH239" s="8"/>
      <c r="AVI239" s="8"/>
      <c r="AVJ239" s="8"/>
      <c r="AVK239" s="8"/>
      <c r="AVL239" s="8"/>
      <c r="AVM239" s="8"/>
      <c r="AVN239" s="8"/>
      <c r="AVO239" s="8"/>
      <c r="AVP239" s="8"/>
      <c r="AVQ239" s="8"/>
      <c r="AVR239" s="8"/>
      <c r="AVS239" s="8"/>
      <c r="AVT239" s="8"/>
      <c r="AVU239" s="8"/>
      <c r="AVV239" s="8"/>
      <c r="AVW239" s="8"/>
      <c r="AVX239" s="8"/>
      <c r="AVY239" s="8"/>
      <c r="AVZ239" s="8"/>
      <c r="AWA239" s="8"/>
      <c r="AWB239" s="8"/>
      <c r="AWC239" s="8"/>
      <c r="AWD239" s="8"/>
      <c r="AWE239" s="8"/>
      <c r="AWF239" s="8"/>
      <c r="AWG239" s="8"/>
      <c r="AWH239" s="8"/>
      <c r="AWI239" s="8"/>
      <c r="AWJ239" s="8"/>
      <c r="AWK239" s="8"/>
      <c r="AWL239" s="8"/>
      <c r="AWM239" s="8"/>
      <c r="AWN239" s="8"/>
      <c r="AWO239" s="8"/>
      <c r="AWP239" s="8"/>
      <c r="AWQ239" s="8"/>
      <c r="AWR239" s="8"/>
      <c r="AWS239" s="8"/>
      <c r="AWT239" s="8"/>
      <c r="AWU239" s="8"/>
      <c r="AWV239" s="8"/>
      <c r="AWW239" s="8"/>
      <c r="AWX239" s="8"/>
      <c r="AWY239" s="8"/>
      <c r="AWZ239" s="8"/>
      <c r="AXA239" s="8"/>
      <c r="AXB239" s="8"/>
      <c r="AXC239" s="8"/>
      <c r="AXD239" s="8"/>
      <c r="AXE239" s="8"/>
      <c r="AXF239" s="8"/>
      <c r="AXG239" s="8"/>
      <c r="AXH239" s="8"/>
      <c r="AXI239" s="8"/>
      <c r="AXJ239" s="8"/>
      <c r="AXK239" s="8"/>
      <c r="AXL239" s="8"/>
      <c r="AXM239" s="8"/>
      <c r="AXN239" s="8"/>
      <c r="AXO239" s="8"/>
      <c r="AXP239" s="8"/>
      <c r="AXQ239" s="8"/>
      <c r="AXR239" s="8"/>
      <c r="AXS239" s="8"/>
      <c r="AXT239" s="8"/>
      <c r="AXU239" s="8"/>
      <c r="AXV239" s="8"/>
      <c r="AXW239" s="8"/>
      <c r="AXX239" s="8"/>
      <c r="AXY239" s="8"/>
      <c r="AXZ239" s="8"/>
      <c r="AYA239" s="8"/>
      <c r="AYB239" s="8"/>
      <c r="AYC239" s="8"/>
      <c r="AYD239" s="8"/>
      <c r="AYE239" s="8"/>
      <c r="AYF239" s="8"/>
      <c r="AYG239" s="8"/>
      <c r="AYH239" s="8"/>
      <c r="AYI239" s="8"/>
      <c r="AYJ239" s="8"/>
      <c r="AYK239" s="8"/>
      <c r="AYL239" s="8"/>
      <c r="AYM239" s="8"/>
      <c r="AYN239" s="8"/>
      <c r="AYO239" s="8"/>
      <c r="AYP239" s="8"/>
      <c r="AYQ239" s="8"/>
      <c r="AYR239" s="8"/>
      <c r="AYS239" s="8"/>
      <c r="AYT239" s="8"/>
      <c r="AYU239" s="8"/>
      <c r="AYV239" s="8"/>
      <c r="AYW239" s="8"/>
      <c r="AYX239" s="8"/>
      <c r="AYY239" s="8"/>
      <c r="AYZ239" s="8"/>
      <c r="AZA239" s="8"/>
      <c r="AZB239" s="8"/>
      <c r="AZC239" s="8"/>
      <c r="AZD239" s="8"/>
      <c r="AZE239" s="8"/>
      <c r="AZF239" s="8"/>
      <c r="AZG239" s="8"/>
      <c r="AZH239" s="8"/>
      <c r="AZI239" s="8"/>
      <c r="AZJ239" s="8"/>
      <c r="AZK239" s="8"/>
      <c r="AZL239" s="8"/>
      <c r="AZM239" s="8"/>
      <c r="AZN239" s="8"/>
      <c r="AZO239" s="8"/>
      <c r="AZP239" s="8"/>
      <c r="AZQ239" s="8"/>
      <c r="AZR239" s="8"/>
      <c r="AZS239" s="8"/>
      <c r="AZT239" s="8"/>
      <c r="AZU239" s="8"/>
      <c r="AZV239" s="8"/>
      <c r="AZW239" s="8"/>
      <c r="AZX239" s="8"/>
      <c r="AZY239" s="8"/>
      <c r="AZZ239" s="8"/>
      <c r="BAA239" s="8"/>
      <c r="BAB239" s="8"/>
      <c r="BAC239" s="8"/>
      <c r="BAD239" s="8"/>
      <c r="BAE239" s="8"/>
      <c r="BAF239" s="8"/>
      <c r="BAG239" s="8"/>
      <c r="BAH239" s="8"/>
      <c r="BAI239" s="8"/>
      <c r="BAJ239" s="8"/>
      <c r="BAK239" s="8"/>
      <c r="BAL239" s="8"/>
      <c r="BAM239" s="8"/>
      <c r="BAN239" s="8"/>
      <c r="BAO239" s="8"/>
      <c r="BAP239" s="8"/>
      <c r="BAQ239" s="8"/>
      <c r="BAR239" s="8"/>
      <c r="BAS239" s="8"/>
      <c r="BAT239" s="8"/>
      <c r="BAU239" s="8"/>
      <c r="BAV239" s="8"/>
      <c r="BAW239" s="8"/>
      <c r="BAX239" s="8"/>
      <c r="BAY239" s="8"/>
      <c r="BAZ239" s="8"/>
      <c r="BBA239" s="8"/>
      <c r="BBB239" s="8"/>
      <c r="BBC239" s="8"/>
      <c r="BBD239" s="8"/>
      <c r="BBE239" s="8"/>
      <c r="BBF239" s="8"/>
      <c r="BBG239" s="8"/>
      <c r="BBH239" s="8"/>
      <c r="BBI239" s="8"/>
      <c r="BBJ239" s="8"/>
      <c r="BBK239" s="8"/>
      <c r="BBL239" s="8"/>
      <c r="BBM239" s="8"/>
      <c r="BBN239" s="8"/>
      <c r="BBO239" s="8"/>
      <c r="BBP239" s="8"/>
      <c r="BBQ239" s="8"/>
      <c r="BBR239" s="8"/>
      <c r="BBS239" s="8"/>
      <c r="BBT239" s="8"/>
      <c r="BBU239" s="8"/>
      <c r="BBV239" s="8"/>
      <c r="BBW239" s="8"/>
      <c r="BBX239" s="8"/>
      <c r="BBY239" s="8"/>
      <c r="BBZ239" s="8"/>
      <c r="BCA239" s="8"/>
      <c r="BCB239" s="8"/>
      <c r="BCC239" s="8"/>
      <c r="BCD239" s="8"/>
      <c r="BCE239" s="8"/>
      <c r="BCF239" s="8"/>
      <c r="BCG239" s="8"/>
      <c r="BCH239" s="8"/>
      <c r="BCI239" s="8"/>
      <c r="BCJ239" s="8"/>
      <c r="BCK239" s="8"/>
      <c r="BCL239" s="8"/>
      <c r="BCM239" s="8"/>
      <c r="BCN239" s="8"/>
      <c r="BCO239" s="8"/>
      <c r="BCP239" s="8"/>
      <c r="BCQ239" s="8"/>
      <c r="BCR239" s="8"/>
      <c r="BCS239" s="8"/>
      <c r="BCT239" s="8"/>
      <c r="BCU239" s="8"/>
      <c r="BCV239" s="8"/>
      <c r="BCW239" s="8"/>
      <c r="BCX239" s="8"/>
      <c r="BCY239" s="8"/>
      <c r="BCZ239" s="8"/>
      <c r="BDA239" s="8"/>
      <c r="BDB239" s="8"/>
      <c r="BDC239" s="8"/>
      <c r="BDD239" s="8"/>
      <c r="BDE239" s="8"/>
      <c r="BDF239" s="8"/>
      <c r="BDG239" s="8"/>
      <c r="BDH239" s="8"/>
      <c r="BDI239" s="8"/>
      <c r="BDJ239" s="8"/>
      <c r="BDK239" s="8"/>
      <c r="BDL239" s="8"/>
      <c r="BDM239" s="8"/>
      <c r="BDN239" s="8"/>
      <c r="BDO239" s="8"/>
      <c r="BDP239" s="8"/>
      <c r="BDQ239" s="8"/>
      <c r="BDR239" s="8"/>
      <c r="BDS239" s="8"/>
      <c r="BDT239" s="8"/>
      <c r="BDU239" s="8"/>
      <c r="BDV239" s="8"/>
      <c r="BDW239" s="8"/>
      <c r="BDX239" s="8"/>
      <c r="BDY239" s="8"/>
      <c r="BDZ239" s="8"/>
      <c r="BEA239" s="8"/>
      <c r="BEB239" s="8"/>
      <c r="BEC239" s="8"/>
      <c r="BED239" s="8"/>
      <c r="BEE239" s="8"/>
      <c r="BEF239" s="8"/>
      <c r="BEG239" s="8"/>
      <c r="BEH239" s="8"/>
      <c r="BEI239" s="8"/>
      <c r="BEJ239" s="8"/>
      <c r="BEK239" s="8"/>
      <c r="BEL239" s="8"/>
      <c r="BEM239" s="8"/>
      <c r="BEN239" s="8"/>
      <c r="BEO239" s="8"/>
      <c r="BEP239" s="8"/>
      <c r="BEQ239" s="8"/>
      <c r="BER239" s="8"/>
      <c r="BES239" s="8"/>
      <c r="BET239" s="8"/>
      <c r="BEU239" s="8"/>
      <c r="BEV239" s="8"/>
      <c r="BEW239" s="8"/>
      <c r="BEX239" s="8"/>
      <c r="BEY239" s="8"/>
      <c r="BEZ239" s="8"/>
      <c r="BFA239" s="8"/>
      <c r="BFB239" s="8"/>
      <c r="BFC239" s="8"/>
      <c r="BFD239" s="8"/>
      <c r="BFE239" s="8"/>
      <c r="BFF239" s="8"/>
      <c r="BFG239" s="8"/>
      <c r="BFH239" s="8"/>
      <c r="BFI239" s="8"/>
      <c r="BFJ239" s="8"/>
      <c r="BFK239" s="8"/>
      <c r="BFL239" s="8"/>
      <c r="BFM239" s="8"/>
      <c r="BFN239" s="8"/>
      <c r="BFO239" s="8"/>
      <c r="BFP239" s="8"/>
      <c r="BFQ239" s="8"/>
      <c r="BFR239" s="8"/>
      <c r="BFS239" s="8"/>
      <c r="BFT239" s="8"/>
      <c r="BFU239" s="8"/>
      <c r="BFV239" s="8"/>
      <c r="BFW239" s="8"/>
      <c r="BFX239" s="8"/>
      <c r="BFY239" s="8"/>
      <c r="BFZ239" s="8"/>
      <c r="BGA239" s="8"/>
      <c r="BGB239" s="8"/>
      <c r="BGC239" s="8"/>
      <c r="BGD239" s="8"/>
      <c r="BGE239" s="8"/>
      <c r="BGF239" s="8"/>
      <c r="BGG239" s="8"/>
      <c r="BGH239" s="8"/>
      <c r="BGI239" s="8"/>
      <c r="BGJ239" s="8"/>
      <c r="BGK239" s="8"/>
      <c r="BGL239" s="8"/>
      <c r="BGM239" s="8"/>
      <c r="BGN239" s="8"/>
      <c r="BGO239" s="8"/>
      <c r="BGP239" s="8"/>
      <c r="BGQ239" s="8"/>
      <c r="BGR239" s="8"/>
      <c r="BGS239" s="8"/>
      <c r="BGT239" s="8"/>
      <c r="BGU239" s="8"/>
      <c r="BGV239" s="8"/>
      <c r="BGW239" s="8"/>
      <c r="BGX239" s="8"/>
      <c r="BGY239" s="8"/>
      <c r="BGZ239" s="8"/>
      <c r="BHA239" s="8"/>
      <c r="BHB239" s="8"/>
      <c r="BHC239" s="8"/>
      <c r="BHD239" s="8"/>
      <c r="BHE239" s="8"/>
      <c r="BHF239" s="8"/>
      <c r="BHG239" s="8"/>
      <c r="BHH239" s="8"/>
      <c r="BHI239" s="8"/>
      <c r="BHJ239" s="8"/>
      <c r="BHK239" s="8"/>
      <c r="BHL239" s="8"/>
      <c r="BHM239" s="8"/>
      <c r="BHN239" s="8"/>
      <c r="BHO239" s="8"/>
      <c r="BHP239" s="8"/>
      <c r="BHQ239" s="8"/>
      <c r="BHR239" s="8"/>
      <c r="BHS239" s="8"/>
      <c r="BHT239" s="8"/>
      <c r="BHU239" s="8"/>
      <c r="BHV239" s="8"/>
      <c r="BHW239" s="8"/>
      <c r="BHX239" s="8"/>
      <c r="BHY239" s="8"/>
      <c r="BHZ239" s="8"/>
      <c r="BIA239" s="8"/>
      <c r="BIB239" s="8"/>
      <c r="BIC239" s="8"/>
      <c r="BID239" s="8"/>
      <c r="BIE239" s="8"/>
      <c r="BIF239" s="8"/>
      <c r="BIG239" s="8"/>
      <c r="BIH239" s="8"/>
      <c r="BII239" s="8"/>
      <c r="BIJ239" s="8"/>
      <c r="BIK239" s="8"/>
      <c r="BIL239" s="8"/>
      <c r="BIM239" s="8"/>
      <c r="BIN239" s="8"/>
      <c r="BIO239" s="8"/>
      <c r="BIP239" s="8"/>
      <c r="BIQ239" s="8"/>
      <c r="BIR239" s="8"/>
      <c r="BIS239" s="8"/>
      <c r="BIT239" s="8"/>
      <c r="BIU239" s="8"/>
      <c r="BIV239" s="8"/>
      <c r="BIW239" s="8"/>
      <c r="BIX239" s="8"/>
      <c r="BIY239" s="8"/>
      <c r="BIZ239" s="8"/>
      <c r="BJA239" s="8"/>
      <c r="BJB239" s="8"/>
      <c r="BJC239" s="8"/>
      <c r="BJD239" s="8"/>
      <c r="BJE239" s="8"/>
      <c r="BJF239" s="8"/>
      <c r="BJG239" s="8"/>
      <c r="BJH239" s="8"/>
      <c r="BJI239" s="8"/>
      <c r="BJJ239" s="8"/>
      <c r="BJK239" s="8"/>
      <c r="BJL239" s="8"/>
      <c r="BJM239" s="8"/>
      <c r="BJN239" s="8"/>
      <c r="BJO239" s="8"/>
      <c r="BJP239" s="8"/>
      <c r="BJQ239" s="8"/>
      <c r="BJR239" s="8"/>
      <c r="BJS239" s="8"/>
      <c r="BJT239" s="8"/>
      <c r="BJU239" s="8"/>
      <c r="BJV239" s="8"/>
      <c r="BJW239" s="8"/>
      <c r="BJX239" s="8"/>
      <c r="BJY239" s="8"/>
      <c r="BJZ239" s="8"/>
      <c r="BKA239" s="8"/>
      <c r="BKB239" s="8"/>
      <c r="BKC239" s="8"/>
      <c r="BKD239" s="8"/>
      <c r="BKE239" s="8"/>
      <c r="BKF239" s="8"/>
      <c r="BKG239" s="8"/>
      <c r="BKH239" s="8"/>
      <c r="BKI239" s="8"/>
      <c r="BKJ239" s="8"/>
      <c r="BKK239" s="8"/>
      <c r="BKL239" s="8"/>
      <c r="BKM239" s="8"/>
      <c r="BKN239" s="8"/>
      <c r="BKO239" s="8"/>
      <c r="BKP239" s="8"/>
      <c r="BKQ239" s="8"/>
      <c r="BKR239" s="8"/>
      <c r="BKS239" s="8"/>
      <c r="BKT239" s="8"/>
      <c r="BKU239" s="8"/>
      <c r="BKV239" s="8"/>
      <c r="BKW239" s="8"/>
      <c r="BKX239" s="8"/>
      <c r="BKY239" s="8"/>
      <c r="BKZ239" s="8"/>
      <c r="BLA239" s="8"/>
      <c r="BLB239" s="8"/>
      <c r="BLC239" s="8"/>
      <c r="BLD239" s="8"/>
      <c r="BLE239" s="8"/>
      <c r="BLF239" s="8"/>
      <c r="BLG239" s="8"/>
      <c r="BLH239" s="8"/>
      <c r="BLI239" s="8"/>
      <c r="BLJ239" s="8"/>
      <c r="BLK239" s="8"/>
      <c r="BLL239" s="8"/>
      <c r="BLM239" s="8"/>
      <c r="BLN239" s="8"/>
      <c r="BLO239" s="8"/>
      <c r="BLP239" s="8"/>
      <c r="BLQ239" s="8"/>
      <c r="BLR239" s="8"/>
      <c r="BLS239" s="8"/>
      <c r="BLT239" s="8"/>
      <c r="BLU239" s="8"/>
      <c r="BLV239" s="8"/>
      <c r="BLW239" s="8"/>
      <c r="BLX239" s="8"/>
      <c r="BLY239" s="8"/>
      <c r="BLZ239" s="8"/>
      <c r="BMA239" s="8"/>
      <c r="BMB239" s="8"/>
      <c r="BMC239" s="8"/>
      <c r="BMD239" s="8"/>
      <c r="BME239" s="8"/>
      <c r="BMF239" s="8"/>
      <c r="BMG239" s="8"/>
      <c r="BMH239" s="8"/>
      <c r="BMI239" s="8"/>
      <c r="BMJ239" s="8"/>
      <c r="BMK239" s="8"/>
      <c r="BML239" s="8"/>
      <c r="BMM239" s="8"/>
      <c r="BMN239" s="8"/>
      <c r="BMO239" s="8"/>
      <c r="BMP239" s="8"/>
      <c r="BMQ239" s="8"/>
      <c r="BMR239" s="8"/>
      <c r="BMS239" s="8"/>
      <c r="BMT239" s="8"/>
      <c r="BMU239" s="8"/>
      <c r="BMV239" s="8"/>
      <c r="BMW239" s="8"/>
      <c r="BMX239" s="8"/>
      <c r="BMY239" s="8"/>
      <c r="BMZ239" s="8"/>
      <c r="BNA239" s="8"/>
      <c r="BNB239" s="8"/>
      <c r="BNC239" s="8"/>
      <c r="BND239" s="8"/>
      <c r="BNE239" s="8"/>
      <c r="BNF239" s="8"/>
      <c r="BNG239" s="8"/>
      <c r="BNH239" s="8"/>
      <c r="BNI239" s="8"/>
      <c r="BNJ239" s="8"/>
      <c r="BNK239" s="8"/>
      <c r="BNL239" s="8"/>
      <c r="BNM239" s="8"/>
      <c r="BNN239" s="8"/>
      <c r="BNO239" s="8"/>
      <c r="BNP239" s="8"/>
      <c r="BNQ239" s="8"/>
      <c r="BNR239" s="8"/>
      <c r="BNS239" s="8"/>
      <c r="BNT239" s="8"/>
      <c r="BNU239" s="8"/>
      <c r="BNV239" s="8"/>
      <c r="BNW239" s="8"/>
      <c r="BNX239" s="8"/>
      <c r="BNY239" s="8"/>
      <c r="BNZ239" s="8"/>
      <c r="BOA239" s="8"/>
      <c r="BOB239" s="8"/>
      <c r="BOC239" s="8"/>
      <c r="BOD239" s="8"/>
      <c r="BOE239" s="8"/>
      <c r="BOF239" s="8"/>
      <c r="BOG239" s="8"/>
      <c r="BOH239" s="8"/>
      <c r="BOI239" s="8"/>
      <c r="BOJ239" s="8"/>
      <c r="BOK239" s="8"/>
      <c r="BOL239" s="8"/>
      <c r="BOM239" s="8"/>
      <c r="BON239" s="8"/>
      <c r="BOO239" s="8"/>
      <c r="BOP239" s="8"/>
      <c r="BOQ239" s="8"/>
      <c r="BOR239" s="8"/>
      <c r="BOS239" s="8"/>
      <c r="BOT239" s="8"/>
      <c r="BOU239" s="8"/>
      <c r="BOV239" s="8"/>
      <c r="BOW239" s="8"/>
      <c r="BOX239" s="8"/>
      <c r="BOY239" s="8"/>
      <c r="BOZ239" s="8"/>
      <c r="BPA239" s="8"/>
      <c r="BPB239" s="8"/>
      <c r="BPC239" s="8"/>
      <c r="BPD239" s="8"/>
      <c r="BPE239" s="8"/>
      <c r="BPF239" s="8"/>
      <c r="BPG239" s="8"/>
      <c r="BPH239" s="8"/>
      <c r="BPI239" s="8"/>
      <c r="BPJ239" s="8"/>
      <c r="BPK239" s="8"/>
      <c r="BPL239" s="8"/>
      <c r="BPM239" s="8"/>
      <c r="BPN239" s="8"/>
      <c r="BPO239" s="8"/>
      <c r="BPP239" s="8"/>
      <c r="BPQ239" s="8"/>
      <c r="BPR239" s="8"/>
      <c r="BPS239" s="8"/>
      <c r="BPT239" s="8"/>
      <c r="BPU239" s="8"/>
      <c r="BPV239" s="8"/>
      <c r="BPW239" s="8"/>
      <c r="BPX239" s="8"/>
      <c r="BPY239" s="8"/>
      <c r="BPZ239" s="8"/>
      <c r="BQA239" s="8"/>
      <c r="BQB239" s="8"/>
      <c r="BQC239" s="8"/>
      <c r="BQD239" s="8"/>
      <c r="BQE239" s="8"/>
      <c r="BQF239" s="8"/>
      <c r="BQG239" s="8"/>
      <c r="BQH239" s="8"/>
      <c r="BQI239" s="8"/>
      <c r="BQJ239" s="8"/>
      <c r="BQK239" s="8"/>
      <c r="BQL239" s="8"/>
      <c r="BQM239" s="8"/>
      <c r="BQN239" s="8"/>
      <c r="BQO239" s="8"/>
      <c r="BQP239" s="8"/>
      <c r="BQQ239" s="8"/>
      <c r="BQR239" s="8"/>
      <c r="BQS239" s="8"/>
      <c r="BQT239" s="8"/>
      <c r="BQU239" s="8"/>
      <c r="BQV239" s="8"/>
      <c r="BQW239" s="8"/>
      <c r="BQX239" s="8"/>
      <c r="BQY239" s="8"/>
      <c r="BQZ239" s="8"/>
      <c r="BRA239" s="8"/>
      <c r="BRB239" s="8"/>
      <c r="BRC239" s="8"/>
      <c r="BRD239" s="8"/>
      <c r="BRE239" s="8"/>
      <c r="BRF239" s="8"/>
      <c r="BRG239" s="8"/>
      <c r="BRH239" s="8"/>
      <c r="BRI239" s="8"/>
      <c r="BRJ239" s="8"/>
      <c r="BRK239" s="8"/>
      <c r="BRL239" s="8"/>
      <c r="BRM239" s="8"/>
      <c r="BRN239" s="8"/>
      <c r="BRO239" s="8"/>
      <c r="BRP239" s="8"/>
      <c r="BRQ239" s="8"/>
      <c r="BRR239" s="8"/>
      <c r="BRS239" s="8"/>
      <c r="BRT239" s="8"/>
      <c r="BRU239" s="8"/>
      <c r="BRV239" s="8"/>
      <c r="BRW239" s="8"/>
      <c r="BRX239" s="8"/>
      <c r="BRY239" s="8"/>
      <c r="BRZ239" s="8"/>
      <c r="BSA239" s="8"/>
      <c r="BSB239" s="8"/>
      <c r="BSC239" s="8"/>
      <c r="BSD239" s="8"/>
      <c r="BSE239" s="8"/>
      <c r="BSF239" s="8"/>
      <c r="BSG239" s="8"/>
      <c r="BSH239" s="8"/>
      <c r="BSI239" s="8"/>
      <c r="BSJ239" s="8"/>
      <c r="BSK239" s="8"/>
      <c r="BSL239" s="8"/>
      <c r="BSM239" s="8"/>
      <c r="BSN239" s="8"/>
      <c r="BSO239" s="8"/>
      <c r="BSP239" s="8"/>
      <c r="BSQ239" s="8"/>
      <c r="BSR239" s="8"/>
      <c r="BSS239" s="8"/>
      <c r="BST239" s="8"/>
      <c r="BSU239" s="8"/>
      <c r="BSV239" s="8"/>
      <c r="BSW239" s="8"/>
      <c r="BSX239" s="8"/>
      <c r="BSY239" s="8"/>
      <c r="BSZ239" s="8"/>
      <c r="BTA239" s="8"/>
      <c r="BTB239" s="8"/>
      <c r="BTC239" s="8"/>
      <c r="BTD239" s="8"/>
      <c r="BTE239" s="8"/>
      <c r="BTF239" s="8"/>
      <c r="BTG239" s="8"/>
      <c r="BTH239" s="8"/>
      <c r="BTI239" s="8"/>
      <c r="BTJ239" s="8"/>
      <c r="BTK239" s="8"/>
      <c r="BTL239" s="8"/>
      <c r="BTM239" s="8"/>
      <c r="BTN239" s="8"/>
      <c r="BTO239" s="8"/>
      <c r="BTP239" s="8"/>
      <c r="BTQ239" s="8"/>
      <c r="BTR239" s="8"/>
      <c r="BTS239" s="8"/>
      <c r="BTT239" s="8"/>
      <c r="BTU239" s="8"/>
      <c r="BTV239" s="8"/>
      <c r="BTW239" s="8"/>
      <c r="BTX239" s="8"/>
      <c r="BTY239" s="8"/>
      <c r="BTZ239" s="8"/>
      <c r="BUA239" s="8"/>
      <c r="BUB239" s="8"/>
      <c r="BUC239" s="8"/>
      <c r="BUD239" s="8"/>
      <c r="BUE239" s="8"/>
      <c r="BUF239" s="8"/>
      <c r="BUG239" s="8"/>
      <c r="BUH239" s="8"/>
      <c r="BUI239" s="8"/>
      <c r="BUJ239" s="8"/>
      <c r="BUK239" s="8"/>
      <c r="BUL239" s="8"/>
      <c r="BUM239" s="8"/>
      <c r="BUN239" s="8"/>
      <c r="BUO239" s="8"/>
      <c r="BUP239" s="8"/>
      <c r="BUQ239" s="8"/>
      <c r="BUR239" s="8"/>
      <c r="BUS239" s="8"/>
      <c r="BUT239" s="8"/>
      <c r="BUU239" s="8"/>
      <c r="BUV239" s="8"/>
      <c r="BUW239" s="8"/>
      <c r="BUX239" s="8"/>
      <c r="BUY239" s="8"/>
      <c r="BUZ239" s="8"/>
      <c r="BVA239" s="8"/>
      <c r="BVB239" s="8"/>
      <c r="BVC239" s="8"/>
      <c r="BVD239" s="8"/>
      <c r="BVE239" s="8"/>
      <c r="BVF239" s="8"/>
      <c r="BVG239" s="8"/>
      <c r="BVH239" s="8"/>
      <c r="BVI239" s="8"/>
      <c r="BVJ239" s="8"/>
      <c r="BVK239" s="8"/>
      <c r="BVL239" s="8"/>
      <c r="BVM239" s="8"/>
      <c r="BVN239" s="8"/>
      <c r="BVO239" s="8"/>
      <c r="BVP239" s="8"/>
      <c r="BVQ239" s="8"/>
      <c r="BVR239" s="8"/>
      <c r="BVS239" s="8"/>
      <c r="BVT239" s="8"/>
      <c r="BVU239" s="8"/>
      <c r="BVV239" s="8"/>
      <c r="BVW239" s="8"/>
      <c r="BVX239" s="8"/>
      <c r="BVY239" s="8"/>
      <c r="BVZ239" s="8"/>
      <c r="BWA239" s="8"/>
      <c r="BWB239" s="8"/>
      <c r="BWC239" s="8"/>
      <c r="BWD239" s="8"/>
      <c r="BWE239" s="8"/>
      <c r="BWF239" s="8"/>
      <c r="BWG239" s="8"/>
      <c r="BWH239" s="8"/>
      <c r="BWI239" s="8"/>
      <c r="BWJ239" s="8"/>
      <c r="BWK239" s="8"/>
      <c r="BWL239" s="8"/>
      <c r="BWM239" s="8"/>
      <c r="BWN239" s="8"/>
      <c r="BWO239" s="8"/>
      <c r="BWP239" s="8"/>
      <c r="BWQ239" s="8"/>
    </row>
    <row r="240" spans="1:1967" s="444" customFormat="1" ht="102" customHeight="1">
      <c r="A240" s="9" t="s">
        <v>6291</v>
      </c>
      <c r="B240" s="100" t="s">
        <v>97</v>
      </c>
      <c r="C240" s="9" t="s">
        <v>747</v>
      </c>
      <c r="D240" s="3" t="s">
        <v>269</v>
      </c>
      <c r="E240" s="3" t="s">
        <v>270</v>
      </c>
      <c r="F240" s="3"/>
      <c r="G240" s="3" t="s">
        <v>385</v>
      </c>
      <c r="H240" s="20">
        <v>0.5</v>
      </c>
      <c r="I240" s="113" t="s">
        <v>1340</v>
      </c>
      <c r="J240" s="21" t="s">
        <v>1330</v>
      </c>
      <c r="K240" s="19" t="s">
        <v>1947</v>
      </c>
      <c r="L240" s="138" t="s">
        <v>3428</v>
      </c>
      <c r="M240" s="141" t="s">
        <v>383</v>
      </c>
      <c r="N240" s="360" t="s">
        <v>8877</v>
      </c>
      <c r="O240" s="3" t="s">
        <v>1382</v>
      </c>
      <c r="P240" s="7" t="s">
        <v>1354</v>
      </c>
      <c r="Q240" s="3" t="s">
        <v>1195</v>
      </c>
      <c r="R240" s="77">
        <v>1</v>
      </c>
      <c r="S240" s="19">
        <v>3183.1</v>
      </c>
      <c r="T240" s="83">
        <f t="shared" si="32"/>
        <v>3183.1</v>
      </c>
      <c r="U240" s="83">
        <f t="shared" si="25"/>
        <v>3565.0720000000001</v>
      </c>
      <c r="V240" s="9" t="s">
        <v>1341</v>
      </c>
      <c r="W240" s="153" t="s">
        <v>1410</v>
      </c>
      <c r="X240" s="9"/>
    </row>
    <row r="241" spans="1:24" s="444" customFormat="1" ht="102" customHeight="1">
      <c r="A241" s="9" t="s">
        <v>6292</v>
      </c>
      <c r="B241" s="100" t="s">
        <v>97</v>
      </c>
      <c r="C241" s="9" t="s">
        <v>747</v>
      </c>
      <c r="D241" s="3" t="s">
        <v>271</v>
      </c>
      <c r="E241" s="3" t="s">
        <v>270</v>
      </c>
      <c r="F241" s="3"/>
      <c r="G241" s="3" t="s">
        <v>385</v>
      </c>
      <c r="H241" s="20">
        <v>0.5</v>
      </c>
      <c r="I241" s="113" t="s">
        <v>1340</v>
      </c>
      <c r="J241" s="21" t="s">
        <v>1330</v>
      </c>
      <c r="K241" s="19" t="s">
        <v>1947</v>
      </c>
      <c r="L241" s="138" t="s">
        <v>3428</v>
      </c>
      <c r="M241" s="141" t="s">
        <v>383</v>
      </c>
      <c r="N241" s="360" t="s">
        <v>8877</v>
      </c>
      <c r="O241" s="3" t="s">
        <v>1382</v>
      </c>
      <c r="P241" s="7" t="s">
        <v>1354</v>
      </c>
      <c r="Q241" s="3" t="s">
        <v>1195</v>
      </c>
      <c r="R241" s="77">
        <v>462</v>
      </c>
      <c r="S241" s="19">
        <v>2652.57</v>
      </c>
      <c r="T241" s="83">
        <v>0</v>
      </c>
      <c r="U241" s="83">
        <f t="shared" si="25"/>
        <v>0</v>
      </c>
      <c r="V241" s="9" t="s">
        <v>1341</v>
      </c>
      <c r="W241" s="148" t="s">
        <v>1410</v>
      </c>
      <c r="X241" s="9">
        <v>11</v>
      </c>
    </row>
    <row r="242" spans="1:24" s="531" customFormat="1" ht="102" customHeight="1">
      <c r="A242" s="9" t="s">
        <v>11143</v>
      </c>
      <c r="B242" s="100" t="s">
        <v>97</v>
      </c>
      <c r="C242" s="9" t="s">
        <v>747</v>
      </c>
      <c r="D242" s="3" t="s">
        <v>271</v>
      </c>
      <c r="E242" s="3" t="s">
        <v>270</v>
      </c>
      <c r="F242" s="3"/>
      <c r="G242" s="3" t="s">
        <v>385</v>
      </c>
      <c r="H242" s="20">
        <v>0.5</v>
      </c>
      <c r="I242" s="113" t="s">
        <v>1340</v>
      </c>
      <c r="J242" s="21" t="s">
        <v>1330</v>
      </c>
      <c r="K242" s="19" t="s">
        <v>6117</v>
      </c>
      <c r="L242" s="138" t="s">
        <v>3428</v>
      </c>
      <c r="M242" s="141" t="s">
        <v>383</v>
      </c>
      <c r="N242" s="360" t="s">
        <v>8877</v>
      </c>
      <c r="O242" s="3" t="s">
        <v>1382</v>
      </c>
      <c r="P242" s="7" t="s">
        <v>1354</v>
      </c>
      <c r="Q242" s="3" t="s">
        <v>1195</v>
      </c>
      <c r="R242" s="77">
        <v>462</v>
      </c>
      <c r="S242" s="19">
        <v>2652.57</v>
      </c>
      <c r="T242" s="83">
        <f t="shared" ref="T242" si="53">R242*S242</f>
        <v>1225487.3400000001</v>
      </c>
      <c r="U242" s="83">
        <f t="shared" ref="U242" si="54">T242*1.12</f>
        <v>1372545.8208000003</v>
      </c>
      <c r="V242" s="9" t="s">
        <v>1341</v>
      </c>
      <c r="W242" s="148" t="s">
        <v>1410</v>
      </c>
      <c r="X242" s="9"/>
    </row>
    <row r="243" spans="1:24" s="444" customFormat="1" ht="102" customHeight="1">
      <c r="A243" s="9" t="s">
        <v>6293</v>
      </c>
      <c r="B243" s="100" t="s">
        <v>97</v>
      </c>
      <c r="C243" s="9" t="s">
        <v>749</v>
      </c>
      <c r="D243" s="3" t="s">
        <v>272</v>
      </c>
      <c r="E243" s="3" t="s">
        <v>273</v>
      </c>
      <c r="F243" s="3"/>
      <c r="G243" s="3" t="s">
        <v>385</v>
      </c>
      <c r="H243" s="20">
        <v>0.5</v>
      </c>
      <c r="I243" s="113" t="s">
        <v>1340</v>
      </c>
      <c r="J243" s="21" t="s">
        <v>1330</v>
      </c>
      <c r="K243" s="19" t="s">
        <v>1947</v>
      </c>
      <c r="L243" s="138" t="s">
        <v>3428</v>
      </c>
      <c r="M243" s="141" t="s">
        <v>383</v>
      </c>
      <c r="N243" s="360" t="s">
        <v>8877</v>
      </c>
      <c r="O243" s="3" t="s">
        <v>1382</v>
      </c>
      <c r="P243" s="7" t="s">
        <v>1349</v>
      </c>
      <c r="Q243" s="3" t="s">
        <v>1348</v>
      </c>
      <c r="R243" s="77">
        <v>3</v>
      </c>
      <c r="S243" s="18">
        <v>35546.879999999997</v>
      </c>
      <c r="T243" s="83">
        <v>0</v>
      </c>
      <c r="U243" s="83">
        <f t="shared" si="25"/>
        <v>0</v>
      </c>
      <c r="V243" s="9" t="s">
        <v>1341</v>
      </c>
      <c r="W243" s="153" t="s">
        <v>1410</v>
      </c>
      <c r="X243" s="9">
        <v>11</v>
      </c>
    </row>
    <row r="244" spans="1:24" s="531" customFormat="1" ht="102" customHeight="1">
      <c r="A244" s="9" t="s">
        <v>11144</v>
      </c>
      <c r="B244" s="100" t="s">
        <v>97</v>
      </c>
      <c r="C244" s="9" t="s">
        <v>749</v>
      </c>
      <c r="D244" s="3" t="s">
        <v>272</v>
      </c>
      <c r="E244" s="3" t="s">
        <v>273</v>
      </c>
      <c r="F244" s="3"/>
      <c r="G244" s="3" t="s">
        <v>385</v>
      </c>
      <c r="H244" s="20">
        <v>0.5</v>
      </c>
      <c r="I244" s="113" t="s">
        <v>1340</v>
      </c>
      <c r="J244" s="21" t="s">
        <v>1330</v>
      </c>
      <c r="K244" s="19" t="s">
        <v>6117</v>
      </c>
      <c r="L244" s="138" t="s">
        <v>3428</v>
      </c>
      <c r="M244" s="141" t="s">
        <v>383</v>
      </c>
      <c r="N244" s="360" t="s">
        <v>8877</v>
      </c>
      <c r="O244" s="3" t="s">
        <v>1382</v>
      </c>
      <c r="P244" s="7" t="s">
        <v>1349</v>
      </c>
      <c r="Q244" s="3" t="s">
        <v>1348</v>
      </c>
      <c r="R244" s="77">
        <v>3</v>
      </c>
      <c r="S244" s="18">
        <v>35546.879999999997</v>
      </c>
      <c r="T244" s="83">
        <f t="shared" ref="T244" si="55">R244*S244</f>
        <v>106640.63999999998</v>
      </c>
      <c r="U244" s="83">
        <f t="shared" ref="U244" si="56">T244*1.12</f>
        <v>119437.5168</v>
      </c>
      <c r="V244" s="9" t="s">
        <v>1341</v>
      </c>
      <c r="W244" s="153" t="s">
        <v>1410</v>
      </c>
      <c r="X244" s="9"/>
    </row>
    <row r="245" spans="1:24" s="444" customFormat="1" ht="102" customHeight="1">
      <c r="A245" s="9" t="s">
        <v>6294</v>
      </c>
      <c r="B245" s="100" t="s">
        <v>97</v>
      </c>
      <c r="C245" s="9" t="s">
        <v>749</v>
      </c>
      <c r="D245" s="3" t="s">
        <v>274</v>
      </c>
      <c r="E245" s="3" t="s">
        <v>273</v>
      </c>
      <c r="F245" s="3"/>
      <c r="G245" s="3" t="s">
        <v>385</v>
      </c>
      <c r="H245" s="20">
        <v>0.5</v>
      </c>
      <c r="I245" s="113" t="s">
        <v>1340</v>
      </c>
      <c r="J245" s="21" t="s">
        <v>1330</v>
      </c>
      <c r="K245" s="19" t="s">
        <v>1947</v>
      </c>
      <c r="L245" s="138" t="s">
        <v>3428</v>
      </c>
      <c r="M245" s="141" t="s">
        <v>383</v>
      </c>
      <c r="N245" s="360" t="s">
        <v>8877</v>
      </c>
      <c r="O245" s="3" t="s">
        <v>1382</v>
      </c>
      <c r="P245" s="7" t="s">
        <v>1349</v>
      </c>
      <c r="Q245" s="3" t="s">
        <v>1348</v>
      </c>
      <c r="R245" s="77">
        <v>11</v>
      </c>
      <c r="S245" s="18">
        <v>28437.5</v>
      </c>
      <c r="T245" s="83">
        <v>0</v>
      </c>
      <c r="U245" s="83">
        <f t="shared" si="25"/>
        <v>0</v>
      </c>
      <c r="V245" s="9" t="s">
        <v>1341</v>
      </c>
      <c r="W245" s="148" t="s">
        <v>1410</v>
      </c>
      <c r="X245" s="9">
        <v>11</v>
      </c>
    </row>
    <row r="246" spans="1:24" s="531" customFormat="1" ht="102" customHeight="1">
      <c r="A246" s="9" t="s">
        <v>11145</v>
      </c>
      <c r="B246" s="100" t="s">
        <v>97</v>
      </c>
      <c r="C246" s="9" t="s">
        <v>749</v>
      </c>
      <c r="D246" s="3" t="s">
        <v>274</v>
      </c>
      <c r="E246" s="3" t="s">
        <v>273</v>
      </c>
      <c r="F246" s="3"/>
      <c r="G246" s="3" t="s">
        <v>385</v>
      </c>
      <c r="H246" s="20">
        <v>0.5</v>
      </c>
      <c r="I246" s="113" t="s">
        <v>1340</v>
      </c>
      <c r="J246" s="21" t="s">
        <v>1330</v>
      </c>
      <c r="K246" s="19" t="s">
        <v>6117</v>
      </c>
      <c r="L246" s="138" t="s">
        <v>3428</v>
      </c>
      <c r="M246" s="141" t="s">
        <v>383</v>
      </c>
      <c r="N246" s="360" t="s">
        <v>8877</v>
      </c>
      <c r="O246" s="3" t="s">
        <v>1382</v>
      </c>
      <c r="P246" s="7" t="s">
        <v>1349</v>
      </c>
      <c r="Q246" s="3" t="s">
        <v>1348</v>
      </c>
      <c r="R246" s="77">
        <v>11</v>
      </c>
      <c r="S246" s="18">
        <v>28437.5</v>
      </c>
      <c r="T246" s="83">
        <f t="shared" ref="T246" si="57">R246*S246</f>
        <v>312812.5</v>
      </c>
      <c r="U246" s="83">
        <f t="shared" ref="U246" si="58">T246*1.12</f>
        <v>350350.00000000006</v>
      </c>
      <c r="V246" s="9" t="s">
        <v>1341</v>
      </c>
      <c r="W246" s="148" t="s">
        <v>1410</v>
      </c>
      <c r="X246" s="9"/>
    </row>
    <row r="247" spans="1:24" s="444" customFormat="1" ht="102" customHeight="1">
      <c r="A247" s="9" t="s">
        <v>6295</v>
      </c>
      <c r="B247" s="100" t="s">
        <v>97</v>
      </c>
      <c r="C247" s="9" t="s">
        <v>749</v>
      </c>
      <c r="D247" s="3" t="s">
        <v>275</v>
      </c>
      <c r="E247" s="3" t="s">
        <v>273</v>
      </c>
      <c r="F247" s="3"/>
      <c r="G247" s="3" t="s">
        <v>385</v>
      </c>
      <c r="H247" s="20">
        <v>0.5</v>
      </c>
      <c r="I247" s="113" t="s">
        <v>1340</v>
      </c>
      <c r="J247" s="21" t="s">
        <v>1330</v>
      </c>
      <c r="K247" s="19" t="s">
        <v>1947</v>
      </c>
      <c r="L247" s="138" t="s">
        <v>3428</v>
      </c>
      <c r="M247" s="141" t="s">
        <v>383</v>
      </c>
      <c r="N247" s="360" t="s">
        <v>8877</v>
      </c>
      <c r="O247" s="3" t="s">
        <v>1382</v>
      </c>
      <c r="P247" s="7" t="s">
        <v>1349</v>
      </c>
      <c r="Q247" s="3" t="s">
        <v>1348</v>
      </c>
      <c r="R247" s="77">
        <v>1</v>
      </c>
      <c r="S247" s="18">
        <v>11375</v>
      </c>
      <c r="T247" s="83">
        <v>0</v>
      </c>
      <c r="U247" s="83">
        <f t="shared" si="25"/>
        <v>0</v>
      </c>
      <c r="V247" s="9" t="s">
        <v>1341</v>
      </c>
      <c r="W247" s="153" t="s">
        <v>1410</v>
      </c>
      <c r="X247" s="9">
        <v>11</v>
      </c>
    </row>
    <row r="248" spans="1:24" s="531" customFormat="1" ht="102" customHeight="1">
      <c r="A248" s="9" t="s">
        <v>11146</v>
      </c>
      <c r="B248" s="100" t="s">
        <v>97</v>
      </c>
      <c r="C248" s="9" t="s">
        <v>749</v>
      </c>
      <c r="D248" s="3" t="s">
        <v>275</v>
      </c>
      <c r="E248" s="3" t="s">
        <v>273</v>
      </c>
      <c r="F248" s="3"/>
      <c r="G248" s="3" t="s">
        <v>385</v>
      </c>
      <c r="H248" s="20">
        <v>0.5</v>
      </c>
      <c r="I248" s="113" t="s">
        <v>1340</v>
      </c>
      <c r="J248" s="21" t="s">
        <v>1330</v>
      </c>
      <c r="K248" s="19" t="s">
        <v>6117</v>
      </c>
      <c r="L248" s="138" t="s">
        <v>3428</v>
      </c>
      <c r="M248" s="141" t="s">
        <v>383</v>
      </c>
      <c r="N248" s="360" t="s">
        <v>8877</v>
      </c>
      <c r="O248" s="3" t="s">
        <v>1382</v>
      </c>
      <c r="P248" s="7" t="s">
        <v>1349</v>
      </c>
      <c r="Q248" s="3" t="s">
        <v>1348</v>
      </c>
      <c r="R248" s="77">
        <v>1</v>
      </c>
      <c r="S248" s="18">
        <v>11375</v>
      </c>
      <c r="T248" s="83">
        <f t="shared" ref="T248" si="59">R248*S248</f>
        <v>11375</v>
      </c>
      <c r="U248" s="83">
        <f t="shared" ref="U248" si="60">T248*1.12</f>
        <v>12740.000000000002</v>
      </c>
      <c r="V248" s="9" t="s">
        <v>1341</v>
      </c>
      <c r="W248" s="153" t="s">
        <v>1410</v>
      </c>
      <c r="X248" s="9"/>
    </row>
    <row r="249" spans="1:24" s="444" customFormat="1" ht="102" customHeight="1">
      <c r="A249" s="9" t="s">
        <v>6296</v>
      </c>
      <c r="B249" s="100" t="s">
        <v>97</v>
      </c>
      <c r="C249" s="9" t="s">
        <v>749</v>
      </c>
      <c r="D249" s="3" t="s">
        <v>276</v>
      </c>
      <c r="E249" s="3" t="s">
        <v>273</v>
      </c>
      <c r="F249" s="3"/>
      <c r="G249" s="3" t="s">
        <v>385</v>
      </c>
      <c r="H249" s="20">
        <v>0.5</v>
      </c>
      <c r="I249" s="113" t="s">
        <v>1340</v>
      </c>
      <c r="J249" s="21" t="s">
        <v>1330</v>
      </c>
      <c r="K249" s="19" t="s">
        <v>1947</v>
      </c>
      <c r="L249" s="138" t="s">
        <v>3428</v>
      </c>
      <c r="M249" s="141" t="s">
        <v>383</v>
      </c>
      <c r="N249" s="360" t="s">
        <v>8877</v>
      </c>
      <c r="O249" s="3" t="s">
        <v>1382</v>
      </c>
      <c r="P249" s="7" t="s">
        <v>1349</v>
      </c>
      <c r="Q249" s="3" t="s">
        <v>1348</v>
      </c>
      <c r="R249" s="77">
        <v>13</v>
      </c>
      <c r="S249" s="18">
        <v>7109.38</v>
      </c>
      <c r="T249" s="83">
        <v>0</v>
      </c>
      <c r="U249" s="83">
        <f t="shared" si="25"/>
        <v>0</v>
      </c>
      <c r="V249" s="9" t="s">
        <v>1341</v>
      </c>
      <c r="W249" s="148" t="s">
        <v>1410</v>
      </c>
      <c r="X249" s="9" t="s">
        <v>9385</v>
      </c>
    </row>
    <row r="250" spans="1:24" s="444" customFormat="1" ht="102" customHeight="1">
      <c r="A250" s="9" t="s">
        <v>9507</v>
      </c>
      <c r="B250" s="100" t="s">
        <v>97</v>
      </c>
      <c r="C250" s="9" t="s">
        <v>749</v>
      </c>
      <c r="D250" s="3" t="s">
        <v>276</v>
      </c>
      <c r="E250" s="3" t="s">
        <v>273</v>
      </c>
      <c r="F250" s="3"/>
      <c r="G250" s="3" t="s">
        <v>385</v>
      </c>
      <c r="H250" s="20">
        <v>0.5</v>
      </c>
      <c r="I250" s="113" t="s">
        <v>1340</v>
      </c>
      <c r="J250" s="21" t="s">
        <v>1330</v>
      </c>
      <c r="K250" s="19" t="s">
        <v>1947</v>
      </c>
      <c r="L250" s="138" t="s">
        <v>3428</v>
      </c>
      <c r="M250" s="141" t="s">
        <v>383</v>
      </c>
      <c r="N250" s="360" t="s">
        <v>8877</v>
      </c>
      <c r="O250" s="3" t="s">
        <v>1382</v>
      </c>
      <c r="P250" s="7" t="s">
        <v>1349</v>
      </c>
      <c r="Q250" s="3" t="s">
        <v>1348</v>
      </c>
      <c r="R250" s="77">
        <v>143</v>
      </c>
      <c r="S250" s="18">
        <v>7109.38</v>
      </c>
      <c r="T250" s="83">
        <v>0</v>
      </c>
      <c r="U250" s="83">
        <f t="shared" si="25"/>
        <v>0</v>
      </c>
      <c r="V250" s="9" t="s">
        <v>1341</v>
      </c>
      <c r="W250" s="148" t="s">
        <v>1410</v>
      </c>
      <c r="X250" s="9">
        <v>11</v>
      </c>
    </row>
    <row r="251" spans="1:24" s="531" customFormat="1" ht="102" customHeight="1">
      <c r="A251" s="9" t="s">
        <v>11147</v>
      </c>
      <c r="B251" s="100" t="s">
        <v>97</v>
      </c>
      <c r="C251" s="9" t="s">
        <v>749</v>
      </c>
      <c r="D251" s="3" t="s">
        <v>276</v>
      </c>
      <c r="E251" s="3" t="s">
        <v>273</v>
      </c>
      <c r="F251" s="3"/>
      <c r="G251" s="3" t="s">
        <v>385</v>
      </c>
      <c r="H251" s="20">
        <v>0.5</v>
      </c>
      <c r="I251" s="113" t="s">
        <v>1340</v>
      </c>
      <c r="J251" s="21" t="s">
        <v>1330</v>
      </c>
      <c r="K251" s="19" t="s">
        <v>6117</v>
      </c>
      <c r="L251" s="138" t="s">
        <v>3428</v>
      </c>
      <c r="M251" s="141" t="s">
        <v>383</v>
      </c>
      <c r="N251" s="360" t="s">
        <v>8877</v>
      </c>
      <c r="O251" s="3" t="s">
        <v>1382</v>
      </c>
      <c r="P251" s="7" t="s">
        <v>1349</v>
      </c>
      <c r="Q251" s="3" t="s">
        <v>1348</v>
      </c>
      <c r="R251" s="77">
        <v>143</v>
      </c>
      <c r="S251" s="18">
        <v>7109.38</v>
      </c>
      <c r="T251" s="83">
        <f t="shared" ref="T251" si="61">R251*S251</f>
        <v>1016641.34</v>
      </c>
      <c r="U251" s="83">
        <f t="shared" ref="U251" si="62">T251*1.12</f>
        <v>1138638.3008000001</v>
      </c>
      <c r="V251" s="9" t="s">
        <v>1341</v>
      </c>
      <c r="W251" s="148" t="s">
        <v>1410</v>
      </c>
      <c r="X251" s="9"/>
    </row>
    <row r="252" spans="1:24" s="444" customFormat="1" ht="102" customHeight="1">
      <c r="A252" s="9" t="s">
        <v>6297</v>
      </c>
      <c r="B252" s="100" t="s">
        <v>97</v>
      </c>
      <c r="C252" s="9" t="s">
        <v>748</v>
      </c>
      <c r="D252" s="3" t="s">
        <v>278</v>
      </c>
      <c r="E252" s="3" t="s">
        <v>277</v>
      </c>
      <c r="F252" s="3"/>
      <c r="G252" s="3" t="s">
        <v>384</v>
      </c>
      <c r="H252" s="20">
        <v>0.5</v>
      </c>
      <c r="I252" s="113" t="s">
        <v>1340</v>
      </c>
      <c r="J252" s="21" t="s">
        <v>1330</v>
      </c>
      <c r="K252" s="19" t="s">
        <v>1947</v>
      </c>
      <c r="L252" s="138" t="s">
        <v>3428</v>
      </c>
      <c r="M252" s="141" t="s">
        <v>383</v>
      </c>
      <c r="N252" s="360" t="s">
        <v>8877</v>
      </c>
      <c r="O252" s="3" t="s">
        <v>1382</v>
      </c>
      <c r="P252" s="7" t="s">
        <v>1354</v>
      </c>
      <c r="Q252" s="3" t="s">
        <v>1195</v>
      </c>
      <c r="R252" s="77">
        <v>4</v>
      </c>
      <c r="S252" s="18">
        <v>11828.26</v>
      </c>
      <c r="T252" s="83">
        <f t="shared" ref="T252:T269" si="63">R252*S252</f>
        <v>47313.04</v>
      </c>
      <c r="U252" s="83">
        <f t="shared" si="25"/>
        <v>52990.604800000008</v>
      </c>
      <c r="V252" s="9" t="s">
        <v>1341</v>
      </c>
      <c r="W252" s="153" t="s">
        <v>1410</v>
      </c>
      <c r="X252" s="9"/>
    </row>
    <row r="253" spans="1:24" s="444" customFormat="1" ht="102" customHeight="1">
      <c r="A253" s="450" t="s">
        <v>6298</v>
      </c>
      <c r="B253" s="451" t="s">
        <v>97</v>
      </c>
      <c r="C253" s="450" t="s">
        <v>748</v>
      </c>
      <c r="D253" s="452" t="s">
        <v>279</v>
      </c>
      <c r="E253" s="452" t="s">
        <v>277</v>
      </c>
      <c r="F253" s="452"/>
      <c r="G253" s="452" t="s">
        <v>384</v>
      </c>
      <c r="H253" s="454">
        <v>0.5</v>
      </c>
      <c r="I253" s="480" t="s">
        <v>1340</v>
      </c>
      <c r="J253" s="456" t="s">
        <v>1330</v>
      </c>
      <c r="K253" s="469" t="s">
        <v>1947</v>
      </c>
      <c r="L253" s="457" t="s">
        <v>3428</v>
      </c>
      <c r="M253" s="458" t="s">
        <v>383</v>
      </c>
      <c r="N253" s="470" t="s">
        <v>8877</v>
      </c>
      <c r="O253" s="452" t="s">
        <v>1382</v>
      </c>
      <c r="P253" s="460" t="s">
        <v>1354</v>
      </c>
      <c r="Q253" s="452" t="s">
        <v>1195</v>
      </c>
      <c r="R253" s="477">
        <v>16</v>
      </c>
      <c r="S253" s="472">
        <v>4960.25</v>
      </c>
      <c r="T253" s="463">
        <v>0</v>
      </c>
      <c r="U253" s="463">
        <f t="shared" ref="U253:U254" si="64">T253*1.12</f>
        <v>0</v>
      </c>
      <c r="V253" s="450" t="s">
        <v>1341</v>
      </c>
      <c r="W253" s="473" t="s">
        <v>1410</v>
      </c>
      <c r="X253" s="450" t="s">
        <v>9092</v>
      </c>
    </row>
    <row r="254" spans="1:24" s="448" customFormat="1" ht="102" customHeight="1">
      <c r="A254" s="450" t="s">
        <v>10825</v>
      </c>
      <c r="B254" s="451" t="s">
        <v>97</v>
      </c>
      <c r="C254" s="450" t="s">
        <v>748</v>
      </c>
      <c r="D254" s="452" t="s">
        <v>279</v>
      </c>
      <c r="E254" s="452" t="s">
        <v>277</v>
      </c>
      <c r="F254" s="452"/>
      <c r="G254" s="452" t="s">
        <v>384</v>
      </c>
      <c r="H254" s="454">
        <v>0.5</v>
      </c>
      <c r="I254" s="480" t="s">
        <v>1340</v>
      </c>
      <c r="J254" s="456" t="s">
        <v>1330</v>
      </c>
      <c r="K254" s="469" t="s">
        <v>10531</v>
      </c>
      <c r="L254" s="457" t="s">
        <v>3428</v>
      </c>
      <c r="M254" s="458" t="s">
        <v>383</v>
      </c>
      <c r="N254" s="470" t="s">
        <v>10811</v>
      </c>
      <c r="O254" s="452" t="s">
        <v>1382</v>
      </c>
      <c r="P254" s="460" t="s">
        <v>1354</v>
      </c>
      <c r="Q254" s="452" t="s">
        <v>1195</v>
      </c>
      <c r="R254" s="477">
        <v>20</v>
      </c>
      <c r="S254" s="472">
        <v>4960.25</v>
      </c>
      <c r="T254" s="463">
        <f t="shared" ref="T254" si="65">R254*S254</f>
        <v>99205</v>
      </c>
      <c r="U254" s="463">
        <f t="shared" si="64"/>
        <v>111109.6</v>
      </c>
      <c r="V254" s="450" t="s">
        <v>1341</v>
      </c>
      <c r="W254" s="473" t="s">
        <v>1410</v>
      </c>
      <c r="X254" s="450"/>
    </row>
    <row r="255" spans="1:24" s="444" customFormat="1" ht="102" customHeight="1">
      <c r="A255" s="9" t="s">
        <v>6299</v>
      </c>
      <c r="B255" s="100" t="s">
        <v>97</v>
      </c>
      <c r="C255" s="9" t="s">
        <v>748</v>
      </c>
      <c r="D255" s="3" t="s">
        <v>280</v>
      </c>
      <c r="E255" s="3" t="s">
        <v>277</v>
      </c>
      <c r="F255" s="3"/>
      <c r="G255" s="3" t="s">
        <v>384</v>
      </c>
      <c r="H255" s="20">
        <v>0.5</v>
      </c>
      <c r="I255" s="113" t="s">
        <v>1340</v>
      </c>
      <c r="J255" s="21" t="s">
        <v>1330</v>
      </c>
      <c r="K255" s="19" t="s">
        <v>1947</v>
      </c>
      <c r="L255" s="138" t="s">
        <v>3428</v>
      </c>
      <c r="M255" s="141" t="s">
        <v>383</v>
      </c>
      <c r="N255" s="360" t="s">
        <v>8877</v>
      </c>
      <c r="O255" s="3" t="s">
        <v>1382</v>
      </c>
      <c r="P255" s="7" t="s">
        <v>1354</v>
      </c>
      <c r="Q255" s="3" t="s">
        <v>1195</v>
      </c>
      <c r="R255" s="77">
        <v>8</v>
      </c>
      <c r="S255" s="18">
        <v>5914.13</v>
      </c>
      <c r="T255" s="83">
        <f t="shared" si="63"/>
        <v>47313.04</v>
      </c>
      <c r="U255" s="83">
        <f t="shared" ref="U255:U321" si="66">T255*1.12</f>
        <v>52990.604800000008</v>
      </c>
      <c r="V255" s="9" t="s">
        <v>1341</v>
      </c>
      <c r="W255" s="153" t="s">
        <v>1410</v>
      </c>
      <c r="X255" s="9"/>
    </row>
    <row r="256" spans="1:24" s="444" customFormat="1" ht="102" customHeight="1">
      <c r="A256" s="9" t="s">
        <v>6300</v>
      </c>
      <c r="B256" s="100" t="s">
        <v>97</v>
      </c>
      <c r="C256" s="9" t="s">
        <v>748</v>
      </c>
      <c r="D256" s="3" t="s">
        <v>281</v>
      </c>
      <c r="E256" s="3" t="s">
        <v>277</v>
      </c>
      <c r="F256" s="3"/>
      <c r="G256" s="3" t="s">
        <v>384</v>
      </c>
      <c r="H256" s="20">
        <v>0.5</v>
      </c>
      <c r="I256" s="113" t="s">
        <v>1340</v>
      </c>
      <c r="J256" s="21" t="s">
        <v>1330</v>
      </c>
      <c r="K256" s="19" t="s">
        <v>1947</v>
      </c>
      <c r="L256" s="138" t="s">
        <v>3428</v>
      </c>
      <c r="M256" s="141" t="s">
        <v>383</v>
      </c>
      <c r="N256" s="360" t="s">
        <v>8877</v>
      </c>
      <c r="O256" s="3" t="s">
        <v>1382</v>
      </c>
      <c r="P256" s="7" t="s">
        <v>1354</v>
      </c>
      <c r="Q256" s="3" t="s">
        <v>1195</v>
      </c>
      <c r="R256" s="77">
        <v>12</v>
      </c>
      <c r="S256" s="18">
        <v>3934.8</v>
      </c>
      <c r="T256" s="83">
        <f t="shared" si="63"/>
        <v>47217.600000000006</v>
      </c>
      <c r="U256" s="83">
        <f t="shared" si="66"/>
        <v>52883.712000000014</v>
      </c>
      <c r="V256" s="9" t="s">
        <v>1341</v>
      </c>
      <c r="W256" s="148" t="s">
        <v>1410</v>
      </c>
      <c r="X256" s="9"/>
    </row>
    <row r="257" spans="1:24" s="444" customFormat="1" ht="102" customHeight="1">
      <c r="A257" s="9" t="s">
        <v>6301</v>
      </c>
      <c r="B257" s="100" t="s">
        <v>97</v>
      </c>
      <c r="C257" s="9" t="s">
        <v>748</v>
      </c>
      <c r="D257" s="3" t="s">
        <v>282</v>
      </c>
      <c r="E257" s="3" t="s">
        <v>277</v>
      </c>
      <c r="F257" s="3"/>
      <c r="G257" s="3" t="s">
        <v>384</v>
      </c>
      <c r="H257" s="20">
        <v>0.5</v>
      </c>
      <c r="I257" s="113" t="s">
        <v>1340</v>
      </c>
      <c r="J257" s="21" t="s">
        <v>1330</v>
      </c>
      <c r="K257" s="19" t="s">
        <v>1947</v>
      </c>
      <c r="L257" s="138" t="s">
        <v>3428</v>
      </c>
      <c r="M257" s="141" t="s">
        <v>383</v>
      </c>
      <c r="N257" s="360" t="s">
        <v>8877</v>
      </c>
      <c r="O257" s="3" t="s">
        <v>1382</v>
      </c>
      <c r="P257" s="7" t="s">
        <v>1354</v>
      </c>
      <c r="Q257" s="3" t="s">
        <v>1195</v>
      </c>
      <c r="R257" s="77">
        <v>14</v>
      </c>
      <c r="S257" s="18">
        <v>3147.87</v>
      </c>
      <c r="T257" s="83">
        <f t="shared" si="63"/>
        <v>44070.18</v>
      </c>
      <c r="U257" s="83">
        <f t="shared" si="66"/>
        <v>49358.601600000002</v>
      </c>
      <c r="V257" s="9" t="s">
        <v>1341</v>
      </c>
      <c r="W257" s="153" t="s">
        <v>1410</v>
      </c>
      <c r="X257" s="9"/>
    </row>
    <row r="258" spans="1:24" s="444" customFormat="1" ht="102" customHeight="1">
      <c r="A258" s="9" t="s">
        <v>6302</v>
      </c>
      <c r="B258" s="100" t="s">
        <v>97</v>
      </c>
      <c r="C258" s="9" t="s">
        <v>748</v>
      </c>
      <c r="D258" s="3" t="s">
        <v>283</v>
      </c>
      <c r="E258" s="3" t="s">
        <v>277</v>
      </c>
      <c r="F258" s="3"/>
      <c r="G258" s="3" t="s">
        <v>384</v>
      </c>
      <c r="H258" s="20">
        <v>0.5</v>
      </c>
      <c r="I258" s="113" t="s">
        <v>1340</v>
      </c>
      <c r="J258" s="21" t="s">
        <v>1330</v>
      </c>
      <c r="K258" s="19" t="s">
        <v>1947</v>
      </c>
      <c r="L258" s="138" t="s">
        <v>3428</v>
      </c>
      <c r="M258" s="141" t="s">
        <v>383</v>
      </c>
      <c r="N258" s="360" t="s">
        <v>8877</v>
      </c>
      <c r="O258" s="3" t="s">
        <v>1382</v>
      </c>
      <c r="P258" s="7" t="s">
        <v>1354</v>
      </c>
      <c r="Q258" s="3" t="s">
        <v>1195</v>
      </c>
      <c r="R258" s="78">
        <v>4</v>
      </c>
      <c r="S258" s="18">
        <v>3147.87</v>
      </c>
      <c r="T258" s="83">
        <f t="shared" si="63"/>
        <v>12591.48</v>
      </c>
      <c r="U258" s="83">
        <f t="shared" si="66"/>
        <v>14102.457600000002</v>
      </c>
      <c r="V258" s="9" t="s">
        <v>1341</v>
      </c>
      <c r="W258" s="148" t="s">
        <v>1410</v>
      </c>
      <c r="X258" s="9"/>
    </row>
    <row r="259" spans="1:24" s="444" customFormat="1" ht="102" customHeight="1">
      <c r="A259" s="450" t="s">
        <v>6303</v>
      </c>
      <c r="B259" s="451" t="s">
        <v>97</v>
      </c>
      <c r="C259" s="450" t="s">
        <v>748</v>
      </c>
      <c r="D259" s="452" t="s">
        <v>284</v>
      </c>
      <c r="E259" s="452" t="s">
        <v>277</v>
      </c>
      <c r="F259" s="452"/>
      <c r="G259" s="452" t="s">
        <v>384</v>
      </c>
      <c r="H259" s="454">
        <v>0.5</v>
      </c>
      <c r="I259" s="480" t="s">
        <v>1340</v>
      </c>
      <c r="J259" s="456" t="s">
        <v>1330</v>
      </c>
      <c r="K259" s="469" t="s">
        <v>1947</v>
      </c>
      <c r="L259" s="457" t="s">
        <v>3428</v>
      </c>
      <c r="M259" s="458" t="s">
        <v>383</v>
      </c>
      <c r="N259" s="470" t="s">
        <v>8877</v>
      </c>
      <c r="O259" s="452" t="s">
        <v>1382</v>
      </c>
      <c r="P259" s="460" t="s">
        <v>1354</v>
      </c>
      <c r="Q259" s="452" t="s">
        <v>1195</v>
      </c>
      <c r="R259" s="477">
        <v>370</v>
      </c>
      <c r="S259" s="472">
        <v>2300.6999999999998</v>
      </c>
      <c r="T259" s="463">
        <v>0</v>
      </c>
      <c r="U259" s="463">
        <f t="shared" si="66"/>
        <v>0</v>
      </c>
      <c r="V259" s="450" t="s">
        <v>1341</v>
      </c>
      <c r="W259" s="465" t="s">
        <v>1410</v>
      </c>
      <c r="X259" s="450" t="s">
        <v>9708</v>
      </c>
    </row>
    <row r="260" spans="1:24" s="448" customFormat="1" ht="102" customHeight="1">
      <c r="A260" s="450" t="s">
        <v>10826</v>
      </c>
      <c r="B260" s="451" t="s">
        <v>97</v>
      </c>
      <c r="C260" s="450" t="s">
        <v>748</v>
      </c>
      <c r="D260" s="452" t="s">
        <v>284</v>
      </c>
      <c r="E260" s="452" t="s">
        <v>277</v>
      </c>
      <c r="F260" s="452"/>
      <c r="G260" s="452" t="s">
        <v>384</v>
      </c>
      <c r="H260" s="454">
        <v>0.5</v>
      </c>
      <c r="I260" s="480" t="s">
        <v>1340</v>
      </c>
      <c r="J260" s="456" t="s">
        <v>1330</v>
      </c>
      <c r="K260" s="469" t="s">
        <v>10531</v>
      </c>
      <c r="L260" s="457" t="s">
        <v>3428</v>
      </c>
      <c r="M260" s="458" t="s">
        <v>383</v>
      </c>
      <c r="N260" s="470" t="s">
        <v>10811</v>
      </c>
      <c r="O260" s="452" t="s">
        <v>1382</v>
      </c>
      <c r="P260" s="460" t="s">
        <v>1354</v>
      </c>
      <c r="Q260" s="452" t="s">
        <v>1195</v>
      </c>
      <c r="R260" s="477">
        <v>371</v>
      </c>
      <c r="S260" s="472">
        <v>2300.6999999999998</v>
      </c>
      <c r="T260" s="463">
        <f t="shared" ref="T260" si="67">R260*S260</f>
        <v>853559.7</v>
      </c>
      <c r="U260" s="463">
        <f t="shared" si="66"/>
        <v>955986.86400000006</v>
      </c>
      <c r="V260" s="450" t="s">
        <v>1341</v>
      </c>
      <c r="W260" s="465" t="s">
        <v>1410</v>
      </c>
      <c r="X260" s="450"/>
    </row>
    <row r="261" spans="1:24" s="444" customFormat="1" ht="102" customHeight="1">
      <c r="A261" s="450" t="s">
        <v>6304</v>
      </c>
      <c r="B261" s="451" t="s">
        <v>97</v>
      </c>
      <c r="C261" s="450" t="s">
        <v>748</v>
      </c>
      <c r="D261" s="452" t="s">
        <v>285</v>
      </c>
      <c r="E261" s="452" t="s">
        <v>277</v>
      </c>
      <c r="F261" s="452"/>
      <c r="G261" s="452" t="s">
        <v>384</v>
      </c>
      <c r="H261" s="454">
        <v>0.5</v>
      </c>
      <c r="I261" s="480" t="s">
        <v>1340</v>
      </c>
      <c r="J261" s="456" t="s">
        <v>1330</v>
      </c>
      <c r="K261" s="469" t="s">
        <v>1947</v>
      </c>
      <c r="L261" s="457" t="s">
        <v>3428</v>
      </c>
      <c r="M261" s="458" t="s">
        <v>383</v>
      </c>
      <c r="N261" s="470" t="s">
        <v>8877</v>
      </c>
      <c r="O261" s="452" t="s">
        <v>1382</v>
      </c>
      <c r="P261" s="460" t="s">
        <v>1354</v>
      </c>
      <c r="Q261" s="452" t="s">
        <v>1195</v>
      </c>
      <c r="R261" s="477">
        <v>4</v>
      </c>
      <c r="S261" s="472">
        <v>887.12</v>
      </c>
      <c r="T261" s="463">
        <v>0</v>
      </c>
      <c r="U261" s="463">
        <f t="shared" si="66"/>
        <v>0</v>
      </c>
      <c r="V261" s="450" t="s">
        <v>1341</v>
      </c>
      <c r="W261" s="473" t="s">
        <v>1410</v>
      </c>
      <c r="X261" s="450" t="s">
        <v>9092</v>
      </c>
    </row>
    <row r="262" spans="1:24" s="448" customFormat="1" ht="102" customHeight="1">
      <c r="A262" s="450" t="s">
        <v>10827</v>
      </c>
      <c r="B262" s="451" t="s">
        <v>97</v>
      </c>
      <c r="C262" s="450" t="s">
        <v>748</v>
      </c>
      <c r="D262" s="452" t="s">
        <v>285</v>
      </c>
      <c r="E262" s="452" t="s">
        <v>277</v>
      </c>
      <c r="F262" s="452"/>
      <c r="G262" s="452" t="s">
        <v>384</v>
      </c>
      <c r="H262" s="454">
        <v>0.5</v>
      </c>
      <c r="I262" s="480" t="s">
        <v>1340</v>
      </c>
      <c r="J262" s="456" t="s">
        <v>1330</v>
      </c>
      <c r="K262" s="469" t="s">
        <v>10531</v>
      </c>
      <c r="L262" s="457" t="s">
        <v>3428</v>
      </c>
      <c r="M262" s="458" t="s">
        <v>383</v>
      </c>
      <c r="N262" s="470" t="s">
        <v>10811</v>
      </c>
      <c r="O262" s="452" t="s">
        <v>1382</v>
      </c>
      <c r="P262" s="460" t="s">
        <v>1354</v>
      </c>
      <c r="Q262" s="452" t="s">
        <v>1195</v>
      </c>
      <c r="R262" s="477">
        <v>6</v>
      </c>
      <c r="S262" s="472">
        <v>887.12</v>
      </c>
      <c r="T262" s="463">
        <f t="shared" ref="T262" si="68">R262*S262</f>
        <v>5322.72</v>
      </c>
      <c r="U262" s="463">
        <f t="shared" si="66"/>
        <v>5961.4464000000007</v>
      </c>
      <c r="V262" s="450" t="s">
        <v>1341</v>
      </c>
      <c r="W262" s="473" t="s">
        <v>1410</v>
      </c>
      <c r="X262" s="450"/>
    </row>
    <row r="263" spans="1:24" s="444" customFormat="1" ht="102" customHeight="1">
      <c r="A263" s="9" t="s">
        <v>6305</v>
      </c>
      <c r="B263" s="100" t="s">
        <v>97</v>
      </c>
      <c r="C263" s="9" t="s">
        <v>748</v>
      </c>
      <c r="D263" s="3" t="s">
        <v>286</v>
      </c>
      <c r="E263" s="3" t="s">
        <v>277</v>
      </c>
      <c r="F263" s="3"/>
      <c r="G263" s="3" t="s">
        <v>384</v>
      </c>
      <c r="H263" s="20">
        <v>0.5</v>
      </c>
      <c r="I263" s="113" t="s">
        <v>1340</v>
      </c>
      <c r="J263" s="21" t="s">
        <v>1330</v>
      </c>
      <c r="K263" s="19" t="s">
        <v>1947</v>
      </c>
      <c r="L263" s="138" t="s">
        <v>3428</v>
      </c>
      <c r="M263" s="141" t="s">
        <v>383</v>
      </c>
      <c r="N263" s="360" t="s">
        <v>8877</v>
      </c>
      <c r="O263" s="3" t="s">
        <v>1382</v>
      </c>
      <c r="P263" s="7" t="s">
        <v>1354</v>
      </c>
      <c r="Q263" s="3" t="s">
        <v>1195</v>
      </c>
      <c r="R263" s="77">
        <v>6</v>
      </c>
      <c r="S263" s="18">
        <v>887.12</v>
      </c>
      <c r="T263" s="83">
        <f t="shared" si="63"/>
        <v>5322.72</v>
      </c>
      <c r="U263" s="83">
        <f t="shared" si="66"/>
        <v>5961.4464000000007</v>
      </c>
      <c r="V263" s="9" t="s">
        <v>1341</v>
      </c>
      <c r="W263" s="153" t="s">
        <v>1410</v>
      </c>
      <c r="X263" s="9"/>
    </row>
    <row r="264" spans="1:24" s="444" customFormat="1" ht="102" customHeight="1">
      <c r="A264" s="9" t="s">
        <v>6306</v>
      </c>
      <c r="B264" s="100" t="s">
        <v>97</v>
      </c>
      <c r="C264" s="9" t="s">
        <v>746</v>
      </c>
      <c r="D264" s="3" t="s">
        <v>288</v>
      </c>
      <c r="E264" s="3" t="s">
        <v>287</v>
      </c>
      <c r="F264" s="3"/>
      <c r="G264" s="3" t="s">
        <v>384</v>
      </c>
      <c r="H264" s="20">
        <v>0.5</v>
      </c>
      <c r="I264" s="113" t="s">
        <v>1340</v>
      </c>
      <c r="J264" s="21" t="s">
        <v>1330</v>
      </c>
      <c r="K264" s="19" t="s">
        <v>1947</v>
      </c>
      <c r="L264" s="138" t="s">
        <v>3428</v>
      </c>
      <c r="M264" s="141" t="s">
        <v>383</v>
      </c>
      <c r="N264" s="360" t="s">
        <v>8877</v>
      </c>
      <c r="O264" s="3" t="s">
        <v>1382</v>
      </c>
      <c r="P264" s="7" t="s">
        <v>1354</v>
      </c>
      <c r="Q264" s="3" t="s">
        <v>1195</v>
      </c>
      <c r="R264" s="77">
        <v>1</v>
      </c>
      <c r="S264" s="18">
        <v>4690</v>
      </c>
      <c r="T264" s="83">
        <f t="shared" si="63"/>
        <v>4690</v>
      </c>
      <c r="U264" s="83">
        <f t="shared" si="66"/>
        <v>5252.8</v>
      </c>
      <c r="V264" s="9" t="s">
        <v>1341</v>
      </c>
      <c r="W264" s="148" t="s">
        <v>1410</v>
      </c>
      <c r="X264" s="9"/>
    </row>
    <row r="265" spans="1:24" s="444" customFormat="1" ht="102" customHeight="1">
      <c r="A265" s="9" t="s">
        <v>6307</v>
      </c>
      <c r="B265" s="100" t="s">
        <v>97</v>
      </c>
      <c r="C265" s="9" t="s">
        <v>746</v>
      </c>
      <c r="D265" s="3" t="s">
        <v>289</v>
      </c>
      <c r="E265" s="3" t="s">
        <v>287</v>
      </c>
      <c r="F265" s="3"/>
      <c r="G265" s="3" t="s">
        <v>384</v>
      </c>
      <c r="H265" s="20">
        <v>0.5</v>
      </c>
      <c r="I265" s="113" t="s">
        <v>1340</v>
      </c>
      <c r="J265" s="21" t="s">
        <v>1330</v>
      </c>
      <c r="K265" s="19" t="s">
        <v>1947</v>
      </c>
      <c r="L265" s="138" t="s">
        <v>3428</v>
      </c>
      <c r="M265" s="141" t="s">
        <v>383</v>
      </c>
      <c r="N265" s="360" t="s">
        <v>8877</v>
      </c>
      <c r="O265" s="3" t="s">
        <v>1382</v>
      </c>
      <c r="P265" s="7" t="s">
        <v>1354</v>
      </c>
      <c r="Q265" s="3" t="s">
        <v>1195</v>
      </c>
      <c r="R265" s="77">
        <v>132</v>
      </c>
      <c r="S265" s="18">
        <v>2814</v>
      </c>
      <c r="T265" s="83">
        <f t="shared" si="63"/>
        <v>371448</v>
      </c>
      <c r="U265" s="83">
        <f t="shared" si="66"/>
        <v>416021.76000000007</v>
      </c>
      <c r="V265" s="9" t="s">
        <v>1341</v>
      </c>
      <c r="W265" s="153" t="s">
        <v>1410</v>
      </c>
      <c r="X265" s="9"/>
    </row>
    <row r="266" spans="1:24" s="444" customFormat="1" ht="102" customHeight="1">
      <c r="A266" s="9" t="s">
        <v>6308</v>
      </c>
      <c r="B266" s="100" t="s">
        <v>97</v>
      </c>
      <c r="C266" s="9" t="s">
        <v>905</v>
      </c>
      <c r="D266" s="3" t="s">
        <v>290</v>
      </c>
      <c r="E266" s="3" t="s">
        <v>291</v>
      </c>
      <c r="F266" s="3"/>
      <c r="G266" s="3" t="s">
        <v>384</v>
      </c>
      <c r="H266" s="20">
        <v>0</v>
      </c>
      <c r="I266" s="113" t="s">
        <v>1340</v>
      </c>
      <c r="J266" s="21" t="s">
        <v>1330</v>
      </c>
      <c r="K266" s="19" t="s">
        <v>1383</v>
      </c>
      <c r="L266" s="138" t="s">
        <v>3428</v>
      </c>
      <c r="M266" s="141" t="s">
        <v>383</v>
      </c>
      <c r="N266" s="360" t="s">
        <v>8877</v>
      </c>
      <c r="O266" s="3" t="s">
        <v>1382</v>
      </c>
      <c r="P266" s="7" t="s">
        <v>1352</v>
      </c>
      <c r="Q266" s="3" t="s">
        <v>1351</v>
      </c>
      <c r="R266" s="134">
        <v>5.2329999999999997</v>
      </c>
      <c r="S266" s="19">
        <v>145535.71</v>
      </c>
      <c r="T266" s="83">
        <f t="shared" si="63"/>
        <v>761588.37042999989</v>
      </c>
      <c r="U266" s="83">
        <f t="shared" si="66"/>
        <v>852978.97488160001</v>
      </c>
      <c r="V266" s="9" t="s">
        <v>1341</v>
      </c>
      <c r="W266" s="148" t="s">
        <v>1410</v>
      </c>
      <c r="X266" s="9"/>
    </row>
    <row r="267" spans="1:24" s="444" customFormat="1" ht="102" customHeight="1">
      <c r="A267" s="9" t="s">
        <v>6309</v>
      </c>
      <c r="B267" s="100" t="s">
        <v>97</v>
      </c>
      <c r="C267" s="9" t="s">
        <v>906</v>
      </c>
      <c r="D267" s="3" t="s">
        <v>292</v>
      </c>
      <c r="E267" s="3" t="s">
        <v>291</v>
      </c>
      <c r="F267" s="3"/>
      <c r="G267" s="3" t="s">
        <v>384</v>
      </c>
      <c r="H267" s="20">
        <v>0</v>
      </c>
      <c r="I267" s="113" t="s">
        <v>1340</v>
      </c>
      <c r="J267" s="21" t="s">
        <v>1330</v>
      </c>
      <c r="K267" s="19" t="s">
        <v>1383</v>
      </c>
      <c r="L267" s="138" t="s">
        <v>3428</v>
      </c>
      <c r="M267" s="141" t="s">
        <v>383</v>
      </c>
      <c r="N267" s="360" t="s">
        <v>8877</v>
      </c>
      <c r="O267" s="3" t="s">
        <v>1382</v>
      </c>
      <c r="P267" s="7" t="s">
        <v>1352</v>
      </c>
      <c r="Q267" s="3" t="s">
        <v>1351</v>
      </c>
      <c r="R267" s="134">
        <v>1.3</v>
      </c>
      <c r="S267" s="19">
        <v>147321.43</v>
      </c>
      <c r="T267" s="83">
        <f t="shared" si="63"/>
        <v>191517.859</v>
      </c>
      <c r="U267" s="83">
        <f t="shared" si="66"/>
        <v>214500.00208000001</v>
      </c>
      <c r="V267" s="9" t="s">
        <v>1341</v>
      </c>
      <c r="W267" s="153" t="s">
        <v>1410</v>
      </c>
      <c r="X267" s="9"/>
    </row>
    <row r="268" spans="1:24" s="444" customFormat="1" ht="102" customHeight="1">
      <c r="A268" s="9" t="s">
        <v>6310</v>
      </c>
      <c r="B268" s="100" t="s">
        <v>97</v>
      </c>
      <c r="C268" s="9" t="s">
        <v>750</v>
      </c>
      <c r="D268" s="3" t="s">
        <v>293</v>
      </c>
      <c r="E268" s="3" t="s">
        <v>294</v>
      </c>
      <c r="F268" s="3"/>
      <c r="G268" s="3" t="s">
        <v>384</v>
      </c>
      <c r="H268" s="20">
        <v>0</v>
      </c>
      <c r="I268" s="114">
        <v>470000000</v>
      </c>
      <c r="J268" s="21" t="s">
        <v>1330</v>
      </c>
      <c r="K268" s="19" t="s">
        <v>1387</v>
      </c>
      <c r="L268" s="138" t="s">
        <v>3428</v>
      </c>
      <c r="M268" s="141" t="s">
        <v>383</v>
      </c>
      <c r="N268" s="360" t="s">
        <v>8877</v>
      </c>
      <c r="O268" s="3" t="s">
        <v>1382</v>
      </c>
      <c r="P268" s="7" t="s">
        <v>1354</v>
      </c>
      <c r="Q268" s="3" t="s">
        <v>1195</v>
      </c>
      <c r="R268" s="77">
        <v>12</v>
      </c>
      <c r="S268" s="19">
        <v>34748.400000000001</v>
      </c>
      <c r="T268" s="83">
        <f t="shared" si="63"/>
        <v>416980.80000000005</v>
      </c>
      <c r="U268" s="83">
        <f t="shared" si="66"/>
        <v>467018.4960000001</v>
      </c>
      <c r="V268" s="9" t="s">
        <v>1341</v>
      </c>
      <c r="W268" s="148" t="s">
        <v>1410</v>
      </c>
      <c r="X268" s="9"/>
    </row>
    <row r="269" spans="1:24" s="444" customFormat="1" ht="102" customHeight="1">
      <c r="A269" s="9" t="s">
        <v>6311</v>
      </c>
      <c r="B269" s="100" t="s">
        <v>97</v>
      </c>
      <c r="C269" s="9" t="s">
        <v>750</v>
      </c>
      <c r="D269" s="3" t="s">
        <v>295</v>
      </c>
      <c r="E269" s="3" t="s">
        <v>296</v>
      </c>
      <c r="F269" s="3"/>
      <c r="G269" s="3" t="s">
        <v>384</v>
      </c>
      <c r="H269" s="20">
        <v>0</v>
      </c>
      <c r="I269" s="114">
        <v>470000000</v>
      </c>
      <c r="J269" s="21" t="s">
        <v>1330</v>
      </c>
      <c r="K269" s="19" t="s">
        <v>1387</v>
      </c>
      <c r="L269" s="138" t="s">
        <v>3428</v>
      </c>
      <c r="M269" s="141" t="s">
        <v>383</v>
      </c>
      <c r="N269" s="360" t="s">
        <v>8877</v>
      </c>
      <c r="O269" s="3" t="s">
        <v>1382</v>
      </c>
      <c r="P269" s="7" t="s">
        <v>1354</v>
      </c>
      <c r="Q269" s="3" t="s">
        <v>1195</v>
      </c>
      <c r="R269" s="77">
        <v>4</v>
      </c>
      <c r="S269" s="19">
        <v>37614.370000000003</v>
      </c>
      <c r="T269" s="83">
        <f t="shared" si="63"/>
        <v>150457.48000000001</v>
      </c>
      <c r="U269" s="83">
        <f t="shared" si="66"/>
        <v>168512.37760000004</v>
      </c>
      <c r="V269" s="9" t="s">
        <v>1341</v>
      </c>
      <c r="W269" s="153" t="s">
        <v>1410</v>
      </c>
      <c r="X269" s="9"/>
    </row>
    <row r="270" spans="1:24" s="444" customFormat="1" ht="102" customHeight="1">
      <c r="A270" s="9" t="s">
        <v>6312</v>
      </c>
      <c r="B270" s="100" t="s">
        <v>97</v>
      </c>
      <c r="C270" s="9" t="s">
        <v>750</v>
      </c>
      <c r="D270" s="3" t="s">
        <v>297</v>
      </c>
      <c r="E270" s="3" t="s">
        <v>298</v>
      </c>
      <c r="F270" s="3"/>
      <c r="G270" s="3" t="s">
        <v>384</v>
      </c>
      <c r="H270" s="20">
        <v>0</v>
      </c>
      <c r="I270" s="114">
        <v>470000000</v>
      </c>
      <c r="J270" s="21" t="s">
        <v>1330</v>
      </c>
      <c r="K270" s="19" t="s">
        <v>1387</v>
      </c>
      <c r="L270" s="138" t="s">
        <v>3428</v>
      </c>
      <c r="M270" s="141" t="s">
        <v>383</v>
      </c>
      <c r="N270" s="360" t="s">
        <v>8877</v>
      </c>
      <c r="O270" s="3" t="s">
        <v>1382</v>
      </c>
      <c r="P270" s="7" t="s">
        <v>1354</v>
      </c>
      <c r="Q270" s="3" t="s">
        <v>1195</v>
      </c>
      <c r="R270" s="77">
        <v>86</v>
      </c>
      <c r="S270" s="19">
        <v>30476.83</v>
      </c>
      <c r="T270" s="83">
        <v>0</v>
      </c>
      <c r="U270" s="83">
        <f t="shared" si="66"/>
        <v>0</v>
      </c>
      <c r="V270" s="9" t="s">
        <v>1341</v>
      </c>
      <c r="W270" s="148" t="s">
        <v>1410</v>
      </c>
      <c r="X270" s="9" t="s">
        <v>9579</v>
      </c>
    </row>
    <row r="271" spans="1:24" s="444" customFormat="1" ht="102" customHeight="1">
      <c r="A271" s="450" t="s">
        <v>9827</v>
      </c>
      <c r="B271" s="451" t="s">
        <v>97</v>
      </c>
      <c r="C271" s="450" t="s">
        <v>750</v>
      </c>
      <c r="D271" s="452" t="s">
        <v>297</v>
      </c>
      <c r="E271" s="452" t="s">
        <v>298</v>
      </c>
      <c r="F271" s="452"/>
      <c r="G271" s="452" t="s">
        <v>384</v>
      </c>
      <c r="H271" s="454">
        <v>0</v>
      </c>
      <c r="I271" s="481">
        <v>470000000</v>
      </c>
      <c r="J271" s="456" t="s">
        <v>1330</v>
      </c>
      <c r="K271" s="469" t="s">
        <v>1412</v>
      </c>
      <c r="L271" s="457" t="s">
        <v>3428</v>
      </c>
      <c r="M271" s="458" t="s">
        <v>383</v>
      </c>
      <c r="N271" s="470" t="s">
        <v>9828</v>
      </c>
      <c r="O271" s="452" t="s">
        <v>1382</v>
      </c>
      <c r="P271" s="460" t="s">
        <v>1354</v>
      </c>
      <c r="Q271" s="452" t="s">
        <v>1195</v>
      </c>
      <c r="R271" s="477">
        <v>73</v>
      </c>
      <c r="S271" s="462">
        <v>27400</v>
      </c>
      <c r="T271" s="83">
        <v>0</v>
      </c>
      <c r="U271" s="83">
        <f t="shared" si="66"/>
        <v>0</v>
      </c>
      <c r="V271" s="450" t="s">
        <v>1341</v>
      </c>
      <c r="W271" s="473" t="s">
        <v>1410</v>
      </c>
      <c r="X271" s="450" t="s">
        <v>9455</v>
      </c>
    </row>
    <row r="272" spans="1:24" s="448" customFormat="1" ht="102" customHeight="1">
      <c r="A272" s="450" t="s">
        <v>10828</v>
      </c>
      <c r="B272" s="451" t="s">
        <v>97</v>
      </c>
      <c r="C272" s="450" t="s">
        <v>750</v>
      </c>
      <c r="D272" s="452" t="s">
        <v>297</v>
      </c>
      <c r="E272" s="452" t="s">
        <v>298</v>
      </c>
      <c r="F272" s="452"/>
      <c r="G272" s="452" t="s">
        <v>384</v>
      </c>
      <c r="H272" s="454">
        <v>0</v>
      </c>
      <c r="I272" s="481">
        <v>470000000</v>
      </c>
      <c r="J272" s="456" t="s">
        <v>1330</v>
      </c>
      <c r="K272" s="469" t="s">
        <v>10531</v>
      </c>
      <c r="L272" s="457" t="s">
        <v>3428</v>
      </c>
      <c r="M272" s="458" t="s">
        <v>383</v>
      </c>
      <c r="N272" s="470" t="s">
        <v>9828</v>
      </c>
      <c r="O272" s="452" t="s">
        <v>1382</v>
      </c>
      <c r="P272" s="460" t="s">
        <v>1354</v>
      </c>
      <c r="Q272" s="452" t="s">
        <v>1195</v>
      </c>
      <c r="R272" s="477">
        <v>75</v>
      </c>
      <c r="S272" s="462">
        <v>27400</v>
      </c>
      <c r="T272" s="463">
        <f>R272*S272</f>
        <v>2055000</v>
      </c>
      <c r="U272" s="463">
        <f t="shared" si="66"/>
        <v>2301600</v>
      </c>
      <c r="V272" s="450" t="s">
        <v>1341</v>
      </c>
      <c r="W272" s="473" t="s">
        <v>1410</v>
      </c>
      <c r="X272" s="450"/>
    </row>
    <row r="273" spans="1:24" s="444" customFormat="1" ht="102" customHeight="1">
      <c r="A273" s="9" t="s">
        <v>6313</v>
      </c>
      <c r="B273" s="100" t="s">
        <v>97</v>
      </c>
      <c r="C273" s="9" t="s">
        <v>750</v>
      </c>
      <c r="D273" s="3" t="s">
        <v>299</v>
      </c>
      <c r="E273" s="3" t="s">
        <v>300</v>
      </c>
      <c r="F273" s="3"/>
      <c r="G273" s="3" t="s">
        <v>384</v>
      </c>
      <c r="H273" s="20">
        <v>0</v>
      </c>
      <c r="I273" s="114">
        <v>470000000</v>
      </c>
      <c r="J273" s="21" t="s">
        <v>1330</v>
      </c>
      <c r="K273" s="19" t="s">
        <v>1387</v>
      </c>
      <c r="L273" s="138" t="s">
        <v>3428</v>
      </c>
      <c r="M273" s="141" t="s">
        <v>383</v>
      </c>
      <c r="N273" s="360" t="s">
        <v>8877</v>
      </c>
      <c r="O273" s="3" t="s">
        <v>1382</v>
      </c>
      <c r="P273" s="7" t="s">
        <v>1354</v>
      </c>
      <c r="Q273" s="3" t="s">
        <v>1195</v>
      </c>
      <c r="R273" s="77">
        <v>17</v>
      </c>
      <c r="S273" s="19">
        <v>33149.15</v>
      </c>
      <c r="T273" s="83">
        <f>R273*S273</f>
        <v>563535.55000000005</v>
      </c>
      <c r="U273" s="83">
        <f t="shared" si="66"/>
        <v>631159.81600000011</v>
      </c>
      <c r="V273" s="9" t="s">
        <v>1341</v>
      </c>
      <c r="W273" s="153" t="s">
        <v>1410</v>
      </c>
      <c r="X273" s="9"/>
    </row>
    <row r="274" spans="1:24" s="444" customFormat="1" ht="102" customHeight="1">
      <c r="A274" s="9" t="s">
        <v>6314</v>
      </c>
      <c r="B274" s="100" t="s">
        <v>97</v>
      </c>
      <c r="C274" s="9" t="s">
        <v>900</v>
      </c>
      <c r="D274" s="3" t="s">
        <v>301</v>
      </c>
      <c r="E274" s="3" t="s">
        <v>302</v>
      </c>
      <c r="F274" s="3"/>
      <c r="G274" s="3" t="s">
        <v>385</v>
      </c>
      <c r="H274" s="20">
        <v>0</v>
      </c>
      <c r="I274" s="114">
        <v>470000000</v>
      </c>
      <c r="J274" s="21" t="s">
        <v>1330</v>
      </c>
      <c r="K274" s="19" t="s">
        <v>1387</v>
      </c>
      <c r="L274" s="138" t="s">
        <v>3428</v>
      </c>
      <c r="M274" s="141" t="s">
        <v>383</v>
      </c>
      <c r="N274" s="360" t="s">
        <v>8877</v>
      </c>
      <c r="O274" s="3" t="s">
        <v>1382</v>
      </c>
      <c r="P274" s="7" t="s">
        <v>1354</v>
      </c>
      <c r="Q274" s="3" t="s">
        <v>1195</v>
      </c>
      <c r="R274" s="77">
        <v>4</v>
      </c>
      <c r="S274" s="19">
        <v>280296.95</v>
      </c>
      <c r="T274" s="83">
        <v>0</v>
      </c>
      <c r="U274" s="83">
        <f t="shared" si="66"/>
        <v>0</v>
      </c>
      <c r="V274" s="9" t="s">
        <v>1341</v>
      </c>
      <c r="W274" s="148" t="s">
        <v>1410</v>
      </c>
      <c r="X274" s="9" t="s">
        <v>9103</v>
      </c>
    </row>
    <row r="275" spans="1:24" s="444" customFormat="1" ht="102" customHeight="1">
      <c r="A275" s="9" t="s">
        <v>6315</v>
      </c>
      <c r="B275" s="100" t="s">
        <v>97</v>
      </c>
      <c r="C275" s="9" t="s">
        <v>899</v>
      </c>
      <c r="D275" s="3" t="s">
        <v>303</v>
      </c>
      <c r="E275" s="3" t="s">
        <v>304</v>
      </c>
      <c r="F275" s="3"/>
      <c r="G275" s="3" t="s">
        <v>385</v>
      </c>
      <c r="H275" s="20">
        <v>0</v>
      </c>
      <c r="I275" s="114">
        <v>470000000</v>
      </c>
      <c r="J275" s="21" t="s">
        <v>1330</v>
      </c>
      <c r="K275" s="19" t="s">
        <v>1387</v>
      </c>
      <c r="L275" s="138" t="s">
        <v>3428</v>
      </c>
      <c r="M275" s="141" t="s">
        <v>383</v>
      </c>
      <c r="N275" s="360" t="s">
        <v>8877</v>
      </c>
      <c r="O275" s="3" t="s">
        <v>1382</v>
      </c>
      <c r="P275" s="7" t="s">
        <v>1354</v>
      </c>
      <c r="Q275" s="3" t="s">
        <v>1195</v>
      </c>
      <c r="R275" s="77">
        <v>15</v>
      </c>
      <c r="S275" s="19">
        <v>148309.68</v>
      </c>
      <c r="T275" s="83">
        <v>0</v>
      </c>
      <c r="U275" s="83">
        <f t="shared" si="66"/>
        <v>0</v>
      </c>
      <c r="V275" s="9" t="s">
        <v>1341</v>
      </c>
      <c r="W275" s="153" t="s">
        <v>1410</v>
      </c>
      <c r="X275" s="9" t="s">
        <v>9816</v>
      </c>
    </row>
    <row r="276" spans="1:24" s="444" customFormat="1" ht="102" customHeight="1">
      <c r="A276" s="9" t="s">
        <v>9790</v>
      </c>
      <c r="B276" s="100" t="s">
        <v>97</v>
      </c>
      <c r="C276" s="100" t="s">
        <v>9792</v>
      </c>
      <c r="D276" s="9" t="s">
        <v>9793</v>
      </c>
      <c r="E276" s="379" t="s">
        <v>9794</v>
      </c>
      <c r="F276" s="1" t="s">
        <v>304</v>
      </c>
      <c r="G276" s="3" t="s">
        <v>385</v>
      </c>
      <c r="H276" s="20">
        <v>0</v>
      </c>
      <c r="I276" s="114">
        <v>470000000</v>
      </c>
      <c r="J276" s="21" t="s">
        <v>1330</v>
      </c>
      <c r="K276" s="19" t="s">
        <v>1387</v>
      </c>
      <c r="L276" s="138" t="s">
        <v>3428</v>
      </c>
      <c r="M276" s="141" t="s">
        <v>383</v>
      </c>
      <c r="N276" s="360" t="s">
        <v>9791</v>
      </c>
      <c r="O276" s="3" t="s">
        <v>1382</v>
      </c>
      <c r="P276" s="7" t="s">
        <v>1354</v>
      </c>
      <c r="Q276" s="3" t="s">
        <v>1195</v>
      </c>
      <c r="R276" s="77">
        <v>13</v>
      </c>
      <c r="S276" s="19">
        <v>239400</v>
      </c>
      <c r="T276" s="83">
        <f>R276*S276</f>
        <v>3112200</v>
      </c>
      <c r="U276" s="83">
        <f t="shared" si="66"/>
        <v>3485664.0000000005</v>
      </c>
      <c r="V276" s="9" t="s">
        <v>1341</v>
      </c>
      <c r="W276" s="153" t="s">
        <v>1410</v>
      </c>
      <c r="X276" s="9"/>
    </row>
    <row r="277" spans="1:24" s="444" customFormat="1" ht="102" customHeight="1">
      <c r="A277" s="9" t="s">
        <v>6316</v>
      </c>
      <c r="B277" s="100" t="s">
        <v>97</v>
      </c>
      <c r="C277" s="9" t="s">
        <v>899</v>
      </c>
      <c r="D277" s="3" t="s">
        <v>305</v>
      </c>
      <c r="E277" s="3" t="s">
        <v>306</v>
      </c>
      <c r="F277" s="3"/>
      <c r="G277" s="3" t="s">
        <v>385</v>
      </c>
      <c r="H277" s="20">
        <v>0</v>
      </c>
      <c r="I277" s="114">
        <v>470000000</v>
      </c>
      <c r="J277" s="21" t="s">
        <v>1330</v>
      </c>
      <c r="K277" s="19" t="s">
        <v>1387</v>
      </c>
      <c r="L277" s="138" t="s">
        <v>3428</v>
      </c>
      <c r="M277" s="141" t="s">
        <v>383</v>
      </c>
      <c r="N277" s="360" t="s">
        <v>8877</v>
      </c>
      <c r="O277" s="3" t="s">
        <v>1382</v>
      </c>
      <c r="P277" s="7" t="s">
        <v>1354</v>
      </c>
      <c r="Q277" s="3" t="s">
        <v>1195</v>
      </c>
      <c r="R277" s="77">
        <v>46</v>
      </c>
      <c r="S277" s="19">
        <v>101698.07</v>
      </c>
      <c r="T277" s="83">
        <v>0</v>
      </c>
      <c r="U277" s="83">
        <f t="shared" si="66"/>
        <v>0</v>
      </c>
      <c r="V277" s="9" t="s">
        <v>1341</v>
      </c>
      <c r="W277" s="148" t="s">
        <v>1410</v>
      </c>
      <c r="X277" s="9" t="s">
        <v>9816</v>
      </c>
    </row>
    <row r="278" spans="1:24" s="444" customFormat="1" ht="102" customHeight="1">
      <c r="A278" s="9" t="s">
        <v>9796</v>
      </c>
      <c r="B278" s="100" t="s">
        <v>97</v>
      </c>
      <c r="C278" s="100" t="s">
        <v>9792</v>
      </c>
      <c r="D278" s="9" t="s">
        <v>9793</v>
      </c>
      <c r="E278" s="379" t="s">
        <v>9794</v>
      </c>
      <c r="F278" s="3" t="s">
        <v>9797</v>
      </c>
      <c r="G278" s="3" t="s">
        <v>385</v>
      </c>
      <c r="H278" s="20">
        <v>0</v>
      </c>
      <c r="I278" s="114">
        <v>470000000</v>
      </c>
      <c r="J278" s="21" t="s">
        <v>1330</v>
      </c>
      <c r="K278" s="19" t="s">
        <v>1387</v>
      </c>
      <c r="L278" s="138" t="s">
        <v>3428</v>
      </c>
      <c r="M278" s="141" t="s">
        <v>383</v>
      </c>
      <c r="N278" s="360" t="s">
        <v>9791</v>
      </c>
      <c r="O278" s="3" t="s">
        <v>1382</v>
      </c>
      <c r="P278" s="7" t="s">
        <v>1354</v>
      </c>
      <c r="Q278" s="3" t="s">
        <v>1195</v>
      </c>
      <c r="R278" s="77">
        <v>40</v>
      </c>
      <c r="S278" s="19">
        <v>93500</v>
      </c>
      <c r="T278" s="83">
        <f>R278*S278</f>
        <v>3740000</v>
      </c>
      <c r="U278" s="83">
        <f t="shared" si="66"/>
        <v>4188800.0000000005</v>
      </c>
      <c r="V278" s="9" t="s">
        <v>1341</v>
      </c>
      <c r="W278" s="148" t="s">
        <v>1410</v>
      </c>
      <c r="X278" s="9"/>
    </row>
    <row r="279" spans="1:24" s="444" customFormat="1" ht="102" customHeight="1">
      <c r="A279" s="9" t="s">
        <v>6317</v>
      </c>
      <c r="B279" s="100" t="s">
        <v>97</v>
      </c>
      <c r="C279" s="9" t="s">
        <v>898</v>
      </c>
      <c r="D279" s="3" t="s">
        <v>307</v>
      </c>
      <c r="E279" s="3" t="s">
        <v>308</v>
      </c>
      <c r="F279" s="3"/>
      <c r="G279" s="3" t="s">
        <v>385</v>
      </c>
      <c r="H279" s="20">
        <v>0</v>
      </c>
      <c r="I279" s="114">
        <v>470000000</v>
      </c>
      <c r="J279" s="21" t="s">
        <v>1330</v>
      </c>
      <c r="K279" s="19" t="s">
        <v>1387</v>
      </c>
      <c r="L279" s="138" t="s">
        <v>3428</v>
      </c>
      <c r="M279" s="141" t="s">
        <v>383</v>
      </c>
      <c r="N279" s="360" t="s">
        <v>8877</v>
      </c>
      <c r="O279" s="3" t="s">
        <v>1382</v>
      </c>
      <c r="P279" s="7" t="s">
        <v>1354</v>
      </c>
      <c r="Q279" s="3" t="s">
        <v>1195</v>
      </c>
      <c r="R279" s="77">
        <v>4</v>
      </c>
      <c r="S279" s="19">
        <v>244440</v>
      </c>
      <c r="T279" s="83">
        <v>0</v>
      </c>
      <c r="U279" s="83">
        <f t="shared" si="66"/>
        <v>0</v>
      </c>
      <c r="V279" s="9" t="s">
        <v>1341</v>
      </c>
      <c r="W279" s="153" t="s">
        <v>1410</v>
      </c>
      <c r="X279" s="9" t="s">
        <v>9103</v>
      </c>
    </row>
    <row r="280" spans="1:24" s="444" customFormat="1" ht="102" customHeight="1">
      <c r="A280" s="9" t="s">
        <v>6318</v>
      </c>
      <c r="B280" s="100" t="s">
        <v>97</v>
      </c>
      <c r="C280" s="9" t="s">
        <v>898</v>
      </c>
      <c r="D280" s="3" t="s">
        <v>309</v>
      </c>
      <c r="E280" s="3" t="s">
        <v>308</v>
      </c>
      <c r="F280" s="3"/>
      <c r="G280" s="3" t="s">
        <v>385</v>
      </c>
      <c r="H280" s="20">
        <v>0</v>
      </c>
      <c r="I280" s="114">
        <v>470000000</v>
      </c>
      <c r="J280" s="21" t="s">
        <v>1330</v>
      </c>
      <c r="K280" s="19" t="s">
        <v>1387</v>
      </c>
      <c r="L280" s="138" t="s">
        <v>3428</v>
      </c>
      <c r="M280" s="141" t="s">
        <v>383</v>
      </c>
      <c r="N280" s="360" t="s">
        <v>8877</v>
      </c>
      <c r="O280" s="3" t="s">
        <v>1382</v>
      </c>
      <c r="P280" s="7" t="s">
        <v>1354</v>
      </c>
      <c r="Q280" s="3" t="s">
        <v>1195</v>
      </c>
      <c r="R280" s="77">
        <v>4</v>
      </c>
      <c r="S280" s="19">
        <v>166285.87</v>
      </c>
      <c r="T280" s="83">
        <v>0</v>
      </c>
      <c r="U280" s="83">
        <f t="shared" si="66"/>
        <v>0</v>
      </c>
      <c r="V280" s="9" t="s">
        <v>1341</v>
      </c>
      <c r="W280" s="148" t="s">
        <v>1410</v>
      </c>
      <c r="X280" s="9" t="s">
        <v>9103</v>
      </c>
    </row>
    <row r="281" spans="1:24" s="444" customFormat="1" ht="102" customHeight="1">
      <c r="A281" s="9" t="s">
        <v>6319</v>
      </c>
      <c r="B281" s="100" t="s">
        <v>97</v>
      </c>
      <c r="C281" s="9" t="s">
        <v>898</v>
      </c>
      <c r="D281" s="3" t="s">
        <v>897</v>
      </c>
      <c r="E281" s="3" t="s">
        <v>387</v>
      </c>
      <c r="F281" s="3"/>
      <c r="G281" s="3" t="s">
        <v>385</v>
      </c>
      <c r="H281" s="20">
        <v>0</v>
      </c>
      <c r="I281" s="114">
        <v>470000000</v>
      </c>
      <c r="J281" s="21" t="s">
        <v>1330</v>
      </c>
      <c r="K281" s="19" t="s">
        <v>1387</v>
      </c>
      <c r="L281" s="138" t="s">
        <v>3428</v>
      </c>
      <c r="M281" s="141" t="s">
        <v>383</v>
      </c>
      <c r="N281" s="360" t="s">
        <v>8877</v>
      </c>
      <c r="O281" s="3" t="s">
        <v>1382</v>
      </c>
      <c r="P281" s="7" t="s">
        <v>1354</v>
      </c>
      <c r="Q281" s="3" t="s">
        <v>1195</v>
      </c>
      <c r="R281" s="77">
        <v>8</v>
      </c>
      <c r="S281" s="19">
        <v>178860</v>
      </c>
      <c r="T281" s="83">
        <v>0</v>
      </c>
      <c r="U281" s="83">
        <f t="shared" si="66"/>
        <v>0</v>
      </c>
      <c r="V281" s="9" t="s">
        <v>1341</v>
      </c>
      <c r="W281" s="153" t="s">
        <v>1410</v>
      </c>
      <c r="X281" s="9" t="s">
        <v>9795</v>
      </c>
    </row>
    <row r="282" spans="1:24" s="444" customFormat="1" ht="102" customHeight="1">
      <c r="A282" s="9" t="s">
        <v>9798</v>
      </c>
      <c r="B282" s="100" t="s">
        <v>97</v>
      </c>
      <c r="C282" s="391" t="s">
        <v>9799</v>
      </c>
      <c r="D282" s="392" t="s">
        <v>9800</v>
      </c>
      <c r="E282" s="379" t="s">
        <v>9801</v>
      </c>
      <c r="F282" s="3"/>
      <c r="G282" s="3" t="s">
        <v>385</v>
      </c>
      <c r="H282" s="20">
        <v>0</v>
      </c>
      <c r="I282" s="114">
        <v>470000000</v>
      </c>
      <c r="J282" s="21" t="s">
        <v>1330</v>
      </c>
      <c r="K282" s="19" t="s">
        <v>1387</v>
      </c>
      <c r="L282" s="138" t="s">
        <v>3428</v>
      </c>
      <c r="M282" s="141" t="s">
        <v>383</v>
      </c>
      <c r="N282" s="360" t="s">
        <v>9791</v>
      </c>
      <c r="O282" s="3" t="s">
        <v>1382</v>
      </c>
      <c r="P282" s="7" t="s">
        <v>1349</v>
      </c>
      <c r="Q282" s="3" t="s">
        <v>1348</v>
      </c>
      <c r="R282" s="77">
        <v>22</v>
      </c>
      <c r="S282" s="19">
        <v>147300</v>
      </c>
      <c r="T282" s="83">
        <f>R282*S282</f>
        <v>3240600</v>
      </c>
      <c r="U282" s="83">
        <f t="shared" si="66"/>
        <v>3629472.0000000005</v>
      </c>
      <c r="V282" s="9" t="s">
        <v>1341</v>
      </c>
      <c r="W282" s="153" t="s">
        <v>1410</v>
      </c>
      <c r="X282" s="9"/>
    </row>
    <row r="283" spans="1:24" s="444" customFormat="1" ht="102" customHeight="1">
      <c r="A283" s="9" t="s">
        <v>6320</v>
      </c>
      <c r="B283" s="100" t="s">
        <v>97</v>
      </c>
      <c r="C283" s="9" t="s">
        <v>898</v>
      </c>
      <c r="D283" s="3" t="s">
        <v>388</v>
      </c>
      <c r="E283" s="3" t="s">
        <v>389</v>
      </c>
      <c r="F283" s="3"/>
      <c r="G283" s="3" t="s">
        <v>385</v>
      </c>
      <c r="H283" s="20">
        <v>0</v>
      </c>
      <c r="I283" s="114">
        <v>470000000</v>
      </c>
      <c r="J283" s="21" t="s">
        <v>1330</v>
      </c>
      <c r="K283" s="19" t="s">
        <v>1387</v>
      </c>
      <c r="L283" s="138" t="s">
        <v>3428</v>
      </c>
      <c r="M283" s="141" t="s">
        <v>383</v>
      </c>
      <c r="N283" s="360" t="s">
        <v>8877</v>
      </c>
      <c r="O283" s="3" t="s">
        <v>1382</v>
      </c>
      <c r="P283" s="7" t="s">
        <v>1354</v>
      </c>
      <c r="Q283" s="3" t="s">
        <v>1195</v>
      </c>
      <c r="R283" s="77">
        <v>8</v>
      </c>
      <c r="S283" s="19">
        <v>288090</v>
      </c>
      <c r="T283" s="83">
        <v>0</v>
      </c>
      <c r="U283" s="83">
        <f t="shared" si="66"/>
        <v>0</v>
      </c>
      <c r="V283" s="9" t="s">
        <v>1341</v>
      </c>
      <c r="W283" s="148" t="s">
        <v>1410</v>
      </c>
      <c r="X283" s="9" t="s">
        <v>9806</v>
      </c>
    </row>
    <row r="284" spans="1:24" s="444" customFormat="1" ht="102" customHeight="1">
      <c r="A284" s="9" t="s">
        <v>9805</v>
      </c>
      <c r="B284" s="100" t="s">
        <v>97</v>
      </c>
      <c r="C284" s="391" t="s">
        <v>9807</v>
      </c>
      <c r="D284" s="392" t="s">
        <v>9808</v>
      </c>
      <c r="E284" s="379" t="s">
        <v>9809</v>
      </c>
      <c r="F284" s="3" t="s">
        <v>9810</v>
      </c>
      <c r="G284" s="3" t="s">
        <v>385</v>
      </c>
      <c r="H284" s="20">
        <v>0</v>
      </c>
      <c r="I284" s="114">
        <v>470000000</v>
      </c>
      <c r="J284" s="21" t="s">
        <v>1330</v>
      </c>
      <c r="K284" s="19" t="s">
        <v>1387</v>
      </c>
      <c r="L284" s="138" t="s">
        <v>3428</v>
      </c>
      <c r="M284" s="141" t="s">
        <v>383</v>
      </c>
      <c r="N284" s="3" t="s">
        <v>9791</v>
      </c>
      <c r="O284" s="3" t="s">
        <v>1382</v>
      </c>
      <c r="P284" s="7" t="s">
        <v>1349</v>
      </c>
      <c r="Q284" s="3" t="s">
        <v>1348</v>
      </c>
      <c r="R284" s="15">
        <v>10</v>
      </c>
      <c r="S284" s="332">
        <v>347700</v>
      </c>
      <c r="T284" s="377">
        <f>R284*S284</f>
        <v>3477000</v>
      </c>
      <c r="U284" s="83">
        <f t="shared" si="66"/>
        <v>3894240.0000000005</v>
      </c>
      <c r="V284" s="9" t="s">
        <v>1341</v>
      </c>
      <c r="W284" s="148" t="s">
        <v>1410</v>
      </c>
      <c r="X284" s="148"/>
    </row>
    <row r="285" spans="1:24" s="444" customFormat="1" ht="102" customHeight="1">
      <c r="A285" s="9" t="s">
        <v>6321</v>
      </c>
      <c r="B285" s="100" t="s">
        <v>97</v>
      </c>
      <c r="C285" s="9" t="s">
        <v>898</v>
      </c>
      <c r="D285" s="3" t="s">
        <v>390</v>
      </c>
      <c r="E285" s="3" t="s">
        <v>391</v>
      </c>
      <c r="F285" s="3"/>
      <c r="G285" s="3" t="s">
        <v>385</v>
      </c>
      <c r="H285" s="20">
        <v>0</v>
      </c>
      <c r="I285" s="114">
        <v>470000000</v>
      </c>
      <c r="J285" s="21" t="s">
        <v>1330</v>
      </c>
      <c r="K285" s="19" t="s">
        <v>1387</v>
      </c>
      <c r="L285" s="138" t="s">
        <v>3428</v>
      </c>
      <c r="M285" s="141" t="s">
        <v>383</v>
      </c>
      <c r="N285" s="360" t="s">
        <v>8877</v>
      </c>
      <c r="O285" s="3" t="s">
        <v>1382</v>
      </c>
      <c r="P285" s="7" t="s">
        <v>1354</v>
      </c>
      <c r="Q285" s="3" t="s">
        <v>1195</v>
      </c>
      <c r="R285" s="77">
        <v>12</v>
      </c>
      <c r="S285" s="19">
        <v>44830.5</v>
      </c>
      <c r="T285" s="83">
        <v>0</v>
      </c>
      <c r="U285" s="83">
        <f t="shared" si="66"/>
        <v>0</v>
      </c>
      <c r="V285" s="9" t="s">
        <v>1341</v>
      </c>
      <c r="W285" s="153" t="s">
        <v>1410</v>
      </c>
      <c r="X285" s="9" t="s">
        <v>9103</v>
      </c>
    </row>
    <row r="286" spans="1:24" s="444" customFormat="1" ht="102" customHeight="1">
      <c r="A286" s="9" t="s">
        <v>6322</v>
      </c>
      <c r="B286" s="100" t="s">
        <v>97</v>
      </c>
      <c r="C286" s="9" t="s">
        <v>902</v>
      </c>
      <c r="D286" s="3" t="s">
        <v>310</v>
      </c>
      <c r="E286" s="3" t="s">
        <v>311</v>
      </c>
      <c r="F286" s="3"/>
      <c r="G286" s="3" t="s">
        <v>384</v>
      </c>
      <c r="H286" s="20">
        <v>0</v>
      </c>
      <c r="I286" s="114">
        <v>470000000</v>
      </c>
      <c r="J286" s="21" t="s">
        <v>1330</v>
      </c>
      <c r="K286" s="19" t="s">
        <v>1387</v>
      </c>
      <c r="L286" s="138" t="s">
        <v>3428</v>
      </c>
      <c r="M286" s="141" t="s">
        <v>383</v>
      </c>
      <c r="N286" s="360" t="s">
        <v>8877</v>
      </c>
      <c r="O286" s="3" t="s">
        <v>1382</v>
      </c>
      <c r="P286" s="7" t="s">
        <v>1354</v>
      </c>
      <c r="Q286" s="3" t="s">
        <v>1195</v>
      </c>
      <c r="R286" s="77">
        <v>4</v>
      </c>
      <c r="S286" s="19">
        <v>51585.43</v>
      </c>
      <c r="T286" s="83">
        <v>0</v>
      </c>
      <c r="U286" s="83">
        <f t="shared" si="66"/>
        <v>0</v>
      </c>
      <c r="V286" s="9" t="s">
        <v>1341</v>
      </c>
      <c r="W286" s="148" t="s">
        <v>1410</v>
      </c>
      <c r="X286" s="9" t="s">
        <v>9815</v>
      </c>
    </row>
    <row r="287" spans="1:24" s="444" customFormat="1" ht="102" customHeight="1">
      <c r="A287" s="9" t="s">
        <v>9811</v>
      </c>
      <c r="B287" s="100" t="s">
        <v>97</v>
      </c>
      <c r="C287" s="1" t="s">
        <v>902</v>
      </c>
      <c r="D287" s="1" t="s">
        <v>9812</v>
      </c>
      <c r="E287" s="1" t="s">
        <v>9813</v>
      </c>
      <c r="F287" s="3" t="s">
        <v>9814</v>
      </c>
      <c r="G287" s="3" t="s">
        <v>384</v>
      </c>
      <c r="H287" s="20">
        <v>0</v>
      </c>
      <c r="I287" s="114">
        <v>470000000</v>
      </c>
      <c r="J287" s="21" t="s">
        <v>1330</v>
      </c>
      <c r="K287" s="19" t="s">
        <v>1387</v>
      </c>
      <c r="L287" s="138" t="s">
        <v>3428</v>
      </c>
      <c r="M287" s="141" t="s">
        <v>383</v>
      </c>
      <c r="N287" s="360" t="s">
        <v>8877</v>
      </c>
      <c r="O287" s="3" t="s">
        <v>1382</v>
      </c>
      <c r="P287" s="7" t="s">
        <v>1354</v>
      </c>
      <c r="Q287" s="3" t="s">
        <v>1195</v>
      </c>
      <c r="R287" s="77">
        <v>8</v>
      </c>
      <c r="S287" s="19">
        <v>62300</v>
      </c>
      <c r="T287" s="83">
        <f>R287*S287</f>
        <v>498400</v>
      </c>
      <c r="U287" s="83">
        <f t="shared" si="66"/>
        <v>558208</v>
      </c>
      <c r="V287" s="9" t="s">
        <v>1341</v>
      </c>
      <c r="W287" s="148" t="s">
        <v>1410</v>
      </c>
      <c r="X287" s="9"/>
    </row>
    <row r="288" spans="1:24" s="444" customFormat="1" ht="102" customHeight="1">
      <c r="A288" s="9" t="s">
        <v>6323</v>
      </c>
      <c r="B288" s="100" t="s">
        <v>97</v>
      </c>
      <c r="C288" s="9" t="s">
        <v>901</v>
      </c>
      <c r="D288" s="3" t="s">
        <v>312</v>
      </c>
      <c r="E288" s="3" t="s">
        <v>313</v>
      </c>
      <c r="F288" s="3"/>
      <c r="G288" s="3" t="s">
        <v>384</v>
      </c>
      <c r="H288" s="20">
        <v>0</v>
      </c>
      <c r="I288" s="114">
        <v>470000000</v>
      </c>
      <c r="J288" s="21" t="s">
        <v>1330</v>
      </c>
      <c r="K288" s="19" t="s">
        <v>1387</v>
      </c>
      <c r="L288" s="138" t="s">
        <v>3428</v>
      </c>
      <c r="M288" s="141" t="s">
        <v>383</v>
      </c>
      <c r="N288" s="360" t="s">
        <v>8875</v>
      </c>
      <c r="O288" s="3" t="s">
        <v>1382</v>
      </c>
      <c r="P288" s="7" t="s">
        <v>1354</v>
      </c>
      <c r="Q288" s="3" t="s">
        <v>1195</v>
      </c>
      <c r="R288" s="77">
        <v>8</v>
      </c>
      <c r="S288" s="19">
        <v>18900</v>
      </c>
      <c r="T288" s="83">
        <v>0</v>
      </c>
      <c r="U288" s="83">
        <f t="shared" si="66"/>
        <v>0</v>
      </c>
      <c r="V288" s="9" t="s">
        <v>1341</v>
      </c>
      <c r="W288" s="153" t="s">
        <v>1410</v>
      </c>
      <c r="X288" s="9" t="s">
        <v>9103</v>
      </c>
    </row>
    <row r="289" spans="1:24" s="444" customFormat="1" ht="102" customHeight="1">
      <c r="A289" s="9" t="s">
        <v>6324</v>
      </c>
      <c r="B289" s="100" t="s">
        <v>97</v>
      </c>
      <c r="C289" s="9" t="s">
        <v>901</v>
      </c>
      <c r="D289" s="3" t="s">
        <v>314</v>
      </c>
      <c r="E289" s="3" t="s">
        <v>313</v>
      </c>
      <c r="F289" s="3"/>
      <c r="G289" s="3" t="s">
        <v>384</v>
      </c>
      <c r="H289" s="20">
        <v>0</v>
      </c>
      <c r="I289" s="114">
        <v>470000000</v>
      </c>
      <c r="J289" s="21" t="s">
        <v>1330</v>
      </c>
      <c r="K289" s="19" t="s">
        <v>1387</v>
      </c>
      <c r="L289" s="138" t="s">
        <v>3428</v>
      </c>
      <c r="M289" s="141" t="s">
        <v>383</v>
      </c>
      <c r="N289" s="360" t="s">
        <v>8875</v>
      </c>
      <c r="O289" s="3" t="s">
        <v>1382</v>
      </c>
      <c r="P289" s="7" t="s">
        <v>1354</v>
      </c>
      <c r="Q289" s="3" t="s">
        <v>1195</v>
      </c>
      <c r="R289" s="77">
        <v>1</v>
      </c>
      <c r="S289" s="19">
        <v>42000</v>
      </c>
      <c r="T289" s="83">
        <v>0</v>
      </c>
      <c r="U289" s="83">
        <f t="shared" si="66"/>
        <v>0</v>
      </c>
      <c r="V289" s="9" t="s">
        <v>1341</v>
      </c>
      <c r="W289" s="148" t="s">
        <v>1410</v>
      </c>
      <c r="X289" s="9" t="s">
        <v>9820</v>
      </c>
    </row>
    <row r="290" spans="1:24" s="444" customFormat="1" ht="102" customHeight="1">
      <c r="A290" s="450" t="s">
        <v>9817</v>
      </c>
      <c r="B290" s="451" t="s">
        <v>97</v>
      </c>
      <c r="C290" s="482" t="s">
        <v>901</v>
      </c>
      <c r="D290" s="483" t="s">
        <v>5388</v>
      </c>
      <c r="E290" s="483" t="s">
        <v>9819</v>
      </c>
      <c r="F290" s="452" t="s">
        <v>9818</v>
      </c>
      <c r="G290" s="452" t="s">
        <v>384</v>
      </c>
      <c r="H290" s="454">
        <v>0</v>
      </c>
      <c r="I290" s="481">
        <v>470000000</v>
      </c>
      <c r="J290" s="456" t="s">
        <v>1330</v>
      </c>
      <c r="K290" s="469" t="s">
        <v>1387</v>
      </c>
      <c r="L290" s="457" t="s">
        <v>3428</v>
      </c>
      <c r="M290" s="458" t="s">
        <v>383</v>
      </c>
      <c r="N290" s="470" t="s">
        <v>8876</v>
      </c>
      <c r="O290" s="452" t="s">
        <v>1382</v>
      </c>
      <c r="P290" s="460" t="s">
        <v>1354</v>
      </c>
      <c r="Q290" s="452" t="s">
        <v>1195</v>
      </c>
      <c r="R290" s="477">
        <v>14</v>
      </c>
      <c r="S290" s="462">
        <v>107800</v>
      </c>
      <c r="T290" s="463">
        <v>0</v>
      </c>
      <c r="U290" s="463">
        <f t="shared" si="66"/>
        <v>0</v>
      </c>
      <c r="V290" s="450" t="s">
        <v>1341</v>
      </c>
      <c r="W290" s="473" t="s">
        <v>1410</v>
      </c>
      <c r="X290" s="450" t="s">
        <v>9455</v>
      </c>
    </row>
    <row r="291" spans="1:24" s="448" customFormat="1" ht="102" customHeight="1">
      <c r="A291" s="450" t="s">
        <v>10829</v>
      </c>
      <c r="B291" s="451" t="s">
        <v>97</v>
      </c>
      <c r="C291" s="482" t="s">
        <v>901</v>
      </c>
      <c r="D291" s="483" t="s">
        <v>5388</v>
      </c>
      <c r="E291" s="483" t="s">
        <v>9819</v>
      </c>
      <c r="F291" s="452" t="s">
        <v>9818</v>
      </c>
      <c r="G291" s="452" t="s">
        <v>384</v>
      </c>
      <c r="H291" s="454">
        <v>0</v>
      </c>
      <c r="I291" s="481">
        <v>470000000</v>
      </c>
      <c r="J291" s="456" t="s">
        <v>1330</v>
      </c>
      <c r="K291" s="469" t="s">
        <v>10531</v>
      </c>
      <c r="L291" s="457" t="s">
        <v>3428</v>
      </c>
      <c r="M291" s="458" t="s">
        <v>383</v>
      </c>
      <c r="N291" s="470" t="s">
        <v>8876</v>
      </c>
      <c r="O291" s="452" t="s">
        <v>1382</v>
      </c>
      <c r="P291" s="460" t="s">
        <v>1354</v>
      </c>
      <c r="Q291" s="452" t="s">
        <v>1195</v>
      </c>
      <c r="R291" s="477">
        <v>16</v>
      </c>
      <c r="S291" s="462">
        <v>107800</v>
      </c>
      <c r="T291" s="463">
        <f>R291*S291</f>
        <v>1724800</v>
      </c>
      <c r="U291" s="463">
        <f t="shared" si="66"/>
        <v>1931776.0000000002</v>
      </c>
      <c r="V291" s="450" t="s">
        <v>1341</v>
      </c>
      <c r="W291" s="473" t="s">
        <v>1410</v>
      </c>
      <c r="X291" s="450"/>
    </row>
    <row r="292" spans="1:24" s="444" customFormat="1" ht="102" customHeight="1">
      <c r="A292" s="9" t="s">
        <v>6325</v>
      </c>
      <c r="B292" s="100" t="s">
        <v>97</v>
      </c>
      <c r="C292" s="9" t="s">
        <v>904</v>
      </c>
      <c r="D292" s="3" t="s">
        <v>315</v>
      </c>
      <c r="E292" s="3" t="s">
        <v>316</v>
      </c>
      <c r="F292" s="115"/>
      <c r="G292" s="3" t="s">
        <v>384</v>
      </c>
      <c r="H292" s="20">
        <v>0</v>
      </c>
      <c r="I292" s="114">
        <v>470000000</v>
      </c>
      <c r="J292" s="21" t="s">
        <v>1330</v>
      </c>
      <c r="K292" s="19" t="s">
        <v>1387</v>
      </c>
      <c r="L292" s="138" t="s">
        <v>3428</v>
      </c>
      <c r="M292" s="141" t="s">
        <v>383</v>
      </c>
      <c r="N292" s="360" t="s">
        <v>8875</v>
      </c>
      <c r="O292" s="3" t="s">
        <v>1382</v>
      </c>
      <c r="P292" s="7" t="s">
        <v>1354</v>
      </c>
      <c r="Q292" s="3" t="s">
        <v>1195</v>
      </c>
      <c r="R292" s="24">
        <v>1</v>
      </c>
      <c r="S292" s="19">
        <v>818254</v>
      </c>
      <c r="T292" s="83">
        <f>R292*S292</f>
        <v>818254</v>
      </c>
      <c r="U292" s="83">
        <f t="shared" si="66"/>
        <v>916444.4800000001</v>
      </c>
      <c r="V292" s="9" t="s">
        <v>1341</v>
      </c>
      <c r="W292" s="153" t="s">
        <v>1410</v>
      </c>
      <c r="X292" s="9"/>
    </row>
    <row r="293" spans="1:24" s="444" customFormat="1" ht="102" customHeight="1">
      <c r="A293" s="9" t="s">
        <v>6326</v>
      </c>
      <c r="B293" s="100" t="s">
        <v>97</v>
      </c>
      <c r="C293" s="9" t="s">
        <v>903</v>
      </c>
      <c r="D293" s="3" t="s">
        <v>317</v>
      </c>
      <c r="E293" s="3" t="s">
        <v>318</v>
      </c>
      <c r="F293" s="3"/>
      <c r="G293" s="3" t="s">
        <v>384</v>
      </c>
      <c r="H293" s="20">
        <v>0</v>
      </c>
      <c r="I293" s="114">
        <v>470000000</v>
      </c>
      <c r="J293" s="21" t="s">
        <v>1330</v>
      </c>
      <c r="K293" s="19" t="s">
        <v>1387</v>
      </c>
      <c r="L293" s="138" t="s">
        <v>3428</v>
      </c>
      <c r="M293" s="141" t="s">
        <v>383</v>
      </c>
      <c r="N293" s="360" t="s">
        <v>8875</v>
      </c>
      <c r="O293" s="3" t="s">
        <v>1382</v>
      </c>
      <c r="P293" s="7" t="s">
        <v>1354</v>
      </c>
      <c r="Q293" s="3" t="s">
        <v>1195</v>
      </c>
      <c r="R293" s="42">
        <v>1</v>
      </c>
      <c r="S293" s="19">
        <v>7411.38</v>
      </c>
      <c r="T293" s="83">
        <v>0</v>
      </c>
      <c r="U293" s="83">
        <f t="shared" si="66"/>
        <v>0</v>
      </c>
      <c r="V293" s="9" t="s">
        <v>1341</v>
      </c>
      <c r="W293" s="148" t="s">
        <v>1410</v>
      </c>
      <c r="X293" s="9" t="s">
        <v>9826</v>
      </c>
    </row>
    <row r="294" spans="1:24" s="444" customFormat="1" ht="102" customHeight="1">
      <c r="A294" s="9" t="s">
        <v>9821</v>
      </c>
      <c r="B294" s="100" t="s">
        <v>97</v>
      </c>
      <c r="C294" s="323" t="s">
        <v>9823</v>
      </c>
      <c r="D294" s="11" t="s">
        <v>9824</v>
      </c>
      <c r="E294" s="11" t="s">
        <v>9825</v>
      </c>
      <c r="F294" s="3" t="s">
        <v>9822</v>
      </c>
      <c r="G294" s="3" t="s">
        <v>384</v>
      </c>
      <c r="H294" s="20">
        <v>0</v>
      </c>
      <c r="I294" s="114">
        <v>470000000</v>
      </c>
      <c r="J294" s="21" t="s">
        <v>1330</v>
      </c>
      <c r="K294" s="19" t="s">
        <v>1387</v>
      </c>
      <c r="L294" s="138" t="s">
        <v>3428</v>
      </c>
      <c r="M294" s="141" t="s">
        <v>383</v>
      </c>
      <c r="N294" s="360" t="s">
        <v>8876</v>
      </c>
      <c r="O294" s="3" t="s">
        <v>1382</v>
      </c>
      <c r="P294" s="7" t="s">
        <v>1354</v>
      </c>
      <c r="Q294" s="3" t="s">
        <v>1195</v>
      </c>
      <c r="R294" s="42">
        <v>1</v>
      </c>
      <c r="S294" s="19">
        <v>7400</v>
      </c>
      <c r="T294" s="83">
        <f t="shared" ref="T294:T312" si="69">R294*S294</f>
        <v>7400</v>
      </c>
      <c r="U294" s="83">
        <f t="shared" si="66"/>
        <v>8288</v>
      </c>
      <c r="V294" s="9" t="s">
        <v>1341</v>
      </c>
      <c r="W294" s="148" t="s">
        <v>1410</v>
      </c>
      <c r="X294" s="9"/>
    </row>
    <row r="295" spans="1:24" s="444" customFormat="1" ht="102" customHeight="1">
      <c r="A295" s="9" t="s">
        <v>6327</v>
      </c>
      <c r="B295" s="100" t="s">
        <v>97</v>
      </c>
      <c r="C295" s="93" t="s">
        <v>1299</v>
      </c>
      <c r="D295" s="3" t="s">
        <v>319</v>
      </c>
      <c r="E295" s="3" t="s">
        <v>392</v>
      </c>
      <c r="F295" s="3"/>
      <c r="G295" s="3" t="s">
        <v>384</v>
      </c>
      <c r="H295" s="20">
        <v>0</v>
      </c>
      <c r="I295" s="114">
        <v>470000000</v>
      </c>
      <c r="J295" s="21" t="s">
        <v>1330</v>
      </c>
      <c r="K295" s="19" t="s">
        <v>1387</v>
      </c>
      <c r="L295" s="138" t="s">
        <v>3428</v>
      </c>
      <c r="M295" s="141" t="s">
        <v>383</v>
      </c>
      <c r="N295" s="360" t="s">
        <v>8875</v>
      </c>
      <c r="O295" s="3" t="s">
        <v>1382</v>
      </c>
      <c r="P295" s="7" t="s">
        <v>1354</v>
      </c>
      <c r="Q295" s="3" t="s">
        <v>1195</v>
      </c>
      <c r="R295" s="77">
        <v>18</v>
      </c>
      <c r="S295" s="19">
        <v>3500</v>
      </c>
      <c r="T295" s="83">
        <f t="shared" si="69"/>
        <v>63000</v>
      </c>
      <c r="U295" s="83">
        <f t="shared" si="66"/>
        <v>70560</v>
      </c>
      <c r="V295" s="9" t="s">
        <v>1341</v>
      </c>
      <c r="W295" s="153" t="s">
        <v>1410</v>
      </c>
      <c r="X295" s="9"/>
    </row>
    <row r="296" spans="1:24" s="444" customFormat="1" ht="102" customHeight="1">
      <c r="A296" s="9" t="s">
        <v>6328</v>
      </c>
      <c r="B296" s="100" t="s">
        <v>97</v>
      </c>
      <c r="C296" s="93" t="s">
        <v>1300</v>
      </c>
      <c r="D296" s="3" t="s">
        <v>320</v>
      </c>
      <c r="E296" s="3" t="s">
        <v>321</v>
      </c>
      <c r="F296" s="3"/>
      <c r="G296" s="3" t="s">
        <v>384</v>
      </c>
      <c r="H296" s="20">
        <v>0</v>
      </c>
      <c r="I296" s="114">
        <v>470000000</v>
      </c>
      <c r="J296" s="21" t="s">
        <v>1330</v>
      </c>
      <c r="K296" s="19" t="s">
        <v>1387</v>
      </c>
      <c r="L296" s="138" t="s">
        <v>3428</v>
      </c>
      <c r="M296" s="141" t="s">
        <v>383</v>
      </c>
      <c r="N296" s="360" t="s">
        <v>8875</v>
      </c>
      <c r="O296" s="3" t="s">
        <v>1382</v>
      </c>
      <c r="P296" s="7" t="s">
        <v>1354</v>
      </c>
      <c r="Q296" s="3" t="s">
        <v>1195</v>
      </c>
      <c r="R296" s="77">
        <v>1</v>
      </c>
      <c r="S296" s="19">
        <v>7341.81</v>
      </c>
      <c r="T296" s="83">
        <f t="shared" si="69"/>
        <v>7341.81</v>
      </c>
      <c r="U296" s="83">
        <f t="shared" si="66"/>
        <v>8222.8272000000015</v>
      </c>
      <c r="V296" s="9" t="s">
        <v>1341</v>
      </c>
      <c r="W296" s="148" t="s">
        <v>1410</v>
      </c>
      <c r="X296" s="9"/>
    </row>
    <row r="297" spans="1:24" s="444" customFormat="1" ht="102" customHeight="1">
      <c r="A297" s="9" t="s">
        <v>6329</v>
      </c>
      <c r="B297" s="100" t="s">
        <v>97</v>
      </c>
      <c r="C297" s="93" t="s">
        <v>1301</v>
      </c>
      <c r="D297" s="3" t="s">
        <v>322</v>
      </c>
      <c r="E297" s="3" t="s">
        <v>321</v>
      </c>
      <c r="F297" s="3"/>
      <c r="G297" s="3" t="s">
        <v>384</v>
      </c>
      <c r="H297" s="20">
        <v>0</v>
      </c>
      <c r="I297" s="114">
        <v>470000000</v>
      </c>
      <c r="J297" s="21" t="s">
        <v>1330</v>
      </c>
      <c r="K297" s="19" t="s">
        <v>1387</v>
      </c>
      <c r="L297" s="138" t="s">
        <v>3428</v>
      </c>
      <c r="M297" s="141" t="s">
        <v>383</v>
      </c>
      <c r="N297" s="360" t="s">
        <v>8875</v>
      </c>
      <c r="O297" s="3" t="s">
        <v>1382</v>
      </c>
      <c r="P297" s="7" t="s">
        <v>1354</v>
      </c>
      <c r="Q297" s="3" t="s">
        <v>1195</v>
      </c>
      <c r="R297" s="77">
        <v>66</v>
      </c>
      <c r="S297" s="19">
        <v>5873.45</v>
      </c>
      <c r="T297" s="83">
        <f t="shared" si="69"/>
        <v>387647.7</v>
      </c>
      <c r="U297" s="83">
        <f t="shared" si="66"/>
        <v>434165.42400000006</v>
      </c>
      <c r="V297" s="9" t="s">
        <v>1341</v>
      </c>
      <c r="W297" s="153" t="s">
        <v>1410</v>
      </c>
      <c r="X297" s="9"/>
    </row>
    <row r="298" spans="1:24" s="444" customFormat="1" ht="102" customHeight="1">
      <c r="A298" s="9" t="s">
        <v>6330</v>
      </c>
      <c r="B298" s="100" t="s">
        <v>97</v>
      </c>
      <c r="C298" s="93" t="s">
        <v>1302</v>
      </c>
      <c r="D298" s="3" t="s">
        <v>323</v>
      </c>
      <c r="E298" s="3" t="s">
        <v>324</v>
      </c>
      <c r="F298" s="3"/>
      <c r="G298" s="3" t="s">
        <v>384</v>
      </c>
      <c r="H298" s="20">
        <v>0</v>
      </c>
      <c r="I298" s="114">
        <v>470000000</v>
      </c>
      <c r="J298" s="21" t="s">
        <v>1330</v>
      </c>
      <c r="K298" s="19" t="s">
        <v>1387</v>
      </c>
      <c r="L298" s="138" t="s">
        <v>3428</v>
      </c>
      <c r="M298" s="141" t="s">
        <v>383</v>
      </c>
      <c r="N298" s="360" t="s">
        <v>8875</v>
      </c>
      <c r="O298" s="3" t="s">
        <v>1382</v>
      </c>
      <c r="P298" s="7" t="s">
        <v>1354</v>
      </c>
      <c r="Q298" s="3" t="s">
        <v>1195</v>
      </c>
      <c r="R298" s="77">
        <v>1</v>
      </c>
      <c r="S298" s="19">
        <v>4307.12</v>
      </c>
      <c r="T298" s="83">
        <f t="shared" si="69"/>
        <v>4307.12</v>
      </c>
      <c r="U298" s="83">
        <f t="shared" si="66"/>
        <v>4823.9744000000001</v>
      </c>
      <c r="V298" s="9" t="s">
        <v>1341</v>
      </c>
      <c r="W298" s="148" t="s">
        <v>1410</v>
      </c>
      <c r="X298" s="9"/>
    </row>
    <row r="299" spans="1:24" s="444" customFormat="1" ht="102" customHeight="1">
      <c r="A299" s="9" t="s">
        <v>6331</v>
      </c>
      <c r="B299" s="100" t="s">
        <v>97</v>
      </c>
      <c r="C299" s="93" t="s">
        <v>1303</v>
      </c>
      <c r="D299" s="3" t="s">
        <v>325</v>
      </c>
      <c r="E299" s="3" t="s">
        <v>324</v>
      </c>
      <c r="F299" s="3"/>
      <c r="G299" s="3" t="s">
        <v>384</v>
      </c>
      <c r="H299" s="20">
        <v>0</v>
      </c>
      <c r="I299" s="114">
        <v>470000000</v>
      </c>
      <c r="J299" s="21" t="s">
        <v>1330</v>
      </c>
      <c r="K299" s="19" t="s">
        <v>1387</v>
      </c>
      <c r="L299" s="138" t="s">
        <v>3428</v>
      </c>
      <c r="M299" s="141" t="s">
        <v>383</v>
      </c>
      <c r="N299" s="360" t="s">
        <v>8875</v>
      </c>
      <c r="O299" s="3" t="s">
        <v>1382</v>
      </c>
      <c r="P299" s="7" t="s">
        <v>1354</v>
      </c>
      <c r="Q299" s="3" t="s">
        <v>1195</v>
      </c>
      <c r="R299" s="77">
        <v>4</v>
      </c>
      <c r="S299" s="19">
        <v>3696.85</v>
      </c>
      <c r="T299" s="83">
        <f t="shared" si="69"/>
        <v>14787.4</v>
      </c>
      <c r="U299" s="83">
        <f t="shared" si="66"/>
        <v>16561.888000000003</v>
      </c>
      <c r="V299" s="9" t="s">
        <v>1341</v>
      </c>
      <c r="W299" s="153" t="s">
        <v>1410</v>
      </c>
      <c r="X299" s="9"/>
    </row>
    <row r="300" spans="1:24" s="444" customFormat="1" ht="102" customHeight="1">
      <c r="A300" s="9" t="s">
        <v>6332</v>
      </c>
      <c r="B300" s="100" t="s">
        <v>97</v>
      </c>
      <c r="C300" s="93" t="s">
        <v>1304</v>
      </c>
      <c r="D300" s="3" t="s">
        <v>326</v>
      </c>
      <c r="E300" s="3" t="s">
        <v>324</v>
      </c>
      <c r="F300" s="3"/>
      <c r="G300" s="3" t="s">
        <v>384</v>
      </c>
      <c r="H300" s="20">
        <v>0</v>
      </c>
      <c r="I300" s="114">
        <v>470000000</v>
      </c>
      <c r="J300" s="21" t="s">
        <v>1330</v>
      </c>
      <c r="K300" s="19" t="s">
        <v>1387</v>
      </c>
      <c r="L300" s="138" t="s">
        <v>3428</v>
      </c>
      <c r="M300" s="141" t="s">
        <v>383</v>
      </c>
      <c r="N300" s="360" t="s">
        <v>8875</v>
      </c>
      <c r="O300" s="3" t="s">
        <v>1382</v>
      </c>
      <c r="P300" s="7" t="s">
        <v>1354</v>
      </c>
      <c r="Q300" s="3" t="s">
        <v>1195</v>
      </c>
      <c r="R300" s="77">
        <v>32</v>
      </c>
      <c r="S300" s="19">
        <v>2632.59</v>
      </c>
      <c r="T300" s="83">
        <f t="shared" si="69"/>
        <v>84242.880000000005</v>
      </c>
      <c r="U300" s="83">
        <f t="shared" si="66"/>
        <v>94352.025600000008</v>
      </c>
      <c r="V300" s="9" t="s">
        <v>1341</v>
      </c>
      <c r="W300" s="148" t="s">
        <v>1410</v>
      </c>
      <c r="X300" s="9"/>
    </row>
    <row r="301" spans="1:24" s="444" customFormat="1" ht="102" customHeight="1">
      <c r="A301" s="9" t="s">
        <v>6333</v>
      </c>
      <c r="B301" s="100" t="s">
        <v>97</v>
      </c>
      <c r="C301" s="93" t="s">
        <v>1305</v>
      </c>
      <c r="D301" s="3" t="s">
        <v>327</v>
      </c>
      <c r="E301" s="3" t="s">
        <v>324</v>
      </c>
      <c r="F301" s="3"/>
      <c r="G301" s="3" t="s">
        <v>384</v>
      </c>
      <c r="H301" s="20">
        <v>0</v>
      </c>
      <c r="I301" s="114">
        <v>470000000</v>
      </c>
      <c r="J301" s="21" t="s">
        <v>1330</v>
      </c>
      <c r="K301" s="19" t="s">
        <v>1387</v>
      </c>
      <c r="L301" s="138" t="s">
        <v>3428</v>
      </c>
      <c r="M301" s="141" t="s">
        <v>383</v>
      </c>
      <c r="N301" s="360" t="s">
        <v>8875</v>
      </c>
      <c r="O301" s="3" t="s">
        <v>1382</v>
      </c>
      <c r="P301" s="7" t="s">
        <v>1354</v>
      </c>
      <c r="Q301" s="3" t="s">
        <v>1195</v>
      </c>
      <c r="R301" s="77">
        <v>100</v>
      </c>
      <c r="S301" s="19">
        <v>1289.68</v>
      </c>
      <c r="T301" s="83">
        <f t="shared" si="69"/>
        <v>128968</v>
      </c>
      <c r="U301" s="83">
        <f t="shared" si="66"/>
        <v>144444.16</v>
      </c>
      <c r="V301" s="9" t="s">
        <v>1341</v>
      </c>
      <c r="W301" s="153" t="s">
        <v>1410</v>
      </c>
      <c r="X301" s="9"/>
    </row>
    <row r="302" spans="1:24" s="444" customFormat="1" ht="102" customHeight="1">
      <c r="A302" s="9" t="s">
        <v>6334</v>
      </c>
      <c r="B302" s="100" t="s">
        <v>97</v>
      </c>
      <c r="C302" s="93" t="s">
        <v>1306</v>
      </c>
      <c r="D302" s="3" t="s">
        <v>328</v>
      </c>
      <c r="E302" s="3" t="s">
        <v>324</v>
      </c>
      <c r="F302" s="3"/>
      <c r="G302" s="3" t="s">
        <v>384</v>
      </c>
      <c r="H302" s="20">
        <v>0</v>
      </c>
      <c r="I302" s="114">
        <v>470000000</v>
      </c>
      <c r="J302" s="21" t="s">
        <v>1330</v>
      </c>
      <c r="K302" s="19" t="s">
        <v>1387</v>
      </c>
      <c r="L302" s="138" t="s">
        <v>3428</v>
      </c>
      <c r="M302" s="141" t="s">
        <v>383</v>
      </c>
      <c r="N302" s="360" t="s">
        <v>8875</v>
      </c>
      <c r="O302" s="3" t="s">
        <v>1382</v>
      </c>
      <c r="P302" s="7" t="s">
        <v>1354</v>
      </c>
      <c r="Q302" s="3" t="s">
        <v>1195</v>
      </c>
      <c r="R302" s="77">
        <v>171</v>
      </c>
      <c r="S302" s="19">
        <v>862.19</v>
      </c>
      <c r="T302" s="83">
        <f t="shared" si="69"/>
        <v>147434.49000000002</v>
      </c>
      <c r="U302" s="83">
        <f t="shared" si="66"/>
        <v>165126.62880000003</v>
      </c>
      <c r="V302" s="9" t="s">
        <v>1341</v>
      </c>
      <c r="W302" s="148" t="s">
        <v>1410</v>
      </c>
      <c r="X302" s="9"/>
    </row>
    <row r="303" spans="1:24" s="444" customFormat="1" ht="102" customHeight="1">
      <c r="A303" s="9" t="s">
        <v>6335</v>
      </c>
      <c r="B303" s="100" t="s">
        <v>97</v>
      </c>
      <c r="C303" s="93" t="s">
        <v>1307</v>
      </c>
      <c r="D303" s="3" t="s">
        <v>329</v>
      </c>
      <c r="E303" s="3" t="s">
        <v>324</v>
      </c>
      <c r="F303" s="3"/>
      <c r="G303" s="3" t="s">
        <v>384</v>
      </c>
      <c r="H303" s="20">
        <v>0</v>
      </c>
      <c r="I303" s="114">
        <v>470000000</v>
      </c>
      <c r="J303" s="21" t="s">
        <v>1330</v>
      </c>
      <c r="K303" s="19" t="s">
        <v>1387</v>
      </c>
      <c r="L303" s="138" t="s">
        <v>3428</v>
      </c>
      <c r="M303" s="141" t="s">
        <v>383</v>
      </c>
      <c r="N303" s="360" t="s">
        <v>8875</v>
      </c>
      <c r="O303" s="3" t="s">
        <v>1382</v>
      </c>
      <c r="P303" s="7" t="s">
        <v>1354</v>
      </c>
      <c r="Q303" s="3" t="s">
        <v>1195</v>
      </c>
      <c r="R303" s="77">
        <v>228</v>
      </c>
      <c r="S303" s="19">
        <v>732.75</v>
      </c>
      <c r="T303" s="83">
        <f t="shared" si="69"/>
        <v>167067</v>
      </c>
      <c r="U303" s="83">
        <f t="shared" si="66"/>
        <v>187115.04</v>
      </c>
      <c r="V303" s="9" t="s">
        <v>1341</v>
      </c>
      <c r="W303" s="153" t="s">
        <v>1410</v>
      </c>
      <c r="X303" s="9"/>
    </row>
    <row r="304" spans="1:24" s="444" customFormat="1" ht="102" customHeight="1">
      <c r="A304" s="9" t="s">
        <v>6336</v>
      </c>
      <c r="B304" s="100" t="s">
        <v>97</v>
      </c>
      <c r="C304" s="93" t="s">
        <v>1308</v>
      </c>
      <c r="D304" s="111" t="s">
        <v>1309</v>
      </c>
      <c r="E304" s="116" t="s">
        <v>1310</v>
      </c>
      <c r="F304" s="3"/>
      <c r="G304" s="3" t="s">
        <v>384</v>
      </c>
      <c r="H304" s="20">
        <v>0</v>
      </c>
      <c r="I304" s="114">
        <v>470000000</v>
      </c>
      <c r="J304" s="21" t="s">
        <v>1330</v>
      </c>
      <c r="K304" s="19" t="s">
        <v>1387</v>
      </c>
      <c r="L304" s="138" t="s">
        <v>3428</v>
      </c>
      <c r="M304" s="141" t="s">
        <v>383</v>
      </c>
      <c r="N304" s="360" t="s">
        <v>8875</v>
      </c>
      <c r="O304" s="3" t="s">
        <v>1382</v>
      </c>
      <c r="P304" s="7" t="s">
        <v>1354</v>
      </c>
      <c r="Q304" s="3" t="s">
        <v>1195</v>
      </c>
      <c r="R304" s="77">
        <v>10</v>
      </c>
      <c r="S304" s="19">
        <v>486.48</v>
      </c>
      <c r="T304" s="83">
        <f t="shared" si="69"/>
        <v>4864.8</v>
      </c>
      <c r="U304" s="83">
        <f t="shared" si="66"/>
        <v>5448.5760000000009</v>
      </c>
      <c r="V304" s="9" t="s">
        <v>1341</v>
      </c>
      <c r="W304" s="148" t="s">
        <v>1410</v>
      </c>
      <c r="X304" s="9"/>
    </row>
    <row r="305" spans="1:24" s="444" customFormat="1" ht="102" customHeight="1">
      <c r="A305" s="9" t="s">
        <v>6337</v>
      </c>
      <c r="B305" s="100" t="s">
        <v>97</v>
      </c>
      <c r="C305" s="93" t="s">
        <v>1311</v>
      </c>
      <c r="D305" s="111" t="s">
        <v>1309</v>
      </c>
      <c r="E305" s="116" t="s">
        <v>1312</v>
      </c>
      <c r="F305" s="3"/>
      <c r="G305" s="3" t="s">
        <v>384</v>
      </c>
      <c r="H305" s="20">
        <v>0</v>
      </c>
      <c r="I305" s="114">
        <v>470000000</v>
      </c>
      <c r="J305" s="21" t="s">
        <v>1330</v>
      </c>
      <c r="K305" s="19" t="s">
        <v>1387</v>
      </c>
      <c r="L305" s="138" t="s">
        <v>3428</v>
      </c>
      <c r="M305" s="141" t="s">
        <v>383</v>
      </c>
      <c r="N305" s="360" t="s">
        <v>8875</v>
      </c>
      <c r="O305" s="3" t="s">
        <v>1382</v>
      </c>
      <c r="P305" s="7" t="s">
        <v>1354</v>
      </c>
      <c r="Q305" s="3" t="s">
        <v>1195</v>
      </c>
      <c r="R305" s="77">
        <v>195</v>
      </c>
      <c r="S305" s="19">
        <v>648.64</v>
      </c>
      <c r="T305" s="83">
        <f t="shared" si="69"/>
        <v>126484.8</v>
      </c>
      <c r="U305" s="83">
        <f t="shared" si="66"/>
        <v>141662.97600000002</v>
      </c>
      <c r="V305" s="9" t="s">
        <v>1341</v>
      </c>
      <c r="W305" s="153" t="s">
        <v>1410</v>
      </c>
      <c r="X305" s="9"/>
    </row>
    <row r="306" spans="1:24" s="444" customFormat="1" ht="102" customHeight="1">
      <c r="A306" s="9" t="s">
        <v>6338</v>
      </c>
      <c r="B306" s="100" t="s">
        <v>97</v>
      </c>
      <c r="C306" s="93" t="s">
        <v>1313</v>
      </c>
      <c r="D306" s="111" t="s">
        <v>1309</v>
      </c>
      <c r="E306" s="116" t="s">
        <v>1314</v>
      </c>
      <c r="F306" s="3"/>
      <c r="G306" s="3" t="s">
        <v>384</v>
      </c>
      <c r="H306" s="20">
        <v>0</v>
      </c>
      <c r="I306" s="114">
        <v>470000000</v>
      </c>
      <c r="J306" s="21" t="s">
        <v>1330</v>
      </c>
      <c r="K306" s="19" t="s">
        <v>1387</v>
      </c>
      <c r="L306" s="138" t="s">
        <v>3428</v>
      </c>
      <c r="M306" s="141" t="s">
        <v>383</v>
      </c>
      <c r="N306" s="360" t="s">
        <v>8875</v>
      </c>
      <c r="O306" s="3" t="s">
        <v>1382</v>
      </c>
      <c r="P306" s="7" t="s">
        <v>1354</v>
      </c>
      <c r="Q306" s="3" t="s">
        <v>1195</v>
      </c>
      <c r="R306" s="77">
        <v>6</v>
      </c>
      <c r="S306" s="19">
        <v>701.2</v>
      </c>
      <c r="T306" s="83">
        <f t="shared" si="69"/>
        <v>4207.2000000000007</v>
      </c>
      <c r="U306" s="83">
        <f t="shared" si="66"/>
        <v>4712.0640000000012</v>
      </c>
      <c r="V306" s="9" t="s">
        <v>1341</v>
      </c>
      <c r="W306" s="148" t="s">
        <v>1410</v>
      </c>
      <c r="X306" s="9"/>
    </row>
    <row r="307" spans="1:24" s="444" customFormat="1" ht="102" customHeight="1">
      <c r="A307" s="9" t="s">
        <v>6339</v>
      </c>
      <c r="B307" s="100" t="s">
        <v>97</v>
      </c>
      <c r="C307" s="93" t="s">
        <v>1315</v>
      </c>
      <c r="D307" s="111" t="s">
        <v>1309</v>
      </c>
      <c r="E307" s="116" t="s">
        <v>1316</v>
      </c>
      <c r="F307" s="3"/>
      <c r="G307" s="3" t="s">
        <v>384</v>
      </c>
      <c r="H307" s="20">
        <v>0</v>
      </c>
      <c r="I307" s="114">
        <v>470000000</v>
      </c>
      <c r="J307" s="21" t="s">
        <v>1330</v>
      </c>
      <c r="K307" s="19" t="s">
        <v>1387</v>
      </c>
      <c r="L307" s="138" t="s">
        <v>3428</v>
      </c>
      <c r="M307" s="141" t="s">
        <v>383</v>
      </c>
      <c r="N307" s="360" t="s">
        <v>8875</v>
      </c>
      <c r="O307" s="3" t="s">
        <v>1382</v>
      </c>
      <c r="P307" s="7" t="s">
        <v>1354</v>
      </c>
      <c r="Q307" s="3" t="s">
        <v>1195</v>
      </c>
      <c r="R307" s="77">
        <v>18</v>
      </c>
      <c r="S307" s="19">
        <v>984.03</v>
      </c>
      <c r="T307" s="83">
        <f t="shared" si="69"/>
        <v>17712.54</v>
      </c>
      <c r="U307" s="83">
        <f t="shared" si="66"/>
        <v>19838.044800000003</v>
      </c>
      <c r="V307" s="9" t="s">
        <v>1341</v>
      </c>
      <c r="W307" s="153" t="s">
        <v>1410</v>
      </c>
      <c r="X307" s="9"/>
    </row>
    <row r="308" spans="1:24" s="444" customFormat="1" ht="102" customHeight="1">
      <c r="A308" s="9" t="s">
        <v>6340</v>
      </c>
      <c r="B308" s="100" t="s">
        <v>97</v>
      </c>
      <c r="C308" s="93" t="s">
        <v>1317</v>
      </c>
      <c r="D308" s="111" t="s">
        <v>1309</v>
      </c>
      <c r="E308" s="116" t="s">
        <v>1318</v>
      </c>
      <c r="F308" s="3"/>
      <c r="G308" s="3" t="s">
        <v>384</v>
      </c>
      <c r="H308" s="20">
        <v>0</v>
      </c>
      <c r="I308" s="114">
        <v>470000000</v>
      </c>
      <c r="J308" s="21" t="s">
        <v>1330</v>
      </c>
      <c r="K308" s="19" t="s">
        <v>1387</v>
      </c>
      <c r="L308" s="138" t="s">
        <v>3428</v>
      </c>
      <c r="M308" s="141" t="s">
        <v>383</v>
      </c>
      <c r="N308" s="360" t="s">
        <v>8875</v>
      </c>
      <c r="O308" s="3" t="s">
        <v>1382</v>
      </c>
      <c r="P308" s="7" t="s">
        <v>1354</v>
      </c>
      <c r="Q308" s="3" t="s">
        <v>1195</v>
      </c>
      <c r="R308" s="77">
        <v>5</v>
      </c>
      <c r="S308" s="19">
        <v>1927.02</v>
      </c>
      <c r="T308" s="83">
        <f t="shared" si="69"/>
        <v>9635.1</v>
      </c>
      <c r="U308" s="83">
        <f t="shared" si="66"/>
        <v>10791.312000000002</v>
      </c>
      <c r="V308" s="9" t="s">
        <v>1341</v>
      </c>
      <c r="W308" s="148" t="s">
        <v>1410</v>
      </c>
      <c r="X308" s="9"/>
    </row>
    <row r="309" spans="1:24" s="444" customFormat="1" ht="102" customHeight="1">
      <c r="A309" s="9" t="s">
        <v>6341</v>
      </c>
      <c r="B309" s="100" t="s">
        <v>97</v>
      </c>
      <c r="C309" s="93" t="s">
        <v>1319</v>
      </c>
      <c r="D309" s="111" t="s">
        <v>1309</v>
      </c>
      <c r="E309" s="116" t="s">
        <v>1320</v>
      </c>
      <c r="F309" s="3"/>
      <c r="G309" s="3" t="s">
        <v>384</v>
      </c>
      <c r="H309" s="20">
        <v>0</v>
      </c>
      <c r="I309" s="114">
        <v>470000000</v>
      </c>
      <c r="J309" s="21" t="s">
        <v>1330</v>
      </c>
      <c r="K309" s="19" t="s">
        <v>1387</v>
      </c>
      <c r="L309" s="138" t="s">
        <v>3428</v>
      </c>
      <c r="M309" s="141" t="s">
        <v>383</v>
      </c>
      <c r="N309" s="360" t="s">
        <v>8875</v>
      </c>
      <c r="O309" s="3" t="s">
        <v>1382</v>
      </c>
      <c r="P309" s="7" t="s">
        <v>1354</v>
      </c>
      <c r="Q309" s="3" t="s">
        <v>1195</v>
      </c>
      <c r="R309" s="77">
        <v>6</v>
      </c>
      <c r="S309" s="19">
        <v>3268.6</v>
      </c>
      <c r="T309" s="83">
        <f t="shared" si="69"/>
        <v>19611.599999999999</v>
      </c>
      <c r="U309" s="83">
        <f t="shared" si="66"/>
        <v>21964.992000000002</v>
      </c>
      <c r="V309" s="9" t="s">
        <v>1341</v>
      </c>
      <c r="W309" s="153" t="s">
        <v>1410</v>
      </c>
      <c r="X309" s="9"/>
    </row>
    <row r="310" spans="1:24" s="444" customFormat="1" ht="102" customHeight="1">
      <c r="A310" s="9" t="s">
        <v>6342</v>
      </c>
      <c r="B310" s="100" t="s">
        <v>97</v>
      </c>
      <c r="C310" s="93" t="s">
        <v>1321</v>
      </c>
      <c r="D310" s="116" t="s">
        <v>1322</v>
      </c>
      <c r="E310" s="116" t="s">
        <v>1323</v>
      </c>
      <c r="F310" s="3"/>
      <c r="G310" s="3" t="s">
        <v>384</v>
      </c>
      <c r="H310" s="20">
        <v>0</v>
      </c>
      <c r="I310" s="114">
        <v>470000000</v>
      </c>
      <c r="J310" s="21" t="s">
        <v>1330</v>
      </c>
      <c r="K310" s="19" t="s">
        <v>1387</v>
      </c>
      <c r="L310" s="138" t="s">
        <v>3428</v>
      </c>
      <c r="M310" s="141" t="s">
        <v>383</v>
      </c>
      <c r="N310" s="360" t="s">
        <v>8875</v>
      </c>
      <c r="O310" s="3" t="s">
        <v>1382</v>
      </c>
      <c r="P310" s="7" t="s">
        <v>1354</v>
      </c>
      <c r="Q310" s="3" t="s">
        <v>1195</v>
      </c>
      <c r="R310" s="77">
        <v>300</v>
      </c>
      <c r="S310" s="19">
        <v>171.41</v>
      </c>
      <c r="T310" s="83">
        <f t="shared" si="69"/>
        <v>51423</v>
      </c>
      <c r="U310" s="83">
        <f t="shared" si="66"/>
        <v>57593.760000000002</v>
      </c>
      <c r="V310" s="9" t="s">
        <v>1341</v>
      </c>
      <c r="W310" s="148" t="s">
        <v>1410</v>
      </c>
      <c r="X310" s="9"/>
    </row>
    <row r="311" spans="1:24" s="444" customFormat="1" ht="102" customHeight="1">
      <c r="A311" s="9" t="s">
        <v>6343</v>
      </c>
      <c r="B311" s="100" t="s">
        <v>97</v>
      </c>
      <c r="C311" s="93" t="s">
        <v>1324</v>
      </c>
      <c r="D311" s="116" t="s">
        <v>1325</v>
      </c>
      <c r="E311" s="116" t="s">
        <v>1326</v>
      </c>
      <c r="F311" s="3"/>
      <c r="G311" s="3" t="s">
        <v>384</v>
      </c>
      <c r="H311" s="20">
        <v>0</v>
      </c>
      <c r="I311" s="114">
        <v>470000000</v>
      </c>
      <c r="J311" s="21" t="s">
        <v>1330</v>
      </c>
      <c r="K311" s="19" t="s">
        <v>1387</v>
      </c>
      <c r="L311" s="138" t="s">
        <v>3428</v>
      </c>
      <c r="M311" s="141" t="s">
        <v>383</v>
      </c>
      <c r="N311" s="360" t="s">
        <v>8875</v>
      </c>
      <c r="O311" s="3" t="s">
        <v>1382</v>
      </c>
      <c r="P311" s="7" t="s">
        <v>1354</v>
      </c>
      <c r="Q311" s="3" t="s">
        <v>1195</v>
      </c>
      <c r="R311" s="77">
        <v>45</v>
      </c>
      <c r="S311" s="19">
        <v>982.15</v>
      </c>
      <c r="T311" s="83">
        <f t="shared" si="69"/>
        <v>44196.75</v>
      </c>
      <c r="U311" s="83">
        <f t="shared" si="66"/>
        <v>49500.360000000008</v>
      </c>
      <c r="V311" s="9" t="s">
        <v>1341</v>
      </c>
      <c r="W311" s="153" t="s">
        <v>1410</v>
      </c>
      <c r="X311" s="9"/>
    </row>
    <row r="312" spans="1:24" s="444" customFormat="1" ht="102" customHeight="1">
      <c r="A312" s="9" t="s">
        <v>6344</v>
      </c>
      <c r="B312" s="100" t="s">
        <v>97</v>
      </c>
      <c r="C312" s="93" t="s">
        <v>1327</v>
      </c>
      <c r="D312" s="116" t="s">
        <v>1325</v>
      </c>
      <c r="E312" s="116" t="s">
        <v>1328</v>
      </c>
      <c r="F312" s="3"/>
      <c r="G312" s="3" t="s">
        <v>384</v>
      </c>
      <c r="H312" s="20">
        <v>0</v>
      </c>
      <c r="I312" s="114">
        <v>470000000</v>
      </c>
      <c r="J312" s="21" t="s">
        <v>1330</v>
      </c>
      <c r="K312" s="19" t="s">
        <v>1387</v>
      </c>
      <c r="L312" s="138" t="s">
        <v>3428</v>
      </c>
      <c r="M312" s="141" t="s">
        <v>383</v>
      </c>
      <c r="N312" s="360" t="s">
        <v>8875</v>
      </c>
      <c r="O312" s="3" t="s">
        <v>1382</v>
      </c>
      <c r="P312" s="7" t="s">
        <v>1354</v>
      </c>
      <c r="Q312" s="3" t="s">
        <v>1195</v>
      </c>
      <c r="R312" s="77">
        <v>6</v>
      </c>
      <c r="S312" s="19">
        <v>1500</v>
      </c>
      <c r="T312" s="83">
        <f t="shared" si="69"/>
        <v>9000</v>
      </c>
      <c r="U312" s="83">
        <f t="shared" si="66"/>
        <v>10080.000000000002</v>
      </c>
      <c r="V312" s="9" t="s">
        <v>1341</v>
      </c>
      <c r="W312" s="148" t="s">
        <v>1410</v>
      </c>
      <c r="X312" s="9"/>
    </row>
    <row r="313" spans="1:24" s="444" customFormat="1" ht="102" customHeight="1">
      <c r="A313" s="9" t="s">
        <v>6345</v>
      </c>
      <c r="B313" s="100" t="s">
        <v>97</v>
      </c>
      <c r="C313" s="93" t="s">
        <v>1976</v>
      </c>
      <c r="D313" s="51" t="s">
        <v>1977</v>
      </c>
      <c r="E313" s="51" t="s">
        <v>1978</v>
      </c>
      <c r="F313" s="3" t="s">
        <v>330</v>
      </c>
      <c r="G313" s="3" t="s">
        <v>384</v>
      </c>
      <c r="H313" s="20">
        <v>0</v>
      </c>
      <c r="I313" s="114">
        <v>470000000</v>
      </c>
      <c r="J313" s="21" t="s">
        <v>1330</v>
      </c>
      <c r="K313" s="19" t="s">
        <v>1387</v>
      </c>
      <c r="L313" s="138" t="s">
        <v>3428</v>
      </c>
      <c r="M313" s="141" t="s">
        <v>383</v>
      </c>
      <c r="N313" s="360" t="s">
        <v>8875</v>
      </c>
      <c r="O313" s="3" t="s">
        <v>1382</v>
      </c>
      <c r="P313" s="7" t="s">
        <v>1349</v>
      </c>
      <c r="Q313" s="3" t="s">
        <v>1348</v>
      </c>
      <c r="R313" s="77">
        <v>57</v>
      </c>
      <c r="S313" s="92">
        <v>40000</v>
      </c>
      <c r="T313" s="83">
        <v>0</v>
      </c>
      <c r="U313" s="83">
        <f t="shared" si="66"/>
        <v>0</v>
      </c>
      <c r="V313" s="9" t="s">
        <v>1341</v>
      </c>
      <c r="W313" s="153" t="s">
        <v>1410</v>
      </c>
      <c r="X313" s="9" t="s">
        <v>9085</v>
      </c>
    </row>
    <row r="314" spans="1:24" s="444" customFormat="1" ht="102" customHeight="1">
      <c r="A314" s="9" t="s">
        <v>9081</v>
      </c>
      <c r="B314" s="100" t="s">
        <v>97</v>
      </c>
      <c r="C314" s="323" t="s">
        <v>9082</v>
      </c>
      <c r="D314" s="11" t="s">
        <v>9083</v>
      </c>
      <c r="E314" s="11" t="s">
        <v>9084</v>
      </c>
      <c r="F314" s="3" t="s">
        <v>330</v>
      </c>
      <c r="G314" s="3" t="s">
        <v>384</v>
      </c>
      <c r="H314" s="20">
        <v>0</v>
      </c>
      <c r="I314" s="114">
        <v>470000000</v>
      </c>
      <c r="J314" s="21" t="s">
        <v>1330</v>
      </c>
      <c r="K314" s="19" t="s">
        <v>1387</v>
      </c>
      <c r="L314" s="138" t="s">
        <v>3428</v>
      </c>
      <c r="M314" s="141" t="s">
        <v>383</v>
      </c>
      <c r="N314" s="360" t="s">
        <v>8875</v>
      </c>
      <c r="O314" s="3" t="s">
        <v>1382</v>
      </c>
      <c r="P314" s="7" t="s">
        <v>1349</v>
      </c>
      <c r="Q314" s="3" t="s">
        <v>1348</v>
      </c>
      <c r="R314" s="77">
        <v>57</v>
      </c>
      <c r="S314" s="92">
        <v>40000</v>
      </c>
      <c r="T314" s="83">
        <f>R314*S314</f>
        <v>2280000</v>
      </c>
      <c r="U314" s="83">
        <f t="shared" si="66"/>
        <v>2553600.0000000005</v>
      </c>
      <c r="V314" s="9" t="s">
        <v>1341</v>
      </c>
      <c r="W314" s="153" t="s">
        <v>1410</v>
      </c>
      <c r="X314" s="9"/>
    </row>
    <row r="315" spans="1:24" s="444" customFormat="1" ht="102" customHeight="1">
      <c r="A315" s="9" t="s">
        <v>6346</v>
      </c>
      <c r="B315" s="100" t="s">
        <v>97</v>
      </c>
      <c r="C315" s="93" t="s">
        <v>1976</v>
      </c>
      <c r="D315" s="51" t="s">
        <v>1977</v>
      </c>
      <c r="E315" s="51" t="s">
        <v>1978</v>
      </c>
      <c r="F315" s="3" t="s">
        <v>331</v>
      </c>
      <c r="G315" s="3" t="s">
        <v>384</v>
      </c>
      <c r="H315" s="20">
        <v>0</v>
      </c>
      <c r="I315" s="114">
        <v>470000000</v>
      </c>
      <c r="J315" s="21" t="s">
        <v>1330</v>
      </c>
      <c r="K315" s="19" t="s">
        <v>1387</v>
      </c>
      <c r="L315" s="138" t="s">
        <v>3428</v>
      </c>
      <c r="M315" s="141" t="s">
        <v>383</v>
      </c>
      <c r="N315" s="360" t="s">
        <v>8875</v>
      </c>
      <c r="O315" s="3" t="s">
        <v>1382</v>
      </c>
      <c r="P315" s="7" t="s">
        <v>1349</v>
      </c>
      <c r="Q315" s="3" t="s">
        <v>1348</v>
      </c>
      <c r="R315" s="78">
        <v>4</v>
      </c>
      <c r="S315" s="92">
        <v>40625</v>
      </c>
      <c r="T315" s="83">
        <v>0</v>
      </c>
      <c r="U315" s="83">
        <f t="shared" si="66"/>
        <v>0</v>
      </c>
      <c r="V315" s="9" t="s">
        <v>1341</v>
      </c>
      <c r="W315" s="148" t="s">
        <v>1410</v>
      </c>
      <c r="X315" s="9" t="s">
        <v>9085</v>
      </c>
    </row>
    <row r="316" spans="1:24" s="444" customFormat="1" ht="102" customHeight="1">
      <c r="A316" s="9" t="s">
        <v>9086</v>
      </c>
      <c r="B316" s="100" t="s">
        <v>97</v>
      </c>
      <c r="C316" s="323" t="s">
        <v>9082</v>
      </c>
      <c r="D316" s="11" t="s">
        <v>9083</v>
      </c>
      <c r="E316" s="11" t="s">
        <v>9084</v>
      </c>
      <c r="F316" s="3" t="s">
        <v>331</v>
      </c>
      <c r="G316" s="3" t="s">
        <v>384</v>
      </c>
      <c r="H316" s="20">
        <v>0</v>
      </c>
      <c r="I316" s="114">
        <v>470000000</v>
      </c>
      <c r="J316" s="21" t="s">
        <v>1330</v>
      </c>
      <c r="K316" s="19" t="s">
        <v>1387</v>
      </c>
      <c r="L316" s="138" t="s">
        <v>3428</v>
      </c>
      <c r="M316" s="141" t="s">
        <v>383</v>
      </c>
      <c r="N316" s="360" t="s">
        <v>8875</v>
      </c>
      <c r="O316" s="3" t="s">
        <v>1382</v>
      </c>
      <c r="P316" s="7" t="s">
        <v>1349</v>
      </c>
      <c r="Q316" s="3" t="s">
        <v>1348</v>
      </c>
      <c r="R316" s="78">
        <v>4</v>
      </c>
      <c r="S316" s="92">
        <v>40625</v>
      </c>
      <c r="T316" s="83">
        <f t="shared" ref="T316:T363" si="70">R316*S316</f>
        <v>162500</v>
      </c>
      <c r="U316" s="83">
        <f t="shared" si="66"/>
        <v>182000.00000000003</v>
      </c>
      <c r="V316" s="9" t="s">
        <v>1341</v>
      </c>
      <c r="W316" s="148" t="s">
        <v>1410</v>
      </c>
      <c r="X316" s="9"/>
    </row>
    <row r="317" spans="1:24" s="444" customFormat="1" ht="102" customHeight="1">
      <c r="A317" s="9" t="s">
        <v>6347</v>
      </c>
      <c r="B317" s="100" t="s">
        <v>97</v>
      </c>
      <c r="C317" s="9" t="s">
        <v>758</v>
      </c>
      <c r="D317" s="3" t="s">
        <v>332</v>
      </c>
      <c r="E317" s="3" t="s">
        <v>333</v>
      </c>
      <c r="F317" s="3"/>
      <c r="G317" s="3" t="s">
        <v>384</v>
      </c>
      <c r="H317" s="20">
        <v>0.5</v>
      </c>
      <c r="I317" s="114">
        <v>470000000</v>
      </c>
      <c r="J317" s="21" t="s">
        <v>1330</v>
      </c>
      <c r="K317" s="19" t="s">
        <v>1383</v>
      </c>
      <c r="L317" s="138" t="s">
        <v>3428</v>
      </c>
      <c r="M317" s="141" t="s">
        <v>383</v>
      </c>
      <c r="N317" s="360" t="s">
        <v>8875</v>
      </c>
      <c r="O317" s="3" t="s">
        <v>1382</v>
      </c>
      <c r="P317" s="7" t="s">
        <v>1350</v>
      </c>
      <c r="Q317" s="3" t="s">
        <v>1335</v>
      </c>
      <c r="R317" s="78">
        <v>70</v>
      </c>
      <c r="S317" s="19">
        <v>1378</v>
      </c>
      <c r="T317" s="83">
        <f t="shared" si="70"/>
        <v>96460</v>
      </c>
      <c r="U317" s="83">
        <f t="shared" si="66"/>
        <v>108035.20000000001</v>
      </c>
      <c r="V317" s="9" t="s">
        <v>1341</v>
      </c>
      <c r="W317" s="153" t="s">
        <v>1410</v>
      </c>
      <c r="X317" s="9"/>
    </row>
    <row r="318" spans="1:24" s="444" customFormat="1" ht="102" customHeight="1">
      <c r="A318" s="9" t="s">
        <v>6348</v>
      </c>
      <c r="B318" s="100" t="s">
        <v>97</v>
      </c>
      <c r="C318" s="9" t="s">
        <v>761</v>
      </c>
      <c r="D318" s="3" t="s">
        <v>334</v>
      </c>
      <c r="E318" s="3" t="s">
        <v>335</v>
      </c>
      <c r="F318" s="3"/>
      <c r="G318" s="3" t="s">
        <v>384</v>
      </c>
      <c r="H318" s="20">
        <v>0.5</v>
      </c>
      <c r="I318" s="114">
        <v>470000000</v>
      </c>
      <c r="J318" s="21" t="s">
        <v>1330</v>
      </c>
      <c r="K318" s="19" t="s">
        <v>1383</v>
      </c>
      <c r="L318" s="138" t="s">
        <v>3428</v>
      </c>
      <c r="M318" s="141" t="s">
        <v>383</v>
      </c>
      <c r="N318" s="360" t="s">
        <v>8875</v>
      </c>
      <c r="O318" s="3" t="s">
        <v>1382</v>
      </c>
      <c r="P318" s="7" t="s">
        <v>1350</v>
      </c>
      <c r="Q318" s="3" t="s">
        <v>1335</v>
      </c>
      <c r="R318" s="78">
        <v>500</v>
      </c>
      <c r="S318" s="19">
        <v>236</v>
      </c>
      <c r="T318" s="83">
        <f t="shared" si="70"/>
        <v>118000</v>
      </c>
      <c r="U318" s="83">
        <f t="shared" si="66"/>
        <v>132160</v>
      </c>
      <c r="V318" s="9" t="s">
        <v>1341</v>
      </c>
      <c r="W318" s="148" t="s">
        <v>1410</v>
      </c>
      <c r="X318" s="9"/>
    </row>
    <row r="319" spans="1:24" s="444" customFormat="1" ht="102" customHeight="1">
      <c r="A319" s="9" t="s">
        <v>6349</v>
      </c>
      <c r="B319" s="100" t="s">
        <v>97</v>
      </c>
      <c r="C319" s="9" t="s">
        <v>761</v>
      </c>
      <c r="D319" s="3" t="s">
        <v>336</v>
      </c>
      <c r="E319" s="3" t="s">
        <v>335</v>
      </c>
      <c r="F319" s="3"/>
      <c r="G319" s="3" t="s">
        <v>384</v>
      </c>
      <c r="H319" s="20">
        <v>0.5</v>
      </c>
      <c r="I319" s="114">
        <v>470000000</v>
      </c>
      <c r="J319" s="21" t="s">
        <v>1330</v>
      </c>
      <c r="K319" s="19" t="s">
        <v>1383</v>
      </c>
      <c r="L319" s="138" t="s">
        <v>3428</v>
      </c>
      <c r="M319" s="141" t="s">
        <v>383</v>
      </c>
      <c r="N319" s="360" t="s">
        <v>8875</v>
      </c>
      <c r="O319" s="3" t="s">
        <v>1382</v>
      </c>
      <c r="P319" s="7" t="s">
        <v>1350</v>
      </c>
      <c r="Q319" s="3" t="s">
        <v>1335</v>
      </c>
      <c r="R319" s="78">
        <v>1200</v>
      </c>
      <c r="S319" s="19">
        <v>680</v>
      </c>
      <c r="T319" s="83">
        <f t="shared" si="70"/>
        <v>816000</v>
      </c>
      <c r="U319" s="83">
        <f t="shared" si="66"/>
        <v>913920.00000000012</v>
      </c>
      <c r="V319" s="9" t="s">
        <v>1341</v>
      </c>
      <c r="W319" s="153" t="s">
        <v>1410</v>
      </c>
      <c r="X319" s="9"/>
    </row>
    <row r="320" spans="1:24" s="444" customFormat="1" ht="102" customHeight="1">
      <c r="A320" s="9" t="s">
        <v>6350</v>
      </c>
      <c r="B320" s="100" t="s">
        <v>97</v>
      </c>
      <c r="C320" s="9" t="s">
        <v>762</v>
      </c>
      <c r="D320" s="3" t="s">
        <v>337</v>
      </c>
      <c r="E320" s="3" t="s">
        <v>393</v>
      </c>
      <c r="F320" s="3"/>
      <c r="G320" s="3" t="s">
        <v>384</v>
      </c>
      <c r="H320" s="20">
        <v>0.5</v>
      </c>
      <c r="I320" s="114">
        <v>470000000</v>
      </c>
      <c r="J320" s="21" t="s">
        <v>1330</v>
      </c>
      <c r="K320" s="19" t="s">
        <v>1383</v>
      </c>
      <c r="L320" s="138" t="s">
        <v>3428</v>
      </c>
      <c r="M320" s="141" t="s">
        <v>383</v>
      </c>
      <c r="N320" s="360" t="s">
        <v>8875</v>
      </c>
      <c r="O320" s="3" t="s">
        <v>1382</v>
      </c>
      <c r="P320" s="7" t="s">
        <v>1354</v>
      </c>
      <c r="Q320" s="3" t="s">
        <v>1195</v>
      </c>
      <c r="R320" s="78">
        <v>24</v>
      </c>
      <c r="S320" s="19">
        <v>10983</v>
      </c>
      <c r="T320" s="83">
        <f t="shared" si="70"/>
        <v>263592</v>
      </c>
      <c r="U320" s="83">
        <f t="shared" si="66"/>
        <v>295223.04000000004</v>
      </c>
      <c r="V320" s="9" t="s">
        <v>1341</v>
      </c>
      <c r="W320" s="153" t="s">
        <v>1410</v>
      </c>
      <c r="X320" s="9"/>
    </row>
    <row r="321" spans="1:24" s="444" customFormat="1" ht="102" customHeight="1">
      <c r="A321" s="9" t="s">
        <v>6351</v>
      </c>
      <c r="B321" s="100" t="s">
        <v>97</v>
      </c>
      <c r="C321" s="9" t="s">
        <v>762</v>
      </c>
      <c r="D321" s="3" t="s">
        <v>338</v>
      </c>
      <c r="E321" s="3" t="s">
        <v>335</v>
      </c>
      <c r="F321" s="3"/>
      <c r="G321" s="3" t="s">
        <v>384</v>
      </c>
      <c r="H321" s="20">
        <v>0.5</v>
      </c>
      <c r="I321" s="114">
        <v>470000000</v>
      </c>
      <c r="J321" s="21" t="s">
        <v>1330</v>
      </c>
      <c r="K321" s="19" t="s">
        <v>1383</v>
      </c>
      <c r="L321" s="138" t="s">
        <v>3428</v>
      </c>
      <c r="M321" s="141" t="s">
        <v>383</v>
      </c>
      <c r="N321" s="360" t="s">
        <v>8875</v>
      </c>
      <c r="O321" s="3" t="s">
        <v>1382</v>
      </c>
      <c r="P321" s="7" t="s">
        <v>1354</v>
      </c>
      <c r="Q321" s="3" t="s">
        <v>1195</v>
      </c>
      <c r="R321" s="78">
        <v>239</v>
      </c>
      <c r="S321" s="19">
        <v>309.24</v>
      </c>
      <c r="T321" s="83">
        <f t="shared" si="70"/>
        <v>73908.36</v>
      </c>
      <c r="U321" s="83">
        <f t="shared" si="66"/>
        <v>82777.363200000007</v>
      </c>
      <c r="V321" s="9" t="s">
        <v>1341</v>
      </c>
      <c r="W321" s="153" t="s">
        <v>1410</v>
      </c>
      <c r="X321" s="9"/>
    </row>
    <row r="322" spans="1:24" s="444" customFormat="1" ht="102" customHeight="1">
      <c r="A322" s="9" t="s">
        <v>6352</v>
      </c>
      <c r="B322" s="100" t="s">
        <v>97</v>
      </c>
      <c r="C322" s="9" t="s">
        <v>762</v>
      </c>
      <c r="D322" s="3" t="s">
        <v>339</v>
      </c>
      <c r="E322" s="3" t="s">
        <v>335</v>
      </c>
      <c r="F322" s="3"/>
      <c r="G322" s="3" t="s">
        <v>384</v>
      </c>
      <c r="H322" s="20">
        <v>0.5</v>
      </c>
      <c r="I322" s="114">
        <v>470000000</v>
      </c>
      <c r="J322" s="21" t="s">
        <v>1330</v>
      </c>
      <c r="K322" s="19" t="s">
        <v>1383</v>
      </c>
      <c r="L322" s="138" t="s">
        <v>3428</v>
      </c>
      <c r="M322" s="141" t="s">
        <v>383</v>
      </c>
      <c r="N322" s="360" t="s">
        <v>8875</v>
      </c>
      <c r="O322" s="3" t="s">
        <v>1382</v>
      </c>
      <c r="P322" s="7" t="s">
        <v>1354</v>
      </c>
      <c r="Q322" s="3" t="s">
        <v>1195</v>
      </c>
      <c r="R322" s="78">
        <v>546</v>
      </c>
      <c r="S322" s="19">
        <v>86.25</v>
      </c>
      <c r="T322" s="83">
        <f t="shared" si="70"/>
        <v>47092.5</v>
      </c>
      <c r="U322" s="83">
        <f t="shared" ref="U322:U385" si="71">T322*1.12</f>
        <v>52743.600000000006</v>
      </c>
      <c r="V322" s="9" t="s">
        <v>1341</v>
      </c>
      <c r="W322" s="153" t="s">
        <v>1410</v>
      </c>
      <c r="X322" s="9"/>
    </row>
    <row r="323" spans="1:24" s="444" customFormat="1" ht="102" customHeight="1">
      <c r="A323" s="9" t="s">
        <v>6353</v>
      </c>
      <c r="B323" s="100" t="s">
        <v>97</v>
      </c>
      <c r="C323" s="9" t="s">
        <v>763</v>
      </c>
      <c r="D323" s="3" t="s">
        <v>340</v>
      </c>
      <c r="E323" s="3" t="s">
        <v>335</v>
      </c>
      <c r="F323" s="3"/>
      <c r="G323" s="3" t="s">
        <v>384</v>
      </c>
      <c r="H323" s="20">
        <v>0.5</v>
      </c>
      <c r="I323" s="114">
        <v>470000000</v>
      </c>
      <c r="J323" s="21" t="s">
        <v>1330</v>
      </c>
      <c r="K323" s="19" t="s">
        <v>1383</v>
      </c>
      <c r="L323" s="138" t="s">
        <v>3428</v>
      </c>
      <c r="M323" s="141" t="s">
        <v>383</v>
      </c>
      <c r="N323" s="360" t="s">
        <v>8875</v>
      </c>
      <c r="O323" s="3" t="s">
        <v>1382</v>
      </c>
      <c r="P323" s="7" t="s">
        <v>1354</v>
      </c>
      <c r="Q323" s="3" t="s">
        <v>1195</v>
      </c>
      <c r="R323" s="78">
        <v>12</v>
      </c>
      <c r="S323" s="19">
        <v>249.11</v>
      </c>
      <c r="T323" s="83">
        <f t="shared" si="70"/>
        <v>2989.32</v>
      </c>
      <c r="U323" s="83">
        <f t="shared" si="71"/>
        <v>3348.0384000000004</v>
      </c>
      <c r="V323" s="9" t="s">
        <v>1341</v>
      </c>
      <c r="W323" s="153" t="s">
        <v>1410</v>
      </c>
      <c r="X323" s="9"/>
    </row>
    <row r="324" spans="1:24" s="444" customFormat="1" ht="102" customHeight="1">
      <c r="A324" s="9" t="s">
        <v>6354</v>
      </c>
      <c r="B324" s="100" t="s">
        <v>97</v>
      </c>
      <c r="C324" s="9" t="s">
        <v>764</v>
      </c>
      <c r="D324" s="3" t="s">
        <v>341</v>
      </c>
      <c r="E324" s="3" t="s">
        <v>335</v>
      </c>
      <c r="F324" s="3"/>
      <c r="G324" s="3" t="s">
        <v>384</v>
      </c>
      <c r="H324" s="20">
        <v>0.5</v>
      </c>
      <c r="I324" s="114">
        <v>470000000</v>
      </c>
      <c r="J324" s="21" t="s">
        <v>1330</v>
      </c>
      <c r="K324" s="19" t="s">
        <v>1383</v>
      </c>
      <c r="L324" s="138" t="s">
        <v>3428</v>
      </c>
      <c r="M324" s="141" t="s">
        <v>383</v>
      </c>
      <c r="N324" s="360" t="s">
        <v>8875</v>
      </c>
      <c r="O324" s="3" t="s">
        <v>1382</v>
      </c>
      <c r="P324" s="7" t="s">
        <v>1354</v>
      </c>
      <c r="Q324" s="3" t="s">
        <v>1195</v>
      </c>
      <c r="R324" s="78">
        <v>75</v>
      </c>
      <c r="S324" s="19">
        <v>182.14</v>
      </c>
      <c r="T324" s="83">
        <f t="shared" si="70"/>
        <v>13660.499999999998</v>
      </c>
      <c r="U324" s="83">
        <f t="shared" si="71"/>
        <v>15299.76</v>
      </c>
      <c r="V324" s="9" t="s">
        <v>1341</v>
      </c>
      <c r="W324" s="153" t="s">
        <v>1410</v>
      </c>
      <c r="X324" s="9"/>
    </row>
    <row r="325" spans="1:24" s="444" customFormat="1" ht="102" customHeight="1">
      <c r="A325" s="9" t="s">
        <v>6355</v>
      </c>
      <c r="B325" s="100" t="s">
        <v>97</v>
      </c>
      <c r="C325" s="9" t="s">
        <v>759</v>
      </c>
      <c r="D325" s="3" t="s">
        <v>342</v>
      </c>
      <c r="E325" s="3" t="s">
        <v>335</v>
      </c>
      <c r="F325" s="3"/>
      <c r="G325" s="3" t="s">
        <v>384</v>
      </c>
      <c r="H325" s="20">
        <v>0.5</v>
      </c>
      <c r="I325" s="114">
        <v>470000000</v>
      </c>
      <c r="J325" s="21" t="s">
        <v>1330</v>
      </c>
      <c r="K325" s="19" t="s">
        <v>1383</v>
      </c>
      <c r="L325" s="138" t="s">
        <v>3428</v>
      </c>
      <c r="M325" s="141" t="s">
        <v>383</v>
      </c>
      <c r="N325" s="360" t="s">
        <v>8875</v>
      </c>
      <c r="O325" s="3" t="s">
        <v>1382</v>
      </c>
      <c r="P325" s="7" t="s">
        <v>1354</v>
      </c>
      <c r="Q325" s="3" t="s">
        <v>1195</v>
      </c>
      <c r="R325" s="78">
        <v>146</v>
      </c>
      <c r="S325" s="19">
        <v>152</v>
      </c>
      <c r="T325" s="83">
        <f t="shared" si="70"/>
        <v>22192</v>
      </c>
      <c r="U325" s="83">
        <f t="shared" si="71"/>
        <v>24855.040000000001</v>
      </c>
      <c r="V325" s="9" t="s">
        <v>1341</v>
      </c>
      <c r="W325" s="153" t="s">
        <v>1410</v>
      </c>
      <c r="X325" s="9"/>
    </row>
    <row r="326" spans="1:24" s="444" customFormat="1" ht="102" customHeight="1">
      <c r="A326" s="9" t="s">
        <v>6356</v>
      </c>
      <c r="B326" s="100" t="s">
        <v>97</v>
      </c>
      <c r="C326" s="9" t="s">
        <v>630</v>
      </c>
      <c r="D326" s="3" t="s">
        <v>343</v>
      </c>
      <c r="E326" s="3" t="s">
        <v>335</v>
      </c>
      <c r="F326" s="3"/>
      <c r="G326" s="3" t="s">
        <v>384</v>
      </c>
      <c r="H326" s="20">
        <v>0.5</v>
      </c>
      <c r="I326" s="114">
        <v>470000000</v>
      </c>
      <c r="J326" s="21" t="s">
        <v>1330</v>
      </c>
      <c r="K326" s="19" t="s">
        <v>1383</v>
      </c>
      <c r="L326" s="138" t="s">
        <v>3428</v>
      </c>
      <c r="M326" s="141" t="s">
        <v>383</v>
      </c>
      <c r="N326" s="360" t="s">
        <v>8875</v>
      </c>
      <c r="O326" s="3" t="s">
        <v>1382</v>
      </c>
      <c r="P326" s="7" t="s">
        <v>1354</v>
      </c>
      <c r="Q326" s="3" t="s">
        <v>1195</v>
      </c>
      <c r="R326" s="78">
        <v>2</v>
      </c>
      <c r="S326" s="19">
        <v>320</v>
      </c>
      <c r="T326" s="83">
        <f t="shared" si="70"/>
        <v>640</v>
      </c>
      <c r="U326" s="83">
        <f t="shared" si="71"/>
        <v>716.80000000000007</v>
      </c>
      <c r="V326" s="9" t="s">
        <v>1341</v>
      </c>
      <c r="W326" s="153" t="s">
        <v>1410</v>
      </c>
      <c r="X326" s="9"/>
    </row>
    <row r="327" spans="1:24" s="444" customFormat="1" ht="102" customHeight="1">
      <c r="A327" s="9" t="s">
        <v>6357</v>
      </c>
      <c r="B327" s="100" t="s">
        <v>97</v>
      </c>
      <c r="C327" s="9" t="s">
        <v>630</v>
      </c>
      <c r="D327" s="3" t="s">
        <v>344</v>
      </c>
      <c r="E327" s="3" t="s">
        <v>335</v>
      </c>
      <c r="F327" s="3"/>
      <c r="G327" s="3" t="s">
        <v>384</v>
      </c>
      <c r="H327" s="20">
        <v>0.5</v>
      </c>
      <c r="I327" s="114">
        <v>470000000</v>
      </c>
      <c r="J327" s="21" t="s">
        <v>1330</v>
      </c>
      <c r="K327" s="19" t="s">
        <v>1383</v>
      </c>
      <c r="L327" s="138" t="s">
        <v>3428</v>
      </c>
      <c r="M327" s="141" t="s">
        <v>383</v>
      </c>
      <c r="N327" s="360" t="s">
        <v>8875</v>
      </c>
      <c r="O327" s="3" t="s">
        <v>1382</v>
      </c>
      <c r="P327" s="7" t="s">
        <v>1354</v>
      </c>
      <c r="Q327" s="3" t="s">
        <v>1195</v>
      </c>
      <c r="R327" s="78">
        <v>14</v>
      </c>
      <c r="S327" s="19">
        <v>490</v>
      </c>
      <c r="T327" s="83">
        <f t="shared" si="70"/>
        <v>6860</v>
      </c>
      <c r="U327" s="83">
        <f t="shared" si="71"/>
        <v>7683.2000000000007</v>
      </c>
      <c r="V327" s="9" t="s">
        <v>1341</v>
      </c>
      <c r="W327" s="153" t="s">
        <v>1410</v>
      </c>
      <c r="X327" s="9"/>
    </row>
    <row r="328" spans="1:24" s="444" customFormat="1" ht="102" customHeight="1">
      <c r="A328" s="9" t="s">
        <v>6358</v>
      </c>
      <c r="B328" s="100" t="s">
        <v>97</v>
      </c>
      <c r="C328" s="9" t="s">
        <v>630</v>
      </c>
      <c r="D328" s="3" t="s">
        <v>345</v>
      </c>
      <c r="E328" s="3" t="s">
        <v>335</v>
      </c>
      <c r="F328" s="3"/>
      <c r="G328" s="3" t="s">
        <v>384</v>
      </c>
      <c r="H328" s="20">
        <v>0.5</v>
      </c>
      <c r="I328" s="114">
        <v>470000000</v>
      </c>
      <c r="J328" s="21" t="s">
        <v>1330</v>
      </c>
      <c r="K328" s="19" t="s">
        <v>1383</v>
      </c>
      <c r="L328" s="138" t="s">
        <v>3428</v>
      </c>
      <c r="M328" s="141" t="s">
        <v>383</v>
      </c>
      <c r="N328" s="360" t="s">
        <v>8875</v>
      </c>
      <c r="O328" s="3" t="s">
        <v>1382</v>
      </c>
      <c r="P328" s="7" t="s">
        <v>1354</v>
      </c>
      <c r="Q328" s="3" t="s">
        <v>1195</v>
      </c>
      <c r="R328" s="78">
        <v>2</v>
      </c>
      <c r="S328" s="19">
        <v>490</v>
      </c>
      <c r="T328" s="83">
        <f t="shared" si="70"/>
        <v>980</v>
      </c>
      <c r="U328" s="83">
        <f t="shared" si="71"/>
        <v>1097.6000000000001</v>
      </c>
      <c r="V328" s="9" t="s">
        <v>1341</v>
      </c>
      <c r="W328" s="153" t="s">
        <v>1410</v>
      </c>
      <c r="X328" s="9"/>
    </row>
    <row r="329" spans="1:24" s="444" customFormat="1" ht="102" customHeight="1">
      <c r="A329" s="9" t="s">
        <v>6359</v>
      </c>
      <c r="B329" s="100" t="s">
        <v>97</v>
      </c>
      <c r="C329" s="9" t="s">
        <v>760</v>
      </c>
      <c r="D329" s="3" t="s">
        <v>346</v>
      </c>
      <c r="E329" s="3" t="s">
        <v>335</v>
      </c>
      <c r="F329" s="3"/>
      <c r="G329" s="3" t="s">
        <v>384</v>
      </c>
      <c r="H329" s="20">
        <v>0.5</v>
      </c>
      <c r="I329" s="114">
        <v>470000000</v>
      </c>
      <c r="J329" s="21" t="s">
        <v>1330</v>
      </c>
      <c r="K329" s="19" t="s">
        <v>1383</v>
      </c>
      <c r="L329" s="138" t="s">
        <v>3428</v>
      </c>
      <c r="M329" s="141" t="s">
        <v>383</v>
      </c>
      <c r="N329" s="360" t="s">
        <v>8875</v>
      </c>
      <c r="O329" s="3" t="s">
        <v>1382</v>
      </c>
      <c r="P329" s="7" t="s">
        <v>1354</v>
      </c>
      <c r="Q329" s="3" t="s">
        <v>1195</v>
      </c>
      <c r="R329" s="78">
        <v>115</v>
      </c>
      <c r="S329" s="19">
        <v>2379</v>
      </c>
      <c r="T329" s="83">
        <f t="shared" si="70"/>
        <v>273585</v>
      </c>
      <c r="U329" s="83">
        <f t="shared" si="71"/>
        <v>306415.2</v>
      </c>
      <c r="V329" s="9" t="s">
        <v>1341</v>
      </c>
      <c r="W329" s="153" t="s">
        <v>1410</v>
      </c>
      <c r="X329" s="9"/>
    </row>
    <row r="330" spans="1:24" s="444" customFormat="1" ht="102" customHeight="1">
      <c r="A330" s="9" t="s">
        <v>6360</v>
      </c>
      <c r="B330" s="100" t="s">
        <v>97</v>
      </c>
      <c r="C330" s="9" t="s">
        <v>771</v>
      </c>
      <c r="D330" s="3" t="s">
        <v>347</v>
      </c>
      <c r="E330" s="3" t="s">
        <v>335</v>
      </c>
      <c r="F330" s="3"/>
      <c r="G330" s="3" t="s">
        <v>384</v>
      </c>
      <c r="H330" s="20">
        <v>0.5</v>
      </c>
      <c r="I330" s="114">
        <v>470000000</v>
      </c>
      <c r="J330" s="21" t="s">
        <v>1330</v>
      </c>
      <c r="K330" s="19" t="s">
        <v>1383</v>
      </c>
      <c r="L330" s="138" t="s">
        <v>3428</v>
      </c>
      <c r="M330" s="141" t="s">
        <v>383</v>
      </c>
      <c r="N330" s="360" t="s">
        <v>8875</v>
      </c>
      <c r="O330" s="3" t="s">
        <v>1382</v>
      </c>
      <c r="P330" s="7" t="s">
        <v>1354</v>
      </c>
      <c r="Q330" s="3" t="s">
        <v>1195</v>
      </c>
      <c r="R330" s="78">
        <v>6</v>
      </c>
      <c r="S330" s="19">
        <v>139.29</v>
      </c>
      <c r="T330" s="83">
        <f t="shared" si="70"/>
        <v>835.74</v>
      </c>
      <c r="U330" s="83">
        <f t="shared" si="71"/>
        <v>936.02880000000005</v>
      </c>
      <c r="V330" s="9" t="s">
        <v>1341</v>
      </c>
      <c r="W330" s="153" t="s">
        <v>1410</v>
      </c>
      <c r="X330" s="9"/>
    </row>
    <row r="331" spans="1:24" s="444" customFormat="1" ht="102" customHeight="1">
      <c r="A331" s="9" t="s">
        <v>6361</v>
      </c>
      <c r="B331" s="100" t="s">
        <v>97</v>
      </c>
      <c r="C331" s="9" t="s">
        <v>772</v>
      </c>
      <c r="D331" s="3" t="s">
        <v>348</v>
      </c>
      <c r="E331" s="3" t="s">
        <v>335</v>
      </c>
      <c r="F331" s="3"/>
      <c r="G331" s="3" t="s">
        <v>384</v>
      </c>
      <c r="H331" s="20">
        <v>0.5</v>
      </c>
      <c r="I331" s="114">
        <v>470000000</v>
      </c>
      <c r="J331" s="21" t="s">
        <v>1330</v>
      </c>
      <c r="K331" s="19" t="s">
        <v>1383</v>
      </c>
      <c r="L331" s="138" t="s">
        <v>3428</v>
      </c>
      <c r="M331" s="141" t="s">
        <v>383</v>
      </c>
      <c r="N331" s="360" t="s">
        <v>8875</v>
      </c>
      <c r="O331" s="3" t="s">
        <v>1382</v>
      </c>
      <c r="P331" s="7" t="s">
        <v>1354</v>
      </c>
      <c r="Q331" s="3" t="s">
        <v>1195</v>
      </c>
      <c r="R331" s="78">
        <v>2</v>
      </c>
      <c r="S331" s="19">
        <v>719.64</v>
      </c>
      <c r="T331" s="83">
        <f t="shared" si="70"/>
        <v>1439.28</v>
      </c>
      <c r="U331" s="83">
        <f t="shared" si="71"/>
        <v>1611.9936</v>
      </c>
      <c r="V331" s="9" t="s">
        <v>1341</v>
      </c>
      <c r="W331" s="153" t="s">
        <v>1410</v>
      </c>
      <c r="X331" s="9"/>
    </row>
    <row r="332" spans="1:24" s="444" customFormat="1" ht="102" customHeight="1">
      <c r="A332" s="9" t="s">
        <v>6362</v>
      </c>
      <c r="B332" s="100" t="s">
        <v>97</v>
      </c>
      <c r="C332" s="9" t="s">
        <v>772</v>
      </c>
      <c r="D332" s="3" t="s">
        <v>349</v>
      </c>
      <c r="E332" s="3" t="s">
        <v>335</v>
      </c>
      <c r="F332" s="3"/>
      <c r="G332" s="3" t="s">
        <v>384</v>
      </c>
      <c r="H332" s="20">
        <v>0.5</v>
      </c>
      <c r="I332" s="114">
        <v>470000000</v>
      </c>
      <c r="J332" s="21" t="s">
        <v>1330</v>
      </c>
      <c r="K332" s="19" t="s">
        <v>1383</v>
      </c>
      <c r="L332" s="138" t="s">
        <v>3428</v>
      </c>
      <c r="M332" s="141" t="s">
        <v>383</v>
      </c>
      <c r="N332" s="360" t="s">
        <v>8875</v>
      </c>
      <c r="O332" s="3" t="s">
        <v>1382</v>
      </c>
      <c r="P332" s="7" t="s">
        <v>1354</v>
      </c>
      <c r="Q332" s="3" t="s">
        <v>1195</v>
      </c>
      <c r="R332" s="78">
        <v>102</v>
      </c>
      <c r="S332" s="19">
        <v>673.9</v>
      </c>
      <c r="T332" s="83">
        <f t="shared" si="70"/>
        <v>68737.8</v>
      </c>
      <c r="U332" s="83">
        <f t="shared" si="71"/>
        <v>76986.33600000001</v>
      </c>
      <c r="V332" s="9" t="s">
        <v>1341</v>
      </c>
      <c r="W332" s="153" t="s">
        <v>1410</v>
      </c>
      <c r="X332" s="9"/>
    </row>
    <row r="333" spans="1:24" s="444" customFormat="1" ht="102" customHeight="1">
      <c r="A333" s="9" t="s">
        <v>6363</v>
      </c>
      <c r="B333" s="100" t="s">
        <v>97</v>
      </c>
      <c r="C333" s="9" t="s">
        <v>773</v>
      </c>
      <c r="D333" s="3" t="s">
        <v>350</v>
      </c>
      <c r="E333" s="3" t="s">
        <v>351</v>
      </c>
      <c r="F333" s="3"/>
      <c r="G333" s="3" t="s">
        <v>384</v>
      </c>
      <c r="H333" s="20">
        <v>0.5</v>
      </c>
      <c r="I333" s="114">
        <v>470000000</v>
      </c>
      <c r="J333" s="21" t="s">
        <v>1330</v>
      </c>
      <c r="K333" s="19" t="s">
        <v>1383</v>
      </c>
      <c r="L333" s="138" t="s">
        <v>3428</v>
      </c>
      <c r="M333" s="141" t="s">
        <v>383</v>
      </c>
      <c r="N333" s="360" t="s">
        <v>8875</v>
      </c>
      <c r="O333" s="3" t="s">
        <v>1382</v>
      </c>
      <c r="P333" s="7" t="s">
        <v>1354</v>
      </c>
      <c r="Q333" s="3" t="s">
        <v>1195</v>
      </c>
      <c r="R333" s="78">
        <v>84</v>
      </c>
      <c r="S333" s="19">
        <v>3650</v>
      </c>
      <c r="T333" s="83">
        <f t="shared" si="70"/>
        <v>306600</v>
      </c>
      <c r="U333" s="83">
        <f t="shared" si="71"/>
        <v>343392.00000000006</v>
      </c>
      <c r="V333" s="9" t="s">
        <v>1341</v>
      </c>
      <c r="W333" s="153" t="s">
        <v>1410</v>
      </c>
      <c r="X333" s="9"/>
    </row>
    <row r="334" spans="1:24" s="444" customFormat="1" ht="102" customHeight="1">
      <c r="A334" s="9" t="s">
        <v>6364</v>
      </c>
      <c r="B334" s="100" t="s">
        <v>97</v>
      </c>
      <c r="C334" s="9" t="s">
        <v>773</v>
      </c>
      <c r="D334" s="3" t="s">
        <v>352</v>
      </c>
      <c r="E334" s="3" t="s">
        <v>351</v>
      </c>
      <c r="F334" s="3"/>
      <c r="G334" s="3" t="s">
        <v>384</v>
      </c>
      <c r="H334" s="20">
        <v>0.5</v>
      </c>
      <c r="I334" s="114">
        <v>470000000</v>
      </c>
      <c r="J334" s="21" t="s">
        <v>1330</v>
      </c>
      <c r="K334" s="19" t="s">
        <v>1383</v>
      </c>
      <c r="L334" s="138" t="s">
        <v>3428</v>
      </c>
      <c r="M334" s="141" t="s">
        <v>383</v>
      </c>
      <c r="N334" s="360" t="s">
        <v>8875</v>
      </c>
      <c r="O334" s="3" t="s">
        <v>1382</v>
      </c>
      <c r="P334" s="7" t="s">
        <v>1354</v>
      </c>
      <c r="Q334" s="3" t="s">
        <v>1195</v>
      </c>
      <c r="R334" s="78">
        <v>9</v>
      </c>
      <c r="S334" s="19">
        <v>5550</v>
      </c>
      <c r="T334" s="83">
        <f t="shared" si="70"/>
        <v>49950</v>
      </c>
      <c r="U334" s="83">
        <f t="shared" si="71"/>
        <v>55944.000000000007</v>
      </c>
      <c r="V334" s="9" t="s">
        <v>1341</v>
      </c>
      <c r="W334" s="153" t="s">
        <v>1410</v>
      </c>
      <c r="X334" s="9"/>
    </row>
    <row r="335" spans="1:24" s="444" customFormat="1" ht="102" customHeight="1">
      <c r="A335" s="9" t="s">
        <v>6365</v>
      </c>
      <c r="B335" s="100" t="s">
        <v>97</v>
      </c>
      <c r="C335" s="9" t="s">
        <v>773</v>
      </c>
      <c r="D335" s="3" t="s">
        <v>353</v>
      </c>
      <c r="E335" s="3" t="s">
        <v>351</v>
      </c>
      <c r="F335" s="3"/>
      <c r="G335" s="3" t="s">
        <v>384</v>
      </c>
      <c r="H335" s="20">
        <v>0.5</v>
      </c>
      <c r="I335" s="114">
        <v>470000000</v>
      </c>
      <c r="J335" s="21" t="s">
        <v>1330</v>
      </c>
      <c r="K335" s="19" t="s">
        <v>1383</v>
      </c>
      <c r="L335" s="138" t="s">
        <v>3428</v>
      </c>
      <c r="M335" s="141" t="s">
        <v>383</v>
      </c>
      <c r="N335" s="360" t="s">
        <v>8875</v>
      </c>
      <c r="O335" s="3" t="s">
        <v>1382</v>
      </c>
      <c r="P335" s="7" t="s">
        <v>1354</v>
      </c>
      <c r="Q335" s="3" t="s">
        <v>1195</v>
      </c>
      <c r="R335" s="78">
        <v>12</v>
      </c>
      <c r="S335" s="19">
        <v>2750</v>
      </c>
      <c r="T335" s="83">
        <f t="shared" si="70"/>
        <v>33000</v>
      </c>
      <c r="U335" s="83">
        <f t="shared" si="71"/>
        <v>36960</v>
      </c>
      <c r="V335" s="9" t="s">
        <v>1341</v>
      </c>
      <c r="W335" s="153" t="s">
        <v>1410</v>
      </c>
      <c r="X335" s="9"/>
    </row>
    <row r="336" spans="1:24" s="444" customFormat="1" ht="102" customHeight="1">
      <c r="A336" s="9" t="s">
        <v>6366</v>
      </c>
      <c r="B336" s="100" t="s">
        <v>97</v>
      </c>
      <c r="C336" s="3" t="s">
        <v>753</v>
      </c>
      <c r="D336" s="3" t="s">
        <v>354</v>
      </c>
      <c r="E336" s="3" t="s">
        <v>394</v>
      </c>
      <c r="F336" s="3"/>
      <c r="G336" s="3" t="s">
        <v>384</v>
      </c>
      <c r="H336" s="20">
        <v>0.5</v>
      </c>
      <c r="I336" s="114">
        <v>470000000</v>
      </c>
      <c r="J336" s="21" t="s">
        <v>1330</v>
      </c>
      <c r="K336" s="19" t="s">
        <v>1383</v>
      </c>
      <c r="L336" s="138" t="s">
        <v>3428</v>
      </c>
      <c r="M336" s="141" t="s">
        <v>383</v>
      </c>
      <c r="N336" s="360" t="s">
        <v>8875</v>
      </c>
      <c r="O336" s="3" t="s">
        <v>1382</v>
      </c>
      <c r="P336" s="7" t="s">
        <v>1350</v>
      </c>
      <c r="Q336" s="3" t="s">
        <v>1335</v>
      </c>
      <c r="R336" s="78">
        <v>500</v>
      </c>
      <c r="S336" s="19">
        <v>123.22</v>
      </c>
      <c r="T336" s="83">
        <f t="shared" si="70"/>
        <v>61610</v>
      </c>
      <c r="U336" s="83">
        <f t="shared" si="71"/>
        <v>69003.200000000012</v>
      </c>
      <c r="V336" s="9" t="s">
        <v>1341</v>
      </c>
      <c r="W336" s="153" t="s">
        <v>1410</v>
      </c>
      <c r="X336" s="9"/>
    </row>
    <row r="337" spans="1:24" s="444" customFormat="1" ht="102" customHeight="1">
      <c r="A337" s="9" t="s">
        <v>6367</v>
      </c>
      <c r="B337" s="100" t="s">
        <v>97</v>
      </c>
      <c r="C337" s="3" t="s">
        <v>753</v>
      </c>
      <c r="D337" s="3" t="s">
        <v>1955</v>
      </c>
      <c r="E337" s="3" t="s">
        <v>1956</v>
      </c>
      <c r="F337" s="3"/>
      <c r="G337" s="3" t="s">
        <v>384</v>
      </c>
      <c r="H337" s="20">
        <v>0.5</v>
      </c>
      <c r="I337" s="114">
        <v>470000000</v>
      </c>
      <c r="J337" s="21" t="s">
        <v>1330</v>
      </c>
      <c r="K337" s="19" t="s">
        <v>1383</v>
      </c>
      <c r="L337" s="138" t="s">
        <v>3428</v>
      </c>
      <c r="M337" s="141" t="s">
        <v>383</v>
      </c>
      <c r="N337" s="360" t="s">
        <v>8875</v>
      </c>
      <c r="O337" s="3" t="s">
        <v>1382</v>
      </c>
      <c r="P337" s="7" t="s">
        <v>1350</v>
      </c>
      <c r="Q337" s="3" t="s">
        <v>1335</v>
      </c>
      <c r="R337" s="78">
        <v>300</v>
      </c>
      <c r="S337" s="19">
        <v>215.63</v>
      </c>
      <c r="T337" s="83">
        <f t="shared" si="70"/>
        <v>64689</v>
      </c>
      <c r="U337" s="83">
        <f t="shared" si="71"/>
        <v>72451.680000000008</v>
      </c>
      <c r="V337" s="9" t="s">
        <v>1341</v>
      </c>
      <c r="W337" s="153" t="s">
        <v>1410</v>
      </c>
      <c r="X337" s="9"/>
    </row>
    <row r="338" spans="1:24" s="444" customFormat="1" ht="102" customHeight="1">
      <c r="A338" s="9" t="s">
        <v>6368</v>
      </c>
      <c r="B338" s="100" t="s">
        <v>97</v>
      </c>
      <c r="C338" s="3" t="s">
        <v>754</v>
      </c>
      <c r="D338" s="3" t="s">
        <v>1957</v>
      </c>
      <c r="E338" s="3" t="s">
        <v>1958</v>
      </c>
      <c r="F338" s="3"/>
      <c r="G338" s="3" t="s">
        <v>384</v>
      </c>
      <c r="H338" s="20">
        <v>0.5</v>
      </c>
      <c r="I338" s="114">
        <v>470000000</v>
      </c>
      <c r="J338" s="21" t="s">
        <v>1330</v>
      </c>
      <c r="K338" s="19" t="s">
        <v>1383</v>
      </c>
      <c r="L338" s="138" t="s">
        <v>3428</v>
      </c>
      <c r="M338" s="141" t="s">
        <v>383</v>
      </c>
      <c r="N338" s="360" t="s">
        <v>8875</v>
      </c>
      <c r="O338" s="3" t="s">
        <v>1382</v>
      </c>
      <c r="P338" s="7" t="s">
        <v>1350</v>
      </c>
      <c r="Q338" s="3" t="s">
        <v>1335</v>
      </c>
      <c r="R338" s="78">
        <v>80</v>
      </c>
      <c r="S338" s="19">
        <v>369.61</v>
      </c>
      <c r="T338" s="83">
        <f t="shared" si="70"/>
        <v>29568.800000000003</v>
      </c>
      <c r="U338" s="83">
        <f t="shared" si="71"/>
        <v>33117.056000000004</v>
      </c>
      <c r="V338" s="9" t="s">
        <v>1341</v>
      </c>
      <c r="W338" s="153" t="s">
        <v>1410</v>
      </c>
      <c r="X338" s="9"/>
    </row>
    <row r="339" spans="1:24" s="444" customFormat="1" ht="102" customHeight="1">
      <c r="A339" s="9" t="s">
        <v>6369</v>
      </c>
      <c r="B339" s="100" t="s">
        <v>97</v>
      </c>
      <c r="C339" s="3" t="s">
        <v>755</v>
      </c>
      <c r="D339" s="3" t="s">
        <v>1957</v>
      </c>
      <c r="E339" s="3" t="s">
        <v>1959</v>
      </c>
      <c r="F339" s="3"/>
      <c r="G339" s="3" t="s">
        <v>384</v>
      </c>
      <c r="H339" s="20">
        <v>0.5</v>
      </c>
      <c r="I339" s="114">
        <v>470000000</v>
      </c>
      <c r="J339" s="21" t="s">
        <v>1330</v>
      </c>
      <c r="K339" s="19" t="s">
        <v>1383</v>
      </c>
      <c r="L339" s="138" t="s">
        <v>3428</v>
      </c>
      <c r="M339" s="141" t="s">
        <v>383</v>
      </c>
      <c r="N339" s="360" t="s">
        <v>8875</v>
      </c>
      <c r="O339" s="3" t="s">
        <v>1382</v>
      </c>
      <c r="P339" s="7" t="s">
        <v>1350</v>
      </c>
      <c r="Q339" s="3" t="s">
        <v>1335</v>
      </c>
      <c r="R339" s="78">
        <v>310</v>
      </c>
      <c r="S339" s="19">
        <v>490</v>
      </c>
      <c r="T339" s="83">
        <f t="shared" si="70"/>
        <v>151900</v>
      </c>
      <c r="U339" s="83">
        <f t="shared" si="71"/>
        <v>170128.00000000003</v>
      </c>
      <c r="V339" s="9" t="s">
        <v>1341</v>
      </c>
      <c r="W339" s="153" t="s">
        <v>1410</v>
      </c>
      <c r="X339" s="9"/>
    </row>
    <row r="340" spans="1:24" s="444" customFormat="1" ht="102" customHeight="1">
      <c r="A340" s="9" t="s">
        <v>6370</v>
      </c>
      <c r="B340" s="100" t="s">
        <v>97</v>
      </c>
      <c r="C340" s="3" t="s">
        <v>756</v>
      </c>
      <c r="D340" s="3" t="s">
        <v>1957</v>
      </c>
      <c r="E340" s="3" t="s">
        <v>1960</v>
      </c>
      <c r="F340" s="3"/>
      <c r="G340" s="3" t="s">
        <v>384</v>
      </c>
      <c r="H340" s="20">
        <v>0.5</v>
      </c>
      <c r="I340" s="114">
        <v>470000000</v>
      </c>
      <c r="J340" s="21" t="s">
        <v>1330</v>
      </c>
      <c r="K340" s="19" t="s">
        <v>1383</v>
      </c>
      <c r="L340" s="138" t="s">
        <v>3428</v>
      </c>
      <c r="M340" s="141" t="s">
        <v>383</v>
      </c>
      <c r="N340" s="360" t="s">
        <v>8875</v>
      </c>
      <c r="O340" s="3" t="s">
        <v>1382</v>
      </c>
      <c r="P340" s="7" t="s">
        <v>1350</v>
      </c>
      <c r="Q340" s="3" t="s">
        <v>1335</v>
      </c>
      <c r="R340" s="78">
        <v>30</v>
      </c>
      <c r="S340" s="19">
        <v>1024.73</v>
      </c>
      <c r="T340" s="83">
        <f t="shared" si="70"/>
        <v>30741.9</v>
      </c>
      <c r="U340" s="83">
        <f t="shared" si="71"/>
        <v>34430.928000000007</v>
      </c>
      <c r="V340" s="9" t="s">
        <v>1341</v>
      </c>
      <c r="W340" s="153" t="s">
        <v>1410</v>
      </c>
      <c r="X340" s="9"/>
    </row>
    <row r="341" spans="1:24" s="444" customFormat="1" ht="102" customHeight="1">
      <c r="A341" s="9" t="s">
        <v>6371</v>
      </c>
      <c r="B341" s="100" t="s">
        <v>97</v>
      </c>
      <c r="C341" s="9" t="s">
        <v>765</v>
      </c>
      <c r="D341" s="3" t="s">
        <v>1961</v>
      </c>
      <c r="E341" s="3" t="s">
        <v>1962</v>
      </c>
      <c r="F341" s="3"/>
      <c r="G341" s="3" t="s">
        <v>384</v>
      </c>
      <c r="H341" s="20">
        <v>0.5</v>
      </c>
      <c r="I341" s="114">
        <v>470000000</v>
      </c>
      <c r="J341" s="21" t="s">
        <v>1330</v>
      </c>
      <c r="K341" s="19" t="s">
        <v>1383</v>
      </c>
      <c r="L341" s="138" t="s">
        <v>3428</v>
      </c>
      <c r="M341" s="141" t="s">
        <v>383</v>
      </c>
      <c r="N341" s="360" t="s">
        <v>8875</v>
      </c>
      <c r="O341" s="3" t="s">
        <v>1382</v>
      </c>
      <c r="P341" s="7" t="s">
        <v>1354</v>
      </c>
      <c r="Q341" s="3" t="s">
        <v>1195</v>
      </c>
      <c r="R341" s="78">
        <v>145</v>
      </c>
      <c r="S341" s="19">
        <v>27</v>
      </c>
      <c r="T341" s="83">
        <f t="shared" si="70"/>
        <v>3915</v>
      </c>
      <c r="U341" s="83">
        <f t="shared" si="71"/>
        <v>4384.8</v>
      </c>
      <c r="V341" s="9" t="s">
        <v>1341</v>
      </c>
      <c r="W341" s="153" t="s">
        <v>1410</v>
      </c>
      <c r="X341" s="9"/>
    </row>
    <row r="342" spans="1:24" s="444" customFormat="1" ht="102" customHeight="1">
      <c r="A342" s="9" t="s">
        <v>6372</v>
      </c>
      <c r="B342" s="100" t="s">
        <v>97</v>
      </c>
      <c r="C342" s="3" t="s">
        <v>766</v>
      </c>
      <c r="D342" s="3" t="s">
        <v>1963</v>
      </c>
      <c r="E342" s="3" t="s">
        <v>1964</v>
      </c>
      <c r="F342" s="3"/>
      <c r="G342" s="3" t="s">
        <v>384</v>
      </c>
      <c r="H342" s="20">
        <v>0.5</v>
      </c>
      <c r="I342" s="114">
        <v>470000000</v>
      </c>
      <c r="J342" s="21" t="s">
        <v>1330</v>
      </c>
      <c r="K342" s="19" t="s">
        <v>1383</v>
      </c>
      <c r="L342" s="138" t="s">
        <v>3428</v>
      </c>
      <c r="M342" s="141" t="s">
        <v>383</v>
      </c>
      <c r="N342" s="360" t="s">
        <v>8875</v>
      </c>
      <c r="O342" s="3" t="s">
        <v>1382</v>
      </c>
      <c r="P342" s="7" t="s">
        <v>1354</v>
      </c>
      <c r="Q342" s="3" t="s">
        <v>1195</v>
      </c>
      <c r="R342" s="78">
        <v>22</v>
      </c>
      <c r="S342" s="19">
        <v>38</v>
      </c>
      <c r="T342" s="83">
        <f t="shared" si="70"/>
        <v>836</v>
      </c>
      <c r="U342" s="83">
        <f t="shared" si="71"/>
        <v>936.32</v>
      </c>
      <c r="V342" s="9" t="s">
        <v>1341</v>
      </c>
      <c r="W342" s="153" t="s">
        <v>1410</v>
      </c>
      <c r="X342" s="9"/>
    </row>
    <row r="343" spans="1:24" s="444" customFormat="1" ht="102" customHeight="1">
      <c r="A343" s="9" t="s">
        <v>6373</v>
      </c>
      <c r="B343" s="100" t="s">
        <v>97</v>
      </c>
      <c r="C343" s="3" t="s">
        <v>767</v>
      </c>
      <c r="D343" s="3" t="s">
        <v>1961</v>
      </c>
      <c r="E343" s="3" t="s">
        <v>1965</v>
      </c>
      <c r="F343" s="3"/>
      <c r="G343" s="3" t="s">
        <v>384</v>
      </c>
      <c r="H343" s="20">
        <v>0.5</v>
      </c>
      <c r="I343" s="114">
        <v>470000000</v>
      </c>
      <c r="J343" s="21" t="s">
        <v>1330</v>
      </c>
      <c r="K343" s="19" t="s">
        <v>1383</v>
      </c>
      <c r="L343" s="138" t="s">
        <v>3428</v>
      </c>
      <c r="M343" s="141" t="s">
        <v>383</v>
      </c>
      <c r="N343" s="360" t="s">
        <v>8875</v>
      </c>
      <c r="O343" s="3" t="s">
        <v>1382</v>
      </c>
      <c r="P343" s="7" t="s">
        <v>1354</v>
      </c>
      <c r="Q343" s="3" t="s">
        <v>1195</v>
      </c>
      <c r="R343" s="78">
        <v>18</v>
      </c>
      <c r="S343" s="19">
        <v>59</v>
      </c>
      <c r="T343" s="83">
        <f t="shared" si="70"/>
        <v>1062</v>
      </c>
      <c r="U343" s="83">
        <f t="shared" si="71"/>
        <v>1189.44</v>
      </c>
      <c r="V343" s="9" t="s">
        <v>1341</v>
      </c>
      <c r="W343" s="153" t="s">
        <v>1410</v>
      </c>
      <c r="X343" s="9"/>
    </row>
    <row r="344" spans="1:24" s="444" customFormat="1" ht="102" customHeight="1">
      <c r="A344" s="9" t="s">
        <v>6374</v>
      </c>
      <c r="B344" s="100" t="s">
        <v>97</v>
      </c>
      <c r="C344" s="3" t="s">
        <v>768</v>
      </c>
      <c r="D344" s="3" t="s">
        <v>1963</v>
      </c>
      <c r="E344" s="3" t="s">
        <v>1966</v>
      </c>
      <c r="F344" s="3"/>
      <c r="G344" s="3" t="s">
        <v>384</v>
      </c>
      <c r="H344" s="20">
        <v>0.5</v>
      </c>
      <c r="I344" s="114">
        <v>470000000</v>
      </c>
      <c r="J344" s="21" t="s">
        <v>1330</v>
      </c>
      <c r="K344" s="19" t="s">
        <v>1383</v>
      </c>
      <c r="L344" s="138" t="s">
        <v>3428</v>
      </c>
      <c r="M344" s="141" t="s">
        <v>383</v>
      </c>
      <c r="N344" s="360" t="s">
        <v>8875</v>
      </c>
      <c r="O344" s="3" t="s">
        <v>1382</v>
      </c>
      <c r="P344" s="7" t="s">
        <v>1354</v>
      </c>
      <c r="Q344" s="3" t="s">
        <v>1195</v>
      </c>
      <c r="R344" s="78">
        <v>9</v>
      </c>
      <c r="S344" s="19">
        <v>110</v>
      </c>
      <c r="T344" s="83">
        <f t="shared" si="70"/>
        <v>990</v>
      </c>
      <c r="U344" s="83">
        <f t="shared" si="71"/>
        <v>1108.8000000000002</v>
      </c>
      <c r="V344" s="9" t="s">
        <v>1341</v>
      </c>
      <c r="W344" s="153" t="s">
        <v>1410</v>
      </c>
      <c r="X344" s="9"/>
    </row>
    <row r="345" spans="1:24" s="444" customFormat="1" ht="102" customHeight="1">
      <c r="A345" s="9" t="s">
        <v>6375</v>
      </c>
      <c r="B345" s="100" t="s">
        <v>97</v>
      </c>
      <c r="C345" s="3" t="s">
        <v>769</v>
      </c>
      <c r="D345" s="3" t="s">
        <v>1963</v>
      </c>
      <c r="E345" s="3" t="s">
        <v>1967</v>
      </c>
      <c r="F345" s="3"/>
      <c r="G345" s="3" t="s">
        <v>384</v>
      </c>
      <c r="H345" s="20">
        <v>0.5</v>
      </c>
      <c r="I345" s="114">
        <v>470000000</v>
      </c>
      <c r="J345" s="21" t="s">
        <v>1330</v>
      </c>
      <c r="K345" s="19" t="s">
        <v>1383</v>
      </c>
      <c r="L345" s="138" t="s">
        <v>3428</v>
      </c>
      <c r="M345" s="141" t="s">
        <v>383</v>
      </c>
      <c r="N345" s="360" t="s">
        <v>8875</v>
      </c>
      <c r="O345" s="3" t="s">
        <v>1382</v>
      </c>
      <c r="P345" s="7" t="s">
        <v>1354</v>
      </c>
      <c r="Q345" s="3" t="s">
        <v>1195</v>
      </c>
      <c r="R345" s="78">
        <v>33</v>
      </c>
      <c r="S345" s="19">
        <v>172</v>
      </c>
      <c r="T345" s="83">
        <f t="shared" si="70"/>
        <v>5676</v>
      </c>
      <c r="U345" s="83">
        <f t="shared" si="71"/>
        <v>6357.1200000000008</v>
      </c>
      <c r="V345" s="9" t="s">
        <v>1341</v>
      </c>
      <c r="W345" s="153" t="s">
        <v>1410</v>
      </c>
      <c r="X345" s="9"/>
    </row>
    <row r="346" spans="1:24" s="444" customFormat="1" ht="102" customHeight="1">
      <c r="A346" s="9" t="s">
        <v>6376</v>
      </c>
      <c r="B346" s="100" t="s">
        <v>97</v>
      </c>
      <c r="C346" s="9" t="s">
        <v>770</v>
      </c>
      <c r="D346" s="3" t="s">
        <v>1968</v>
      </c>
      <c r="E346" s="3" t="s">
        <v>1969</v>
      </c>
      <c r="F346" s="3"/>
      <c r="G346" s="3" t="s">
        <v>384</v>
      </c>
      <c r="H346" s="20">
        <v>0.5</v>
      </c>
      <c r="I346" s="114">
        <v>470000000</v>
      </c>
      <c r="J346" s="21" t="s">
        <v>1330</v>
      </c>
      <c r="K346" s="19" t="s">
        <v>1383</v>
      </c>
      <c r="L346" s="138" t="s">
        <v>3428</v>
      </c>
      <c r="M346" s="141" t="s">
        <v>383</v>
      </c>
      <c r="N346" s="360" t="s">
        <v>8875</v>
      </c>
      <c r="O346" s="3" t="s">
        <v>1382</v>
      </c>
      <c r="P346" s="7" t="s">
        <v>1354</v>
      </c>
      <c r="Q346" s="3" t="s">
        <v>1195</v>
      </c>
      <c r="R346" s="78">
        <v>90</v>
      </c>
      <c r="S346" s="19">
        <v>300</v>
      </c>
      <c r="T346" s="83">
        <f t="shared" si="70"/>
        <v>27000</v>
      </c>
      <c r="U346" s="83">
        <f t="shared" si="71"/>
        <v>30240.000000000004</v>
      </c>
      <c r="V346" s="9" t="s">
        <v>1341</v>
      </c>
      <c r="W346" s="153" t="s">
        <v>1410</v>
      </c>
      <c r="X346" s="9"/>
    </row>
    <row r="347" spans="1:24" s="444" customFormat="1" ht="102" customHeight="1">
      <c r="A347" s="9" t="s">
        <v>6377</v>
      </c>
      <c r="B347" s="100" t="s">
        <v>97</v>
      </c>
      <c r="C347" s="9" t="s">
        <v>770</v>
      </c>
      <c r="D347" s="3" t="s">
        <v>1968</v>
      </c>
      <c r="E347" s="3" t="s">
        <v>1970</v>
      </c>
      <c r="F347" s="3"/>
      <c r="G347" s="3" t="s">
        <v>384</v>
      </c>
      <c r="H347" s="20">
        <v>0.5</v>
      </c>
      <c r="I347" s="114">
        <v>470000000</v>
      </c>
      <c r="J347" s="21" t="s">
        <v>1330</v>
      </c>
      <c r="K347" s="19" t="s">
        <v>1383</v>
      </c>
      <c r="L347" s="138" t="s">
        <v>3428</v>
      </c>
      <c r="M347" s="141" t="s">
        <v>383</v>
      </c>
      <c r="N347" s="360" t="s">
        <v>8875</v>
      </c>
      <c r="O347" s="3" t="s">
        <v>1382</v>
      </c>
      <c r="P347" s="7" t="s">
        <v>1354</v>
      </c>
      <c r="Q347" s="3" t="s">
        <v>1195</v>
      </c>
      <c r="R347" s="78">
        <v>6</v>
      </c>
      <c r="S347" s="19">
        <v>450</v>
      </c>
      <c r="T347" s="83">
        <f t="shared" si="70"/>
        <v>2700</v>
      </c>
      <c r="U347" s="83">
        <f t="shared" si="71"/>
        <v>3024.0000000000005</v>
      </c>
      <c r="V347" s="9" t="s">
        <v>1341</v>
      </c>
      <c r="W347" s="153" t="s">
        <v>1410</v>
      </c>
      <c r="X347" s="9"/>
    </row>
    <row r="348" spans="1:24" s="444" customFormat="1" ht="102" customHeight="1">
      <c r="A348" s="9" t="s">
        <v>6378</v>
      </c>
      <c r="B348" s="100" t="s">
        <v>97</v>
      </c>
      <c r="C348" s="9" t="s">
        <v>770</v>
      </c>
      <c r="D348" s="3" t="s">
        <v>1968</v>
      </c>
      <c r="E348" s="3" t="s">
        <v>1971</v>
      </c>
      <c r="F348" s="3"/>
      <c r="G348" s="3" t="s">
        <v>384</v>
      </c>
      <c r="H348" s="20">
        <v>0.5</v>
      </c>
      <c r="I348" s="114">
        <v>470000000</v>
      </c>
      <c r="J348" s="21" t="s">
        <v>1330</v>
      </c>
      <c r="K348" s="19" t="s">
        <v>1383</v>
      </c>
      <c r="L348" s="138" t="s">
        <v>3428</v>
      </c>
      <c r="M348" s="141" t="s">
        <v>383</v>
      </c>
      <c r="N348" s="360" t="s">
        <v>8875</v>
      </c>
      <c r="O348" s="3" t="s">
        <v>1382</v>
      </c>
      <c r="P348" s="7" t="s">
        <v>1354</v>
      </c>
      <c r="Q348" s="3" t="s">
        <v>1195</v>
      </c>
      <c r="R348" s="78">
        <v>6</v>
      </c>
      <c r="S348" s="19">
        <v>1750</v>
      </c>
      <c r="T348" s="83">
        <f t="shared" si="70"/>
        <v>10500</v>
      </c>
      <c r="U348" s="83">
        <f t="shared" si="71"/>
        <v>11760.000000000002</v>
      </c>
      <c r="V348" s="9" t="s">
        <v>1341</v>
      </c>
      <c r="W348" s="153" t="s">
        <v>1410</v>
      </c>
      <c r="X348" s="9"/>
    </row>
    <row r="349" spans="1:24" s="444" customFormat="1" ht="102" customHeight="1">
      <c r="A349" s="9" t="s">
        <v>6379</v>
      </c>
      <c r="B349" s="100" t="s">
        <v>97</v>
      </c>
      <c r="C349" s="3" t="s">
        <v>774</v>
      </c>
      <c r="D349" s="3" t="s">
        <v>1972</v>
      </c>
      <c r="E349" s="3" t="s">
        <v>1973</v>
      </c>
      <c r="F349" s="3"/>
      <c r="G349" s="3" t="s">
        <v>384</v>
      </c>
      <c r="H349" s="20">
        <v>0.5</v>
      </c>
      <c r="I349" s="114">
        <v>470000000</v>
      </c>
      <c r="J349" s="21" t="s">
        <v>1330</v>
      </c>
      <c r="K349" s="19" t="s">
        <v>1383</v>
      </c>
      <c r="L349" s="138" t="s">
        <v>3428</v>
      </c>
      <c r="M349" s="141" t="s">
        <v>383</v>
      </c>
      <c r="N349" s="360" t="s">
        <v>8875</v>
      </c>
      <c r="O349" s="3" t="s">
        <v>1382</v>
      </c>
      <c r="P349" s="7" t="s">
        <v>1350</v>
      </c>
      <c r="Q349" s="3" t="s">
        <v>1335</v>
      </c>
      <c r="R349" s="78">
        <v>150</v>
      </c>
      <c r="S349" s="19">
        <v>1639.57</v>
      </c>
      <c r="T349" s="83">
        <f t="shared" si="70"/>
        <v>245935.5</v>
      </c>
      <c r="U349" s="83">
        <f t="shared" si="71"/>
        <v>275447.76</v>
      </c>
      <c r="V349" s="9" t="s">
        <v>1341</v>
      </c>
      <c r="W349" s="153" t="s">
        <v>1410</v>
      </c>
      <c r="X349" s="9"/>
    </row>
    <row r="350" spans="1:24" s="444" customFormat="1" ht="102" customHeight="1">
      <c r="A350" s="9" t="s">
        <v>6380</v>
      </c>
      <c r="B350" s="100" t="s">
        <v>97</v>
      </c>
      <c r="C350" s="9" t="s">
        <v>757</v>
      </c>
      <c r="D350" s="3" t="s">
        <v>1974</v>
      </c>
      <c r="E350" s="3" t="s">
        <v>1975</v>
      </c>
      <c r="F350" s="3"/>
      <c r="G350" s="3" t="s">
        <v>384</v>
      </c>
      <c r="H350" s="20">
        <v>0.5</v>
      </c>
      <c r="I350" s="114">
        <v>470000000</v>
      </c>
      <c r="J350" s="21" t="s">
        <v>1330</v>
      </c>
      <c r="K350" s="19" t="s">
        <v>1383</v>
      </c>
      <c r="L350" s="138" t="s">
        <v>3428</v>
      </c>
      <c r="M350" s="141" t="s">
        <v>383</v>
      </c>
      <c r="N350" s="360" t="s">
        <v>8875</v>
      </c>
      <c r="O350" s="3" t="s">
        <v>1382</v>
      </c>
      <c r="P350" s="7" t="s">
        <v>1350</v>
      </c>
      <c r="Q350" s="3" t="s">
        <v>1335</v>
      </c>
      <c r="R350" s="78">
        <v>290</v>
      </c>
      <c r="S350" s="19">
        <v>1291.1600000000001</v>
      </c>
      <c r="T350" s="83">
        <f t="shared" si="70"/>
        <v>374436.4</v>
      </c>
      <c r="U350" s="83">
        <f t="shared" si="71"/>
        <v>419368.76800000004</v>
      </c>
      <c r="V350" s="9" t="s">
        <v>1341</v>
      </c>
      <c r="W350" s="153" t="s">
        <v>1410</v>
      </c>
      <c r="X350" s="9"/>
    </row>
    <row r="351" spans="1:24" s="444" customFormat="1" ht="102" customHeight="1">
      <c r="A351" s="9" t="s">
        <v>6381</v>
      </c>
      <c r="B351" s="100" t="s">
        <v>97</v>
      </c>
      <c r="C351" s="9" t="s">
        <v>775</v>
      </c>
      <c r="D351" s="3" t="s">
        <v>1</v>
      </c>
      <c r="E351" s="3" t="s">
        <v>2</v>
      </c>
      <c r="F351" s="3"/>
      <c r="G351" s="3" t="s">
        <v>385</v>
      </c>
      <c r="H351" s="20">
        <v>0.2</v>
      </c>
      <c r="I351" s="114">
        <v>470000000</v>
      </c>
      <c r="J351" s="21" t="s">
        <v>1330</v>
      </c>
      <c r="K351" s="19" t="s">
        <v>1949</v>
      </c>
      <c r="L351" s="138" t="s">
        <v>3428</v>
      </c>
      <c r="M351" s="141" t="s">
        <v>383</v>
      </c>
      <c r="N351" s="360" t="s">
        <v>8875</v>
      </c>
      <c r="O351" s="3" t="s">
        <v>1382</v>
      </c>
      <c r="P351" s="7" t="s">
        <v>1354</v>
      </c>
      <c r="Q351" s="3" t="s">
        <v>1195</v>
      </c>
      <c r="R351" s="78">
        <v>428</v>
      </c>
      <c r="S351" s="19">
        <v>12000.04</v>
      </c>
      <c r="T351" s="83">
        <f t="shared" si="70"/>
        <v>5136017.12</v>
      </c>
      <c r="U351" s="83">
        <f t="shared" si="71"/>
        <v>5752339.1744000008</v>
      </c>
      <c r="V351" s="9" t="s">
        <v>1341</v>
      </c>
      <c r="W351" s="153" t="s">
        <v>1410</v>
      </c>
      <c r="X351" s="9"/>
    </row>
    <row r="352" spans="1:24" s="444" customFormat="1" ht="102" customHeight="1">
      <c r="A352" s="9" t="s">
        <v>6382</v>
      </c>
      <c r="B352" s="100" t="s">
        <v>97</v>
      </c>
      <c r="C352" s="9" t="s">
        <v>776</v>
      </c>
      <c r="D352" s="3" t="s">
        <v>3</v>
      </c>
      <c r="E352" s="3" t="s">
        <v>4</v>
      </c>
      <c r="F352" s="3"/>
      <c r="G352" s="3" t="s">
        <v>385</v>
      </c>
      <c r="H352" s="20">
        <v>0.2</v>
      </c>
      <c r="I352" s="114">
        <v>470000000</v>
      </c>
      <c r="J352" s="21" t="s">
        <v>1330</v>
      </c>
      <c r="K352" s="19" t="s">
        <v>1949</v>
      </c>
      <c r="L352" s="138" t="s">
        <v>3428</v>
      </c>
      <c r="M352" s="141" t="s">
        <v>383</v>
      </c>
      <c r="N352" s="360" t="s">
        <v>8875</v>
      </c>
      <c r="O352" s="3" t="s">
        <v>1382</v>
      </c>
      <c r="P352" s="7" t="s">
        <v>1354</v>
      </c>
      <c r="Q352" s="3" t="s">
        <v>1195</v>
      </c>
      <c r="R352" s="78">
        <v>40</v>
      </c>
      <c r="S352" s="19">
        <v>17678.54</v>
      </c>
      <c r="T352" s="83">
        <f t="shared" si="70"/>
        <v>707141.60000000009</v>
      </c>
      <c r="U352" s="83">
        <f t="shared" si="71"/>
        <v>791998.59200000018</v>
      </c>
      <c r="V352" s="9" t="s">
        <v>1341</v>
      </c>
      <c r="W352" s="153" t="s">
        <v>1410</v>
      </c>
      <c r="X352" s="9"/>
    </row>
    <row r="353" spans="1:1967" s="444" customFormat="1" ht="102" customHeight="1">
      <c r="A353" s="9" t="s">
        <v>6383</v>
      </c>
      <c r="B353" s="100" t="s">
        <v>97</v>
      </c>
      <c r="C353" s="9" t="s">
        <v>777</v>
      </c>
      <c r="D353" s="3" t="s">
        <v>5</v>
      </c>
      <c r="E353" s="3" t="s">
        <v>6</v>
      </c>
      <c r="F353" s="3"/>
      <c r="G353" s="3" t="s">
        <v>385</v>
      </c>
      <c r="H353" s="20">
        <v>0</v>
      </c>
      <c r="I353" s="114">
        <v>470000000</v>
      </c>
      <c r="J353" s="21" t="s">
        <v>1330</v>
      </c>
      <c r="K353" s="19" t="s">
        <v>1949</v>
      </c>
      <c r="L353" s="138" t="s">
        <v>3428</v>
      </c>
      <c r="M353" s="141" t="s">
        <v>383</v>
      </c>
      <c r="N353" s="360" t="s">
        <v>8875</v>
      </c>
      <c r="O353" s="3" t="s">
        <v>1382</v>
      </c>
      <c r="P353" s="7" t="s">
        <v>1349</v>
      </c>
      <c r="Q353" s="3" t="s">
        <v>1348</v>
      </c>
      <c r="R353" s="78">
        <v>94</v>
      </c>
      <c r="S353" s="19">
        <v>12979.01</v>
      </c>
      <c r="T353" s="83">
        <f t="shared" si="70"/>
        <v>1220026.94</v>
      </c>
      <c r="U353" s="83">
        <f t="shared" si="71"/>
        <v>1366430.1728000001</v>
      </c>
      <c r="V353" s="9" t="s">
        <v>1341</v>
      </c>
      <c r="W353" s="153" t="s">
        <v>1410</v>
      </c>
      <c r="X353" s="9"/>
    </row>
    <row r="354" spans="1:1967" s="444" customFormat="1" ht="102" customHeight="1">
      <c r="A354" s="9" t="s">
        <v>6384</v>
      </c>
      <c r="B354" s="100" t="s">
        <v>97</v>
      </c>
      <c r="C354" s="9" t="s">
        <v>778</v>
      </c>
      <c r="D354" s="3" t="s">
        <v>7</v>
      </c>
      <c r="E354" s="3" t="s">
        <v>8</v>
      </c>
      <c r="F354" s="3"/>
      <c r="G354" s="3" t="s">
        <v>385</v>
      </c>
      <c r="H354" s="20">
        <v>0</v>
      </c>
      <c r="I354" s="114">
        <v>470000000</v>
      </c>
      <c r="J354" s="21" t="s">
        <v>1330</v>
      </c>
      <c r="K354" s="19" t="s">
        <v>1949</v>
      </c>
      <c r="L354" s="138" t="s">
        <v>3428</v>
      </c>
      <c r="M354" s="141" t="s">
        <v>383</v>
      </c>
      <c r="N354" s="360" t="s">
        <v>8875</v>
      </c>
      <c r="O354" s="3" t="s">
        <v>1382</v>
      </c>
      <c r="P354" s="7" t="s">
        <v>1349</v>
      </c>
      <c r="Q354" s="3" t="s">
        <v>1348</v>
      </c>
      <c r="R354" s="78">
        <v>32</v>
      </c>
      <c r="S354" s="19">
        <v>11956.89</v>
      </c>
      <c r="T354" s="83">
        <f t="shared" si="70"/>
        <v>382620.48</v>
      </c>
      <c r="U354" s="83">
        <f t="shared" si="71"/>
        <v>428534.9376</v>
      </c>
      <c r="V354" s="9" t="s">
        <v>1341</v>
      </c>
      <c r="W354" s="153" t="s">
        <v>1410</v>
      </c>
      <c r="X354" s="9"/>
    </row>
    <row r="355" spans="1:1967" s="444" customFormat="1" ht="102" customHeight="1">
      <c r="A355" s="9" t="s">
        <v>6385</v>
      </c>
      <c r="B355" s="100" t="s">
        <v>97</v>
      </c>
      <c r="C355" s="40" t="s">
        <v>868</v>
      </c>
      <c r="D355" s="3" t="s">
        <v>9</v>
      </c>
      <c r="E355" s="3" t="s">
        <v>10</v>
      </c>
      <c r="F355" s="3"/>
      <c r="G355" s="3" t="s">
        <v>385</v>
      </c>
      <c r="H355" s="20">
        <v>0</v>
      </c>
      <c r="I355" s="114">
        <v>470000000</v>
      </c>
      <c r="J355" s="21" t="s">
        <v>1330</v>
      </c>
      <c r="K355" s="19" t="s">
        <v>1949</v>
      </c>
      <c r="L355" s="138" t="s">
        <v>3428</v>
      </c>
      <c r="M355" s="141" t="s">
        <v>383</v>
      </c>
      <c r="N355" s="360" t="s">
        <v>8875</v>
      </c>
      <c r="O355" s="3" t="s">
        <v>1382</v>
      </c>
      <c r="P355" s="7" t="s">
        <v>1349</v>
      </c>
      <c r="Q355" s="3" t="s">
        <v>1348</v>
      </c>
      <c r="R355" s="78">
        <v>125</v>
      </c>
      <c r="S355" s="19">
        <v>10491.37</v>
      </c>
      <c r="T355" s="83">
        <f t="shared" si="70"/>
        <v>1311421.25</v>
      </c>
      <c r="U355" s="83">
        <f t="shared" si="71"/>
        <v>1468791.8</v>
      </c>
      <c r="V355" s="9" t="s">
        <v>1341</v>
      </c>
      <c r="W355" s="153" t="s">
        <v>1410</v>
      </c>
      <c r="X355" s="9"/>
    </row>
    <row r="356" spans="1:1967" s="444" customFormat="1" ht="102" customHeight="1">
      <c r="A356" s="9" t="s">
        <v>6386</v>
      </c>
      <c r="B356" s="100" t="s">
        <v>97</v>
      </c>
      <c r="C356" s="9" t="s">
        <v>779</v>
      </c>
      <c r="D356" s="3" t="s">
        <v>11</v>
      </c>
      <c r="E356" s="3" t="s">
        <v>12</v>
      </c>
      <c r="F356" s="3"/>
      <c r="G356" s="3" t="s">
        <v>385</v>
      </c>
      <c r="H356" s="20">
        <v>0</v>
      </c>
      <c r="I356" s="114">
        <v>470000000</v>
      </c>
      <c r="J356" s="21" t="s">
        <v>1330</v>
      </c>
      <c r="K356" s="19" t="s">
        <v>1949</v>
      </c>
      <c r="L356" s="138" t="s">
        <v>3428</v>
      </c>
      <c r="M356" s="141" t="s">
        <v>383</v>
      </c>
      <c r="N356" s="360" t="s">
        <v>8875</v>
      </c>
      <c r="O356" s="3" t="s">
        <v>1382</v>
      </c>
      <c r="P356" s="7" t="s">
        <v>1349</v>
      </c>
      <c r="Q356" s="3" t="s">
        <v>1348</v>
      </c>
      <c r="R356" s="78">
        <v>61</v>
      </c>
      <c r="S356" s="19">
        <v>7787.41</v>
      </c>
      <c r="T356" s="83">
        <f t="shared" si="70"/>
        <v>475032.01</v>
      </c>
      <c r="U356" s="83">
        <f t="shared" si="71"/>
        <v>532035.85120000003</v>
      </c>
      <c r="V356" s="9" t="s">
        <v>1341</v>
      </c>
      <c r="W356" s="153" t="s">
        <v>1410</v>
      </c>
      <c r="X356" s="9"/>
    </row>
    <row r="357" spans="1:1967" s="444" customFormat="1" ht="102" customHeight="1">
      <c r="A357" s="9" t="s">
        <v>6387</v>
      </c>
      <c r="B357" s="100" t="s">
        <v>97</v>
      </c>
      <c r="C357" s="9" t="s">
        <v>779</v>
      </c>
      <c r="D357" s="3" t="s">
        <v>13</v>
      </c>
      <c r="E357" s="3" t="s">
        <v>14</v>
      </c>
      <c r="F357" s="3"/>
      <c r="G357" s="3" t="s">
        <v>385</v>
      </c>
      <c r="H357" s="20">
        <v>0</v>
      </c>
      <c r="I357" s="114">
        <v>470000000</v>
      </c>
      <c r="J357" s="21" t="s">
        <v>1330</v>
      </c>
      <c r="K357" s="19" t="s">
        <v>1949</v>
      </c>
      <c r="L357" s="138" t="s">
        <v>3428</v>
      </c>
      <c r="M357" s="141" t="s">
        <v>383</v>
      </c>
      <c r="N357" s="360" t="s">
        <v>8875</v>
      </c>
      <c r="O357" s="3" t="s">
        <v>1382</v>
      </c>
      <c r="P357" s="7" t="s">
        <v>1349</v>
      </c>
      <c r="Q357" s="3" t="s">
        <v>1348</v>
      </c>
      <c r="R357" s="78">
        <v>31</v>
      </c>
      <c r="S357" s="19">
        <v>7787.41</v>
      </c>
      <c r="T357" s="83">
        <f t="shared" si="70"/>
        <v>241409.71</v>
      </c>
      <c r="U357" s="83">
        <f t="shared" si="71"/>
        <v>270378.87520000001</v>
      </c>
      <c r="V357" s="9" t="s">
        <v>1341</v>
      </c>
      <c r="W357" s="153" t="s">
        <v>1410</v>
      </c>
      <c r="X357" s="9"/>
    </row>
    <row r="358" spans="1:1967" s="444" customFormat="1" ht="102" customHeight="1">
      <c r="A358" s="9" t="s">
        <v>6388</v>
      </c>
      <c r="B358" s="100" t="s">
        <v>97</v>
      </c>
      <c r="C358" s="9" t="s">
        <v>780</v>
      </c>
      <c r="D358" s="3" t="s">
        <v>15</v>
      </c>
      <c r="E358" s="3" t="s">
        <v>16</v>
      </c>
      <c r="F358" s="3"/>
      <c r="G358" s="3" t="s">
        <v>385</v>
      </c>
      <c r="H358" s="20">
        <v>0</v>
      </c>
      <c r="I358" s="114">
        <v>470000000</v>
      </c>
      <c r="J358" s="21" t="s">
        <v>1330</v>
      </c>
      <c r="K358" s="19" t="s">
        <v>1949</v>
      </c>
      <c r="L358" s="138" t="s">
        <v>3428</v>
      </c>
      <c r="M358" s="141" t="s">
        <v>383</v>
      </c>
      <c r="N358" s="360" t="s">
        <v>8875</v>
      </c>
      <c r="O358" s="3" t="s">
        <v>1382</v>
      </c>
      <c r="P358" s="7" t="s">
        <v>1354</v>
      </c>
      <c r="Q358" s="3" t="s">
        <v>1195</v>
      </c>
      <c r="R358" s="78">
        <v>160</v>
      </c>
      <c r="S358" s="19">
        <v>2703.97</v>
      </c>
      <c r="T358" s="83">
        <f t="shared" si="70"/>
        <v>432635.19999999995</v>
      </c>
      <c r="U358" s="83">
        <f t="shared" si="71"/>
        <v>484551.424</v>
      </c>
      <c r="V358" s="9" t="s">
        <v>1341</v>
      </c>
      <c r="W358" s="153" t="s">
        <v>1410</v>
      </c>
      <c r="X358" s="9"/>
    </row>
    <row r="359" spans="1:1967" s="444" customFormat="1" ht="102" customHeight="1">
      <c r="A359" s="9" t="s">
        <v>6389</v>
      </c>
      <c r="B359" s="100" t="s">
        <v>97</v>
      </c>
      <c r="C359" s="9" t="s">
        <v>781</v>
      </c>
      <c r="D359" s="3" t="s">
        <v>17</v>
      </c>
      <c r="E359" s="3" t="s">
        <v>18</v>
      </c>
      <c r="F359" s="3"/>
      <c r="G359" s="3" t="s">
        <v>385</v>
      </c>
      <c r="H359" s="20">
        <v>0</v>
      </c>
      <c r="I359" s="114">
        <v>470000000</v>
      </c>
      <c r="J359" s="21" t="s">
        <v>1330</v>
      </c>
      <c r="K359" s="19" t="s">
        <v>1949</v>
      </c>
      <c r="L359" s="138" t="s">
        <v>3428</v>
      </c>
      <c r="M359" s="141" t="s">
        <v>383</v>
      </c>
      <c r="N359" s="360" t="s">
        <v>8875</v>
      </c>
      <c r="O359" s="3" t="s">
        <v>1382</v>
      </c>
      <c r="P359" s="7" t="s">
        <v>1354</v>
      </c>
      <c r="Q359" s="3" t="s">
        <v>1195</v>
      </c>
      <c r="R359" s="78">
        <v>28</v>
      </c>
      <c r="S359" s="19">
        <v>3964.6</v>
      </c>
      <c r="T359" s="83">
        <f t="shared" si="70"/>
        <v>111008.8</v>
      </c>
      <c r="U359" s="83">
        <f t="shared" si="71"/>
        <v>124329.85600000001</v>
      </c>
      <c r="V359" s="9" t="s">
        <v>1341</v>
      </c>
      <c r="W359" s="153" t="s">
        <v>1410</v>
      </c>
      <c r="X359" s="9"/>
    </row>
    <row r="360" spans="1:1967" s="444" customFormat="1" ht="102" customHeight="1">
      <c r="A360" s="9" t="s">
        <v>6390</v>
      </c>
      <c r="B360" s="100" t="s">
        <v>97</v>
      </c>
      <c r="C360" s="9" t="s">
        <v>782</v>
      </c>
      <c r="D360" s="3" t="s">
        <v>19</v>
      </c>
      <c r="E360" s="3" t="s">
        <v>20</v>
      </c>
      <c r="F360" s="3"/>
      <c r="G360" s="3" t="s">
        <v>385</v>
      </c>
      <c r="H360" s="20">
        <v>0</v>
      </c>
      <c r="I360" s="114">
        <v>470000000</v>
      </c>
      <c r="J360" s="21" t="s">
        <v>1330</v>
      </c>
      <c r="K360" s="19" t="s">
        <v>1949</v>
      </c>
      <c r="L360" s="138" t="s">
        <v>3428</v>
      </c>
      <c r="M360" s="141" t="s">
        <v>383</v>
      </c>
      <c r="N360" s="360" t="s">
        <v>8875</v>
      </c>
      <c r="O360" s="3" t="s">
        <v>1382</v>
      </c>
      <c r="P360" s="7" t="s">
        <v>1354</v>
      </c>
      <c r="Q360" s="3" t="s">
        <v>1195</v>
      </c>
      <c r="R360" s="78">
        <v>79</v>
      </c>
      <c r="S360" s="19">
        <v>4867.13</v>
      </c>
      <c r="T360" s="83">
        <f t="shared" si="70"/>
        <v>384503.27</v>
      </c>
      <c r="U360" s="83">
        <f t="shared" si="71"/>
        <v>430643.66240000009</v>
      </c>
      <c r="V360" s="9" t="s">
        <v>1341</v>
      </c>
      <c r="W360" s="153" t="s">
        <v>1410</v>
      </c>
      <c r="X360" s="9"/>
    </row>
    <row r="361" spans="1:1967" s="444" customFormat="1" ht="102" customHeight="1">
      <c r="A361" s="9" t="s">
        <v>6391</v>
      </c>
      <c r="B361" s="100" t="s">
        <v>97</v>
      </c>
      <c r="C361" s="111" t="s">
        <v>783</v>
      </c>
      <c r="D361" s="111" t="s">
        <v>1979</v>
      </c>
      <c r="E361" s="111" t="s">
        <v>1980</v>
      </c>
      <c r="F361" s="3"/>
      <c r="G361" s="3" t="s">
        <v>385</v>
      </c>
      <c r="H361" s="20">
        <v>0</v>
      </c>
      <c r="I361" s="114">
        <v>470000000</v>
      </c>
      <c r="J361" s="21" t="s">
        <v>1330</v>
      </c>
      <c r="K361" s="19" t="s">
        <v>1949</v>
      </c>
      <c r="L361" s="138" t="s">
        <v>3428</v>
      </c>
      <c r="M361" s="141" t="s">
        <v>383</v>
      </c>
      <c r="N361" s="360" t="s">
        <v>8875</v>
      </c>
      <c r="O361" s="3" t="s">
        <v>1382</v>
      </c>
      <c r="P361" s="7" t="s">
        <v>1354</v>
      </c>
      <c r="Q361" s="3" t="s">
        <v>1195</v>
      </c>
      <c r="R361" s="78">
        <v>55</v>
      </c>
      <c r="S361" s="19">
        <v>10714.29</v>
      </c>
      <c r="T361" s="83">
        <f t="shared" si="70"/>
        <v>589285.95000000007</v>
      </c>
      <c r="U361" s="83">
        <f t="shared" si="71"/>
        <v>660000.26400000008</v>
      </c>
      <c r="V361" s="9" t="s">
        <v>1341</v>
      </c>
      <c r="W361" s="153" t="s">
        <v>1410</v>
      </c>
      <c r="X361" s="9"/>
    </row>
    <row r="362" spans="1:1967" s="444" customFormat="1" ht="102" customHeight="1">
      <c r="A362" s="9" t="s">
        <v>6392</v>
      </c>
      <c r="B362" s="100" t="s">
        <v>97</v>
      </c>
      <c r="C362" s="9" t="s">
        <v>807</v>
      </c>
      <c r="D362" s="30" t="s">
        <v>2065</v>
      </c>
      <c r="E362" s="3" t="s">
        <v>379</v>
      </c>
      <c r="F362" s="3" t="s">
        <v>39</v>
      </c>
      <c r="G362" s="3" t="s">
        <v>385</v>
      </c>
      <c r="H362" s="20">
        <v>0</v>
      </c>
      <c r="I362" s="114">
        <v>470000000</v>
      </c>
      <c r="J362" s="21" t="s">
        <v>1330</v>
      </c>
      <c r="K362" s="19" t="s">
        <v>1949</v>
      </c>
      <c r="L362" s="138" t="s">
        <v>3428</v>
      </c>
      <c r="M362" s="141" t="s">
        <v>383</v>
      </c>
      <c r="N362" s="360" t="s">
        <v>8875</v>
      </c>
      <c r="O362" s="3" t="s">
        <v>1382</v>
      </c>
      <c r="P362" s="7" t="s">
        <v>1354</v>
      </c>
      <c r="Q362" s="3" t="s">
        <v>1195</v>
      </c>
      <c r="R362" s="81">
        <v>50</v>
      </c>
      <c r="S362" s="94">
        <v>160</v>
      </c>
      <c r="T362" s="83">
        <f t="shared" si="70"/>
        <v>8000</v>
      </c>
      <c r="U362" s="83">
        <f t="shared" si="71"/>
        <v>8960</v>
      </c>
      <c r="V362" s="9" t="s">
        <v>1341</v>
      </c>
      <c r="W362" s="153" t="s">
        <v>1410</v>
      </c>
      <c r="X362" s="9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8"/>
      <c r="EG362" s="8"/>
      <c r="EH362" s="8"/>
      <c r="EI362" s="8"/>
      <c r="EJ362" s="8"/>
      <c r="EK362" s="8"/>
      <c r="EL362" s="8"/>
      <c r="EM362" s="8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  <c r="EY362" s="8"/>
      <c r="EZ362" s="8"/>
      <c r="FA362" s="8"/>
      <c r="FB362" s="8"/>
      <c r="FC362" s="8"/>
      <c r="FD362" s="8"/>
      <c r="FE362" s="8"/>
      <c r="FF362" s="8"/>
      <c r="FG362" s="8"/>
      <c r="FH362" s="8"/>
      <c r="FI362" s="8"/>
      <c r="FJ362" s="8"/>
      <c r="FK362" s="8"/>
      <c r="FL362" s="8"/>
      <c r="FM362" s="8"/>
      <c r="FN362" s="8"/>
      <c r="FO362" s="8"/>
      <c r="FP362" s="8"/>
      <c r="FQ362" s="8"/>
      <c r="FR362" s="8"/>
      <c r="FS362" s="8"/>
      <c r="FT362" s="8"/>
      <c r="FU362" s="8"/>
      <c r="FV362" s="8"/>
      <c r="FW362" s="8"/>
      <c r="FX362" s="8"/>
      <c r="FY362" s="8"/>
      <c r="FZ362" s="8"/>
      <c r="GA362" s="8"/>
      <c r="GB362" s="8"/>
      <c r="GC362" s="8"/>
      <c r="GD362" s="8"/>
      <c r="GE362" s="8"/>
      <c r="GF362" s="8"/>
      <c r="GG362" s="8"/>
      <c r="GH362" s="8"/>
      <c r="GI362" s="8"/>
      <c r="GJ362" s="8"/>
      <c r="GK362" s="8"/>
      <c r="GL362" s="8"/>
      <c r="GM362" s="8"/>
      <c r="GN362" s="8"/>
      <c r="GO362" s="8"/>
      <c r="GP362" s="8"/>
      <c r="GQ362" s="8"/>
      <c r="GR362" s="8"/>
      <c r="GS362" s="8"/>
      <c r="GT362" s="8"/>
      <c r="GU362" s="8"/>
      <c r="GV362" s="8"/>
      <c r="GW362" s="8"/>
      <c r="GX362" s="8"/>
      <c r="GY362" s="8"/>
      <c r="GZ362" s="8"/>
      <c r="HA362" s="8"/>
      <c r="HB362" s="8"/>
      <c r="HC362" s="8"/>
      <c r="HD362" s="8"/>
      <c r="HE362" s="8"/>
      <c r="HF362" s="8"/>
      <c r="HG362" s="8"/>
      <c r="HH362" s="8"/>
      <c r="HI362" s="8"/>
      <c r="HJ362" s="8"/>
      <c r="HK362" s="8"/>
      <c r="HL362" s="8"/>
      <c r="HM362" s="8"/>
      <c r="HN362" s="8"/>
      <c r="HO362" s="8"/>
      <c r="HP362" s="8"/>
      <c r="HQ362" s="8"/>
      <c r="HR362" s="8"/>
      <c r="HS362" s="8"/>
      <c r="HT362" s="8"/>
      <c r="HU362" s="8"/>
      <c r="HV362" s="8"/>
      <c r="HW362" s="8"/>
      <c r="HX362" s="8"/>
      <c r="HY362" s="8"/>
      <c r="HZ362" s="8"/>
      <c r="IA362" s="8"/>
      <c r="IB362" s="8"/>
      <c r="IC362" s="8"/>
      <c r="ID362" s="8"/>
      <c r="IE362" s="8"/>
      <c r="IF362" s="8"/>
      <c r="IG362" s="8"/>
      <c r="IH362" s="8"/>
      <c r="II362" s="8"/>
      <c r="IJ362" s="8"/>
      <c r="IK362" s="8"/>
      <c r="IL362" s="8"/>
      <c r="IM362" s="8"/>
      <c r="IN362" s="8"/>
      <c r="IO362" s="8"/>
      <c r="IP362" s="8"/>
      <c r="IQ362" s="8"/>
      <c r="IR362" s="8"/>
      <c r="IS362" s="8"/>
      <c r="IT362" s="8"/>
      <c r="IU362" s="8"/>
      <c r="IV362" s="8"/>
      <c r="IW362" s="8"/>
      <c r="IX362" s="8"/>
      <c r="IY362" s="8"/>
      <c r="IZ362" s="8"/>
      <c r="JA362" s="8"/>
      <c r="JB362" s="8"/>
      <c r="JC362" s="8"/>
      <c r="JD362" s="8"/>
      <c r="JE362" s="8"/>
      <c r="JF362" s="8"/>
      <c r="JG362" s="8"/>
      <c r="JH362" s="8"/>
      <c r="JI362" s="8"/>
      <c r="JJ362" s="8"/>
      <c r="JK362" s="8"/>
      <c r="JL362" s="8"/>
      <c r="JM362" s="8"/>
      <c r="JN362" s="8"/>
      <c r="JO362" s="8"/>
      <c r="JP362" s="8"/>
      <c r="JQ362" s="8"/>
      <c r="JR362" s="8"/>
      <c r="JS362" s="8"/>
      <c r="JT362" s="8"/>
      <c r="JU362" s="8"/>
      <c r="JV362" s="8"/>
      <c r="JW362" s="8"/>
      <c r="JX362" s="8"/>
      <c r="JY362" s="8"/>
      <c r="JZ362" s="8"/>
      <c r="KA362" s="8"/>
      <c r="KB362" s="8"/>
      <c r="KC362" s="8"/>
      <c r="KD362" s="8"/>
      <c r="KE362" s="8"/>
      <c r="KF362" s="8"/>
      <c r="KG362" s="8"/>
      <c r="KH362" s="8"/>
      <c r="KI362" s="8"/>
      <c r="KJ362" s="8"/>
      <c r="KK362" s="8"/>
      <c r="KL362" s="8"/>
      <c r="KM362" s="8"/>
      <c r="KN362" s="8"/>
      <c r="KO362" s="8"/>
      <c r="KP362" s="8"/>
      <c r="KQ362" s="8"/>
      <c r="KR362" s="8"/>
      <c r="KS362" s="8"/>
      <c r="KT362" s="8"/>
      <c r="KU362" s="8"/>
      <c r="KV362" s="8"/>
      <c r="KW362" s="8"/>
      <c r="KX362" s="8"/>
      <c r="KY362" s="8"/>
      <c r="KZ362" s="8"/>
      <c r="LA362" s="8"/>
      <c r="LB362" s="8"/>
      <c r="LC362" s="8"/>
      <c r="LD362" s="8"/>
      <c r="LE362" s="8"/>
      <c r="LF362" s="8"/>
      <c r="LG362" s="8"/>
      <c r="LH362" s="8"/>
      <c r="LI362" s="8"/>
      <c r="LJ362" s="8"/>
      <c r="LK362" s="8"/>
      <c r="LL362" s="8"/>
      <c r="LM362" s="8"/>
      <c r="LN362" s="8"/>
      <c r="LO362" s="8"/>
      <c r="LP362" s="8"/>
      <c r="LQ362" s="8"/>
      <c r="LR362" s="8"/>
      <c r="LS362" s="8"/>
      <c r="LT362" s="8"/>
      <c r="LU362" s="8"/>
      <c r="LV362" s="8"/>
      <c r="LW362" s="8"/>
      <c r="LX362" s="8"/>
      <c r="LY362" s="8"/>
      <c r="LZ362" s="8"/>
      <c r="MA362" s="8"/>
      <c r="MB362" s="8"/>
      <c r="MC362" s="8"/>
      <c r="MD362" s="8"/>
      <c r="ME362" s="8"/>
      <c r="MF362" s="8"/>
      <c r="MG362" s="8"/>
      <c r="MH362" s="8"/>
      <c r="MI362" s="8"/>
      <c r="MJ362" s="8"/>
      <c r="MK362" s="8"/>
      <c r="ML362" s="8"/>
      <c r="MM362" s="8"/>
      <c r="MN362" s="8"/>
      <c r="MO362" s="8"/>
      <c r="MP362" s="8"/>
      <c r="MQ362" s="8"/>
      <c r="MR362" s="8"/>
      <c r="MS362" s="8"/>
      <c r="MT362" s="8"/>
      <c r="MU362" s="8"/>
      <c r="MV362" s="8"/>
      <c r="MW362" s="8"/>
      <c r="MX362" s="8"/>
      <c r="MY362" s="8"/>
      <c r="MZ362" s="8"/>
      <c r="NA362" s="8"/>
      <c r="NB362" s="8"/>
      <c r="NC362" s="8"/>
      <c r="ND362" s="8"/>
      <c r="NE362" s="8"/>
      <c r="NF362" s="8"/>
      <c r="NG362" s="8"/>
      <c r="NH362" s="8"/>
      <c r="NI362" s="8"/>
      <c r="NJ362" s="8"/>
      <c r="NK362" s="8"/>
      <c r="NL362" s="8"/>
      <c r="NM362" s="8"/>
      <c r="NN362" s="8"/>
      <c r="NO362" s="8"/>
      <c r="NP362" s="8"/>
      <c r="NQ362" s="8"/>
      <c r="NR362" s="8"/>
      <c r="NS362" s="8"/>
      <c r="NT362" s="8"/>
      <c r="NU362" s="8"/>
      <c r="NV362" s="8"/>
      <c r="NW362" s="8"/>
      <c r="NX362" s="8"/>
      <c r="NY362" s="8"/>
      <c r="NZ362" s="8"/>
      <c r="OA362" s="8"/>
      <c r="OB362" s="8"/>
      <c r="OC362" s="8"/>
      <c r="OD362" s="8"/>
      <c r="OE362" s="8"/>
      <c r="OF362" s="8"/>
      <c r="OG362" s="8"/>
      <c r="OH362" s="8"/>
      <c r="OI362" s="8"/>
      <c r="OJ362" s="8"/>
      <c r="OK362" s="8"/>
      <c r="OL362" s="8"/>
      <c r="OM362" s="8"/>
      <c r="ON362" s="8"/>
      <c r="OO362" s="8"/>
      <c r="OP362" s="8"/>
      <c r="OQ362" s="8"/>
      <c r="OR362" s="8"/>
      <c r="OS362" s="8"/>
      <c r="OT362" s="8"/>
      <c r="OU362" s="8"/>
      <c r="OV362" s="8"/>
      <c r="OW362" s="8"/>
      <c r="OX362" s="8"/>
      <c r="OY362" s="8"/>
      <c r="OZ362" s="8"/>
      <c r="PA362" s="8"/>
      <c r="PB362" s="8"/>
      <c r="PC362" s="8"/>
      <c r="PD362" s="8"/>
      <c r="PE362" s="8"/>
      <c r="PF362" s="8"/>
      <c r="PG362" s="8"/>
      <c r="PH362" s="8"/>
      <c r="PI362" s="8"/>
      <c r="PJ362" s="8"/>
      <c r="PK362" s="8"/>
      <c r="PL362" s="8"/>
      <c r="PM362" s="8"/>
      <c r="PN362" s="8"/>
      <c r="PO362" s="8"/>
      <c r="PP362" s="8"/>
      <c r="PQ362" s="8"/>
      <c r="PR362" s="8"/>
      <c r="PS362" s="8"/>
      <c r="PT362" s="8"/>
      <c r="PU362" s="8"/>
      <c r="PV362" s="8"/>
      <c r="PW362" s="8"/>
      <c r="PX362" s="8"/>
      <c r="PY362" s="8"/>
      <c r="PZ362" s="8"/>
      <c r="QA362" s="8"/>
      <c r="QB362" s="8"/>
      <c r="QC362" s="8"/>
      <c r="QD362" s="8"/>
      <c r="QE362" s="8"/>
      <c r="QF362" s="8"/>
      <c r="QG362" s="8"/>
      <c r="QH362" s="8"/>
      <c r="QI362" s="8"/>
      <c r="QJ362" s="8"/>
      <c r="QK362" s="8"/>
      <c r="QL362" s="8"/>
      <c r="QM362" s="8"/>
      <c r="QN362" s="8"/>
      <c r="QO362" s="8"/>
      <c r="QP362" s="8"/>
      <c r="QQ362" s="8"/>
      <c r="QR362" s="8"/>
      <c r="QS362" s="8"/>
      <c r="QT362" s="8"/>
      <c r="QU362" s="8"/>
      <c r="QV362" s="8"/>
      <c r="QW362" s="8"/>
      <c r="QX362" s="8"/>
      <c r="QY362" s="8"/>
      <c r="QZ362" s="8"/>
      <c r="RA362" s="8"/>
      <c r="RB362" s="8"/>
      <c r="RC362" s="8"/>
      <c r="RD362" s="8"/>
      <c r="RE362" s="8"/>
      <c r="RF362" s="8"/>
      <c r="RG362" s="8"/>
      <c r="RH362" s="8"/>
      <c r="RI362" s="8"/>
      <c r="RJ362" s="8"/>
      <c r="RK362" s="8"/>
      <c r="RL362" s="8"/>
      <c r="RM362" s="8"/>
      <c r="RN362" s="8"/>
      <c r="RO362" s="8"/>
      <c r="RP362" s="8"/>
      <c r="RQ362" s="8"/>
      <c r="RR362" s="8"/>
      <c r="RS362" s="8"/>
      <c r="RT362" s="8"/>
      <c r="RU362" s="8"/>
      <c r="RV362" s="8"/>
      <c r="RW362" s="8"/>
      <c r="RX362" s="8"/>
      <c r="RY362" s="8"/>
      <c r="RZ362" s="8"/>
      <c r="SA362" s="8"/>
      <c r="SB362" s="8"/>
      <c r="SC362" s="8"/>
      <c r="SD362" s="8"/>
      <c r="SE362" s="8"/>
      <c r="SF362" s="8"/>
      <c r="SG362" s="8"/>
      <c r="SH362" s="8"/>
      <c r="SI362" s="8"/>
      <c r="SJ362" s="8"/>
      <c r="SK362" s="8"/>
      <c r="SL362" s="8"/>
      <c r="SM362" s="8"/>
      <c r="SN362" s="8"/>
      <c r="SO362" s="8"/>
      <c r="SP362" s="8"/>
      <c r="SQ362" s="8"/>
      <c r="SR362" s="8"/>
      <c r="SS362" s="8"/>
      <c r="ST362" s="8"/>
      <c r="SU362" s="8"/>
      <c r="SV362" s="8"/>
      <c r="SW362" s="8"/>
      <c r="SX362" s="8"/>
      <c r="SY362" s="8"/>
      <c r="SZ362" s="8"/>
      <c r="TA362" s="8"/>
      <c r="TB362" s="8"/>
      <c r="TC362" s="8"/>
      <c r="TD362" s="8"/>
      <c r="TE362" s="8"/>
      <c r="TF362" s="8"/>
      <c r="TG362" s="8"/>
      <c r="TH362" s="8"/>
      <c r="TI362" s="8"/>
      <c r="TJ362" s="8"/>
      <c r="TK362" s="8"/>
      <c r="TL362" s="8"/>
      <c r="TM362" s="8"/>
      <c r="TN362" s="8"/>
      <c r="TO362" s="8"/>
      <c r="TP362" s="8"/>
      <c r="TQ362" s="8"/>
      <c r="TR362" s="8"/>
      <c r="TS362" s="8"/>
      <c r="TT362" s="8"/>
      <c r="TU362" s="8"/>
      <c r="TV362" s="8"/>
      <c r="TW362" s="8"/>
      <c r="TX362" s="8"/>
      <c r="TY362" s="8"/>
      <c r="TZ362" s="8"/>
      <c r="UA362" s="8"/>
      <c r="UB362" s="8"/>
      <c r="UC362" s="8"/>
      <c r="UD362" s="8"/>
      <c r="UE362" s="8"/>
      <c r="UF362" s="8"/>
      <c r="UG362" s="8"/>
      <c r="UH362" s="8"/>
      <c r="UI362" s="8"/>
      <c r="UJ362" s="8"/>
      <c r="UK362" s="8"/>
      <c r="UL362" s="8"/>
      <c r="UM362" s="8"/>
      <c r="UN362" s="8"/>
      <c r="UO362" s="8"/>
      <c r="UP362" s="8"/>
      <c r="UQ362" s="8"/>
      <c r="UR362" s="8"/>
      <c r="US362" s="8"/>
      <c r="UT362" s="8"/>
      <c r="UU362" s="8"/>
      <c r="UV362" s="8"/>
      <c r="UW362" s="8"/>
      <c r="UX362" s="8"/>
      <c r="UY362" s="8"/>
      <c r="UZ362" s="8"/>
      <c r="VA362" s="8"/>
      <c r="VB362" s="8"/>
      <c r="VC362" s="8"/>
      <c r="VD362" s="8"/>
      <c r="VE362" s="8"/>
      <c r="VF362" s="8"/>
      <c r="VG362" s="8"/>
      <c r="VH362" s="8"/>
      <c r="VI362" s="8"/>
      <c r="VJ362" s="8"/>
      <c r="VK362" s="8"/>
      <c r="VL362" s="8"/>
      <c r="VM362" s="8"/>
      <c r="VN362" s="8"/>
      <c r="VO362" s="8"/>
      <c r="VP362" s="8"/>
      <c r="VQ362" s="8"/>
      <c r="VR362" s="8"/>
      <c r="VS362" s="8"/>
      <c r="VT362" s="8"/>
      <c r="VU362" s="8"/>
      <c r="VV362" s="8"/>
      <c r="VW362" s="8"/>
      <c r="VX362" s="8"/>
      <c r="VY362" s="8"/>
      <c r="VZ362" s="8"/>
      <c r="WA362" s="8"/>
      <c r="WB362" s="8"/>
      <c r="WC362" s="8"/>
      <c r="WD362" s="8"/>
      <c r="WE362" s="8"/>
      <c r="WF362" s="8"/>
      <c r="WG362" s="8"/>
      <c r="WH362" s="8"/>
      <c r="WI362" s="8"/>
      <c r="WJ362" s="8"/>
      <c r="WK362" s="8"/>
      <c r="WL362" s="8"/>
      <c r="WM362" s="8"/>
      <c r="WN362" s="8"/>
      <c r="WO362" s="8"/>
      <c r="WP362" s="8"/>
      <c r="WQ362" s="8"/>
      <c r="WR362" s="8"/>
      <c r="WS362" s="8"/>
      <c r="WT362" s="8"/>
      <c r="WU362" s="8"/>
      <c r="WV362" s="8"/>
      <c r="WW362" s="8"/>
      <c r="WX362" s="8"/>
      <c r="WY362" s="8"/>
      <c r="WZ362" s="8"/>
      <c r="XA362" s="8"/>
      <c r="XB362" s="8"/>
      <c r="XC362" s="8"/>
      <c r="XD362" s="8"/>
      <c r="XE362" s="8"/>
      <c r="XF362" s="8"/>
      <c r="XG362" s="8"/>
      <c r="XH362" s="8"/>
      <c r="XI362" s="8"/>
      <c r="XJ362" s="8"/>
      <c r="XK362" s="8"/>
      <c r="XL362" s="8"/>
      <c r="XM362" s="8"/>
      <c r="XN362" s="8"/>
      <c r="XO362" s="8"/>
      <c r="XP362" s="8"/>
      <c r="XQ362" s="8"/>
      <c r="XR362" s="8"/>
      <c r="XS362" s="8"/>
      <c r="XT362" s="8"/>
      <c r="XU362" s="8"/>
      <c r="XV362" s="8"/>
      <c r="XW362" s="8"/>
      <c r="XX362" s="8"/>
      <c r="XY362" s="8"/>
      <c r="XZ362" s="8"/>
      <c r="YA362" s="8"/>
      <c r="YB362" s="8"/>
      <c r="YC362" s="8"/>
      <c r="YD362" s="8"/>
      <c r="YE362" s="8"/>
      <c r="YF362" s="8"/>
      <c r="YG362" s="8"/>
      <c r="YH362" s="8"/>
      <c r="YI362" s="8"/>
      <c r="YJ362" s="8"/>
      <c r="YK362" s="8"/>
      <c r="YL362" s="8"/>
      <c r="YM362" s="8"/>
      <c r="YN362" s="8"/>
      <c r="YO362" s="8"/>
      <c r="YP362" s="8"/>
      <c r="YQ362" s="8"/>
      <c r="YR362" s="8"/>
      <c r="YS362" s="8"/>
      <c r="YT362" s="8"/>
      <c r="YU362" s="8"/>
      <c r="YV362" s="8"/>
      <c r="YW362" s="8"/>
      <c r="YX362" s="8"/>
      <c r="YY362" s="8"/>
      <c r="YZ362" s="8"/>
      <c r="ZA362" s="8"/>
      <c r="ZB362" s="8"/>
      <c r="ZC362" s="8"/>
      <c r="ZD362" s="8"/>
      <c r="ZE362" s="8"/>
      <c r="ZF362" s="8"/>
      <c r="ZG362" s="8"/>
      <c r="ZH362" s="8"/>
      <c r="ZI362" s="8"/>
      <c r="ZJ362" s="8"/>
      <c r="ZK362" s="8"/>
      <c r="ZL362" s="8"/>
      <c r="ZM362" s="8"/>
      <c r="ZN362" s="8"/>
      <c r="ZO362" s="8"/>
      <c r="ZP362" s="8"/>
      <c r="ZQ362" s="8"/>
      <c r="ZR362" s="8"/>
      <c r="ZS362" s="8"/>
      <c r="ZT362" s="8"/>
      <c r="ZU362" s="8"/>
      <c r="ZV362" s="8"/>
      <c r="ZW362" s="8"/>
      <c r="ZX362" s="8"/>
      <c r="ZY362" s="8"/>
      <c r="ZZ362" s="8"/>
      <c r="AAA362" s="8"/>
      <c r="AAB362" s="8"/>
      <c r="AAC362" s="8"/>
      <c r="AAD362" s="8"/>
      <c r="AAE362" s="8"/>
      <c r="AAF362" s="8"/>
      <c r="AAG362" s="8"/>
      <c r="AAH362" s="8"/>
      <c r="AAI362" s="8"/>
      <c r="AAJ362" s="8"/>
      <c r="AAK362" s="8"/>
      <c r="AAL362" s="8"/>
      <c r="AAM362" s="8"/>
      <c r="AAN362" s="8"/>
      <c r="AAO362" s="8"/>
      <c r="AAP362" s="8"/>
      <c r="AAQ362" s="8"/>
      <c r="AAR362" s="8"/>
      <c r="AAS362" s="8"/>
      <c r="AAT362" s="8"/>
      <c r="AAU362" s="8"/>
      <c r="AAV362" s="8"/>
      <c r="AAW362" s="8"/>
      <c r="AAX362" s="8"/>
      <c r="AAY362" s="8"/>
      <c r="AAZ362" s="8"/>
      <c r="ABA362" s="8"/>
      <c r="ABB362" s="8"/>
      <c r="ABC362" s="8"/>
      <c r="ABD362" s="8"/>
      <c r="ABE362" s="8"/>
      <c r="ABF362" s="8"/>
      <c r="ABG362" s="8"/>
      <c r="ABH362" s="8"/>
      <c r="ABI362" s="8"/>
      <c r="ABJ362" s="8"/>
      <c r="ABK362" s="8"/>
      <c r="ABL362" s="8"/>
      <c r="ABM362" s="8"/>
      <c r="ABN362" s="8"/>
      <c r="ABO362" s="8"/>
      <c r="ABP362" s="8"/>
      <c r="ABQ362" s="8"/>
      <c r="ABR362" s="8"/>
      <c r="ABS362" s="8"/>
      <c r="ABT362" s="8"/>
      <c r="ABU362" s="8"/>
      <c r="ABV362" s="8"/>
      <c r="ABW362" s="8"/>
      <c r="ABX362" s="8"/>
      <c r="ABY362" s="8"/>
      <c r="ABZ362" s="8"/>
      <c r="ACA362" s="8"/>
      <c r="ACB362" s="8"/>
      <c r="ACC362" s="8"/>
      <c r="ACD362" s="8"/>
      <c r="ACE362" s="8"/>
      <c r="ACF362" s="8"/>
      <c r="ACG362" s="8"/>
      <c r="ACH362" s="8"/>
      <c r="ACI362" s="8"/>
      <c r="ACJ362" s="8"/>
      <c r="ACK362" s="8"/>
      <c r="ACL362" s="8"/>
      <c r="ACM362" s="8"/>
      <c r="ACN362" s="8"/>
      <c r="ACO362" s="8"/>
      <c r="ACP362" s="8"/>
      <c r="ACQ362" s="8"/>
      <c r="ACR362" s="8"/>
      <c r="ACS362" s="8"/>
      <c r="ACT362" s="8"/>
      <c r="ACU362" s="8"/>
      <c r="ACV362" s="8"/>
      <c r="ACW362" s="8"/>
      <c r="ACX362" s="8"/>
      <c r="ACY362" s="8"/>
      <c r="ACZ362" s="8"/>
      <c r="ADA362" s="8"/>
      <c r="ADB362" s="8"/>
      <c r="ADC362" s="8"/>
      <c r="ADD362" s="8"/>
      <c r="ADE362" s="8"/>
      <c r="ADF362" s="8"/>
      <c r="ADG362" s="8"/>
      <c r="ADH362" s="8"/>
      <c r="ADI362" s="8"/>
      <c r="ADJ362" s="8"/>
      <c r="ADK362" s="8"/>
      <c r="ADL362" s="8"/>
      <c r="ADM362" s="8"/>
      <c r="ADN362" s="8"/>
      <c r="ADO362" s="8"/>
      <c r="ADP362" s="8"/>
      <c r="ADQ362" s="8"/>
      <c r="ADR362" s="8"/>
      <c r="ADS362" s="8"/>
      <c r="ADT362" s="8"/>
      <c r="ADU362" s="8"/>
      <c r="ADV362" s="8"/>
      <c r="ADW362" s="8"/>
      <c r="ADX362" s="8"/>
      <c r="ADY362" s="8"/>
      <c r="ADZ362" s="8"/>
      <c r="AEA362" s="8"/>
      <c r="AEB362" s="8"/>
      <c r="AEC362" s="8"/>
      <c r="AED362" s="8"/>
      <c r="AEE362" s="8"/>
      <c r="AEF362" s="8"/>
      <c r="AEG362" s="8"/>
      <c r="AEH362" s="8"/>
      <c r="AEI362" s="8"/>
      <c r="AEJ362" s="8"/>
      <c r="AEK362" s="8"/>
      <c r="AEL362" s="8"/>
      <c r="AEM362" s="8"/>
      <c r="AEN362" s="8"/>
      <c r="AEO362" s="8"/>
      <c r="AEP362" s="8"/>
      <c r="AEQ362" s="8"/>
      <c r="AER362" s="8"/>
      <c r="AES362" s="8"/>
      <c r="AET362" s="8"/>
      <c r="AEU362" s="8"/>
      <c r="AEV362" s="8"/>
      <c r="AEW362" s="8"/>
      <c r="AEX362" s="8"/>
      <c r="AEY362" s="8"/>
      <c r="AEZ362" s="8"/>
      <c r="AFA362" s="8"/>
      <c r="AFB362" s="8"/>
      <c r="AFC362" s="8"/>
      <c r="AFD362" s="8"/>
      <c r="AFE362" s="8"/>
      <c r="AFF362" s="8"/>
      <c r="AFG362" s="8"/>
      <c r="AFH362" s="8"/>
      <c r="AFI362" s="8"/>
      <c r="AFJ362" s="8"/>
      <c r="AFK362" s="8"/>
      <c r="AFL362" s="8"/>
      <c r="AFM362" s="8"/>
      <c r="AFN362" s="8"/>
      <c r="AFO362" s="8"/>
      <c r="AFP362" s="8"/>
      <c r="AFQ362" s="8"/>
      <c r="AFR362" s="8"/>
      <c r="AFS362" s="8"/>
      <c r="AFT362" s="8"/>
      <c r="AFU362" s="8"/>
      <c r="AFV362" s="8"/>
      <c r="AFW362" s="8"/>
      <c r="AFX362" s="8"/>
      <c r="AFY362" s="8"/>
      <c r="AFZ362" s="8"/>
      <c r="AGA362" s="8"/>
      <c r="AGB362" s="8"/>
      <c r="AGC362" s="8"/>
      <c r="AGD362" s="8"/>
      <c r="AGE362" s="8"/>
      <c r="AGF362" s="8"/>
      <c r="AGG362" s="8"/>
      <c r="AGH362" s="8"/>
      <c r="AGI362" s="8"/>
      <c r="AGJ362" s="8"/>
      <c r="AGK362" s="8"/>
      <c r="AGL362" s="8"/>
      <c r="AGM362" s="8"/>
      <c r="AGN362" s="8"/>
      <c r="AGO362" s="8"/>
      <c r="AGP362" s="8"/>
      <c r="AGQ362" s="8"/>
      <c r="AGR362" s="8"/>
      <c r="AGS362" s="8"/>
      <c r="AGT362" s="8"/>
      <c r="AGU362" s="8"/>
      <c r="AGV362" s="8"/>
      <c r="AGW362" s="8"/>
      <c r="AGX362" s="8"/>
      <c r="AGY362" s="8"/>
      <c r="AGZ362" s="8"/>
      <c r="AHA362" s="8"/>
      <c r="AHB362" s="8"/>
      <c r="AHC362" s="8"/>
      <c r="AHD362" s="8"/>
      <c r="AHE362" s="8"/>
      <c r="AHF362" s="8"/>
      <c r="AHG362" s="8"/>
      <c r="AHH362" s="8"/>
      <c r="AHI362" s="8"/>
      <c r="AHJ362" s="8"/>
      <c r="AHK362" s="8"/>
      <c r="AHL362" s="8"/>
      <c r="AHM362" s="8"/>
      <c r="AHN362" s="8"/>
      <c r="AHO362" s="8"/>
      <c r="AHP362" s="8"/>
      <c r="AHQ362" s="8"/>
      <c r="AHR362" s="8"/>
      <c r="AHS362" s="8"/>
      <c r="AHT362" s="8"/>
      <c r="AHU362" s="8"/>
      <c r="AHV362" s="8"/>
      <c r="AHW362" s="8"/>
      <c r="AHX362" s="8"/>
      <c r="AHY362" s="8"/>
      <c r="AHZ362" s="8"/>
      <c r="AIA362" s="8"/>
      <c r="AIB362" s="8"/>
      <c r="AIC362" s="8"/>
      <c r="AID362" s="8"/>
      <c r="AIE362" s="8"/>
      <c r="AIF362" s="8"/>
      <c r="AIG362" s="8"/>
      <c r="AIH362" s="8"/>
      <c r="AII362" s="8"/>
      <c r="AIJ362" s="8"/>
      <c r="AIK362" s="8"/>
      <c r="AIL362" s="8"/>
      <c r="AIM362" s="8"/>
      <c r="AIN362" s="8"/>
      <c r="AIO362" s="8"/>
      <c r="AIP362" s="8"/>
      <c r="AIQ362" s="8"/>
      <c r="AIR362" s="8"/>
      <c r="AIS362" s="8"/>
      <c r="AIT362" s="8"/>
      <c r="AIU362" s="8"/>
      <c r="AIV362" s="8"/>
      <c r="AIW362" s="8"/>
      <c r="AIX362" s="8"/>
      <c r="AIY362" s="8"/>
      <c r="AIZ362" s="8"/>
      <c r="AJA362" s="8"/>
      <c r="AJB362" s="8"/>
      <c r="AJC362" s="8"/>
      <c r="AJD362" s="8"/>
      <c r="AJE362" s="8"/>
      <c r="AJF362" s="8"/>
      <c r="AJG362" s="8"/>
      <c r="AJH362" s="8"/>
      <c r="AJI362" s="8"/>
      <c r="AJJ362" s="8"/>
      <c r="AJK362" s="8"/>
      <c r="AJL362" s="8"/>
      <c r="AJM362" s="8"/>
      <c r="AJN362" s="8"/>
      <c r="AJO362" s="8"/>
      <c r="AJP362" s="8"/>
      <c r="AJQ362" s="8"/>
      <c r="AJR362" s="8"/>
      <c r="AJS362" s="8"/>
      <c r="AJT362" s="8"/>
      <c r="AJU362" s="8"/>
      <c r="AJV362" s="8"/>
      <c r="AJW362" s="8"/>
      <c r="AJX362" s="8"/>
      <c r="AJY362" s="8"/>
      <c r="AJZ362" s="8"/>
      <c r="AKA362" s="8"/>
      <c r="AKB362" s="8"/>
      <c r="AKC362" s="8"/>
      <c r="AKD362" s="8"/>
      <c r="AKE362" s="8"/>
      <c r="AKF362" s="8"/>
      <c r="AKG362" s="8"/>
      <c r="AKH362" s="8"/>
      <c r="AKI362" s="8"/>
      <c r="AKJ362" s="8"/>
      <c r="AKK362" s="8"/>
      <c r="AKL362" s="8"/>
      <c r="AKM362" s="8"/>
      <c r="AKN362" s="8"/>
      <c r="AKO362" s="8"/>
      <c r="AKP362" s="8"/>
      <c r="AKQ362" s="8"/>
      <c r="AKR362" s="8"/>
      <c r="AKS362" s="8"/>
      <c r="AKT362" s="8"/>
      <c r="AKU362" s="8"/>
      <c r="AKV362" s="8"/>
      <c r="AKW362" s="8"/>
      <c r="AKX362" s="8"/>
      <c r="AKY362" s="8"/>
      <c r="AKZ362" s="8"/>
      <c r="ALA362" s="8"/>
      <c r="ALB362" s="8"/>
      <c r="ALC362" s="8"/>
      <c r="ALD362" s="8"/>
      <c r="ALE362" s="8"/>
      <c r="ALF362" s="8"/>
      <c r="ALG362" s="8"/>
      <c r="ALH362" s="8"/>
      <c r="ALI362" s="8"/>
      <c r="ALJ362" s="8"/>
      <c r="ALK362" s="8"/>
      <c r="ALL362" s="8"/>
      <c r="ALM362" s="8"/>
      <c r="ALN362" s="8"/>
      <c r="ALO362" s="8"/>
      <c r="ALP362" s="8"/>
      <c r="ALQ362" s="8"/>
      <c r="ALR362" s="8"/>
      <c r="ALS362" s="8"/>
      <c r="ALT362" s="8"/>
      <c r="ALU362" s="8"/>
      <c r="ALV362" s="8"/>
      <c r="ALW362" s="8"/>
      <c r="ALX362" s="8"/>
      <c r="ALY362" s="8"/>
      <c r="ALZ362" s="8"/>
      <c r="AMA362" s="8"/>
      <c r="AMB362" s="8"/>
      <c r="AMC362" s="8"/>
      <c r="AMD362" s="8"/>
      <c r="AME362" s="8"/>
      <c r="AMF362" s="8"/>
      <c r="AMG362" s="8"/>
      <c r="AMH362" s="8"/>
      <c r="AMI362" s="8"/>
      <c r="AMJ362" s="8"/>
      <c r="AMK362" s="8"/>
      <c r="AML362" s="8"/>
      <c r="AMM362" s="8"/>
      <c r="AMN362" s="8"/>
      <c r="AMO362" s="8"/>
      <c r="AMP362" s="8"/>
      <c r="AMQ362" s="8"/>
      <c r="AMR362" s="8"/>
      <c r="AMS362" s="8"/>
      <c r="AMT362" s="8"/>
      <c r="AMU362" s="8"/>
      <c r="AMV362" s="8"/>
      <c r="AMW362" s="8"/>
      <c r="AMX362" s="8"/>
      <c r="AMY362" s="8"/>
      <c r="AMZ362" s="8"/>
      <c r="ANA362" s="8"/>
      <c r="ANB362" s="8"/>
      <c r="ANC362" s="8"/>
      <c r="AND362" s="8"/>
      <c r="ANE362" s="8"/>
      <c r="ANF362" s="8"/>
      <c r="ANG362" s="8"/>
      <c r="ANH362" s="8"/>
      <c r="ANI362" s="8"/>
      <c r="ANJ362" s="8"/>
      <c r="ANK362" s="8"/>
      <c r="ANL362" s="8"/>
      <c r="ANM362" s="8"/>
      <c r="ANN362" s="8"/>
      <c r="ANO362" s="8"/>
      <c r="ANP362" s="8"/>
      <c r="ANQ362" s="8"/>
      <c r="ANR362" s="8"/>
      <c r="ANS362" s="8"/>
      <c r="ANT362" s="8"/>
      <c r="ANU362" s="8"/>
      <c r="ANV362" s="8"/>
      <c r="ANW362" s="8"/>
      <c r="ANX362" s="8"/>
      <c r="ANY362" s="8"/>
      <c r="ANZ362" s="8"/>
      <c r="AOA362" s="8"/>
      <c r="AOB362" s="8"/>
      <c r="AOC362" s="8"/>
      <c r="AOD362" s="8"/>
      <c r="AOE362" s="8"/>
      <c r="AOF362" s="8"/>
      <c r="AOG362" s="8"/>
      <c r="AOH362" s="8"/>
      <c r="AOI362" s="8"/>
      <c r="AOJ362" s="8"/>
      <c r="AOK362" s="8"/>
      <c r="AOL362" s="8"/>
      <c r="AOM362" s="8"/>
      <c r="AON362" s="8"/>
      <c r="AOO362" s="8"/>
      <c r="AOP362" s="8"/>
      <c r="AOQ362" s="8"/>
      <c r="AOR362" s="8"/>
      <c r="AOS362" s="8"/>
      <c r="AOT362" s="8"/>
      <c r="AOU362" s="8"/>
      <c r="AOV362" s="8"/>
      <c r="AOW362" s="8"/>
      <c r="AOX362" s="8"/>
      <c r="AOY362" s="8"/>
      <c r="AOZ362" s="8"/>
      <c r="APA362" s="8"/>
      <c r="APB362" s="8"/>
      <c r="APC362" s="8"/>
      <c r="APD362" s="8"/>
      <c r="APE362" s="8"/>
      <c r="APF362" s="8"/>
      <c r="APG362" s="8"/>
      <c r="APH362" s="8"/>
      <c r="API362" s="8"/>
      <c r="APJ362" s="8"/>
      <c r="APK362" s="8"/>
      <c r="APL362" s="8"/>
      <c r="APM362" s="8"/>
      <c r="APN362" s="8"/>
      <c r="APO362" s="8"/>
      <c r="APP362" s="8"/>
      <c r="APQ362" s="8"/>
      <c r="APR362" s="8"/>
      <c r="APS362" s="8"/>
      <c r="APT362" s="8"/>
      <c r="APU362" s="8"/>
      <c r="APV362" s="8"/>
      <c r="APW362" s="8"/>
      <c r="APX362" s="8"/>
      <c r="APY362" s="8"/>
      <c r="APZ362" s="8"/>
      <c r="AQA362" s="8"/>
      <c r="AQB362" s="8"/>
      <c r="AQC362" s="8"/>
      <c r="AQD362" s="8"/>
      <c r="AQE362" s="8"/>
      <c r="AQF362" s="8"/>
      <c r="AQG362" s="8"/>
      <c r="AQH362" s="8"/>
      <c r="AQI362" s="8"/>
      <c r="AQJ362" s="8"/>
      <c r="AQK362" s="8"/>
      <c r="AQL362" s="8"/>
      <c r="AQM362" s="8"/>
      <c r="AQN362" s="8"/>
      <c r="AQO362" s="8"/>
      <c r="AQP362" s="8"/>
      <c r="AQQ362" s="8"/>
      <c r="AQR362" s="8"/>
      <c r="AQS362" s="8"/>
      <c r="AQT362" s="8"/>
      <c r="AQU362" s="8"/>
      <c r="AQV362" s="8"/>
      <c r="AQW362" s="8"/>
      <c r="AQX362" s="8"/>
      <c r="AQY362" s="8"/>
      <c r="AQZ362" s="8"/>
      <c r="ARA362" s="8"/>
      <c r="ARB362" s="8"/>
      <c r="ARC362" s="8"/>
      <c r="ARD362" s="8"/>
      <c r="ARE362" s="8"/>
      <c r="ARF362" s="8"/>
      <c r="ARG362" s="8"/>
      <c r="ARH362" s="8"/>
      <c r="ARI362" s="8"/>
      <c r="ARJ362" s="8"/>
      <c r="ARK362" s="8"/>
      <c r="ARL362" s="8"/>
      <c r="ARM362" s="8"/>
      <c r="ARN362" s="8"/>
      <c r="ARO362" s="8"/>
      <c r="ARP362" s="8"/>
      <c r="ARQ362" s="8"/>
      <c r="ARR362" s="8"/>
      <c r="ARS362" s="8"/>
      <c r="ART362" s="8"/>
      <c r="ARU362" s="8"/>
      <c r="ARV362" s="8"/>
      <c r="ARW362" s="8"/>
      <c r="ARX362" s="8"/>
      <c r="ARY362" s="8"/>
      <c r="ARZ362" s="8"/>
      <c r="ASA362" s="8"/>
      <c r="ASB362" s="8"/>
      <c r="ASC362" s="8"/>
      <c r="ASD362" s="8"/>
      <c r="ASE362" s="8"/>
      <c r="ASF362" s="8"/>
      <c r="ASG362" s="8"/>
      <c r="ASH362" s="8"/>
      <c r="ASI362" s="8"/>
      <c r="ASJ362" s="8"/>
      <c r="ASK362" s="8"/>
      <c r="ASL362" s="8"/>
      <c r="ASM362" s="8"/>
      <c r="ASN362" s="8"/>
      <c r="ASO362" s="8"/>
      <c r="ASP362" s="8"/>
      <c r="ASQ362" s="8"/>
      <c r="ASR362" s="8"/>
      <c r="ASS362" s="8"/>
      <c r="AST362" s="8"/>
      <c r="ASU362" s="8"/>
      <c r="ASV362" s="8"/>
      <c r="ASW362" s="8"/>
      <c r="ASX362" s="8"/>
      <c r="ASY362" s="8"/>
      <c r="ASZ362" s="8"/>
      <c r="ATA362" s="8"/>
      <c r="ATB362" s="8"/>
      <c r="ATC362" s="8"/>
      <c r="ATD362" s="8"/>
      <c r="ATE362" s="8"/>
      <c r="ATF362" s="8"/>
      <c r="ATG362" s="8"/>
      <c r="ATH362" s="8"/>
      <c r="ATI362" s="8"/>
      <c r="ATJ362" s="8"/>
      <c r="ATK362" s="8"/>
      <c r="ATL362" s="8"/>
      <c r="ATM362" s="8"/>
      <c r="ATN362" s="8"/>
      <c r="ATO362" s="8"/>
      <c r="ATP362" s="8"/>
      <c r="ATQ362" s="8"/>
      <c r="ATR362" s="8"/>
      <c r="ATS362" s="8"/>
      <c r="ATT362" s="8"/>
      <c r="ATU362" s="8"/>
      <c r="ATV362" s="8"/>
      <c r="ATW362" s="8"/>
      <c r="ATX362" s="8"/>
      <c r="ATY362" s="8"/>
      <c r="ATZ362" s="8"/>
      <c r="AUA362" s="8"/>
      <c r="AUB362" s="8"/>
      <c r="AUC362" s="8"/>
      <c r="AUD362" s="8"/>
      <c r="AUE362" s="8"/>
      <c r="AUF362" s="8"/>
      <c r="AUG362" s="8"/>
      <c r="AUH362" s="8"/>
      <c r="AUI362" s="8"/>
      <c r="AUJ362" s="8"/>
      <c r="AUK362" s="8"/>
      <c r="AUL362" s="8"/>
      <c r="AUM362" s="8"/>
      <c r="AUN362" s="8"/>
      <c r="AUO362" s="8"/>
      <c r="AUP362" s="8"/>
      <c r="AUQ362" s="8"/>
      <c r="AUR362" s="8"/>
      <c r="AUS362" s="8"/>
      <c r="AUT362" s="8"/>
      <c r="AUU362" s="8"/>
      <c r="AUV362" s="8"/>
      <c r="AUW362" s="8"/>
      <c r="AUX362" s="8"/>
      <c r="AUY362" s="8"/>
      <c r="AUZ362" s="8"/>
      <c r="AVA362" s="8"/>
      <c r="AVB362" s="8"/>
      <c r="AVC362" s="8"/>
      <c r="AVD362" s="8"/>
      <c r="AVE362" s="8"/>
      <c r="AVF362" s="8"/>
      <c r="AVG362" s="8"/>
      <c r="AVH362" s="8"/>
      <c r="AVI362" s="8"/>
      <c r="AVJ362" s="8"/>
      <c r="AVK362" s="8"/>
      <c r="AVL362" s="8"/>
      <c r="AVM362" s="8"/>
      <c r="AVN362" s="8"/>
      <c r="AVO362" s="8"/>
      <c r="AVP362" s="8"/>
      <c r="AVQ362" s="8"/>
      <c r="AVR362" s="8"/>
      <c r="AVS362" s="8"/>
      <c r="AVT362" s="8"/>
      <c r="AVU362" s="8"/>
      <c r="AVV362" s="8"/>
      <c r="AVW362" s="8"/>
      <c r="AVX362" s="8"/>
      <c r="AVY362" s="8"/>
      <c r="AVZ362" s="8"/>
      <c r="AWA362" s="8"/>
      <c r="AWB362" s="8"/>
      <c r="AWC362" s="8"/>
      <c r="AWD362" s="8"/>
      <c r="AWE362" s="8"/>
      <c r="AWF362" s="8"/>
      <c r="AWG362" s="8"/>
      <c r="AWH362" s="8"/>
      <c r="AWI362" s="8"/>
      <c r="AWJ362" s="8"/>
      <c r="AWK362" s="8"/>
      <c r="AWL362" s="8"/>
      <c r="AWM362" s="8"/>
      <c r="AWN362" s="8"/>
      <c r="AWO362" s="8"/>
      <c r="AWP362" s="8"/>
      <c r="AWQ362" s="8"/>
      <c r="AWR362" s="8"/>
      <c r="AWS362" s="8"/>
      <c r="AWT362" s="8"/>
      <c r="AWU362" s="8"/>
      <c r="AWV362" s="8"/>
      <c r="AWW362" s="8"/>
      <c r="AWX362" s="8"/>
      <c r="AWY362" s="8"/>
      <c r="AWZ362" s="8"/>
      <c r="AXA362" s="8"/>
      <c r="AXB362" s="8"/>
      <c r="AXC362" s="8"/>
      <c r="AXD362" s="8"/>
      <c r="AXE362" s="8"/>
      <c r="AXF362" s="8"/>
      <c r="AXG362" s="8"/>
      <c r="AXH362" s="8"/>
      <c r="AXI362" s="8"/>
      <c r="AXJ362" s="8"/>
      <c r="AXK362" s="8"/>
      <c r="AXL362" s="8"/>
      <c r="AXM362" s="8"/>
      <c r="AXN362" s="8"/>
      <c r="AXO362" s="8"/>
      <c r="AXP362" s="8"/>
      <c r="AXQ362" s="8"/>
      <c r="AXR362" s="8"/>
      <c r="AXS362" s="8"/>
      <c r="AXT362" s="8"/>
      <c r="AXU362" s="8"/>
      <c r="AXV362" s="8"/>
      <c r="AXW362" s="8"/>
      <c r="AXX362" s="8"/>
      <c r="AXY362" s="8"/>
      <c r="AXZ362" s="8"/>
      <c r="AYA362" s="8"/>
      <c r="AYB362" s="8"/>
      <c r="AYC362" s="8"/>
      <c r="AYD362" s="8"/>
      <c r="AYE362" s="8"/>
      <c r="AYF362" s="8"/>
      <c r="AYG362" s="8"/>
      <c r="AYH362" s="8"/>
      <c r="AYI362" s="8"/>
      <c r="AYJ362" s="8"/>
      <c r="AYK362" s="8"/>
      <c r="AYL362" s="8"/>
      <c r="AYM362" s="8"/>
      <c r="AYN362" s="8"/>
      <c r="AYO362" s="8"/>
      <c r="AYP362" s="8"/>
      <c r="AYQ362" s="8"/>
      <c r="AYR362" s="8"/>
      <c r="AYS362" s="8"/>
      <c r="AYT362" s="8"/>
      <c r="AYU362" s="8"/>
      <c r="AYV362" s="8"/>
      <c r="AYW362" s="8"/>
      <c r="AYX362" s="8"/>
      <c r="AYY362" s="8"/>
      <c r="AYZ362" s="8"/>
      <c r="AZA362" s="8"/>
      <c r="AZB362" s="8"/>
      <c r="AZC362" s="8"/>
      <c r="AZD362" s="8"/>
      <c r="AZE362" s="8"/>
      <c r="AZF362" s="8"/>
      <c r="AZG362" s="8"/>
      <c r="AZH362" s="8"/>
      <c r="AZI362" s="8"/>
      <c r="AZJ362" s="8"/>
      <c r="AZK362" s="8"/>
      <c r="AZL362" s="8"/>
      <c r="AZM362" s="8"/>
      <c r="AZN362" s="8"/>
      <c r="AZO362" s="8"/>
      <c r="AZP362" s="8"/>
      <c r="AZQ362" s="8"/>
      <c r="AZR362" s="8"/>
      <c r="AZS362" s="8"/>
      <c r="AZT362" s="8"/>
      <c r="AZU362" s="8"/>
      <c r="AZV362" s="8"/>
      <c r="AZW362" s="8"/>
      <c r="AZX362" s="8"/>
      <c r="AZY362" s="8"/>
      <c r="AZZ362" s="8"/>
      <c r="BAA362" s="8"/>
      <c r="BAB362" s="8"/>
      <c r="BAC362" s="8"/>
      <c r="BAD362" s="8"/>
      <c r="BAE362" s="8"/>
      <c r="BAF362" s="8"/>
      <c r="BAG362" s="8"/>
      <c r="BAH362" s="8"/>
      <c r="BAI362" s="8"/>
      <c r="BAJ362" s="8"/>
      <c r="BAK362" s="8"/>
      <c r="BAL362" s="8"/>
      <c r="BAM362" s="8"/>
      <c r="BAN362" s="8"/>
      <c r="BAO362" s="8"/>
      <c r="BAP362" s="8"/>
      <c r="BAQ362" s="8"/>
      <c r="BAR362" s="8"/>
      <c r="BAS362" s="8"/>
      <c r="BAT362" s="8"/>
      <c r="BAU362" s="8"/>
      <c r="BAV362" s="8"/>
      <c r="BAW362" s="8"/>
      <c r="BAX362" s="8"/>
      <c r="BAY362" s="8"/>
      <c r="BAZ362" s="8"/>
      <c r="BBA362" s="8"/>
      <c r="BBB362" s="8"/>
      <c r="BBC362" s="8"/>
      <c r="BBD362" s="8"/>
      <c r="BBE362" s="8"/>
      <c r="BBF362" s="8"/>
      <c r="BBG362" s="8"/>
      <c r="BBH362" s="8"/>
      <c r="BBI362" s="8"/>
      <c r="BBJ362" s="8"/>
      <c r="BBK362" s="8"/>
      <c r="BBL362" s="8"/>
      <c r="BBM362" s="8"/>
      <c r="BBN362" s="8"/>
      <c r="BBO362" s="8"/>
      <c r="BBP362" s="8"/>
      <c r="BBQ362" s="8"/>
      <c r="BBR362" s="8"/>
      <c r="BBS362" s="8"/>
      <c r="BBT362" s="8"/>
      <c r="BBU362" s="8"/>
      <c r="BBV362" s="8"/>
      <c r="BBW362" s="8"/>
      <c r="BBX362" s="8"/>
      <c r="BBY362" s="8"/>
      <c r="BBZ362" s="8"/>
      <c r="BCA362" s="8"/>
      <c r="BCB362" s="8"/>
      <c r="BCC362" s="8"/>
      <c r="BCD362" s="8"/>
      <c r="BCE362" s="8"/>
      <c r="BCF362" s="8"/>
      <c r="BCG362" s="8"/>
      <c r="BCH362" s="8"/>
      <c r="BCI362" s="8"/>
      <c r="BCJ362" s="8"/>
      <c r="BCK362" s="8"/>
      <c r="BCL362" s="8"/>
      <c r="BCM362" s="8"/>
      <c r="BCN362" s="8"/>
      <c r="BCO362" s="8"/>
      <c r="BCP362" s="8"/>
      <c r="BCQ362" s="8"/>
      <c r="BCR362" s="8"/>
      <c r="BCS362" s="8"/>
      <c r="BCT362" s="8"/>
      <c r="BCU362" s="8"/>
      <c r="BCV362" s="8"/>
      <c r="BCW362" s="8"/>
      <c r="BCX362" s="8"/>
      <c r="BCY362" s="8"/>
      <c r="BCZ362" s="8"/>
      <c r="BDA362" s="8"/>
      <c r="BDB362" s="8"/>
      <c r="BDC362" s="8"/>
      <c r="BDD362" s="8"/>
      <c r="BDE362" s="8"/>
      <c r="BDF362" s="8"/>
      <c r="BDG362" s="8"/>
      <c r="BDH362" s="8"/>
      <c r="BDI362" s="8"/>
      <c r="BDJ362" s="8"/>
      <c r="BDK362" s="8"/>
      <c r="BDL362" s="8"/>
      <c r="BDM362" s="8"/>
      <c r="BDN362" s="8"/>
      <c r="BDO362" s="8"/>
      <c r="BDP362" s="8"/>
      <c r="BDQ362" s="8"/>
      <c r="BDR362" s="8"/>
      <c r="BDS362" s="8"/>
      <c r="BDT362" s="8"/>
      <c r="BDU362" s="8"/>
      <c r="BDV362" s="8"/>
      <c r="BDW362" s="8"/>
      <c r="BDX362" s="8"/>
      <c r="BDY362" s="8"/>
      <c r="BDZ362" s="8"/>
      <c r="BEA362" s="8"/>
      <c r="BEB362" s="8"/>
      <c r="BEC362" s="8"/>
      <c r="BED362" s="8"/>
      <c r="BEE362" s="8"/>
      <c r="BEF362" s="8"/>
      <c r="BEG362" s="8"/>
      <c r="BEH362" s="8"/>
      <c r="BEI362" s="8"/>
      <c r="BEJ362" s="8"/>
      <c r="BEK362" s="8"/>
      <c r="BEL362" s="8"/>
      <c r="BEM362" s="8"/>
      <c r="BEN362" s="8"/>
      <c r="BEO362" s="8"/>
      <c r="BEP362" s="8"/>
      <c r="BEQ362" s="8"/>
      <c r="BER362" s="8"/>
      <c r="BES362" s="8"/>
      <c r="BET362" s="8"/>
      <c r="BEU362" s="8"/>
      <c r="BEV362" s="8"/>
      <c r="BEW362" s="8"/>
      <c r="BEX362" s="8"/>
      <c r="BEY362" s="8"/>
      <c r="BEZ362" s="8"/>
      <c r="BFA362" s="8"/>
      <c r="BFB362" s="8"/>
      <c r="BFC362" s="8"/>
      <c r="BFD362" s="8"/>
      <c r="BFE362" s="8"/>
      <c r="BFF362" s="8"/>
      <c r="BFG362" s="8"/>
      <c r="BFH362" s="8"/>
      <c r="BFI362" s="8"/>
      <c r="BFJ362" s="8"/>
      <c r="BFK362" s="8"/>
      <c r="BFL362" s="8"/>
      <c r="BFM362" s="8"/>
      <c r="BFN362" s="8"/>
      <c r="BFO362" s="8"/>
      <c r="BFP362" s="8"/>
      <c r="BFQ362" s="8"/>
      <c r="BFR362" s="8"/>
      <c r="BFS362" s="8"/>
      <c r="BFT362" s="8"/>
      <c r="BFU362" s="8"/>
      <c r="BFV362" s="8"/>
      <c r="BFW362" s="8"/>
      <c r="BFX362" s="8"/>
      <c r="BFY362" s="8"/>
      <c r="BFZ362" s="8"/>
      <c r="BGA362" s="8"/>
      <c r="BGB362" s="8"/>
      <c r="BGC362" s="8"/>
      <c r="BGD362" s="8"/>
      <c r="BGE362" s="8"/>
      <c r="BGF362" s="8"/>
      <c r="BGG362" s="8"/>
      <c r="BGH362" s="8"/>
      <c r="BGI362" s="8"/>
      <c r="BGJ362" s="8"/>
      <c r="BGK362" s="8"/>
      <c r="BGL362" s="8"/>
      <c r="BGM362" s="8"/>
      <c r="BGN362" s="8"/>
      <c r="BGO362" s="8"/>
      <c r="BGP362" s="8"/>
      <c r="BGQ362" s="8"/>
      <c r="BGR362" s="8"/>
      <c r="BGS362" s="8"/>
      <c r="BGT362" s="8"/>
      <c r="BGU362" s="8"/>
      <c r="BGV362" s="8"/>
      <c r="BGW362" s="8"/>
      <c r="BGX362" s="8"/>
      <c r="BGY362" s="8"/>
      <c r="BGZ362" s="8"/>
      <c r="BHA362" s="8"/>
      <c r="BHB362" s="8"/>
      <c r="BHC362" s="8"/>
      <c r="BHD362" s="8"/>
      <c r="BHE362" s="8"/>
      <c r="BHF362" s="8"/>
      <c r="BHG362" s="8"/>
      <c r="BHH362" s="8"/>
      <c r="BHI362" s="8"/>
      <c r="BHJ362" s="8"/>
      <c r="BHK362" s="8"/>
      <c r="BHL362" s="8"/>
      <c r="BHM362" s="8"/>
      <c r="BHN362" s="8"/>
      <c r="BHO362" s="8"/>
      <c r="BHP362" s="8"/>
      <c r="BHQ362" s="8"/>
      <c r="BHR362" s="8"/>
      <c r="BHS362" s="8"/>
      <c r="BHT362" s="8"/>
      <c r="BHU362" s="8"/>
      <c r="BHV362" s="8"/>
      <c r="BHW362" s="8"/>
      <c r="BHX362" s="8"/>
      <c r="BHY362" s="8"/>
      <c r="BHZ362" s="8"/>
      <c r="BIA362" s="8"/>
      <c r="BIB362" s="8"/>
      <c r="BIC362" s="8"/>
      <c r="BID362" s="8"/>
      <c r="BIE362" s="8"/>
      <c r="BIF362" s="8"/>
      <c r="BIG362" s="8"/>
      <c r="BIH362" s="8"/>
      <c r="BII362" s="8"/>
      <c r="BIJ362" s="8"/>
      <c r="BIK362" s="8"/>
      <c r="BIL362" s="8"/>
      <c r="BIM362" s="8"/>
      <c r="BIN362" s="8"/>
      <c r="BIO362" s="8"/>
      <c r="BIP362" s="8"/>
      <c r="BIQ362" s="8"/>
      <c r="BIR362" s="8"/>
      <c r="BIS362" s="8"/>
      <c r="BIT362" s="8"/>
      <c r="BIU362" s="8"/>
      <c r="BIV362" s="8"/>
      <c r="BIW362" s="8"/>
      <c r="BIX362" s="8"/>
      <c r="BIY362" s="8"/>
      <c r="BIZ362" s="8"/>
      <c r="BJA362" s="8"/>
      <c r="BJB362" s="8"/>
      <c r="BJC362" s="8"/>
      <c r="BJD362" s="8"/>
      <c r="BJE362" s="8"/>
      <c r="BJF362" s="8"/>
      <c r="BJG362" s="8"/>
      <c r="BJH362" s="8"/>
      <c r="BJI362" s="8"/>
      <c r="BJJ362" s="8"/>
      <c r="BJK362" s="8"/>
      <c r="BJL362" s="8"/>
      <c r="BJM362" s="8"/>
      <c r="BJN362" s="8"/>
      <c r="BJO362" s="8"/>
      <c r="BJP362" s="8"/>
      <c r="BJQ362" s="8"/>
      <c r="BJR362" s="8"/>
      <c r="BJS362" s="8"/>
      <c r="BJT362" s="8"/>
      <c r="BJU362" s="8"/>
      <c r="BJV362" s="8"/>
      <c r="BJW362" s="8"/>
      <c r="BJX362" s="8"/>
      <c r="BJY362" s="8"/>
      <c r="BJZ362" s="8"/>
      <c r="BKA362" s="8"/>
      <c r="BKB362" s="8"/>
      <c r="BKC362" s="8"/>
      <c r="BKD362" s="8"/>
      <c r="BKE362" s="8"/>
      <c r="BKF362" s="8"/>
      <c r="BKG362" s="8"/>
      <c r="BKH362" s="8"/>
      <c r="BKI362" s="8"/>
      <c r="BKJ362" s="8"/>
      <c r="BKK362" s="8"/>
      <c r="BKL362" s="8"/>
      <c r="BKM362" s="8"/>
      <c r="BKN362" s="8"/>
      <c r="BKO362" s="8"/>
      <c r="BKP362" s="8"/>
      <c r="BKQ362" s="8"/>
      <c r="BKR362" s="8"/>
      <c r="BKS362" s="8"/>
      <c r="BKT362" s="8"/>
      <c r="BKU362" s="8"/>
      <c r="BKV362" s="8"/>
      <c r="BKW362" s="8"/>
      <c r="BKX362" s="8"/>
      <c r="BKY362" s="8"/>
      <c r="BKZ362" s="8"/>
      <c r="BLA362" s="8"/>
      <c r="BLB362" s="8"/>
      <c r="BLC362" s="8"/>
      <c r="BLD362" s="8"/>
      <c r="BLE362" s="8"/>
      <c r="BLF362" s="8"/>
      <c r="BLG362" s="8"/>
      <c r="BLH362" s="8"/>
      <c r="BLI362" s="8"/>
      <c r="BLJ362" s="8"/>
      <c r="BLK362" s="8"/>
      <c r="BLL362" s="8"/>
      <c r="BLM362" s="8"/>
      <c r="BLN362" s="8"/>
      <c r="BLO362" s="8"/>
      <c r="BLP362" s="8"/>
      <c r="BLQ362" s="8"/>
      <c r="BLR362" s="8"/>
      <c r="BLS362" s="8"/>
      <c r="BLT362" s="8"/>
      <c r="BLU362" s="8"/>
      <c r="BLV362" s="8"/>
      <c r="BLW362" s="8"/>
      <c r="BLX362" s="8"/>
      <c r="BLY362" s="8"/>
      <c r="BLZ362" s="8"/>
      <c r="BMA362" s="8"/>
      <c r="BMB362" s="8"/>
      <c r="BMC362" s="8"/>
      <c r="BMD362" s="8"/>
      <c r="BME362" s="8"/>
      <c r="BMF362" s="8"/>
      <c r="BMG362" s="8"/>
      <c r="BMH362" s="8"/>
      <c r="BMI362" s="8"/>
      <c r="BMJ362" s="8"/>
      <c r="BMK362" s="8"/>
      <c r="BML362" s="8"/>
      <c r="BMM362" s="8"/>
      <c r="BMN362" s="8"/>
      <c r="BMO362" s="8"/>
      <c r="BMP362" s="8"/>
      <c r="BMQ362" s="8"/>
      <c r="BMR362" s="8"/>
      <c r="BMS362" s="8"/>
      <c r="BMT362" s="8"/>
      <c r="BMU362" s="8"/>
      <c r="BMV362" s="8"/>
      <c r="BMW362" s="8"/>
      <c r="BMX362" s="8"/>
      <c r="BMY362" s="8"/>
      <c r="BMZ362" s="8"/>
      <c r="BNA362" s="8"/>
      <c r="BNB362" s="8"/>
      <c r="BNC362" s="8"/>
      <c r="BND362" s="8"/>
      <c r="BNE362" s="8"/>
      <c r="BNF362" s="8"/>
      <c r="BNG362" s="8"/>
      <c r="BNH362" s="8"/>
      <c r="BNI362" s="8"/>
      <c r="BNJ362" s="8"/>
      <c r="BNK362" s="8"/>
      <c r="BNL362" s="8"/>
      <c r="BNM362" s="8"/>
      <c r="BNN362" s="8"/>
      <c r="BNO362" s="8"/>
      <c r="BNP362" s="8"/>
      <c r="BNQ362" s="8"/>
      <c r="BNR362" s="8"/>
      <c r="BNS362" s="8"/>
      <c r="BNT362" s="8"/>
      <c r="BNU362" s="8"/>
      <c r="BNV362" s="8"/>
      <c r="BNW362" s="8"/>
      <c r="BNX362" s="8"/>
      <c r="BNY362" s="8"/>
      <c r="BNZ362" s="8"/>
      <c r="BOA362" s="8"/>
      <c r="BOB362" s="8"/>
      <c r="BOC362" s="8"/>
      <c r="BOD362" s="8"/>
      <c r="BOE362" s="8"/>
      <c r="BOF362" s="8"/>
      <c r="BOG362" s="8"/>
      <c r="BOH362" s="8"/>
      <c r="BOI362" s="8"/>
      <c r="BOJ362" s="8"/>
      <c r="BOK362" s="8"/>
      <c r="BOL362" s="8"/>
      <c r="BOM362" s="8"/>
      <c r="BON362" s="8"/>
      <c r="BOO362" s="8"/>
      <c r="BOP362" s="8"/>
      <c r="BOQ362" s="8"/>
      <c r="BOR362" s="8"/>
      <c r="BOS362" s="8"/>
      <c r="BOT362" s="8"/>
      <c r="BOU362" s="8"/>
      <c r="BOV362" s="8"/>
      <c r="BOW362" s="8"/>
      <c r="BOX362" s="8"/>
      <c r="BOY362" s="8"/>
      <c r="BOZ362" s="8"/>
      <c r="BPA362" s="8"/>
      <c r="BPB362" s="8"/>
      <c r="BPC362" s="8"/>
      <c r="BPD362" s="8"/>
      <c r="BPE362" s="8"/>
      <c r="BPF362" s="8"/>
      <c r="BPG362" s="8"/>
      <c r="BPH362" s="8"/>
      <c r="BPI362" s="8"/>
      <c r="BPJ362" s="8"/>
      <c r="BPK362" s="8"/>
      <c r="BPL362" s="8"/>
      <c r="BPM362" s="8"/>
      <c r="BPN362" s="8"/>
      <c r="BPO362" s="8"/>
      <c r="BPP362" s="8"/>
      <c r="BPQ362" s="8"/>
      <c r="BPR362" s="8"/>
      <c r="BPS362" s="8"/>
      <c r="BPT362" s="8"/>
      <c r="BPU362" s="8"/>
      <c r="BPV362" s="8"/>
      <c r="BPW362" s="8"/>
      <c r="BPX362" s="8"/>
      <c r="BPY362" s="8"/>
      <c r="BPZ362" s="8"/>
      <c r="BQA362" s="8"/>
      <c r="BQB362" s="8"/>
      <c r="BQC362" s="8"/>
      <c r="BQD362" s="8"/>
      <c r="BQE362" s="8"/>
      <c r="BQF362" s="8"/>
      <c r="BQG362" s="8"/>
      <c r="BQH362" s="8"/>
      <c r="BQI362" s="8"/>
      <c r="BQJ362" s="8"/>
      <c r="BQK362" s="8"/>
      <c r="BQL362" s="8"/>
      <c r="BQM362" s="8"/>
      <c r="BQN362" s="8"/>
      <c r="BQO362" s="8"/>
      <c r="BQP362" s="8"/>
      <c r="BQQ362" s="8"/>
      <c r="BQR362" s="8"/>
      <c r="BQS362" s="8"/>
      <c r="BQT362" s="8"/>
      <c r="BQU362" s="8"/>
      <c r="BQV362" s="8"/>
      <c r="BQW362" s="8"/>
      <c r="BQX362" s="8"/>
      <c r="BQY362" s="8"/>
      <c r="BQZ362" s="8"/>
      <c r="BRA362" s="8"/>
      <c r="BRB362" s="8"/>
      <c r="BRC362" s="8"/>
      <c r="BRD362" s="8"/>
      <c r="BRE362" s="8"/>
      <c r="BRF362" s="8"/>
      <c r="BRG362" s="8"/>
      <c r="BRH362" s="8"/>
      <c r="BRI362" s="8"/>
      <c r="BRJ362" s="8"/>
      <c r="BRK362" s="8"/>
      <c r="BRL362" s="8"/>
      <c r="BRM362" s="8"/>
      <c r="BRN362" s="8"/>
      <c r="BRO362" s="8"/>
      <c r="BRP362" s="8"/>
      <c r="BRQ362" s="8"/>
      <c r="BRR362" s="8"/>
      <c r="BRS362" s="8"/>
      <c r="BRT362" s="8"/>
      <c r="BRU362" s="8"/>
      <c r="BRV362" s="8"/>
      <c r="BRW362" s="8"/>
      <c r="BRX362" s="8"/>
      <c r="BRY362" s="8"/>
      <c r="BRZ362" s="8"/>
      <c r="BSA362" s="8"/>
      <c r="BSB362" s="8"/>
      <c r="BSC362" s="8"/>
      <c r="BSD362" s="8"/>
      <c r="BSE362" s="8"/>
      <c r="BSF362" s="8"/>
      <c r="BSG362" s="8"/>
      <c r="BSH362" s="8"/>
      <c r="BSI362" s="8"/>
      <c r="BSJ362" s="8"/>
      <c r="BSK362" s="8"/>
      <c r="BSL362" s="8"/>
      <c r="BSM362" s="8"/>
      <c r="BSN362" s="8"/>
      <c r="BSO362" s="8"/>
      <c r="BSP362" s="8"/>
      <c r="BSQ362" s="8"/>
      <c r="BSR362" s="8"/>
      <c r="BSS362" s="8"/>
      <c r="BST362" s="8"/>
      <c r="BSU362" s="8"/>
      <c r="BSV362" s="8"/>
      <c r="BSW362" s="8"/>
      <c r="BSX362" s="8"/>
      <c r="BSY362" s="8"/>
      <c r="BSZ362" s="8"/>
      <c r="BTA362" s="8"/>
      <c r="BTB362" s="8"/>
      <c r="BTC362" s="8"/>
      <c r="BTD362" s="8"/>
      <c r="BTE362" s="8"/>
      <c r="BTF362" s="8"/>
      <c r="BTG362" s="8"/>
      <c r="BTH362" s="8"/>
      <c r="BTI362" s="8"/>
      <c r="BTJ362" s="8"/>
      <c r="BTK362" s="8"/>
      <c r="BTL362" s="8"/>
      <c r="BTM362" s="8"/>
      <c r="BTN362" s="8"/>
      <c r="BTO362" s="8"/>
      <c r="BTP362" s="8"/>
      <c r="BTQ362" s="8"/>
      <c r="BTR362" s="8"/>
      <c r="BTS362" s="8"/>
      <c r="BTT362" s="8"/>
      <c r="BTU362" s="8"/>
      <c r="BTV362" s="8"/>
      <c r="BTW362" s="8"/>
      <c r="BTX362" s="8"/>
      <c r="BTY362" s="8"/>
      <c r="BTZ362" s="8"/>
      <c r="BUA362" s="8"/>
      <c r="BUB362" s="8"/>
      <c r="BUC362" s="8"/>
      <c r="BUD362" s="8"/>
      <c r="BUE362" s="8"/>
      <c r="BUF362" s="8"/>
      <c r="BUG362" s="8"/>
      <c r="BUH362" s="8"/>
      <c r="BUI362" s="8"/>
      <c r="BUJ362" s="8"/>
      <c r="BUK362" s="8"/>
      <c r="BUL362" s="8"/>
      <c r="BUM362" s="8"/>
      <c r="BUN362" s="8"/>
      <c r="BUO362" s="8"/>
      <c r="BUP362" s="8"/>
      <c r="BUQ362" s="8"/>
      <c r="BUR362" s="8"/>
      <c r="BUS362" s="8"/>
      <c r="BUT362" s="8"/>
      <c r="BUU362" s="8"/>
      <c r="BUV362" s="8"/>
      <c r="BUW362" s="8"/>
      <c r="BUX362" s="8"/>
      <c r="BUY362" s="8"/>
      <c r="BUZ362" s="8"/>
      <c r="BVA362" s="8"/>
      <c r="BVB362" s="8"/>
      <c r="BVC362" s="8"/>
      <c r="BVD362" s="8"/>
      <c r="BVE362" s="8"/>
      <c r="BVF362" s="8"/>
      <c r="BVG362" s="8"/>
      <c r="BVH362" s="8"/>
      <c r="BVI362" s="8"/>
      <c r="BVJ362" s="8"/>
      <c r="BVK362" s="8"/>
      <c r="BVL362" s="8"/>
      <c r="BVM362" s="8"/>
      <c r="BVN362" s="8"/>
      <c r="BVO362" s="8"/>
      <c r="BVP362" s="8"/>
      <c r="BVQ362" s="8"/>
      <c r="BVR362" s="8"/>
      <c r="BVS362" s="8"/>
      <c r="BVT362" s="8"/>
      <c r="BVU362" s="8"/>
      <c r="BVV362" s="8"/>
      <c r="BVW362" s="8"/>
      <c r="BVX362" s="8"/>
      <c r="BVY362" s="8"/>
      <c r="BVZ362" s="8"/>
      <c r="BWA362" s="8"/>
      <c r="BWB362" s="8"/>
      <c r="BWC362" s="8"/>
      <c r="BWD362" s="8"/>
      <c r="BWE362" s="8"/>
      <c r="BWF362" s="8"/>
      <c r="BWG362" s="8"/>
      <c r="BWH362" s="8"/>
      <c r="BWI362" s="8"/>
      <c r="BWJ362" s="8"/>
      <c r="BWK362" s="8"/>
      <c r="BWL362" s="8"/>
      <c r="BWM362" s="8"/>
      <c r="BWN362" s="8"/>
      <c r="BWO362" s="8"/>
      <c r="BWP362" s="8"/>
      <c r="BWQ362" s="8"/>
    </row>
    <row r="363" spans="1:1967" s="444" customFormat="1" ht="102" customHeight="1">
      <c r="A363" s="9" t="s">
        <v>6393</v>
      </c>
      <c r="B363" s="100" t="s">
        <v>97</v>
      </c>
      <c r="C363" s="9" t="s">
        <v>807</v>
      </c>
      <c r="D363" s="30" t="s">
        <v>2065</v>
      </c>
      <c r="E363" s="3" t="s">
        <v>381</v>
      </c>
      <c r="F363" s="3" t="s">
        <v>39</v>
      </c>
      <c r="G363" s="3" t="s">
        <v>385</v>
      </c>
      <c r="H363" s="20">
        <v>0</v>
      </c>
      <c r="I363" s="114">
        <v>470000000</v>
      </c>
      <c r="J363" s="21" t="s">
        <v>1330</v>
      </c>
      <c r="K363" s="19" t="s">
        <v>1949</v>
      </c>
      <c r="L363" s="138" t="s">
        <v>3428</v>
      </c>
      <c r="M363" s="141" t="s">
        <v>383</v>
      </c>
      <c r="N363" s="360" t="s">
        <v>8875</v>
      </c>
      <c r="O363" s="3" t="s">
        <v>1382</v>
      </c>
      <c r="P363" s="7" t="s">
        <v>1354</v>
      </c>
      <c r="Q363" s="3" t="s">
        <v>1195</v>
      </c>
      <c r="R363" s="81">
        <v>48</v>
      </c>
      <c r="S363" s="94">
        <v>180</v>
      </c>
      <c r="T363" s="83">
        <f t="shared" si="70"/>
        <v>8640</v>
      </c>
      <c r="U363" s="83">
        <f t="shared" si="71"/>
        <v>9676.8000000000011</v>
      </c>
      <c r="V363" s="9" t="s">
        <v>1341</v>
      </c>
      <c r="W363" s="153" t="s">
        <v>1410</v>
      </c>
      <c r="X363" s="9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  <c r="FG363" s="8"/>
      <c r="FH363" s="8"/>
      <c r="FI363" s="8"/>
      <c r="FJ363" s="8"/>
      <c r="FK363" s="8"/>
      <c r="FL363" s="8"/>
      <c r="FM363" s="8"/>
      <c r="FN363" s="8"/>
      <c r="FO363" s="8"/>
      <c r="FP363" s="8"/>
      <c r="FQ363" s="8"/>
      <c r="FR363" s="8"/>
      <c r="FS363" s="8"/>
      <c r="FT363" s="8"/>
      <c r="FU363" s="8"/>
      <c r="FV363" s="8"/>
      <c r="FW363" s="8"/>
      <c r="FX363" s="8"/>
      <c r="FY363" s="8"/>
      <c r="FZ363" s="8"/>
      <c r="GA363" s="8"/>
      <c r="GB363" s="8"/>
      <c r="GC363" s="8"/>
      <c r="GD363" s="8"/>
      <c r="GE363" s="8"/>
      <c r="GF363" s="8"/>
      <c r="GG363" s="8"/>
      <c r="GH363" s="8"/>
      <c r="GI363" s="8"/>
      <c r="GJ363" s="8"/>
      <c r="GK363" s="8"/>
      <c r="GL363" s="8"/>
      <c r="GM363" s="8"/>
      <c r="GN363" s="8"/>
      <c r="GO363" s="8"/>
      <c r="GP363" s="8"/>
      <c r="GQ363" s="8"/>
      <c r="GR363" s="8"/>
      <c r="GS363" s="8"/>
      <c r="GT363" s="8"/>
      <c r="GU363" s="8"/>
      <c r="GV363" s="8"/>
      <c r="GW363" s="8"/>
      <c r="GX363" s="8"/>
      <c r="GY363" s="8"/>
      <c r="GZ363" s="8"/>
      <c r="HA363" s="8"/>
      <c r="HB363" s="8"/>
      <c r="HC363" s="8"/>
      <c r="HD363" s="8"/>
      <c r="HE363" s="8"/>
      <c r="HF363" s="8"/>
      <c r="HG363" s="8"/>
      <c r="HH363" s="8"/>
      <c r="HI363" s="8"/>
      <c r="HJ363" s="8"/>
      <c r="HK363" s="8"/>
      <c r="HL363" s="8"/>
      <c r="HM363" s="8"/>
      <c r="HN363" s="8"/>
      <c r="HO363" s="8"/>
      <c r="HP363" s="8"/>
      <c r="HQ363" s="8"/>
      <c r="HR363" s="8"/>
      <c r="HS363" s="8"/>
      <c r="HT363" s="8"/>
      <c r="HU363" s="8"/>
      <c r="HV363" s="8"/>
      <c r="HW363" s="8"/>
      <c r="HX363" s="8"/>
      <c r="HY363" s="8"/>
      <c r="HZ363" s="8"/>
      <c r="IA363" s="8"/>
      <c r="IB363" s="8"/>
      <c r="IC363" s="8"/>
      <c r="ID363" s="8"/>
      <c r="IE363" s="8"/>
      <c r="IF363" s="8"/>
      <c r="IG363" s="8"/>
      <c r="IH363" s="8"/>
      <c r="II363" s="8"/>
      <c r="IJ363" s="8"/>
      <c r="IK363" s="8"/>
      <c r="IL363" s="8"/>
      <c r="IM363" s="8"/>
      <c r="IN363" s="8"/>
      <c r="IO363" s="8"/>
      <c r="IP363" s="8"/>
      <c r="IQ363" s="8"/>
      <c r="IR363" s="8"/>
      <c r="IS363" s="8"/>
      <c r="IT363" s="8"/>
      <c r="IU363" s="8"/>
      <c r="IV363" s="8"/>
      <c r="IW363" s="8"/>
      <c r="IX363" s="8"/>
      <c r="IY363" s="8"/>
      <c r="IZ363" s="8"/>
      <c r="JA363" s="8"/>
      <c r="JB363" s="8"/>
      <c r="JC363" s="8"/>
      <c r="JD363" s="8"/>
      <c r="JE363" s="8"/>
      <c r="JF363" s="8"/>
      <c r="JG363" s="8"/>
      <c r="JH363" s="8"/>
      <c r="JI363" s="8"/>
      <c r="JJ363" s="8"/>
      <c r="JK363" s="8"/>
      <c r="JL363" s="8"/>
      <c r="JM363" s="8"/>
      <c r="JN363" s="8"/>
      <c r="JO363" s="8"/>
      <c r="JP363" s="8"/>
      <c r="JQ363" s="8"/>
      <c r="JR363" s="8"/>
      <c r="JS363" s="8"/>
      <c r="JT363" s="8"/>
      <c r="JU363" s="8"/>
      <c r="JV363" s="8"/>
      <c r="JW363" s="8"/>
      <c r="JX363" s="8"/>
      <c r="JY363" s="8"/>
      <c r="JZ363" s="8"/>
      <c r="KA363" s="8"/>
      <c r="KB363" s="8"/>
      <c r="KC363" s="8"/>
      <c r="KD363" s="8"/>
      <c r="KE363" s="8"/>
      <c r="KF363" s="8"/>
      <c r="KG363" s="8"/>
      <c r="KH363" s="8"/>
      <c r="KI363" s="8"/>
      <c r="KJ363" s="8"/>
      <c r="KK363" s="8"/>
      <c r="KL363" s="8"/>
      <c r="KM363" s="8"/>
      <c r="KN363" s="8"/>
      <c r="KO363" s="8"/>
      <c r="KP363" s="8"/>
      <c r="KQ363" s="8"/>
      <c r="KR363" s="8"/>
      <c r="KS363" s="8"/>
      <c r="KT363" s="8"/>
      <c r="KU363" s="8"/>
      <c r="KV363" s="8"/>
      <c r="KW363" s="8"/>
      <c r="KX363" s="8"/>
      <c r="KY363" s="8"/>
      <c r="KZ363" s="8"/>
      <c r="LA363" s="8"/>
      <c r="LB363" s="8"/>
      <c r="LC363" s="8"/>
      <c r="LD363" s="8"/>
      <c r="LE363" s="8"/>
      <c r="LF363" s="8"/>
      <c r="LG363" s="8"/>
      <c r="LH363" s="8"/>
      <c r="LI363" s="8"/>
      <c r="LJ363" s="8"/>
      <c r="LK363" s="8"/>
      <c r="LL363" s="8"/>
      <c r="LM363" s="8"/>
      <c r="LN363" s="8"/>
      <c r="LO363" s="8"/>
      <c r="LP363" s="8"/>
      <c r="LQ363" s="8"/>
      <c r="LR363" s="8"/>
      <c r="LS363" s="8"/>
      <c r="LT363" s="8"/>
      <c r="LU363" s="8"/>
      <c r="LV363" s="8"/>
      <c r="LW363" s="8"/>
      <c r="LX363" s="8"/>
      <c r="LY363" s="8"/>
      <c r="LZ363" s="8"/>
      <c r="MA363" s="8"/>
      <c r="MB363" s="8"/>
      <c r="MC363" s="8"/>
      <c r="MD363" s="8"/>
      <c r="ME363" s="8"/>
      <c r="MF363" s="8"/>
      <c r="MG363" s="8"/>
      <c r="MH363" s="8"/>
      <c r="MI363" s="8"/>
      <c r="MJ363" s="8"/>
      <c r="MK363" s="8"/>
      <c r="ML363" s="8"/>
      <c r="MM363" s="8"/>
      <c r="MN363" s="8"/>
      <c r="MO363" s="8"/>
      <c r="MP363" s="8"/>
      <c r="MQ363" s="8"/>
      <c r="MR363" s="8"/>
      <c r="MS363" s="8"/>
      <c r="MT363" s="8"/>
      <c r="MU363" s="8"/>
      <c r="MV363" s="8"/>
      <c r="MW363" s="8"/>
      <c r="MX363" s="8"/>
      <c r="MY363" s="8"/>
      <c r="MZ363" s="8"/>
      <c r="NA363" s="8"/>
      <c r="NB363" s="8"/>
      <c r="NC363" s="8"/>
      <c r="ND363" s="8"/>
      <c r="NE363" s="8"/>
      <c r="NF363" s="8"/>
      <c r="NG363" s="8"/>
      <c r="NH363" s="8"/>
      <c r="NI363" s="8"/>
      <c r="NJ363" s="8"/>
      <c r="NK363" s="8"/>
      <c r="NL363" s="8"/>
      <c r="NM363" s="8"/>
      <c r="NN363" s="8"/>
      <c r="NO363" s="8"/>
      <c r="NP363" s="8"/>
      <c r="NQ363" s="8"/>
      <c r="NR363" s="8"/>
      <c r="NS363" s="8"/>
      <c r="NT363" s="8"/>
      <c r="NU363" s="8"/>
      <c r="NV363" s="8"/>
      <c r="NW363" s="8"/>
      <c r="NX363" s="8"/>
      <c r="NY363" s="8"/>
      <c r="NZ363" s="8"/>
      <c r="OA363" s="8"/>
      <c r="OB363" s="8"/>
      <c r="OC363" s="8"/>
      <c r="OD363" s="8"/>
      <c r="OE363" s="8"/>
      <c r="OF363" s="8"/>
      <c r="OG363" s="8"/>
      <c r="OH363" s="8"/>
      <c r="OI363" s="8"/>
      <c r="OJ363" s="8"/>
      <c r="OK363" s="8"/>
      <c r="OL363" s="8"/>
      <c r="OM363" s="8"/>
      <c r="ON363" s="8"/>
      <c r="OO363" s="8"/>
      <c r="OP363" s="8"/>
      <c r="OQ363" s="8"/>
      <c r="OR363" s="8"/>
      <c r="OS363" s="8"/>
      <c r="OT363" s="8"/>
      <c r="OU363" s="8"/>
      <c r="OV363" s="8"/>
      <c r="OW363" s="8"/>
      <c r="OX363" s="8"/>
      <c r="OY363" s="8"/>
      <c r="OZ363" s="8"/>
      <c r="PA363" s="8"/>
      <c r="PB363" s="8"/>
      <c r="PC363" s="8"/>
      <c r="PD363" s="8"/>
      <c r="PE363" s="8"/>
      <c r="PF363" s="8"/>
      <c r="PG363" s="8"/>
      <c r="PH363" s="8"/>
      <c r="PI363" s="8"/>
      <c r="PJ363" s="8"/>
      <c r="PK363" s="8"/>
      <c r="PL363" s="8"/>
      <c r="PM363" s="8"/>
      <c r="PN363" s="8"/>
      <c r="PO363" s="8"/>
      <c r="PP363" s="8"/>
      <c r="PQ363" s="8"/>
      <c r="PR363" s="8"/>
      <c r="PS363" s="8"/>
      <c r="PT363" s="8"/>
      <c r="PU363" s="8"/>
      <c r="PV363" s="8"/>
      <c r="PW363" s="8"/>
      <c r="PX363" s="8"/>
      <c r="PY363" s="8"/>
      <c r="PZ363" s="8"/>
      <c r="QA363" s="8"/>
      <c r="QB363" s="8"/>
      <c r="QC363" s="8"/>
      <c r="QD363" s="8"/>
      <c r="QE363" s="8"/>
      <c r="QF363" s="8"/>
      <c r="QG363" s="8"/>
      <c r="QH363" s="8"/>
      <c r="QI363" s="8"/>
      <c r="QJ363" s="8"/>
      <c r="QK363" s="8"/>
      <c r="QL363" s="8"/>
      <c r="QM363" s="8"/>
      <c r="QN363" s="8"/>
      <c r="QO363" s="8"/>
      <c r="QP363" s="8"/>
      <c r="QQ363" s="8"/>
      <c r="QR363" s="8"/>
      <c r="QS363" s="8"/>
      <c r="QT363" s="8"/>
      <c r="QU363" s="8"/>
      <c r="QV363" s="8"/>
      <c r="QW363" s="8"/>
      <c r="QX363" s="8"/>
      <c r="QY363" s="8"/>
      <c r="QZ363" s="8"/>
      <c r="RA363" s="8"/>
      <c r="RB363" s="8"/>
      <c r="RC363" s="8"/>
      <c r="RD363" s="8"/>
      <c r="RE363" s="8"/>
      <c r="RF363" s="8"/>
      <c r="RG363" s="8"/>
      <c r="RH363" s="8"/>
      <c r="RI363" s="8"/>
      <c r="RJ363" s="8"/>
      <c r="RK363" s="8"/>
      <c r="RL363" s="8"/>
      <c r="RM363" s="8"/>
      <c r="RN363" s="8"/>
      <c r="RO363" s="8"/>
      <c r="RP363" s="8"/>
      <c r="RQ363" s="8"/>
      <c r="RR363" s="8"/>
      <c r="RS363" s="8"/>
      <c r="RT363" s="8"/>
      <c r="RU363" s="8"/>
      <c r="RV363" s="8"/>
      <c r="RW363" s="8"/>
      <c r="RX363" s="8"/>
      <c r="RY363" s="8"/>
      <c r="RZ363" s="8"/>
      <c r="SA363" s="8"/>
      <c r="SB363" s="8"/>
      <c r="SC363" s="8"/>
      <c r="SD363" s="8"/>
      <c r="SE363" s="8"/>
      <c r="SF363" s="8"/>
      <c r="SG363" s="8"/>
      <c r="SH363" s="8"/>
      <c r="SI363" s="8"/>
      <c r="SJ363" s="8"/>
      <c r="SK363" s="8"/>
      <c r="SL363" s="8"/>
      <c r="SM363" s="8"/>
      <c r="SN363" s="8"/>
      <c r="SO363" s="8"/>
      <c r="SP363" s="8"/>
      <c r="SQ363" s="8"/>
      <c r="SR363" s="8"/>
      <c r="SS363" s="8"/>
      <c r="ST363" s="8"/>
      <c r="SU363" s="8"/>
      <c r="SV363" s="8"/>
      <c r="SW363" s="8"/>
      <c r="SX363" s="8"/>
      <c r="SY363" s="8"/>
      <c r="SZ363" s="8"/>
      <c r="TA363" s="8"/>
      <c r="TB363" s="8"/>
      <c r="TC363" s="8"/>
      <c r="TD363" s="8"/>
      <c r="TE363" s="8"/>
      <c r="TF363" s="8"/>
      <c r="TG363" s="8"/>
      <c r="TH363" s="8"/>
      <c r="TI363" s="8"/>
      <c r="TJ363" s="8"/>
      <c r="TK363" s="8"/>
      <c r="TL363" s="8"/>
      <c r="TM363" s="8"/>
      <c r="TN363" s="8"/>
      <c r="TO363" s="8"/>
      <c r="TP363" s="8"/>
      <c r="TQ363" s="8"/>
      <c r="TR363" s="8"/>
      <c r="TS363" s="8"/>
      <c r="TT363" s="8"/>
      <c r="TU363" s="8"/>
      <c r="TV363" s="8"/>
      <c r="TW363" s="8"/>
      <c r="TX363" s="8"/>
      <c r="TY363" s="8"/>
      <c r="TZ363" s="8"/>
      <c r="UA363" s="8"/>
      <c r="UB363" s="8"/>
      <c r="UC363" s="8"/>
      <c r="UD363" s="8"/>
      <c r="UE363" s="8"/>
      <c r="UF363" s="8"/>
      <c r="UG363" s="8"/>
      <c r="UH363" s="8"/>
      <c r="UI363" s="8"/>
      <c r="UJ363" s="8"/>
      <c r="UK363" s="8"/>
      <c r="UL363" s="8"/>
      <c r="UM363" s="8"/>
      <c r="UN363" s="8"/>
      <c r="UO363" s="8"/>
      <c r="UP363" s="8"/>
      <c r="UQ363" s="8"/>
      <c r="UR363" s="8"/>
      <c r="US363" s="8"/>
      <c r="UT363" s="8"/>
      <c r="UU363" s="8"/>
      <c r="UV363" s="8"/>
      <c r="UW363" s="8"/>
      <c r="UX363" s="8"/>
      <c r="UY363" s="8"/>
      <c r="UZ363" s="8"/>
      <c r="VA363" s="8"/>
      <c r="VB363" s="8"/>
      <c r="VC363" s="8"/>
      <c r="VD363" s="8"/>
      <c r="VE363" s="8"/>
      <c r="VF363" s="8"/>
      <c r="VG363" s="8"/>
      <c r="VH363" s="8"/>
      <c r="VI363" s="8"/>
      <c r="VJ363" s="8"/>
      <c r="VK363" s="8"/>
      <c r="VL363" s="8"/>
      <c r="VM363" s="8"/>
      <c r="VN363" s="8"/>
      <c r="VO363" s="8"/>
      <c r="VP363" s="8"/>
      <c r="VQ363" s="8"/>
      <c r="VR363" s="8"/>
      <c r="VS363" s="8"/>
      <c r="VT363" s="8"/>
      <c r="VU363" s="8"/>
      <c r="VV363" s="8"/>
      <c r="VW363" s="8"/>
      <c r="VX363" s="8"/>
      <c r="VY363" s="8"/>
      <c r="VZ363" s="8"/>
      <c r="WA363" s="8"/>
      <c r="WB363" s="8"/>
      <c r="WC363" s="8"/>
      <c r="WD363" s="8"/>
      <c r="WE363" s="8"/>
      <c r="WF363" s="8"/>
      <c r="WG363" s="8"/>
      <c r="WH363" s="8"/>
      <c r="WI363" s="8"/>
      <c r="WJ363" s="8"/>
      <c r="WK363" s="8"/>
      <c r="WL363" s="8"/>
      <c r="WM363" s="8"/>
      <c r="WN363" s="8"/>
      <c r="WO363" s="8"/>
      <c r="WP363" s="8"/>
      <c r="WQ363" s="8"/>
      <c r="WR363" s="8"/>
      <c r="WS363" s="8"/>
      <c r="WT363" s="8"/>
      <c r="WU363" s="8"/>
      <c r="WV363" s="8"/>
      <c r="WW363" s="8"/>
      <c r="WX363" s="8"/>
      <c r="WY363" s="8"/>
      <c r="WZ363" s="8"/>
      <c r="XA363" s="8"/>
      <c r="XB363" s="8"/>
      <c r="XC363" s="8"/>
      <c r="XD363" s="8"/>
      <c r="XE363" s="8"/>
      <c r="XF363" s="8"/>
      <c r="XG363" s="8"/>
      <c r="XH363" s="8"/>
      <c r="XI363" s="8"/>
      <c r="XJ363" s="8"/>
      <c r="XK363" s="8"/>
      <c r="XL363" s="8"/>
      <c r="XM363" s="8"/>
      <c r="XN363" s="8"/>
      <c r="XO363" s="8"/>
      <c r="XP363" s="8"/>
      <c r="XQ363" s="8"/>
      <c r="XR363" s="8"/>
      <c r="XS363" s="8"/>
      <c r="XT363" s="8"/>
      <c r="XU363" s="8"/>
      <c r="XV363" s="8"/>
      <c r="XW363" s="8"/>
      <c r="XX363" s="8"/>
      <c r="XY363" s="8"/>
      <c r="XZ363" s="8"/>
      <c r="YA363" s="8"/>
      <c r="YB363" s="8"/>
      <c r="YC363" s="8"/>
      <c r="YD363" s="8"/>
      <c r="YE363" s="8"/>
      <c r="YF363" s="8"/>
      <c r="YG363" s="8"/>
      <c r="YH363" s="8"/>
      <c r="YI363" s="8"/>
      <c r="YJ363" s="8"/>
      <c r="YK363" s="8"/>
      <c r="YL363" s="8"/>
      <c r="YM363" s="8"/>
      <c r="YN363" s="8"/>
      <c r="YO363" s="8"/>
      <c r="YP363" s="8"/>
      <c r="YQ363" s="8"/>
      <c r="YR363" s="8"/>
      <c r="YS363" s="8"/>
      <c r="YT363" s="8"/>
      <c r="YU363" s="8"/>
      <c r="YV363" s="8"/>
      <c r="YW363" s="8"/>
      <c r="YX363" s="8"/>
      <c r="YY363" s="8"/>
      <c r="YZ363" s="8"/>
      <c r="ZA363" s="8"/>
      <c r="ZB363" s="8"/>
      <c r="ZC363" s="8"/>
      <c r="ZD363" s="8"/>
      <c r="ZE363" s="8"/>
      <c r="ZF363" s="8"/>
      <c r="ZG363" s="8"/>
      <c r="ZH363" s="8"/>
      <c r="ZI363" s="8"/>
      <c r="ZJ363" s="8"/>
      <c r="ZK363" s="8"/>
      <c r="ZL363" s="8"/>
      <c r="ZM363" s="8"/>
      <c r="ZN363" s="8"/>
      <c r="ZO363" s="8"/>
      <c r="ZP363" s="8"/>
      <c r="ZQ363" s="8"/>
      <c r="ZR363" s="8"/>
      <c r="ZS363" s="8"/>
      <c r="ZT363" s="8"/>
      <c r="ZU363" s="8"/>
      <c r="ZV363" s="8"/>
      <c r="ZW363" s="8"/>
      <c r="ZX363" s="8"/>
      <c r="ZY363" s="8"/>
      <c r="ZZ363" s="8"/>
      <c r="AAA363" s="8"/>
      <c r="AAB363" s="8"/>
      <c r="AAC363" s="8"/>
      <c r="AAD363" s="8"/>
      <c r="AAE363" s="8"/>
      <c r="AAF363" s="8"/>
      <c r="AAG363" s="8"/>
      <c r="AAH363" s="8"/>
      <c r="AAI363" s="8"/>
      <c r="AAJ363" s="8"/>
      <c r="AAK363" s="8"/>
      <c r="AAL363" s="8"/>
      <c r="AAM363" s="8"/>
      <c r="AAN363" s="8"/>
      <c r="AAO363" s="8"/>
      <c r="AAP363" s="8"/>
      <c r="AAQ363" s="8"/>
      <c r="AAR363" s="8"/>
      <c r="AAS363" s="8"/>
      <c r="AAT363" s="8"/>
      <c r="AAU363" s="8"/>
      <c r="AAV363" s="8"/>
      <c r="AAW363" s="8"/>
      <c r="AAX363" s="8"/>
      <c r="AAY363" s="8"/>
      <c r="AAZ363" s="8"/>
      <c r="ABA363" s="8"/>
      <c r="ABB363" s="8"/>
      <c r="ABC363" s="8"/>
      <c r="ABD363" s="8"/>
      <c r="ABE363" s="8"/>
      <c r="ABF363" s="8"/>
      <c r="ABG363" s="8"/>
      <c r="ABH363" s="8"/>
      <c r="ABI363" s="8"/>
      <c r="ABJ363" s="8"/>
      <c r="ABK363" s="8"/>
      <c r="ABL363" s="8"/>
      <c r="ABM363" s="8"/>
      <c r="ABN363" s="8"/>
      <c r="ABO363" s="8"/>
      <c r="ABP363" s="8"/>
      <c r="ABQ363" s="8"/>
      <c r="ABR363" s="8"/>
      <c r="ABS363" s="8"/>
      <c r="ABT363" s="8"/>
      <c r="ABU363" s="8"/>
      <c r="ABV363" s="8"/>
      <c r="ABW363" s="8"/>
      <c r="ABX363" s="8"/>
      <c r="ABY363" s="8"/>
      <c r="ABZ363" s="8"/>
      <c r="ACA363" s="8"/>
      <c r="ACB363" s="8"/>
      <c r="ACC363" s="8"/>
      <c r="ACD363" s="8"/>
      <c r="ACE363" s="8"/>
      <c r="ACF363" s="8"/>
      <c r="ACG363" s="8"/>
      <c r="ACH363" s="8"/>
      <c r="ACI363" s="8"/>
      <c r="ACJ363" s="8"/>
      <c r="ACK363" s="8"/>
      <c r="ACL363" s="8"/>
      <c r="ACM363" s="8"/>
      <c r="ACN363" s="8"/>
      <c r="ACO363" s="8"/>
      <c r="ACP363" s="8"/>
      <c r="ACQ363" s="8"/>
      <c r="ACR363" s="8"/>
      <c r="ACS363" s="8"/>
      <c r="ACT363" s="8"/>
      <c r="ACU363" s="8"/>
      <c r="ACV363" s="8"/>
      <c r="ACW363" s="8"/>
      <c r="ACX363" s="8"/>
      <c r="ACY363" s="8"/>
      <c r="ACZ363" s="8"/>
      <c r="ADA363" s="8"/>
      <c r="ADB363" s="8"/>
      <c r="ADC363" s="8"/>
      <c r="ADD363" s="8"/>
      <c r="ADE363" s="8"/>
      <c r="ADF363" s="8"/>
      <c r="ADG363" s="8"/>
      <c r="ADH363" s="8"/>
      <c r="ADI363" s="8"/>
      <c r="ADJ363" s="8"/>
      <c r="ADK363" s="8"/>
      <c r="ADL363" s="8"/>
      <c r="ADM363" s="8"/>
      <c r="ADN363" s="8"/>
      <c r="ADO363" s="8"/>
      <c r="ADP363" s="8"/>
      <c r="ADQ363" s="8"/>
      <c r="ADR363" s="8"/>
      <c r="ADS363" s="8"/>
      <c r="ADT363" s="8"/>
      <c r="ADU363" s="8"/>
      <c r="ADV363" s="8"/>
      <c r="ADW363" s="8"/>
      <c r="ADX363" s="8"/>
      <c r="ADY363" s="8"/>
      <c r="ADZ363" s="8"/>
      <c r="AEA363" s="8"/>
      <c r="AEB363" s="8"/>
      <c r="AEC363" s="8"/>
      <c r="AED363" s="8"/>
      <c r="AEE363" s="8"/>
      <c r="AEF363" s="8"/>
      <c r="AEG363" s="8"/>
      <c r="AEH363" s="8"/>
      <c r="AEI363" s="8"/>
      <c r="AEJ363" s="8"/>
      <c r="AEK363" s="8"/>
      <c r="AEL363" s="8"/>
      <c r="AEM363" s="8"/>
      <c r="AEN363" s="8"/>
      <c r="AEO363" s="8"/>
      <c r="AEP363" s="8"/>
      <c r="AEQ363" s="8"/>
      <c r="AER363" s="8"/>
      <c r="AES363" s="8"/>
      <c r="AET363" s="8"/>
      <c r="AEU363" s="8"/>
      <c r="AEV363" s="8"/>
      <c r="AEW363" s="8"/>
      <c r="AEX363" s="8"/>
      <c r="AEY363" s="8"/>
      <c r="AEZ363" s="8"/>
      <c r="AFA363" s="8"/>
      <c r="AFB363" s="8"/>
      <c r="AFC363" s="8"/>
      <c r="AFD363" s="8"/>
      <c r="AFE363" s="8"/>
      <c r="AFF363" s="8"/>
      <c r="AFG363" s="8"/>
      <c r="AFH363" s="8"/>
      <c r="AFI363" s="8"/>
      <c r="AFJ363" s="8"/>
      <c r="AFK363" s="8"/>
      <c r="AFL363" s="8"/>
      <c r="AFM363" s="8"/>
      <c r="AFN363" s="8"/>
      <c r="AFO363" s="8"/>
      <c r="AFP363" s="8"/>
      <c r="AFQ363" s="8"/>
      <c r="AFR363" s="8"/>
      <c r="AFS363" s="8"/>
      <c r="AFT363" s="8"/>
      <c r="AFU363" s="8"/>
      <c r="AFV363" s="8"/>
      <c r="AFW363" s="8"/>
      <c r="AFX363" s="8"/>
      <c r="AFY363" s="8"/>
      <c r="AFZ363" s="8"/>
      <c r="AGA363" s="8"/>
      <c r="AGB363" s="8"/>
      <c r="AGC363" s="8"/>
      <c r="AGD363" s="8"/>
      <c r="AGE363" s="8"/>
      <c r="AGF363" s="8"/>
      <c r="AGG363" s="8"/>
      <c r="AGH363" s="8"/>
      <c r="AGI363" s="8"/>
      <c r="AGJ363" s="8"/>
      <c r="AGK363" s="8"/>
      <c r="AGL363" s="8"/>
      <c r="AGM363" s="8"/>
      <c r="AGN363" s="8"/>
      <c r="AGO363" s="8"/>
      <c r="AGP363" s="8"/>
      <c r="AGQ363" s="8"/>
      <c r="AGR363" s="8"/>
      <c r="AGS363" s="8"/>
      <c r="AGT363" s="8"/>
      <c r="AGU363" s="8"/>
      <c r="AGV363" s="8"/>
      <c r="AGW363" s="8"/>
      <c r="AGX363" s="8"/>
      <c r="AGY363" s="8"/>
      <c r="AGZ363" s="8"/>
      <c r="AHA363" s="8"/>
      <c r="AHB363" s="8"/>
      <c r="AHC363" s="8"/>
      <c r="AHD363" s="8"/>
      <c r="AHE363" s="8"/>
      <c r="AHF363" s="8"/>
      <c r="AHG363" s="8"/>
      <c r="AHH363" s="8"/>
      <c r="AHI363" s="8"/>
      <c r="AHJ363" s="8"/>
      <c r="AHK363" s="8"/>
      <c r="AHL363" s="8"/>
      <c r="AHM363" s="8"/>
      <c r="AHN363" s="8"/>
      <c r="AHO363" s="8"/>
      <c r="AHP363" s="8"/>
      <c r="AHQ363" s="8"/>
      <c r="AHR363" s="8"/>
      <c r="AHS363" s="8"/>
      <c r="AHT363" s="8"/>
      <c r="AHU363" s="8"/>
      <c r="AHV363" s="8"/>
      <c r="AHW363" s="8"/>
      <c r="AHX363" s="8"/>
      <c r="AHY363" s="8"/>
      <c r="AHZ363" s="8"/>
      <c r="AIA363" s="8"/>
      <c r="AIB363" s="8"/>
      <c r="AIC363" s="8"/>
      <c r="AID363" s="8"/>
      <c r="AIE363" s="8"/>
      <c r="AIF363" s="8"/>
      <c r="AIG363" s="8"/>
      <c r="AIH363" s="8"/>
      <c r="AII363" s="8"/>
      <c r="AIJ363" s="8"/>
      <c r="AIK363" s="8"/>
      <c r="AIL363" s="8"/>
      <c r="AIM363" s="8"/>
      <c r="AIN363" s="8"/>
      <c r="AIO363" s="8"/>
      <c r="AIP363" s="8"/>
      <c r="AIQ363" s="8"/>
      <c r="AIR363" s="8"/>
      <c r="AIS363" s="8"/>
      <c r="AIT363" s="8"/>
      <c r="AIU363" s="8"/>
      <c r="AIV363" s="8"/>
      <c r="AIW363" s="8"/>
      <c r="AIX363" s="8"/>
      <c r="AIY363" s="8"/>
      <c r="AIZ363" s="8"/>
      <c r="AJA363" s="8"/>
      <c r="AJB363" s="8"/>
      <c r="AJC363" s="8"/>
      <c r="AJD363" s="8"/>
      <c r="AJE363" s="8"/>
      <c r="AJF363" s="8"/>
      <c r="AJG363" s="8"/>
      <c r="AJH363" s="8"/>
      <c r="AJI363" s="8"/>
      <c r="AJJ363" s="8"/>
      <c r="AJK363" s="8"/>
      <c r="AJL363" s="8"/>
      <c r="AJM363" s="8"/>
      <c r="AJN363" s="8"/>
      <c r="AJO363" s="8"/>
      <c r="AJP363" s="8"/>
      <c r="AJQ363" s="8"/>
      <c r="AJR363" s="8"/>
      <c r="AJS363" s="8"/>
      <c r="AJT363" s="8"/>
      <c r="AJU363" s="8"/>
      <c r="AJV363" s="8"/>
      <c r="AJW363" s="8"/>
      <c r="AJX363" s="8"/>
      <c r="AJY363" s="8"/>
      <c r="AJZ363" s="8"/>
      <c r="AKA363" s="8"/>
      <c r="AKB363" s="8"/>
      <c r="AKC363" s="8"/>
      <c r="AKD363" s="8"/>
      <c r="AKE363" s="8"/>
      <c r="AKF363" s="8"/>
      <c r="AKG363" s="8"/>
      <c r="AKH363" s="8"/>
      <c r="AKI363" s="8"/>
      <c r="AKJ363" s="8"/>
      <c r="AKK363" s="8"/>
      <c r="AKL363" s="8"/>
      <c r="AKM363" s="8"/>
      <c r="AKN363" s="8"/>
      <c r="AKO363" s="8"/>
      <c r="AKP363" s="8"/>
      <c r="AKQ363" s="8"/>
      <c r="AKR363" s="8"/>
      <c r="AKS363" s="8"/>
      <c r="AKT363" s="8"/>
      <c r="AKU363" s="8"/>
      <c r="AKV363" s="8"/>
      <c r="AKW363" s="8"/>
      <c r="AKX363" s="8"/>
      <c r="AKY363" s="8"/>
      <c r="AKZ363" s="8"/>
      <c r="ALA363" s="8"/>
      <c r="ALB363" s="8"/>
      <c r="ALC363" s="8"/>
      <c r="ALD363" s="8"/>
      <c r="ALE363" s="8"/>
      <c r="ALF363" s="8"/>
      <c r="ALG363" s="8"/>
      <c r="ALH363" s="8"/>
      <c r="ALI363" s="8"/>
      <c r="ALJ363" s="8"/>
      <c r="ALK363" s="8"/>
      <c r="ALL363" s="8"/>
      <c r="ALM363" s="8"/>
      <c r="ALN363" s="8"/>
      <c r="ALO363" s="8"/>
      <c r="ALP363" s="8"/>
      <c r="ALQ363" s="8"/>
      <c r="ALR363" s="8"/>
      <c r="ALS363" s="8"/>
      <c r="ALT363" s="8"/>
      <c r="ALU363" s="8"/>
      <c r="ALV363" s="8"/>
      <c r="ALW363" s="8"/>
      <c r="ALX363" s="8"/>
      <c r="ALY363" s="8"/>
      <c r="ALZ363" s="8"/>
      <c r="AMA363" s="8"/>
      <c r="AMB363" s="8"/>
      <c r="AMC363" s="8"/>
      <c r="AMD363" s="8"/>
      <c r="AME363" s="8"/>
      <c r="AMF363" s="8"/>
      <c r="AMG363" s="8"/>
      <c r="AMH363" s="8"/>
      <c r="AMI363" s="8"/>
      <c r="AMJ363" s="8"/>
      <c r="AMK363" s="8"/>
      <c r="AML363" s="8"/>
      <c r="AMM363" s="8"/>
      <c r="AMN363" s="8"/>
      <c r="AMO363" s="8"/>
      <c r="AMP363" s="8"/>
      <c r="AMQ363" s="8"/>
      <c r="AMR363" s="8"/>
      <c r="AMS363" s="8"/>
      <c r="AMT363" s="8"/>
      <c r="AMU363" s="8"/>
      <c r="AMV363" s="8"/>
      <c r="AMW363" s="8"/>
      <c r="AMX363" s="8"/>
      <c r="AMY363" s="8"/>
      <c r="AMZ363" s="8"/>
      <c r="ANA363" s="8"/>
      <c r="ANB363" s="8"/>
      <c r="ANC363" s="8"/>
      <c r="AND363" s="8"/>
      <c r="ANE363" s="8"/>
      <c r="ANF363" s="8"/>
      <c r="ANG363" s="8"/>
      <c r="ANH363" s="8"/>
      <c r="ANI363" s="8"/>
      <c r="ANJ363" s="8"/>
      <c r="ANK363" s="8"/>
      <c r="ANL363" s="8"/>
      <c r="ANM363" s="8"/>
      <c r="ANN363" s="8"/>
      <c r="ANO363" s="8"/>
      <c r="ANP363" s="8"/>
      <c r="ANQ363" s="8"/>
      <c r="ANR363" s="8"/>
      <c r="ANS363" s="8"/>
      <c r="ANT363" s="8"/>
      <c r="ANU363" s="8"/>
      <c r="ANV363" s="8"/>
      <c r="ANW363" s="8"/>
      <c r="ANX363" s="8"/>
      <c r="ANY363" s="8"/>
      <c r="ANZ363" s="8"/>
      <c r="AOA363" s="8"/>
      <c r="AOB363" s="8"/>
      <c r="AOC363" s="8"/>
      <c r="AOD363" s="8"/>
      <c r="AOE363" s="8"/>
      <c r="AOF363" s="8"/>
      <c r="AOG363" s="8"/>
      <c r="AOH363" s="8"/>
      <c r="AOI363" s="8"/>
      <c r="AOJ363" s="8"/>
      <c r="AOK363" s="8"/>
      <c r="AOL363" s="8"/>
      <c r="AOM363" s="8"/>
      <c r="AON363" s="8"/>
      <c r="AOO363" s="8"/>
      <c r="AOP363" s="8"/>
      <c r="AOQ363" s="8"/>
      <c r="AOR363" s="8"/>
      <c r="AOS363" s="8"/>
      <c r="AOT363" s="8"/>
      <c r="AOU363" s="8"/>
      <c r="AOV363" s="8"/>
      <c r="AOW363" s="8"/>
      <c r="AOX363" s="8"/>
      <c r="AOY363" s="8"/>
      <c r="AOZ363" s="8"/>
      <c r="APA363" s="8"/>
      <c r="APB363" s="8"/>
      <c r="APC363" s="8"/>
      <c r="APD363" s="8"/>
      <c r="APE363" s="8"/>
      <c r="APF363" s="8"/>
      <c r="APG363" s="8"/>
      <c r="APH363" s="8"/>
      <c r="API363" s="8"/>
      <c r="APJ363" s="8"/>
      <c r="APK363" s="8"/>
      <c r="APL363" s="8"/>
      <c r="APM363" s="8"/>
      <c r="APN363" s="8"/>
      <c r="APO363" s="8"/>
      <c r="APP363" s="8"/>
      <c r="APQ363" s="8"/>
      <c r="APR363" s="8"/>
      <c r="APS363" s="8"/>
      <c r="APT363" s="8"/>
      <c r="APU363" s="8"/>
      <c r="APV363" s="8"/>
      <c r="APW363" s="8"/>
      <c r="APX363" s="8"/>
      <c r="APY363" s="8"/>
      <c r="APZ363" s="8"/>
      <c r="AQA363" s="8"/>
      <c r="AQB363" s="8"/>
      <c r="AQC363" s="8"/>
      <c r="AQD363" s="8"/>
      <c r="AQE363" s="8"/>
      <c r="AQF363" s="8"/>
      <c r="AQG363" s="8"/>
      <c r="AQH363" s="8"/>
      <c r="AQI363" s="8"/>
      <c r="AQJ363" s="8"/>
      <c r="AQK363" s="8"/>
      <c r="AQL363" s="8"/>
      <c r="AQM363" s="8"/>
      <c r="AQN363" s="8"/>
      <c r="AQO363" s="8"/>
      <c r="AQP363" s="8"/>
      <c r="AQQ363" s="8"/>
      <c r="AQR363" s="8"/>
      <c r="AQS363" s="8"/>
      <c r="AQT363" s="8"/>
      <c r="AQU363" s="8"/>
      <c r="AQV363" s="8"/>
      <c r="AQW363" s="8"/>
      <c r="AQX363" s="8"/>
      <c r="AQY363" s="8"/>
      <c r="AQZ363" s="8"/>
      <c r="ARA363" s="8"/>
      <c r="ARB363" s="8"/>
      <c r="ARC363" s="8"/>
      <c r="ARD363" s="8"/>
      <c r="ARE363" s="8"/>
      <c r="ARF363" s="8"/>
      <c r="ARG363" s="8"/>
      <c r="ARH363" s="8"/>
      <c r="ARI363" s="8"/>
      <c r="ARJ363" s="8"/>
      <c r="ARK363" s="8"/>
      <c r="ARL363" s="8"/>
      <c r="ARM363" s="8"/>
      <c r="ARN363" s="8"/>
      <c r="ARO363" s="8"/>
      <c r="ARP363" s="8"/>
      <c r="ARQ363" s="8"/>
      <c r="ARR363" s="8"/>
      <c r="ARS363" s="8"/>
      <c r="ART363" s="8"/>
      <c r="ARU363" s="8"/>
      <c r="ARV363" s="8"/>
      <c r="ARW363" s="8"/>
      <c r="ARX363" s="8"/>
      <c r="ARY363" s="8"/>
      <c r="ARZ363" s="8"/>
      <c r="ASA363" s="8"/>
      <c r="ASB363" s="8"/>
      <c r="ASC363" s="8"/>
      <c r="ASD363" s="8"/>
      <c r="ASE363" s="8"/>
      <c r="ASF363" s="8"/>
      <c r="ASG363" s="8"/>
      <c r="ASH363" s="8"/>
      <c r="ASI363" s="8"/>
      <c r="ASJ363" s="8"/>
      <c r="ASK363" s="8"/>
      <c r="ASL363" s="8"/>
      <c r="ASM363" s="8"/>
      <c r="ASN363" s="8"/>
      <c r="ASO363" s="8"/>
      <c r="ASP363" s="8"/>
      <c r="ASQ363" s="8"/>
      <c r="ASR363" s="8"/>
      <c r="ASS363" s="8"/>
      <c r="AST363" s="8"/>
      <c r="ASU363" s="8"/>
      <c r="ASV363" s="8"/>
      <c r="ASW363" s="8"/>
      <c r="ASX363" s="8"/>
      <c r="ASY363" s="8"/>
      <c r="ASZ363" s="8"/>
      <c r="ATA363" s="8"/>
      <c r="ATB363" s="8"/>
      <c r="ATC363" s="8"/>
      <c r="ATD363" s="8"/>
      <c r="ATE363" s="8"/>
      <c r="ATF363" s="8"/>
      <c r="ATG363" s="8"/>
      <c r="ATH363" s="8"/>
      <c r="ATI363" s="8"/>
      <c r="ATJ363" s="8"/>
      <c r="ATK363" s="8"/>
      <c r="ATL363" s="8"/>
      <c r="ATM363" s="8"/>
      <c r="ATN363" s="8"/>
      <c r="ATO363" s="8"/>
      <c r="ATP363" s="8"/>
      <c r="ATQ363" s="8"/>
      <c r="ATR363" s="8"/>
      <c r="ATS363" s="8"/>
      <c r="ATT363" s="8"/>
      <c r="ATU363" s="8"/>
      <c r="ATV363" s="8"/>
      <c r="ATW363" s="8"/>
      <c r="ATX363" s="8"/>
      <c r="ATY363" s="8"/>
      <c r="ATZ363" s="8"/>
      <c r="AUA363" s="8"/>
      <c r="AUB363" s="8"/>
      <c r="AUC363" s="8"/>
      <c r="AUD363" s="8"/>
      <c r="AUE363" s="8"/>
      <c r="AUF363" s="8"/>
      <c r="AUG363" s="8"/>
      <c r="AUH363" s="8"/>
      <c r="AUI363" s="8"/>
      <c r="AUJ363" s="8"/>
      <c r="AUK363" s="8"/>
      <c r="AUL363" s="8"/>
      <c r="AUM363" s="8"/>
      <c r="AUN363" s="8"/>
      <c r="AUO363" s="8"/>
      <c r="AUP363" s="8"/>
      <c r="AUQ363" s="8"/>
      <c r="AUR363" s="8"/>
      <c r="AUS363" s="8"/>
      <c r="AUT363" s="8"/>
      <c r="AUU363" s="8"/>
      <c r="AUV363" s="8"/>
      <c r="AUW363" s="8"/>
      <c r="AUX363" s="8"/>
      <c r="AUY363" s="8"/>
      <c r="AUZ363" s="8"/>
      <c r="AVA363" s="8"/>
      <c r="AVB363" s="8"/>
      <c r="AVC363" s="8"/>
      <c r="AVD363" s="8"/>
      <c r="AVE363" s="8"/>
      <c r="AVF363" s="8"/>
      <c r="AVG363" s="8"/>
      <c r="AVH363" s="8"/>
      <c r="AVI363" s="8"/>
      <c r="AVJ363" s="8"/>
      <c r="AVK363" s="8"/>
      <c r="AVL363" s="8"/>
      <c r="AVM363" s="8"/>
      <c r="AVN363" s="8"/>
      <c r="AVO363" s="8"/>
      <c r="AVP363" s="8"/>
      <c r="AVQ363" s="8"/>
      <c r="AVR363" s="8"/>
      <c r="AVS363" s="8"/>
      <c r="AVT363" s="8"/>
      <c r="AVU363" s="8"/>
      <c r="AVV363" s="8"/>
      <c r="AVW363" s="8"/>
      <c r="AVX363" s="8"/>
      <c r="AVY363" s="8"/>
      <c r="AVZ363" s="8"/>
      <c r="AWA363" s="8"/>
      <c r="AWB363" s="8"/>
      <c r="AWC363" s="8"/>
      <c r="AWD363" s="8"/>
      <c r="AWE363" s="8"/>
      <c r="AWF363" s="8"/>
      <c r="AWG363" s="8"/>
      <c r="AWH363" s="8"/>
      <c r="AWI363" s="8"/>
      <c r="AWJ363" s="8"/>
      <c r="AWK363" s="8"/>
      <c r="AWL363" s="8"/>
      <c r="AWM363" s="8"/>
      <c r="AWN363" s="8"/>
      <c r="AWO363" s="8"/>
      <c r="AWP363" s="8"/>
      <c r="AWQ363" s="8"/>
      <c r="AWR363" s="8"/>
      <c r="AWS363" s="8"/>
      <c r="AWT363" s="8"/>
      <c r="AWU363" s="8"/>
      <c r="AWV363" s="8"/>
      <c r="AWW363" s="8"/>
      <c r="AWX363" s="8"/>
      <c r="AWY363" s="8"/>
      <c r="AWZ363" s="8"/>
      <c r="AXA363" s="8"/>
      <c r="AXB363" s="8"/>
      <c r="AXC363" s="8"/>
      <c r="AXD363" s="8"/>
      <c r="AXE363" s="8"/>
      <c r="AXF363" s="8"/>
      <c r="AXG363" s="8"/>
      <c r="AXH363" s="8"/>
      <c r="AXI363" s="8"/>
      <c r="AXJ363" s="8"/>
      <c r="AXK363" s="8"/>
      <c r="AXL363" s="8"/>
      <c r="AXM363" s="8"/>
      <c r="AXN363" s="8"/>
      <c r="AXO363" s="8"/>
      <c r="AXP363" s="8"/>
      <c r="AXQ363" s="8"/>
      <c r="AXR363" s="8"/>
      <c r="AXS363" s="8"/>
      <c r="AXT363" s="8"/>
      <c r="AXU363" s="8"/>
      <c r="AXV363" s="8"/>
      <c r="AXW363" s="8"/>
      <c r="AXX363" s="8"/>
      <c r="AXY363" s="8"/>
      <c r="AXZ363" s="8"/>
      <c r="AYA363" s="8"/>
      <c r="AYB363" s="8"/>
      <c r="AYC363" s="8"/>
      <c r="AYD363" s="8"/>
      <c r="AYE363" s="8"/>
      <c r="AYF363" s="8"/>
      <c r="AYG363" s="8"/>
      <c r="AYH363" s="8"/>
      <c r="AYI363" s="8"/>
      <c r="AYJ363" s="8"/>
      <c r="AYK363" s="8"/>
      <c r="AYL363" s="8"/>
      <c r="AYM363" s="8"/>
      <c r="AYN363" s="8"/>
      <c r="AYO363" s="8"/>
      <c r="AYP363" s="8"/>
      <c r="AYQ363" s="8"/>
      <c r="AYR363" s="8"/>
      <c r="AYS363" s="8"/>
      <c r="AYT363" s="8"/>
      <c r="AYU363" s="8"/>
      <c r="AYV363" s="8"/>
      <c r="AYW363" s="8"/>
      <c r="AYX363" s="8"/>
      <c r="AYY363" s="8"/>
      <c r="AYZ363" s="8"/>
      <c r="AZA363" s="8"/>
      <c r="AZB363" s="8"/>
      <c r="AZC363" s="8"/>
      <c r="AZD363" s="8"/>
      <c r="AZE363" s="8"/>
      <c r="AZF363" s="8"/>
      <c r="AZG363" s="8"/>
      <c r="AZH363" s="8"/>
      <c r="AZI363" s="8"/>
      <c r="AZJ363" s="8"/>
      <c r="AZK363" s="8"/>
      <c r="AZL363" s="8"/>
      <c r="AZM363" s="8"/>
      <c r="AZN363" s="8"/>
      <c r="AZO363" s="8"/>
      <c r="AZP363" s="8"/>
      <c r="AZQ363" s="8"/>
      <c r="AZR363" s="8"/>
      <c r="AZS363" s="8"/>
      <c r="AZT363" s="8"/>
      <c r="AZU363" s="8"/>
      <c r="AZV363" s="8"/>
      <c r="AZW363" s="8"/>
      <c r="AZX363" s="8"/>
      <c r="AZY363" s="8"/>
      <c r="AZZ363" s="8"/>
      <c r="BAA363" s="8"/>
      <c r="BAB363" s="8"/>
      <c r="BAC363" s="8"/>
      <c r="BAD363" s="8"/>
      <c r="BAE363" s="8"/>
      <c r="BAF363" s="8"/>
      <c r="BAG363" s="8"/>
      <c r="BAH363" s="8"/>
      <c r="BAI363" s="8"/>
      <c r="BAJ363" s="8"/>
      <c r="BAK363" s="8"/>
      <c r="BAL363" s="8"/>
      <c r="BAM363" s="8"/>
      <c r="BAN363" s="8"/>
      <c r="BAO363" s="8"/>
      <c r="BAP363" s="8"/>
      <c r="BAQ363" s="8"/>
      <c r="BAR363" s="8"/>
      <c r="BAS363" s="8"/>
      <c r="BAT363" s="8"/>
      <c r="BAU363" s="8"/>
      <c r="BAV363" s="8"/>
      <c r="BAW363" s="8"/>
      <c r="BAX363" s="8"/>
      <c r="BAY363" s="8"/>
      <c r="BAZ363" s="8"/>
      <c r="BBA363" s="8"/>
      <c r="BBB363" s="8"/>
      <c r="BBC363" s="8"/>
      <c r="BBD363" s="8"/>
      <c r="BBE363" s="8"/>
      <c r="BBF363" s="8"/>
      <c r="BBG363" s="8"/>
      <c r="BBH363" s="8"/>
      <c r="BBI363" s="8"/>
      <c r="BBJ363" s="8"/>
      <c r="BBK363" s="8"/>
      <c r="BBL363" s="8"/>
      <c r="BBM363" s="8"/>
      <c r="BBN363" s="8"/>
      <c r="BBO363" s="8"/>
      <c r="BBP363" s="8"/>
      <c r="BBQ363" s="8"/>
      <c r="BBR363" s="8"/>
      <c r="BBS363" s="8"/>
      <c r="BBT363" s="8"/>
      <c r="BBU363" s="8"/>
      <c r="BBV363" s="8"/>
      <c r="BBW363" s="8"/>
      <c r="BBX363" s="8"/>
      <c r="BBY363" s="8"/>
      <c r="BBZ363" s="8"/>
      <c r="BCA363" s="8"/>
      <c r="BCB363" s="8"/>
      <c r="BCC363" s="8"/>
      <c r="BCD363" s="8"/>
      <c r="BCE363" s="8"/>
      <c r="BCF363" s="8"/>
      <c r="BCG363" s="8"/>
      <c r="BCH363" s="8"/>
      <c r="BCI363" s="8"/>
      <c r="BCJ363" s="8"/>
      <c r="BCK363" s="8"/>
      <c r="BCL363" s="8"/>
      <c r="BCM363" s="8"/>
      <c r="BCN363" s="8"/>
      <c r="BCO363" s="8"/>
      <c r="BCP363" s="8"/>
      <c r="BCQ363" s="8"/>
      <c r="BCR363" s="8"/>
      <c r="BCS363" s="8"/>
      <c r="BCT363" s="8"/>
      <c r="BCU363" s="8"/>
      <c r="BCV363" s="8"/>
      <c r="BCW363" s="8"/>
      <c r="BCX363" s="8"/>
      <c r="BCY363" s="8"/>
      <c r="BCZ363" s="8"/>
      <c r="BDA363" s="8"/>
      <c r="BDB363" s="8"/>
      <c r="BDC363" s="8"/>
      <c r="BDD363" s="8"/>
      <c r="BDE363" s="8"/>
      <c r="BDF363" s="8"/>
      <c r="BDG363" s="8"/>
      <c r="BDH363" s="8"/>
      <c r="BDI363" s="8"/>
      <c r="BDJ363" s="8"/>
      <c r="BDK363" s="8"/>
      <c r="BDL363" s="8"/>
      <c r="BDM363" s="8"/>
      <c r="BDN363" s="8"/>
      <c r="BDO363" s="8"/>
      <c r="BDP363" s="8"/>
      <c r="BDQ363" s="8"/>
      <c r="BDR363" s="8"/>
      <c r="BDS363" s="8"/>
      <c r="BDT363" s="8"/>
      <c r="BDU363" s="8"/>
      <c r="BDV363" s="8"/>
      <c r="BDW363" s="8"/>
      <c r="BDX363" s="8"/>
      <c r="BDY363" s="8"/>
      <c r="BDZ363" s="8"/>
      <c r="BEA363" s="8"/>
      <c r="BEB363" s="8"/>
      <c r="BEC363" s="8"/>
      <c r="BED363" s="8"/>
      <c r="BEE363" s="8"/>
      <c r="BEF363" s="8"/>
      <c r="BEG363" s="8"/>
      <c r="BEH363" s="8"/>
      <c r="BEI363" s="8"/>
      <c r="BEJ363" s="8"/>
      <c r="BEK363" s="8"/>
      <c r="BEL363" s="8"/>
      <c r="BEM363" s="8"/>
      <c r="BEN363" s="8"/>
      <c r="BEO363" s="8"/>
      <c r="BEP363" s="8"/>
      <c r="BEQ363" s="8"/>
      <c r="BER363" s="8"/>
      <c r="BES363" s="8"/>
      <c r="BET363" s="8"/>
      <c r="BEU363" s="8"/>
      <c r="BEV363" s="8"/>
      <c r="BEW363" s="8"/>
      <c r="BEX363" s="8"/>
      <c r="BEY363" s="8"/>
      <c r="BEZ363" s="8"/>
      <c r="BFA363" s="8"/>
      <c r="BFB363" s="8"/>
      <c r="BFC363" s="8"/>
      <c r="BFD363" s="8"/>
      <c r="BFE363" s="8"/>
      <c r="BFF363" s="8"/>
      <c r="BFG363" s="8"/>
      <c r="BFH363" s="8"/>
      <c r="BFI363" s="8"/>
      <c r="BFJ363" s="8"/>
      <c r="BFK363" s="8"/>
      <c r="BFL363" s="8"/>
      <c r="BFM363" s="8"/>
      <c r="BFN363" s="8"/>
      <c r="BFO363" s="8"/>
      <c r="BFP363" s="8"/>
      <c r="BFQ363" s="8"/>
      <c r="BFR363" s="8"/>
      <c r="BFS363" s="8"/>
      <c r="BFT363" s="8"/>
      <c r="BFU363" s="8"/>
      <c r="BFV363" s="8"/>
      <c r="BFW363" s="8"/>
      <c r="BFX363" s="8"/>
      <c r="BFY363" s="8"/>
      <c r="BFZ363" s="8"/>
      <c r="BGA363" s="8"/>
      <c r="BGB363" s="8"/>
      <c r="BGC363" s="8"/>
      <c r="BGD363" s="8"/>
      <c r="BGE363" s="8"/>
      <c r="BGF363" s="8"/>
      <c r="BGG363" s="8"/>
      <c r="BGH363" s="8"/>
      <c r="BGI363" s="8"/>
      <c r="BGJ363" s="8"/>
      <c r="BGK363" s="8"/>
      <c r="BGL363" s="8"/>
      <c r="BGM363" s="8"/>
      <c r="BGN363" s="8"/>
      <c r="BGO363" s="8"/>
      <c r="BGP363" s="8"/>
      <c r="BGQ363" s="8"/>
      <c r="BGR363" s="8"/>
      <c r="BGS363" s="8"/>
      <c r="BGT363" s="8"/>
      <c r="BGU363" s="8"/>
      <c r="BGV363" s="8"/>
      <c r="BGW363" s="8"/>
      <c r="BGX363" s="8"/>
      <c r="BGY363" s="8"/>
      <c r="BGZ363" s="8"/>
      <c r="BHA363" s="8"/>
      <c r="BHB363" s="8"/>
      <c r="BHC363" s="8"/>
      <c r="BHD363" s="8"/>
      <c r="BHE363" s="8"/>
      <c r="BHF363" s="8"/>
      <c r="BHG363" s="8"/>
      <c r="BHH363" s="8"/>
      <c r="BHI363" s="8"/>
      <c r="BHJ363" s="8"/>
      <c r="BHK363" s="8"/>
      <c r="BHL363" s="8"/>
      <c r="BHM363" s="8"/>
      <c r="BHN363" s="8"/>
      <c r="BHO363" s="8"/>
      <c r="BHP363" s="8"/>
      <c r="BHQ363" s="8"/>
      <c r="BHR363" s="8"/>
      <c r="BHS363" s="8"/>
      <c r="BHT363" s="8"/>
      <c r="BHU363" s="8"/>
      <c r="BHV363" s="8"/>
      <c r="BHW363" s="8"/>
      <c r="BHX363" s="8"/>
      <c r="BHY363" s="8"/>
      <c r="BHZ363" s="8"/>
      <c r="BIA363" s="8"/>
      <c r="BIB363" s="8"/>
      <c r="BIC363" s="8"/>
      <c r="BID363" s="8"/>
      <c r="BIE363" s="8"/>
      <c r="BIF363" s="8"/>
      <c r="BIG363" s="8"/>
      <c r="BIH363" s="8"/>
      <c r="BII363" s="8"/>
      <c r="BIJ363" s="8"/>
      <c r="BIK363" s="8"/>
      <c r="BIL363" s="8"/>
      <c r="BIM363" s="8"/>
      <c r="BIN363" s="8"/>
      <c r="BIO363" s="8"/>
      <c r="BIP363" s="8"/>
      <c r="BIQ363" s="8"/>
      <c r="BIR363" s="8"/>
      <c r="BIS363" s="8"/>
      <c r="BIT363" s="8"/>
      <c r="BIU363" s="8"/>
      <c r="BIV363" s="8"/>
      <c r="BIW363" s="8"/>
      <c r="BIX363" s="8"/>
      <c r="BIY363" s="8"/>
      <c r="BIZ363" s="8"/>
      <c r="BJA363" s="8"/>
      <c r="BJB363" s="8"/>
      <c r="BJC363" s="8"/>
      <c r="BJD363" s="8"/>
      <c r="BJE363" s="8"/>
      <c r="BJF363" s="8"/>
      <c r="BJG363" s="8"/>
      <c r="BJH363" s="8"/>
      <c r="BJI363" s="8"/>
      <c r="BJJ363" s="8"/>
      <c r="BJK363" s="8"/>
      <c r="BJL363" s="8"/>
      <c r="BJM363" s="8"/>
      <c r="BJN363" s="8"/>
      <c r="BJO363" s="8"/>
      <c r="BJP363" s="8"/>
      <c r="BJQ363" s="8"/>
      <c r="BJR363" s="8"/>
      <c r="BJS363" s="8"/>
      <c r="BJT363" s="8"/>
      <c r="BJU363" s="8"/>
      <c r="BJV363" s="8"/>
      <c r="BJW363" s="8"/>
      <c r="BJX363" s="8"/>
      <c r="BJY363" s="8"/>
      <c r="BJZ363" s="8"/>
      <c r="BKA363" s="8"/>
      <c r="BKB363" s="8"/>
      <c r="BKC363" s="8"/>
      <c r="BKD363" s="8"/>
      <c r="BKE363" s="8"/>
      <c r="BKF363" s="8"/>
      <c r="BKG363" s="8"/>
      <c r="BKH363" s="8"/>
      <c r="BKI363" s="8"/>
      <c r="BKJ363" s="8"/>
      <c r="BKK363" s="8"/>
      <c r="BKL363" s="8"/>
      <c r="BKM363" s="8"/>
      <c r="BKN363" s="8"/>
      <c r="BKO363" s="8"/>
      <c r="BKP363" s="8"/>
      <c r="BKQ363" s="8"/>
      <c r="BKR363" s="8"/>
      <c r="BKS363" s="8"/>
      <c r="BKT363" s="8"/>
      <c r="BKU363" s="8"/>
      <c r="BKV363" s="8"/>
      <c r="BKW363" s="8"/>
      <c r="BKX363" s="8"/>
      <c r="BKY363" s="8"/>
      <c r="BKZ363" s="8"/>
      <c r="BLA363" s="8"/>
      <c r="BLB363" s="8"/>
      <c r="BLC363" s="8"/>
      <c r="BLD363" s="8"/>
      <c r="BLE363" s="8"/>
      <c r="BLF363" s="8"/>
      <c r="BLG363" s="8"/>
      <c r="BLH363" s="8"/>
      <c r="BLI363" s="8"/>
      <c r="BLJ363" s="8"/>
      <c r="BLK363" s="8"/>
      <c r="BLL363" s="8"/>
      <c r="BLM363" s="8"/>
      <c r="BLN363" s="8"/>
      <c r="BLO363" s="8"/>
      <c r="BLP363" s="8"/>
      <c r="BLQ363" s="8"/>
      <c r="BLR363" s="8"/>
      <c r="BLS363" s="8"/>
      <c r="BLT363" s="8"/>
      <c r="BLU363" s="8"/>
      <c r="BLV363" s="8"/>
      <c r="BLW363" s="8"/>
      <c r="BLX363" s="8"/>
      <c r="BLY363" s="8"/>
      <c r="BLZ363" s="8"/>
      <c r="BMA363" s="8"/>
      <c r="BMB363" s="8"/>
      <c r="BMC363" s="8"/>
      <c r="BMD363" s="8"/>
      <c r="BME363" s="8"/>
      <c r="BMF363" s="8"/>
      <c r="BMG363" s="8"/>
      <c r="BMH363" s="8"/>
      <c r="BMI363" s="8"/>
      <c r="BMJ363" s="8"/>
      <c r="BMK363" s="8"/>
      <c r="BML363" s="8"/>
      <c r="BMM363" s="8"/>
      <c r="BMN363" s="8"/>
      <c r="BMO363" s="8"/>
      <c r="BMP363" s="8"/>
      <c r="BMQ363" s="8"/>
      <c r="BMR363" s="8"/>
      <c r="BMS363" s="8"/>
      <c r="BMT363" s="8"/>
      <c r="BMU363" s="8"/>
      <c r="BMV363" s="8"/>
      <c r="BMW363" s="8"/>
      <c r="BMX363" s="8"/>
      <c r="BMY363" s="8"/>
      <c r="BMZ363" s="8"/>
      <c r="BNA363" s="8"/>
      <c r="BNB363" s="8"/>
      <c r="BNC363" s="8"/>
      <c r="BND363" s="8"/>
      <c r="BNE363" s="8"/>
      <c r="BNF363" s="8"/>
      <c r="BNG363" s="8"/>
      <c r="BNH363" s="8"/>
      <c r="BNI363" s="8"/>
      <c r="BNJ363" s="8"/>
      <c r="BNK363" s="8"/>
      <c r="BNL363" s="8"/>
      <c r="BNM363" s="8"/>
      <c r="BNN363" s="8"/>
      <c r="BNO363" s="8"/>
      <c r="BNP363" s="8"/>
      <c r="BNQ363" s="8"/>
      <c r="BNR363" s="8"/>
      <c r="BNS363" s="8"/>
      <c r="BNT363" s="8"/>
      <c r="BNU363" s="8"/>
      <c r="BNV363" s="8"/>
      <c r="BNW363" s="8"/>
      <c r="BNX363" s="8"/>
      <c r="BNY363" s="8"/>
      <c r="BNZ363" s="8"/>
      <c r="BOA363" s="8"/>
      <c r="BOB363" s="8"/>
      <c r="BOC363" s="8"/>
      <c r="BOD363" s="8"/>
      <c r="BOE363" s="8"/>
      <c r="BOF363" s="8"/>
      <c r="BOG363" s="8"/>
      <c r="BOH363" s="8"/>
      <c r="BOI363" s="8"/>
      <c r="BOJ363" s="8"/>
      <c r="BOK363" s="8"/>
      <c r="BOL363" s="8"/>
      <c r="BOM363" s="8"/>
      <c r="BON363" s="8"/>
      <c r="BOO363" s="8"/>
      <c r="BOP363" s="8"/>
      <c r="BOQ363" s="8"/>
      <c r="BOR363" s="8"/>
      <c r="BOS363" s="8"/>
      <c r="BOT363" s="8"/>
      <c r="BOU363" s="8"/>
      <c r="BOV363" s="8"/>
      <c r="BOW363" s="8"/>
      <c r="BOX363" s="8"/>
      <c r="BOY363" s="8"/>
      <c r="BOZ363" s="8"/>
      <c r="BPA363" s="8"/>
      <c r="BPB363" s="8"/>
      <c r="BPC363" s="8"/>
      <c r="BPD363" s="8"/>
      <c r="BPE363" s="8"/>
      <c r="BPF363" s="8"/>
      <c r="BPG363" s="8"/>
      <c r="BPH363" s="8"/>
      <c r="BPI363" s="8"/>
      <c r="BPJ363" s="8"/>
      <c r="BPK363" s="8"/>
      <c r="BPL363" s="8"/>
      <c r="BPM363" s="8"/>
      <c r="BPN363" s="8"/>
      <c r="BPO363" s="8"/>
      <c r="BPP363" s="8"/>
      <c r="BPQ363" s="8"/>
      <c r="BPR363" s="8"/>
      <c r="BPS363" s="8"/>
      <c r="BPT363" s="8"/>
      <c r="BPU363" s="8"/>
      <c r="BPV363" s="8"/>
      <c r="BPW363" s="8"/>
      <c r="BPX363" s="8"/>
      <c r="BPY363" s="8"/>
      <c r="BPZ363" s="8"/>
      <c r="BQA363" s="8"/>
      <c r="BQB363" s="8"/>
      <c r="BQC363" s="8"/>
      <c r="BQD363" s="8"/>
      <c r="BQE363" s="8"/>
      <c r="BQF363" s="8"/>
      <c r="BQG363" s="8"/>
      <c r="BQH363" s="8"/>
      <c r="BQI363" s="8"/>
      <c r="BQJ363" s="8"/>
      <c r="BQK363" s="8"/>
      <c r="BQL363" s="8"/>
      <c r="BQM363" s="8"/>
      <c r="BQN363" s="8"/>
      <c r="BQO363" s="8"/>
      <c r="BQP363" s="8"/>
      <c r="BQQ363" s="8"/>
      <c r="BQR363" s="8"/>
      <c r="BQS363" s="8"/>
      <c r="BQT363" s="8"/>
      <c r="BQU363" s="8"/>
      <c r="BQV363" s="8"/>
      <c r="BQW363" s="8"/>
      <c r="BQX363" s="8"/>
      <c r="BQY363" s="8"/>
      <c r="BQZ363" s="8"/>
      <c r="BRA363" s="8"/>
      <c r="BRB363" s="8"/>
      <c r="BRC363" s="8"/>
      <c r="BRD363" s="8"/>
      <c r="BRE363" s="8"/>
      <c r="BRF363" s="8"/>
      <c r="BRG363" s="8"/>
      <c r="BRH363" s="8"/>
      <c r="BRI363" s="8"/>
      <c r="BRJ363" s="8"/>
      <c r="BRK363" s="8"/>
      <c r="BRL363" s="8"/>
      <c r="BRM363" s="8"/>
      <c r="BRN363" s="8"/>
      <c r="BRO363" s="8"/>
      <c r="BRP363" s="8"/>
      <c r="BRQ363" s="8"/>
      <c r="BRR363" s="8"/>
      <c r="BRS363" s="8"/>
      <c r="BRT363" s="8"/>
      <c r="BRU363" s="8"/>
      <c r="BRV363" s="8"/>
      <c r="BRW363" s="8"/>
      <c r="BRX363" s="8"/>
      <c r="BRY363" s="8"/>
      <c r="BRZ363" s="8"/>
      <c r="BSA363" s="8"/>
      <c r="BSB363" s="8"/>
      <c r="BSC363" s="8"/>
      <c r="BSD363" s="8"/>
      <c r="BSE363" s="8"/>
      <c r="BSF363" s="8"/>
      <c r="BSG363" s="8"/>
      <c r="BSH363" s="8"/>
      <c r="BSI363" s="8"/>
      <c r="BSJ363" s="8"/>
      <c r="BSK363" s="8"/>
      <c r="BSL363" s="8"/>
      <c r="BSM363" s="8"/>
      <c r="BSN363" s="8"/>
      <c r="BSO363" s="8"/>
      <c r="BSP363" s="8"/>
      <c r="BSQ363" s="8"/>
      <c r="BSR363" s="8"/>
      <c r="BSS363" s="8"/>
      <c r="BST363" s="8"/>
      <c r="BSU363" s="8"/>
      <c r="BSV363" s="8"/>
      <c r="BSW363" s="8"/>
      <c r="BSX363" s="8"/>
      <c r="BSY363" s="8"/>
      <c r="BSZ363" s="8"/>
      <c r="BTA363" s="8"/>
      <c r="BTB363" s="8"/>
      <c r="BTC363" s="8"/>
      <c r="BTD363" s="8"/>
      <c r="BTE363" s="8"/>
      <c r="BTF363" s="8"/>
      <c r="BTG363" s="8"/>
      <c r="BTH363" s="8"/>
      <c r="BTI363" s="8"/>
      <c r="BTJ363" s="8"/>
      <c r="BTK363" s="8"/>
      <c r="BTL363" s="8"/>
      <c r="BTM363" s="8"/>
      <c r="BTN363" s="8"/>
      <c r="BTO363" s="8"/>
      <c r="BTP363" s="8"/>
      <c r="BTQ363" s="8"/>
      <c r="BTR363" s="8"/>
      <c r="BTS363" s="8"/>
      <c r="BTT363" s="8"/>
      <c r="BTU363" s="8"/>
      <c r="BTV363" s="8"/>
      <c r="BTW363" s="8"/>
      <c r="BTX363" s="8"/>
      <c r="BTY363" s="8"/>
      <c r="BTZ363" s="8"/>
      <c r="BUA363" s="8"/>
      <c r="BUB363" s="8"/>
      <c r="BUC363" s="8"/>
      <c r="BUD363" s="8"/>
      <c r="BUE363" s="8"/>
      <c r="BUF363" s="8"/>
      <c r="BUG363" s="8"/>
      <c r="BUH363" s="8"/>
      <c r="BUI363" s="8"/>
      <c r="BUJ363" s="8"/>
      <c r="BUK363" s="8"/>
      <c r="BUL363" s="8"/>
      <c r="BUM363" s="8"/>
      <c r="BUN363" s="8"/>
      <c r="BUO363" s="8"/>
      <c r="BUP363" s="8"/>
      <c r="BUQ363" s="8"/>
      <c r="BUR363" s="8"/>
      <c r="BUS363" s="8"/>
      <c r="BUT363" s="8"/>
      <c r="BUU363" s="8"/>
      <c r="BUV363" s="8"/>
      <c r="BUW363" s="8"/>
      <c r="BUX363" s="8"/>
      <c r="BUY363" s="8"/>
      <c r="BUZ363" s="8"/>
      <c r="BVA363" s="8"/>
      <c r="BVB363" s="8"/>
      <c r="BVC363" s="8"/>
      <c r="BVD363" s="8"/>
      <c r="BVE363" s="8"/>
      <c r="BVF363" s="8"/>
      <c r="BVG363" s="8"/>
      <c r="BVH363" s="8"/>
      <c r="BVI363" s="8"/>
      <c r="BVJ363" s="8"/>
      <c r="BVK363" s="8"/>
      <c r="BVL363" s="8"/>
      <c r="BVM363" s="8"/>
      <c r="BVN363" s="8"/>
      <c r="BVO363" s="8"/>
      <c r="BVP363" s="8"/>
      <c r="BVQ363" s="8"/>
      <c r="BVR363" s="8"/>
      <c r="BVS363" s="8"/>
      <c r="BVT363" s="8"/>
      <c r="BVU363" s="8"/>
      <c r="BVV363" s="8"/>
      <c r="BVW363" s="8"/>
      <c r="BVX363" s="8"/>
      <c r="BVY363" s="8"/>
      <c r="BVZ363" s="8"/>
      <c r="BWA363" s="8"/>
      <c r="BWB363" s="8"/>
      <c r="BWC363" s="8"/>
      <c r="BWD363" s="8"/>
      <c r="BWE363" s="8"/>
      <c r="BWF363" s="8"/>
      <c r="BWG363" s="8"/>
      <c r="BWH363" s="8"/>
      <c r="BWI363" s="8"/>
      <c r="BWJ363" s="8"/>
      <c r="BWK363" s="8"/>
      <c r="BWL363" s="8"/>
      <c r="BWM363" s="8"/>
      <c r="BWN363" s="8"/>
      <c r="BWO363" s="8"/>
      <c r="BWP363" s="8"/>
      <c r="BWQ363" s="8"/>
    </row>
    <row r="364" spans="1:1967" s="444" customFormat="1" ht="102" customHeight="1">
      <c r="A364" s="9" t="s">
        <v>6394</v>
      </c>
      <c r="B364" s="100" t="s">
        <v>97</v>
      </c>
      <c r="C364" s="7" t="s">
        <v>773</v>
      </c>
      <c r="D364" s="30" t="s">
        <v>1377</v>
      </c>
      <c r="E364" s="30" t="s">
        <v>1378</v>
      </c>
      <c r="F364" s="29"/>
      <c r="G364" s="3" t="s">
        <v>384</v>
      </c>
      <c r="H364" s="20">
        <v>0</v>
      </c>
      <c r="I364" s="114">
        <v>470000000</v>
      </c>
      <c r="J364" s="21" t="s">
        <v>1330</v>
      </c>
      <c r="K364" s="19" t="s">
        <v>1949</v>
      </c>
      <c r="L364" s="138" t="s">
        <v>3428</v>
      </c>
      <c r="M364" s="141" t="s">
        <v>383</v>
      </c>
      <c r="N364" s="360" t="s">
        <v>8875</v>
      </c>
      <c r="O364" s="3" t="s">
        <v>1382</v>
      </c>
      <c r="P364" s="7" t="s">
        <v>1354</v>
      </c>
      <c r="Q364" s="3" t="s">
        <v>1195</v>
      </c>
      <c r="R364" s="4">
        <v>206</v>
      </c>
      <c r="S364" s="96">
        <v>437.5</v>
      </c>
      <c r="T364" s="83">
        <v>0</v>
      </c>
      <c r="U364" s="83">
        <f t="shared" si="71"/>
        <v>0</v>
      </c>
      <c r="V364" s="9" t="s">
        <v>1341</v>
      </c>
      <c r="W364" s="153" t="s">
        <v>1410</v>
      </c>
      <c r="X364" s="9">
        <v>7</v>
      </c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8"/>
      <c r="FB364" s="8"/>
      <c r="FC364" s="8"/>
      <c r="FD364" s="8"/>
      <c r="FE364" s="8"/>
      <c r="FF364" s="8"/>
      <c r="FG364" s="8"/>
      <c r="FH364" s="8"/>
      <c r="FI364" s="8"/>
      <c r="FJ364" s="8"/>
      <c r="FK364" s="8"/>
      <c r="FL364" s="8"/>
      <c r="FM364" s="8"/>
      <c r="FN364" s="8"/>
      <c r="FO364" s="8"/>
      <c r="FP364" s="8"/>
      <c r="FQ364" s="8"/>
      <c r="FR364" s="8"/>
      <c r="FS364" s="8"/>
      <c r="FT364" s="8"/>
      <c r="FU364" s="8"/>
      <c r="FV364" s="8"/>
      <c r="FW364" s="8"/>
      <c r="FX364" s="8"/>
      <c r="FY364" s="8"/>
      <c r="FZ364" s="8"/>
      <c r="GA364" s="8"/>
      <c r="GB364" s="8"/>
      <c r="GC364" s="8"/>
      <c r="GD364" s="8"/>
      <c r="GE364" s="8"/>
      <c r="GF364" s="8"/>
      <c r="GG364" s="8"/>
      <c r="GH364" s="8"/>
      <c r="GI364" s="8"/>
      <c r="GJ364" s="8"/>
      <c r="GK364" s="8"/>
      <c r="GL364" s="8"/>
      <c r="GM364" s="8"/>
      <c r="GN364" s="8"/>
      <c r="GO364" s="8"/>
      <c r="GP364" s="8"/>
      <c r="GQ364" s="8"/>
      <c r="GR364" s="8"/>
      <c r="GS364" s="8"/>
      <c r="GT364" s="8"/>
      <c r="GU364" s="8"/>
      <c r="GV364" s="8"/>
      <c r="GW364" s="8"/>
      <c r="GX364" s="8"/>
      <c r="GY364" s="8"/>
      <c r="GZ364" s="8"/>
      <c r="HA364" s="8"/>
      <c r="HB364" s="8"/>
      <c r="HC364" s="8"/>
      <c r="HD364" s="8"/>
      <c r="HE364" s="8"/>
      <c r="HF364" s="8"/>
      <c r="HG364" s="8"/>
      <c r="HH364" s="8"/>
      <c r="HI364" s="8"/>
      <c r="HJ364" s="8"/>
      <c r="HK364" s="8"/>
      <c r="HL364" s="8"/>
      <c r="HM364" s="8"/>
      <c r="HN364" s="8"/>
      <c r="HO364" s="8"/>
      <c r="HP364" s="8"/>
      <c r="HQ364" s="8"/>
      <c r="HR364" s="8"/>
      <c r="HS364" s="8"/>
      <c r="HT364" s="8"/>
      <c r="HU364" s="8"/>
      <c r="HV364" s="8"/>
      <c r="HW364" s="8"/>
      <c r="HX364" s="8"/>
      <c r="HY364" s="8"/>
      <c r="HZ364" s="8"/>
      <c r="IA364" s="8"/>
      <c r="IB364" s="8"/>
      <c r="IC364" s="8"/>
      <c r="ID364" s="8"/>
      <c r="IE364" s="8"/>
      <c r="IF364" s="8"/>
      <c r="IG364" s="8"/>
      <c r="IH364" s="8"/>
      <c r="II364" s="8"/>
      <c r="IJ364" s="8"/>
      <c r="IK364" s="8"/>
      <c r="IL364" s="8"/>
      <c r="IM364" s="8"/>
      <c r="IN364" s="8"/>
      <c r="IO364" s="8"/>
      <c r="IP364" s="8"/>
      <c r="IQ364" s="8"/>
      <c r="IR364" s="8"/>
      <c r="IS364" s="8"/>
      <c r="IT364" s="8"/>
      <c r="IU364" s="8"/>
      <c r="IV364" s="8"/>
      <c r="IW364" s="8"/>
      <c r="IX364" s="8"/>
      <c r="IY364" s="8"/>
      <c r="IZ364" s="8"/>
      <c r="JA364" s="8"/>
      <c r="JB364" s="8"/>
      <c r="JC364" s="8"/>
      <c r="JD364" s="8"/>
      <c r="JE364" s="8"/>
      <c r="JF364" s="8"/>
      <c r="JG364" s="8"/>
      <c r="JH364" s="8"/>
      <c r="JI364" s="8"/>
      <c r="JJ364" s="8"/>
      <c r="JK364" s="8"/>
      <c r="JL364" s="8"/>
      <c r="JM364" s="8"/>
      <c r="JN364" s="8"/>
      <c r="JO364" s="8"/>
      <c r="JP364" s="8"/>
      <c r="JQ364" s="8"/>
      <c r="JR364" s="8"/>
      <c r="JS364" s="8"/>
      <c r="JT364" s="8"/>
      <c r="JU364" s="8"/>
      <c r="JV364" s="8"/>
      <c r="JW364" s="8"/>
      <c r="JX364" s="8"/>
      <c r="JY364" s="8"/>
      <c r="JZ364" s="8"/>
      <c r="KA364" s="8"/>
      <c r="KB364" s="8"/>
      <c r="KC364" s="8"/>
      <c r="KD364" s="8"/>
      <c r="KE364" s="8"/>
      <c r="KF364" s="8"/>
      <c r="KG364" s="8"/>
      <c r="KH364" s="8"/>
      <c r="KI364" s="8"/>
      <c r="KJ364" s="8"/>
      <c r="KK364" s="8"/>
      <c r="KL364" s="8"/>
      <c r="KM364" s="8"/>
      <c r="KN364" s="8"/>
      <c r="KO364" s="8"/>
      <c r="KP364" s="8"/>
      <c r="KQ364" s="8"/>
      <c r="KR364" s="8"/>
      <c r="KS364" s="8"/>
      <c r="KT364" s="8"/>
      <c r="KU364" s="8"/>
      <c r="KV364" s="8"/>
      <c r="KW364" s="8"/>
      <c r="KX364" s="8"/>
      <c r="KY364" s="8"/>
      <c r="KZ364" s="8"/>
      <c r="LA364" s="8"/>
      <c r="LB364" s="8"/>
      <c r="LC364" s="8"/>
      <c r="LD364" s="8"/>
      <c r="LE364" s="8"/>
      <c r="LF364" s="8"/>
      <c r="LG364" s="8"/>
      <c r="LH364" s="8"/>
      <c r="LI364" s="8"/>
      <c r="LJ364" s="8"/>
      <c r="LK364" s="8"/>
      <c r="LL364" s="8"/>
      <c r="LM364" s="8"/>
      <c r="LN364" s="8"/>
      <c r="LO364" s="8"/>
      <c r="LP364" s="8"/>
      <c r="LQ364" s="8"/>
      <c r="LR364" s="8"/>
      <c r="LS364" s="8"/>
      <c r="LT364" s="8"/>
      <c r="LU364" s="8"/>
      <c r="LV364" s="8"/>
      <c r="LW364" s="8"/>
      <c r="LX364" s="8"/>
      <c r="LY364" s="8"/>
      <c r="LZ364" s="8"/>
      <c r="MA364" s="8"/>
      <c r="MB364" s="8"/>
      <c r="MC364" s="8"/>
      <c r="MD364" s="8"/>
      <c r="ME364" s="8"/>
      <c r="MF364" s="8"/>
      <c r="MG364" s="8"/>
      <c r="MH364" s="8"/>
      <c r="MI364" s="8"/>
      <c r="MJ364" s="8"/>
      <c r="MK364" s="8"/>
      <c r="ML364" s="8"/>
      <c r="MM364" s="8"/>
      <c r="MN364" s="8"/>
      <c r="MO364" s="8"/>
      <c r="MP364" s="8"/>
      <c r="MQ364" s="8"/>
      <c r="MR364" s="8"/>
      <c r="MS364" s="8"/>
      <c r="MT364" s="8"/>
      <c r="MU364" s="8"/>
      <c r="MV364" s="8"/>
      <c r="MW364" s="8"/>
      <c r="MX364" s="8"/>
      <c r="MY364" s="8"/>
      <c r="MZ364" s="8"/>
      <c r="NA364" s="8"/>
      <c r="NB364" s="8"/>
      <c r="NC364" s="8"/>
      <c r="ND364" s="8"/>
      <c r="NE364" s="8"/>
      <c r="NF364" s="8"/>
      <c r="NG364" s="8"/>
      <c r="NH364" s="8"/>
      <c r="NI364" s="8"/>
      <c r="NJ364" s="8"/>
      <c r="NK364" s="8"/>
      <c r="NL364" s="8"/>
      <c r="NM364" s="8"/>
      <c r="NN364" s="8"/>
      <c r="NO364" s="8"/>
      <c r="NP364" s="8"/>
      <c r="NQ364" s="8"/>
      <c r="NR364" s="8"/>
      <c r="NS364" s="8"/>
      <c r="NT364" s="8"/>
      <c r="NU364" s="8"/>
      <c r="NV364" s="8"/>
      <c r="NW364" s="8"/>
      <c r="NX364" s="8"/>
      <c r="NY364" s="8"/>
      <c r="NZ364" s="8"/>
      <c r="OA364" s="8"/>
      <c r="OB364" s="8"/>
      <c r="OC364" s="8"/>
      <c r="OD364" s="8"/>
      <c r="OE364" s="8"/>
      <c r="OF364" s="8"/>
      <c r="OG364" s="8"/>
      <c r="OH364" s="8"/>
      <c r="OI364" s="8"/>
      <c r="OJ364" s="8"/>
      <c r="OK364" s="8"/>
      <c r="OL364" s="8"/>
      <c r="OM364" s="8"/>
      <c r="ON364" s="8"/>
      <c r="OO364" s="8"/>
      <c r="OP364" s="8"/>
      <c r="OQ364" s="8"/>
      <c r="OR364" s="8"/>
      <c r="OS364" s="8"/>
      <c r="OT364" s="8"/>
      <c r="OU364" s="8"/>
      <c r="OV364" s="8"/>
      <c r="OW364" s="8"/>
      <c r="OX364" s="8"/>
      <c r="OY364" s="8"/>
      <c r="OZ364" s="8"/>
      <c r="PA364" s="8"/>
      <c r="PB364" s="8"/>
      <c r="PC364" s="8"/>
      <c r="PD364" s="8"/>
      <c r="PE364" s="8"/>
      <c r="PF364" s="8"/>
      <c r="PG364" s="8"/>
      <c r="PH364" s="8"/>
      <c r="PI364" s="8"/>
      <c r="PJ364" s="8"/>
      <c r="PK364" s="8"/>
      <c r="PL364" s="8"/>
      <c r="PM364" s="8"/>
      <c r="PN364" s="8"/>
      <c r="PO364" s="8"/>
      <c r="PP364" s="8"/>
      <c r="PQ364" s="8"/>
      <c r="PR364" s="8"/>
      <c r="PS364" s="8"/>
      <c r="PT364" s="8"/>
      <c r="PU364" s="8"/>
      <c r="PV364" s="8"/>
      <c r="PW364" s="8"/>
      <c r="PX364" s="8"/>
      <c r="PY364" s="8"/>
      <c r="PZ364" s="8"/>
      <c r="QA364" s="8"/>
      <c r="QB364" s="8"/>
      <c r="QC364" s="8"/>
      <c r="QD364" s="8"/>
      <c r="QE364" s="8"/>
      <c r="QF364" s="8"/>
      <c r="QG364" s="8"/>
      <c r="QH364" s="8"/>
      <c r="QI364" s="8"/>
      <c r="QJ364" s="8"/>
      <c r="QK364" s="8"/>
      <c r="QL364" s="8"/>
      <c r="QM364" s="8"/>
      <c r="QN364" s="8"/>
      <c r="QO364" s="8"/>
      <c r="QP364" s="8"/>
      <c r="QQ364" s="8"/>
      <c r="QR364" s="8"/>
      <c r="QS364" s="8"/>
      <c r="QT364" s="8"/>
      <c r="QU364" s="8"/>
      <c r="QV364" s="8"/>
      <c r="QW364" s="8"/>
      <c r="QX364" s="8"/>
      <c r="QY364" s="8"/>
      <c r="QZ364" s="8"/>
      <c r="RA364" s="8"/>
      <c r="RB364" s="8"/>
      <c r="RC364" s="8"/>
      <c r="RD364" s="8"/>
      <c r="RE364" s="8"/>
      <c r="RF364" s="8"/>
      <c r="RG364" s="8"/>
      <c r="RH364" s="8"/>
      <c r="RI364" s="8"/>
      <c r="RJ364" s="8"/>
      <c r="RK364" s="8"/>
      <c r="RL364" s="8"/>
      <c r="RM364" s="8"/>
      <c r="RN364" s="8"/>
      <c r="RO364" s="8"/>
      <c r="RP364" s="8"/>
      <c r="RQ364" s="8"/>
      <c r="RR364" s="8"/>
      <c r="RS364" s="8"/>
      <c r="RT364" s="8"/>
      <c r="RU364" s="8"/>
      <c r="RV364" s="8"/>
      <c r="RW364" s="8"/>
      <c r="RX364" s="8"/>
      <c r="RY364" s="8"/>
      <c r="RZ364" s="8"/>
      <c r="SA364" s="8"/>
      <c r="SB364" s="8"/>
      <c r="SC364" s="8"/>
      <c r="SD364" s="8"/>
      <c r="SE364" s="8"/>
      <c r="SF364" s="8"/>
      <c r="SG364" s="8"/>
      <c r="SH364" s="8"/>
      <c r="SI364" s="8"/>
      <c r="SJ364" s="8"/>
      <c r="SK364" s="8"/>
      <c r="SL364" s="8"/>
      <c r="SM364" s="8"/>
      <c r="SN364" s="8"/>
      <c r="SO364" s="8"/>
      <c r="SP364" s="8"/>
      <c r="SQ364" s="8"/>
      <c r="SR364" s="8"/>
      <c r="SS364" s="8"/>
      <c r="ST364" s="8"/>
      <c r="SU364" s="8"/>
      <c r="SV364" s="8"/>
      <c r="SW364" s="8"/>
      <c r="SX364" s="8"/>
      <c r="SY364" s="8"/>
      <c r="SZ364" s="8"/>
      <c r="TA364" s="8"/>
      <c r="TB364" s="8"/>
      <c r="TC364" s="8"/>
      <c r="TD364" s="8"/>
      <c r="TE364" s="8"/>
      <c r="TF364" s="8"/>
      <c r="TG364" s="8"/>
      <c r="TH364" s="8"/>
      <c r="TI364" s="8"/>
      <c r="TJ364" s="8"/>
      <c r="TK364" s="8"/>
      <c r="TL364" s="8"/>
      <c r="TM364" s="8"/>
      <c r="TN364" s="8"/>
      <c r="TO364" s="8"/>
      <c r="TP364" s="8"/>
      <c r="TQ364" s="8"/>
      <c r="TR364" s="8"/>
      <c r="TS364" s="8"/>
      <c r="TT364" s="8"/>
      <c r="TU364" s="8"/>
      <c r="TV364" s="8"/>
      <c r="TW364" s="8"/>
      <c r="TX364" s="8"/>
      <c r="TY364" s="8"/>
      <c r="TZ364" s="8"/>
      <c r="UA364" s="8"/>
      <c r="UB364" s="8"/>
      <c r="UC364" s="8"/>
      <c r="UD364" s="8"/>
      <c r="UE364" s="8"/>
      <c r="UF364" s="8"/>
      <c r="UG364" s="8"/>
      <c r="UH364" s="8"/>
      <c r="UI364" s="8"/>
      <c r="UJ364" s="8"/>
      <c r="UK364" s="8"/>
      <c r="UL364" s="8"/>
      <c r="UM364" s="8"/>
      <c r="UN364" s="8"/>
      <c r="UO364" s="8"/>
      <c r="UP364" s="8"/>
      <c r="UQ364" s="8"/>
      <c r="UR364" s="8"/>
      <c r="US364" s="8"/>
      <c r="UT364" s="8"/>
      <c r="UU364" s="8"/>
      <c r="UV364" s="8"/>
      <c r="UW364" s="8"/>
      <c r="UX364" s="8"/>
      <c r="UY364" s="8"/>
      <c r="UZ364" s="8"/>
      <c r="VA364" s="8"/>
      <c r="VB364" s="8"/>
      <c r="VC364" s="8"/>
      <c r="VD364" s="8"/>
      <c r="VE364" s="8"/>
      <c r="VF364" s="8"/>
      <c r="VG364" s="8"/>
      <c r="VH364" s="8"/>
      <c r="VI364" s="8"/>
      <c r="VJ364" s="8"/>
      <c r="VK364" s="8"/>
      <c r="VL364" s="8"/>
      <c r="VM364" s="8"/>
      <c r="VN364" s="8"/>
      <c r="VO364" s="8"/>
      <c r="VP364" s="8"/>
      <c r="VQ364" s="8"/>
      <c r="VR364" s="8"/>
      <c r="VS364" s="8"/>
      <c r="VT364" s="8"/>
      <c r="VU364" s="8"/>
      <c r="VV364" s="8"/>
      <c r="VW364" s="8"/>
      <c r="VX364" s="8"/>
      <c r="VY364" s="8"/>
      <c r="VZ364" s="8"/>
      <c r="WA364" s="8"/>
      <c r="WB364" s="8"/>
      <c r="WC364" s="8"/>
      <c r="WD364" s="8"/>
      <c r="WE364" s="8"/>
      <c r="WF364" s="8"/>
      <c r="WG364" s="8"/>
      <c r="WH364" s="8"/>
      <c r="WI364" s="8"/>
      <c r="WJ364" s="8"/>
      <c r="WK364" s="8"/>
      <c r="WL364" s="8"/>
      <c r="WM364" s="8"/>
      <c r="WN364" s="8"/>
      <c r="WO364" s="8"/>
      <c r="WP364" s="8"/>
      <c r="WQ364" s="8"/>
      <c r="WR364" s="8"/>
      <c r="WS364" s="8"/>
      <c r="WT364" s="8"/>
      <c r="WU364" s="8"/>
      <c r="WV364" s="8"/>
      <c r="WW364" s="8"/>
      <c r="WX364" s="8"/>
      <c r="WY364" s="8"/>
      <c r="WZ364" s="8"/>
      <c r="XA364" s="8"/>
      <c r="XB364" s="8"/>
      <c r="XC364" s="8"/>
      <c r="XD364" s="8"/>
      <c r="XE364" s="8"/>
      <c r="XF364" s="8"/>
      <c r="XG364" s="8"/>
      <c r="XH364" s="8"/>
      <c r="XI364" s="8"/>
      <c r="XJ364" s="8"/>
      <c r="XK364" s="8"/>
      <c r="XL364" s="8"/>
      <c r="XM364" s="8"/>
      <c r="XN364" s="8"/>
      <c r="XO364" s="8"/>
      <c r="XP364" s="8"/>
      <c r="XQ364" s="8"/>
      <c r="XR364" s="8"/>
      <c r="XS364" s="8"/>
      <c r="XT364" s="8"/>
      <c r="XU364" s="8"/>
      <c r="XV364" s="8"/>
      <c r="XW364" s="8"/>
      <c r="XX364" s="8"/>
      <c r="XY364" s="8"/>
      <c r="XZ364" s="8"/>
      <c r="YA364" s="8"/>
      <c r="YB364" s="8"/>
      <c r="YC364" s="8"/>
      <c r="YD364" s="8"/>
      <c r="YE364" s="8"/>
      <c r="YF364" s="8"/>
      <c r="YG364" s="8"/>
      <c r="YH364" s="8"/>
      <c r="YI364" s="8"/>
      <c r="YJ364" s="8"/>
      <c r="YK364" s="8"/>
      <c r="YL364" s="8"/>
      <c r="YM364" s="8"/>
      <c r="YN364" s="8"/>
      <c r="YO364" s="8"/>
      <c r="YP364" s="8"/>
      <c r="YQ364" s="8"/>
      <c r="YR364" s="8"/>
      <c r="YS364" s="8"/>
      <c r="YT364" s="8"/>
      <c r="YU364" s="8"/>
      <c r="YV364" s="8"/>
      <c r="YW364" s="8"/>
      <c r="YX364" s="8"/>
      <c r="YY364" s="8"/>
      <c r="YZ364" s="8"/>
      <c r="ZA364" s="8"/>
      <c r="ZB364" s="8"/>
      <c r="ZC364" s="8"/>
      <c r="ZD364" s="8"/>
      <c r="ZE364" s="8"/>
      <c r="ZF364" s="8"/>
      <c r="ZG364" s="8"/>
      <c r="ZH364" s="8"/>
      <c r="ZI364" s="8"/>
      <c r="ZJ364" s="8"/>
      <c r="ZK364" s="8"/>
      <c r="ZL364" s="8"/>
      <c r="ZM364" s="8"/>
      <c r="ZN364" s="8"/>
      <c r="ZO364" s="8"/>
      <c r="ZP364" s="8"/>
      <c r="ZQ364" s="8"/>
      <c r="ZR364" s="8"/>
      <c r="ZS364" s="8"/>
      <c r="ZT364" s="8"/>
      <c r="ZU364" s="8"/>
      <c r="ZV364" s="8"/>
      <c r="ZW364" s="8"/>
      <c r="ZX364" s="8"/>
      <c r="ZY364" s="8"/>
      <c r="ZZ364" s="8"/>
      <c r="AAA364" s="8"/>
      <c r="AAB364" s="8"/>
      <c r="AAC364" s="8"/>
      <c r="AAD364" s="8"/>
      <c r="AAE364" s="8"/>
      <c r="AAF364" s="8"/>
      <c r="AAG364" s="8"/>
      <c r="AAH364" s="8"/>
      <c r="AAI364" s="8"/>
      <c r="AAJ364" s="8"/>
      <c r="AAK364" s="8"/>
      <c r="AAL364" s="8"/>
      <c r="AAM364" s="8"/>
      <c r="AAN364" s="8"/>
      <c r="AAO364" s="8"/>
      <c r="AAP364" s="8"/>
      <c r="AAQ364" s="8"/>
      <c r="AAR364" s="8"/>
      <c r="AAS364" s="8"/>
      <c r="AAT364" s="8"/>
      <c r="AAU364" s="8"/>
      <c r="AAV364" s="8"/>
      <c r="AAW364" s="8"/>
      <c r="AAX364" s="8"/>
      <c r="AAY364" s="8"/>
      <c r="AAZ364" s="8"/>
      <c r="ABA364" s="8"/>
      <c r="ABB364" s="8"/>
      <c r="ABC364" s="8"/>
      <c r="ABD364" s="8"/>
      <c r="ABE364" s="8"/>
      <c r="ABF364" s="8"/>
      <c r="ABG364" s="8"/>
      <c r="ABH364" s="8"/>
      <c r="ABI364" s="8"/>
      <c r="ABJ364" s="8"/>
      <c r="ABK364" s="8"/>
      <c r="ABL364" s="8"/>
      <c r="ABM364" s="8"/>
      <c r="ABN364" s="8"/>
      <c r="ABO364" s="8"/>
      <c r="ABP364" s="8"/>
      <c r="ABQ364" s="8"/>
      <c r="ABR364" s="8"/>
      <c r="ABS364" s="8"/>
      <c r="ABT364" s="8"/>
      <c r="ABU364" s="8"/>
      <c r="ABV364" s="8"/>
      <c r="ABW364" s="8"/>
      <c r="ABX364" s="8"/>
      <c r="ABY364" s="8"/>
      <c r="ABZ364" s="8"/>
      <c r="ACA364" s="8"/>
      <c r="ACB364" s="8"/>
      <c r="ACC364" s="8"/>
      <c r="ACD364" s="8"/>
      <c r="ACE364" s="8"/>
      <c r="ACF364" s="8"/>
      <c r="ACG364" s="8"/>
      <c r="ACH364" s="8"/>
      <c r="ACI364" s="8"/>
      <c r="ACJ364" s="8"/>
      <c r="ACK364" s="8"/>
      <c r="ACL364" s="8"/>
      <c r="ACM364" s="8"/>
      <c r="ACN364" s="8"/>
      <c r="ACO364" s="8"/>
      <c r="ACP364" s="8"/>
      <c r="ACQ364" s="8"/>
      <c r="ACR364" s="8"/>
      <c r="ACS364" s="8"/>
      <c r="ACT364" s="8"/>
      <c r="ACU364" s="8"/>
      <c r="ACV364" s="8"/>
      <c r="ACW364" s="8"/>
      <c r="ACX364" s="8"/>
      <c r="ACY364" s="8"/>
      <c r="ACZ364" s="8"/>
      <c r="ADA364" s="8"/>
      <c r="ADB364" s="8"/>
      <c r="ADC364" s="8"/>
      <c r="ADD364" s="8"/>
      <c r="ADE364" s="8"/>
      <c r="ADF364" s="8"/>
      <c r="ADG364" s="8"/>
      <c r="ADH364" s="8"/>
      <c r="ADI364" s="8"/>
      <c r="ADJ364" s="8"/>
      <c r="ADK364" s="8"/>
      <c r="ADL364" s="8"/>
      <c r="ADM364" s="8"/>
      <c r="ADN364" s="8"/>
      <c r="ADO364" s="8"/>
      <c r="ADP364" s="8"/>
      <c r="ADQ364" s="8"/>
      <c r="ADR364" s="8"/>
      <c r="ADS364" s="8"/>
      <c r="ADT364" s="8"/>
      <c r="ADU364" s="8"/>
      <c r="ADV364" s="8"/>
      <c r="ADW364" s="8"/>
      <c r="ADX364" s="8"/>
      <c r="ADY364" s="8"/>
      <c r="ADZ364" s="8"/>
      <c r="AEA364" s="8"/>
      <c r="AEB364" s="8"/>
      <c r="AEC364" s="8"/>
      <c r="AED364" s="8"/>
      <c r="AEE364" s="8"/>
      <c r="AEF364" s="8"/>
      <c r="AEG364" s="8"/>
      <c r="AEH364" s="8"/>
      <c r="AEI364" s="8"/>
      <c r="AEJ364" s="8"/>
      <c r="AEK364" s="8"/>
      <c r="AEL364" s="8"/>
      <c r="AEM364" s="8"/>
      <c r="AEN364" s="8"/>
      <c r="AEO364" s="8"/>
      <c r="AEP364" s="8"/>
      <c r="AEQ364" s="8"/>
      <c r="AER364" s="8"/>
      <c r="AES364" s="8"/>
      <c r="AET364" s="8"/>
      <c r="AEU364" s="8"/>
      <c r="AEV364" s="8"/>
      <c r="AEW364" s="8"/>
      <c r="AEX364" s="8"/>
      <c r="AEY364" s="8"/>
      <c r="AEZ364" s="8"/>
      <c r="AFA364" s="8"/>
      <c r="AFB364" s="8"/>
      <c r="AFC364" s="8"/>
      <c r="AFD364" s="8"/>
      <c r="AFE364" s="8"/>
      <c r="AFF364" s="8"/>
      <c r="AFG364" s="8"/>
      <c r="AFH364" s="8"/>
      <c r="AFI364" s="8"/>
      <c r="AFJ364" s="8"/>
      <c r="AFK364" s="8"/>
      <c r="AFL364" s="8"/>
      <c r="AFM364" s="8"/>
      <c r="AFN364" s="8"/>
      <c r="AFO364" s="8"/>
      <c r="AFP364" s="8"/>
      <c r="AFQ364" s="8"/>
      <c r="AFR364" s="8"/>
      <c r="AFS364" s="8"/>
      <c r="AFT364" s="8"/>
      <c r="AFU364" s="8"/>
      <c r="AFV364" s="8"/>
      <c r="AFW364" s="8"/>
      <c r="AFX364" s="8"/>
      <c r="AFY364" s="8"/>
      <c r="AFZ364" s="8"/>
      <c r="AGA364" s="8"/>
      <c r="AGB364" s="8"/>
      <c r="AGC364" s="8"/>
      <c r="AGD364" s="8"/>
      <c r="AGE364" s="8"/>
      <c r="AGF364" s="8"/>
      <c r="AGG364" s="8"/>
      <c r="AGH364" s="8"/>
      <c r="AGI364" s="8"/>
      <c r="AGJ364" s="8"/>
      <c r="AGK364" s="8"/>
      <c r="AGL364" s="8"/>
      <c r="AGM364" s="8"/>
      <c r="AGN364" s="8"/>
      <c r="AGO364" s="8"/>
      <c r="AGP364" s="8"/>
      <c r="AGQ364" s="8"/>
      <c r="AGR364" s="8"/>
      <c r="AGS364" s="8"/>
      <c r="AGT364" s="8"/>
      <c r="AGU364" s="8"/>
      <c r="AGV364" s="8"/>
      <c r="AGW364" s="8"/>
      <c r="AGX364" s="8"/>
      <c r="AGY364" s="8"/>
      <c r="AGZ364" s="8"/>
      <c r="AHA364" s="8"/>
      <c r="AHB364" s="8"/>
      <c r="AHC364" s="8"/>
      <c r="AHD364" s="8"/>
      <c r="AHE364" s="8"/>
      <c r="AHF364" s="8"/>
      <c r="AHG364" s="8"/>
      <c r="AHH364" s="8"/>
      <c r="AHI364" s="8"/>
      <c r="AHJ364" s="8"/>
      <c r="AHK364" s="8"/>
      <c r="AHL364" s="8"/>
      <c r="AHM364" s="8"/>
      <c r="AHN364" s="8"/>
      <c r="AHO364" s="8"/>
      <c r="AHP364" s="8"/>
      <c r="AHQ364" s="8"/>
      <c r="AHR364" s="8"/>
      <c r="AHS364" s="8"/>
      <c r="AHT364" s="8"/>
      <c r="AHU364" s="8"/>
      <c r="AHV364" s="8"/>
      <c r="AHW364" s="8"/>
      <c r="AHX364" s="8"/>
      <c r="AHY364" s="8"/>
      <c r="AHZ364" s="8"/>
      <c r="AIA364" s="8"/>
      <c r="AIB364" s="8"/>
      <c r="AIC364" s="8"/>
      <c r="AID364" s="8"/>
      <c r="AIE364" s="8"/>
      <c r="AIF364" s="8"/>
      <c r="AIG364" s="8"/>
      <c r="AIH364" s="8"/>
      <c r="AII364" s="8"/>
      <c r="AIJ364" s="8"/>
      <c r="AIK364" s="8"/>
      <c r="AIL364" s="8"/>
      <c r="AIM364" s="8"/>
      <c r="AIN364" s="8"/>
      <c r="AIO364" s="8"/>
      <c r="AIP364" s="8"/>
      <c r="AIQ364" s="8"/>
      <c r="AIR364" s="8"/>
      <c r="AIS364" s="8"/>
      <c r="AIT364" s="8"/>
      <c r="AIU364" s="8"/>
      <c r="AIV364" s="8"/>
      <c r="AIW364" s="8"/>
      <c r="AIX364" s="8"/>
      <c r="AIY364" s="8"/>
      <c r="AIZ364" s="8"/>
      <c r="AJA364" s="8"/>
      <c r="AJB364" s="8"/>
      <c r="AJC364" s="8"/>
      <c r="AJD364" s="8"/>
      <c r="AJE364" s="8"/>
      <c r="AJF364" s="8"/>
      <c r="AJG364" s="8"/>
      <c r="AJH364" s="8"/>
      <c r="AJI364" s="8"/>
      <c r="AJJ364" s="8"/>
      <c r="AJK364" s="8"/>
      <c r="AJL364" s="8"/>
      <c r="AJM364" s="8"/>
      <c r="AJN364" s="8"/>
      <c r="AJO364" s="8"/>
      <c r="AJP364" s="8"/>
      <c r="AJQ364" s="8"/>
      <c r="AJR364" s="8"/>
      <c r="AJS364" s="8"/>
      <c r="AJT364" s="8"/>
      <c r="AJU364" s="8"/>
      <c r="AJV364" s="8"/>
      <c r="AJW364" s="8"/>
      <c r="AJX364" s="8"/>
      <c r="AJY364" s="8"/>
      <c r="AJZ364" s="8"/>
      <c r="AKA364" s="8"/>
      <c r="AKB364" s="8"/>
      <c r="AKC364" s="8"/>
      <c r="AKD364" s="8"/>
      <c r="AKE364" s="8"/>
      <c r="AKF364" s="8"/>
      <c r="AKG364" s="8"/>
      <c r="AKH364" s="8"/>
      <c r="AKI364" s="8"/>
      <c r="AKJ364" s="8"/>
      <c r="AKK364" s="8"/>
      <c r="AKL364" s="8"/>
      <c r="AKM364" s="8"/>
      <c r="AKN364" s="8"/>
      <c r="AKO364" s="8"/>
      <c r="AKP364" s="8"/>
      <c r="AKQ364" s="8"/>
      <c r="AKR364" s="8"/>
      <c r="AKS364" s="8"/>
      <c r="AKT364" s="8"/>
      <c r="AKU364" s="8"/>
      <c r="AKV364" s="8"/>
      <c r="AKW364" s="8"/>
      <c r="AKX364" s="8"/>
      <c r="AKY364" s="8"/>
      <c r="AKZ364" s="8"/>
      <c r="ALA364" s="8"/>
      <c r="ALB364" s="8"/>
      <c r="ALC364" s="8"/>
      <c r="ALD364" s="8"/>
      <c r="ALE364" s="8"/>
      <c r="ALF364" s="8"/>
      <c r="ALG364" s="8"/>
      <c r="ALH364" s="8"/>
      <c r="ALI364" s="8"/>
      <c r="ALJ364" s="8"/>
      <c r="ALK364" s="8"/>
      <c r="ALL364" s="8"/>
      <c r="ALM364" s="8"/>
      <c r="ALN364" s="8"/>
      <c r="ALO364" s="8"/>
      <c r="ALP364" s="8"/>
      <c r="ALQ364" s="8"/>
      <c r="ALR364" s="8"/>
      <c r="ALS364" s="8"/>
      <c r="ALT364" s="8"/>
      <c r="ALU364" s="8"/>
      <c r="ALV364" s="8"/>
      <c r="ALW364" s="8"/>
      <c r="ALX364" s="8"/>
      <c r="ALY364" s="8"/>
      <c r="ALZ364" s="8"/>
      <c r="AMA364" s="8"/>
      <c r="AMB364" s="8"/>
      <c r="AMC364" s="8"/>
      <c r="AMD364" s="8"/>
      <c r="AME364" s="8"/>
      <c r="AMF364" s="8"/>
      <c r="AMG364" s="8"/>
      <c r="AMH364" s="8"/>
      <c r="AMI364" s="8"/>
      <c r="AMJ364" s="8"/>
      <c r="AMK364" s="8"/>
      <c r="AML364" s="8"/>
      <c r="AMM364" s="8"/>
      <c r="AMN364" s="8"/>
      <c r="AMO364" s="8"/>
      <c r="AMP364" s="8"/>
      <c r="AMQ364" s="8"/>
      <c r="AMR364" s="8"/>
      <c r="AMS364" s="8"/>
      <c r="AMT364" s="8"/>
      <c r="AMU364" s="8"/>
      <c r="AMV364" s="8"/>
      <c r="AMW364" s="8"/>
      <c r="AMX364" s="8"/>
      <c r="AMY364" s="8"/>
      <c r="AMZ364" s="8"/>
      <c r="ANA364" s="8"/>
      <c r="ANB364" s="8"/>
      <c r="ANC364" s="8"/>
      <c r="AND364" s="8"/>
      <c r="ANE364" s="8"/>
      <c r="ANF364" s="8"/>
      <c r="ANG364" s="8"/>
      <c r="ANH364" s="8"/>
      <c r="ANI364" s="8"/>
      <c r="ANJ364" s="8"/>
      <c r="ANK364" s="8"/>
      <c r="ANL364" s="8"/>
      <c r="ANM364" s="8"/>
      <c r="ANN364" s="8"/>
      <c r="ANO364" s="8"/>
      <c r="ANP364" s="8"/>
      <c r="ANQ364" s="8"/>
      <c r="ANR364" s="8"/>
      <c r="ANS364" s="8"/>
      <c r="ANT364" s="8"/>
      <c r="ANU364" s="8"/>
      <c r="ANV364" s="8"/>
      <c r="ANW364" s="8"/>
      <c r="ANX364" s="8"/>
      <c r="ANY364" s="8"/>
      <c r="ANZ364" s="8"/>
      <c r="AOA364" s="8"/>
      <c r="AOB364" s="8"/>
      <c r="AOC364" s="8"/>
      <c r="AOD364" s="8"/>
      <c r="AOE364" s="8"/>
      <c r="AOF364" s="8"/>
      <c r="AOG364" s="8"/>
      <c r="AOH364" s="8"/>
      <c r="AOI364" s="8"/>
      <c r="AOJ364" s="8"/>
      <c r="AOK364" s="8"/>
      <c r="AOL364" s="8"/>
      <c r="AOM364" s="8"/>
      <c r="AON364" s="8"/>
      <c r="AOO364" s="8"/>
      <c r="AOP364" s="8"/>
      <c r="AOQ364" s="8"/>
      <c r="AOR364" s="8"/>
      <c r="AOS364" s="8"/>
      <c r="AOT364" s="8"/>
      <c r="AOU364" s="8"/>
      <c r="AOV364" s="8"/>
      <c r="AOW364" s="8"/>
      <c r="AOX364" s="8"/>
      <c r="AOY364" s="8"/>
      <c r="AOZ364" s="8"/>
      <c r="APA364" s="8"/>
      <c r="APB364" s="8"/>
      <c r="APC364" s="8"/>
      <c r="APD364" s="8"/>
      <c r="APE364" s="8"/>
      <c r="APF364" s="8"/>
      <c r="APG364" s="8"/>
      <c r="APH364" s="8"/>
      <c r="API364" s="8"/>
      <c r="APJ364" s="8"/>
      <c r="APK364" s="8"/>
      <c r="APL364" s="8"/>
      <c r="APM364" s="8"/>
      <c r="APN364" s="8"/>
      <c r="APO364" s="8"/>
      <c r="APP364" s="8"/>
      <c r="APQ364" s="8"/>
      <c r="APR364" s="8"/>
      <c r="APS364" s="8"/>
      <c r="APT364" s="8"/>
      <c r="APU364" s="8"/>
      <c r="APV364" s="8"/>
      <c r="APW364" s="8"/>
      <c r="APX364" s="8"/>
      <c r="APY364" s="8"/>
      <c r="APZ364" s="8"/>
      <c r="AQA364" s="8"/>
      <c r="AQB364" s="8"/>
      <c r="AQC364" s="8"/>
      <c r="AQD364" s="8"/>
      <c r="AQE364" s="8"/>
      <c r="AQF364" s="8"/>
      <c r="AQG364" s="8"/>
      <c r="AQH364" s="8"/>
      <c r="AQI364" s="8"/>
      <c r="AQJ364" s="8"/>
      <c r="AQK364" s="8"/>
      <c r="AQL364" s="8"/>
      <c r="AQM364" s="8"/>
      <c r="AQN364" s="8"/>
      <c r="AQO364" s="8"/>
      <c r="AQP364" s="8"/>
      <c r="AQQ364" s="8"/>
      <c r="AQR364" s="8"/>
      <c r="AQS364" s="8"/>
      <c r="AQT364" s="8"/>
      <c r="AQU364" s="8"/>
      <c r="AQV364" s="8"/>
      <c r="AQW364" s="8"/>
      <c r="AQX364" s="8"/>
      <c r="AQY364" s="8"/>
      <c r="AQZ364" s="8"/>
      <c r="ARA364" s="8"/>
      <c r="ARB364" s="8"/>
      <c r="ARC364" s="8"/>
      <c r="ARD364" s="8"/>
      <c r="ARE364" s="8"/>
      <c r="ARF364" s="8"/>
      <c r="ARG364" s="8"/>
      <c r="ARH364" s="8"/>
      <c r="ARI364" s="8"/>
      <c r="ARJ364" s="8"/>
      <c r="ARK364" s="8"/>
      <c r="ARL364" s="8"/>
      <c r="ARM364" s="8"/>
      <c r="ARN364" s="8"/>
      <c r="ARO364" s="8"/>
      <c r="ARP364" s="8"/>
      <c r="ARQ364" s="8"/>
      <c r="ARR364" s="8"/>
      <c r="ARS364" s="8"/>
      <c r="ART364" s="8"/>
      <c r="ARU364" s="8"/>
      <c r="ARV364" s="8"/>
      <c r="ARW364" s="8"/>
      <c r="ARX364" s="8"/>
      <c r="ARY364" s="8"/>
      <c r="ARZ364" s="8"/>
      <c r="ASA364" s="8"/>
      <c r="ASB364" s="8"/>
      <c r="ASC364" s="8"/>
      <c r="ASD364" s="8"/>
      <c r="ASE364" s="8"/>
      <c r="ASF364" s="8"/>
      <c r="ASG364" s="8"/>
      <c r="ASH364" s="8"/>
      <c r="ASI364" s="8"/>
      <c r="ASJ364" s="8"/>
      <c r="ASK364" s="8"/>
      <c r="ASL364" s="8"/>
      <c r="ASM364" s="8"/>
      <c r="ASN364" s="8"/>
      <c r="ASO364" s="8"/>
      <c r="ASP364" s="8"/>
      <c r="ASQ364" s="8"/>
      <c r="ASR364" s="8"/>
      <c r="ASS364" s="8"/>
      <c r="AST364" s="8"/>
      <c r="ASU364" s="8"/>
      <c r="ASV364" s="8"/>
      <c r="ASW364" s="8"/>
      <c r="ASX364" s="8"/>
      <c r="ASY364" s="8"/>
      <c r="ASZ364" s="8"/>
      <c r="ATA364" s="8"/>
      <c r="ATB364" s="8"/>
      <c r="ATC364" s="8"/>
      <c r="ATD364" s="8"/>
      <c r="ATE364" s="8"/>
      <c r="ATF364" s="8"/>
      <c r="ATG364" s="8"/>
      <c r="ATH364" s="8"/>
      <c r="ATI364" s="8"/>
      <c r="ATJ364" s="8"/>
      <c r="ATK364" s="8"/>
      <c r="ATL364" s="8"/>
      <c r="ATM364" s="8"/>
      <c r="ATN364" s="8"/>
      <c r="ATO364" s="8"/>
      <c r="ATP364" s="8"/>
      <c r="ATQ364" s="8"/>
      <c r="ATR364" s="8"/>
      <c r="ATS364" s="8"/>
      <c r="ATT364" s="8"/>
      <c r="ATU364" s="8"/>
      <c r="ATV364" s="8"/>
      <c r="ATW364" s="8"/>
      <c r="ATX364" s="8"/>
      <c r="ATY364" s="8"/>
      <c r="ATZ364" s="8"/>
      <c r="AUA364" s="8"/>
      <c r="AUB364" s="8"/>
      <c r="AUC364" s="8"/>
      <c r="AUD364" s="8"/>
      <c r="AUE364" s="8"/>
      <c r="AUF364" s="8"/>
      <c r="AUG364" s="8"/>
      <c r="AUH364" s="8"/>
      <c r="AUI364" s="8"/>
      <c r="AUJ364" s="8"/>
      <c r="AUK364" s="8"/>
      <c r="AUL364" s="8"/>
      <c r="AUM364" s="8"/>
      <c r="AUN364" s="8"/>
      <c r="AUO364" s="8"/>
      <c r="AUP364" s="8"/>
      <c r="AUQ364" s="8"/>
      <c r="AUR364" s="8"/>
      <c r="AUS364" s="8"/>
      <c r="AUT364" s="8"/>
      <c r="AUU364" s="8"/>
      <c r="AUV364" s="8"/>
      <c r="AUW364" s="8"/>
      <c r="AUX364" s="8"/>
      <c r="AUY364" s="8"/>
      <c r="AUZ364" s="8"/>
      <c r="AVA364" s="8"/>
      <c r="AVB364" s="8"/>
      <c r="AVC364" s="8"/>
      <c r="AVD364" s="8"/>
      <c r="AVE364" s="8"/>
      <c r="AVF364" s="8"/>
      <c r="AVG364" s="8"/>
      <c r="AVH364" s="8"/>
      <c r="AVI364" s="8"/>
      <c r="AVJ364" s="8"/>
      <c r="AVK364" s="8"/>
      <c r="AVL364" s="8"/>
      <c r="AVM364" s="8"/>
      <c r="AVN364" s="8"/>
      <c r="AVO364" s="8"/>
      <c r="AVP364" s="8"/>
      <c r="AVQ364" s="8"/>
      <c r="AVR364" s="8"/>
      <c r="AVS364" s="8"/>
      <c r="AVT364" s="8"/>
      <c r="AVU364" s="8"/>
      <c r="AVV364" s="8"/>
      <c r="AVW364" s="8"/>
      <c r="AVX364" s="8"/>
      <c r="AVY364" s="8"/>
      <c r="AVZ364" s="8"/>
      <c r="AWA364" s="8"/>
      <c r="AWB364" s="8"/>
      <c r="AWC364" s="8"/>
      <c r="AWD364" s="8"/>
      <c r="AWE364" s="8"/>
      <c r="AWF364" s="8"/>
      <c r="AWG364" s="8"/>
      <c r="AWH364" s="8"/>
      <c r="AWI364" s="8"/>
      <c r="AWJ364" s="8"/>
      <c r="AWK364" s="8"/>
      <c r="AWL364" s="8"/>
      <c r="AWM364" s="8"/>
      <c r="AWN364" s="8"/>
      <c r="AWO364" s="8"/>
      <c r="AWP364" s="8"/>
      <c r="AWQ364" s="8"/>
      <c r="AWR364" s="8"/>
      <c r="AWS364" s="8"/>
      <c r="AWT364" s="8"/>
      <c r="AWU364" s="8"/>
      <c r="AWV364" s="8"/>
      <c r="AWW364" s="8"/>
      <c r="AWX364" s="8"/>
      <c r="AWY364" s="8"/>
      <c r="AWZ364" s="8"/>
      <c r="AXA364" s="8"/>
      <c r="AXB364" s="8"/>
      <c r="AXC364" s="8"/>
      <c r="AXD364" s="8"/>
      <c r="AXE364" s="8"/>
      <c r="AXF364" s="8"/>
      <c r="AXG364" s="8"/>
      <c r="AXH364" s="8"/>
      <c r="AXI364" s="8"/>
      <c r="AXJ364" s="8"/>
      <c r="AXK364" s="8"/>
      <c r="AXL364" s="8"/>
      <c r="AXM364" s="8"/>
      <c r="AXN364" s="8"/>
      <c r="AXO364" s="8"/>
      <c r="AXP364" s="8"/>
      <c r="AXQ364" s="8"/>
      <c r="AXR364" s="8"/>
      <c r="AXS364" s="8"/>
      <c r="AXT364" s="8"/>
      <c r="AXU364" s="8"/>
      <c r="AXV364" s="8"/>
      <c r="AXW364" s="8"/>
      <c r="AXX364" s="8"/>
      <c r="AXY364" s="8"/>
      <c r="AXZ364" s="8"/>
      <c r="AYA364" s="8"/>
      <c r="AYB364" s="8"/>
      <c r="AYC364" s="8"/>
      <c r="AYD364" s="8"/>
      <c r="AYE364" s="8"/>
      <c r="AYF364" s="8"/>
      <c r="AYG364" s="8"/>
      <c r="AYH364" s="8"/>
      <c r="AYI364" s="8"/>
      <c r="AYJ364" s="8"/>
      <c r="AYK364" s="8"/>
      <c r="AYL364" s="8"/>
      <c r="AYM364" s="8"/>
      <c r="AYN364" s="8"/>
      <c r="AYO364" s="8"/>
      <c r="AYP364" s="8"/>
      <c r="AYQ364" s="8"/>
      <c r="AYR364" s="8"/>
      <c r="AYS364" s="8"/>
      <c r="AYT364" s="8"/>
      <c r="AYU364" s="8"/>
      <c r="AYV364" s="8"/>
      <c r="AYW364" s="8"/>
      <c r="AYX364" s="8"/>
      <c r="AYY364" s="8"/>
      <c r="AYZ364" s="8"/>
      <c r="AZA364" s="8"/>
      <c r="AZB364" s="8"/>
      <c r="AZC364" s="8"/>
      <c r="AZD364" s="8"/>
      <c r="AZE364" s="8"/>
      <c r="AZF364" s="8"/>
      <c r="AZG364" s="8"/>
      <c r="AZH364" s="8"/>
      <c r="AZI364" s="8"/>
      <c r="AZJ364" s="8"/>
      <c r="AZK364" s="8"/>
      <c r="AZL364" s="8"/>
      <c r="AZM364" s="8"/>
      <c r="AZN364" s="8"/>
      <c r="AZO364" s="8"/>
      <c r="AZP364" s="8"/>
      <c r="AZQ364" s="8"/>
      <c r="AZR364" s="8"/>
      <c r="AZS364" s="8"/>
      <c r="AZT364" s="8"/>
      <c r="AZU364" s="8"/>
      <c r="AZV364" s="8"/>
      <c r="AZW364" s="8"/>
      <c r="AZX364" s="8"/>
      <c r="AZY364" s="8"/>
      <c r="AZZ364" s="8"/>
      <c r="BAA364" s="8"/>
      <c r="BAB364" s="8"/>
      <c r="BAC364" s="8"/>
      <c r="BAD364" s="8"/>
      <c r="BAE364" s="8"/>
      <c r="BAF364" s="8"/>
      <c r="BAG364" s="8"/>
      <c r="BAH364" s="8"/>
      <c r="BAI364" s="8"/>
      <c r="BAJ364" s="8"/>
      <c r="BAK364" s="8"/>
      <c r="BAL364" s="8"/>
      <c r="BAM364" s="8"/>
      <c r="BAN364" s="8"/>
      <c r="BAO364" s="8"/>
      <c r="BAP364" s="8"/>
      <c r="BAQ364" s="8"/>
      <c r="BAR364" s="8"/>
      <c r="BAS364" s="8"/>
      <c r="BAT364" s="8"/>
      <c r="BAU364" s="8"/>
      <c r="BAV364" s="8"/>
      <c r="BAW364" s="8"/>
      <c r="BAX364" s="8"/>
      <c r="BAY364" s="8"/>
      <c r="BAZ364" s="8"/>
      <c r="BBA364" s="8"/>
      <c r="BBB364" s="8"/>
      <c r="BBC364" s="8"/>
      <c r="BBD364" s="8"/>
      <c r="BBE364" s="8"/>
      <c r="BBF364" s="8"/>
      <c r="BBG364" s="8"/>
      <c r="BBH364" s="8"/>
      <c r="BBI364" s="8"/>
      <c r="BBJ364" s="8"/>
      <c r="BBK364" s="8"/>
      <c r="BBL364" s="8"/>
      <c r="BBM364" s="8"/>
      <c r="BBN364" s="8"/>
      <c r="BBO364" s="8"/>
      <c r="BBP364" s="8"/>
      <c r="BBQ364" s="8"/>
      <c r="BBR364" s="8"/>
      <c r="BBS364" s="8"/>
      <c r="BBT364" s="8"/>
      <c r="BBU364" s="8"/>
      <c r="BBV364" s="8"/>
      <c r="BBW364" s="8"/>
      <c r="BBX364" s="8"/>
      <c r="BBY364" s="8"/>
      <c r="BBZ364" s="8"/>
      <c r="BCA364" s="8"/>
      <c r="BCB364" s="8"/>
      <c r="BCC364" s="8"/>
      <c r="BCD364" s="8"/>
      <c r="BCE364" s="8"/>
      <c r="BCF364" s="8"/>
      <c r="BCG364" s="8"/>
      <c r="BCH364" s="8"/>
      <c r="BCI364" s="8"/>
      <c r="BCJ364" s="8"/>
      <c r="BCK364" s="8"/>
      <c r="BCL364" s="8"/>
      <c r="BCM364" s="8"/>
      <c r="BCN364" s="8"/>
      <c r="BCO364" s="8"/>
      <c r="BCP364" s="8"/>
      <c r="BCQ364" s="8"/>
      <c r="BCR364" s="8"/>
      <c r="BCS364" s="8"/>
      <c r="BCT364" s="8"/>
      <c r="BCU364" s="8"/>
      <c r="BCV364" s="8"/>
      <c r="BCW364" s="8"/>
      <c r="BCX364" s="8"/>
      <c r="BCY364" s="8"/>
      <c r="BCZ364" s="8"/>
      <c r="BDA364" s="8"/>
      <c r="BDB364" s="8"/>
      <c r="BDC364" s="8"/>
      <c r="BDD364" s="8"/>
      <c r="BDE364" s="8"/>
      <c r="BDF364" s="8"/>
      <c r="BDG364" s="8"/>
      <c r="BDH364" s="8"/>
      <c r="BDI364" s="8"/>
      <c r="BDJ364" s="8"/>
      <c r="BDK364" s="8"/>
      <c r="BDL364" s="8"/>
      <c r="BDM364" s="8"/>
      <c r="BDN364" s="8"/>
      <c r="BDO364" s="8"/>
      <c r="BDP364" s="8"/>
      <c r="BDQ364" s="8"/>
      <c r="BDR364" s="8"/>
      <c r="BDS364" s="8"/>
      <c r="BDT364" s="8"/>
      <c r="BDU364" s="8"/>
      <c r="BDV364" s="8"/>
      <c r="BDW364" s="8"/>
      <c r="BDX364" s="8"/>
      <c r="BDY364" s="8"/>
      <c r="BDZ364" s="8"/>
      <c r="BEA364" s="8"/>
      <c r="BEB364" s="8"/>
      <c r="BEC364" s="8"/>
      <c r="BED364" s="8"/>
      <c r="BEE364" s="8"/>
      <c r="BEF364" s="8"/>
      <c r="BEG364" s="8"/>
      <c r="BEH364" s="8"/>
      <c r="BEI364" s="8"/>
      <c r="BEJ364" s="8"/>
      <c r="BEK364" s="8"/>
      <c r="BEL364" s="8"/>
      <c r="BEM364" s="8"/>
      <c r="BEN364" s="8"/>
      <c r="BEO364" s="8"/>
      <c r="BEP364" s="8"/>
      <c r="BEQ364" s="8"/>
      <c r="BER364" s="8"/>
      <c r="BES364" s="8"/>
      <c r="BET364" s="8"/>
      <c r="BEU364" s="8"/>
      <c r="BEV364" s="8"/>
      <c r="BEW364" s="8"/>
      <c r="BEX364" s="8"/>
      <c r="BEY364" s="8"/>
      <c r="BEZ364" s="8"/>
      <c r="BFA364" s="8"/>
      <c r="BFB364" s="8"/>
      <c r="BFC364" s="8"/>
      <c r="BFD364" s="8"/>
      <c r="BFE364" s="8"/>
      <c r="BFF364" s="8"/>
      <c r="BFG364" s="8"/>
      <c r="BFH364" s="8"/>
      <c r="BFI364" s="8"/>
      <c r="BFJ364" s="8"/>
      <c r="BFK364" s="8"/>
      <c r="BFL364" s="8"/>
      <c r="BFM364" s="8"/>
      <c r="BFN364" s="8"/>
      <c r="BFO364" s="8"/>
      <c r="BFP364" s="8"/>
      <c r="BFQ364" s="8"/>
      <c r="BFR364" s="8"/>
      <c r="BFS364" s="8"/>
      <c r="BFT364" s="8"/>
      <c r="BFU364" s="8"/>
      <c r="BFV364" s="8"/>
      <c r="BFW364" s="8"/>
      <c r="BFX364" s="8"/>
      <c r="BFY364" s="8"/>
      <c r="BFZ364" s="8"/>
      <c r="BGA364" s="8"/>
      <c r="BGB364" s="8"/>
      <c r="BGC364" s="8"/>
      <c r="BGD364" s="8"/>
      <c r="BGE364" s="8"/>
      <c r="BGF364" s="8"/>
      <c r="BGG364" s="8"/>
      <c r="BGH364" s="8"/>
      <c r="BGI364" s="8"/>
      <c r="BGJ364" s="8"/>
      <c r="BGK364" s="8"/>
      <c r="BGL364" s="8"/>
      <c r="BGM364" s="8"/>
      <c r="BGN364" s="8"/>
      <c r="BGO364" s="8"/>
      <c r="BGP364" s="8"/>
      <c r="BGQ364" s="8"/>
      <c r="BGR364" s="8"/>
      <c r="BGS364" s="8"/>
      <c r="BGT364" s="8"/>
      <c r="BGU364" s="8"/>
      <c r="BGV364" s="8"/>
      <c r="BGW364" s="8"/>
      <c r="BGX364" s="8"/>
      <c r="BGY364" s="8"/>
      <c r="BGZ364" s="8"/>
      <c r="BHA364" s="8"/>
      <c r="BHB364" s="8"/>
      <c r="BHC364" s="8"/>
      <c r="BHD364" s="8"/>
      <c r="BHE364" s="8"/>
      <c r="BHF364" s="8"/>
      <c r="BHG364" s="8"/>
      <c r="BHH364" s="8"/>
      <c r="BHI364" s="8"/>
      <c r="BHJ364" s="8"/>
      <c r="BHK364" s="8"/>
      <c r="BHL364" s="8"/>
      <c r="BHM364" s="8"/>
      <c r="BHN364" s="8"/>
      <c r="BHO364" s="8"/>
      <c r="BHP364" s="8"/>
      <c r="BHQ364" s="8"/>
      <c r="BHR364" s="8"/>
      <c r="BHS364" s="8"/>
      <c r="BHT364" s="8"/>
      <c r="BHU364" s="8"/>
      <c r="BHV364" s="8"/>
      <c r="BHW364" s="8"/>
      <c r="BHX364" s="8"/>
      <c r="BHY364" s="8"/>
      <c r="BHZ364" s="8"/>
      <c r="BIA364" s="8"/>
      <c r="BIB364" s="8"/>
      <c r="BIC364" s="8"/>
      <c r="BID364" s="8"/>
      <c r="BIE364" s="8"/>
      <c r="BIF364" s="8"/>
      <c r="BIG364" s="8"/>
      <c r="BIH364" s="8"/>
      <c r="BII364" s="8"/>
      <c r="BIJ364" s="8"/>
      <c r="BIK364" s="8"/>
      <c r="BIL364" s="8"/>
      <c r="BIM364" s="8"/>
      <c r="BIN364" s="8"/>
      <c r="BIO364" s="8"/>
      <c r="BIP364" s="8"/>
      <c r="BIQ364" s="8"/>
      <c r="BIR364" s="8"/>
      <c r="BIS364" s="8"/>
      <c r="BIT364" s="8"/>
      <c r="BIU364" s="8"/>
      <c r="BIV364" s="8"/>
      <c r="BIW364" s="8"/>
      <c r="BIX364" s="8"/>
      <c r="BIY364" s="8"/>
      <c r="BIZ364" s="8"/>
      <c r="BJA364" s="8"/>
      <c r="BJB364" s="8"/>
      <c r="BJC364" s="8"/>
      <c r="BJD364" s="8"/>
      <c r="BJE364" s="8"/>
      <c r="BJF364" s="8"/>
      <c r="BJG364" s="8"/>
      <c r="BJH364" s="8"/>
      <c r="BJI364" s="8"/>
      <c r="BJJ364" s="8"/>
      <c r="BJK364" s="8"/>
      <c r="BJL364" s="8"/>
      <c r="BJM364" s="8"/>
      <c r="BJN364" s="8"/>
      <c r="BJO364" s="8"/>
      <c r="BJP364" s="8"/>
      <c r="BJQ364" s="8"/>
      <c r="BJR364" s="8"/>
      <c r="BJS364" s="8"/>
      <c r="BJT364" s="8"/>
      <c r="BJU364" s="8"/>
      <c r="BJV364" s="8"/>
      <c r="BJW364" s="8"/>
      <c r="BJX364" s="8"/>
      <c r="BJY364" s="8"/>
      <c r="BJZ364" s="8"/>
      <c r="BKA364" s="8"/>
      <c r="BKB364" s="8"/>
      <c r="BKC364" s="8"/>
      <c r="BKD364" s="8"/>
      <c r="BKE364" s="8"/>
      <c r="BKF364" s="8"/>
      <c r="BKG364" s="8"/>
      <c r="BKH364" s="8"/>
      <c r="BKI364" s="8"/>
      <c r="BKJ364" s="8"/>
      <c r="BKK364" s="8"/>
      <c r="BKL364" s="8"/>
      <c r="BKM364" s="8"/>
      <c r="BKN364" s="8"/>
      <c r="BKO364" s="8"/>
      <c r="BKP364" s="8"/>
      <c r="BKQ364" s="8"/>
      <c r="BKR364" s="8"/>
      <c r="BKS364" s="8"/>
      <c r="BKT364" s="8"/>
      <c r="BKU364" s="8"/>
      <c r="BKV364" s="8"/>
      <c r="BKW364" s="8"/>
      <c r="BKX364" s="8"/>
      <c r="BKY364" s="8"/>
      <c r="BKZ364" s="8"/>
      <c r="BLA364" s="8"/>
      <c r="BLB364" s="8"/>
      <c r="BLC364" s="8"/>
      <c r="BLD364" s="8"/>
      <c r="BLE364" s="8"/>
      <c r="BLF364" s="8"/>
      <c r="BLG364" s="8"/>
      <c r="BLH364" s="8"/>
      <c r="BLI364" s="8"/>
      <c r="BLJ364" s="8"/>
      <c r="BLK364" s="8"/>
      <c r="BLL364" s="8"/>
      <c r="BLM364" s="8"/>
      <c r="BLN364" s="8"/>
      <c r="BLO364" s="8"/>
      <c r="BLP364" s="8"/>
      <c r="BLQ364" s="8"/>
      <c r="BLR364" s="8"/>
      <c r="BLS364" s="8"/>
      <c r="BLT364" s="8"/>
      <c r="BLU364" s="8"/>
      <c r="BLV364" s="8"/>
      <c r="BLW364" s="8"/>
      <c r="BLX364" s="8"/>
      <c r="BLY364" s="8"/>
      <c r="BLZ364" s="8"/>
      <c r="BMA364" s="8"/>
      <c r="BMB364" s="8"/>
      <c r="BMC364" s="8"/>
      <c r="BMD364" s="8"/>
      <c r="BME364" s="8"/>
      <c r="BMF364" s="8"/>
      <c r="BMG364" s="8"/>
      <c r="BMH364" s="8"/>
      <c r="BMI364" s="8"/>
      <c r="BMJ364" s="8"/>
      <c r="BMK364" s="8"/>
      <c r="BML364" s="8"/>
      <c r="BMM364" s="8"/>
      <c r="BMN364" s="8"/>
      <c r="BMO364" s="8"/>
      <c r="BMP364" s="8"/>
      <c r="BMQ364" s="8"/>
      <c r="BMR364" s="8"/>
      <c r="BMS364" s="8"/>
      <c r="BMT364" s="8"/>
      <c r="BMU364" s="8"/>
      <c r="BMV364" s="8"/>
      <c r="BMW364" s="8"/>
      <c r="BMX364" s="8"/>
      <c r="BMY364" s="8"/>
      <c r="BMZ364" s="8"/>
      <c r="BNA364" s="8"/>
      <c r="BNB364" s="8"/>
      <c r="BNC364" s="8"/>
      <c r="BND364" s="8"/>
      <c r="BNE364" s="8"/>
      <c r="BNF364" s="8"/>
      <c r="BNG364" s="8"/>
      <c r="BNH364" s="8"/>
      <c r="BNI364" s="8"/>
      <c r="BNJ364" s="8"/>
      <c r="BNK364" s="8"/>
      <c r="BNL364" s="8"/>
      <c r="BNM364" s="8"/>
      <c r="BNN364" s="8"/>
      <c r="BNO364" s="8"/>
      <c r="BNP364" s="8"/>
      <c r="BNQ364" s="8"/>
      <c r="BNR364" s="8"/>
      <c r="BNS364" s="8"/>
      <c r="BNT364" s="8"/>
      <c r="BNU364" s="8"/>
      <c r="BNV364" s="8"/>
      <c r="BNW364" s="8"/>
      <c r="BNX364" s="8"/>
      <c r="BNY364" s="8"/>
      <c r="BNZ364" s="8"/>
      <c r="BOA364" s="8"/>
      <c r="BOB364" s="8"/>
      <c r="BOC364" s="8"/>
      <c r="BOD364" s="8"/>
      <c r="BOE364" s="8"/>
      <c r="BOF364" s="8"/>
      <c r="BOG364" s="8"/>
      <c r="BOH364" s="8"/>
      <c r="BOI364" s="8"/>
      <c r="BOJ364" s="8"/>
      <c r="BOK364" s="8"/>
      <c r="BOL364" s="8"/>
      <c r="BOM364" s="8"/>
      <c r="BON364" s="8"/>
      <c r="BOO364" s="8"/>
      <c r="BOP364" s="8"/>
      <c r="BOQ364" s="8"/>
      <c r="BOR364" s="8"/>
      <c r="BOS364" s="8"/>
      <c r="BOT364" s="8"/>
      <c r="BOU364" s="8"/>
      <c r="BOV364" s="8"/>
      <c r="BOW364" s="8"/>
      <c r="BOX364" s="8"/>
      <c r="BOY364" s="8"/>
      <c r="BOZ364" s="8"/>
      <c r="BPA364" s="8"/>
      <c r="BPB364" s="8"/>
      <c r="BPC364" s="8"/>
      <c r="BPD364" s="8"/>
      <c r="BPE364" s="8"/>
      <c r="BPF364" s="8"/>
      <c r="BPG364" s="8"/>
      <c r="BPH364" s="8"/>
      <c r="BPI364" s="8"/>
      <c r="BPJ364" s="8"/>
      <c r="BPK364" s="8"/>
      <c r="BPL364" s="8"/>
      <c r="BPM364" s="8"/>
      <c r="BPN364" s="8"/>
      <c r="BPO364" s="8"/>
      <c r="BPP364" s="8"/>
      <c r="BPQ364" s="8"/>
      <c r="BPR364" s="8"/>
      <c r="BPS364" s="8"/>
      <c r="BPT364" s="8"/>
      <c r="BPU364" s="8"/>
      <c r="BPV364" s="8"/>
      <c r="BPW364" s="8"/>
      <c r="BPX364" s="8"/>
      <c r="BPY364" s="8"/>
      <c r="BPZ364" s="8"/>
      <c r="BQA364" s="8"/>
      <c r="BQB364" s="8"/>
      <c r="BQC364" s="8"/>
      <c r="BQD364" s="8"/>
      <c r="BQE364" s="8"/>
      <c r="BQF364" s="8"/>
      <c r="BQG364" s="8"/>
      <c r="BQH364" s="8"/>
      <c r="BQI364" s="8"/>
      <c r="BQJ364" s="8"/>
      <c r="BQK364" s="8"/>
      <c r="BQL364" s="8"/>
      <c r="BQM364" s="8"/>
      <c r="BQN364" s="8"/>
      <c r="BQO364" s="8"/>
      <c r="BQP364" s="8"/>
      <c r="BQQ364" s="8"/>
      <c r="BQR364" s="8"/>
      <c r="BQS364" s="8"/>
      <c r="BQT364" s="8"/>
      <c r="BQU364" s="8"/>
      <c r="BQV364" s="8"/>
      <c r="BQW364" s="8"/>
      <c r="BQX364" s="8"/>
      <c r="BQY364" s="8"/>
      <c r="BQZ364" s="8"/>
      <c r="BRA364" s="8"/>
      <c r="BRB364" s="8"/>
      <c r="BRC364" s="8"/>
      <c r="BRD364" s="8"/>
      <c r="BRE364" s="8"/>
      <c r="BRF364" s="8"/>
      <c r="BRG364" s="8"/>
      <c r="BRH364" s="8"/>
      <c r="BRI364" s="8"/>
      <c r="BRJ364" s="8"/>
      <c r="BRK364" s="8"/>
      <c r="BRL364" s="8"/>
      <c r="BRM364" s="8"/>
      <c r="BRN364" s="8"/>
      <c r="BRO364" s="8"/>
      <c r="BRP364" s="8"/>
      <c r="BRQ364" s="8"/>
      <c r="BRR364" s="8"/>
      <c r="BRS364" s="8"/>
      <c r="BRT364" s="8"/>
      <c r="BRU364" s="8"/>
      <c r="BRV364" s="8"/>
      <c r="BRW364" s="8"/>
      <c r="BRX364" s="8"/>
      <c r="BRY364" s="8"/>
      <c r="BRZ364" s="8"/>
      <c r="BSA364" s="8"/>
      <c r="BSB364" s="8"/>
      <c r="BSC364" s="8"/>
      <c r="BSD364" s="8"/>
      <c r="BSE364" s="8"/>
      <c r="BSF364" s="8"/>
      <c r="BSG364" s="8"/>
      <c r="BSH364" s="8"/>
      <c r="BSI364" s="8"/>
      <c r="BSJ364" s="8"/>
      <c r="BSK364" s="8"/>
      <c r="BSL364" s="8"/>
      <c r="BSM364" s="8"/>
      <c r="BSN364" s="8"/>
      <c r="BSO364" s="8"/>
      <c r="BSP364" s="8"/>
      <c r="BSQ364" s="8"/>
      <c r="BSR364" s="8"/>
      <c r="BSS364" s="8"/>
      <c r="BST364" s="8"/>
      <c r="BSU364" s="8"/>
      <c r="BSV364" s="8"/>
      <c r="BSW364" s="8"/>
      <c r="BSX364" s="8"/>
      <c r="BSY364" s="8"/>
      <c r="BSZ364" s="8"/>
      <c r="BTA364" s="8"/>
      <c r="BTB364" s="8"/>
      <c r="BTC364" s="8"/>
      <c r="BTD364" s="8"/>
      <c r="BTE364" s="8"/>
      <c r="BTF364" s="8"/>
      <c r="BTG364" s="8"/>
      <c r="BTH364" s="8"/>
      <c r="BTI364" s="8"/>
      <c r="BTJ364" s="8"/>
      <c r="BTK364" s="8"/>
      <c r="BTL364" s="8"/>
      <c r="BTM364" s="8"/>
      <c r="BTN364" s="8"/>
      <c r="BTO364" s="8"/>
      <c r="BTP364" s="8"/>
      <c r="BTQ364" s="8"/>
      <c r="BTR364" s="8"/>
      <c r="BTS364" s="8"/>
      <c r="BTT364" s="8"/>
      <c r="BTU364" s="8"/>
      <c r="BTV364" s="8"/>
      <c r="BTW364" s="8"/>
      <c r="BTX364" s="8"/>
      <c r="BTY364" s="8"/>
      <c r="BTZ364" s="8"/>
      <c r="BUA364" s="8"/>
      <c r="BUB364" s="8"/>
      <c r="BUC364" s="8"/>
      <c r="BUD364" s="8"/>
      <c r="BUE364" s="8"/>
      <c r="BUF364" s="8"/>
      <c r="BUG364" s="8"/>
      <c r="BUH364" s="8"/>
      <c r="BUI364" s="8"/>
      <c r="BUJ364" s="8"/>
      <c r="BUK364" s="8"/>
      <c r="BUL364" s="8"/>
      <c r="BUM364" s="8"/>
      <c r="BUN364" s="8"/>
      <c r="BUO364" s="8"/>
      <c r="BUP364" s="8"/>
      <c r="BUQ364" s="8"/>
      <c r="BUR364" s="8"/>
      <c r="BUS364" s="8"/>
      <c r="BUT364" s="8"/>
      <c r="BUU364" s="8"/>
      <c r="BUV364" s="8"/>
      <c r="BUW364" s="8"/>
      <c r="BUX364" s="8"/>
      <c r="BUY364" s="8"/>
      <c r="BUZ364" s="8"/>
      <c r="BVA364" s="8"/>
      <c r="BVB364" s="8"/>
      <c r="BVC364" s="8"/>
      <c r="BVD364" s="8"/>
      <c r="BVE364" s="8"/>
      <c r="BVF364" s="8"/>
      <c r="BVG364" s="8"/>
      <c r="BVH364" s="8"/>
      <c r="BVI364" s="8"/>
      <c r="BVJ364" s="8"/>
      <c r="BVK364" s="8"/>
      <c r="BVL364" s="8"/>
      <c r="BVM364" s="8"/>
      <c r="BVN364" s="8"/>
      <c r="BVO364" s="8"/>
      <c r="BVP364" s="8"/>
      <c r="BVQ364" s="8"/>
      <c r="BVR364" s="8"/>
      <c r="BVS364" s="8"/>
      <c r="BVT364" s="8"/>
      <c r="BVU364" s="8"/>
      <c r="BVV364" s="8"/>
      <c r="BVW364" s="8"/>
      <c r="BVX364" s="8"/>
      <c r="BVY364" s="8"/>
      <c r="BVZ364" s="8"/>
      <c r="BWA364" s="8"/>
      <c r="BWB364" s="8"/>
      <c r="BWC364" s="8"/>
      <c r="BWD364" s="8"/>
      <c r="BWE364" s="8"/>
      <c r="BWF364" s="8"/>
      <c r="BWG364" s="8"/>
      <c r="BWH364" s="8"/>
      <c r="BWI364" s="8"/>
      <c r="BWJ364" s="8"/>
      <c r="BWK364" s="8"/>
      <c r="BWL364" s="8"/>
      <c r="BWM364" s="8"/>
      <c r="BWN364" s="8"/>
      <c r="BWO364" s="8"/>
      <c r="BWP364" s="8"/>
      <c r="BWQ364" s="8"/>
    </row>
    <row r="365" spans="1:1967" s="444" customFormat="1" ht="102" customHeight="1">
      <c r="A365" s="9" t="s">
        <v>9073</v>
      </c>
      <c r="B365" s="100" t="s">
        <v>97</v>
      </c>
      <c r="C365" s="7" t="s">
        <v>773</v>
      </c>
      <c r="D365" s="30" t="s">
        <v>1377</v>
      </c>
      <c r="E365" s="30" t="s">
        <v>1378</v>
      </c>
      <c r="F365" s="29"/>
      <c r="G365" s="3" t="s">
        <v>385</v>
      </c>
      <c r="H365" s="20">
        <v>0</v>
      </c>
      <c r="I365" s="114">
        <v>470000000</v>
      </c>
      <c r="J365" s="21" t="s">
        <v>1330</v>
      </c>
      <c r="K365" s="19" t="s">
        <v>1949</v>
      </c>
      <c r="L365" s="138" t="s">
        <v>3428</v>
      </c>
      <c r="M365" s="141" t="s">
        <v>383</v>
      </c>
      <c r="N365" s="360" t="s">
        <v>8875</v>
      </c>
      <c r="O365" s="3" t="s">
        <v>1382</v>
      </c>
      <c r="P365" s="7" t="s">
        <v>1354</v>
      </c>
      <c r="Q365" s="3" t="s">
        <v>1195</v>
      </c>
      <c r="R365" s="4">
        <v>206</v>
      </c>
      <c r="S365" s="96">
        <v>437.5</v>
      </c>
      <c r="T365" s="83">
        <f t="shared" ref="T365:T396" si="72">R365*S365</f>
        <v>90125</v>
      </c>
      <c r="U365" s="83">
        <f t="shared" si="71"/>
        <v>100940.00000000001</v>
      </c>
      <c r="V365" s="9" t="s">
        <v>1341</v>
      </c>
      <c r="W365" s="153" t="s">
        <v>1410</v>
      </c>
      <c r="X365" s="9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  <c r="FG365" s="8"/>
      <c r="FH365" s="8"/>
      <c r="FI365" s="8"/>
      <c r="FJ365" s="8"/>
      <c r="FK365" s="8"/>
      <c r="FL365" s="8"/>
      <c r="FM365" s="8"/>
      <c r="FN365" s="8"/>
      <c r="FO365" s="8"/>
      <c r="FP365" s="8"/>
      <c r="FQ365" s="8"/>
      <c r="FR365" s="8"/>
      <c r="FS365" s="8"/>
      <c r="FT365" s="8"/>
      <c r="FU365" s="8"/>
      <c r="FV365" s="8"/>
      <c r="FW365" s="8"/>
      <c r="FX365" s="8"/>
      <c r="FY365" s="8"/>
      <c r="FZ365" s="8"/>
      <c r="GA365" s="8"/>
      <c r="GB365" s="8"/>
      <c r="GC365" s="8"/>
      <c r="GD365" s="8"/>
      <c r="GE365" s="8"/>
      <c r="GF365" s="8"/>
      <c r="GG365" s="8"/>
      <c r="GH365" s="8"/>
      <c r="GI365" s="8"/>
      <c r="GJ365" s="8"/>
      <c r="GK365" s="8"/>
      <c r="GL365" s="8"/>
      <c r="GM365" s="8"/>
      <c r="GN365" s="8"/>
      <c r="GO365" s="8"/>
      <c r="GP365" s="8"/>
      <c r="GQ365" s="8"/>
      <c r="GR365" s="8"/>
      <c r="GS365" s="8"/>
      <c r="GT365" s="8"/>
      <c r="GU365" s="8"/>
      <c r="GV365" s="8"/>
      <c r="GW365" s="8"/>
      <c r="GX365" s="8"/>
      <c r="GY365" s="8"/>
      <c r="GZ365" s="8"/>
      <c r="HA365" s="8"/>
      <c r="HB365" s="8"/>
      <c r="HC365" s="8"/>
      <c r="HD365" s="8"/>
      <c r="HE365" s="8"/>
      <c r="HF365" s="8"/>
      <c r="HG365" s="8"/>
      <c r="HH365" s="8"/>
      <c r="HI365" s="8"/>
      <c r="HJ365" s="8"/>
      <c r="HK365" s="8"/>
      <c r="HL365" s="8"/>
      <c r="HM365" s="8"/>
      <c r="HN365" s="8"/>
      <c r="HO365" s="8"/>
      <c r="HP365" s="8"/>
      <c r="HQ365" s="8"/>
      <c r="HR365" s="8"/>
      <c r="HS365" s="8"/>
      <c r="HT365" s="8"/>
      <c r="HU365" s="8"/>
      <c r="HV365" s="8"/>
      <c r="HW365" s="8"/>
      <c r="HX365" s="8"/>
      <c r="HY365" s="8"/>
      <c r="HZ365" s="8"/>
      <c r="IA365" s="8"/>
      <c r="IB365" s="8"/>
      <c r="IC365" s="8"/>
      <c r="ID365" s="8"/>
      <c r="IE365" s="8"/>
      <c r="IF365" s="8"/>
      <c r="IG365" s="8"/>
      <c r="IH365" s="8"/>
      <c r="II365" s="8"/>
      <c r="IJ365" s="8"/>
      <c r="IK365" s="8"/>
      <c r="IL365" s="8"/>
      <c r="IM365" s="8"/>
      <c r="IN365" s="8"/>
      <c r="IO365" s="8"/>
      <c r="IP365" s="8"/>
      <c r="IQ365" s="8"/>
      <c r="IR365" s="8"/>
      <c r="IS365" s="8"/>
      <c r="IT365" s="8"/>
      <c r="IU365" s="8"/>
      <c r="IV365" s="8"/>
      <c r="IW365" s="8"/>
      <c r="IX365" s="8"/>
      <c r="IY365" s="8"/>
      <c r="IZ365" s="8"/>
      <c r="JA365" s="8"/>
      <c r="JB365" s="8"/>
      <c r="JC365" s="8"/>
      <c r="JD365" s="8"/>
      <c r="JE365" s="8"/>
      <c r="JF365" s="8"/>
      <c r="JG365" s="8"/>
      <c r="JH365" s="8"/>
      <c r="JI365" s="8"/>
      <c r="JJ365" s="8"/>
      <c r="JK365" s="8"/>
      <c r="JL365" s="8"/>
      <c r="JM365" s="8"/>
      <c r="JN365" s="8"/>
      <c r="JO365" s="8"/>
      <c r="JP365" s="8"/>
      <c r="JQ365" s="8"/>
      <c r="JR365" s="8"/>
      <c r="JS365" s="8"/>
      <c r="JT365" s="8"/>
      <c r="JU365" s="8"/>
      <c r="JV365" s="8"/>
      <c r="JW365" s="8"/>
      <c r="JX365" s="8"/>
      <c r="JY365" s="8"/>
      <c r="JZ365" s="8"/>
      <c r="KA365" s="8"/>
      <c r="KB365" s="8"/>
      <c r="KC365" s="8"/>
      <c r="KD365" s="8"/>
      <c r="KE365" s="8"/>
      <c r="KF365" s="8"/>
      <c r="KG365" s="8"/>
      <c r="KH365" s="8"/>
      <c r="KI365" s="8"/>
      <c r="KJ365" s="8"/>
      <c r="KK365" s="8"/>
      <c r="KL365" s="8"/>
      <c r="KM365" s="8"/>
      <c r="KN365" s="8"/>
      <c r="KO365" s="8"/>
      <c r="KP365" s="8"/>
      <c r="KQ365" s="8"/>
      <c r="KR365" s="8"/>
      <c r="KS365" s="8"/>
      <c r="KT365" s="8"/>
      <c r="KU365" s="8"/>
      <c r="KV365" s="8"/>
      <c r="KW365" s="8"/>
      <c r="KX365" s="8"/>
      <c r="KY365" s="8"/>
      <c r="KZ365" s="8"/>
      <c r="LA365" s="8"/>
      <c r="LB365" s="8"/>
      <c r="LC365" s="8"/>
      <c r="LD365" s="8"/>
      <c r="LE365" s="8"/>
      <c r="LF365" s="8"/>
      <c r="LG365" s="8"/>
      <c r="LH365" s="8"/>
      <c r="LI365" s="8"/>
      <c r="LJ365" s="8"/>
      <c r="LK365" s="8"/>
      <c r="LL365" s="8"/>
      <c r="LM365" s="8"/>
      <c r="LN365" s="8"/>
      <c r="LO365" s="8"/>
      <c r="LP365" s="8"/>
      <c r="LQ365" s="8"/>
      <c r="LR365" s="8"/>
      <c r="LS365" s="8"/>
      <c r="LT365" s="8"/>
      <c r="LU365" s="8"/>
      <c r="LV365" s="8"/>
      <c r="LW365" s="8"/>
      <c r="LX365" s="8"/>
      <c r="LY365" s="8"/>
      <c r="LZ365" s="8"/>
      <c r="MA365" s="8"/>
      <c r="MB365" s="8"/>
      <c r="MC365" s="8"/>
      <c r="MD365" s="8"/>
      <c r="ME365" s="8"/>
      <c r="MF365" s="8"/>
      <c r="MG365" s="8"/>
      <c r="MH365" s="8"/>
      <c r="MI365" s="8"/>
      <c r="MJ365" s="8"/>
      <c r="MK365" s="8"/>
      <c r="ML365" s="8"/>
      <c r="MM365" s="8"/>
      <c r="MN365" s="8"/>
      <c r="MO365" s="8"/>
      <c r="MP365" s="8"/>
      <c r="MQ365" s="8"/>
      <c r="MR365" s="8"/>
      <c r="MS365" s="8"/>
      <c r="MT365" s="8"/>
      <c r="MU365" s="8"/>
      <c r="MV365" s="8"/>
      <c r="MW365" s="8"/>
      <c r="MX365" s="8"/>
      <c r="MY365" s="8"/>
      <c r="MZ365" s="8"/>
      <c r="NA365" s="8"/>
      <c r="NB365" s="8"/>
      <c r="NC365" s="8"/>
      <c r="ND365" s="8"/>
      <c r="NE365" s="8"/>
      <c r="NF365" s="8"/>
      <c r="NG365" s="8"/>
      <c r="NH365" s="8"/>
      <c r="NI365" s="8"/>
      <c r="NJ365" s="8"/>
      <c r="NK365" s="8"/>
      <c r="NL365" s="8"/>
      <c r="NM365" s="8"/>
      <c r="NN365" s="8"/>
      <c r="NO365" s="8"/>
      <c r="NP365" s="8"/>
      <c r="NQ365" s="8"/>
      <c r="NR365" s="8"/>
      <c r="NS365" s="8"/>
      <c r="NT365" s="8"/>
      <c r="NU365" s="8"/>
      <c r="NV365" s="8"/>
      <c r="NW365" s="8"/>
      <c r="NX365" s="8"/>
      <c r="NY365" s="8"/>
      <c r="NZ365" s="8"/>
      <c r="OA365" s="8"/>
      <c r="OB365" s="8"/>
      <c r="OC365" s="8"/>
      <c r="OD365" s="8"/>
      <c r="OE365" s="8"/>
      <c r="OF365" s="8"/>
      <c r="OG365" s="8"/>
      <c r="OH365" s="8"/>
      <c r="OI365" s="8"/>
      <c r="OJ365" s="8"/>
      <c r="OK365" s="8"/>
      <c r="OL365" s="8"/>
      <c r="OM365" s="8"/>
      <c r="ON365" s="8"/>
      <c r="OO365" s="8"/>
      <c r="OP365" s="8"/>
      <c r="OQ365" s="8"/>
      <c r="OR365" s="8"/>
      <c r="OS365" s="8"/>
      <c r="OT365" s="8"/>
      <c r="OU365" s="8"/>
      <c r="OV365" s="8"/>
      <c r="OW365" s="8"/>
      <c r="OX365" s="8"/>
      <c r="OY365" s="8"/>
      <c r="OZ365" s="8"/>
      <c r="PA365" s="8"/>
      <c r="PB365" s="8"/>
      <c r="PC365" s="8"/>
      <c r="PD365" s="8"/>
      <c r="PE365" s="8"/>
      <c r="PF365" s="8"/>
      <c r="PG365" s="8"/>
      <c r="PH365" s="8"/>
      <c r="PI365" s="8"/>
      <c r="PJ365" s="8"/>
      <c r="PK365" s="8"/>
      <c r="PL365" s="8"/>
      <c r="PM365" s="8"/>
      <c r="PN365" s="8"/>
      <c r="PO365" s="8"/>
      <c r="PP365" s="8"/>
      <c r="PQ365" s="8"/>
      <c r="PR365" s="8"/>
      <c r="PS365" s="8"/>
      <c r="PT365" s="8"/>
      <c r="PU365" s="8"/>
      <c r="PV365" s="8"/>
      <c r="PW365" s="8"/>
      <c r="PX365" s="8"/>
      <c r="PY365" s="8"/>
      <c r="PZ365" s="8"/>
      <c r="QA365" s="8"/>
      <c r="QB365" s="8"/>
      <c r="QC365" s="8"/>
      <c r="QD365" s="8"/>
      <c r="QE365" s="8"/>
      <c r="QF365" s="8"/>
      <c r="QG365" s="8"/>
      <c r="QH365" s="8"/>
      <c r="QI365" s="8"/>
      <c r="QJ365" s="8"/>
      <c r="QK365" s="8"/>
      <c r="QL365" s="8"/>
      <c r="QM365" s="8"/>
      <c r="QN365" s="8"/>
      <c r="QO365" s="8"/>
      <c r="QP365" s="8"/>
      <c r="QQ365" s="8"/>
      <c r="QR365" s="8"/>
      <c r="QS365" s="8"/>
      <c r="QT365" s="8"/>
      <c r="QU365" s="8"/>
      <c r="QV365" s="8"/>
      <c r="QW365" s="8"/>
      <c r="QX365" s="8"/>
      <c r="QY365" s="8"/>
      <c r="QZ365" s="8"/>
      <c r="RA365" s="8"/>
      <c r="RB365" s="8"/>
      <c r="RC365" s="8"/>
      <c r="RD365" s="8"/>
      <c r="RE365" s="8"/>
      <c r="RF365" s="8"/>
      <c r="RG365" s="8"/>
      <c r="RH365" s="8"/>
      <c r="RI365" s="8"/>
      <c r="RJ365" s="8"/>
      <c r="RK365" s="8"/>
      <c r="RL365" s="8"/>
      <c r="RM365" s="8"/>
      <c r="RN365" s="8"/>
      <c r="RO365" s="8"/>
      <c r="RP365" s="8"/>
      <c r="RQ365" s="8"/>
      <c r="RR365" s="8"/>
      <c r="RS365" s="8"/>
      <c r="RT365" s="8"/>
      <c r="RU365" s="8"/>
      <c r="RV365" s="8"/>
      <c r="RW365" s="8"/>
      <c r="RX365" s="8"/>
      <c r="RY365" s="8"/>
      <c r="RZ365" s="8"/>
      <c r="SA365" s="8"/>
      <c r="SB365" s="8"/>
      <c r="SC365" s="8"/>
      <c r="SD365" s="8"/>
      <c r="SE365" s="8"/>
      <c r="SF365" s="8"/>
      <c r="SG365" s="8"/>
      <c r="SH365" s="8"/>
      <c r="SI365" s="8"/>
      <c r="SJ365" s="8"/>
      <c r="SK365" s="8"/>
      <c r="SL365" s="8"/>
      <c r="SM365" s="8"/>
      <c r="SN365" s="8"/>
      <c r="SO365" s="8"/>
      <c r="SP365" s="8"/>
      <c r="SQ365" s="8"/>
      <c r="SR365" s="8"/>
      <c r="SS365" s="8"/>
      <c r="ST365" s="8"/>
      <c r="SU365" s="8"/>
      <c r="SV365" s="8"/>
      <c r="SW365" s="8"/>
      <c r="SX365" s="8"/>
      <c r="SY365" s="8"/>
      <c r="SZ365" s="8"/>
      <c r="TA365" s="8"/>
      <c r="TB365" s="8"/>
      <c r="TC365" s="8"/>
      <c r="TD365" s="8"/>
      <c r="TE365" s="8"/>
      <c r="TF365" s="8"/>
      <c r="TG365" s="8"/>
      <c r="TH365" s="8"/>
      <c r="TI365" s="8"/>
      <c r="TJ365" s="8"/>
      <c r="TK365" s="8"/>
      <c r="TL365" s="8"/>
      <c r="TM365" s="8"/>
      <c r="TN365" s="8"/>
      <c r="TO365" s="8"/>
      <c r="TP365" s="8"/>
      <c r="TQ365" s="8"/>
      <c r="TR365" s="8"/>
      <c r="TS365" s="8"/>
      <c r="TT365" s="8"/>
      <c r="TU365" s="8"/>
      <c r="TV365" s="8"/>
      <c r="TW365" s="8"/>
      <c r="TX365" s="8"/>
      <c r="TY365" s="8"/>
      <c r="TZ365" s="8"/>
      <c r="UA365" s="8"/>
      <c r="UB365" s="8"/>
      <c r="UC365" s="8"/>
      <c r="UD365" s="8"/>
      <c r="UE365" s="8"/>
      <c r="UF365" s="8"/>
      <c r="UG365" s="8"/>
      <c r="UH365" s="8"/>
      <c r="UI365" s="8"/>
      <c r="UJ365" s="8"/>
      <c r="UK365" s="8"/>
      <c r="UL365" s="8"/>
      <c r="UM365" s="8"/>
      <c r="UN365" s="8"/>
      <c r="UO365" s="8"/>
      <c r="UP365" s="8"/>
      <c r="UQ365" s="8"/>
      <c r="UR365" s="8"/>
      <c r="US365" s="8"/>
      <c r="UT365" s="8"/>
      <c r="UU365" s="8"/>
      <c r="UV365" s="8"/>
      <c r="UW365" s="8"/>
      <c r="UX365" s="8"/>
      <c r="UY365" s="8"/>
      <c r="UZ365" s="8"/>
      <c r="VA365" s="8"/>
      <c r="VB365" s="8"/>
      <c r="VC365" s="8"/>
      <c r="VD365" s="8"/>
      <c r="VE365" s="8"/>
      <c r="VF365" s="8"/>
      <c r="VG365" s="8"/>
      <c r="VH365" s="8"/>
      <c r="VI365" s="8"/>
      <c r="VJ365" s="8"/>
      <c r="VK365" s="8"/>
      <c r="VL365" s="8"/>
      <c r="VM365" s="8"/>
      <c r="VN365" s="8"/>
      <c r="VO365" s="8"/>
      <c r="VP365" s="8"/>
      <c r="VQ365" s="8"/>
      <c r="VR365" s="8"/>
      <c r="VS365" s="8"/>
      <c r="VT365" s="8"/>
      <c r="VU365" s="8"/>
      <c r="VV365" s="8"/>
      <c r="VW365" s="8"/>
      <c r="VX365" s="8"/>
      <c r="VY365" s="8"/>
      <c r="VZ365" s="8"/>
      <c r="WA365" s="8"/>
      <c r="WB365" s="8"/>
      <c r="WC365" s="8"/>
      <c r="WD365" s="8"/>
      <c r="WE365" s="8"/>
      <c r="WF365" s="8"/>
      <c r="WG365" s="8"/>
      <c r="WH365" s="8"/>
      <c r="WI365" s="8"/>
      <c r="WJ365" s="8"/>
      <c r="WK365" s="8"/>
      <c r="WL365" s="8"/>
      <c r="WM365" s="8"/>
      <c r="WN365" s="8"/>
      <c r="WO365" s="8"/>
      <c r="WP365" s="8"/>
      <c r="WQ365" s="8"/>
      <c r="WR365" s="8"/>
      <c r="WS365" s="8"/>
      <c r="WT365" s="8"/>
      <c r="WU365" s="8"/>
      <c r="WV365" s="8"/>
      <c r="WW365" s="8"/>
      <c r="WX365" s="8"/>
      <c r="WY365" s="8"/>
      <c r="WZ365" s="8"/>
      <c r="XA365" s="8"/>
      <c r="XB365" s="8"/>
      <c r="XC365" s="8"/>
      <c r="XD365" s="8"/>
      <c r="XE365" s="8"/>
      <c r="XF365" s="8"/>
      <c r="XG365" s="8"/>
      <c r="XH365" s="8"/>
      <c r="XI365" s="8"/>
      <c r="XJ365" s="8"/>
      <c r="XK365" s="8"/>
      <c r="XL365" s="8"/>
      <c r="XM365" s="8"/>
      <c r="XN365" s="8"/>
      <c r="XO365" s="8"/>
      <c r="XP365" s="8"/>
      <c r="XQ365" s="8"/>
      <c r="XR365" s="8"/>
      <c r="XS365" s="8"/>
      <c r="XT365" s="8"/>
      <c r="XU365" s="8"/>
      <c r="XV365" s="8"/>
      <c r="XW365" s="8"/>
      <c r="XX365" s="8"/>
      <c r="XY365" s="8"/>
      <c r="XZ365" s="8"/>
      <c r="YA365" s="8"/>
      <c r="YB365" s="8"/>
      <c r="YC365" s="8"/>
      <c r="YD365" s="8"/>
      <c r="YE365" s="8"/>
      <c r="YF365" s="8"/>
      <c r="YG365" s="8"/>
      <c r="YH365" s="8"/>
      <c r="YI365" s="8"/>
      <c r="YJ365" s="8"/>
      <c r="YK365" s="8"/>
      <c r="YL365" s="8"/>
      <c r="YM365" s="8"/>
      <c r="YN365" s="8"/>
      <c r="YO365" s="8"/>
      <c r="YP365" s="8"/>
      <c r="YQ365" s="8"/>
      <c r="YR365" s="8"/>
      <c r="YS365" s="8"/>
      <c r="YT365" s="8"/>
      <c r="YU365" s="8"/>
      <c r="YV365" s="8"/>
      <c r="YW365" s="8"/>
      <c r="YX365" s="8"/>
      <c r="YY365" s="8"/>
      <c r="YZ365" s="8"/>
      <c r="ZA365" s="8"/>
      <c r="ZB365" s="8"/>
      <c r="ZC365" s="8"/>
      <c r="ZD365" s="8"/>
      <c r="ZE365" s="8"/>
      <c r="ZF365" s="8"/>
      <c r="ZG365" s="8"/>
      <c r="ZH365" s="8"/>
      <c r="ZI365" s="8"/>
      <c r="ZJ365" s="8"/>
      <c r="ZK365" s="8"/>
      <c r="ZL365" s="8"/>
      <c r="ZM365" s="8"/>
      <c r="ZN365" s="8"/>
      <c r="ZO365" s="8"/>
      <c r="ZP365" s="8"/>
      <c r="ZQ365" s="8"/>
      <c r="ZR365" s="8"/>
      <c r="ZS365" s="8"/>
      <c r="ZT365" s="8"/>
      <c r="ZU365" s="8"/>
      <c r="ZV365" s="8"/>
      <c r="ZW365" s="8"/>
      <c r="ZX365" s="8"/>
      <c r="ZY365" s="8"/>
      <c r="ZZ365" s="8"/>
      <c r="AAA365" s="8"/>
      <c r="AAB365" s="8"/>
      <c r="AAC365" s="8"/>
      <c r="AAD365" s="8"/>
      <c r="AAE365" s="8"/>
      <c r="AAF365" s="8"/>
      <c r="AAG365" s="8"/>
      <c r="AAH365" s="8"/>
      <c r="AAI365" s="8"/>
      <c r="AAJ365" s="8"/>
      <c r="AAK365" s="8"/>
      <c r="AAL365" s="8"/>
      <c r="AAM365" s="8"/>
      <c r="AAN365" s="8"/>
      <c r="AAO365" s="8"/>
      <c r="AAP365" s="8"/>
      <c r="AAQ365" s="8"/>
      <c r="AAR365" s="8"/>
      <c r="AAS365" s="8"/>
      <c r="AAT365" s="8"/>
      <c r="AAU365" s="8"/>
      <c r="AAV365" s="8"/>
      <c r="AAW365" s="8"/>
      <c r="AAX365" s="8"/>
      <c r="AAY365" s="8"/>
      <c r="AAZ365" s="8"/>
      <c r="ABA365" s="8"/>
      <c r="ABB365" s="8"/>
      <c r="ABC365" s="8"/>
      <c r="ABD365" s="8"/>
      <c r="ABE365" s="8"/>
      <c r="ABF365" s="8"/>
      <c r="ABG365" s="8"/>
      <c r="ABH365" s="8"/>
      <c r="ABI365" s="8"/>
      <c r="ABJ365" s="8"/>
      <c r="ABK365" s="8"/>
      <c r="ABL365" s="8"/>
      <c r="ABM365" s="8"/>
      <c r="ABN365" s="8"/>
      <c r="ABO365" s="8"/>
      <c r="ABP365" s="8"/>
      <c r="ABQ365" s="8"/>
      <c r="ABR365" s="8"/>
      <c r="ABS365" s="8"/>
      <c r="ABT365" s="8"/>
      <c r="ABU365" s="8"/>
      <c r="ABV365" s="8"/>
      <c r="ABW365" s="8"/>
      <c r="ABX365" s="8"/>
      <c r="ABY365" s="8"/>
      <c r="ABZ365" s="8"/>
      <c r="ACA365" s="8"/>
      <c r="ACB365" s="8"/>
      <c r="ACC365" s="8"/>
      <c r="ACD365" s="8"/>
      <c r="ACE365" s="8"/>
      <c r="ACF365" s="8"/>
      <c r="ACG365" s="8"/>
      <c r="ACH365" s="8"/>
      <c r="ACI365" s="8"/>
      <c r="ACJ365" s="8"/>
      <c r="ACK365" s="8"/>
      <c r="ACL365" s="8"/>
      <c r="ACM365" s="8"/>
      <c r="ACN365" s="8"/>
      <c r="ACO365" s="8"/>
      <c r="ACP365" s="8"/>
      <c r="ACQ365" s="8"/>
      <c r="ACR365" s="8"/>
      <c r="ACS365" s="8"/>
      <c r="ACT365" s="8"/>
      <c r="ACU365" s="8"/>
      <c r="ACV365" s="8"/>
      <c r="ACW365" s="8"/>
      <c r="ACX365" s="8"/>
      <c r="ACY365" s="8"/>
      <c r="ACZ365" s="8"/>
      <c r="ADA365" s="8"/>
      <c r="ADB365" s="8"/>
      <c r="ADC365" s="8"/>
      <c r="ADD365" s="8"/>
      <c r="ADE365" s="8"/>
      <c r="ADF365" s="8"/>
      <c r="ADG365" s="8"/>
      <c r="ADH365" s="8"/>
      <c r="ADI365" s="8"/>
      <c r="ADJ365" s="8"/>
      <c r="ADK365" s="8"/>
      <c r="ADL365" s="8"/>
      <c r="ADM365" s="8"/>
      <c r="ADN365" s="8"/>
      <c r="ADO365" s="8"/>
      <c r="ADP365" s="8"/>
      <c r="ADQ365" s="8"/>
      <c r="ADR365" s="8"/>
      <c r="ADS365" s="8"/>
      <c r="ADT365" s="8"/>
      <c r="ADU365" s="8"/>
      <c r="ADV365" s="8"/>
      <c r="ADW365" s="8"/>
      <c r="ADX365" s="8"/>
      <c r="ADY365" s="8"/>
      <c r="ADZ365" s="8"/>
      <c r="AEA365" s="8"/>
      <c r="AEB365" s="8"/>
      <c r="AEC365" s="8"/>
      <c r="AED365" s="8"/>
      <c r="AEE365" s="8"/>
      <c r="AEF365" s="8"/>
      <c r="AEG365" s="8"/>
      <c r="AEH365" s="8"/>
      <c r="AEI365" s="8"/>
      <c r="AEJ365" s="8"/>
      <c r="AEK365" s="8"/>
      <c r="AEL365" s="8"/>
      <c r="AEM365" s="8"/>
      <c r="AEN365" s="8"/>
      <c r="AEO365" s="8"/>
      <c r="AEP365" s="8"/>
      <c r="AEQ365" s="8"/>
      <c r="AER365" s="8"/>
      <c r="AES365" s="8"/>
      <c r="AET365" s="8"/>
      <c r="AEU365" s="8"/>
      <c r="AEV365" s="8"/>
      <c r="AEW365" s="8"/>
      <c r="AEX365" s="8"/>
      <c r="AEY365" s="8"/>
      <c r="AEZ365" s="8"/>
      <c r="AFA365" s="8"/>
      <c r="AFB365" s="8"/>
      <c r="AFC365" s="8"/>
      <c r="AFD365" s="8"/>
      <c r="AFE365" s="8"/>
      <c r="AFF365" s="8"/>
      <c r="AFG365" s="8"/>
      <c r="AFH365" s="8"/>
      <c r="AFI365" s="8"/>
      <c r="AFJ365" s="8"/>
      <c r="AFK365" s="8"/>
      <c r="AFL365" s="8"/>
      <c r="AFM365" s="8"/>
      <c r="AFN365" s="8"/>
      <c r="AFO365" s="8"/>
      <c r="AFP365" s="8"/>
      <c r="AFQ365" s="8"/>
      <c r="AFR365" s="8"/>
      <c r="AFS365" s="8"/>
      <c r="AFT365" s="8"/>
      <c r="AFU365" s="8"/>
      <c r="AFV365" s="8"/>
      <c r="AFW365" s="8"/>
      <c r="AFX365" s="8"/>
      <c r="AFY365" s="8"/>
      <c r="AFZ365" s="8"/>
      <c r="AGA365" s="8"/>
      <c r="AGB365" s="8"/>
      <c r="AGC365" s="8"/>
      <c r="AGD365" s="8"/>
      <c r="AGE365" s="8"/>
      <c r="AGF365" s="8"/>
      <c r="AGG365" s="8"/>
      <c r="AGH365" s="8"/>
      <c r="AGI365" s="8"/>
      <c r="AGJ365" s="8"/>
      <c r="AGK365" s="8"/>
      <c r="AGL365" s="8"/>
      <c r="AGM365" s="8"/>
      <c r="AGN365" s="8"/>
      <c r="AGO365" s="8"/>
      <c r="AGP365" s="8"/>
      <c r="AGQ365" s="8"/>
      <c r="AGR365" s="8"/>
      <c r="AGS365" s="8"/>
      <c r="AGT365" s="8"/>
      <c r="AGU365" s="8"/>
      <c r="AGV365" s="8"/>
      <c r="AGW365" s="8"/>
      <c r="AGX365" s="8"/>
      <c r="AGY365" s="8"/>
      <c r="AGZ365" s="8"/>
      <c r="AHA365" s="8"/>
      <c r="AHB365" s="8"/>
      <c r="AHC365" s="8"/>
      <c r="AHD365" s="8"/>
      <c r="AHE365" s="8"/>
      <c r="AHF365" s="8"/>
      <c r="AHG365" s="8"/>
      <c r="AHH365" s="8"/>
      <c r="AHI365" s="8"/>
      <c r="AHJ365" s="8"/>
      <c r="AHK365" s="8"/>
      <c r="AHL365" s="8"/>
      <c r="AHM365" s="8"/>
      <c r="AHN365" s="8"/>
      <c r="AHO365" s="8"/>
      <c r="AHP365" s="8"/>
      <c r="AHQ365" s="8"/>
      <c r="AHR365" s="8"/>
      <c r="AHS365" s="8"/>
      <c r="AHT365" s="8"/>
      <c r="AHU365" s="8"/>
      <c r="AHV365" s="8"/>
      <c r="AHW365" s="8"/>
      <c r="AHX365" s="8"/>
      <c r="AHY365" s="8"/>
      <c r="AHZ365" s="8"/>
      <c r="AIA365" s="8"/>
      <c r="AIB365" s="8"/>
      <c r="AIC365" s="8"/>
      <c r="AID365" s="8"/>
      <c r="AIE365" s="8"/>
      <c r="AIF365" s="8"/>
      <c r="AIG365" s="8"/>
      <c r="AIH365" s="8"/>
      <c r="AII365" s="8"/>
      <c r="AIJ365" s="8"/>
      <c r="AIK365" s="8"/>
      <c r="AIL365" s="8"/>
      <c r="AIM365" s="8"/>
      <c r="AIN365" s="8"/>
      <c r="AIO365" s="8"/>
      <c r="AIP365" s="8"/>
      <c r="AIQ365" s="8"/>
      <c r="AIR365" s="8"/>
      <c r="AIS365" s="8"/>
      <c r="AIT365" s="8"/>
      <c r="AIU365" s="8"/>
      <c r="AIV365" s="8"/>
      <c r="AIW365" s="8"/>
      <c r="AIX365" s="8"/>
      <c r="AIY365" s="8"/>
      <c r="AIZ365" s="8"/>
      <c r="AJA365" s="8"/>
      <c r="AJB365" s="8"/>
      <c r="AJC365" s="8"/>
      <c r="AJD365" s="8"/>
      <c r="AJE365" s="8"/>
      <c r="AJF365" s="8"/>
      <c r="AJG365" s="8"/>
      <c r="AJH365" s="8"/>
      <c r="AJI365" s="8"/>
      <c r="AJJ365" s="8"/>
      <c r="AJK365" s="8"/>
      <c r="AJL365" s="8"/>
      <c r="AJM365" s="8"/>
      <c r="AJN365" s="8"/>
      <c r="AJO365" s="8"/>
      <c r="AJP365" s="8"/>
      <c r="AJQ365" s="8"/>
      <c r="AJR365" s="8"/>
      <c r="AJS365" s="8"/>
      <c r="AJT365" s="8"/>
      <c r="AJU365" s="8"/>
      <c r="AJV365" s="8"/>
      <c r="AJW365" s="8"/>
      <c r="AJX365" s="8"/>
      <c r="AJY365" s="8"/>
      <c r="AJZ365" s="8"/>
      <c r="AKA365" s="8"/>
      <c r="AKB365" s="8"/>
      <c r="AKC365" s="8"/>
      <c r="AKD365" s="8"/>
      <c r="AKE365" s="8"/>
      <c r="AKF365" s="8"/>
      <c r="AKG365" s="8"/>
      <c r="AKH365" s="8"/>
      <c r="AKI365" s="8"/>
      <c r="AKJ365" s="8"/>
      <c r="AKK365" s="8"/>
      <c r="AKL365" s="8"/>
      <c r="AKM365" s="8"/>
      <c r="AKN365" s="8"/>
      <c r="AKO365" s="8"/>
      <c r="AKP365" s="8"/>
      <c r="AKQ365" s="8"/>
      <c r="AKR365" s="8"/>
      <c r="AKS365" s="8"/>
      <c r="AKT365" s="8"/>
      <c r="AKU365" s="8"/>
      <c r="AKV365" s="8"/>
      <c r="AKW365" s="8"/>
      <c r="AKX365" s="8"/>
      <c r="AKY365" s="8"/>
      <c r="AKZ365" s="8"/>
      <c r="ALA365" s="8"/>
      <c r="ALB365" s="8"/>
      <c r="ALC365" s="8"/>
      <c r="ALD365" s="8"/>
      <c r="ALE365" s="8"/>
      <c r="ALF365" s="8"/>
      <c r="ALG365" s="8"/>
      <c r="ALH365" s="8"/>
      <c r="ALI365" s="8"/>
      <c r="ALJ365" s="8"/>
      <c r="ALK365" s="8"/>
      <c r="ALL365" s="8"/>
      <c r="ALM365" s="8"/>
      <c r="ALN365" s="8"/>
      <c r="ALO365" s="8"/>
      <c r="ALP365" s="8"/>
      <c r="ALQ365" s="8"/>
      <c r="ALR365" s="8"/>
      <c r="ALS365" s="8"/>
      <c r="ALT365" s="8"/>
      <c r="ALU365" s="8"/>
      <c r="ALV365" s="8"/>
      <c r="ALW365" s="8"/>
      <c r="ALX365" s="8"/>
      <c r="ALY365" s="8"/>
      <c r="ALZ365" s="8"/>
      <c r="AMA365" s="8"/>
      <c r="AMB365" s="8"/>
      <c r="AMC365" s="8"/>
      <c r="AMD365" s="8"/>
      <c r="AME365" s="8"/>
      <c r="AMF365" s="8"/>
      <c r="AMG365" s="8"/>
      <c r="AMH365" s="8"/>
      <c r="AMI365" s="8"/>
      <c r="AMJ365" s="8"/>
      <c r="AMK365" s="8"/>
      <c r="AML365" s="8"/>
      <c r="AMM365" s="8"/>
      <c r="AMN365" s="8"/>
      <c r="AMO365" s="8"/>
      <c r="AMP365" s="8"/>
      <c r="AMQ365" s="8"/>
      <c r="AMR365" s="8"/>
      <c r="AMS365" s="8"/>
      <c r="AMT365" s="8"/>
      <c r="AMU365" s="8"/>
      <c r="AMV365" s="8"/>
      <c r="AMW365" s="8"/>
      <c r="AMX365" s="8"/>
      <c r="AMY365" s="8"/>
      <c r="AMZ365" s="8"/>
      <c r="ANA365" s="8"/>
      <c r="ANB365" s="8"/>
      <c r="ANC365" s="8"/>
      <c r="AND365" s="8"/>
      <c r="ANE365" s="8"/>
      <c r="ANF365" s="8"/>
      <c r="ANG365" s="8"/>
      <c r="ANH365" s="8"/>
      <c r="ANI365" s="8"/>
      <c r="ANJ365" s="8"/>
      <c r="ANK365" s="8"/>
      <c r="ANL365" s="8"/>
      <c r="ANM365" s="8"/>
      <c r="ANN365" s="8"/>
      <c r="ANO365" s="8"/>
      <c r="ANP365" s="8"/>
      <c r="ANQ365" s="8"/>
      <c r="ANR365" s="8"/>
      <c r="ANS365" s="8"/>
      <c r="ANT365" s="8"/>
      <c r="ANU365" s="8"/>
      <c r="ANV365" s="8"/>
      <c r="ANW365" s="8"/>
      <c r="ANX365" s="8"/>
      <c r="ANY365" s="8"/>
      <c r="ANZ365" s="8"/>
      <c r="AOA365" s="8"/>
      <c r="AOB365" s="8"/>
      <c r="AOC365" s="8"/>
      <c r="AOD365" s="8"/>
      <c r="AOE365" s="8"/>
      <c r="AOF365" s="8"/>
      <c r="AOG365" s="8"/>
      <c r="AOH365" s="8"/>
      <c r="AOI365" s="8"/>
      <c r="AOJ365" s="8"/>
      <c r="AOK365" s="8"/>
      <c r="AOL365" s="8"/>
      <c r="AOM365" s="8"/>
      <c r="AON365" s="8"/>
      <c r="AOO365" s="8"/>
      <c r="AOP365" s="8"/>
      <c r="AOQ365" s="8"/>
      <c r="AOR365" s="8"/>
      <c r="AOS365" s="8"/>
      <c r="AOT365" s="8"/>
      <c r="AOU365" s="8"/>
      <c r="AOV365" s="8"/>
      <c r="AOW365" s="8"/>
      <c r="AOX365" s="8"/>
      <c r="AOY365" s="8"/>
      <c r="AOZ365" s="8"/>
      <c r="APA365" s="8"/>
      <c r="APB365" s="8"/>
      <c r="APC365" s="8"/>
      <c r="APD365" s="8"/>
      <c r="APE365" s="8"/>
      <c r="APF365" s="8"/>
      <c r="APG365" s="8"/>
      <c r="APH365" s="8"/>
      <c r="API365" s="8"/>
      <c r="APJ365" s="8"/>
      <c r="APK365" s="8"/>
      <c r="APL365" s="8"/>
      <c r="APM365" s="8"/>
      <c r="APN365" s="8"/>
      <c r="APO365" s="8"/>
      <c r="APP365" s="8"/>
      <c r="APQ365" s="8"/>
      <c r="APR365" s="8"/>
      <c r="APS365" s="8"/>
      <c r="APT365" s="8"/>
      <c r="APU365" s="8"/>
      <c r="APV365" s="8"/>
      <c r="APW365" s="8"/>
      <c r="APX365" s="8"/>
      <c r="APY365" s="8"/>
      <c r="APZ365" s="8"/>
      <c r="AQA365" s="8"/>
      <c r="AQB365" s="8"/>
      <c r="AQC365" s="8"/>
      <c r="AQD365" s="8"/>
      <c r="AQE365" s="8"/>
      <c r="AQF365" s="8"/>
      <c r="AQG365" s="8"/>
      <c r="AQH365" s="8"/>
      <c r="AQI365" s="8"/>
      <c r="AQJ365" s="8"/>
      <c r="AQK365" s="8"/>
      <c r="AQL365" s="8"/>
      <c r="AQM365" s="8"/>
      <c r="AQN365" s="8"/>
      <c r="AQO365" s="8"/>
      <c r="AQP365" s="8"/>
      <c r="AQQ365" s="8"/>
      <c r="AQR365" s="8"/>
      <c r="AQS365" s="8"/>
      <c r="AQT365" s="8"/>
      <c r="AQU365" s="8"/>
      <c r="AQV365" s="8"/>
      <c r="AQW365" s="8"/>
      <c r="AQX365" s="8"/>
      <c r="AQY365" s="8"/>
      <c r="AQZ365" s="8"/>
      <c r="ARA365" s="8"/>
      <c r="ARB365" s="8"/>
      <c r="ARC365" s="8"/>
      <c r="ARD365" s="8"/>
      <c r="ARE365" s="8"/>
      <c r="ARF365" s="8"/>
      <c r="ARG365" s="8"/>
      <c r="ARH365" s="8"/>
      <c r="ARI365" s="8"/>
      <c r="ARJ365" s="8"/>
      <c r="ARK365" s="8"/>
      <c r="ARL365" s="8"/>
      <c r="ARM365" s="8"/>
      <c r="ARN365" s="8"/>
      <c r="ARO365" s="8"/>
      <c r="ARP365" s="8"/>
      <c r="ARQ365" s="8"/>
      <c r="ARR365" s="8"/>
      <c r="ARS365" s="8"/>
      <c r="ART365" s="8"/>
      <c r="ARU365" s="8"/>
      <c r="ARV365" s="8"/>
      <c r="ARW365" s="8"/>
      <c r="ARX365" s="8"/>
      <c r="ARY365" s="8"/>
      <c r="ARZ365" s="8"/>
      <c r="ASA365" s="8"/>
      <c r="ASB365" s="8"/>
      <c r="ASC365" s="8"/>
      <c r="ASD365" s="8"/>
      <c r="ASE365" s="8"/>
      <c r="ASF365" s="8"/>
      <c r="ASG365" s="8"/>
      <c r="ASH365" s="8"/>
      <c r="ASI365" s="8"/>
      <c r="ASJ365" s="8"/>
      <c r="ASK365" s="8"/>
      <c r="ASL365" s="8"/>
      <c r="ASM365" s="8"/>
      <c r="ASN365" s="8"/>
      <c r="ASO365" s="8"/>
      <c r="ASP365" s="8"/>
      <c r="ASQ365" s="8"/>
      <c r="ASR365" s="8"/>
      <c r="ASS365" s="8"/>
      <c r="AST365" s="8"/>
      <c r="ASU365" s="8"/>
      <c r="ASV365" s="8"/>
      <c r="ASW365" s="8"/>
      <c r="ASX365" s="8"/>
      <c r="ASY365" s="8"/>
      <c r="ASZ365" s="8"/>
      <c r="ATA365" s="8"/>
      <c r="ATB365" s="8"/>
      <c r="ATC365" s="8"/>
      <c r="ATD365" s="8"/>
      <c r="ATE365" s="8"/>
      <c r="ATF365" s="8"/>
      <c r="ATG365" s="8"/>
      <c r="ATH365" s="8"/>
      <c r="ATI365" s="8"/>
      <c r="ATJ365" s="8"/>
      <c r="ATK365" s="8"/>
      <c r="ATL365" s="8"/>
      <c r="ATM365" s="8"/>
      <c r="ATN365" s="8"/>
      <c r="ATO365" s="8"/>
      <c r="ATP365" s="8"/>
      <c r="ATQ365" s="8"/>
      <c r="ATR365" s="8"/>
      <c r="ATS365" s="8"/>
      <c r="ATT365" s="8"/>
      <c r="ATU365" s="8"/>
      <c r="ATV365" s="8"/>
      <c r="ATW365" s="8"/>
      <c r="ATX365" s="8"/>
      <c r="ATY365" s="8"/>
      <c r="ATZ365" s="8"/>
      <c r="AUA365" s="8"/>
      <c r="AUB365" s="8"/>
      <c r="AUC365" s="8"/>
      <c r="AUD365" s="8"/>
      <c r="AUE365" s="8"/>
      <c r="AUF365" s="8"/>
      <c r="AUG365" s="8"/>
      <c r="AUH365" s="8"/>
      <c r="AUI365" s="8"/>
      <c r="AUJ365" s="8"/>
      <c r="AUK365" s="8"/>
      <c r="AUL365" s="8"/>
      <c r="AUM365" s="8"/>
      <c r="AUN365" s="8"/>
      <c r="AUO365" s="8"/>
      <c r="AUP365" s="8"/>
      <c r="AUQ365" s="8"/>
      <c r="AUR365" s="8"/>
      <c r="AUS365" s="8"/>
      <c r="AUT365" s="8"/>
      <c r="AUU365" s="8"/>
      <c r="AUV365" s="8"/>
      <c r="AUW365" s="8"/>
      <c r="AUX365" s="8"/>
      <c r="AUY365" s="8"/>
      <c r="AUZ365" s="8"/>
      <c r="AVA365" s="8"/>
      <c r="AVB365" s="8"/>
      <c r="AVC365" s="8"/>
      <c r="AVD365" s="8"/>
      <c r="AVE365" s="8"/>
      <c r="AVF365" s="8"/>
      <c r="AVG365" s="8"/>
      <c r="AVH365" s="8"/>
      <c r="AVI365" s="8"/>
      <c r="AVJ365" s="8"/>
      <c r="AVK365" s="8"/>
      <c r="AVL365" s="8"/>
      <c r="AVM365" s="8"/>
      <c r="AVN365" s="8"/>
      <c r="AVO365" s="8"/>
      <c r="AVP365" s="8"/>
      <c r="AVQ365" s="8"/>
      <c r="AVR365" s="8"/>
      <c r="AVS365" s="8"/>
      <c r="AVT365" s="8"/>
      <c r="AVU365" s="8"/>
      <c r="AVV365" s="8"/>
      <c r="AVW365" s="8"/>
      <c r="AVX365" s="8"/>
      <c r="AVY365" s="8"/>
      <c r="AVZ365" s="8"/>
      <c r="AWA365" s="8"/>
      <c r="AWB365" s="8"/>
      <c r="AWC365" s="8"/>
      <c r="AWD365" s="8"/>
      <c r="AWE365" s="8"/>
      <c r="AWF365" s="8"/>
      <c r="AWG365" s="8"/>
      <c r="AWH365" s="8"/>
      <c r="AWI365" s="8"/>
      <c r="AWJ365" s="8"/>
      <c r="AWK365" s="8"/>
      <c r="AWL365" s="8"/>
      <c r="AWM365" s="8"/>
      <c r="AWN365" s="8"/>
      <c r="AWO365" s="8"/>
      <c r="AWP365" s="8"/>
      <c r="AWQ365" s="8"/>
      <c r="AWR365" s="8"/>
      <c r="AWS365" s="8"/>
      <c r="AWT365" s="8"/>
      <c r="AWU365" s="8"/>
      <c r="AWV365" s="8"/>
      <c r="AWW365" s="8"/>
      <c r="AWX365" s="8"/>
      <c r="AWY365" s="8"/>
      <c r="AWZ365" s="8"/>
      <c r="AXA365" s="8"/>
      <c r="AXB365" s="8"/>
      <c r="AXC365" s="8"/>
      <c r="AXD365" s="8"/>
      <c r="AXE365" s="8"/>
      <c r="AXF365" s="8"/>
      <c r="AXG365" s="8"/>
      <c r="AXH365" s="8"/>
      <c r="AXI365" s="8"/>
      <c r="AXJ365" s="8"/>
      <c r="AXK365" s="8"/>
      <c r="AXL365" s="8"/>
      <c r="AXM365" s="8"/>
      <c r="AXN365" s="8"/>
      <c r="AXO365" s="8"/>
      <c r="AXP365" s="8"/>
      <c r="AXQ365" s="8"/>
      <c r="AXR365" s="8"/>
      <c r="AXS365" s="8"/>
      <c r="AXT365" s="8"/>
      <c r="AXU365" s="8"/>
      <c r="AXV365" s="8"/>
      <c r="AXW365" s="8"/>
      <c r="AXX365" s="8"/>
      <c r="AXY365" s="8"/>
      <c r="AXZ365" s="8"/>
      <c r="AYA365" s="8"/>
      <c r="AYB365" s="8"/>
      <c r="AYC365" s="8"/>
      <c r="AYD365" s="8"/>
      <c r="AYE365" s="8"/>
      <c r="AYF365" s="8"/>
      <c r="AYG365" s="8"/>
      <c r="AYH365" s="8"/>
      <c r="AYI365" s="8"/>
      <c r="AYJ365" s="8"/>
      <c r="AYK365" s="8"/>
      <c r="AYL365" s="8"/>
      <c r="AYM365" s="8"/>
      <c r="AYN365" s="8"/>
      <c r="AYO365" s="8"/>
      <c r="AYP365" s="8"/>
      <c r="AYQ365" s="8"/>
      <c r="AYR365" s="8"/>
      <c r="AYS365" s="8"/>
      <c r="AYT365" s="8"/>
      <c r="AYU365" s="8"/>
      <c r="AYV365" s="8"/>
      <c r="AYW365" s="8"/>
      <c r="AYX365" s="8"/>
      <c r="AYY365" s="8"/>
      <c r="AYZ365" s="8"/>
      <c r="AZA365" s="8"/>
      <c r="AZB365" s="8"/>
      <c r="AZC365" s="8"/>
      <c r="AZD365" s="8"/>
      <c r="AZE365" s="8"/>
      <c r="AZF365" s="8"/>
      <c r="AZG365" s="8"/>
      <c r="AZH365" s="8"/>
      <c r="AZI365" s="8"/>
      <c r="AZJ365" s="8"/>
      <c r="AZK365" s="8"/>
      <c r="AZL365" s="8"/>
      <c r="AZM365" s="8"/>
      <c r="AZN365" s="8"/>
      <c r="AZO365" s="8"/>
      <c r="AZP365" s="8"/>
      <c r="AZQ365" s="8"/>
      <c r="AZR365" s="8"/>
      <c r="AZS365" s="8"/>
      <c r="AZT365" s="8"/>
      <c r="AZU365" s="8"/>
      <c r="AZV365" s="8"/>
      <c r="AZW365" s="8"/>
      <c r="AZX365" s="8"/>
      <c r="AZY365" s="8"/>
      <c r="AZZ365" s="8"/>
      <c r="BAA365" s="8"/>
      <c r="BAB365" s="8"/>
      <c r="BAC365" s="8"/>
      <c r="BAD365" s="8"/>
      <c r="BAE365" s="8"/>
      <c r="BAF365" s="8"/>
      <c r="BAG365" s="8"/>
      <c r="BAH365" s="8"/>
      <c r="BAI365" s="8"/>
      <c r="BAJ365" s="8"/>
      <c r="BAK365" s="8"/>
      <c r="BAL365" s="8"/>
      <c r="BAM365" s="8"/>
      <c r="BAN365" s="8"/>
      <c r="BAO365" s="8"/>
      <c r="BAP365" s="8"/>
      <c r="BAQ365" s="8"/>
      <c r="BAR365" s="8"/>
      <c r="BAS365" s="8"/>
      <c r="BAT365" s="8"/>
      <c r="BAU365" s="8"/>
      <c r="BAV365" s="8"/>
      <c r="BAW365" s="8"/>
      <c r="BAX365" s="8"/>
      <c r="BAY365" s="8"/>
      <c r="BAZ365" s="8"/>
      <c r="BBA365" s="8"/>
      <c r="BBB365" s="8"/>
      <c r="BBC365" s="8"/>
      <c r="BBD365" s="8"/>
      <c r="BBE365" s="8"/>
      <c r="BBF365" s="8"/>
      <c r="BBG365" s="8"/>
      <c r="BBH365" s="8"/>
      <c r="BBI365" s="8"/>
      <c r="BBJ365" s="8"/>
      <c r="BBK365" s="8"/>
      <c r="BBL365" s="8"/>
      <c r="BBM365" s="8"/>
      <c r="BBN365" s="8"/>
      <c r="BBO365" s="8"/>
      <c r="BBP365" s="8"/>
      <c r="BBQ365" s="8"/>
      <c r="BBR365" s="8"/>
      <c r="BBS365" s="8"/>
      <c r="BBT365" s="8"/>
      <c r="BBU365" s="8"/>
      <c r="BBV365" s="8"/>
      <c r="BBW365" s="8"/>
      <c r="BBX365" s="8"/>
      <c r="BBY365" s="8"/>
      <c r="BBZ365" s="8"/>
      <c r="BCA365" s="8"/>
      <c r="BCB365" s="8"/>
      <c r="BCC365" s="8"/>
      <c r="BCD365" s="8"/>
      <c r="BCE365" s="8"/>
      <c r="BCF365" s="8"/>
      <c r="BCG365" s="8"/>
      <c r="BCH365" s="8"/>
      <c r="BCI365" s="8"/>
      <c r="BCJ365" s="8"/>
      <c r="BCK365" s="8"/>
      <c r="BCL365" s="8"/>
      <c r="BCM365" s="8"/>
      <c r="BCN365" s="8"/>
      <c r="BCO365" s="8"/>
      <c r="BCP365" s="8"/>
      <c r="BCQ365" s="8"/>
      <c r="BCR365" s="8"/>
      <c r="BCS365" s="8"/>
      <c r="BCT365" s="8"/>
      <c r="BCU365" s="8"/>
      <c r="BCV365" s="8"/>
      <c r="BCW365" s="8"/>
      <c r="BCX365" s="8"/>
      <c r="BCY365" s="8"/>
      <c r="BCZ365" s="8"/>
      <c r="BDA365" s="8"/>
      <c r="BDB365" s="8"/>
      <c r="BDC365" s="8"/>
      <c r="BDD365" s="8"/>
      <c r="BDE365" s="8"/>
      <c r="BDF365" s="8"/>
      <c r="BDG365" s="8"/>
      <c r="BDH365" s="8"/>
      <c r="BDI365" s="8"/>
      <c r="BDJ365" s="8"/>
      <c r="BDK365" s="8"/>
      <c r="BDL365" s="8"/>
      <c r="BDM365" s="8"/>
      <c r="BDN365" s="8"/>
      <c r="BDO365" s="8"/>
      <c r="BDP365" s="8"/>
      <c r="BDQ365" s="8"/>
      <c r="BDR365" s="8"/>
      <c r="BDS365" s="8"/>
      <c r="BDT365" s="8"/>
      <c r="BDU365" s="8"/>
      <c r="BDV365" s="8"/>
      <c r="BDW365" s="8"/>
      <c r="BDX365" s="8"/>
      <c r="BDY365" s="8"/>
      <c r="BDZ365" s="8"/>
      <c r="BEA365" s="8"/>
      <c r="BEB365" s="8"/>
      <c r="BEC365" s="8"/>
      <c r="BED365" s="8"/>
      <c r="BEE365" s="8"/>
      <c r="BEF365" s="8"/>
      <c r="BEG365" s="8"/>
      <c r="BEH365" s="8"/>
      <c r="BEI365" s="8"/>
      <c r="BEJ365" s="8"/>
      <c r="BEK365" s="8"/>
      <c r="BEL365" s="8"/>
      <c r="BEM365" s="8"/>
      <c r="BEN365" s="8"/>
      <c r="BEO365" s="8"/>
      <c r="BEP365" s="8"/>
      <c r="BEQ365" s="8"/>
      <c r="BER365" s="8"/>
      <c r="BES365" s="8"/>
      <c r="BET365" s="8"/>
      <c r="BEU365" s="8"/>
      <c r="BEV365" s="8"/>
      <c r="BEW365" s="8"/>
      <c r="BEX365" s="8"/>
      <c r="BEY365" s="8"/>
      <c r="BEZ365" s="8"/>
      <c r="BFA365" s="8"/>
      <c r="BFB365" s="8"/>
      <c r="BFC365" s="8"/>
      <c r="BFD365" s="8"/>
      <c r="BFE365" s="8"/>
      <c r="BFF365" s="8"/>
      <c r="BFG365" s="8"/>
      <c r="BFH365" s="8"/>
      <c r="BFI365" s="8"/>
      <c r="BFJ365" s="8"/>
      <c r="BFK365" s="8"/>
      <c r="BFL365" s="8"/>
      <c r="BFM365" s="8"/>
      <c r="BFN365" s="8"/>
      <c r="BFO365" s="8"/>
      <c r="BFP365" s="8"/>
      <c r="BFQ365" s="8"/>
      <c r="BFR365" s="8"/>
      <c r="BFS365" s="8"/>
      <c r="BFT365" s="8"/>
      <c r="BFU365" s="8"/>
      <c r="BFV365" s="8"/>
      <c r="BFW365" s="8"/>
      <c r="BFX365" s="8"/>
      <c r="BFY365" s="8"/>
      <c r="BFZ365" s="8"/>
      <c r="BGA365" s="8"/>
      <c r="BGB365" s="8"/>
      <c r="BGC365" s="8"/>
      <c r="BGD365" s="8"/>
      <c r="BGE365" s="8"/>
      <c r="BGF365" s="8"/>
      <c r="BGG365" s="8"/>
      <c r="BGH365" s="8"/>
      <c r="BGI365" s="8"/>
      <c r="BGJ365" s="8"/>
      <c r="BGK365" s="8"/>
      <c r="BGL365" s="8"/>
      <c r="BGM365" s="8"/>
      <c r="BGN365" s="8"/>
      <c r="BGO365" s="8"/>
      <c r="BGP365" s="8"/>
      <c r="BGQ365" s="8"/>
      <c r="BGR365" s="8"/>
      <c r="BGS365" s="8"/>
      <c r="BGT365" s="8"/>
      <c r="BGU365" s="8"/>
      <c r="BGV365" s="8"/>
      <c r="BGW365" s="8"/>
      <c r="BGX365" s="8"/>
      <c r="BGY365" s="8"/>
      <c r="BGZ365" s="8"/>
      <c r="BHA365" s="8"/>
      <c r="BHB365" s="8"/>
      <c r="BHC365" s="8"/>
      <c r="BHD365" s="8"/>
      <c r="BHE365" s="8"/>
      <c r="BHF365" s="8"/>
      <c r="BHG365" s="8"/>
      <c r="BHH365" s="8"/>
      <c r="BHI365" s="8"/>
      <c r="BHJ365" s="8"/>
      <c r="BHK365" s="8"/>
      <c r="BHL365" s="8"/>
      <c r="BHM365" s="8"/>
      <c r="BHN365" s="8"/>
      <c r="BHO365" s="8"/>
      <c r="BHP365" s="8"/>
      <c r="BHQ365" s="8"/>
      <c r="BHR365" s="8"/>
      <c r="BHS365" s="8"/>
      <c r="BHT365" s="8"/>
      <c r="BHU365" s="8"/>
      <c r="BHV365" s="8"/>
      <c r="BHW365" s="8"/>
      <c r="BHX365" s="8"/>
      <c r="BHY365" s="8"/>
      <c r="BHZ365" s="8"/>
      <c r="BIA365" s="8"/>
      <c r="BIB365" s="8"/>
      <c r="BIC365" s="8"/>
      <c r="BID365" s="8"/>
      <c r="BIE365" s="8"/>
      <c r="BIF365" s="8"/>
      <c r="BIG365" s="8"/>
      <c r="BIH365" s="8"/>
      <c r="BII365" s="8"/>
      <c r="BIJ365" s="8"/>
      <c r="BIK365" s="8"/>
      <c r="BIL365" s="8"/>
      <c r="BIM365" s="8"/>
      <c r="BIN365" s="8"/>
      <c r="BIO365" s="8"/>
      <c r="BIP365" s="8"/>
      <c r="BIQ365" s="8"/>
      <c r="BIR365" s="8"/>
      <c r="BIS365" s="8"/>
      <c r="BIT365" s="8"/>
      <c r="BIU365" s="8"/>
      <c r="BIV365" s="8"/>
      <c r="BIW365" s="8"/>
      <c r="BIX365" s="8"/>
      <c r="BIY365" s="8"/>
      <c r="BIZ365" s="8"/>
      <c r="BJA365" s="8"/>
      <c r="BJB365" s="8"/>
      <c r="BJC365" s="8"/>
      <c r="BJD365" s="8"/>
      <c r="BJE365" s="8"/>
      <c r="BJF365" s="8"/>
      <c r="BJG365" s="8"/>
      <c r="BJH365" s="8"/>
      <c r="BJI365" s="8"/>
      <c r="BJJ365" s="8"/>
      <c r="BJK365" s="8"/>
      <c r="BJL365" s="8"/>
      <c r="BJM365" s="8"/>
      <c r="BJN365" s="8"/>
      <c r="BJO365" s="8"/>
      <c r="BJP365" s="8"/>
      <c r="BJQ365" s="8"/>
      <c r="BJR365" s="8"/>
      <c r="BJS365" s="8"/>
      <c r="BJT365" s="8"/>
      <c r="BJU365" s="8"/>
      <c r="BJV365" s="8"/>
      <c r="BJW365" s="8"/>
      <c r="BJX365" s="8"/>
      <c r="BJY365" s="8"/>
      <c r="BJZ365" s="8"/>
      <c r="BKA365" s="8"/>
      <c r="BKB365" s="8"/>
      <c r="BKC365" s="8"/>
      <c r="BKD365" s="8"/>
      <c r="BKE365" s="8"/>
      <c r="BKF365" s="8"/>
      <c r="BKG365" s="8"/>
      <c r="BKH365" s="8"/>
      <c r="BKI365" s="8"/>
      <c r="BKJ365" s="8"/>
      <c r="BKK365" s="8"/>
      <c r="BKL365" s="8"/>
      <c r="BKM365" s="8"/>
      <c r="BKN365" s="8"/>
      <c r="BKO365" s="8"/>
      <c r="BKP365" s="8"/>
      <c r="BKQ365" s="8"/>
      <c r="BKR365" s="8"/>
      <c r="BKS365" s="8"/>
      <c r="BKT365" s="8"/>
      <c r="BKU365" s="8"/>
      <c r="BKV365" s="8"/>
      <c r="BKW365" s="8"/>
      <c r="BKX365" s="8"/>
      <c r="BKY365" s="8"/>
      <c r="BKZ365" s="8"/>
      <c r="BLA365" s="8"/>
      <c r="BLB365" s="8"/>
      <c r="BLC365" s="8"/>
      <c r="BLD365" s="8"/>
      <c r="BLE365" s="8"/>
      <c r="BLF365" s="8"/>
      <c r="BLG365" s="8"/>
      <c r="BLH365" s="8"/>
      <c r="BLI365" s="8"/>
      <c r="BLJ365" s="8"/>
      <c r="BLK365" s="8"/>
      <c r="BLL365" s="8"/>
      <c r="BLM365" s="8"/>
      <c r="BLN365" s="8"/>
      <c r="BLO365" s="8"/>
      <c r="BLP365" s="8"/>
      <c r="BLQ365" s="8"/>
      <c r="BLR365" s="8"/>
      <c r="BLS365" s="8"/>
      <c r="BLT365" s="8"/>
      <c r="BLU365" s="8"/>
      <c r="BLV365" s="8"/>
      <c r="BLW365" s="8"/>
      <c r="BLX365" s="8"/>
      <c r="BLY365" s="8"/>
      <c r="BLZ365" s="8"/>
      <c r="BMA365" s="8"/>
      <c r="BMB365" s="8"/>
      <c r="BMC365" s="8"/>
      <c r="BMD365" s="8"/>
      <c r="BME365" s="8"/>
      <c r="BMF365" s="8"/>
      <c r="BMG365" s="8"/>
      <c r="BMH365" s="8"/>
      <c r="BMI365" s="8"/>
      <c r="BMJ365" s="8"/>
      <c r="BMK365" s="8"/>
      <c r="BML365" s="8"/>
      <c r="BMM365" s="8"/>
      <c r="BMN365" s="8"/>
      <c r="BMO365" s="8"/>
      <c r="BMP365" s="8"/>
      <c r="BMQ365" s="8"/>
      <c r="BMR365" s="8"/>
      <c r="BMS365" s="8"/>
      <c r="BMT365" s="8"/>
      <c r="BMU365" s="8"/>
      <c r="BMV365" s="8"/>
      <c r="BMW365" s="8"/>
      <c r="BMX365" s="8"/>
      <c r="BMY365" s="8"/>
      <c r="BMZ365" s="8"/>
      <c r="BNA365" s="8"/>
      <c r="BNB365" s="8"/>
      <c r="BNC365" s="8"/>
      <c r="BND365" s="8"/>
      <c r="BNE365" s="8"/>
      <c r="BNF365" s="8"/>
      <c r="BNG365" s="8"/>
      <c r="BNH365" s="8"/>
      <c r="BNI365" s="8"/>
      <c r="BNJ365" s="8"/>
      <c r="BNK365" s="8"/>
      <c r="BNL365" s="8"/>
      <c r="BNM365" s="8"/>
      <c r="BNN365" s="8"/>
      <c r="BNO365" s="8"/>
      <c r="BNP365" s="8"/>
      <c r="BNQ365" s="8"/>
      <c r="BNR365" s="8"/>
      <c r="BNS365" s="8"/>
      <c r="BNT365" s="8"/>
      <c r="BNU365" s="8"/>
      <c r="BNV365" s="8"/>
      <c r="BNW365" s="8"/>
      <c r="BNX365" s="8"/>
      <c r="BNY365" s="8"/>
      <c r="BNZ365" s="8"/>
      <c r="BOA365" s="8"/>
      <c r="BOB365" s="8"/>
      <c r="BOC365" s="8"/>
      <c r="BOD365" s="8"/>
      <c r="BOE365" s="8"/>
      <c r="BOF365" s="8"/>
      <c r="BOG365" s="8"/>
      <c r="BOH365" s="8"/>
      <c r="BOI365" s="8"/>
      <c r="BOJ365" s="8"/>
      <c r="BOK365" s="8"/>
      <c r="BOL365" s="8"/>
      <c r="BOM365" s="8"/>
      <c r="BON365" s="8"/>
      <c r="BOO365" s="8"/>
      <c r="BOP365" s="8"/>
      <c r="BOQ365" s="8"/>
      <c r="BOR365" s="8"/>
      <c r="BOS365" s="8"/>
      <c r="BOT365" s="8"/>
      <c r="BOU365" s="8"/>
      <c r="BOV365" s="8"/>
      <c r="BOW365" s="8"/>
      <c r="BOX365" s="8"/>
      <c r="BOY365" s="8"/>
      <c r="BOZ365" s="8"/>
      <c r="BPA365" s="8"/>
      <c r="BPB365" s="8"/>
      <c r="BPC365" s="8"/>
      <c r="BPD365" s="8"/>
      <c r="BPE365" s="8"/>
      <c r="BPF365" s="8"/>
      <c r="BPG365" s="8"/>
      <c r="BPH365" s="8"/>
      <c r="BPI365" s="8"/>
      <c r="BPJ365" s="8"/>
      <c r="BPK365" s="8"/>
      <c r="BPL365" s="8"/>
      <c r="BPM365" s="8"/>
      <c r="BPN365" s="8"/>
      <c r="BPO365" s="8"/>
      <c r="BPP365" s="8"/>
      <c r="BPQ365" s="8"/>
      <c r="BPR365" s="8"/>
      <c r="BPS365" s="8"/>
      <c r="BPT365" s="8"/>
      <c r="BPU365" s="8"/>
      <c r="BPV365" s="8"/>
      <c r="BPW365" s="8"/>
      <c r="BPX365" s="8"/>
      <c r="BPY365" s="8"/>
      <c r="BPZ365" s="8"/>
      <c r="BQA365" s="8"/>
      <c r="BQB365" s="8"/>
      <c r="BQC365" s="8"/>
      <c r="BQD365" s="8"/>
      <c r="BQE365" s="8"/>
      <c r="BQF365" s="8"/>
      <c r="BQG365" s="8"/>
      <c r="BQH365" s="8"/>
      <c r="BQI365" s="8"/>
      <c r="BQJ365" s="8"/>
      <c r="BQK365" s="8"/>
      <c r="BQL365" s="8"/>
      <c r="BQM365" s="8"/>
      <c r="BQN365" s="8"/>
      <c r="BQO365" s="8"/>
      <c r="BQP365" s="8"/>
      <c r="BQQ365" s="8"/>
      <c r="BQR365" s="8"/>
      <c r="BQS365" s="8"/>
      <c r="BQT365" s="8"/>
      <c r="BQU365" s="8"/>
      <c r="BQV365" s="8"/>
      <c r="BQW365" s="8"/>
      <c r="BQX365" s="8"/>
      <c r="BQY365" s="8"/>
      <c r="BQZ365" s="8"/>
      <c r="BRA365" s="8"/>
      <c r="BRB365" s="8"/>
      <c r="BRC365" s="8"/>
      <c r="BRD365" s="8"/>
      <c r="BRE365" s="8"/>
      <c r="BRF365" s="8"/>
      <c r="BRG365" s="8"/>
      <c r="BRH365" s="8"/>
      <c r="BRI365" s="8"/>
      <c r="BRJ365" s="8"/>
      <c r="BRK365" s="8"/>
      <c r="BRL365" s="8"/>
      <c r="BRM365" s="8"/>
      <c r="BRN365" s="8"/>
      <c r="BRO365" s="8"/>
      <c r="BRP365" s="8"/>
      <c r="BRQ365" s="8"/>
      <c r="BRR365" s="8"/>
      <c r="BRS365" s="8"/>
      <c r="BRT365" s="8"/>
      <c r="BRU365" s="8"/>
      <c r="BRV365" s="8"/>
      <c r="BRW365" s="8"/>
      <c r="BRX365" s="8"/>
      <c r="BRY365" s="8"/>
      <c r="BRZ365" s="8"/>
      <c r="BSA365" s="8"/>
      <c r="BSB365" s="8"/>
      <c r="BSC365" s="8"/>
      <c r="BSD365" s="8"/>
      <c r="BSE365" s="8"/>
      <c r="BSF365" s="8"/>
      <c r="BSG365" s="8"/>
      <c r="BSH365" s="8"/>
      <c r="BSI365" s="8"/>
      <c r="BSJ365" s="8"/>
      <c r="BSK365" s="8"/>
      <c r="BSL365" s="8"/>
      <c r="BSM365" s="8"/>
      <c r="BSN365" s="8"/>
      <c r="BSO365" s="8"/>
      <c r="BSP365" s="8"/>
      <c r="BSQ365" s="8"/>
      <c r="BSR365" s="8"/>
      <c r="BSS365" s="8"/>
      <c r="BST365" s="8"/>
      <c r="BSU365" s="8"/>
      <c r="BSV365" s="8"/>
      <c r="BSW365" s="8"/>
      <c r="BSX365" s="8"/>
      <c r="BSY365" s="8"/>
      <c r="BSZ365" s="8"/>
      <c r="BTA365" s="8"/>
      <c r="BTB365" s="8"/>
      <c r="BTC365" s="8"/>
      <c r="BTD365" s="8"/>
      <c r="BTE365" s="8"/>
      <c r="BTF365" s="8"/>
      <c r="BTG365" s="8"/>
      <c r="BTH365" s="8"/>
      <c r="BTI365" s="8"/>
      <c r="BTJ365" s="8"/>
      <c r="BTK365" s="8"/>
      <c r="BTL365" s="8"/>
      <c r="BTM365" s="8"/>
      <c r="BTN365" s="8"/>
      <c r="BTO365" s="8"/>
      <c r="BTP365" s="8"/>
      <c r="BTQ365" s="8"/>
      <c r="BTR365" s="8"/>
      <c r="BTS365" s="8"/>
      <c r="BTT365" s="8"/>
      <c r="BTU365" s="8"/>
      <c r="BTV365" s="8"/>
      <c r="BTW365" s="8"/>
      <c r="BTX365" s="8"/>
      <c r="BTY365" s="8"/>
      <c r="BTZ365" s="8"/>
      <c r="BUA365" s="8"/>
      <c r="BUB365" s="8"/>
      <c r="BUC365" s="8"/>
      <c r="BUD365" s="8"/>
      <c r="BUE365" s="8"/>
      <c r="BUF365" s="8"/>
      <c r="BUG365" s="8"/>
      <c r="BUH365" s="8"/>
      <c r="BUI365" s="8"/>
      <c r="BUJ365" s="8"/>
      <c r="BUK365" s="8"/>
      <c r="BUL365" s="8"/>
      <c r="BUM365" s="8"/>
      <c r="BUN365" s="8"/>
      <c r="BUO365" s="8"/>
      <c r="BUP365" s="8"/>
      <c r="BUQ365" s="8"/>
      <c r="BUR365" s="8"/>
      <c r="BUS365" s="8"/>
      <c r="BUT365" s="8"/>
      <c r="BUU365" s="8"/>
      <c r="BUV365" s="8"/>
      <c r="BUW365" s="8"/>
      <c r="BUX365" s="8"/>
      <c r="BUY365" s="8"/>
      <c r="BUZ365" s="8"/>
      <c r="BVA365" s="8"/>
      <c r="BVB365" s="8"/>
      <c r="BVC365" s="8"/>
      <c r="BVD365" s="8"/>
      <c r="BVE365" s="8"/>
      <c r="BVF365" s="8"/>
      <c r="BVG365" s="8"/>
      <c r="BVH365" s="8"/>
      <c r="BVI365" s="8"/>
      <c r="BVJ365" s="8"/>
      <c r="BVK365" s="8"/>
      <c r="BVL365" s="8"/>
      <c r="BVM365" s="8"/>
      <c r="BVN365" s="8"/>
      <c r="BVO365" s="8"/>
      <c r="BVP365" s="8"/>
      <c r="BVQ365" s="8"/>
      <c r="BVR365" s="8"/>
      <c r="BVS365" s="8"/>
      <c r="BVT365" s="8"/>
      <c r="BVU365" s="8"/>
      <c r="BVV365" s="8"/>
      <c r="BVW365" s="8"/>
      <c r="BVX365" s="8"/>
      <c r="BVY365" s="8"/>
      <c r="BVZ365" s="8"/>
      <c r="BWA365" s="8"/>
      <c r="BWB365" s="8"/>
      <c r="BWC365" s="8"/>
      <c r="BWD365" s="8"/>
      <c r="BWE365" s="8"/>
      <c r="BWF365" s="8"/>
      <c r="BWG365" s="8"/>
      <c r="BWH365" s="8"/>
      <c r="BWI365" s="8"/>
      <c r="BWJ365" s="8"/>
      <c r="BWK365" s="8"/>
      <c r="BWL365" s="8"/>
      <c r="BWM365" s="8"/>
      <c r="BWN365" s="8"/>
      <c r="BWO365" s="8"/>
      <c r="BWP365" s="8"/>
      <c r="BWQ365" s="8"/>
    </row>
    <row r="366" spans="1:1967" s="444" customFormat="1" ht="102" customHeight="1">
      <c r="A366" s="9" t="s">
        <v>6395</v>
      </c>
      <c r="B366" s="100" t="s">
        <v>97</v>
      </c>
      <c r="C366" s="93" t="s">
        <v>910</v>
      </c>
      <c r="D366" s="30" t="s">
        <v>1205</v>
      </c>
      <c r="E366" s="3" t="s">
        <v>1206</v>
      </c>
      <c r="F366" s="3"/>
      <c r="G366" s="3" t="s">
        <v>385</v>
      </c>
      <c r="H366" s="20">
        <v>0</v>
      </c>
      <c r="I366" s="114">
        <v>470000000</v>
      </c>
      <c r="J366" s="21" t="s">
        <v>1330</v>
      </c>
      <c r="K366" s="19" t="s">
        <v>1387</v>
      </c>
      <c r="L366" s="138" t="s">
        <v>3428</v>
      </c>
      <c r="M366" s="141" t="s">
        <v>383</v>
      </c>
      <c r="N366" s="360" t="s">
        <v>8876</v>
      </c>
      <c r="O366" s="3" t="s">
        <v>1382</v>
      </c>
      <c r="P366" s="7" t="s">
        <v>1354</v>
      </c>
      <c r="Q366" s="3" t="s">
        <v>1195</v>
      </c>
      <c r="R366" s="98">
        <v>156</v>
      </c>
      <c r="S366" s="94">
        <v>1500</v>
      </c>
      <c r="T366" s="83">
        <f t="shared" si="72"/>
        <v>234000</v>
      </c>
      <c r="U366" s="83">
        <f t="shared" si="71"/>
        <v>262080.00000000003</v>
      </c>
      <c r="V366" s="9" t="s">
        <v>1341</v>
      </c>
      <c r="W366" s="153" t="s">
        <v>1410</v>
      </c>
      <c r="X366" s="9"/>
    </row>
    <row r="367" spans="1:1967" s="444" customFormat="1" ht="102" customHeight="1">
      <c r="A367" s="9" t="s">
        <v>6396</v>
      </c>
      <c r="B367" s="100" t="s">
        <v>97</v>
      </c>
      <c r="C367" s="93" t="s">
        <v>910</v>
      </c>
      <c r="D367" s="30" t="s">
        <v>1207</v>
      </c>
      <c r="E367" s="3" t="s">
        <v>1208</v>
      </c>
      <c r="F367" s="3"/>
      <c r="G367" s="3" t="s">
        <v>385</v>
      </c>
      <c r="H367" s="20">
        <v>0</v>
      </c>
      <c r="I367" s="114">
        <v>470000000</v>
      </c>
      <c r="J367" s="21" t="s">
        <v>1330</v>
      </c>
      <c r="K367" s="19" t="s">
        <v>1387</v>
      </c>
      <c r="L367" s="138" t="s">
        <v>3428</v>
      </c>
      <c r="M367" s="141" t="s">
        <v>383</v>
      </c>
      <c r="N367" s="360" t="s">
        <v>8876</v>
      </c>
      <c r="O367" s="3" t="s">
        <v>1382</v>
      </c>
      <c r="P367" s="7" t="s">
        <v>1354</v>
      </c>
      <c r="Q367" s="3" t="s">
        <v>1195</v>
      </c>
      <c r="R367" s="98">
        <v>556</v>
      </c>
      <c r="S367" s="94">
        <v>1200</v>
      </c>
      <c r="T367" s="83">
        <f t="shared" si="72"/>
        <v>667200</v>
      </c>
      <c r="U367" s="83">
        <f t="shared" si="71"/>
        <v>747264.00000000012</v>
      </c>
      <c r="V367" s="9" t="s">
        <v>1341</v>
      </c>
      <c r="W367" s="153" t="s">
        <v>1410</v>
      </c>
      <c r="X367" s="9"/>
    </row>
    <row r="368" spans="1:1967" s="444" customFormat="1" ht="102" customHeight="1">
      <c r="A368" s="9" t="s">
        <v>6397</v>
      </c>
      <c r="B368" s="100" t="s">
        <v>97</v>
      </c>
      <c r="C368" s="93" t="s">
        <v>910</v>
      </c>
      <c r="D368" s="30" t="s">
        <v>1207</v>
      </c>
      <c r="E368" s="3" t="s">
        <v>1209</v>
      </c>
      <c r="F368" s="3"/>
      <c r="G368" s="3" t="s">
        <v>385</v>
      </c>
      <c r="H368" s="20">
        <v>0</v>
      </c>
      <c r="I368" s="114">
        <v>470000000</v>
      </c>
      <c r="J368" s="21" t="s">
        <v>1330</v>
      </c>
      <c r="K368" s="19" t="s">
        <v>1387</v>
      </c>
      <c r="L368" s="138" t="s">
        <v>3428</v>
      </c>
      <c r="M368" s="141" t="s">
        <v>383</v>
      </c>
      <c r="N368" s="360" t="s">
        <v>8876</v>
      </c>
      <c r="O368" s="3" t="s">
        <v>1382</v>
      </c>
      <c r="P368" s="7" t="s">
        <v>1354</v>
      </c>
      <c r="Q368" s="3" t="s">
        <v>1195</v>
      </c>
      <c r="R368" s="98">
        <v>6129</v>
      </c>
      <c r="S368" s="94">
        <v>900</v>
      </c>
      <c r="T368" s="83">
        <f t="shared" si="72"/>
        <v>5516100</v>
      </c>
      <c r="U368" s="83">
        <f t="shared" si="71"/>
        <v>6178032.0000000009</v>
      </c>
      <c r="V368" s="9" t="s">
        <v>1341</v>
      </c>
      <c r="W368" s="153" t="s">
        <v>1410</v>
      </c>
      <c r="X368" s="9"/>
    </row>
    <row r="369" spans="1:24" s="444" customFormat="1" ht="102" customHeight="1">
      <c r="A369" s="9" t="s">
        <v>6398</v>
      </c>
      <c r="B369" s="100" t="s">
        <v>97</v>
      </c>
      <c r="C369" s="93" t="s">
        <v>910</v>
      </c>
      <c r="D369" s="30" t="s">
        <v>1207</v>
      </c>
      <c r="E369" s="3" t="s">
        <v>1210</v>
      </c>
      <c r="F369" s="3"/>
      <c r="G369" s="3" t="s">
        <v>385</v>
      </c>
      <c r="H369" s="20">
        <v>0</v>
      </c>
      <c r="I369" s="114">
        <v>470000000</v>
      </c>
      <c r="J369" s="21" t="s">
        <v>1330</v>
      </c>
      <c r="K369" s="19" t="s">
        <v>1387</v>
      </c>
      <c r="L369" s="138" t="s">
        <v>3428</v>
      </c>
      <c r="M369" s="141" t="s">
        <v>383</v>
      </c>
      <c r="N369" s="360" t="s">
        <v>8876</v>
      </c>
      <c r="O369" s="3" t="s">
        <v>1382</v>
      </c>
      <c r="P369" s="7" t="s">
        <v>1354</v>
      </c>
      <c r="Q369" s="3" t="s">
        <v>1195</v>
      </c>
      <c r="R369" s="98">
        <v>2624</v>
      </c>
      <c r="S369" s="94">
        <v>700</v>
      </c>
      <c r="T369" s="83">
        <f t="shared" si="72"/>
        <v>1836800</v>
      </c>
      <c r="U369" s="83">
        <f t="shared" si="71"/>
        <v>2057216.0000000002</v>
      </c>
      <c r="V369" s="9" t="s">
        <v>1341</v>
      </c>
      <c r="W369" s="153" t="s">
        <v>1410</v>
      </c>
      <c r="X369" s="9"/>
    </row>
    <row r="370" spans="1:24" s="444" customFormat="1" ht="102" customHeight="1">
      <c r="A370" s="9" t="s">
        <v>6399</v>
      </c>
      <c r="B370" s="100" t="s">
        <v>97</v>
      </c>
      <c r="C370" s="93" t="s">
        <v>910</v>
      </c>
      <c r="D370" s="30" t="s">
        <v>1205</v>
      </c>
      <c r="E370" s="3" t="s">
        <v>1981</v>
      </c>
      <c r="F370" s="3"/>
      <c r="G370" s="3" t="s">
        <v>385</v>
      </c>
      <c r="H370" s="20">
        <v>0</v>
      </c>
      <c r="I370" s="114">
        <v>470000000</v>
      </c>
      <c r="J370" s="21" t="s">
        <v>1330</v>
      </c>
      <c r="K370" s="19" t="s">
        <v>1387</v>
      </c>
      <c r="L370" s="138" t="s">
        <v>3428</v>
      </c>
      <c r="M370" s="141" t="s">
        <v>383</v>
      </c>
      <c r="N370" s="360" t="s">
        <v>8876</v>
      </c>
      <c r="O370" s="3" t="s">
        <v>1382</v>
      </c>
      <c r="P370" s="7" t="s">
        <v>1354</v>
      </c>
      <c r="Q370" s="3" t="s">
        <v>1195</v>
      </c>
      <c r="R370" s="98">
        <v>1200</v>
      </c>
      <c r="S370" s="94">
        <v>880</v>
      </c>
      <c r="T370" s="83">
        <f t="shared" si="72"/>
        <v>1056000</v>
      </c>
      <c r="U370" s="83">
        <f t="shared" si="71"/>
        <v>1182720</v>
      </c>
      <c r="V370" s="9" t="s">
        <v>1341</v>
      </c>
      <c r="W370" s="153" t="s">
        <v>1410</v>
      </c>
      <c r="X370" s="9"/>
    </row>
    <row r="371" spans="1:24" s="444" customFormat="1" ht="102" customHeight="1">
      <c r="A371" s="9" t="s">
        <v>6400</v>
      </c>
      <c r="B371" s="100" t="s">
        <v>97</v>
      </c>
      <c r="C371" s="93" t="s">
        <v>910</v>
      </c>
      <c r="D371" s="30" t="s">
        <v>1207</v>
      </c>
      <c r="E371" s="3" t="s">
        <v>1982</v>
      </c>
      <c r="F371" s="3"/>
      <c r="G371" s="3" t="s">
        <v>385</v>
      </c>
      <c r="H371" s="20">
        <v>0</v>
      </c>
      <c r="I371" s="114">
        <v>470000000</v>
      </c>
      <c r="J371" s="21" t="s">
        <v>1330</v>
      </c>
      <c r="K371" s="19" t="s">
        <v>1387</v>
      </c>
      <c r="L371" s="138" t="s">
        <v>3428</v>
      </c>
      <c r="M371" s="141" t="s">
        <v>383</v>
      </c>
      <c r="N371" s="360" t="s">
        <v>8876</v>
      </c>
      <c r="O371" s="3" t="s">
        <v>1382</v>
      </c>
      <c r="P371" s="7" t="s">
        <v>1354</v>
      </c>
      <c r="Q371" s="3" t="s">
        <v>1195</v>
      </c>
      <c r="R371" s="98">
        <v>648</v>
      </c>
      <c r="S371" s="94">
        <v>880</v>
      </c>
      <c r="T371" s="83">
        <f t="shared" si="72"/>
        <v>570240</v>
      </c>
      <c r="U371" s="83">
        <f t="shared" si="71"/>
        <v>638668.80000000005</v>
      </c>
      <c r="V371" s="9" t="s">
        <v>1341</v>
      </c>
      <c r="W371" s="153" t="s">
        <v>1410</v>
      </c>
      <c r="X371" s="9"/>
    </row>
    <row r="372" spans="1:24" s="444" customFormat="1" ht="102" customHeight="1">
      <c r="A372" s="9" t="s">
        <v>6401</v>
      </c>
      <c r="B372" s="100" t="s">
        <v>97</v>
      </c>
      <c r="C372" s="93" t="s">
        <v>910</v>
      </c>
      <c r="D372" s="30" t="s">
        <v>1205</v>
      </c>
      <c r="E372" s="3" t="s">
        <v>1983</v>
      </c>
      <c r="F372" s="3"/>
      <c r="G372" s="3" t="s">
        <v>385</v>
      </c>
      <c r="H372" s="20">
        <v>0</v>
      </c>
      <c r="I372" s="114">
        <v>470000000</v>
      </c>
      <c r="J372" s="21" t="s">
        <v>1330</v>
      </c>
      <c r="K372" s="19" t="s">
        <v>1387</v>
      </c>
      <c r="L372" s="138" t="s">
        <v>3428</v>
      </c>
      <c r="M372" s="141" t="s">
        <v>383</v>
      </c>
      <c r="N372" s="360" t="s">
        <v>8876</v>
      </c>
      <c r="O372" s="3" t="s">
        <v>1382</v>
      </c>
      <c r="P372" s="7" t="s">
        <v>1354</v>
      </c>
      <c r="Q372" s="3" t="s">
        <v>1195</v>
      </c>
      <c r="R372" s="98">
        <v>334</v>
      </c>
      <c r="S372" s="94">
        <v>480</v>
      </c>
      <c r="T372" s="83">
        <f t="shared" si="72"/>
        <v>160320</v>
      </c>
      <c r="U372" s="83">
        <f t="shared" si="71"/>
        <v>179558.40000000002</v>
      </c>
      <c r="V372" s="9" t="s">
        <v>1341</v>
      </c>
      <c r="W372" s="153" t="s">
        <v>1410</v>
      </c>
      <c r="X372" s="9"/>
    </row>
    <row r="373" spans="1:24" s="444" customFormat="1" ht="102" customHeight="1">
      <c r="A373" s="9" t="s">
        <v>6402</v>
      </c>
      <c r="B373" s="100" t="s">
        <v>97</v>
      </c>
      <c r="C373" s="93" t="s">
        <v>910</v>
      </c>
      <c r="D373" s="30" t="s">
        <v>1205</v>
      </c>
      <c r="E373" s="3" t="s">
        <v>1984</v>
      </c>
      <c r="F373" s="3"/>
      <c r="G373" s="3" t="s">
        <v>385</v>
      </c>
      <c r="H373" s="20">
        <v>0</v>
      </c>
      <c r="I373" s="114">
        <v>470000000</v>
      </c>
      <c r="J373" s="21" t="s">
        <v>1330</v>
      </c>
      <c r="K373" s="19" t="s">
        <v>1387</v>
      </c>
      <c r="L373" s="138" t="s">
        <v>3428</v>
      </c>
      <c r="M373" s="141" t="s">
        <v>383</v>
      </c>
      <c r="N373" s="360" t="s">
        <v>8876</v>
      </c>
      <c r="O373" s="3" t="s">
        <v>1382</v>
      </c>
      <c r="P373" s="7" t="s">
        <v>1354</v>
      </c>
      <c r="Q373" s="3" t="s">
        <v>1195</v>
      </c>
      <c r="R373" s="98">
        <v>2376</v>
      </c>
      <c r="S373" s="94">
        <v>480</v>
      </c>
      <c r="T373" s="83">
        <f t="shared" si="72"/>
        <v>1140480</v>
      </c>
      <c r="U373" s="83">
        <f t="shared" si="71"/>
        <v>1277337.6000000001</v>
      </c>
      <c r="V373" s="9" t="s">
        <v>1341</v>
      </c>
      <c r="W373" s="153" t="s">
        <v>1410</v>
      </c>
      <c r="X373" s="9"/>
    </row>
    <row r="374" spans="1:24" s="444" customFormat="1" ht="102" customHeight="1">
      <c r="A374" s="9" t="s">
        <v>6403</v>
      </c>
      <c r="B374" s="100" t="s">
        <v>97</v>
      </c>
      <c r="C374" s="58" t="s">
        <v>1365</v>
      </c>
      <c r="D374" s="30" t="s">
        <v>1985</v>
      </c>
      <c r="E374" s="3" t="s">
        <v>1986</v>
      </c>
      <c r="F374" s="3"/>
      <c r="G374" s="3" t="s">
        <v>385</v>
      </c>
      <c r="H374" s="20">
        <v>0</v>
      </c>
      <c r="I374" s="114">
        <v>470000000</v>
      </c>
      <c r="J374" s="21" t="s">
        <v>1330</v>
      </c>
      <c r="K374" s="19" t="s">
        <v>1387</v>
      </c>
      <c r="L374" s="138" t="s">
        <v>3428</v>
      </c>
      <c r="M374" s="141" t="s">
        <v>383</v>
      </c>
      <c r="N374" s="360" t="s">
        <v>8876</v>
      </c>
      <c r="O374" s="3" t="s">
        <v>1382</v>
      </c>
      <c r="P374" s="7" t="s">
        <v>1355</v>
      </c>
      <c r="Q374" s="30" t="s">
        <v>1196</v>
      </c>
      <c r="R374" s="98">
        <v>75.7</v>
      </c>
      <c r="S374" s="94">
        <v>558.29999999999995</v>
      </c>
      <c r="T374" s="83">
        <f t="shared" si="72"/>
        <v>42263.31</v>
      </c>
      <c r="U374" s="83">
        <f t="shared" si="71"/>
        <v>47334.907200000001</v>
      </c>
      <c r="V374" s="9" t="s">
        <v>1341</v>
      </c>
      <c r="W374" s="153" t="s">
        <v>1410</v>
      </c>
      <c r="X374" s="9"/>
    </row>
    <row r="375" spans="1:24" s="444" customFormat="1" ht="102" customHeight="1">
      <c r="A375" s="9" t="s">
        <v>6404</v>
      </c>
      <c r="B375" s="100" t="s">
        <v>97</v>
      </c>
      <c r="C375" s="58" t="s">
        <v>1365</v>
      </c>
      <c r="D375" s="30" t="s">
        <v>1985</v>
      </c>
      <c r="E375" s="3" t="s">
        <v>1987</v>
      </c>
      <c r="F375" s="3"/>
      <c r="G375" s="3" t="s">
        <v>385</v>
      </c>
      <c r="H375" s="20">
        <v>0</v>
      </c>
      <c r="I375" s="114">
        <v>470000000</v>
      </c>
      <c r="J375" s="21" t="s">
        <v>1330</v>
      </c>
      <c r="K375" s="19" t="s">
        <v>2111</v>
      </c>
      <c r="L375" s="138" t="s">
        <v>3428</v>
      </c>
      <c r="M375" s="141" t="s">
        <v>383</v>
      </c>
      <c r="N375" s="360" t="s">
        <v>8876</v>
      </c>
      <c r="O375" s="3" t="s">
        <v>1382</v>
      </c>
      <c r="P375" s="7" t="s">
        <v>1355</v>
      </c>
      <c r="Q375" s="30" t="s">
        <v>1196</v>
      </c>
      <c r="R375" s="98">
        <v>4772</v>
      </c>
      <c r="S375" s="94">
        <v>558.29999999999995</v>
      </c>
      <c r="T375" s="83">
        <f t="shared" si="72"/>
        <v>2664207.5999999996</v>
      </c>
      <c r="U375" s="83">
        <f t="shared" si="71"/>
        <v>2983912.5119999996</v>
      </c>
      <c r="V375" s="9" t="s">
        <v>1341</v>
      </c>
      <c r="W375" s="153" t="s">
        <v>1410</v>
      </c>
      <c r="X375" s="9"/>
    </row>
    <row r="376" spans="1:24" s="444" customFormat="1" ht="102" customHeight="1">
      <c r="A376" s="9" t="s">
        <v>6405</v>
      </c>
      <c r="B376" s="100" t="s">
        <v>97</v>
      </c>
      <c r="C376" s="58" t="s">
        <v>1365</v>
      </c>
      <c r="D376" s="30" t="s">
        <v>1985</v>
      </c>
      <c r="E376" s="3" t="s">
        <v>1988</v>
      </c>
      <c r="F376" s="3"/>
      <c r="G376" s="3" t="s">
        <v>385</v>
      </c>
      <c r="H376" s="20">
        <v>0</v>
      </c>
      <c r="I376" s="114">
        <v>470000000</v>
      </c>
      <c r="J376" s="21" t="s">
        <v>1330</v>
      </c>
      <c r="K376" s="19" t="s">
        <v>1387</v>
      </c>
      <c r="L376" s="138" t="s">
        <v>3428</v>
      </c>
      <c r="M376" s="141" t="s">
        <v>383</v>
      </c>
      <c r="N376" s="360" t="s">
        <v>8876</v>
      </c>
      <c r="O376" s="3" t="s">
        <v>1382</v>
      </c>
      <c r="P376" s="7" t="s">
        <v>1355</v>
      </c>
      <c r="Q376" s="30" t="s">
        <v>1196</v>
      </c>
      <c r="R376" s="98">
        <v>745.5</v>
      </c>
      <c r="S376" s="94">
        <v>558.29999999999995</v>
      </c>
      <c r="T376" s="83">
        <f t="shared" si="72"/>
        <v>416212.64999999997</v>
      </c>
      <c r="U376" s="83">
        <f t="shared" si="71"/>
        <v>466158.16800000001</v>
      </c>
      <c r="V376" s="9" t="s">
        <v>1341</v>
      </c>
      <c r="W376" s="153" t="s">
        <v>1410</v>
      </c>
      <c r="X376" s="9"/>
    </row>
    <row r="377" spans="1:24" s="444" customFormat="1" ht="102" customHeight="1">
      <c r="A377" s="9" t="s">
        <v>6406</v>
      </c>
      <c r="B377" s="100" t="s">
        <v>97</v>
      </c>
      <c r="C377" s="58" t="s">
        <v>1365</v>
      </c>
      <c r="D377" s="30" t="s">
        <v>1985</v>
      </c>
      <c r="E377" s="3" t="s">
        <v>1989</v>
      </c>
      <c r="F377" s="3"/>
      <c r="G377" s="3" t="s">
        <v>385</v>
      </c>
      <c r="H377" s="20">
        <v>0</v>
      </c>
      <c r="I377" s="114">
        <v>470000000</v>
      </c>
      <c r="J377" s="21" t="s">
        <v>1330</v>
      </c>
      <c r="K377" s="19" t="s">
        <v>2111</v>
      </c>
      <c r="L377" s="138" t="s">
        <v>3428</v>
      </c>
      <c r="M377" s="141" t="s">
        <v>383</v>
      </c>
      <c r="N377" s="360" t="s">
        <v>8876</v>
      </c>
      <c r="O377" s="3" t="s">
        <v>1382</v>
      </c>
      <c r="P377" s="7" t="s">
        <v>1355</v>
      </c>
      <c r="Q377" s="30" t="s">
        <v>1196</v>
      </c>
      <c r="R377" s="98">
        <v>1732.9</v>
      </c>
      <c r="S377" s="94">
        <v>558.29999999999995</v>
      </c>
      <c r="T377" s="83">
        <f t="shared" si="72"/>
        <v>967478.07</v>
      </c>
      <c r="U377" s="83">
        <f t="shared" si="71"/>
        <v>1083575.4384000001</v>
      </c>
      <c r="V377" s="9" t="s">
        <v>1341</v>
      </c>
      <c r="W377" s="153" t="s">
        <v>1410</v>
      </c>
      <c r="X377" s="9"/>
    </row>
    <row r="378" spans="1:24" s="444" customFormat="1" ht="102" customHeight="1">
      <c r="A378" s="9" t="s">
        <v>6407</v>
      </c>
      <c r="B378" s="100" t="s">
        <v>97</v>
      </c>
      <c r="C378" s="58" t="s">
        <v>1365</v>
      </c>
      <c r="D378" s="30" t="s">
        <v>1985</v>
      </c>
      <c r="E378" s="3" t="s">
        <v>1990</v>
      </c>
      <c r="F378" s="3"/>
      <c r="G378" s="3" t="s">
        <v>385</v>
      </c>
      <c r="H378" s="20">
        <v>0</v>
      </c>
      <c r="I378" s="114">
        <v>470000000</v>
      </c>
      <c r="J378" s="21" t="s">
        <v>1330</v>
      </c>
      <c r="K378" s="19" t="s">
        <v>1387</v>
      </c>
      <c r="L378" s="138" t="s">
        <v>3428</v>
      </c>
      <c r="M378" s="141" t="s">
        <v>383</v>
      </c>
      <c r="N378" s="360" t="s">
        <v>8876</v>
      </c>
      <c r="O378" s="3" t="s">
        <v>1382</v>
      </c>
      <c r="P378" s="7" t="s">
        <v>1355</v>
      </c>
      <c r="Q378" s="30" t="s">
        <v>1196</v>
      </c>
      <c r="R378" s="98">
        <v>191.9</v>
      </c>
      <c r="S378" s="94">
        <v>558.29999999999995</v>
      </c>
      <c r="T378" s="83">
        <f t="shared" si="72"/>
        <v>107137.76999999999</v>
      </c>
      <c r="U378" s="83">
        <f t="shared" si="71"/>
        <v>119994.3024</v>
      </c>
      <c r="V378" s="9" t="s">
        <v>1341</v>
      </c>
      <c r="W378" s="153" t="s">
        <v>1410</v>
      </c>
      <c r="X378" s="9"/>
    </row>
    <row r="379" spans="1:24" s="444" customFormat="1" ht="102" customHeight="1">
      <c r="A379" s="9" t="s">
        <v>6408</v>
      </c>
      <c r="B379" s="100" t="s">
        <v>97</v>
      </c>
      <c r="C379" s="58" t="s">
        <v>1365</v>
      </c>
      <c r="D379" s="30" t="s">
        <v>1985</v>
      </c>
      <c r="E379" s="3" t="s">
        <v>1991</v>
      </c>
      <c r="F379" s="3"/>
      <c r="G379" s="3" t="s">
        <v>385</v>
      </c>
      <c r="H379" s="20">
        <v>0</v>
      </c>
      <c r="I379" s="114">
        <v>470000000</v>
      </c>
      <c r="J379" s="21" t="s">
        <v>1330</v>
      </c>
      <c r="K379" s="19" t="s">
        <v>1387</v>
      </c>
      <c r="L379" s="138" t="s">
        <v>3428</v>
      </c>
      <c r="M379" s="141" t="s">
        <v>383</v>
      </c>
      <c r="N379" s="360" t="s">
        <v>8876</v>
      </c>
      <c r="O379" s="3" t="s">
        <v>1382</v>
      </c>
      <c r="P379" s="7" t="s">
        <v>1355</v>
      </c>
      <c r="Q379" s="30" t="s">
        <v>1196</v>
      </c>
      <c r="R379" s="98">
        <v>3.1</v>
      </c>
      <c r="S379" s="94">
        <v>558.29999999999995</v>
      </c>
      <c r="T379" s="83">
        <f t="shared" si="72"/>
        <v>1730.73</v>
      </c>
      <c r="U379" s="83">
        <f t="shared" si="71"/>
        <v>1938.4176000000002</v>
      </c>
      <c r="V379" s="9" t="s">
        <v>1341</v>
      </c>
      <c r="W379" s="153" t="s">
        <v>1410</v>
      </c>
      <c r="X379" s="9"/>
    </row>
    <row r="380" spans="1:24" s="444" customFormat="1" ht="102" customHeight="1">
      <c r="A380" s="9" t="s">
        <v>6409</v>
      </c>
      <c r="B380" s="100" t="s">
        <v>97</v>
      </c>
      <c r="C380" s="58" t="s">
        <v>1365</v>
      </c>
      <c r="D380" s="30" t="s">
        <v>1985</v>
      </c>
      <c r="E380" s="3" t="s">
        <v>1992</v>
      </c>
      <c r="F380" s="3"/>
      <c r="G380" s="3" t="s">
        <v>385</v>
      </c>
      <c r="H380" s="20">
        <v>0</v>
      </c>
      <c r="I380" s="114">
        <v>470000000</v>
      </c>
      <c r="J380" s="21" t="s">
        <v>1330</v>
      </c>
      <c r="K380" s="19" t="s">
        <v>1387</v>
      </c>
      <c r="L380" s="138" t="s">
        <v>3428</v>
      </c>
      <c r="M380" s="141" t="s">
        <v>383</v>
      </c>
      <c r="N380" s="360" t="s">
        <v>8876</v>
      </c>
      <c r="O380" s="3" t="s">
        <v>1382</v>
      </c>
      <c r="P380" s="7" t="s">
        <v>1355</v>
      </c>
      <c r="Q380" s="30" t="s">
        <v>1196</v>
      </c>
      <c r="R380" s="98">
        <v>24.1</v>
      </c>
      <c r="S380" s="94">
        <v>558.29999999999995</v>
      </c>
      <c r="T380" s="83">
        <f t="shared" si="72"/>
        <v>13455.029999999999</v>
      </c>
      <c r="U380" s="83">
        <f t="shared" si="71"/>
        <v>15069.633600000001</v>
      </c>
      <c r="V380" s="9" t="s">
        <v>1341</v>
      </c>
      <c r="W380" s="153" t="s">
        <v>1410</v>
      </c>
      <c r="X380" s="9"/>
    </row>
    <row r="381" spans="1:24" s="444" customFormat="1" ht="102" customHeight="1">
      <c r="A381" s="9" t="s">
        <v>6410</v>
      </c>
      <c r="B381" s="100" t="s">
        <v>97</v>
      </c>
      <c r="C381" s="58" t="s">
        <v>1366</v>
      </c>
      <c r="D381" s="30" t="s">
        <v>21</v>
      </c>
      <c r="E381" s="3" t="s">
        <v>22</v>
      </c>
      <c r="F381" s="3"/>
      <c r="G381" s="3" t="s">
        <v>385</v>
      </c>
      <c r="H381" s="20">
        <v>0</v>
      </c>
      <c r="I381" s="114">
        <v>470000000</v>
      </c>
      <c r="J381" s="21" t="s">
        <v>1330</v>
      </c>
      <c r="K381" s="19" t="s">
        <v>1387</v>
      </c>
      <c r="L381" s="138" t="s">
        <v>3428</v>
      </c>
      <c r="M381" s="141" t="s">
        <v>383</v>
      </c>
      <c r="N381" s="360" t="s">
        <v>8876</v>
      </c>
      <c r="O381" s="3" t="s">
        <v>1382</v>
      </c>
      <c r="P381" s="7" t="s">
        <v>1355</v>
      </c>
      <c r="Q381" s="30" t="s">
        <v>1196</v>
      </c>
      <c r="R381" s="98">
        <v>20.9</v>
      </c>
      <c r="S381" s="94">
        <v>303.76</v>
      </c>
      <c r="T381" s="83">
        <f t="shared" si="72"/>
        <v>6348.5839999999998</v>
      </c>
      <c r="U381" s="83">
        <f t="shared" si="71"/>
        <v>7110.4140800000005</v>
      </c>
      <c r="V381" s="9" t="s">
        <v>1341</v>
      </c>
      <c r="W381" s="153" t="s">
        <v>1410</v>
      </c>
      <c r="X381" s="9"/>
    </row>
    <row r="382" spans="1:24" s="444" customFormat="1" ht="102" customHeight="1">
      <c r="A382" s="9" t="s">
        <v>6411</v>
      </c>
      <c r="B382" s="100" t="s">
        <v>97</v>
      </c>
      <c r="C382" s="58" t="s">
        <v>1366</v>
      </c>
      <c r="D382" s="30" t="s">
        <v>23</v>
      </c>
      <c r="E382" s="3" t="s">
        <v>22</v>
      </c>
      <c r="F382" s="3"/>
      <c r="G382" s="3" t="s">
        <v>385</v>
      </c>
      <c r="H382" s="20">
        <v>0</v>
      </c>
      <c r="I382" s="114">
        <v>470000000</v>
      </c>
      <c r="J382" s="21" t="s">
        <v>1330</v>
      </c>
      <c r="K382" s="19" t="s">
        <v>2111</v>
      </c>
      <c r="L382" s="138" t="s">
        <v>3428</v>
      </c>
      <c r="M382" s="141" t="s">
        <v>383</v>
      </c>
      <c r="N382" s="360" t="s">
        <v>8876</v>
      </c>
      <c r="O382" s="3" t="s">
        <v>1382</v>
      </c>
      <c r="P382" s="7" t="s">
        <v>1355</v>
      </c>
      <c r="Q382" s="30" t="s">
        <v>1196</v>
      </c>
      <c r="R382" s="98">
        <v>1159.5</v>
      </c>
      <c r="S382" s="94">
        <v>303.76</v>
      </c>
      <c r="T382" s="83">
        <f t="shared" si="72"/>
        <v>352209.72</v>
      </c>
      <c r="U382" s="83">
        <f t="shared" si="71"/>
        <v>394474.88640000002</v>
      </c>
      <c r="V382" s="9" t="s">
        <v>1341</v>
      </c>
      <c r="W382" s="153" t="s">
        <v>1410</v>
      </c>
      <c r="X382" s="9"/>
    </row>
    <row r="383" spans="1:24" s="444" customFormat="1" ht="102" customHeight="1">
      <c r="A383" s="9" t="s">
        <v>6412</v>
      </c>
      <c r="B383" s="100" t="s">
        <v>97</v>
      </c>
      <c r="C383" s="58" t="s">
        <v>1366</v>
      </c>
      <c r="D383" s="30" t="s">
        <v>24</v>
      </c>
      <c r="E383" s="3" t="s">
        <v>22</v>
      </c>
      <c r="F383" s="3"/>
      <c r="G383" s="3" t="s">
        <v>385</v>
      </c>
      <c r="H383" s="20">
        <v>0</v>
      </c>
      <c r="I383" s="114">
        <v>470000000</v>
      </c>
      <c r="J383" s="21" t="s">
        <v>1330</v>
      </c>
      <c r="K383" s="19" t="s">
        <v>1387</v>
      </c>
      <c r="L383" s="138" t="s">
        <v>3428</v>
      </c>
      <c r="M383" s="141" t="s">
        <v>383</v>
      </c>
      <c r="N383" s="360" t="s">
        <v>8876</v>
      </c>
      <c r="O383" s="3" t="s">
        <v>1382</v>
      </c>
      <c r="P383" s="7" t="s">
        <v>1355</v>
      </c>
      <c r="Q383" s="30" t="s">
        <v>1196</v>
      </c>
      <c r="R383" s="98">
        <v>120.8</v>
      </c>
      <c r="S383" s="94">
        <v>303.76</v>
      </c>
      <c r="T383" s="83">
        <f t="shared" si="72"/>
        <v>36694.207999999999</v>
      </c>
      <c r="U383" s="83">
        <f t="shared" si="71"/>
        <v>41097.51296</v>
      </c>
      <c r="V383" s="9" t="s">
        <v>1341</v>
      </c>
      <c r="W383" s="153" t="s">
        <v>1410</v>
      </c>
      <c r="X383" s="9"/>
    </row>
    <row r="384" spans="1:24" s="444" customFormat="1" ht="102" customHeight="1">
      <c r="A384" s="9" t="s">
        <v>6413</v>
      </c>
      <c r="B384" s="100" t="s">
        <v>97</v>
      </c>
      <c r="C384" s="58" t="s">
        <v>1366</v>
      </c>
      <c r="D384" s="30" t="s">
        <v>25</v>
      </c>
      <c r="E384" s="3" t="s">
        <v>22</v>
      </c>
      <c r="F384" s="3"/>
      <c r="G384" s="3" t="s">
        <v>385</v>
      </c>
      <c r="H384" s="20">
        <v>0</v>
      </c>
      <c r="I384" s="114">
        <v>470000000</v>
      </c>
      <c r="J384" s="21" t="s">
        <v>1330</v>
      </c>
      <c r="K384" s="19" t="s">
        <v>1387</v>
      </c>
      <c r="L384" s="138" t="s">
        <v>3428</v>
      </c>
      <c r="M384" s="141" t="s">
        <v>383</v>
      </c>
      <c r="N384" s="360" t="s">
        <v>8876</v>
      </c>
      <c r="O384" s="3" t="s">
        <v>1382</v>
      </c>
      <c r="P384" s="7" t="s">
        <v>1355</v>
      </c>
      <c r="Q384" s="30" t="s">
        <v>1196</v>
      </c>
      <c r="R384" s="84">
        <v>42.8</v>
      </c>
      <c r="S384" s="94">
        <v>303.76</v>
      </c>
      <c r="T384" s="83">
        <f t="shared" si="72"/>
        <v>13000.927999999998</v>
      </c>
      <c r="U384" s="83">
        <f t="shared" si="71"/>
        <v>14561.039359999999</v>
      </c>
      <c r="V384" s="9" t="s">
        <v>1341</v>
      </c>
      <c r="W384" s="153" t="s">
        <v>1410</v>
      </c>
      <c r="X384" s="9"/>
    </row>
    <row r="385" spans="1:24" s="444" customFormat="1" ht="102" customHeight="1">
      <c r="A385" s="9" t="s">
        <v>6414</v>
      </c>
      <c r="B385" s="100" t="s">
        <v>97</v>
      </c>
      <c r="C385" s="58" t="s">
        <v>1366</v>
      </c>
      <c r="D385" s="30" t="s">
        <v>26</v>
      </c>
      <c r="E385" s="3" t="s">
        <v>22</v>
      </c>
      <c r="F385" s="3"/>
      <c r="G385" s="3" t="s">
        <v>385</v>
      </c>
      <c r="H385" s="20">
        <v>0</v>
      </c>
      <c r="I385" s="114">
        <v>470000000</v>
      </c>
      <c r="J385" s="21" t="s">
        <v>1330</v>
      </c>
      <c r="K385" s="19" t="s">
        <v>1387</v>
      </c>
      <c r="L385" s="138" t="s">
        <v>3428</v>
      </c>
      <c r="M385" s="141" t="s">
        <v>383</v>
      </c>
      <c r="N385" s="360" t="s">
        <v>8876</v>
      </c>
      <c r="O385" s="3" t="s">
        <v>1382</v>
      </c>
      <c r="P385" s="7" t="s">
        <v>1355</v>
      </c>
      <c r="Q385" s="30" t="s">
        <v>1196</v>
      </c>
      <c r="R385" s="98">
        <v>14.2</v>
      </c>
      <c r="S385" s="94">
        <v>303.76</v>
      </c>
      <c r="T385" s="83">
        <f t="shared" si="72"/>
        <v>4313.3919999999998</v>
      </c>
      <c r="U385" s="83">
        <f t="shared" si="71"/>
        <v>4830.9990400000006</v>
      </c>
      <c r="V385" s="9" t="s">
        <v>1341</v>
      </c>
      <c r="W385" s="153" t="s">
        <v>1410</v>
      </c>
      <c r="X385" s="9"/>
    </row>
    <row r="386" spans="1:24" s="444" customFormat="1" ht="102" customHeight="1">
      <c r="A386" s="9" t="s">
        <v>6415</v>
      </c>
      <c r="B386" s="100" t="s">
        <v>97</v>
      </c>
      <c r="C386" s="58" t="s">
        <v>1367</v>
      </c>
      <c r="D386" s="30" t="s">
        <v>1993</v>
      </c>
      <c r="E386" s="3" t="s">
        <v>1994</v>
      </c>
      <c r="F386" s="3" t="s">
        <v>31</v>
      </c>
      <c r="G386" s="3" t="s">
        <v>384</v>
      </c>
      <c r="H386" s="20">
        <v>0</v>
      </c>
      <c r="I386" s="114">
        <v>470000000</v>
      </c>
      <c r="J386" s="21" t="s">
        <v>1330</v>
      </c>
      <c r="K386" s="19" t="s">
        <v>1425</v>
      </c>
      <c r="L386" s="138" t="s">
        <v>3428</v>
      </c>
      <c r="M386" s="141" t="s">
        <v>383</v>
      </c>
      <c r="N386" s="360" t="s">
        <v>8876</v>
      </c>
      <c r="O386" s="3" t="s">
        <v>1382</v>
      </c>
      <c r="P386" s="7" t="s">
        <v>1355</v>
      </c>
      <c r="Q386" s="30" t="s">
        <v>1196</v>
      </c>
      <c r="R386" s="98">
        <v>60</v>
      </c>
      <c r="S386" s="95">
        <v>1118.69</v>
      </c>
      <c r="T386" s="83">
        <f t="shared" si="72"/>
        <v>67121.400000000009</v>
      </c>
      <c r="U386" s="83">
        <f t="shared" ref="U386:U451" si="73">T386*1.12</f>
        <v>75175.968000000023</v>
      </c>
      <c r="V386" s="9" t="s">
        <v>1341</v>
      </c>
      <c r="W386" s="153" t="s">
        <v>1410</v>
      </c>
      <c r="X386" s="9"/>
    </row>
    <row r="387" spans="1:24" s="444" customFormat="1" ht="102" customHeight="1">
      <c r="A387" s="9" t="s">
        <v>6416</v>
      </c>
      <c r="B387" s="100" t="s">
        <v>97</v>
      </c>
      <c r="C387" s="58" t="s">
        <v>1368</v>
      </c>
      <c r="D387" s="30" t="s">
        <v>1993</v>
      </c>
      <c r="E387" s="3" t="s">
        <v>1995</v>
      </c>
      <c r="F387" s="3" t="s">
        <v>31</v>
      </c>
      <c r="G387" s="3" t="s">
        <v>384</v>
      </c>
      <c r="H387" s="20">
        <v>0</v>
      </c>
      <c r="I387" s="114">
        <v>470000000</v>
      </c>
      <c r="J387" s="21" t="s">
        <v>1330</v>
      </c>
      <c r="K387" s="19" t="s">
        <v>1425</v>
      </c>
      <c r="L387" s="138" t="s">
        <v>3428</v>
      </c>
      <c r="M387" s="141" t="s">
        <v>383</v>
      </c>
      <c r="N387" s="360" t="s">
        <v>8876</v>
      </c>
      <c r="O387" s="3" t="s">
        <v>1382</v>
      </c>
      <c r="P387" s="7" t="s">
        <v>1355</v>
      </c>
      <c r="Q387" s="30" t="s">
        <v>1196</v>
      </c>
      <c r="R387" s="98">
        <v>66.2</v>
      </c>
      <c r="S387" s="95">
        <v>1118.69</v>
      </c>
      <c r="T387" s="83">
        <f t="shared" si="72"/>
        <v>74057.278000000006</v>
      </c>
      <c r="U387" s="83">
        <f t="shared" si="73"/>
        <v>82944.151360000018</v>
      </c>
      <c r="V387" s="9" t="s">
        <v>1341</v>
      </c>
      <c r="W387" s="153" t="s">
        <v>1410</v>
      </c>
      <c r="X387" s="9"/>
    </row>
    <row r="388" spans="1:24" s="444" customFormat="1" ht="102" customHeight="1">
      <c r="A388" s="9" t="s">
        <v>6417</v>
      </c>
      <c r="B388" s="100" t="s">
        <v>97</v>
      </c>
      <c r="C388" s="58" t="s">
        <v>1369</v>
      </c>
      <c r="D388" s="30" t="s">
        <v>1996</v>
      </c>
      <c r="E388" s="3" t="s">
        <v>1997</v>
      </c>
      <c r="F388" s="3" t="s">
        <v>31</v>
      </c>
      <c r="G388" s="3" t="s">
        <v>384</v>
      </c>
      <c r="H388" s="20">
        <v>0</v>
      </c>
      <c r="I388" s="114">
        <v>470000000</v>
      </c>
      <c r="J388" s="21" t="s">
        <v>1330</v>
      </c>
      <c r="K388" s="19" t="s">
        <v>1425</v>
      </c>
      <c r="L388" s="138" t="s">
        <v>3428</v>
      </c>
      <c r="M388" s="141" t="s">
        <v>383</v>
      </c>
      <c r="N388" s="360" t="s">
        <v>8876</v>
      </c>
      <c r="O388" s="3" t="s">
        <v>1382</v>
      </c>
      <c r="P388" s="7" t="s">
        <v>1355</v>
      </c>
      <c r="Q388" s="30" t="s">
        <v>1196</v>
      </c>
      <c r="R388" s="98">
        <v>60</v>
      </c>
      <c r="S388" s="95">
        <v>1118.69</v>
      </c>
      <c r="T388" s="83">
        <f t="shared" si="72"/>
        <v>67121.400000000009</v>
      </c>
      <c r="U388" s="83">
        <f t="shared" si="73"/>
        <v>75175.968000000023</v>
      </c>
      <c r="V388" s="9" t="s">
        <v>1341</v>
      </c>
      <c r="W388" s="153" t="s">
        <v>1410</v>
      </c>
      <c r="X388" s="9"/>
    </row>
    <row r="389" spans="1:24" s="444" customFormat="1" ht="102" customHeight="1">
      <c r="A389" s="9" t="s">
        <v>6418</v>
      </c>
      <c r="B389" s="100" t="s">
        <v>97</v>
      </c>
      <c r="C389" s="58" t="s">
        <v>1370</v>
      </c>
      <c r="D389" s="30" t="s">
        <v>1996</v>
      </c>
      <c r="E389" s="3" t="s">
        <v>1998</v>
      </c>
      <c r="F389" s="3" t="s">
        <v>31</v>
      </c>
      <c r="G389" s="3" t="s">
        <v>384</v>
      </c>
      <c r="H389" s="20">
        <v>0</v>
      </c>
      <c r="I389" s="114">
        <v>470000000</v>
      </c>
      <c r="J389" s="21" t="s">
        <v>1330</v>
      </c>
      <c r="K389" s="19" t="s">
        <v>1425</v>
      </c>
      <c r="L389" s="138" t="s">
        <v>3428</v>
      </c>
      <c r="M389" s="141" t="s">
        <v>383</v>
      </c>
      <c r="N389" s="360" t="s">
        <v>8876</v>
      </c>
      <c r="O389" s="3" t="s">
        <v>1382</v>
      </c>
      <c r="P389" s="7" t="s">
        <v>1355</v>
      </c>
      <c r="Q389" s="30" t="s">
        <v>1196</v>
      </c>
      <c r="R389" s="98">
        <v>60</v>
      </c>
      <c r="S389" s="95">
        <v>1118.69</v>
      </c>
      <c r="T389" s="83">
        <f t="shared" si="72"/>
        <v>67121.400000000009</v>
      </c>
      <c r="U389" s="83">
        <f t="shared" si="73"/>
        <v>75175.968000000023</v>
      </c>
      <c r="V389" s="9" t="s">
        <v>1341</v>
      </c>
      <c r="W389" s="153" t="s">
        <v>1410</v>
      </c>
      <c r="X389" s="9"/>
    </row>
    <row r="390" spans="1:24" s="444" customFormat="1" ht="102" customHeight="1">
      <c r="A390" s="9" t="s">
        <v>6419</v>
      </c>
      <c r="B390" s="100" t="s">
        <v>97</v>
      </c>
      <c r="C390" s="58" t="s">
        <v>1371</v>
      </c>
      <c r="D390" s="30" t="s">
        <v>1996</v>
      </c>
      <c r="E390" s="3" t="s">
        <v>1999</v>
      </c>
      <c r="F390" s="3" t="s">
        <v>31</v>
      </c>
      <c r="G390" s="3" t="s">
        <v>384</v>
      </c>
      <c r="H390" s="20">
        <v>0</v>
      </c>
      <c r="I390" s="114">
        <v>470000000</v>
      </c>
      <c r="J390" s="21" t="s">
        <v>1330</v>
      </c>
      <c r="K390" s="19" t="s">
        <v>1425</v>
      </c>
      <c r="L390" s="138" t="s">
        <v>3428</v>
      </c>
      <c r="M390" s="141" t="s">
        <v>383</v>
      </c>
      <c r="N390" s="360" t="s">
        <v>8876</v>
      </c>
      <c r="O390" s="3" t="s">
        <v>1382</v>
      </c>
      <c r="P390" s="7" t="s">
        <v>1355</v>
      </c>
      <c r="Q390" s="30" t="s">
        <v>1196</v>
      </c>
      <c r="R390" s="98">
        <v>60</v>
      </c>
      <c r="S390" s="95">
        <v>1118.69</v>
      </c>
      <c r="T390" s="83">
        <f t="shared" si="72"/>
        <v>67121.400000000009</v>
      </c>
      <c r="U390" s="83">
        <f t="shared" si="73"/>
        <v>75175.968000000023</v>
      </c>
      <c r="V390" s="9" t="s">
        <v>1341</v>
      </c>
      <c r="W390" s="153" t="s">
        <v>1410</v>
      </c>
      <c r="X390" s="9"/>
    </row>
    <row r="391" spans="1:24" s="444" customFormat="1" ht="102" customHeight="1">
      <c r="A391" s="9" t="s">
        <v>6420</v>
      </c>
      <c r="B391" s="100" t="s">
        <v>97</v>
      </c>
      <c r="C391" s="58" t="s">
        <v>1372</v>
      </c>
      <c r="D391" s="30" t="s">
        <v>2000</v>
      </c>
      <c r="E391" s="3" t="s">
        <v>2001</v>
      </c>
      <c r="F391" s="3" t="s">
        <v>31</v>
      </c>
      <c r="G391" s="3" t="s">
        <v>384</v>
      </c>
      <c r="H391" s="20">
        <v>0</v>
      </c>
      <c r="I391" s="114">
        <v>470000000</v>
      </c>
      <c r="J391" s="21" t="s">
        <v>1330</v>
      </c>
      <c r="K391" s="19" t="s">
        <v>1425</v>
      </c>
      <c r="L391" s="138" t="s">
        <v>3428</v>
      </c>
      <c r="M391" s="141" t="s">
        <v>383</v>
      </c>
      <c r="N391" s="360" t="s">
        <v>8876</v>
      </c>
      <c r="O391" s="3" t="s">
        <v>1382</v>
      </c>
      <c r="P391" s="7" t="s">
        <v>1355</v>
      </c>
      <c r="Q391" s="30" t="s">
        <v>1196</v>
      </c>
      <c r="R391" s="98">
        <v>1197.4000000000001</v>
      </c>
      <c r="S391" s="95">
        <v>1118.69</v>
      </c>
      <c r="T391" s="83">
        <f t="shared" si="72"/>
        <v>1339519.4060000002</v>
      </c>
      <c r="U391" s="83">
        <f t="shared" si="73"/>
        <v>1500261.7347200003</v>
      </c>
      <c r="V391" s="9" t="s">
        <v>1341</v>
      </c>
      <c r="W391" s="153" t="s">
        <v>1410</v>
      </c>
      <c r="X391" s="9"/>
    </row>
    <row r="392" spans="1:24" s="444" customFormat="1" ht="102" customHeight="1">
      <c r="A392" s="9" t="s">
        <v>6421</v>
      </c>
      <c r="B392" s="100" t="s">
        <v>97</v>
      </c>
      <c r="C392" s="58" t="s">
        <v>1373</v>
      </c>
      <c r="D392" s="30" t="s">
        <v>1996</v>
      </c>
      <c r="E392" s="3" t="s">
        <v>2002</v>
      </c>
      <c r="F392" s="3" t="s">
        <v>31</v>
      </c>
      <c r="G392" s="3" t="s">
        <v>384</v>
      </c>
      <c r="H392" s="20">
        <v>0</v>
      </c>
      <c r="I392" s="114">
        <v>470000000</v>
      </c>
      <c r="J392" s="21" t="s">
        <v>1330</v>
      </c>
      <c r="K392" s="19" t="s">
        <v>1425</v>
      </c>
      <c r="L392" s="138" t="s">
        <v>3428</v>
      </c>
      <c r="M392" s="141" t="s">
        <v>383</v>
      </c>
      <c r="N392" s="360" t="s">
        <v>8876</v>
      </c>
      <c r="O392" s="3" t="s">
        <v>1382</v>
      </c>
      <c r="P392" s="7" t="s">
        <v>1355</v>
      </c>
      <c r="Q392" s="30" t="s">
        <v>1196</v>
      </c>
      <c r="R392" s="98">
        <v>76.400000000000006</v>
      </c>
      <c r="S392" s="95">
        <v>1118.69</v>
      </c>
      <c r="T392" s="83">
        <f t="shared" si="72"/>
        <v>85467.916000000012</v>
      </c>
      <c r="U392" s="83">
        <f t="shared" si="73"/>
        <v>95724.065920000023</v>
      </c>
      <c r="V392" s="9" t="s">
        <v>1341</v>
      </c>
      <c r="W392" s="153" t="s">
        <v>1410</v>
      </c>
      <c r="X392" s="9"/>
    </row>
    <row r="393" spans="1:24" s="444" customFormat="1" ht="102" customHeight="1">
      <c r="A393" s="9" t="s">
        <v>6422</v>
      </c>
      <c r="B393" s="100" t="s">
        <v>97</v>
      </c>
      <c r="C393" s="58" t="s">
        <v>1374</v>
      </c>
      <c r="D393" s="30" t="s">
        <v>2000</v>
      </c>
      <c r="E393" s="3" t="s">
        <v>2003</v>
      </c>
      <c r="F393" s="3" t="s">
        <v>31</v>
      </c>
      <c r="G393" s="3" t="s">
        <v>384</v>
      </c>
      <c r="H393" s="20">
        <v>0</v>
      </c>
      <c r="I393" s="114">
        <v>470000000</v>
      </c>
      <c r="J393" s="21" t="s">
        <v>1330</v>
      </c>
      <c r="K393" s="19" t="s">
        <v>1425</v>
      </c>
      <c r="L393" s="138" t="s">
        <v>3428</v>
      </c>
      <c r="M393" s="141" t="s">
        <v>383</v>
      </c>
      <c r="N393" s="360" t="s">
        <v>8876</v>
      </c>
      <c r="O393" s="3" t="s">
        <v>1382</v>
      </c>
      <c r="P393" s="7" t="s">
        <v>1355</v>
      </c>
      <c r="Q393" s="30" t="s">
        <v>1196</v>
      </c>
      <c r="R393" s="98">
        <v>60</v>
      </c>
      <c r="S393" s="95">
        <v>1118.69</v>
      </c>
      <c r="T393" s="83">
        <f t="shared" si="72"/>
        <v>67121.400000000009</v>
      </c>
      <c r="U393" s="83">
        <f t="shared" si="73"/>
        <v>75175.968000000023</v>
      </c>
      <c r="V393" s="9" t="s">
        <v>1341</v>
      </c>
      <c r="W393" s="153" t="s">
        <v>1410</v>
      </c>
      <c r="X393" s="9"/>
    </row>
    <row r="394" spans="1:24" s="444" customFormat="1" ht="102" customHeight="1">
      <c r="A394" s="9" t="s">
        <v>6423</v>
      </c>
      <c r="B394" s="100" t="s">
        <v>97</v>
      </c>
      <c r="C394" s="58" t="s">
        <v>1374</v>
      </c>
      <c r="D394" s="30" t="s">
        <v>1996</v>
      </c>
      <c r="E394" s="3" t="s">
        <v>2004</v>
      </c>
      <c r="F394" s="3" t="s">
        <v>31</v>
      </c>
      <c r="G394" s="3" t="s">
        <v>384</v>
      </c>
      <c r="H394" s="20">
        <v>0</v>
      </c>
      <c r="I394" s="114">
        <v>470000000</v>
      </c>
      <c r="J394" s="21" t="s">
        <v>1330</v>
      </c>
      <c r="K394" s="19" t="s">
        <v>1425</v>
      </c>
      <c r="L394" s="138" t="s">
        <v>3428</v>
      </c>
      <c r="M394" s="141" t="s">
        <v>383</v>
      </c>
      <c r="N394" s="360" t="s">
        <v>8876</v>
      </c>
      <c r="O394" s="3" t="s">
        <v>1382</v>
      </c>
      <c r="P394" s="7" t="s">
        <v>1355</v>
      </c>
      <c r="Q394" s="30" t="s">
        <v>1196</v>
      </c>
      <c r="R394" s="98">
        <v>60</v>
      </c>
      <c r="S394" s="95">
        <v>1118.69</v>
      </c>
      <c r="T394" s="83">
        <f t="shared" si="72"/>
        <v>67121.400000000009</v>
      </c>
      <c r="U394" s="83">
        <f t="shared" si="73"/>
        <v>75175.968000000023</v>
      </c>
      <c r="V394" s="9" t="s">
        <v>1341</v>
      </c>
      <c r="W394" s="153" t="s">
        <v>1410</v>
      </c>
      <c r="X394" s="9"/>
    </row>
    <row r="395" spans="1:24" s="444" customFormat="1" ht="102" customHeight="1">
      <c r="A395" s="9" t="s">
        <v>6424</v>
      </c>
      <c r="B395" s="100" t="s">
        <v>97</v>
      </c>
      <c r="C395" s="58" t="s">
        <v>1375</v>
      </c>
      <c r="D395" s="30" t="s">
        <v>2000</v>
      </c>
      <c r="E395" s="3" t="s">
        <v>2005</v>
      </c>
      <c r="F395" s="3" t="s">
        <v>30</v>
      </c>
      <c r="G395" s="3" t="s">
        <v>384</v>
      </c>
      <c r="H395" s="20">
        <v>0</v>
      </c>
      <c r="I395" s="114">
        <v>470000000</v>
      </c>
      <c r="J395" s="21" t="s">
        <v>1330</v>
      </c>
      <c r="K395" s="19" t="s">
        <v>1425</v>
      </c>
      <c r="L395" s="138" t="s">
        <v>3428</v>
      </c>
      <c r="M395" s="141" t="s">
        <v>383</v>
      </c>
      <c r="N395" s="360" t="s">
        <v>8876</v>
      </c>
      <c r="O395" s="3" t="s">
        <v>1382</v>
      </c>
      <c r="P395" s="7" t="s">
        <v>1355</v>
      </c>
      <c r="Q395" s="30" t="s">
        <v>1196</v>
      </c>
      <c r="R395" s="98">
        <v>2.4</v>
      </c>
      <c r="S395" s="95">
        <v>1118.69</v>
      </c>
      <c r="T395" s="83">
        <f t="shared" si="72"/>
        <v>2684.8560000000002</v>
      </c>
      <c r="U395" s="83">
        <f t="shared" si="73"/>
        <v>3007.0387200000005</v>
      </c>
      <c r="V395" s="9" t="s">
        <v>1341</v>
      </c>
      <c r="W395" s="153" t="s">
        <v>1410</v>
      </c>
      <c r="X395" s="9"/>
    </row>
    <row r="396" spans="1:24" s="444" customFormat="1" ht="102" customHeight="1">
      <c r="A396" s="9" t="s">
        <v>6425</v>
      </c>
      <c r="B396" s="100" t="s">
        <v>97</v>
      </c>
      <c r="C396" s="58" t="s">
        <v>1376</v>
      </c>
      <c r="D396" s="30" t="s">
        <v>1996</v>
      </c>
      <c r="E396" s="3" t="s">
        <v>2006</v>
      </c>
      <c r="F396" s="3" t="s">
        <v>27</v>
      </c>
      <c r="G396" s="3" t="s">
        <v>384</v>
      </c>
      <c r="H396" s="20">
        <v>0</v>
      </c>
      <c r="I396" s="114">
        <v>470000000</v>
      </c>
      <c r="J396" s="21" t="s">
        <v>1330</v>
      </c>
      <c r="K396" s="19" t="s">
        <v>1425</v>
      </c>
      <c r="L396" s="138" t="s">
        <v>3428</v>
      </c>
      <c r="M396" s="141" t="s">
        <v>383</v>
      </c>
      <c r="N396" s="360" t="s">
        <v>8876</v>
      </c>
      <c r="O396" s="3" t="s">
        <v>1382</v>
      </c>
      <c r="P396" s="7" t="s">
        <v>1355</v>
      </c>
      <c r="Q396" s="30" t="s">
        <v>1196</v>
      </c>
      <c r="R396" s="84">
        <v>115.7</v>
      </c>
      <c r="S396" s="94">
        <v>666.9</v>
      </c>
      <c r="T396" s="83">
        <f t="shared" si="72"/>
        <v>77160.33</v>
      </c>
      <c r="U396" s="83">
        <f t="shared" si="73"/>
        <v>86419.569600000017</v>
      </c>
      <c r="V396" s="9" t="s">
        <v>1341</v>
      </c>
      <c r="W396" s="153" t="s">
        <v>1410</v>
      </c>
      <c r="X396" s="9"/>
    </row>
    <row r="397" spans="1:24" s="444" customFormat="1" ht="102" customHeight="1">
      <c r="A397" s="9" t="s">
        <v>6426</v>
      </c>
      <c r="B397" s="100" t="s">
        <v>97</v>
      </c>
      <c r="C397" s="9" t="s">
        <v>908</v>
      </c>
      <c r="D397" s="30" t="s">
        <v>1996</v>
      </c>
      <c r="E397" s="3" t="s">
        <v>2007</v>
      </c>
      <c r="F397" s="3" t="s">
        <v>355</v>
      </c>
      <c r="G397" s="3" t="s">
        <v>384</v>
      </c>
      <c r="H397" s="20">
        <v>0</v>
      </c>
      <c r="I397" s="114">
        <v>470000000</v>
      </c>
      <c r="J397" s="21" t="s">
        <v>1330</v>
      </c>
      <c r="K397" s="19" t="s">
        <v>1425</v>
      </c>
      <c r="L397" s="138" t="s">
        <v>3428</v>
      </c>
      <c r="M397" s="141" t="s">
        <v>383</v>
      </c>
      <c r="N397" s="360" t="s">
        <v>8876</v>
      </c>
      <c r="O397" s="3" t="s">
        <v>1382</v>
      </c>
      <c r="P397" s="7" t="s">
        <v>1355</v>
      </c>
      <c r="Q397" s="30" t="s">
        <v>1196</v>
      </c>
      <c r="R397" s="98">
        <v>46.3</v>
      </c>
      <c r="S397" s="94">
        <v>666.9</v>
      </c>
      <c r="T397" s="83">
        <f t="shared" ref="T397:T428" si="74">R397*S397</f>
        <v>30877.469999999998</v>
      </c>
      <c r="U397" s="83">
        <f t="shared" si="73"/>
        <v>34582.7664</v>
      </c>
      <c r="V397" s="9" t="s">
        <v>1341</v>
      </c>
      <c r="W397" s="153" t="s">
        <v>1410</v>
      </c>
      <c r="X397" s="9"/>
    </row>
    <row r="398" spans="1:24" s="444" customFormat="1" ht="102" customHeight="1">
      <c r="A398" s="9" t="s">
        <v>6427</v>
      </c>
      <c r="B398" s="100" t="s">
        <v>97</v>
      </c>
      <c r="C398" s="9" t="s">
        <v>909</v>
      </c>
      <c r="D398" s="30" t="s">
        <v>2000</v>
      </c>
      <c r="E398" s="3" t="s">
        <v>2008</v>
      </c>
      <c r="F398" s="3" t="s">
        <v>28</v>
      </c>
      <c r="G398" s="3" t="s">
        <v>384</v>
      </c>
      <c r="H398" s="20">
        <v>0</v>
      </c>
      <c r="I398" s="114">
        <v>470000000</v>
      </c>
      <c r="J398" s="21" t="s">
        <v>1330</v>
      </c>
      <c r="K398" s="19" t="s">
        <v>1425</v>
      </c>
      <c r="L398" s="138" t="s">
        <v>3428</v>
      </c>
      <c r="M398" s="141" t="s">
        <v>383</v>
      </c>
      <c r="N398" s="360" t="s">
        <v>8876</v>
      </c>
      <c r="O398" s="3" t="s">
        <v>1382</v>
      </c>
      <c r="P398" s="7" t="s">
        <v>1355</v>
      </c>
      <c r="Q398" s="30" t="s">
        <v>1196</v>
      </c>
      <c r="R398" s="98">
        <v>76.099999999999994</v>
      </c>
      <c r="S398" s="94">
        <v>559.35</v>
      </c>
      <c r="T398" s="83">
        <f t="shared" si="74"/>
        <v>42566.534999999996</v>
      </c>
      <c r="U398" s="83">
        <f t="shared" si="73"/>
        <v>47674.519200000002</v>
      </c>
      <c r="V398" s="9" t="s">
        <v>1341</v>
      </c>
      <c r="W398" s="153" t="s">
        <v>1410</v>
      </c>
      <c r="X398" s="9"/>
    </row>
    <row r="399" spans="1:24" s="444" customFormat="1" ht="102" customHeight="1">
      <c r="A399" s="9" t="s">
        <v>6428</v>
      </c>
      <c r="B399" s="100" t="s">
        <v>97</v>
      </c>
      <c r="C399" s="9" t="s">
        <v>909</v>
      </c>
      <c r="D399" s="30" t="s">
        <v>1996</v>
      </c>
      <c r="E399" s="3" t="s">
        <v>2009</v>
      </c>
      <c r="F399" s="3" t="s">
        <v>29</v>
      </c>
      <c r="G399" s="3" t="s">
        <v>384</v>
      </c>
      <c r="H399" s="20">
        <v>0</v>
      </c>
      <c r="I399" s="114">
        <v>470000000</v>
      </c>
      <c r="J399" s="21" t="s">
        <v>1330</v>
      </c>
      <c r="K399" s="19" t="s">
        <v>1425</v>
      </c>
      <c r="L399" s="138" t="s">
        <v>3428</v>
      </c>
      <c r="M399" s="141" t="s">
        <v>383</v>
      </c>
      <c r="N399" s="360" t="s">
        <v>8876</v>
      </c>
      <c r="O399" s="3" t="s">
        <v>1382</v>
      </c>
      <c r="P399" s="7" t="s">
        <v>1355</v>
      </c>
      <c r="Q399" s="30" t="s">
        <v>1196</v>
      </c>
      <c r="R399" s="98">
        <v>40.799999999999997</v>
      </c>
      <c r="S399" s="94">
        <v>559.35</v>
      </c>
      <c r="T399" s="83">
        <f t="shared" si="74"/>
        <v>22821.48</v>
      </c>
      <c r="U399" s="83">
        <f t="shared" si="73"/>
        <v>25560.057600000004</v>
      </c>
      <c r="V399" s="9" t="s">
        <v>1341</v>
      </c>
      <c r="W399" s="153" t="s">
        <v>1410</v>
      </c>
      <c r="X399" s="9"/>
    </row>
    <row r="400" spans="1:24" s="444" customFormat="1" ht="102" customHeight="1">
      <c r="A400" s="9" t="s">
        <v>6429</v>
      </c>
      <c r="B400" s="100" t="s">
        <v>97</v>
      </c>
      <c r="C400" s="9" t="s">
        <v>909</v>
      </c>
      <c r="D400" s="30" t="s">
        <v>1996</v>
      </c>
      <c r="E400" s="3" t="s">
        <v>2010</v>
      </c>
      <c r="F400" s="3" t="s">
        <v>29</v>
      </c>
      <c r="G400" s="3" t="s">
        <v>384</v>
      </c>
      <c r="H400" s="20">
        <v>0</v>
      </c>
      <c r="I400" s="114">
        <v>470000000</v>
      </c>
      <c r="J400" s="21" t="s">
        <v>1330</v>
      </c>
      <c r="K400" s="19" t="s">
        <v>1425</v>
      </c>
      <c r="L400" s="138" t="s">
        <v>3428</v>
      </c>
      <c r="M400" s="141" t="s">
        <v>383</v>
      </c>
      <c r="N400" s="360" t="s">
        <v>8876</v>
      </c>
      <c r="O400" s="3" t="s">
        <v>1382</v>
      </c>
      <c r="P400" s="7" t="s">
        <v>1355</v>
      </c>
      <c r="Q400" s="30" t="s">
        <v>1196</v>
      </c>
      <c r="R400" s="98">
        <v>8.6999999999999993</v>
      </c>
      <c r="S400" s="94">
        <v>559.35</v>
      </c>
      <c r="T400" s="83">
        <f t="shared" si="74"/>
        <v>4866.3450000000003</v>
      </c>
      <c r="U400" s="83">
        <f t="shared" si="73"/>
        <v>5450.3064000000004</v>
      </c>
      <c r="V400" s="9" t="s">
        <v>1341</v>
      </c>
      <c r="W400" s="153" t="s">
        <v>1410</v>
      </c>
      <c r="X400" s="9"/>
    </row>
    <row r="401" spans="1:24" s="444" customFormat="1" ht="102" customHeight="1">
      <c r="A401" s="9" t="s">
        <v>6430</v>
      </c>
      <c r="B401" s="100" t="s">
        <v>97</v>
      </c>
      <c r="C401" s="9" t="s">
        <v>907</v>
      </c>
      <c r="D401" s="30" t="s">
        <v>2011</v>
      </c>
      <c r="E401" s="3" t="s">
        <v>2012</v>
      </c>
      <c r="F401" s="3" t="s">
        <v>29</v>
      </c>
      <c r="G401" s="3" t="s">
        <v>384</v>
      </c>
      <c r="H401" s="20">
        <v>0</v>
      </c>
      <c r="I401" s="114">
        <v>470000000</v>
      </c>
      <c r="J401" s="21" t="s">
        <v>1330</v>
      </c>
      <c r="K401" s="19" t="s">
        <v>1425</v>
      </c>
      <c r="L401" s="138" t="s">
        <v>3428</v>
      </c>
      <c r="M401" s="141" t="s">
        <v>383</v>
      </c>
      <c r="N401" s="360" t="s">
        <v>8876</v>
      </c>
      <c r="O401" s="3" t="s">
        <v>1382</v>
      </c>
      <c r="P401" s="7" t="s">
        <v>1355</v>
      </c>
      <c r="Q401" s="30" t="s">
        <v>1196</v>
      </c>
      <c r="R401" s="98">
        <v>2.4</v>
      </c>
      <c r="S401" s="94">
        <v>1254.5</v>
      </c>
      <c r="T401" s="83">
        <f t="shared" si="74"/>
        <v>3010.7999999999997</v>
      </c>
      <c r="U401" s="83">
        <f t="shared" si="73"/>
        <v>3372.096</v>
      </c>
      <c r="V401" s="9" t="s">
        <v>1341</v>
      </c>
      <c r="W401" s="153" t="s">
        <v>1410</v>
      </c>
      <c r="X401" s="9"/>
    </row>
    <row r="402" spans="1:24" s="444" customFormat="1" ht="102" customHeight="1">
      <c r="A402" s="9" t="s">
        <v>6431</v>
      </c>
      <c r="B402" s="100" t="s">
        <v>97</v>
      </c>
      <c r="C402" s="9" t="s">
        <v>785</v>
      </c>
      <c r="D402" s="30" t="s">
        <v>2013</v>
      </c>
      <c r="E402" s="3" t="s">
        <v>2014</v>
      </c>
      <c r="F402" s="3" t="s">
        <v>29</v>
      </c>
      <c r="G402" s="3" t="s">
        <v>384</v>
      </c>
      <c r="H402" s="20">
        <v>0</v>
      </c>
      <c r="I402" s="114">
        <v>470000000</v>
      </c>
      <c r="J402" s="21" t="s">
        <v>1330</v>
      </c>
      <c r="K402" s="19" t="s">
        <v>1425</v>
      </c>
      <c r="L402" s="138" t="s">
        <v>3428</v>
      </c>
      <c r="M402" s="141" t="s">
        <v>383</v>
      </c>
      <c r="N402" s="360" t="s">
        <v>8876</v>
      </c>
      <c r="O402" s="3" t="s">
        <v>1382</v>
      </c>
      <c r="P402" s="7" t="s">
        <v>1355</v>
      </c>
      <c r="Q402" s="30" t="s">
        <v>1196</v>
      </c>
      <c r="R402" s="98">
        <v>1000</v>
      </c>
      <c r="S402" s="94">
        <v>1254.5</v>
      </c>
      <c r="T402" s="83">
        <f t="shared" si="74"/>
        <v>1254500</v>
      </c>
      <c r="U402" s="83">
        <f t="shared" si="73"/>
        <v>1405040.0000000002</v>
      </c>
      <c r="V402" s="9" t="s">
        <v>1341</v>
      </c>
      <c r="W402" s="153" t="s">
        <v>1410</v>
      </c>
      <c r="X402" s="9"/>
    </row>
    <row r="403" spans="1:24" s="444" customFormat="1" ht="102" customHeight="1">
      <c r="A403" s="9" t="s">
        <v>6432</v>
      </c>
      <c r="B403" s="100" t="s">
        <v>97</v>
      </c>
      <c r="C403" s="9" t="s">
        <v>784</v>
      </c>
      <c r="D403" s="30" t="s">
        <v>2015</v>
      </c>
      <c r="E403" s="3" t="s">
        <v>2016</v>
      </c>
      <c r="F403" s="3" t="s">
        <v>29</v>
      </c>
      <c r="G403" s="3" t="s">
        <v>384</v>
      </c>
      <c r="H403" s="20">
        <v>0</v>
      </c>
      <c r="I403" s="114">
        <v>470000000</v>
      </c>
      <c r="J403" s="21" t="s">
        <v>1330</v>
      </c>
      <c r="K403" s="19" t="s">
        <v>1947</v>
      </c>
      <c r="L403" s="138" t="s">
        <v>3428</v>
      </c>
      <c r="M403" s="141" t="s">
        <v>383</v>
      </c>
      <c r="N403" s="360" t="s">
        <v>8876</v>
      </c>
      <c r="O403" s="3" t="s">
        <v>1382</v>
      </c>
      <c r="P403" s="7" t="s">
        <v>1355</v>
      </c>
      <c r="Q403" s="30" t="s">
        <v>1196</v>
      </c>
      <c r="R403" s="98">
        <v>4.5</v>
      </c>
      <c r="S403" s="94">
        <v>1254.5</v>
      </c>
      <c r="T403" s="83">
        <f t="shared" si="74"/>
        <v>5645.25</v>
      </c>
      <c r="U403" s="83">
        <f t="shared" si="73"/>
        <v>6322.68</v>
      </c>
      <c r="V403" s="9" t="s">
        <v>1341</v>
      </c>
      <c r="W403" s="153" t="s">
        <v>1410</v>
      </c>
      <c r="X403" s="9"/>
    </row>
    <row r="404" spans="1:24" s="444" customFormat="1" ht="102" customHeight="1">
      <c r="A404" s="9" t="s">
        <v>6433</v>
      </c>
      <c r="B404" s="100" t="s">
        <v>97</v>
      </c>
      <c r="C404" s="9" t="s">
        <v>785</v>
      </c>
      <c r="D404" s="30" t="s">
        <v>2017</v>
      </c>
      <c r="E404" s="3" t="s">
        <v>2018</v>
      </c>
      <c r="F404" s="3" t="s">
        <v>29</v>
      </c>
      <c r="G404" s="3" t="s">
        <v>384</v>
      </c>
      <c r="H404" s="20">
        <v>0</v>
      </c>
      <c r="I404" s="114">
        <v>470000000</v>
      </c>
      <c r="J404" s="21" t="s">
        <v>1330</v>
      </c>
      <c r="K404" s="19" t="s">
        <v>1947</v>
      </c>
      <c r="L404" s="138" t="s">
        <v>3428</v>
      </c>
      <c r="M404" s="141" t="s">
        <v>383</v>
      </c>
      <c r="N404" s="360" t="s">
        <v>8876</v>
      </c>
      <c r="O404" s="3" t="s">
        <v>1382</v>
      </c>
      <c r="P404" s="7" t="s">
        <v>1355</v>
      </c>
      <c r="Q404" s="30" t="s">
        <v>1196</v>
      </c>
      <c r="R404" s="98">
        <v>10</v>
      </c>
      <c r="S404" s="94">
        <v>1254</v>
      </c>
      <c r="T404" s="83">
        <f t="shared" si="74"/>
        <v>12540</v>
      </c>
      <c r="U404" s="83">
        <f t="shared" si="73"/>
        <v>14044.800000000001</v>
      </c>
      <c r="V404" s="9" t="s">
        <v>1341</v>
      </c>
      <c r="W404" s="153" t="s">
        <v>1410</v>
      </c>
      <c r="X404" s="9"/>
    </row>
    <row r="405" spans="1:24" s="444" customFormat="1" ht="102" customHeight="1">
      <c r="A405" s="9" t="s">
        <v>6434</v>
      </c>
      <c r="B405" s="100" t="s">
        <v>97</v>
      </c>
      <c r="C405" s="9" t="s">
        <v>784</v>
      </c>
      <c r="D405" s="30" t="s">
        <v>2019</v>
      </c>
      <c r="E405" s="3" t="s">
        <v>2020</v>
      </c>
      <c r="F405" s="3" t="s">
        <v>29</v>
      </c>
      <c r="G405" s="3" t="s">
        <v>384</v>
      </c>
      <c r="H405" s="20">
        <v>0</v>
      </c>
      <c r="I405" s="114">
        <v>470000000</v>
      </c>
      <c r="J405" s="21" t="s">
        <v>1330</v>
      </c>
      <c r="K405" s="19" t="s">
        <v>1947</v>
      </c>
      <c r="L405" s="138" t="s">
        <v>3428</v>
      </c>
      <c r="M405" s="141" t="s">
        <v>383</v>
      </c>
      <c r="N405" s="360" t="s">
        <v>8876</v>
      </c>
      <c r="O405" s="3" t="s">
        <v>1382</v>
      </c>
      <c r="P405" s="7" t="s">
        <v>1355</v>
      </c>
      <c r="Q405" s="30" t="s">
        <v>1196</v>
      </c>
      <c r="R405" s="98">
        <v>25</v>
      </c>
      <c r="S405" s="94">
        <v>1941</v>
      </c>
      <c r="T405" s="83">
        <f t="shared" si="74"/>
        <v>48525</v>
      </c>
      <c r="U405" s="83">
        <f t="shared" si="73"/>
        <v>54348.000000000007</v>
      </c>
      <c r="V405" s="9" t="s">
        <v>1341</v>
      </c>
      <c r="W405" s="153" t="s">
        <v>1410</v>
      </c>
      <c r="X405" s="9"/>
    </row>
    <row r="406" spans="1:24" s="444" customFormat="1" ht="102" customHeight="1">
      <c r="A406" s="9" t="s">
        <v>6435</v>
      </c>
      <c r="B406" s="100" t="s">
        <v>97</v>
      </c>
      <c r="C406" s="9" t="s">
        <v>785</v>
      </c>
      <c r="D406" s="30" t="s">
        <v>2019</v>
      </c>
      <c r="E406" s="3" t="s">
        <v>2021</v>
      </c>
      <c r="F406" s="3" t="s">
        <v>29</v>
      </c>
      <c r="G406" s="3" t="s">
        <v>384</v>
      </c>
      <c r="H406" s="20">
        <v>0</v>
      </c>
      <c r="I406" s="114">
        <v>470000000</v>
      </c>
      <c r="J406" s="21" t="s">
        <v>1330</v>
      </c>
      <c r="K406" s="19" t="s">
        <v>1947</v>
      </c>
      <c r="L406" s="138" t="s">
        <v>3428</v>
      </c>
      <c r="M406" s="141" t="s">
        <v>383</v>
      </c>
      <c r="N406" s="360" t="s">
        <v>8876</v>
      </c>
      <c r="O406" s="3" t="s">
        <v>1382</v>
      </c>
      <c r="P406" s="7" t="s">
        <v>1355</v>
      </c>
      <c r="Q406" s="30" t="s">
        <v>1196</v>
      </c>
      <c r="R406" s="98">
        <v>25</v>
      </c>
      <c r="S406" s="94">
        <v>1717</v>
      </c>
      <c r="T406" s="83">
        <f t="shared" si="74"/>
        <v>42925</v>
      </c>
      <c r="U406" s="83">
        <f t="shared" si="73"/>
        <v>48076.000000000007</v>
      </c>
      <c r="V406" s="9" t="s">
        <v>1341</v>
      </c>
      <c r="W406" s="153" t="s">
        <v>1410</v>
      </c>
      <c r="X406" s="9"/>
    </row>
    <row r="407" spans="1:24" s="444" customFormat="1" ht="102" customHeight="1">
      <c r="A407" s="9" t="s">
        <v>6436</v>
      </c>
      <c r="B407" s="100" t="s">
        <v>97</v>
      </c>
      <c r="C407" s="9" t="s">
        <v>784</v>
      </c>
      <c r="D407" s="30" t="s">
        <v>2019</v>
      </c>
      <c r="E407" s="3" t="s">
        <v>2022</v>
      </c>
      <c r="F407" s="3" t="s">
        <v>29</v>
      </c>
      <c r="G407" s="3" t="s">
        <v>384</v>
      </c>
      <c r="H407" s="20">
        <v>0</v>
      </c>
      <c r="I407" s="114">
        <v>470000000</v>
      </c>
      <c r="J407" s="21" t="s">
        <v>1330</v>
      </c>
      <c r="K407" s="19" t="s">
        <v>1947</v>
      </c>
      <c r="L407" s="138" t="s">
        <v>3428</v>
      </c>
      <c r="M407" s="141" t="s">
        <v>383</v>
      </c>
      <c r="N407" s="360" t="s">
        <v>8876</v>
      </c>
      <c r="O407" s="3" t="s">
        <v>1382</v>
      </c>
      <c r="P407" s="7" t="s">
        <v>1355</v>
      </c>
      <c r="Q407" s="30" t="s">
        <v>1196</v>
      </c>
      <c r="R407" s="98">
        <v>70</v>
      </c>
      <c r="S407" s="94">
        <v>1452</v>
      </c>
      <c r="T407" s="83">
        <f t="shared" si="74"/>
        <v>101640</v>
      </c>
      <c r="U407" s="83">
        <f t="shared" si="73"/>
        <v>113836.80000000002</v>
      </c>
      <c r="V407" s="9" t="s">
        <v>1341</v>
      </c>
      <c r="W407" s="153" t="s">
        <v>1410</v>
      </c>
      <c r="X407" s="9"/>
    </row>
    <row r="408" spans="1:24" s="444" customFormat="1" ht="102" customHeight="1">
      <c r="A408" s="9" t="s">
        <v>6437</v>
      </c>
      <c r="B408" s="100" t="s">
        <v>97</v>
      </c>
      <c r="C408" s="9" t="s">
        <v>785</v>
      </c>
      <c r="D408" s="30" t="s">
        <v>2019</v>
      </c>
      <c r="E408" s="3" t="s">
        <v>2023</v>
      </c>
      <c r="F408" s="3" t="s">
        <v>29</v>
      </c>
      <c r="G408" s="3" t="s">
        <v>384</v>
      </c>
      <c r="H408" s="20">
        <v>0</v>
      </c>
      <c r="I408" s="114">
        <v>470000000</v>
      </c>
      <c r="J408" s="21" t="s">
        <v>1330</v>
      </c>
      <c r="K408" s="19" t="s">
        <v>1947</v>
      </c>
      <c r="L408" s="138" t="s">
        <v>3428</v>
      </c>
      <c r="M408" s="141" t="s">
        <v>383</v>
      </c>
      <c r="N408" s="360" t="s">
        <v>8876</v>
      </c>
      <c r="O408" s="3" t="s">
        <v>1382</v>
      </c>
      <c r="P408" s="7" t="s">
        <v>1355</v>
      </c>
      <c r="Q408" s="30" t="s">
        <v>1196</v>
      </c>
      <c r="R408" s="98">
        <v>25</v>
      </c>
      <c r="S408" s="94">
        <v>1075.7</v>
      </c>
      <c r="T408" s="83">
        <f t="shared" si="74"/>
        <v>26892.5</v>
      </c>
      <c r="U408" s="83">
        <f t="shared" si="73"/>
        <v>30119.600000000002</v>
      </c>
      <c r="V408" s="9" t="s">
        <v>1341</v>
      </c>
      <c r="W408" s="153" t="s">
        <v>1410</v>
      </c>
      <c r="X408" s="9"/>
    </row>
    <row r="409" spans="1:24" s="444" customFormat="1" ht="102" customHeight="1">
      <c r="A409" s="9" t="s">
        <v>6438</v>
      </c>
      <c r="B409" s="100" t="s">
        <v>97</v>
      </c>
      <c r="C409" s="9" t="s">
        <v>785</v>
      </c>
      <c r="D409" s="30" t="s">
        <v>2019</v>
      </c>
      <c r="E409" s="3" t="s">
        <v>2024</v>
      </c>
      <c r="F409" s="3" t="s">
        <v>356</v>
      </c>
      <c r="G409" s="3" t="s">
        <v>384</v>
      </c>
      <c r="H409" s="20">
        <v>0</v>
      </c>
      <c r="I409" s="114">
        <v>470000000</v>
      </c>
      <c r="J409" s="21" t="s">
        <v>1330</v>
      </c>
      <c r="K409" s="19" t="s">
        <v>1947</v>
      </c>
      <c r="L409" s="138" t="s">
        <v>3428</v>
      </c>
      <c r="M409" s="141" t="s">
        <v>383</v>
      </c>
      <c r="N409" s="360" t="s">
        <v>8876</v>
      </c>
      <c r="O409" s="3" t="s">
        <v>1382</v>
      </c>
      <c r="P409" s="7" t="s">
        <v>1355</v>
      </c>
      <c r="Q409" s="30" t="s">
        <v>1196</v>
      </c>
      <c r="R409" s="98">
        <v>25</v>
      </c>
      <c r="S409" s="94">
        <v>879.7</v>
      </c>
      <c r="T409" s="83">
        <f t="shared" si="74"/>
        <v>21992.5</v>
      </c>
      <c r="U409" s="83">
        <f t="shared" si="73"/>
        <v>24631.600000000002</v>
      </c>
      <c r="V409" s="9" t="s">
        <v>1341</v>
      </c>
      <c r="W409" s="153" t="s">
        <v>1410</v>
      </c>
      <c r="X409" s="9"/>
    </row>
    <row r="410" spans="1:24" s="444" customFormat="1" ht="102" customHeight="1">
      <c r="A410" s="9" t="s">
        <v>6439</v>
      </c>
      <c r="B410" s="100" t="s">
        <v>97</v>
      </c>
      <c r="C410" s="9" t="s">
        <v>784</v>
      </c>
      <c r="D410" s="30" t="s">
        <v>2019</v>
      </c>
      <c r="E410" s="3" t="s">
        <v>2025</v>
      </c>
      <c r="F410" s="3" t="s">
        <v>357</v>
      </c>
      <c r="G410" s="3" t="s">
        <v>384</v>
      </c>
      <c r="H410" s="20">
        <v>0</v>
      </c>
      <c r="I410" s="114">
        <v>470000000</v>
      </c>
      <c r="J410" s="21" t="s">
        <v>1330</v>
      </c>
      <c r="K410" s="19" t="s">
        <v>1947</v>
      </c>
      <c r="L410" s="138" t="s">
        <v>3428</v>
      </c>
      <c r="M410" s="141" t="s">
        <v>383</v>
      </c>
      <c r="N410" s="360" t="s">
        <v>8876</v>
      </c>
      <c r="O410" s="3" t="s">
        <v>1382</v>
      </c>
      <c r="P410" s="7" t="s">
        <v>1355</v>
      </c>
      <c r="Q410" s="30" t="s">
        <v>1196</v>
      </c>
      <c r="R410" s="98">
        <v>30</v>
      </c>
      <c r="S410" s="94">
        <v>722.96</v>
      </c>
      <c r="T410" s="83">
        <f t="shared" si="74"/>
        <v>21688.800000000003</v>
      </c>
      <c r="U410" s="83">
        <f t="shared" si="73"/>
        <v>24291.456000000006</v>
      </c>
      <c r="V410" s="9" t="s">
        <v>1341</v>
      </c>
      <c r="W410" s="153" t="s">
        <v>1410</v>
      </c>
      <c r="X410" s="9"/>
    </row>
    <row r="411" spans="1:24" s="444" customFormat="1" ht="102" customHeight="1">
      <c r="A411" s="9" t="s">
        <v>6440</v>
      </c>
      <c r="B411" s="100" t="s">
        <v>97</v>
      </c>
      <c r="C411" s="9" t="s">
        <v>785</v>
      </c>
      <c r="D411" s="30" t="s">
        <v>2019</v>
      </c>
      <c r="E411" s="3" t="s">
        <v>2026</v>
      </c>
      <c r="F411" s="3" t="s">
        <v>32</v>
      </c>
      <c r="G411" s="3" t="s">
        <v>384</v>
      </c>
      <c r="H411" s="20">
        <v>0</v>
      </c>
      <c r="I411" s="114">
        <v>470000000</v>
      </c>
      <c r="J411" s="21" t="s">
        <v>1330</v>
      </c>
      <c r="K411" s="19" t="s">
        <v>1947</v>
      </c>
      <c r="L411" s="138" t="s">
        <v>3428</v>
      </c>
      <c r="M411" s="141" t="s">
        <v>383</v>
      </c>
      <c r="N411" s="360" t="s">
        <v>8876</v>
      </c>
      <c r="O411" s="3" t="s">
        <v>1382</v>
      </c>
      <c r="P411" s="7" t="s">
        <v>1355</v>
      </c>
      <c r="Q411" s="30" t="s">
        <v>1196</v>
      </c>
      <c r="R411" s="98">
        <v>30</v>
      </c>
      <c r="S411" s="94">
        <v>599.23</v>
      </c>
      <c r="T411" s="83">
        <f t="shared" si="74"/>
        <v>17976.900000000001</v>
      </c>
      <c r="U411" s="83">
        <f t="shared" si="73"/>
        <v>20134.128000000004</v>
      </c>
      <c r="V411" s="9" t="s">
        <v>1341</v>
      </c>
      <c r="W411" s="153" t="s">
        <v>1410</v>
      </c>
      <c r="X411" s="9"/>
    </row>
    <row r="412" spans="1:24" s="444" customFormat="1" ht="102" customHeight="1">
      <c r="A412" s="9" t="s">
        <v>6441</v>
      </c>
      <c r="B412" s="100" t="s">
        <v>97</v>
      </c>
      <c r="C412" s="9" t="s">
        <v>784</v>
      </c>
      <c r="D412" s="30" t="s">
        <v>2019</v>
      </c>
      <c r="E412" s="3" t="s">
        <v>2027</v>
      </c>
      <c r="F412" s="3" t="s">
        <v>33</v>
      </c>
      <c r="G412" s="3" t="s">
        <v>384</v>
      </c>
      <c r="H412" s="20">
        <v>0</v>
      </c>
      <c r="I412" s="114">
        <v>470000000</v>
      </c>
      <c r="J412" s="21" t="s">
        <v>1330</v>
      </c>
      <c r="K412" s="19" t="s">
        <v>1947</v>
      </c>
      <c r="L412" s="138" t="s">
        <v>3428</v>
      </c>
      <c r="M412" s="141" t="s">
        <v>383</v>
      </c>
      <c r="N412" s="360" t="s">
        <v>8876</v>
      </c>
      <c r="O412" s="3" t="s">
        <v>1382</v>
      </c>
      <c r="P412" s="7" t="s">
        <v>1355</v>
      </c>
      <c r="Q412" s="30" t="s">
        <v>1196</v>
      </c>
      <c r="R412" s="98">
        <v>35</v>
      </c>
      <c r="S412" s="94">
        <v>546.09</v>
      </c>
      <c r="T412" s="83">
        <f t="shared" si="74"/>
        <v>19113.150000000001</v>
      </c>
      <c r="U412" s="83">
        <f t="shared" si="73"/>
        <v>21406.728000000003</v>
      </c>
      <c r="V412" s="9" t="s">
        <v>1341</v>
      </c>
      <c r="W412" s="153" t="s">
        <v>1410</v>
      </c>
      <c r="X412" s="9"/>
    </row>
    <row r="413" spans="1:24" s="444" customFormat="1" ht="102" customHeight="1">
      <c r="A413" s="9" t="s">
        <v>6442</v>
      </c>
      <c r="B413" s="100" t="s">
        <v>97</v>
      </c>
      <c r="C413" s="9" t="s">
        <v>785</v>
      </c>
      <c r="D413" s="30" t="s">
        <v>2019</v>
      </c>
      <c r="E413" s="3" t="s">
        <v>2028</v>
      </c>
      <c r="F413" s="3" t="s">
        <v>34</v>
      </c>
      <c r="G413" s="3" t="s">
        <v>384</v>
      </c>
      <c r="H413" s="20">
        <v>0</v>
      </c>
      <c r="I413" s="114">
        <v>470000000</v>
      </c>
      <c r="J413" s="21" t="s">
        <v>1330</v>
      </c>
      <c r="K413" s="19" t="s">
        <v>1947</v>
      </c>
      <c r="L413" s="138" t="s">
        <v>3428</v>
      </c>
      <c r="M413" s="141" t="s">
        <v>383</v>
      </c>
      <c r="N413" s="360" t="s">
        <v>8876</v>
      </c>
      <c r="O413" s="3" t="s">
        <v>1382</v>
      </c>
      <c r="P413" s="7" t="s">
        <v>1355</v>
      </c>
      <c r="Q413" s="30" t="s">
        <v>1196</v>
      </c>
      <c r="R413" s="98">
        <v>35</v>
      </c>
      <c r="S413" s="94">
        <v>656.51</v>
      </c>
      <c r="T413" s="83">
        <f t="shared" si="74"/>
        <v>22977.85</v>
      </c>
      <c r="U413" s="83">
        <f t="shared" si="73"/>
        <v>25735.191999999999</v>
      </c>
      <c r="V413" s="9" t="s">
        <v>1341</v>
      </c>
      <c r="W413" s="153" t="s">
        <v>1410</v>
      </c>
      <c r="X413" s="9"/>
    </row>
    <row r="414" spans="1:24" s="444" customFormat="1" ht="102" customHeight="1">
      <c r="A414" s="9" t="s">
        <v>6443</v>
      </c>
      <c r="B414" s="100" t="s">
        <v>97</v>
      </c>
      <c r="C414" s="9" t="s">
        <v>784</v>
      </c>
      <c r="D414" s="30" t="s">
        <v>2019</v>
      </c>
      <c r="E414" s="3" t="s">
        <v>2029</v>
      </c>
      <c r="F414" s="3" t="s">
        <v>34</v>
      </c>
      <c r="G414" s="3" t="s">
        <v>384</v>
      </c>
      <c r="H414" s="20">
        <v>0</v>
      </c>
      <c r="I414" s="114">
        <v>470000000</v>
      </c>
      <c r="J414" s="21" t="s">
        <v>1330</v>
      </c>
      <c r="K414" s="19" t="s">
        <v>1947</v>
      </c>
      <c r="L414" s="138" t="s">
        <v>3428</v>
      </c>
      <c r="M414" s="141" t="s">
        <v>383</v>
      </c>
      <c r="N414" s="360" t="s">
        <v>8876</v>
      </c>
      <c r="O414" s="3" t="s">
        <v>1382</v>
      </c>
      <c r="P414" s="7" t="s">
        <v>1355</v>
      </c>
      <c r="Q414" s="30" t="s">
        <v>1196</v>
      </c>
      <c r="R414" s="98">
        <v>40</v>
      </c>
      <c r="S414" s="94">
        <v>595.24</v>
      </c>
      <c r="T414" s="83">
        <f t="shared" si="74"/>
        <v>23809.599999999999</v>
      </c>
      <c r="U414" s="83">
        <f t="shared" si="73"/>
        <v>26666.752</v>
      </c>
      <c r="V414" s="9" t="s">
        <v>1341</v>
      </c>
      <c r="W414" s="153" t="s">
        <v>1410</v>
      </c>
      <c r="X414" s="9"/>
    </row>
    <row r="415" spans="1:24" s="444" customFormat="1" ht="102" customHeight="1">
      <c r="A415" s="9" t="s">
        <v>6444</v>
      </c>
      <c r="B415" s="100" t="s">
        <v>97</v>
      </c>
      <c r="C415" s="9" t="s">
        <v>787</v>
      </c>
      <c r="D415" s="30" t="s">
        <v>2030</v>
      </c>
      <c r="E415" s="3" t="s">
        <v>2031</v>
      </c>
      <c r="F415" s="3" t="s">
        <v>35</v>
      </c>
      <c r="G415" s="3" t="s">
        <v>384</v>
      </c>
      <c r="H415" s="20">
        <v>0</v>
      </c>
      <c r="I415" s="114">
        <v>470000000</v>
      </c>
      <c r="J415" s="21" t="s">
        <v>1330</v>
      </c>
      <c r="K415" s="19" t="s">
        <v>1947</v>
      </c>
      <c r="L415" s="138" t="s">
        <v>3428</v>
      </c>
      <c r="M415" s="141" t="s">
        <v>383</v>
      </c>
      <c r="N415" s="360" t="s">
        <v>8876</v>
      </c>
      <c r="O415" s="3" t="s">
        <v>1382</v>
      </c>
      <c r="P415" s="7" t="s">
        <v>1349</v>
      </c>
      <c r="Q415" s="3" t="s">
        <v>1348</v>
      </c>
      <c r="R415" s="80">
        <v>2100</v>
      </c>
      <c r="S415" s="94">
        <v>4.4000000000000004</v>
      </c>
      <c r="T415" s="83">
        <f t="shared" si="74"/>
        <v>9240</v>
      </c>
      <c r="U415" s="83">
        <f t="shared" si="73"/>
        <v>10348.800000000001</v>
      </c>
      <c r="V415" s="9" t="s">
        <v>1341</v>
      </c>
      <c r="W415" s="153" t="s">
        <v>1410</v>
      </c>
      <c r="X415" s="9"/>
    </row>
    <row r="416" spans="1:24" s="444" customFormat="1" ht="102" customHeight="1">
      <c r="A416" s="9" t="s">
        <v>6445</v>
      </c>
      <c r="B416" s="100" t="s">
        <v>97</v>
      </c>
      <c r="C416" s="9" t="s">
        <v>786</v>
      </c>
      <c r="D416" s="30" t="s">
        <v>2032</v>
      </c>
      <c r="E416" s="3" t="s">
        <v>2033</v>
      </c>
      <c r="F416" s="3" t="s">
        <v>35</v>
      </c>
      <c r="G416" s="3" t="s">
        <v>384</v>
      </c>
      <c r="H416" s="20">
        <v>0</v>
      </c>
      <c r="I416" s="114">
        <v>470000000</v>
      </c>
      <c r="J416" s="21" t="s">
        <v>1330</v>
      </c>
      <c r="K416" s="19" t="s">
        <v>1947</v>
      </c>
      <c r="L416" s="138" t="s">
        <v>3428</v>
      </c>
      <c r="M416" s="141" t="s">
        <v>383</v>
      </c>
      <c r="N416" s="360" t="s">
        <v>8876</v>
      </c>
      <c r="O416" s="3" t="s">
        <v>1382</v>
      </c>
      <c r="P416" s="7" t="s">
        <v>1354</v>
      </c>
      <c r="Q416" s="3" t="s">
        <v>1195</v>
      </c>
      <c r="R416" s="98">
        <v>1960</v>
      </c>
      <c r="S416" s="94">
        <v>10.71</v>
      </c>
      <c r="T416" s="83">
        <f t="shared" si="74"/>
        <v>20991.600000000002</v>
      </c>
      <c r="U416" s="83">
        <f t="shared" si="73"/>
        <v>23510.592000000004</v>
      </c>
      <c r="V416" s="9" t="s">
        <v>1341</v>
      </c>
      <c r="W416" s="153" t="s">
        <v>1410</v>
      </c>
      <c r="X416" s="9"/>
    </row>
    <row r="417" spans="1:24" s="444" customFormat="1" ht="102" customHeight="1">
      <c r="A417" s="9" t="s">
        <v>6446</v>
      </c>
      <c r="B417" s="100" t="s">
        <v>97</v>
      </c>
      <c r="C417" s="9" t="s">
        <v>788</v>
      </c>
      <c r="D417" s="30" t="s">
        <v>2034</v>
      </c>
      <c r="E417" s="3" t="s">
        <v>2035</v>
      </c>
      <c r="F417" s="3" t="s">
        <v>35</v>
      </c>
      <c r="G417" s="3" t="s">
        <v>384</v>
      </c>
      <c r="H417" s="20">
        <v>0</v>
      </c>
      <c r="I417" s="114">
        <v>470000000</v>
      </c>
      <c r="J417" s="21" t="s">
        <v>1330</v>
      </c>
      <c r="K417" s="19" t="s">
        <v>2112</v>
      </c>
      <c r="L417" s="138" t="s">
        <v>3428</v>
      </c>
      <c r="M417" s="141" t="s">
        <v>383</v>
      </c>
      <c r="N417" s="360" t="s">
        <v>8876</v>
      </c>
      <c r="O417" s="3" t="s">
        <v>1382</v>
      </c>
      <c r="P417" s="7" t="s">
        <v>1354</v>
      </c>
      <c r="Q417" s="3" t="s">
        <v>1195</v>
      </c>
      <c r="R417" s="98">
        <v>4700</v>
      </c>
      <c r="S417" s="94">
        <v>8.4700000000000006</v>
      </c>
      <c r="T417" s="83">
        <f t="shared" si="74"/>
        <v>39809</v>
      </c>
      <c r="U417" s="83">
        <f t="shared" si="73"/>
        <v>44586.080000000002</v>
      </c>
      <c r="V417" s="9" t="s">
        <v>1341</v>
      </c>
      <c r="W417" s="153" t="s">
        <v>1410</v>
      </c>
      <c r="X417" s="9"/>
    </row>
    <row r="418" spans="1:24" s="444" customFormat="1" ht="102" customHeight="1">
      <c r="A418" s="9" t="s">
        <v>6447</v>
      </c>
      <c r="B418" s="100" t="s">
        <v>97</v>
      </c>
      <c r="C418" s="58" t="s">
        <v>1211</v>
      </c>
      <c r="D418" s="58" t="s">
        <v>1212</v>
      </c>
      <c r="E418" s="58" t="s">
        <v>1213</v>
      </c>
      <c r="F418" s="3"/>
      <c r="G418" s="3" t="s">
        <v>384</v>
      </c>
      <c r="H418" s="20">
        <v>0</v>
      </c>
      <c r="I418" s="114">
        <v>470000000</v>
      </c>
      <c r="J418" s="21" t="s">
        <v>1330</v>
      </c>
      <c r="K418" s="19" t="s">
        <v>1425</v>
      </c>
      <c r="L418" s="138" t="s">
        <v>3428</v>
      </c>
      <c r="M418" s="141" t="s">
        <v>383</v>
      </c>
      <c r="N418" s="360" t="s">
        <v>8876</v>
      </c>
      <c r="O418" s="3" t="s">
        <v>1382</v>
      </c>
      <c r="P418" s="7" t="s">
        <v>1354</v>
      </c>
      <c r="Q418" s="3" t="s">
        <v>1195</v>
      </c>
      <c r="R418" s="98">
        <v>2800</v>
      </c>
      <c r="S418" s="94">
        <v>13.15</v>
      </c>
      <c r="T418" s="83">
        <f t="shared" si="74"/>
        <v>36820</v>
      </c>
      <c r="U418" s="83">
        <f t="shared" si="73"/>
        <v>41238.400000000001</v>
      </c>
      <c r="V418" s="9" t="s">
        <v>1341</v>
      </c>
      <c r="W418" s="153" t="s">
        <v>1410</v>
      </c>
      <c r="X418" s="9"/>
    </row>
    <row r="419" spans="1:24" s="444" customFormat="1" ht="102" customHeight="1">
      <c r="A419" s="9" t="s">
        <v>6448</v>
      </c>
      <c r="B419" s="100" t="s">
        <v>97</v>
      </c>
      <c r="C419" s="9" t="s">
        <v>791</v>
      </c>
      <c r="D419" s="30" t="s">
        <v>2036</v>
      </c>
      <c r="E419" s="3" t="s">
        <v>2037</v>
      </c>
      <c r="F419" s="3" t="s">
        <v>35</v>
      </c>
      <c r="G419" s="3" t="s">
        <v>384</v>
      </c>
      <c r="H419" s="20">
        <v>0</v>
      </c>
      <c r="I419" s="114">
        <v>470000000</v>
      </c>
      <c r="J419" s="21" t="s">
        <v>1330</v>
      </c>
      <c r="K419" s="19" t="s">
        <v>1947</v>
      </c>
      <c r="L419" s="138" t="s">
        <v>3428</v>
      </c>
      <c r="M419" s="141" t="s">
        <v>383</v>
      </c>
      <c r="N419" s="360" t="s">
        <v>8876</v>
      </c>
      <c r="O419" s="3" t="s">
        <v>1382</v>
      </c>
      <c r="P419" s="7" t="s">
        <v>1354</v>
      </c>
      <c r="Q419" s="3" t="s">
        <v>1195</v>
      </c>
      <c r="R419" s="98">
        <v>522</v>
      </c>
      <c r="S419" s="94">
        <v>5</v>
      </c>
      <c r="T419" s="83">
        <f t="shared" si="74"/>
        <v>2610</v>
      </c>
      <c r="U419" s="83">
        <f t="shared" si="73"/>
        <v>2923.2000000000003</v>
      </c>
      <c r="V419" s="9" t="s">
        <v>1341</v>
      </c>
      <c r="W419" s="153" t="s">
        <v>1410</v>
      </c>
      <c r="X419" s="9"/>
    </row>
    <row r="420" spans="1:24" s="444" customFormat="1" ht="102" customHeight="1">
      <c r="A420" s="9" t="s">
        <v>6449</v>
      </c>
      <c r="B420" s="100" t="s">
        <v>97</v>
      </c>
      <c r="C420" s="9" t="s">
        <v>791</v>
      </c>
      <c r="D420" s="30" t="s">
        <v>2038</v>
      </c>
      <c r="E420" s="3" t="s">
        <v>2039</v>
      </c>
      <c r="F420" s="3" t="s">
        <v>35</v>
      </c>
      <c r="G420" s="3" t="s">
        <v>384</v>
      </c>
      <c r="H420" s="20">
        <v>0</v>
      </c>
      <c r="I420" s="114">
        <v>470000000</v>
      </c>
      <c r="J420" s="21" t="s">
        <v>1330</v>
      </c>
      <c r="K420" s="19" t="s">
        <v>1947</v>
      </c>
      <c r="L420" s="138" t="s">
        <v>3428</v>
      </c>
      <c r="M420" s="141" t="s">
        <v>383</v>
      </c>
      <c r="N420" s="360" t="s">
        <v>8876</v>
      </c>
      <c r="O420" s="3" t="s">
        <v>1382</v>
      </c>
      <c r="P420" s="7" t="s">
        <v>1354</v>
      </c>
      <c r="Q420" s="3" t="s">
        <v>1195</v>
      </c>
      <c r="R420" s="98">
        <v>900</v>
      </c>
      <c r="S420" s="94">
        <v>5</v>
      </c>
      <c r="T420" s="83">
        <f t="shared" si="74"/>
        <v>4500</v>
      </c>
      <c r="U420" s="83">
        <f t="shared" si="73"/>
        <v>5040.0000000000009</v>
      </c>
      <c r="V420" s="9" t="s">
        <v>1341</v>
      </c>
      <c r="W420" s="153" t="s">
        <v>1410</v>
      </c>
      <c r="X420" s="9"/>
    </row>
    <row r="421" spans="1:24" s="444" customFormat="1" ht="102" customHeight="1">
      <c r="A421" s="9" t="s">
        <v>6450</v>
      </c>
      <c r="B421" s="100" t="s">
        <v>97</v>
      </c>
      <c r="C421" s="9" t="s">
        <v>795</v>
      </c>
      <c r="D421" s="30" t="s">
        <v>2040</v>
      </c>
      <c r="E421" s="3" t="s">
        <v>2041</v>
      </c>
      <c r="F421" s="3" t="s">
        <v>35</v>
      </c>
      <c r="G421" s="3" t="s">
        <v>384</v>
      </c>
      <c r="H421" s="20">
        <v>0</v>
      </c>
      <c r="I421" s="114">
        <v>470000000</v>
      </c>
      <c r="J421" s="21" t="s">
        <v>1330</v>
      </c>
      <c r="K421" s="19" t="s">
        <v>1949</v>
      </c>
      <c r="L421" s="138" t="s">
        <v>3428</v>
      </c>
      <c r="M421" s="141" t="s">
        <v>383</v>
      </c>
      <c r="N421" s="360" t="s">
        <v>8876</v>
      </c>
      <c r="O421" s="3" t="s">
        <v>1382</v>
      </c>
      <c r="P421" s="7" t="s">
        <v>1355</v>
      </c>
      <c r="Q421" s="30" t="s">
        <v>1196</v>
      </c>
      <c r="R421" s="98">
        <v>20</v>
      </c>
      <c r="S421" s="94">
        <v>321.42</v>
      </c>
      <c r="T421" s="83">
        <f t="shared" si="74"/>
        <v>6428.4000000000005</v>
      </c>
      <c r="U421" s="83">
        <f t="shared" si="73"/>
        <v>7199.8080000000009</v>
      </c>
      <c r="V421" s="9" t="s">
        <v>1341</v>
      </c>
      <c r="W421" s="153" t="s">
        <v>1410</v>
      </c>
      <c r="X421" s="9"/>
    </row>
    <row r="422" spans="1:24" s="444" customFormat="1" ht="102" customHeight="1">
      <c r="A422" s="9" t="s">
        <v>6451</v>
      </c>
      <c r="B422" s="100" t="s">
        <v>97</v>
      </c>
      <c r="C422" s="9" t="s">
        <v>796</v>
      </c>
      <c r="D422" s="30" t="s">
        <v>2042</v>
      </c>
      <c r="E422" s="3" t="s">
        <v>2043</v>
      </c>
      <c r="F422" s="3" t="s">
        <v>35</v>
      </c>
      <c r="G422" s="3" t="s">
        <v>384</v>
      </c>
      <c r="H422" s="20">
        <v>0</v>
      </c>
      <c r="I422" s="114">
        <v>470000000</v>
      </c>
      <c r="J422" s="21" t="s">
        <v>1330</v>
      </c>
      <c r="K422" s="19" t="s">
        <v>1949</v>
      </c>
      <c r="L422" s="138" t="s">
        <v>3428</v>
      </c>
      <c r="M422" s="141" t="s">
        <v>383</v>
      </c>
      <c r="N422" s="360" t="s">
        <v>8876</v>
      </c>
      <c r="O422" s="3" t="s">
        <v>1382</v>
      </c>
      <c r="P422" s="7" t="s">
        <v>1355</v>
      </c>
      <c r="Q422" s="30" t="s">
        <v>1196</v>
      </c>
      <c r="R422" s="98">
        <v>20</v>
      </c>
      <c r="S422" s="94">
        <v>266.67</v>
      </c>
      <c r="T422" s="83">
        <f t="shared" si="74"/>
        <v>5333.4000000000005</v>
      </c>
      <c r="U422" s="83">
        <f t="shared" si="73"/>
        <v>5973.4080000000013</v>
      </c>
      <c r="V422" s="9" t="s">
        <v>1341</v>
      </c>
      <c r="W422" s="153" t="s">
        <v>1410</v>
      </c>
      <c r="X422" s="9"/>
    </row>
    <row r="423" spans="1:24" s="444" customFormat="1" ht="102" customHeight="1">
      <c r="A423" s="9" t="s">
        <v>6452</v>
      </c>
      <c r="B423" s="100" t="s">
        <v>97</v>
      </c>
      <c r="C423" s="9" t="s">
        <v>797</v>
      </c>
      <c r="D423" s="30" t="s">
        <v>2040</v>
      </c>
      <c r="E423" s="3" t="s">
        <v>2044</v>
      </c>
      <c r="F423" s="3" t="s">
        <v>35</v>
      </c>
      <c r="G423" s="3" t="s">
        <v>384</v>
      </c>
      <c r="H423" s="20">
        <v>0</v>
      </c>
      <c r="I423" s="114">
        <v>470000000</v>
      </c>
      <c r="J423" s="21" t="s">
        <v>1330</v>
      </c>
      <c r="K423" s="19" t="s">
        <v>1949</v>
      </c>
      <c r="L423" s="138" t="s">
        <v>3428</v>
      </c>
      <c r="M423" s="141" t="s">
        <v>383</v>
      </c>
      <c r="N423" s="360" t="s">
        <v>8876</v>
      </c>
      <c r="O423" s="3" t="s">
        <v>1382</v>
      </c>
      <c r="P423" s="7" t="s">
        <v>1355</v>
      </c>
      <c r="Q423" s="30" t="s">
        <v>1196</v>
      </c>
      <c r="R423" s="98">
        <v>20</v>
      </c>
      <c r="S423" s="94">
        <v>263.39</v>
      </c>
      <c r="T423" s="83">
        <f t="shared" si="74"/>
        <v>5267.7999999999993</v>
      </c>
      <c r="U423" s="83">
        <f t="shared" si="73"/>
        <v>5899.9359999999997</v>
      </c>
      <c r="V423" s="9" t="s">
        <v>1341</v>
      </c>
      <c r="W423" s="153" t="s">
        <v>1410</v>
      </c>
      <c r="X423" s="9"/>
    </row>
    <row r="424" spans="1:24" s="444" customFormat="1" ht="102" customHeight="1">
      <c r="A424" s="9" t="s">
        <v>6453</v>
      </c>
      <c r="B424" s="100" t="s">
        <v>97</v>
      </c>
      <c r="C424" s="9" t="s">
        <v>798</v>
      </c>
      <c r="D424" s="30" t="s">
        <v>2040</v>
      </c>
      <c r="E424" s="3" t="s">
        <v>2045</v>
      </c>
      <c r="F424" s="3" t="s">
        <v>35</v>
      </c>
      <c r="G424" s="3" t="s">
        <v>384</v>
      </c>
      <c r="H424" s="20">
        <v>0</v>
      </c>
      <c r="I424" s="114">
        <v>470000000</v>
      </c>
      <c r="J424" s="21" t="s">
        <v>1330</v>
      </c>
      <c r="K424" s="19" t="s">
        <v>1949</v>
      </c>
      <c r="L424" s="138" t="s">
        <v>3428</v>
      </c>
      <c r="M424" s="141" t="s">
        <v>383</v>
      </c>
      <c r="N424" s="360" t="s">
        <v>8876</v>
      </c>
      <c r="O424" s="3" t="s">
        <v>1382</v>
      </c>
      <c r="P424" s="7" t="s">
        <v>1355</v>
      </c>
      <c r="Q424" s="30" t="s">
        <v>1196</v>
      </c>
      <c r="R424" s="98">
        <v>40</v>
      </c>
      <c r="S424" s="94">
        <v>232.14</v>
      </c>
      <c r="T424" s="83">
        <f t="shared" si="74"/>
        <v>9285.5999999999985</v>
      </c>
      <c r="U424" s="83">
        <f t="shared" si="73"/>
        <v>10399.871999999999</v>
      </c>
      <c r="V424" s="9" t="s">
        <v>1341</v>
      </c>
      <c r="W424" s="153" t="s">
        <v>1410</v>
      </c>
      <c r="X424" s="9"/>
    </row>
    <row r="425" spans="1:24" s="444" customFormat="1" ht="102" customHeight="1">
      <c r="A425" s="9" t="s">
        <v>6454</v>
      </c>
      <c r="B425" s="100" t="s">
        <v>97</v>
      </c>
      <c r="C425" s="9" t="s">
        <v>799</v>
      </c>
      <c r="D425" s="30" t="s">
        <v>2040</v>
      </c>
      <c r="E425" s="3" t="s">
        <v>2046</v>
      </c>
      <c r="F425" s="3" t="s">
        <v>35</v>
      </c>
      <c r="G425" s="3" t="s">
        <v>384</v>
      </c>
      <c r="H425" s="20">
        <v>0</v>
      </c>
      <c r="I425" s="114">
        <v>470000000</v>
      </c>
      <c r="J425" s="21" t="s">
        <v>1330</v>
      </c>
      <c r="K425" s="19" t="s">
        <v>1949</v>
      </c>
      <c r="L425" s="138" t="s">
        <v>3428</v>
      </c>
      <c r="M425" s="141" t="s">
        <v>383</v>
      </c>
      <c r="N425" s="360" t="s">
        <v>8876</v>
      </c>
      <c r="O425" s="3" t="s">
        <v>1382</v>
      </c>
      <c r="P425" s="7" t="s">
        <v>1355</v>
      </c>
      <c r="Q425" s="30" t="s">
        <v>1196</v>
      </c>
      <c r="R425" s="98">
        <v>40</v>
      </c>
      <c r="S425" s="94">
        <v>232.14</v>
      </c>
      <c r="T425" s="83">
        <f t="shared" si="74"/>
        <v>9285.5999999999985</v>
      </c>
      <c r="U425" s="83">
        <f t="shared" si="73"/>
        <v>10399.871999999999</v>
      </c>
      <c r="V425" s="9" t="s">
        <v>1341</v>
      </c>
      <c r="W425" s="153" t="s">
        <v>1410</v>
      </c>
      <c r="X425" s="9"/>
    </row>
    <row r="426" spans="1:24" s="444" customFormat="1" ht="102" customHeight="1">
      <c r="A426" s="9" t="s">
        <v>6455</v>
      </c>
      <c r="B426" s="100" t="s">
        <v>97</v>
      </c>
      <c r="C426" s="9" t="s">
        <v>800</v>
      </c>
      <c r="D426" s="30" t="s">
        <v>2040</v>
      </c>
      <c r="E426" s="3" t="s">
        <v>2047</v>
      </c>
      <c r="F426" s="3" t="s">
        <v>382</v>
      </c>
      <c r="G426" s="3" t="s">
        <v>384</v>
      </c>
      <c r="H426" s="20">
        <v>0</v>
      </c>
      <c r="I426" s="114">
        <v>470000000</v>
      </c>
      <c r="J426" s="21" t="s">
        <v>1330</v>
      </c>
      <c r="K426" s="19" t="s">
        <v>1949</v>
      </c>
      <c r="L426" s="138" t="s">
        <v>3428</v>
      </c>
      <c r="M426" s="141" t="s">
        <v>383</v>
      </c>
      <c r="N426" s="360" t="s">
        <v>8876</v>
      </c>
      <c r="O426" s="3" t="s">
        <v>1382</v>
      </c>
      <c r="P426" s="7" t="s">
        <v>1355</v>
      </c>
      <c r="Q426" s="30" t="s">
        <v>1196</v>
      </c>
      <c r="R426" s="98">
        <v>50</v>
      </c>
      <c r="S426" s="94">
        <v>232.14</v>
      </c>
      <c r="T426" s="83">
        <f t="shared" si="74"/>
        <v>11607</v>
      </c>
      <c r="U426" s="83">
        <f t="shared" si="73"/>
        <v>12999.840000000002</v>
      </c>
      <c r="V426" s="9" t="s">
        <v>1341</v>
      </c>
      <c r="W426" s="153" t="s">
        <v>1410</v>
      </c>
      <c r="X426" s="9"/>
    </row>
    <row r="427" spans="1:24" s="444" customFormat="1" ht="102" customHeight="1">
      <c r="A427" s="9" t="s">
        <v>6456</v>
      </c>
      <c r="B427" s="100" t="s">
        <v>97</v>
      </c>
      <c r="C427" s="9" t="s">
        <v>801</v>
      </c>
      <c r="D427" s="30" t="s">
        <v>2040</v>
      </c>
      <c r="E427" s="3" t="s">
        <v>2048</v>
      </c>
      <c r="F427" s="3" t="s">
        <v>36</v>
      </c>
      <c r="G427" s="3" t="s">
        <v>384</v>
      </c>
      <c r="H427" s="20">
        <v>0</v>
      </c>
      <c r="I427" s="114">
        <v>470000000</v>
      </c>
      <c r="J427" s="21" t="s">
        <v>1330</v>
      </c>
      <c r="K427" s="19" t="s">
        <v>1949</v>
      </c>
      <c r="L427" s="138" t="s">
        <v>3428</v>
      </c>
      <c r="M427" s="141" t="s">
        <v>383</v>
      </c>
      <c r="N427" s="360" t="s">
        <v>8876</v>
      </c>
      <c r="O427" s="3" t="s">
        <v>1382</v>
      </c>
      <c r="P427" s="7" t="s">
        <v>1355</v>
      </c>
      <c r="Q427" s="30" t="s">
        <v>1196</v>
      </c>
      <c r="R427" s="98">
        <v>50</v>
      </c>
      <c r="S427" s="94">
        <v>258.93</v>
      </c>
      <c r="T427" s="83">
        <f t="shared" si="74"/>
        <v>12946.5</v>
      </c>
      <c r="U427" s="83">
        <f t="shared" si="73"/>
        <v>14500.080000000002</v>
      </c>
      <c r="V427" s="9" t="s">
        <v>1341</v>
      </c>
      <c r="W427" s="153" t="s">
        <v>1410</v>
      </c>
      <c r="X427" s="9"/>
    </row>
    <row r="428" spans="1:24" s="444" customFormat="1" ht="102" customHeight="1">
      <c r="A428" s="9" t="s">
        <v>6457</v>
      </c>
      <c r="B428" s="100" t="s">
        <v>97</v>
      </c>
      <c r="C428" s="9" t="s">
        <v>802</v>
      </c>
      <c r="D428" s="30" t="s">
        <v>2042</v>
      </c>
      <c r="E428" s="3" t="s">
        <v>2049</v>
      </c>
      <c r="F428" s="3" t="s">
        <v>37</v>
      </c>
      <c r="G428" s="3" t="s">
        <v>384</v>
      </c>
      <c r="H428" s="20">
        <v>0</v>
      </c>
      <c r="I428" s="114">
        <v>470000000</v>
      </c>
      <c r="J428" s="21" t="s">
        <v>1330</v>
      </c>
      <c r="K428" s="19" t="s">
        <v>1949</v>
      </c>
      <c r="L428" s="138" t="s">
        <v>3428</v>
      </c>
      <c r="M428" s="141" t="s">
        <v>383</v>
      </c>
      <c r="N428" s="360" t="s">
        <v>8876</v>
      </c>
      <c r="O428" s="3" t="s">
        <v>1382</v>
      </c>
      <c r="P428" s="7" t="s">
        <v>1355</v>
      </c>
      <c r="Q428" s="30" t="s">
        <v>1196</v>
      </c>
      <c r="R428" s="98">
        <v>60</v>
      </c>
      <c r="S428" s="94">
        <v>258.93</v>
      </c>
      <c r="T428" s="83">
        <f t="shared" si="74"/>
        <v>15535.800000000001</v>
      </c>
      <c r="U428" s="83">
        <f t="shared" si="73"/>
        <v>17400.096000000001</v>
      </c>
      <c r="V428" s="9" t="s">
        <v>1341</v>
      </c>
      <c r="W428" s="153" t="s">
        <v>1410</v>
      </c>
      <c r="X428" s="9"/>
    </row>
    <row r="429" spans="1:24" s="444" customFormat="1" ht="102" customHeight="1">
      <c r="A429" s="9" t="s">
        <v>6458</v>
      </c>
      <c r="B429" s="100" t="s">
        <v>97</v>
      </c>
      <c r="C429" s="9" t="s">
        <v>803</v>
      </c>
      <c r="D429" s="30" t="s">
        <v>2040</v>
      </c>
      <c r="E429" s="3" t="s">
        <v>2050</v>
      </c>
      <c r="F429" s="3" t="s">
        <v>37</v>
      </c>
      <c r="G429" s="3" t="s">
        <v>384</v>
      </c>
      <c r="H429" s="20">
        <v>0</v>
      </c>
      <c r="I429" s="114">
        <v>470000000</v>
      </c>
      <c r="J429" s="21" t="s">
        <v>1330</v>
      </c>
      <c r="K429" s="19" t="s">
        <v>1949</v>
      </c>
      <c r="L429" s="138" t="s">
        <v>3428</v>
      </c>
      <c r="M429" s="141" t="s">
        <v>383</v>
      </c>
      <c r="N429" s="360" t="s">
        <v>8876</v>
      </c>
      <c r="O429" s="3" t="s">
        <v>1382</v>
      </c>
      <c r="P429" s="7" t="s">
        <v>1355</v>
      </c>
      <c r="Q429" s="30" t="s">
        <v>1196</v>
      </c>
      <c r="R429" s="98">
        <v>120</v>
      </c>
      <c r="S429" s="94">
        <v>223.14</v>
      </c>
      <c r="T429" s="83">
        <f t="shared" ref="T429:T448" si="75">R429*S429</f>
        <v>26776.799999999999</v>
      </c>
      <c r="U429" s="83">
        <f t="shared" si="73"/>
        <v>29990.016000000003</v>
      </c>
      <c r="V429" s="9" t="s">
        <v>1341</v>
      </c>
      <c r="W429" s="153" t="s">
        <v>1410</v>
      </c>
      <c r="X429" s="9"/>
    </row>
    <row r="430" spans="1:24" s="444" customFormat="1" ht="102" customHeight="1">
      <c r="A430" s="9" t="s">
        <v>6459</v>
      </c>
      <c r="B430" s="100" t="s">
        <v>97</v>
      </c>
      <c r="C430" s="9" t="s">
        <v>804</v>
      </c>
      <c r="D430" s="30" t="s">
        <v>2040</v>
      </c>
      <c r="E430" s="3" t="s">
        <v>2051</v>
      </c>
      <c r="F430" s="3" t="s">
        <v>37</v>
      </c>
      <c r="G430" s="3" t="s">
        <v>384</v>
      </c>
      <c r="H430" s="20">
        <v>0</v>
      </c>
      <c r="I430" s="114">
        <v>470000000</v>
      </c>
      <c r="J430" s="21" t="s">
        <v>1330</v>
      </c>
      <c r="K430" s="19" t="s">
        <v>1949</v>
      </c>
      <c r="L430" s="138" t="s">
        <v>3428</v>
      </c>
      <c r="M430" s="141" t="s">
        <v>383</v>
      </c>
      <c r="N430" s="360" t="s">
        <v>8876</v>
      </c>
      <c r="O430" s="3" t="s">
        <v>1382</v>
      </c>
      <c r="P430" s="7" t="s">
        <v>1355</v>
      </c>
      <c r="Q430" s="30" t="s">
        <v>1196</v>
      </c>
      <c r="R430" s="98">
        <v>120</v>
      </c>
      <c r="S430" s="94">
        <v>223.14</v>
      </c>
      <c r="T430" s="83">
        <f t="shared" si="75"/>
        <v>26776.799999999999</v>
      </c>
      <c r="U430" s="83">
        <f t="shared" si="73"/>
        <v>29990.016000000003</v>
      </c>
      <c r="V430" s="9" t="s">
        <v>1341</v>
      </c>
      <c r="W430" s="153" t="s">
        <v>1410</v>
      </c>
      <c r="X430" s="9"/>
    </row>
    <row r="431" spans="1:24" s="444" customFormat="1" ht="102" customHeight="1">
      <c r="A431" s="9" t="s">
        <v>6460</v>
      </c>
      <c r="B431" s="100" t="s">
        <v>97</v>
      </c>
      <c r="C431" s="9" t="s">
        <v>805</v>
      </c>
      <c r="D431" s="30" t="s">
        <v>2040</v>
      </c>
      <c r="E431" s="3" t="s">
        <v>2052</v>
      </c>
      <c r="F431" s="3" t="s">
        <v>38</v>
      </c>
      <c r="G431" s="3" t="s">
        <v>384</v>
      </c>
      <c r="H431" s="20">
        <v>0</v>
      </c>
      <c r="I431" s="114">
        <v>470000000</v>
      </c>
      <c r="J431" s="21" t="s">
        <v>1330</v>
      </c>
      <c r="K431" s="19" t="s">
        <v>1949</v>
      </c>
      <c r="L431" s="138" t="s">
        <v>3428</v>
      </c>
      <c r="M431" s="141" t="s">
        <v>383</v>
      </c>
      <c r="N431" s="360" t="s">
        <v>8876</v>
      </c>
      <c r="O431" s="3" t="s">
        <v>1382</v>
      </c>
      <c r="P431" s="7" t="s">
        <v>1355</v>
      </c>
      <c r="Q431" s="30" t="s">
        <v>1196</v>
      </c>
      <c r="R431" s="98">
        <v>120</v>
      </c>
      <c r="S431" s="94">
        <v>232.14</v>
      </c>
      <c r="T431" s="83">
        <f t="shared" si="75"/>
        <v>27856.799999999999</v>
      </c>
      <c r="U431" s="83">
        <f t="shared" si="73"/>
        <v>31199.616000000002</v>
      </c>
      <c r="V431" s="9" t="s">
        <v>1341</v>
      </c>
      <c r="W431" s="153" t="s">
        <v>1410</v>
      </c>
      <c r="X431" s="9"/>
    </row>
    <row r="432" spans="1:24" s="444" customFormat="1" ht="102" customHeight="1">
      <c r="A432" s="9" t="s">
        <v>6461</v>
      </c>
      <c r="B432" s="100" t="s">
        <v>97</v>
      </c>
      <c r="C432" s="9" t="s">
        <v>794</v>
      </c>
      <c r="D432" s="30" t="s">
        <v>2053</v>
      </c>
      <c r="E432" s="3" t="s">
        <v>2054</v>
      </c>
      <c r="F432" s="3" t="s">
        <v>39</v>
      </c>
      <c r="G432" s="3" t="s">
        <v>384</v>
      </c>
      <c r="H432" s="20">
        <v>0</v>
      </c>
      <c r="I432" s="114">
        <v>470000000</v>
      </c>
      <c r="J432" s="21" t="s">
        <v>1330</v>
      </c>
      <c r="K432" s="19" t="s">
        <v>1949</v>
      </c>
      <c r="L432" s="138" t="s">
        <v>3428</v>
      </c>
      <c r="M432" s="141" t="s">
        <v>383</v>
      </c>
      <c r="N432" s="360" t="s">
        <v>8876</v>
      </c>
      <c r="O432" s="3" t="s">
        <v>1382</v>
      </c>
      <c r="P432" s="7" t="s">
        <v>1355</v>
      </c>
      <c r="Q432" s="30" t="s">
        <v>1196</v>
      </c>
      <c r="R432" s="98">
        <v>247</v>
      </c>
      <c r="S432" s="94">
        <v>270</v>
      </c>
      <c r="T432" s="83">
        <f t="shared" si="75"/>
        <v>66690</v>
      </c>
      <c r="U432" s="83">
        <f t="shared" si="73"/>
        <v>74692.800000000003</v>
      </c>
      <c r="V432" s="9" t="s">
        <v>1341</v>
      </c>
      <c r="W432" s="153" t="s">
        <v>1410</v>
      </c>
      <c r="X432" s="9"/>
    </row>
    <row r="433" spans="1:1967" s="444" customFormat="1" ht="102" customHeight="1">
      <c r="A433" s="9" t="s">
        <v>6462</v>
      </c>
      <c r="B433" s="100" t="s">
        <v>97</v>
      </c>
      <c r="C433" s="9" t="s">
        <v>789</v>
      </c>
      <c r="D433" s="30" t="s">
        <v>2055</v>
      </c>
      <c r="E433" s="3" t="s">
        <v>2056</v>
      </c>
      <c r="F433" s="3" t="s">
        <v>377</v>
      </c>
      <c r="G433" s="3" t="s">
        <v>384</v>
      </c>
      <c r="H433" s="20">
        <v>0</v>
      </c>
      <c r="I433" s="114">
        <v>470000000</v>
      </c>
      <c r="J433" s="21" t="s">
        <v>1330</v>
      </c>
      <c r="K433" s="19" t="s">
        <v>1949</v>
      </c>
      <c r="L433" s="138" t="s">
        <v>3428</v>
      </c>
      <c r="M433" s="141" t="s">
        <v>383</v>
      </c>
      <c r="N433" s="360" t="s">
        <v>8876</v>
      </c>
      <c r="O433" s="3" t="s">
        <v>1382</v>
      </c>
      <c r="P433" s="7" t="s">
        <v>1354</v>
      </c>
      <c r="Q433" s="3" t="s">
        <v>1195</v>
      </c>
      <c r="R433" s="99">
        <v>41078</v>
      </c>
      <c r="S433" s="94">
        <v>12</v>
      </c>
      <c r="T433" s="83">
        <f t="shared" si="75"/>
        <v>492936</v>
      </c>
      <c r="U433" s="83">
        <f t="shared" si="73"/>
        <v>552088.32000000007</v>
      </c>
      <c r="V433" s="9" t="s">
        <v>1341</v>
      </c>
      <c r="W433" s="153" t="s">
        <v>1410</v>
      </c>
      <c r="X433" s="9"/>
    </row>
    <row r="434" spans="1:1967" s="444" customFormat="1" ht="102" customHeight="1">
      <c r="A434" s="9" t="s">
        <v>6463</v>
      </c>
      <c r="B434" s="100" t="s">
        <v>97</v>
      </c>
      <c r="C434" s="9" t="s">
        <v>790</v>
      </c>
      <c r="D434" s="30" t="s">
        <v>2057</v>
      </c>
      <c r="E434" s="3" t="s">
        <v>378</v>
      </c>
      <c r="F434" s="3"/>
      <c r="G434" s="3" t="s">
        <v>384</v>
      </c>
      <c r="H434" s="20">
        <v>0</v>
      </c>
      <c r="I434" s="114">
        <v>470000000</v>
      </c>
      <c r="J434" s="21" t="s">
        <v>1330</v>
      </c>
      <c r="K434" s="19" t="s">
        <v>1387</v>
      </c>
      <c r="L434" s="138" t="s">
        <v>3428</v>
      </c>
      <c r="M434" s="141" t="s">
        <v>383</v>
      </c>
      <c r="N434" s="360" t="s">
        <v>8875</v>
      </c>
      <c r="O434" s="3" t="s">
        <v>1382</v>
      </c>
      <c r="P434" s="7" t="s">
        <v>1354</v>
      </c>
      <c r="Q434" s="3" t="s">
        <v>1195</v>
      </c>
      <c r="R434" s="84">
        <v>2</v>
      </c>
      <c r="S434" s="94">
        <v>230</v>
      </c>
      <c r="T434" s="83">
        <f t="shared" si="75"/>
        <v>460</v>
      </c>
      <c r="U434" s="83">
        <f t="shared" si="73"/>
        <v>515.20000000000005</v>
      </c>
      <c r="V434" s="9" t="s">
        <v>1341</v>
      </c>
      <c r="W434" s="153" t="s">
        <v>1410</v>
      </c>
      <c r="X434" s="9"/>
    </row>
    <row r="435" spans="1:1967" s="444" customFormat="1" ht="102" customHeight="1">
      <c r="A435" s="9" t="s">
        <v>6464</v>
      </c>
      <c r="B435" s="100" t="s">
        <v>97</v>
      </c>
      <c r="C435" s="9" t="s">
        <v>790</v>
      </c>
      <c r="D435" s="30" t="s">
        <v>2057</v>
      </c>
      <c r="E435" s="3" t="s">
        <v>380</v>
      </c>
      <c r="F435" s="3"/>
      <c r="G435" s="3" t="s">
        <v>384</v>
      </c>
      <c r="H435" s="20">
        <v>0</v>
      </c>
      <c r="I435" s="114">
        <v>470000000</v>
      </c>
      <c r="J435" s="21" t="s">
        <v>1330</v>
      </c>
      <c r="K435" s="19" t="s">
        <v>1387</v>
      </c>
      <c r="L435" s="138" t="s">
        <v>3428</v>
      </c>
      <c r="M435" s="141" t="s">
        <v>383</v>
      </c>
      <c r="N435" s="360" t="s">
        <v>8875</v>
      </c>
      <c r="O435" s="3" t="s">
        <v>1382</v>
      </c>
      <c r="P435" s="7" t="s">
        <v>1354</v>
      </c>
      <c r="Q435" s="3" t="s">
        <v>1195</v>
      </c>
      <c r="R435" s="84">
        <v>2</v>
      </c>
      <c r="S435" s="94">
        <v>100</v>
      </c>
      <c r="T435" s="83">
        <f t="shared" si="75"/>
        <v>200</v>
      </c>
      <c r="U435" s="83">
        <f t="shared" si="73"/>
        <v>224.00000000000003</v>
      </c>
      <c r="V435" s="9" t="s">
        <v>1341</v>
      </c>
      <c r="W435" s="153" t="s">
        <v>1410</v>
      </c>
      <c r="X435" s="9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I435" s="8"/>
      <c r="EJ435" s="8"/>
      <c r="EK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8"/>
      <c r="FB435" s="8"/>
      <c r="FC435" s="8"/>
      <c r="FD435" s="8"/>
      <c r="FE435" s="8"/>
      <c r="FF435" s="8"/>
      <c r="FG435" s="8"/>
      <c r="FH435" s="8"/>
      <c r="FI435" s="8"/>
      <c r="FJ435" s="8"/>
      <c r="FK435" s="8"/>
      <c r="FL435" s="8"/>
      <c r="FM435" s="8"/>
      <c r="FN435" s="8"/>
      <c r="FO435" s="8"/>
      <c r="FP435" s="8"/>
      <c r="FQ435" s="8"/>
      <c r="FR435" s="8"/>
      <c r="FS435" s="8"/>
      <c r="FT435" s="8"/>
      <c r="FU435" s="8"/>
      <c r="FV435" s="8"/>
      <c r="FW435" s="8"/>
      <c r="FX435" s="8"/>
      <c r="FY435" s="8"/>
      <c r="FZ435" s="8"/>
      <c r="GA435" s="8"/>
      <c r="GB435" s="8"/>
      <c r="GC435" s="8"/>
      <c r="GD435" s="8"/>
      <c r="GE435" s="8"/>
      <c r="GF435" s="8"/>
      <c r="GG435" s="8"/>
      <c r="GH435" s="8"/>
      <c r="GI435" s="8"/>
      <c r="GJ435" s="8"/>
      <c r="GK435" s="8"/>
      <c r="GL435" s="8"/>
      <c r="GM435" s="8"/>
      <c r="GN435" s="8"/>
      <c r="GO435" s="8"/>
      <c r="GP435" s="8"/>
      <c r="GQ435" s="8"/>
      <c r="GR435" s="8"/>
      <c r="GS435" s="8"/>
      <c r="GT435" s="8"/>
      <c r="GU435" s="8"/>
      <c r="GV435" s="8"/>
      <c r="GW435" s="8"/>
      <c r="GX435" s="8"/>
      <c r="GY435" s="8"/>
      <c r="GZ435" s="8"/>
      <c r="HA435" s="8"/>
      <c r="HB435" s="8"/>
      <c r="HC435" s="8"/>
      <c r="HD435" s="8"/>
      <c r="HE435" s="8"/>
      <c r="HF435" s="8"/>
      <c r="HG435" s="8"/>
      <c r="HH435" s="8"/>
      <c r="HI435" s="8"/>
      <c r="HJ435" s="8"/>
      <c r="HK435" s="8"/>
      <c r="HL435" s="8"/>
      <c r="HM435" s="8"/>
      <c r="HN435" s="8"/>
      <c r="HO435" s="8"/>
      <c r="HP435" s="8"/>
      <c r="HQ435" s="8"/>
      <c r="HR435" s="8"/>
      <c r="HS435" s="8"/>
      <c r="HT435" s="8"/>
      <c r="HU435" s="8"/>
      <c r="HV435" s="8"/>
      <c r="HW435" s="8"/>
      <c r="HX435" s="8"/>
      <c r="HY435" s="8"/>
      <c r="HZ435" s="8"/>
      <c r="IA435" s="8"/>
      <c r="IB435" s="8"/>
      <c r="IC435" s="8"/>
      <c r="ID435" s="8"/>
      <c r="IE435" s="8"/>
      <c r="IF435" s="8"/>
      <c r="IG435" s="8"/>
      <c r="IH435" s="8"/>
      <c r="II435" s="8"/>
      <c r="IJ435" s="8"/>
      <c r="IK435" s="8"/>
      <c r="IL435" s="8"/>
      <c r="IM435" s="8"/>
      <c r="IN435" s="8"/>
      <c r="IO435" s="8"/>
      <c r="IP435" s="8"/>
      <c r="IQ435" s="8"/>
      <c r="IR435" s="8"/>
      <c r="IS435" s="8"/>
      <c r="IT435" s="8"/>
      <c r="IU435" s="8"/>
      <c r="IV435" s="8"/>
      <c r="IW435" s="8"/>
      <c r="IX435" s="8"/>
      <c r="IY435" s="8"/>
      <c r="IZ435" s="8"/>
      <c r="JA435" s="8"/>
      <c r="JB435" s="8"/>
      <c r="JC435" s="8"/>
      <c r="JD435" s="8"/>
      <c r="JE435" s="8"/>
      <c r="JF435" s="8"/>
      <c r="JG435" s="8"/>
      <c r="JH435" s="8"/>
      <c r="JI435" s="8"/>
      <c r="JJ435" s="8"/>
      <c r="JK435" s="8"/>
      <c r="JL435" s="8"/>
      <c r="JM435" s="8"/>
      <c r="JN435" s="8"/>
      <c r="JO435" s="8"/>
      <c r="JP435" s="8"/>
      <c r="JQ435" s="8"/>
      <c r="JR435" s="8"/>
      <c r="JS435" s="8"/>
      <c r="JT435" s="8"/>
      <c r="JU435" s="8"/>
      <c r="JV435" s="8"/>
      <c r="JW435" s="8"/>
      <c r="JX435" s="8"/>
      <c r="JY435" s="8"/>
      <c r="JZ435" s="8"/>
      <c r="KA435" s="8"/>
      <c r="KB435" s="8"/>
      <c r="KC435" s="8"/>
      <c r="KD435" s="8"/>
      <c r="KE435" s="8"/>
      <c r="KF435" s="8"/>
      <c r="KG435" s="8"/>
      <c r="KH435" s="8"/>
      <c r="KI435" s="8"/>
      <c r="KJ435" s="8"/>
      <c r="KK435" s="8"/>
      <c r="KL435" s="8"/>
      <c r="KM435" s="8"/>
      <c r="KN435" s="8"/>
      <c r="KO435" s="8"/>
      <c r="KP435" s="8"/>
      <c r="KQ435" s="8"/>
      <c r="KR435" s="8"/>
      <c r="KS435" s="8"/>
      <c r="KT435" s="8"/>
      <c r="KU435" s="8"/>
      <c r="KV435" s="8"/>
      <c r="KW435" s="8"/>
      <c r="KX435" s="8"/>
      <c r="KY435" s="8"/>
      <c r="KZ435" s="8"/>
      <c r="LA435" s="8"/>
      <c r="LB435" s="8"/>
      <c r="LC435" s="8"/>
      <c r="LD435" s="8"/>
      <c r="LE435" s="8"/>
      <c r="LF435" s="8"/>
      <c r="LG435" s="8"/>
      <c r="LH435" s="8"/>
      <c r="LI435" s="8"/>
      <c r="LJ435" s="8"/>
      <c r="LK435" s="8"/>
      <c r="LL435" s="8"/>
      <c r="LM435" s="8"/>
      <c r="LN435" s="8"/>
      <c r="LO435" s="8"/>
      <c r="LP435" s="8"/>
      <c r="LQ435" s="8"/>
      <c r="LR435" s="8"/>
      <c r="LS435" s="8"/>
      <c r="LT435" s="8"/>
      <c r="LU435" s="8"/>
      <c r="LV435" s="8"/>
      <c r="LW435" s="8"/>
      <c r="LX435" s="8"/>
      <c r="LY435" s="8"/>
      <c r="LZ435" s="8"/>
      <c r="MA435" s="8"/>
      <c r="MB435" s="8"/>
      <c r="MC435" s="8"/>
      <c r="MD435" s="8"/>
      <c r="ME435" s="8"/>
      <c r="MF435" s="8"/>
      <c r="MG435" s="8"/>
      <c r="MH435" s="8"/>
      <c r="MI435" s="8"/>
      <c r="MJ435" s="8"/>
      <c r="MK435" s="8"/>
      <c r="ML435" s="8"/>
      <c r="MM435" s="8"/>
      <c r="MN435" s="8"/>
      <c r="MO435" s="8"/>
      <c r="MP435" s="8"/>
      <c r="MQ435" s="8"/>
      <c r="MR435" s="8"/>
      <c r="MS435" s="8"/>
      <c r="MT435" s="8"/>
      <c r="MU435" s="8"/>
      <c r="MV435" s="8"/>
      <c r="MW435" s="8"/>
      <c r="MX435" s="8"/>
      <c r="MY435" s="8"/>
      <c r="MZ435" s="8"/>
      <c r="NA435" s="8"/>
      <c r="NB435" s="8"/>
      <c r="NC435" s="8"/>
      <c r="ND435" s="8"/>
      <c r="NE435" s="8"/>
      <c r="NF435" s="8"/>
      <c r="NG435" s="8"/>
      <c r="NH435" s="8"/>
      <c r="NI435" s="8"/>
      <c r="NJ435" s="8"/>
      <c r="NK435" s="8"/>
      <c r="NL435" s="8"/>
      <c r="NM435" s="8"/>
      <c r="NN435" s="8"/>
      <c r="NO435" s="8"/>
      <c r="NP435" s="8"/>
      <c r="NQ435" s="8"/>
      <c r="NR435" s="8"/>
      <c r="NS435" s="8"/>
      <c r="NT435" s="8"/>
      <c r="NU435" s="8"/>
      <c r="NV435" s="8"/>
      <c r="NW435" s="8"/>
      <c r="NX435" s="8"/>
      <c r="NY435" s="8"/>
      <c r="NZ435" s="8"/>
      <c r="OA435" s="8"/>
      <c r="OB435" s="8"/>
      <c r="OC435" s="8"/>
      <c r="OD435" s="8"/>
      <c r="OE435" s="8"/>
      <c r="OF435" s="8"/>
      <c r="OG435" s="8"/>
      <c r="OH435" s="8"/>
      <c r="OI435" s="8"/>
      <c r="OJ435" s="8"/>
      <c r="OK435" s="8"/>
      <c r="OL435" s="8"/>
      <c r="OM435" s="8"/>
      <c r="ON435" s="8"/>
      <c r="OO435" s="8"/>
      <c r="OP435" s="8"/>
      <c r="OQ435" s="8"/>
      <c r="OR435" s="8"/>
      <c r="OS435" s="8"/>
      <c r="OT435" s="8"/>
      <c r="OU435" s="8"/>
      <c r="OV435" s="8"/>
      <c r="OW435" s="8"/>
      <c r="OX435" s="8"/>
      <c r="OY435" s="8"/>
      <c r="OZ435" s="8"/>
      <c r="PA435" s="8"/>
      <c r="PB435" s="8"/>
      <c r="PC435" s="8"/>
      <c r="PD435" s="8"/>
      <c r="PE435" s="8"/>
      <c r="PF435" s="8"/>
      <c r="PG435" s="8"/>
      <c r="PH435" s="8"/>
      <c r="PI435" s="8"/>
      <c r="PJ435" s="8"/>
      <c r="PK435" s="8"/>
      <c r="PL435" s="8"/>
      <c r="PM435" s="8"/>
      <c r="PN435" s="8"/>
      <c r="PO435" s="8"/>
      <c r="PP435" s="8"/>
      <c r="PQ435" s="8"/>
      <c r="PR435" s="8"/>
      <c r="PS435" s="8"/>
      <c r="PT435" s="8"/>
      <c r="PU435" s="8"/>
      <c r="PV435" s="8"/>
      <c r="PW435" s="8"/>
      <c r="PX435" s="8"/>
      <c r="PY435" s="8"/>
      <c r="PZ435" s="8"/>
      <c r="QA435" s="8"/>
      <c r="QB435" s="8"/>
      <c r="QC435" s="8"/>
      <c r="QD435" s="8"/>
      <c r="QE435" s="8"/>
      <c r="QF435" s="8"/>
      <c r="QG435" s="8"/>
      <c r="QH435" s="8"/>
      <c r="QI435" s="8"/>
      <c r="QJ435" s="8"/>
      <c r="QK435" s="8"/>
      <c r="QL435" s="8"/>
      <c r="QM435" s="8"/>
      <c r="QN435" s="8"/>
      <c r="QO435" s="8"/>
      <c r="QP435" s="8"/>
      <c r="QQ435" s="8"/>
      <c r="QR435" s="8"/>
      <c r="QS435" s="8"/>
      <c r="QT435" s="8"/>
      <c r="QU435" s="8"/>
      <c r="QV435" s="8"/>
      <c r="QW435" s="8"/>
      <c r="QX435" s="8"/>
      <c r="QY435" s="8"/>
      <c r="QZ435" s="8"/>
      <c r="RA435" s="8"/>
      <c r="RB435" s="8"/>
      <c r="RC435" s="8"/>
      <c r="RD435" s="8"/>
      <c r="RE435" s="8"/>
      <c r="RF435" s="8"/>
      <c r="RG435" s="8"/>
      <c r="RH435" s="8"/>
      <c r="RI435" s="8"/>
      <c r="RJ435" s="8"/>
      <c r="RK435" s="8"/>
      <c r="RL435" s="8"/>
      <c r="RM435" s="8"/>
      <c r="RN435" s="8"/>
      <c r="RO435" s="8"/>
      <c r="RP435" s="8"/>
      <c r="RQ435" s="8"/>
      <c r="RR435" s="8"/>
      <c r="RS435" s="8"/>
      <c r="RT435" s="8"/>
      <c r="RU435" s="8"/>
      <c r="RV435" s="8"/>
      <c r="RW435" s="8"/>
      <c r="RX435" s="8"/>
      <c r="RY435" s="8"/>
      <c r="RZ435" s="8"/>
      <c r="SA435" s="8"/>
      <c r="SB435" s="8"/>
      <c r="SC435" s="8"/>
      <c r="SD435" s="8"/>
      <c r="SE435" s="8"/>
      <c r="SF435" s="8"/>
      <c r="SG435" s="8"/>
      <c r="SH435" s="8"/>
      <c r="SI435" s="8"/>
      <c r="SJ435" s="8"/>
      <c r="SK435" s="8"/>
      <c r="SL435" s="8"/>
      <c r="SM435" s="8"/>
      <c r="SN435" s="8"/>
      <c r="SO435" s="8"/>
      <c r="SP435" s="8"/>
      <c r="SQ435" s="8"/>
      <c r="SR435" s="8"/>
      <c r="SS435" s="8"/>
      <c r="ST435" s="8"/>
      <c r="SU435" s="8"/>
      <c r="SV435" s="8"/>
      <c r="SW435" s="8"/>
      <c r="SX435" s="8"/>
      <c r="SY435" s="8"/>
      <c r="SZ435" s="8"/>
      <c r="TA435" s="8"/>
      <c r="TB435" s="8"/>
      <c r="TC435" s="8"/>
      <c r="TD435" s="8"/>
      <c r="TE435" s="8"/>
      <c r="TF435" s="8"/>
      <c r="TG435" s="8"/>
      <c r="TH435" s="8"/>
      <c r="TI435" s="8"/>
      <c r="TJ435" s="8"/>
      <c r="TK435" s="8"/>
      <c r="TL435" s="8"/>
      <c r="TM435" s="8"/>
      <c r="TN435" s="8"/>
      <c r="TO435" s="8"/>
      <c r="TP435" s="8"/>
      <c r="TQ435" s="8"/>
      <c r="TR435" s="8"/>
      <c r="TS435" s="8"/>
      <c r="TT435" s="8"/>
      <c r="TU435" s="8"/>
      <c r="TV435" s="8"/>
      <c r="TW435" s="8"/>
      <c r="TX435" s="8"/>
      <c r="TY435" s="8"/>
      <c r="TZ435" s="8"/>
      <c r="UA435" s="8"/>
      <c r="UB435" s="8"/>
      <c r="UC435" s="8"/>
      <c r="UD435" s="8"/>
      <c r="UE435" s="8"/>
      <c r="UF435" s="8"/>
      <c r="UG435" s="8"/>
      <c r="UH435" s="8"/>
      <c r="UI435" s="8"/>
      <c r="UJ435" s="8"/>
      <c r="UK435" s="8"/>
      <c r="UL435" s="8"/>
      <c r="UM435" s="8"/>
      <c r="UN435" s="8"/>
      <c r="UO435" s="8"/>
      <c r="UP435" s="8"/>
      <c r="UQ435" s="8"/>
      <c r="UR435" s="8"/>
      <c r="US435" s="8"/>
      <c r="UT435" s="8"/>
      <c r="UU435" s="8"/>
      <c r="UV435" s="8"/>
      <c r="UW435" s="8"/>
      <c r="UX435" s="8"/>
      <c r="UY435" s="8"/>
      <c r="UZ435" s="8"/>
      <c r="VA435" s="8"/>
      <c r="VB435" s="8"/>
      <c r="VC435" s="8"/>
      <c r="VD435" s="8"/>
      <c r="VE435" s="8"/>
      <c r="VF435" s="8"/>
      <c r="VG435" s="8"/>
      <c r="VH435" s="8"/>
      <c r="VI435" s="8"/>
      <c r="VJ435" s="8"/>
      <c r="VK435" s="8"/>
      <c r="VL435" s="8"/>
      <c r="VM435" s="8"/>
      <c r="VN435" s="8"/>
      <c r="VO435" s="8"/>
      <c r="VP435" s="8"/>
      <c r="VQ435" s="8"/>
      <c r="VR435" s="8"/>
      <c r="VS435" s="8"/>
      <c r="VT435" s="8"/>
      <c r="VU435" s="8"/>
      <c r="VV435" s="8"/>
      <c r="VW435" s="8"/>
      <c r="VX435" s="8"/>
      <c r="VY435" s="8"/>
      <c r="VZ435" s="8"/>
      <c r="WA435" s="8"/>
      <c r="WB435" s="8"/>
      <c r="WC435" s="8"/>
      <c r="WD435" s="8"/>
      <c r="WE435" s="8"/>
      <c r="WF435" s="8"/>
      <c r="WG435" s="8"/>
      <c r="WH435" s="8"/>
      <c r="WI435" s="8"/>
      <c r="WJ435" s="8"/>
      <c r="WK435" s="8"/>
      <c r="WL435" s="8"/>
      <c r="WM435" s="8"/>
      <c r="WN435" s="8"/>
      <c r="WO435" s="8"/>
      <c r="WP435" s="8"/>
      <c r="WQ435" s="8"/>
      <c r="WR435" s="8"/>
      <c r="WS435" s="8"/>
      <c r="WT435" s="8"/>
      <c r="WU435" s="8"/>
      <c r="WV435" s="8"/>
      <c r="WW435" s="8"/>
      <c r="WX435" s="8"/>
      <c r="WY435" s="8"/>
      <c r="WZ435" s="8"/>
      <c r="XA435" s="8"/>
      <c r="XB435" s="8"/>
      <c r="XC435" s="8"/>
      <c r="XD435" s="8"/>
      <c r="XE435" s="8"/>
      <c r="XF435" s="8"/>
      <c r="XG435" s="8"/>
      <c r="XH435" s="8"/>
      <c r="XI435" s="8"/>
      <c r="XJ435" s="8"/>
      <c r="XK435" s="8"/>
      <c r="XL435" s="8"/>
      <c r="XM435" s="8"/>
      <c r="XN435" s="8"/>
      <c r="XO435" s="8"/>
      <c r="XP435" s="8"/>
      <c r="XQ435" s="8"/>
      <c r="XR435" s="8"/>
      <c r="XS435" s="8"/>
      <c r="XT435" s="8"/>
      <c r="XU435" s="8"/>
      <c r="XV435" s="8"/>
      <c r="XW435" s="8"/>
      <c r="XX435" s="8"/>
      <c r="XY435" s="8"/>
      <c r="XZ435" s="8"/>
      <c r="YA435" s="8"/>
      <c r="YB435" s="8"/>
      <c r="YC435" s="8"/>
      <c r="YD435" s="8"/>
      <c r="YE435" s="8"/>
      <c r="YF435" s="8"/>
      <c r="YG435" s="8"/>
      <c r="YH435" s="8"/>
      <c r="YI435" s="8"/>
      <c r="YJ435" s="8"/>
      <c r="YK435" s="8"/>
      <c r="YL435" s="8"/>
      <c r="YM435" s="8"/>
      <c r="YN435" s="8"/>
      <c r="YO435" s="8"/>
      <c r="YP435" s="8"/>
      <c r="YQ435" s="8"/>
      <c r="YR435" s="8"/>
      <c r="YS435" s="8"/>
      <c r="YT435" s="8"/>
      <c r="YU435" s="8"/>
      <c r="YV435" s="8"/>
      <c r="YW435" s="8"/>
      <c r="YX435" s="8"/>
      <c r="YY435" s="8"/>
      <c r="YZ435" s="8"/>
      <c r="ZA435" s="8"/>
      <c r="ZB435" s="8"/>
      <c r="ZC435" s="8"/>
      <c r="ZD435" s="8"/>
      <c r="ZE435" s="8"/>
      <c r="ZF435" s="8"/>
      <c r="ZG435" s="8"/>
      <c r="ZH435" s="8"/>
      <c r="ZI435" s="8"/>
      <c r="ZJ435" s="8"/>
      <c r="ZK435" s="8"/>
      <c r="ZL435" s="8"/>
      <c r="ZM435" s="8"/>
      <c r="ZN435" s="8"/>
      <c r="ZO435" s="8"/>
      <c r="ZP435" s="8"/>
      <c r="ZQ435" s="8"/>
      <c r="ZR435" s="8"/>
      <c r="ZS435" s="8"/>
      <c r="ZT435" s="8"/>
      <c r="ZU435" s="8"/>
      <c r="ZV435" s="8"/>
      <c r="ZW435" s="8"/>
      <c r="ZX435" s="8"/>
      <c r="ZY435" s="8"/>
      <c r="ZZ435" s="8"/>
      <c r="AAA435" s="8"/>
      <c r="AAB435" s="8"/>
      <c r="AAC435" s="8"/>
      <c r="AAD435" s="8"/>
      <c r="AAE435" s="8"/>
      <c r="AAF435" s="8"/>
      <c r="AAG435" s="8"/>
      <c r="AAH435" s="8"/>
      <c r="AAI435" s="8"/>
      <c r="AAJ435" s="8"/>
      <c r="AAK435" s="8"/>
      <c r="AAL435" s="8"/>
      <c r="AAM435" s="8"/>
      <c r="AAN435" s="8"/>
      <c r="AAO435" s="8"/>
      <c r="AAP435" s="8"/>
      <c r="AAQ435" s="8"/>
      <c r="AAR435" s="8"/>
      <c r="AAS435" s="8"/>
      <c r="AAT435" s="8"/>
      <c r="AAU435" s="8"/>
      <c r="AAV435" s="8"/>
      <c r="AAW435" s="8"/>
      <c r="AAX435" s="8"/>
      <c r="AAY435" s="8"/>
      <c r="AAZ435" s="8"/>
      <c r="ABA435" s="8"/>
      <c r="ABB435" s="8"/>
      <c r="ABC435" s="8"/>
      <c r="ABD435" s="8"/>
      <c r="ABE435" s="8"/>
      <c r="ABF435" s="8"/>
      <c r="ABG435" s="8"/>
      <c r="ABH435" s="8"/>
      <c r="ABI435" s="8"/>
      <c r="ABJ435" s="8"/>
      <c r="ABK435" s="8"/>
      <c r="ABL435" s="8"/>
      <c r="ABM435" s="8"/>
      <c r="ABN435" s="8"/>
      <c r="ABO435" s="8"/>
      <c r="ABP435" s="8"/>
      <c r="ABQ435" s="8"/>
      <c r="ABR435" s="8"/>
      <c r="ABS435" s="8"/>
      <c r="ABT435" s="8"/>
      <c r="ABU435" s="8"/>
      <c r="ABV435" s="8"/>
      <c r="ABW435" s="8"/>
      <c r="ABX435" s="8"/>
      <c r="ABY435" s="8"/>
      <c r="ABZ435" s="8"/>
      <c r="ACA435" s="8"/>
      <c r="ACB435" s="8"/>
      <c r="ACC435" s="8"/>
      <c r="ACD435" s="8"/>
      <c r="ACE435" s="8"/>
      <c r="ACF435" s="8"/>
      <c r="ACG435" s="8"/>
      <c r="ACH435" s="8"/>
      <c r="ACI435" s="8"/>
      <c r="ACJ435" s="8"/>
      <c r="ACK435" s="8"/>
      <c r="ACL435" s="8"/>
      <c r="ACM435" s="8"/>
      <c r="ACN435" s="8"/>
      <c r="ACO435" s="8"/>
      <c r="ACP435" s="8"/>
      <c r="ACQ435" s="8"/>
      <c r="ACR435" s="8"/>
      <c r="ACS435" s="8"/>
      <c r="ACT435" s="8"/>
      <c r="ACU435" s="8"/>
      <c r="ACV435" s="8"/>
      <c r="ACW435" s="8"/>
      <c r="ACX435" s="8"/>
      <c r="ACY435" s="8"/>
      <c r="ACZ435" s="8"/>
      <c r="ADA435" s="8"/>
      <c r="ADB435" s="8"/>
      <c r="ADC435" s="8"/>
      <c r="ADD435" s="8"/>
      <c r="ADE435" s="8"/>
      <c r="ADF435" s="8"/>
      <c r="ADG435" s="8"/>
      <c r="ADH435" s="8"/>
      <c r="ADI435" s="8"/>
      <c r="ADJ435" s="8"/>
      <c r="ADK435" s="8"/>
      <c r="ADL435" s="8"/>
      <c r="ADM435" s="8"/>
      <c r="ADN435" s="8"/>
      <c r="ADO435" s="8"/>
      <c r="ADP435" s="8"/>
      <c r="ADQ435" s="8"/>
      <c r="ADR435" s="8"/>
      <c r="ADS435" s="8"/>
      <c r="ADT435" s="8"/>
      <c r="ADU435" s="8"/>
      <c r="ADV435" s="8"/>
      <c r="ADW435" s="8"/>
      <c r="ADX435" s="8"/>
      <c r="ADY435" s="8"/>
      <c r="ADZ435" s="8"/>
      <c r="AEA435" s="8"/>
      <c r="AEB435" s="8"/>
      <c r="AEC435" s="8"/>
      <c r="AED435" s="8"/>
      <c r="AEE435" s="8"/>
      <c r="AEF435" s="8"/>
      <c r="AEG435" s="8"/>
      <c r="AEH435" s="8"/>
      <c r="AEI435" s="8"/>
      <c r="AEJ435" s="8"/>
      <c r="AEK435" s="8"/>
      <c r="AEL435" s="8"/>
      <c r="AEM435" s="8"/>
      <c r="AEN435" s="8"/>
      <c r="AEO435" s="8"/>
      <c r="AEP435" s="8"/>
      <c r="AEQ435" s="8"/>
      <c r="AER435" s="8"/>
      <c r="AES435" s="8"/>
      <c r="AET435" s="8"/>
      <c r="AEU435" s="8"/>
      <c r="AEV435" s="8"/>
      <c r="AEW435" s="8"/>
      <c r="AEX435" s="8"/>
      <c r="AEY435" s="8"/>
      <c r="AEZ435" s="8"/>
      <c r="AFA435" s="8"/>
      <c r="AFB435" s="8"/>
      <c r="AFC435" s="8"/>
      <c r="AFD435" s="8"/>
      <c r="AFE435" s="8"/>
      <c r="AFF435" s="8"/>
      <c r="AFG435" s="8"/>
      <c r="AFH435" s="8"/>
      <c r="AFI435" s="8"/>
      <c r="AFJ435" s="8"/>
      <c r="AFK435" s="8"/>
      <c r="AFL435" s="8"/>
      <c r="AFM435" s="8"/>
      <c r="AFN435" s="8"/>
      <c r="AFO435" s="8"/>
      <c r="AFP435" s="8"/>
      <c r="AFQ435" s="8"/>
      <c r="AFR435" s="8"/>
      <c r="AFS435" s="8"/>
      <c r="AFT435" s="8"/>
      <c r="AFU435" s="8"/>
      <c r="AFV435" s="8"/>
      <c r="AFW435" s="8"/>
      <c r="AFX435" s="8"/>
      <c r="AFY435" s="8"/>
      <c r="AFZ435" s="8"/>
      <c r="AGA435" s="8"/>
      <c r="AGB435" s="8"/>
      <c r="AGC435" s="8"/>
      <c r="AGD435" s="8"/>
      <c r="AGE435" s="8"/>
      <c r="AGF435" s="8"/>
      <c r="AGG435" s="8"/>
      <c r="AGH435" s="8"/>
      <c r="AGI435" s="8"/>
      <c r="AGJ435" s="8"/>
      <c r="AGK435" s="8"/>
      <c r="AGL435" s="8"/>
      <c r="AGM435" s="8"/>
      <c r="AGN435" s="8"/>
      <c r="AGO435" s="8"/>
      <c r="AGP435" s="8"/>
      <c r="AGQ435" s="8"/>
      <c r="AGR435" s="8"/>
      <c r="AGS435" s="8"/>
      <c r="AGT435" s="8"/>
      <c r="AGU435" s="8"/>
      <c r="AGV435" s="8"/>
      <c r="AGW435" s="8"/>
      <c r="AGX435" s="8"/>
      <c r="AGY435" s="8"/>
      <c r="AGZ435" s="8"/>
      <c r="AHA435" s="8"/>
      <c r="AHB435" s="8"/>
      <c r="AHC435" s="8"/>
      <c r="AHD435" s="8"/>
      <c r="AHE435" s="8"/>
      <c r="AHF435" s="8"/>
      <c r="AHG435" s="8"/>
      <c r="AHH435" s="8"/>
      <c r="AHI435" s="8"/>
      <c r="AHJ435" s="8"/>
      <c r="AHK435" s="8"/>
      <c r="AHL435" s="8"/>
      <c r="AHM435" s="8"/>
      <c r="AHN435" s="8"/>
      <c r="AHO435" s="8"/>
      <c r="AHP435" s="8"/>
      <c r="AHQ435" s="8"/>
      <c r="AHR435" s="8"/>
      <c r="AHS435" s="8"/>
      <c r="AHT435" s="8"/>
      <c r="AHU435" s="8"/>
      <c r="AHV435" s="8"/>
      <c r="AHW435" s="8"/>
      <c r="AHX435" s="8"/>
      <c r="AHY435" s="8"/>
      <c r="AHZ435" s="8"/>
      <c r="AIA435" s="8"/>
      <c r="AIB435" s="8"/>
      <c r="AIC435" s="8"/>
      <c r="AID435" s="8"/>
      <c r="AIE435" s="8"/>
      <c r="AIF435" s="8"/>
      <c r="AIG435" s="8"/>
      <c r="AIH435" s="8"/>
      <c r="AII435" s="8"/>
      <c r="AIJ435" s="8"/>
      <c r="AIK435" s="8"/>
      <c r="AIL435" s="8"/>
      <c r="AIM435" s="8"/>
      <c r="AIN435" s="8"/>
      <c r="AIO435" s="8"/>
      <c r="AIP435" s="8"/>
      <c r="AIQ435" s="8"/>
      <c r="AIR435" s="8"/>
      <c r="AIS435" s="8"/>
      <c r="AIT435" s="8"/>
      <c r="AIU435" s="8"/>
      <c r="AIV435" s="8"/>
      <c r="AIW435" s="8"/>
      <c r="AIX435" s="8"/>
      <c r="AIY435" s="8"/>
      <c r="AIZ435" s="8"/>
      <c r="AJA435" s="8"/>
      <c r="AJB435" s="8"/>
      <c r="AJC435" s="8"/>
      <c r="AJD435" s="8"/>
      <c r="AJE435" s="8"/>
      <c r="AJF435" s="8"/>
      <c r="AJG435" s="8"/>
      <c r="AJH435" s="8"/>
      <c r="AJI435" s="8"/>
      <c r="AJJ435" s="8"/>
      <c r="AJK435" s="8"/>
      <c r="AJL435" s="8"/>
      <c r="AJM435" s="8"/>
      <c r="AJN435" s="8"/>
      <c r="AJO435" s="8"/>
      <c r="AJP435" s="8"/>
      <c r="AJQ435" s="8"/>
      <c r="AJR435" s="8"/>
      <c r="AJS435" s="8"/>
      <c r="AJT435" s="8"/>
      <c r="AJU435" s="8"/>
      <c r="AJV435" s="8"/>
      <c r="AJW435" s="8"/>
      <c r="AJX435" s="8"/>
      <c r="AJY435" s="8"/>
      <c r="AJZ435" s="8"/>
      <c r="AKA435" s="8"/>
      <c r="AKB435" s="8"/>
      <c r="AKC435" s="8"/>
      <c r="AKD435" s="8"/>
      <c r="AKE435" s="8"/>
      <c r="AKF435" s="8"/>
      <c r="AKG435" s="8"/>
      <c r="AKH435" s="8"/>
      <c r="AKI435" s="8"/>
      <c r="AKJ435" s="8"/>
      <c r="AKK435" s="8"/>
      <c r="AKL435" s="8"/>
      <c r="AKM435" s="8"/>
      <c r="AKN435" s="8"/>
      <c r="AKO435" s="8"/>
      <c r="AKP435" s="8"/>
      <c r="AKQ435" s="8"/>
      <c r="AKR435" s="8"/>
      <c r="AKS435" s="8"/>
      <c r="AKT435" s="8"/>
      <c r="AKU435" s="8"/>
      <c r="AKV435" s="8"/>
      <c r="AKW435" s="8"/>
      <c r="AKX435" s="8"/>
      <c r="AKY435" s="8"/>
      <c r="AKZ435" s="8"/>
      <c r="ALA435" s="8"/>
      <c r="ALB435" s="8"/>
      <c r="ALC435" s="8"/>
      <c r="ALD435" s="8"/>
      <c r="ALE435" s="8"/>
      <c r="ALF435" s="8"/>
      <c r="ALG435" s="8"/>
      <c r="ALH435" s="8"/>
      <c r="ALI435" s="8"/>
      <c r="ALJ435" s="8"/>
      <c r="ALK435" s="8"/>
      <c r="ALL435" s="8"/>
      <c r="ALM435" s="8"/>
      <c r="ALN435" s="8"/>
      <c r="ALO435" s="8"/>
      <c r="ALP435" s="8"/>
      <c r="ALQ435" s="8"/>
      <c r="ALR435" s="8"/>
      <c r="ALS435" s="8"/>
      <c r="ALT435" s="8"/>
      <c r="ALU435" s="8"/>
      <c r="ALV435" s="8"/>
      <c r="ALW435" s="8"/>
      <c r="ALX435" s="8"/>
      <c r="ALY435" s="8"/>
      <c r="ALZ435" s="8"/>
      <c r="AMA435" s="8"/>
      <c r="AMB435" s="8"/>
      <c r="AMC435" s="8"/>
      <c r="AMD435" s="8"/>
      <c r="AME435" s="8"/>
      <c r="AMF435" s="8"/>
      <c r="AMG435" s="8"/>
      <c r="AMH435" s="8"/>
      <c r="AMI435" s="8"/>
      <c r="AMJ435" s="8"/>
      <c r="AMK435" s="8"/>
      <c r="AML435" s="8"/>
      <c r="AMM435" s="8"/>
      <c r="AMN435" s="8"/>
      <c r="AMO435" s="8"/>
      <c r="AMP435" s="8"/>
      <c r="AMQ435" s="8"/>
      <c r="AMR435" s="8"/>
      <c r="AMS435" s="8"/>
      <c r="AMT435" s="8"/>
      <c r="AMU435" s="8"/>
      <c r="AMV435" s="8"/>
      <c r="AMW435" s="8"/>
      <c r="AMX435" s="8"/>
      <c r="AMY435" s="8"/>
      <c r="AMZ435" s="8"/>
      <c r="ANA435" s="8"/>
      <c r="ANB435" s="8"/>
      <c r="ANC435" s="8"/>
      <c r="AND435" s="8"/>
      <c r="ANE435" s="8"/>
      <c r="ANF435" s="8"/>
      <c r="ANG435" s="8"/>
      <c r="ANH435" s="8"/>
      <c r="ANI435" s="8"/>
      <c r="ANJ435" s="8"/>
      <c r="ANK435" s="8"/>
      <c r="ANL435" s="8"/>
      <c r="ANM435" s="8"/>
      <c r="ANN435" s="8"/>
      <c r="ANO435" s="8"/>
      <c r="ANP435" s="8"/>
      <c r="ANQ435" s="8"/>
      <c r="ANR435" s="8"/>
      <c r="ANS435" s="8"/>
      <c r="ANT435" s="8"/>
      <c r="ANU435" s="8"/>
      <c r="ANV435" s="8"/>
      <c r="ANW435" s="8"/>
      <c r="ANX435" s="8"/>
      <c r="ANY435" s="8"/>
      <c r="ANZ435" s="8"/>
      <c r="AOA435" s="8"/>
      <c r="AOB435" s="8"/>
      <c r="AOC435" s="8"/>
      <c r="AOD435" s="8"/>
      <c r="AOE435" s="8"/>
      <c r="AOF435" s="8"/>
      <c r="AOG435" s="8"/>
      <c r="AOH435" s="8"/>
      <c r="AOI435" s="8"/>
      <c r="AOJ435" s="8"/>
      <c r="AOK435" s="8"/>
      <c r="AOL435" s="8"/>
      <c r="AOM435" s="8"/>
      <c r="AON435" s="8"/>
      <c r="AOO435" s="8"/>
      <c r="AOP435" s="8"/>
      <c r="AOQ435" s="8"/>
      <c r="AOR435" s="8"/>
      <c r="AOS435" s="8"/>
      <c r="AOT435" s="8"/>
      <c r="AOU435" s="8"/>
      <c r="AOV435" s="8"/>
      <c r="AOW435" s="8"/>
      <c r="AOX435" s="8"/>
      <c r="AOY435" s="8"/>
      <c r="AOZ435" s="8"/>
      <c r="APA435" s="8"/>
      <c r="APB435" s="8"/>
      <c r="APC435" s="8"/>
      <c r="APD435" s="8"/>
      <c r="APE435" s="8"/>
      <c r="APF435" s="8"/>
      <c r="APG435" s="8"/>
      <c r="APH435" s="8"/>
      <c r="API435" s="8"/>
      <c r="APJ435" s="8"/>
      <c r="APK435" s="8"/>
      <c r="APL435" s="8"/>
      <c r="APM435" s="8"/>
      <c r="APN435" s="8"/>
      <c r="APO435" s="8"/>
      <c r="APP435" s="8"/>
      <c r="APQ435" s="8"/>
      <c r="APR435" s="8"/>
      <c r="APS435" s="8"/>
      <c r="APT435" s="8"/>
      <c r="APU435" s="8"/>
      <c r="APV435" s="8"/>
      <c r="APW435" s="8"/>
      <c r="APX435" s="8"/>
      <c r="APY435" s="8"/>
      <c r="APZ435" s="8"/>
      <c r="AQA435" s="8"/>
      <c r="AQB435" s="8"/>
      <c r="AQC435" s="8"/>
      <c r="AQD435" s="8"/>
      <c r="AQE435" s="8"/>
      <c r="AQF435" s="8"/>
      <c r="AQG435" s="8"/>
      <c r="AQH435" s="8"/>
      <c r="AQI435" s="8"/>
      <c r="AQJ435" s="8"/>
      <c r="AQK435" s="8"/>
      <c r="AQL435" s="8"/>
      <c r="AQM435" s="8"/>
      <c r="AQN435" s="8"/>
      <c r="AQO435" s="8"/>
      <c r="AQP435" s="8"/>
      <c r="AQQ435" s="8"/>
      <c r="AQR435" s="8"/>
      <c r="AQS435" s="8"/>
      <c r="AQT435" s="8"/>
      <c r="AQU435" s="8"/>
      <c r="AQV435" s="8"/>
      <c r="AQW435" s="8"/>
      <c r="AQX435" s="8"/>
      <c r="AQY435" s="8"/>
      <c r="AQZ435" s="8"/>
      <c r="ARA435" s="8"/>
      <c r="ARB435" s="8"/>
      <c r="ARC435" s="8"/>
      <c r="ARD435" s="8"/>
      <c r="ARE435" s="8"/>
      <c r="ARF435" s="8"/>
      <c r="ARG435" s="8"/>
      <c r="ARH435" s="8"/>
      <c r="ARI435" s="8"/>
      <c r="ARJ435" s="8"/>
      <c r="ARK435" s="8"/>
      <c r="ARL435" s="8"/>
      <c r="ARM435" s="8"/>
      <c r="ARN435" s="8"/>
      <c r="ARO435" s="8"/>
      <c r="ARP435" s="8"/>
      <c r="ARQ435" s="8"/>
      <c r="ARR435" s="8"/>
      <c r="ARS435" s="8"/>
      <c r="ART435" s="8"/>
      <c r="ARU435" s="8"/>
      <c r="ARV435" s="8"/>
      <c r="ARW435" s="8"/>
      <c r="ARX435" s="8"/>
      <c r="ARY435" s="8"/>
      <c r="ARZ435" s="8"/>
      <c r="ASA435" s="8"/>
      <c r="ASB435" s="8"/>
      <c r="ASC435" s="8"/>
      <c r="ASD435" s="8"/>
      <c r="ASE435" s="8"/>
      <c r="ASF435" s="8"/>
      <c r="ASG435" s="8"/>
      <c r="ASH435" s="8"/>
      <c r="ASI435" s="8"/>
      <c r="ASJ435" s="8"/>
      <c r="ASK435" s="8"/>
      <c r="ASL435" s="8"/>
      <c r="ASM435" s="8"/>
      <c r="ASN435" s="8"/>
      <c r="ASO435" s="8"/>
      <c r="ASP435" s="8"/>
      <c r="ASQ435" s="8"/>
      <c r="ASR435" s="8"/>
      <c r="ASS435" s="8"/>
      <c r="AST435" s="8"/>
      <c r="ASU435" s="8"/>
      <c r="ASV435" s="8"/>
      <c r="ASW435" s="8"/>
      <c r="ASX435" s="8"/>
      <c r="ASY435" s="8"/>
      <c r="ASZ435" s="8"/>
      <c r="ATA435" s="8"/>
      <c r="ATB435" s="8"/>
      <c r="ATC435" s="8"/>
      <c r="ATD435" s="8"/>
      <c r="ATE435" s="8"/>
      <c r="ATF435" s="8"/>
      <c r="ATG435" s="8"/>
      <c r="ATH435" s="8"/>
      <c r="ATI435" s="8"/>
      <c r="ATJ435" s="8"/>
      <c r="ATK435" s="8"/>
      <c r="ATL435" s="8"/>
      <c r="ATM435" s="8"/>
      <c r="ATN435" s="8"/>
      <c r="ATO435" s="8"/>
      <c r="ATP435" s="8"/>
      <c r="ATQ435" s="8"/>
      <c r="ATR435" s="8"/>
      <c r="ATS435" s="8"/>
      <c r="ATT435" s="8"/>
      <c r="ATU435" s="8"/>
      <c r="ATV435" s="8"/>
      <c r="ATW435" s="8"/>
      <c r="ATX435" s="8"/>
      <c r="ATY435" s="8"/>
      <c r="ATZ435" s="8"/>
      <c r="AUA435" s="8"/>
      <c r="AUB435" s="8"/>
      <c r="AUC435" s="8"/>
      <c r="AUD435" s="8"/>
      <c r="AUE435" s="8"/>
      <c r="AUF435" s="8"/>
      <c r="AUG435" s="8"/>
      <c r="AUH435" s="8"/>
      <c r="AUI435" s="8"/>
      <c r="AUJ435" s="8"/>
      <c r="AUK435" s="8"/>
      <c r="AUL435" s="8"/>
      <c r="AUM435" s="8"/>
      <c r="AUN435" s="8"/>
      <c r="AUO435" s="8"/>
      <c r="AUP435" s="8"/>
      <c r="AUQ435" s="8"/>
      <c r="AUR435" s="8"/>
      <c r="AUS435" s="8"/>
      <c r="AUT435" s="8"/>
      <c r="AUU435" s="8"/>
      <c r="AUV435" s="8"/>
      <c r="AUW435" s="8"/>
      <c r="AUX435" s="8"/>
      <c r="AUY435" s="8"/>
      <c r="AUZ435" s="8"/>
      <c r="AVA435" s="8"/>
      <c r="AVB435" s="8"/>
      <c r="AVC435" s="8"/>
      <c r="AVD435" s="8"/>
      <c r="AVE435" s="8"/>
      <c r="AVF435" s="8"/>
      <c r="AVG435" s="8"/>
      <c r="AVH435" s="8"/>
      <c r="AVI435" s="8"/>
      <c r="AVJ435" s="8"/>
      <c r="AVK435" s="8"/>
      <c r="AVL435" s="8"/>
      <c r="AVM435" s="8"/>
      <c r="AVN435" s="8"/>
      <c r="AVO435" s="8"/>
      <c r="AVP435" s="8"/>
      <c r="AVQ435" s="8"/>
      <c r="AVR435" s="8"/>
      <c r="AVS435" s="8"/>
      <c r="AVT435" s="8"/>
      <c r="AVU435" s="8"/>
      <c r="AVV435" s="8"/>
      <c r="AVW435" s="8"/>
      <c r="AVX435" s="8"/>
      <c r="AVY435" s="8"/>
      <c r="AVZ435" s="8"/>
      <c r="AWA435" s="8"/>
      <c r="AWB435" s="8"/>
      <c r="AWC435" s="8"/>
      <c r="AWD435" s="8"/>
      <c r="AWE435" s="8"/>
      <c r="AWF435" s="8"/>
      <c r="AWG435" s="8"/>
      <c r="AWH435" s="8"/>
      <c r="AWI435" s="8"/>
      <c r="AWJ435" s="8"/>
      <c r="AWK435" s="8"/>
      <c r="AWL435" s="8"/>
      <c r="AWM435" s="8"/>
      <c r="AWN435" s="8"/>
      <c r="AWO435" s="8"/>
      <c r="AWP435" s="8"/>
      <c r="AWQ435" s="8"/>
      <c r="AWR435" s="8"/>
      <c r="AWS435" s="8"/>
      <c r="AWT435" s="8"/>
      <c r="AWU435" s="8"/>
      <c r="AWV435" s="8"/>
      <c r="AWW435" s="8"/>
      <c r="AWX435" s="8"/>
      <c r="AWY435" s="8"/>
      <c r="AWZ435" s="8"/>
      <c r="AXA435" s="8"/>
      <c r="AXB435" s="8"/>
      <c r="AXC435" s="8"/>
      <c r="AXD435" s="8"/>
      <c r="AXE435" s="8"/>
      <c r="AXF435" s="8"/>
      <c r="AXG435" s="8"/>
      <c r="AXH435" s="8"/>
      <c r="AXI435" s="8"/>
      <c r="AXJ435" s="8"/>
      <c r="AXK435" s="8"/>
      <c r="AXL435" s="8"/>
      <c r="AXM435" s="8"/>
      <c r="AXN435" s="8"/>
      <c r="AXO435" s="8"/>
      <c r="AXP435" s="8"/>
      <c r="AXQ435" s="8"/>
      <c r="AXR435" s="8"/>
      <c r="AXS435" s="8"/>
      <c r="AXT435" s="8"/>
      <c r="AXU435" s="8"/>
      <c r="AXV435" s="8"/>
      <c r="AXW435" s="8"/>
      <c r="AXX435" s="8"/>
      <c r="AXY435" s="8"/>
      <c r="AXZ435" s="8"/>
      <c r="AYA435" s="8"/>
      <c r="AYB435" s="8"/>
      <c r="AYC435" s="8"/>
      <c r="AYD435" s="8"/>
      <c r="AYE435" s="8"/>
      <c r="AYF435" s="8"/>
      <c r="AYG435" s="8"/>
      <c r="AYH435" s="8"/>
      <c r="AYI435" s="8"/>
      <c r="AYJ435" s="8"/>
      <c r="AYK435" s="8"/>
      <c r="AYL435" s="8"/>
      <c r="AYM435" s="8"/>
      <c r="AYN435" s="8"/>
      <c r="AYO435" s="8"/>
      <c r="AYP435" s="8"/>
      <c r="AYQ435" s="8"/>
      <c r="AYR435" s="8"/>
      <c r="AYS435" s="8"/>
      <c r="AYT435" s="8"/>
      <c r="AYU435" s="8"/>
      <c r="AYV435" s="8"/>
      <c r="AYW435" s="8"/>
      <c r="AYX435" s="8"/>
      <c r="AYY435" s="8"/>
      <c r="AYZ435" s="8"/>
      <c r="AZA435" s="8"/>
      <c r="AZB435" s="8"/>
      <c r="AZC435" s="8"/>
      <c r="AZD435" s="8"/>
      <c r="AZE435" s="8"/>
      <c r="AZF435" s="8"/>
      <c r="AZG435" s="8"/>
      <c r="AZH435" s="8"/>
      <c r="AZI435" s="8"/>
      <c r="AZJ435" s="8"/>
      <c r="AZK435" s="8"/>
      <c r="AZL435" s="8"/>
      <c r="AZM435" s="8"/>
      <c r="AZN435" s="8"/>
      <c r="AZO435" s="8"/>
      <c r="AZP435" s="8"/>
      <c r="AZQ435" s="8"/>
      <c r="AZR435" s="8"/>
      <c r="AZS435" s="8"/>
      <c r="AZT435" s="8"/>
      <c r="AZU435" s="8"/>
      <c r="AZV435" s="8"/>
      <c r="AZW435" s="8"/>
      <c r="AZX435" s="8"/>
      <c r="AZY435" s="8"/>
      <c r="AZZ435" s="8"/>
      <c r="BAA435" s="8"/>
      <c r="BAB435" s="8"/>
      <c r="BAC435" s="8"/>
      <c r="BAD435" s="8"/>
      <c r="BAE435" s="8"/>
      <c r="BAF435" s="8"/>
      <c r="BAG435" s="8"/>
      <c r="BAH435" s="8"/>
      <c r="BAI435" s="8"/>
      <c r="BAJ435" s="8"/>
      <c r="BAK435" s="8"/>
      <c r="BAL435" s="8"/>
      <c r="BAM435" s="8"/>
      <c r="BAN435" s="8"/>
      <c r="BAO435" s="8"/>
      <c r="BAP435" s="8"/>
      <c r="BAQ435" s="8"/>
      <c r="BAR435" s="8"/>
      <c r="BAS435" s="8"/>
      <c r="BAT435" s="8"/>
      <c r="BAU435" s="8"/>
      <c r="BAV435" s="8"/>
      <c r="BAW435" s="8"/>
      <c r="BAX435" s="8"/>
      <c r="BAY435" s="8"/>
      <c r="BAZ435" s="8"/>
      <c r="BBA435" s="8"/>
      <c r="BBB435" s="8"/>
      <c r="BBC435" s="8"/>
      <c r="BBD435" s="8"/>
      <c r="BBE435" s="8"/>
      <c r="BBF435" s="8"/>
      <c r="BBG435" s="8"/>
      <c r="BBH435" s="8"/>
      <c r="BBI435" s="8"/>
      <c r="BBJ435" s="8"/>
      <c r="BBK435" s="8"/>
      <c r="BBL435" s="8"/>
      <c r="BBM435" s="8"/>
      <c r="BBN435" s="8"/>
      <c r="BBO435" s="8"/>
      <c r="BBP435" s="8"/>
      <c r="BBQ435" s="8"/>
      <c r="BBR435" s="8"/>
      <c r="BBS435" s="8"/>
      <c r="BBT435" s="8"/>
      <c r="BBU435" s="8"/>
      <c r="BBV435" s="8"/>
      <c r="BBW435" s="8"/>
      <c r="BBX435" s="8"/>
      <c r="BBY435" s="8"/>
      <c r="BBZ435" s="8"/>
      <c r="BCA435" s="8"/>
      <c r="BCB435" s="8"/>
      <c r="BCC435" s="8"/>
      <c r="BCD435" s="8"/>
      <c r="BCE435" s="8"/>
      <c r="BCF435" s="8"/>
      <c r="BCG435" s="8"/>
      <c r="BCH435" s="8"/>
      <c r="BCI435" s="8"/>
      <c r="BCJ435" s="8"/>
      <c r="BCK435" s="8"/>
      <c r="BCL435" s="8"/>
      <c r="BCM435" s="8"/>
      <c r="BCN435" s="8"/>
      <c r="BCO435" s="8"/>
      <c r="BCP435" s="8"/>
      <c r="BCQ435" s="8"/>
      <c r="BCR435" s="8"/>
      <c r="BCS435" s="8"/>
      <c r="BCT435" s="8"/>
      <c r="BCU435" s="8"/>
      <c r="BCV435" s="8"/>
      <c r="BCW435" s="8"/>
      <c r="BCX435" s="8"/>
      <c r="BCY435" s="8"/>
      <c r="BCZ435" s="8"/>
      <c r="BDA435" s="8"/>
      <c r="BDB435" s="8"/>
      <c r="BDC435" s="8"/>
      <c r="BDD435" s="8"/>
      <c r="BDE435" s="8"/>
      <c r="BDF435" s="8"/>
      <c r="BDG435" s="8"/>
      <c r="BDH435" s="8"/>
      <c r="BDI435" s="8"/>
      <c r="BDJ435" s="8"/>
      <c r="BDK435" s="8"/>
      <c r="BDL435" s="8"/>
      <c r="BDM435" s="8"/>
      <c r="BDN435" s="8"/>
      <c r="BDO435" s="8"/>
      <c r="BDP435" s="8"/>
      <c r="BDQ435" s="8"/>
      <c r="BDR435" s="8"/>
      <c r="BDS435" s="8"/>
      <c r="BDT435" s="8"/>
      <c r="BDU435" s="8"/>
      <c r="BDV435" s="8"/>
      <c r="BDW435" s="8"/>
      <c r="BDX435" s="8"/>
      <c r="BDY435" s="8"/>
      <c r="BDZ435" s="8"/>
      <c r="BEA435" s="8"/>
      <c r="BEB435" s="8"/>
      <c r="BEC435" s="8"/>
      <c r="BED435" s="8"/>
      <c r="BEE435" s="8"/>
      <c r="BEF435" s="8"/>
      <c r="BEG435" s="8"/>
      <c r="BEH435" s="8"/>
      <c r="BEI435" s="8"/>
      <c r="BEJ435" s="8"/>
      <c r="BEK435" s="8"/>
      <c r="BEL435" s="8"/>
      <c r="BEM435" s="8"/>
      <c r="BEN435" s="8"/>
      <c r="BEO435" s="8"/>
      <c r="BEP435" s="8"/>
      <c r="BEQ435" s="8"/>
      <c r="BER435" s="8"/>
      <c r="BES435" s="8"/>
      <c r="BET435" s="8"/>
      <c r="BEU435" s="8"/>
      <c r="BEV435" s="8"/>
      <c r="BEW435" s="8"/>
      <c r="BEX435" s="8"/>
      <c r="BEY435" s="8"/>
      <c r="BEZ435" s="8"/>
      <c r="BFA435" s="8"/>
      <c r="BFB435" s="8"/>
      <c r="BFC435" s="8"/>
      <c r="BFD435" s="8"/>
      <c r="BFE435" s="8"/>
      <c r="BFF435" s="8"/>
      <c r="BFG435" s="8"/>
      <c r="BFH435" s="8"/>
      <c r="BFI435" s="8"/>
      <c r="BFJ435" s="8"/>
      <c r="BFK435" s="8"/>
      <c r="BFL435" s="8"/>
      <c r="BFM435" s="8"/>
      <c r="BFN435" s="8"/>
      <c r="BFO435" s="8"/>
      <c r="BFP435" s="8"/>
      <c r="BFQ435" s="8"/>
      <c r="BFR435" s="8"/>
      <c r="BFS435" s="8"/>
      <c r="BFT435" s="8"/>
      <c r="BFU435" s="8"/>
      <c r="BFV435" s="8"/>
      <c r="BFW435" s="8"/>
      <c r="BFX435" s="8"/>
      <c r="BFY435" s="8"/>
      <c r="BFZ435" s="8"/>
      <c r="BGA435" s="8"/>
      <c r="BGB435" s="8"/>
      <c r="BGC435" s="8"/>
      <c r="BGD435" s="8"/>
      <c r="BGE435" s="8"/>
      <c r="BGF435" s="8"/>
      <c r="BGG435" s="8"/>
      <c r="BGH435" s="8"/>
      <c r="BGI435" s="8"/>
      <c r="BGJ435" s="8"/>
      <c r="BGK435" s="8"/>
      <c r="BGL435" s="8"/>
      <c r="BGM435" s="8"/>
      <c r="BGN435" s="8"/>
      <c r="BGO435" s="8"/>
      <c r="BGP435" s="8"/>
      <c r="BGQ435" s="8"/>
      <c r="BGR435" s="8"/>
      <c r="BGS435" s="8"/>
      <c r="BGT435" s="8"/>
      <c r="BGU435" s="8"/>
      <c r="BGV435" s="8"/>
      <c r="BGW435" s="8"/>
      <c r="BGX435" s="8"/>
      <c r="BGY435" s="8"/>
      <c r="BGZ435" s="8"/>
      <c r="BHA435" s="8"/>
      <c r="BHB435" s="8"/>
      <c r="BHC435" s="8"/>
      <c r="BHD435" s="8"/>
      <c r="BHE435" s="8"/>
      <c r="BHF435" s="8"/>
      <c r="BHG435" s="8"/>
      <c r="BHH435" s="8"/>
      <c r="BHI435" s="8"/>
      <c r="BHJ435" s="8"/>
      <c r="BHK435" s="8"/>
      <c r="BHL435" s="8"/>
      <c r="BHM435" s="8"/>
      <c r="BHN435" s="8"/>
      <c r="BHO435" s="8"/>
      <c r="BHP435" s="8"/>
      <c r="BHQ435" s="8"/>
      <c r="BHR435" s="8"/>
      <c r="BHS435" s="8"/>
      <c r="BHT435" s="8"/>
      <c r="BHU435" s="8"/>
      <c r="BHV435" s="8"/>
      <c r="BHW435" s="8"/>
      <c r="BHX435" s="8"/>
      <c r="BHY435" s="8"/>
      <c r="BHZ435" s="8"/>
      <c r="BIA435" s="8"/>
      <c r="BIB435" s="8"/>
      <c r="BIC435" s="8"/>
      <c r="BID435" s="8"/>
      <c r="BIE435" s="8"/>
      <c r="BIF435" s="8"/>
      <c r="BIG435" s="8"/>
      <c r="BIH435" s="8"/>
      <c r="BII435" s="8"/>
      <c r="BIJ435" s="8"/>
      <c r="BIK435" s="8"/>
      <c r="BIL435" s="8"/>
      <c r="BIM435" s="8"/>
      <c r="BIN435" s="8"/>
      <c r="BIO435" s="8"/>
      <c r="BIP435" s="8"/>
      <c r="BIQ435" s="8"/>
      <c r="BIR435" s="8"/>
      <c r="BIS435" s="8"/>
      <c r="BIT435" s="8"/>
      <c r="BIU435" s="8"/>
      <c r="BIV435" s="8"/>
      <c r="BIW435" s="8"/>
      <c r="BIX435" s="8"/>
      <c r="BIY435" s="8"/>
      <c r="BIZ435" s="8"/>
      <c r="BJA435" s="8"/>
      <c r="BJB435" s="8"/>
      <c r="BJC435" s="8"/>
      <c r="BJD435" s="8"/>
      <c r="BJE435" s="8"/>
      <c r="BJF435" s="8"/>
      <c r="BJG435" s="8"/>
      <c r="BJH435" s="8"/>
      <c r="BJI435" s="8"/>
      <c r="BJJ435" s="8"/>
      <c r="BJK435" s="8"/>
      <c r="BJL435" s="8"/>
      <c r="BJM435" s="8"/>
      <c r="BJN435" s="8"/>
      <c r="BJO435" s="8"/>
      <c r="BJP435" s="8"/>
      <c r="BJQ435" s="8"/>
      <c r="BJR435" s="8"/>
      <c r="BJS435" s="8"/>
      <c r="BJT435" s="8"/>
      <c r="BJU435" s="8"/>
      <c r="BJV435" s="8"/>
      <c r="BJW435" s="8"/>
      <c r="BJX435" s="8"/>
      <c r="BJY435" s="8"/>
      <c r="BJZ435" s="8"/>
      <c r="BKA435" s="8"/>
      <c r="BKB435" s="8"/>
      <c r="BKC435" s="8"/>
      <c r="BKD435" s="8"/>
      <c r="BKE435" s="8"/>
      <c r="BKF435" s="8"/>
      <c r="BKG435" s="8"/>
      <c r="BKH435" s="8"/>
      <c r="BKI435" s="8"/>
      <c r="BKJ435" s="8"/>
      <c r="BKK435" s="8"/>
      <c r="BKL435" s="8"/>
      <c r="BKM435" s="8"/>
      <c r="BKN435" s="8"/>
      <c r="BKO435" s="8"/>
      <c r="BKP435" s="8"/>
      <c r="BKQ435" s="8"/>
      <c r="BKR435" s="8"/>
      <c r="BKS435" s="8"/>
      <c r="BKT435" s="8"/>
      <c r="BKU435" s="8"/>
      <c r="BKV435" s="8"/>
      <c r="BKW435" s="8"/>
      <c r="BKX435" s="8"/>
      <c r="BKY435" s="8"/>
      <c r="BKZ435" s="8"/>
      <c r="BLA435" s="8"/>
      <c r="BLB435" s="8"/>
      <c r="BLC435" s="8"/>
      <c r="BLD435" s="8"/>
      <c r="BLE435" s="8"/>
      <c r="BLF435" s="8"/>
      <c r="BLG435" s="8"/>
      <c r="BLH435" s="8"/>
      <c r="BLI435" s="8"/>
      <c r="BLJ435" s="8"/>
      <c r="BLK435" s="8"/>
      <c r="BLL435" s="8"/>
      <c r="BLM435" s="8"/>
      <c r="BLN435" s="8"/>
      <c r="BLO435" s="8"/>
      <c r="BLP435" s="8"/>
      <c r="BLQ435" s="8"/>
      <c r="BLR435" s="8"/>
      <c r="BLS435" s="8"/>
      <c r="BLT435" s="8"/>
      <c r="BLU435" s="8"/>
      <c r="BLV435" s="8"/>
      <c r="BLW435" s="8"/>
      <c r="BLX435" s="8"/>
      <c r="BLY435" s="8"/>
      <c r="BLZ435" s="8"/>
      <c r="BMA435" s="8"/>
      <c r="BMB435" s="8"/>
      <c r="BMC435" s="8"/>
      <c r="BMD435" s="8"/>
      <c r="BME435" s="8"/>
      <c r="BMF435" s="8"/>
      <c r="BMG435" s="8"/>
      <c r="BMH435" s="8"/>
      <c r="BMI435" s="8"/>
      <c r="BMJ435" s="8"/>
      <c r="BMK435" s="8"/>
      <c r="BML435" s="8"/>
      <c r="BMM435" s="8"/>
      <c r="BMN435" s="8"/>
      <c r="BMO435" s="8"/>
      <c r="BMP435" s="8"/>
      <c r="BMQ435" s="8"/>
      <c r="BMR435" s="8"/>
      <c r="BMS435" s="8"/>
      <c r="BMT435" s="8"/>
      <c r="BMU435" s="8"/>
      <c r="BMV435" s="8"/>
      <c r="BMW435" s="8"/>
      <c r="BMX435" s="8"/>
      <c r="BMY435" s="8"/>
      <c r="BMZ435" s="8"/>
      <c r="BNA435" s="8"/>
      <c r="BNB435" s="8"/>
      <c r="BNC435" s="8"/>
      <c r="BND435" s="8"/>
      <c r="BNE435" s="8"/>
      <c r="BNF435" s="8"/>
      <c r="BNG435" s="8"/>
      <c r="BNH435" s="8"/>
      <c r="BNI435" s="8"/>
      <c r="BNJ435" s="8"/>
      <c r="BNK435" s="8"/>
      <c r="BNL435" s="8"/>
      <c r="BNM435" s="8"/>
      <c r="BNN435" s="8"/>
      <c r="BNO435" s="8"/>
      <c r="BNP435" s="8"/>
      <c r="BNQ435" s="8"/>
      <c r="BNR435" s="8"/>
      <c r="BNS435" s="8"/>
      <c r="BNT435" s="8"/>
      <c r="BNU435" s="8"/>
      <c r="BNV435" s="8"/>
      <c r="BNW435" s="8"/>
      <c r="BNX435" s="8"/>
      <c r="BNY435" s="8"/>
      <c r="BNZ435" s="8"/>
      <c r="BOA435" s="8"/>
      <c r="BOB435" s="8"/>
      <c r="BOC435" s="8"/>
      <c r="BOD435" s="8"/>
      <c r="BOE435" s="8"/>
      <c r="BOF435" s="8"/>
      <c r="BOG435" s="8"/>
      <c r="BOH435" s="8"/>
      <c r="BOI435" s="8"/>
      <c r="BOJ435" s="8"/>
      <c r="BOK435" s="8"/>
      <c r="BOL435" s="8"/>
      <c r="BOM435" s="8"/>
      <c r="BON435" s="8"/>
      <c r="BOO435" s="8"/>
      <c r="BOP435" s="8"/>
      <c r="BOQ435" s="8"/>
      <c r="BOR435" s="8"/>
      <c r="BOS435" s="8"/>
      <c r="BOT435" s="8"/>
      <c r="BOU435" s="8"/>
      <c r="BOV435" s="8"/>
      <c r="BOW435" s="8"/>
      <c r="BOX435" s="8"/>
      <c r="BOY435" s="8"/>
      <c r="BOZ435" s="8"/>
      <c r="BPA435" s="8"/>
      <c r="BPB435" s="8"/>
      <c r="BPC435" s="8"/>
      <c r="BPD435" s="8"/>
      <c r="BPE435" s="8"/>
      <c r="BPF435" s="8"/>
      <c r="BPG435" s="8"/>
      <c r="BPH435" s="8"/>
      <c r="BPI435" s="8"/>
      <c r="BPJ435" s="8"/>
      <c r="BPK435" s="8"/>
      <c r="BPL435" s="8"/>
      <c r="BPM435" s="8"/>
      <c r="BPN435" s="8"/>
      <c r="BPO435" s="8"/>
      <c r="BPP435" s="8"/>
      <c r="BPQ435" s="8"/>
      <c r="BPR435" s="8"/>
      <c r="BPS435" s="8"/>
      <c r="BPT435" s="8"/>
      <c r="BPU435" s="8"/>
      <c r="BPV435" s="8"/>
      <c r="BPW435" s="8"/>
      <c r="BPX435" s="8"/>
      <c r="BPY435" s="8"/>
      <c r="BPZ435" s="8"/>
      <c r="BQA435" s="8"/>
      <c r="BQB435" s="8"/>
      <c r="BQC435" s="8"/>
      <c r="BQD435" s="8"/>
      <c r="BQE435" s="8"/>
      <c r="BQF435" s="8"/>
      <c r="BQG435" s="8"/>
      <c r="BQH435" s="8"/>
      <c r="BQI435" s="8"/>
      <c r="BQJ435" s="8"/>
      <c r="BQK435" s="8"/>
      <c r="BQL435" s="8"/>
      <c r="BQM435" s="8"/>
      <c r="BQN435" s="8"/>
      <c r="BQO435" s="8"/>
      <c r="BQP435" s="8"/>
      <c r="BQQ435" s="8"/>
      <c r="BQR435" s="8"/>
      <c r="BQS435" s="8"/>
      <c r="BQT435" s="8"/>
      <c r="BQU435" s="8"/>
      <c r="BQV435" s="8"/>
      <c r="BQW435" s="8"/>
      <c r="BQX435" s="8"/>
      <c r="BQY435" s="8"/>
      <c r="BQZ435" s="8"/>
      <c r="BRA435" s="8"/>
      <c r="BRB435" s="8"/>
      <c r="BRC435" s="8"/>
      <c r="BRD435" s="8"/>
      <c r="BRE435" s="8"/>
      <c r="BRF435" s="8"/>
      <c r="BRG435" s="8"/>
      <c r="BRH435" s="8"/>
      <c r="BRI435" s="8"/>
      <c r="BRJ435" s="8"/>
      <c r="BRK435" s="8"/>
      <c r="BRL435" s="8"/>
      <c r="BRM435" s="8"/>
      <c r="BRN435" s="8"/>
      <c r="BRO435" s="8"/>
      <c r="BRP435" s="8"/>
      <c r="BRQ435" s="8"/>
      <c r="BRR435" s="8"/>
      <c r="BRS435" s="8"/>
      <c r="BRT435" s="8"/>
      <c r="BRU435" s="8"/>
      <c r="BRV435" s="8"/>
      <c r="BRW435" s="8"/>
      <c r="BRX435" s="8"/>
      <c r="BRY435" s="8"/>
      <c r="BRZ435" s="8"/>
      <c r="BSA435" s="8"/>
      <c r="BSB435" s="8"/>
      <c r="BSC435" s="8"/>
      <c r="BSD435" s="8"/>
      <c r="BSE435" s="8"/>
      <c r="BSF435" s="8"/>
      <c r="BSG435" s="8"/>
      <c r="BSH435" s="8"/>
      <c r="BSI435" s="8"/>
      <c r="BSJ435" s="8"/>
      <c r="BSK435" s="8"/>
      <c r="BSL435" s="8"/>
      <c r="BSM435" s="8"/>
      <c r="BSN435" s="8"/>
      <c r="BSO435" s="8"/>
      <c r="BSP435" s="8"/>
      <c r="BSQ435" s="8"/>
      <c r="BSR435" s="8"/>
      <c r="BSS435" s="8"/>
      <c r="BST435" s="8"/>
      <c r="BSU435" s="8"/>
      <c r="BSV435" s="8"/>
      <c r="BSW435" s="8"/>
      <c r="BSX435" s="8"/>
      <c r="BSY435" s="8"/>
      <c r="BSZ435" s="8"/>
      <c r="BTA435" s="8"/>
      <c r="BTB435" s="8"/>
      <c r="BTC435" s="8"/>
      <c r="BTD435" s="8"/>
      <c r="BTE435" s="8"/>
      <c r="BTF435" s="8"/>
      <c r="BTG435" s="8"/>
      <c r="BTH435" s="8"/>
      <c r="BTI435" s="8"/>
      <c r="BTJ435" s="8"/>
      <c r="BTK435" s="8"/>
      <c r="BTL435" s="8"/>
      <c r="BTM435" s="8"/>
      <c r="BTN435" s="8"/>
      <c r="BTO435" s="8"/>
      <c r="BTP435" s="8"/>
      <c r="BTQ435" s="8"/>
      <c r="BTR435" s="8"/>
      <c r="BTS435" s="8"/>
      <c r="BTT435" s="8"/>
      <c r="BTU435" s="8"/>
      <c r="BTV435" s="8"/>
      <c r="BTW435" s="8"/>
      <c r="BTX435" s="8"/>
      <c r="BTY435" s="8"/>
      <c r="BTZ435" s="8"/>
      <c r="BUA435" s="8"/>
      <c r="BUB435" s="8"/>
      <c r="BUC435" s="8"/>
      <c r="BUD435" s="8"/>
      <c r="BUE435" s="8"/>
      <c r="BUF435" s="8"/>
      <c r="BUG435" s="8"/>
      <c r="BUH435" s="8"/>
      <c r="BUI435" s="8"/>
      <c r="BUJ435" s="8"/>
      <c r="BUK435" s="8"/>
      <c r="BUL435" s="8"/>
      <c r="BUM435" s="8"/>
      <c r="BUN435" s="8"/>
      <c r="BUO435" s="8"/>
      <c r="BUP435" s="8"/>
      <c r="BUQ435" s="8"/>
      <c r="BUR435" s="8"/>
      <c r="BUS435" s="8"/>
      <c r="BUT435" s="8"/>
      <c r="BUU435" s="8"/>
      <c r="BUV435" s="8"/>
      <c r="BUW435" s="8"/>
      <c r="BUX435" s="8"/>
      <c r="BUY435" s="8"/>
      <c r="BUZ435" s="8"/>
      <c r="BVA435" s="8"/>
      <c r="BVB435" s="8"/>
      <c r="BVC435" s="8"/>
      <c r="BVD435" s="8"/>
      <c r="BVE435" s="8"/>
      <c r="BVF435" s="8"/>
      <c r="BVG435" s="8"/>
      <c r="BVH435" s="8"/>
      <c r="BVI435" s="8"/>
      <c r="BVJ435" s="8"/>
      <c r="BVK435" s="8"/>
      <c r="BVL435" s="8"/>
      <c r="BVM435" s="8"/>
      <c r="BVN435" s="8"/>
      <c r="BVO435" s="8"/>
      <c r="BVP435" s="8"/>
      <c r="BVQ435" s="8"/>
      <c r="BVR435" s="8"/>
      <c r="BVS435" s="8"/>
      <c r="BVT435" s="8"/>
      <c r="BVU435" s="8"/>
      <c r="BVV435" s="8"/>
      <c r="BVW435" s="8"/>
      <c r="BVX435" s="8"/>
      <c r="BVY435" s="8"/>
      <c r="BVZ435" s="8"/>
      <c r="BWA435" s="8"/>
      <c r="BWB435" s="8"/>
      <c r="BWC435" s="8"/>
      <c r="BWD435" s="8"/>
      <c r="BWE435" s="8"/>
      <c r="BWF435" s="8"/>
      <c r="BWG435" s="8"/>
      <c r="BWH435" s="8"/>
      <c r="BWI435" s="8"/>
      <c r="BWJ435" s="8"/>
      <c r="BWK435" s="8"/>
      <c r="BWL435" s="8"/>
      <c r="BWM435" s="8"/>
      <c r="BWN435" s="8"/>
      <c r="BWO435" s="8"/>
      <c r="BWP435" s="8"/>
      <c r="BWQ435" s="8"/>
    </row>
    <row r="436" spans="1:1967" s="444" customFormat="1" ht="102" customHeight="1">
      <c r="A436" s="9" t="s">
        <v>6465</v>
      </c>
      <c r="B436" s="100" t="s">
        <v>97</v>
      </c>
      <c r="C436" s="9" t="s">
        <v>790</v>
      </c>
      <c r="D436" s="30" t="s">
        <v>2057</v>
      </c>
      <c r="E436" s="3" t="s">
        <v>2059</v>
      </c>
      <c r="F436" s="3" t="s">
        <v>379</v>
      </c>
      <c r="G436" s="3" t="s">
        <v>384</v>
      </c>
      <c r="H436" s="20">
        <v>0</v>
      </c>
      <c r="I436" s="114">
        <v>470000000</v>
      </c>
      <c r="J436" s="21" t="s">
        <v>1330</v>
      </c>
      <c r="K436" s="19" t="s">
        <v>1387</v>
      </c>
      <c r="L436" s="138" t="s">
        <v>3428</v>
      </c>
      <c r="M436" s="141" t="s">
        <v>383</v>
      </c>
      <c r="N436" s="360" t="s">
        <v>8875</v>
      </c>
      <c r="O436" s="3" t="s">
        <v>1382</v>
      </c>
      <c r="P436" s="7" t="s">
        <v>1354</v>
      </c>
      <c r="Q436" s="3" t="s">
        <v>1195</v>
      </c>
      <c r="R436" s="84">
        <v>4</v>
      </c>
      <c r="S436" s="94">
        <v>70</v>
      </c>
      <c r="T436" s="83">
        <f t="shared" si="75"/>
        <v>280</v>
      </c>
      <c r="U436" s="83">
        <f t="shared" si="73"/>
        <v>313.60000000000002</v>
      </c>
      <c r="V436" s="9" t="s">
        <v>1341</v>
      </c>
      <c r="W436" s="153" t="s">
        <v>1410</v>
      </c>
      <c r="X436" s="9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  <c r="FG436" s="8"/>
      <c r="FH436" s="8"/>
      <c r="FI436" s="8"/>
      <c r="FJ436" s="8"/>
      <c r="FK436" s="8"/>
      <c r="FL436" s="8"/>
      <c r="FM436" s="8"/>
      <c r="FN436" s="8"/>
      <c r="FO436" s="8"/>
      <c r="FP436" s="8"/>
      <c r="FQ436" s="8"/>
      <c r="FR436" s="8"/>
      <c r="FS436" s="8"/>
      <c r="FT436" s="8"/>
      <c r="FU436" s="8"/>
      <c r="FV436" s="8"/>
      <c r="FW436" s="8"/>
      <c r="FX436" s="8"/>
      <c r="FY436" s="8"/>
      <c r="FZ436" s="8"/>
      <c r="GA436" s="8"/>
      <c r="GB436" s="8"/>
      <c r="GC436" s="8"/>
      <c r="GD436" s="8"/>
      <c r="GE436" s="8"/>
      <c r="GF436" s="8"/>
      <c r="GG436" s="8"/>
      <c r="GH436" s="8"/>
      <c r="GI436" s="8"/>
      <c r="GJ436" s="8"/>
      <c r="GK436" s="8"/>
      <c r="GL436" s="8"/>
      <c r="GM436" s="8"/>
      <c r="GN436" s="8"/>
      <c r="GO436" s="8"/>
      <c r="GP436" s="8"/>
      <c r="GQ436" s="8"/>
      <c r="GR436" s="8"/>
      <c r="GS436" s="8"/>
      <c r="GT436" s="8"/>
      <c r="GU436" s="8"/>
      <c r="GV436" s="8"/>
      <c r="GW436" s="8"/>
      <c r="GX436" s="8"/>
      <c r="GY436" s="8"/>
      <c r="GZ436" s="8"/>
      <c r="HA436" s="8"/>
      <c r="HB436" s="8"/>
      <c r="HC436" s="8"/>
      <c r="HD436" s="8"/>
      <c r="HE436" s="8"/>
      <c r="HF436" s="8"/>
      <c r="HG436" s="8"/>
      <c r="HH436" s="8"/>
      <c r="HI436" s="8"/>
      <c r="HJ436" s="8"/>
      <c r="HK436" s="8"/>
      <c r="HL436" s="8"/>
      <c r="HM436" s="8"/>
      <c r="HN436" s="8"/>
      <c r="HO436" s="8"/>
      <c r="HP436" s="8"/>
      <c r="HQ436" s="8"/>
      <c r="HR436" s="8"/>
      <c r="HS436" s="8"/>
      <c r="HT436" s="8"/>
      <c r="HU436" s="8"/>
      <c r="HV436" s="8"/>
      <c r="HW436" s="8"/>
      <c r="HX436" s="8"/>
      <c r="HY436" s="8"/>
      <c r="HZ436" s="8"/>
      <c r="IA436" s="8"/>
      <c r="IB436" s="8"/>
      <c r="IC436" s="8"/>
      <c r="ID436" s="8"/>
      <c r="IE436" s="8"/>
      <c r="IF436" s="8"/>
      <c r="IG436" s="8"/>
      <c r="IH436" s="8"/>
      <c r="II436" s="8"/>
      <c r="IJ436" s="8"/>
      <c r="IK436" s="8"/>
      <c r="IL436" s="8"/>
      <c r="IM436" s="8"/>
      <c r="IN436" s="8"/>
      <c r="IO436" s="8"/>
      <c r="IP436" s="8"/>
      <c r="IQ436" s="8"/>
      <c r="IR436" s="8"/>
      <c r="IS436" s="8"/>
      <c r="IT436" s="8"/>
      <c r="IU436" s="8"/>
      <c r="IV436" s="8"/>
      <c r="IW436" s="8"/>
      <c r="IX436" s="8"/>
      <c r="IY436" s="8"/>
      <c r="IZ436" s="8"/>
      <c r="JA436" s="8"/>
      <c r="JB436" s="8"/>
      <c r="JC436" s="8"/>
      <c r="JD436" s="8"/>
      <c r="JE436" s="8"/>
      <c r="JF436" s="8"/>
      <c r="JG436" s="8"/>
      <c r="JH436" s="8"/>
      <c r="JI436" s="8"/>
      <c r="JJ436" s="8"/>
      <c r="JK436" s="8"/>
      <c r="JL436" s="8"/>
      <c r="JM436" s="8"/>
      <c r="JN436" s="8"/>
      <c r="JO436" s="8"/>
      <c r="JP436" s="8"/>
      <c r="JQ436" s="8"/>
      <c r="JR436" s="8"/>
      <c r="JS436" s="8"/>
      <c r="JT436" s="8"/>
      <c r="JU436" s="8"/>
      <c r="JV436" s="8"/>
      <c r="JW436" s="8"/>
      <c r="JX436" s="8"/>
      <c r="JY436" s="8"/>
      <c r="JZ436" s="8"/>
      <c r="KA436" s="8"/>
      <c r="KB436" s="8"/>
      <c r="KC436" s="8"/>
      <c r="KD436" s="8"/>
      <c r="KE436" s="8"/>
      <c r="KF436" s="8"/>
      <c r="KG436" s="8"/>
      <c r="KH436" s="8"/>
      <c r="KI436" s="8"/>
      <c r="KJ436" s="8"/>
      <c r="KK436" s="8"/>
      <c r="KL436" s="8"/>
      <c r="KM436" s="8"/>
      <c r="KN436" s="8"/>
      <c r="KO436" s="8"/>
      <c r="KP436" s="8"/>
      <c r="KQ436" s="8"/>
      <c r="KR436" s="8"/>
      <c r="KS436" s="8"/>
      <c r="KT436" s="8"/>
      <c r="KU436" s="8"/>
      <c r="KV436" s="8"/>
      <c r="KW436" s="8"/>
      <c r="KX436" s="8"/>
      <c r="KY436" s="8"/>
      <c r="KZ436" s="8"/>
      <c r="LA436" s="8"/>
      <c r="LB436" s="8"/>
      <c r="LC436" s="8"/>
      <c r="LD436" s="8"/>
      <c r="LE436" s="8"/>
      <c r="LF436" s="8"/>
      <c r="LG436" s="8"/>
      <c r="LH436" s="8"/>
      <c r="LI436" s="8"/>
      <c r="LJ436" s="8"/>
      <c r="LK436" s="8"/>
      <c r="LL436" s="8"/>
      <c r="LM436" s="8"/>
      <c r="LN436" s="8"/>
      <c r="LO436" s="8"/>
      <c r="LP436" s="8"/>
      <c r="LQ436" s="8"/>
      <c r="LR436" s="8"/>
      <c r="LS436" s="8"/>
      <c r="LT436" s="8"/>
      <c r="LU436" s="8"/>
      <c r="LV436" s="8"/>
      <c r="LW436" s="8"/>
      <c r="LX436" s="8"/>
      <c r="LY436" s="8"/>
      <c r="LZ436" s="8"/>
      <c r="MA436" s="8"/>
      <c r="MB436" s="8"/>
      <c r="MC436" s="8"/>
      <c r="MD436" s="8"/>
      <c r="ME436" s="8"/>
      <c r="MF436" s="8"/>
      <c r="MG436" s="8"/>
      <c r="MH436" s="8"/>
      <c r="MI436" s="8"/>
      <c r="MJ436" s="8"/>
      <c r="MK436" s="8"/>
      <c r="ML436" s="8"/>
      <c r="MM436" s="8"/>
      <c r="MN436" s="8"/>
      <c r="MO436" s="8"/>
      <c r="MP436" s="8"/>
      <c r="MQ436" s="8"/>
      <c r="MR436" s="8"/>
      <c r="MS436" s="8"/>
      <c r="MT436" s="8"/>
      <c r="MU436" s="8"/>
      <c r="MV436" s="8"/>
      <c r="MW436" s="8"/>
      <c r="MX436" s="8"/>
      <c r="MY436" s="8"/>
      <c r="MZ436" s="8"/>
      <c r="NA436" s="8"/>
      <c r="NB436" s="8"/>
      <c r="NC436" s="8"/>
      <c r="ND436" s="8"/>
      <c r="NE436" s="8"/>
      <c r="NF436" s="8"/>
      <c r="NG436" s="8"/>
      <c r="NH436" s="8"/>
      <c r="NI436" s="8"/>
      <c r="NJ436" s="8"/>
      <c r="NK436" s="8"/>
      <c r="NL436" s="8"/>
      <c r="NM436" s="8"/>
      <c r="NN436" s="8"/>
      <c r="NO436" s="8"/>
      <c r="NP436" s="8"/>
      <c r="NQ436" s="8"/>
      <c r="NR436" s="8"/>
      <c r="NS436" s="8"/>
      <c r="NT436" s="8"/>
      <c r="NU436" s="8"/>
      <c r="NV436" s="8"/>
      <c r="NW436" s="8"/>
      <c r="NX436" s="8"/>
      <c r="NY436" s="8"/>
      <c r="NZ436" s="8"/>
      <c r="OA436" s="8"/>
      <c r="OB436" s="8"/>
      <c r="OC436" s="8"/>
      <c r="OD436" s="8"/>
      <c r="OE436" s="8"/>
      <c r="OF436" s="8"/>
      <c r="OG436" s="8"/>
      <c r="OH436" s="8"/>
      <c r="OI436" s="8"/>
      <c r="OJ436" s="8"/>
      <c r="OK436" s="8"/>
      <c r="OL436" s="8"/>
      <c r="OM436" s="8"/>
      <c r="ON436" s="8"/>
      <c r="OO436" s="8"/>
      <c r="OP436" s="8"/>
      <c r="OQ436" s="8"/>
      <c r="OR436" s="8"/>
      <c r="OS436" s="8"/>
      <c r="OT436" s="8"/>
      <c r="OU436" s="8"/>
      <c r="OV436" s="8"/>
      <c r="OW436" s="8"/>
      <c r="OX436" s="8"/>
      <c r="OY436" s="8"/>
      <c r="OZ436" s="8"/>
      <c r="PA436" s="8"/>
      <c r="PB436" s="8"/>
      <c r="PC436" s="8"/>
      <c r="PD436" s="8"/>
      <c r="PE436" s="8"/>
      <c r="PF436" s="8"/>
      <c r="PG436" s="8"/>
      <c r="PH436" s="8"/>
      <c r="PI436" s="8"/>
      <c r="PJ436" s="8"/>
      <c r="PK436" s="8"/>
      <c r="PL436" s="8"/>
      <c r="PM436" s="8"/>
      <c r="PN436" s="8"/>
      <c r="PO436" s="8"/>
      <c r="PP436" s="8"/>
      <c r="PQ436" s="8"/>
      <c r="PR436" s="8"/>
      <c r="PS436" s="8"/>
      <c r="PT436" s="8"/>
      <c r="PU436" s="8"/>
      <c r="PV436" s="8"/>
      <c r="PW436" s="8"/>
      <c r="PX436" s="8"/>
      <c r="PY436" s="8"/>
      <c r="PZ436" s="8"/>
      <c r="QA436" s="8"/>
      <c r="QB436" s="8"/>
      <c r="QC436" s="8"/>
      <c r="QD436" s="8"/>
      <c r="QE436" s="8"/>
      <c r="QF436" s="8"/>
      <c r="QG436" s="8"/>
      <c r="QH436" s="8"/>
      <c r="QI436" s="8"/>
      <c r="QJ436" s="8"/>
      <c r="QK436" s="8"/>
      <c r="QL436" s="8"/>
      <c r="QM436" s="8"/>
      <c r="QN436" s="8"/>
      <c r="QO436" s="8"/>
      <c r="QP436" s="8"/>
      <c r="QQ436" s="8"/>
      <c r="QR436" s="8"/>
      <c r="QS436" s="8"/>
      <c r="QT436" s="8"/>
      <c r="QU436" s="8"/>
      <c r="QV436" s="8"/>
      <c r="QW436" s="8"/>
      <c r="QX436" s="8"/>
      <c r="QY436" s="8"/>
      <c r="QZ436" s="8"/>
      <c r="RA436" s="8"/>
      <c r="RB436" s="8"/>
      <c r="RC436" s="8"/>
      <c r="RD436" s="8"/>
      <c r="RE436" s="8"/>
      <c r="RF436" s="8"/>
      <c r="RG436" s="8"/>
      <c r="RH436" s="8"/>
      <c r="RI436" s="8"/>
      <c r="RJ436" s="8"/>
      <c r="RK436" s="8"/>
      <c r="RL436" s="8"/>
      <c r="RM436" s="8"/>
      <c r="RN436" s="8"/>
      <c r="RO436" s="8"/>
      <c r="RP436" s="8"/>
      <c r="RQ436" s="8"/>
      <c r="RR436" s="8"/>
      <c r="RS436" s="8"/>
      <c r="RT436" s="8"/>
      <c r="RU436" s="8"/>
      <c r="RV436" s="8"/>
      <c r="RW436" s="8"/>
      <c r="RX436" s="8"/>
      <c r="RY436" s="8"/>
      <c r="RZ436" s="8"/>
      <c r="SA436" s="8"/>
      <c r="SB436" s="8"/>
      <c r="SC436" s="8"/>
      <c r="SD436" s="8"/>
      <c r="SE436" s="8"/>
      <c r="SF436" s="8"/>
      <c r="SG436" s="8"/>
      <c r="SH436" s="8"/>
      <c r="SI436" s="8"/>
      <c r="SJ436" s="8"/>
      <c r="SK436" s="8"/>
      <c r="SL436" s="8"/>
      <c r="SM436" s="8"/>
      <c r="SN436" s="8"/>
      <c r="SO436" s="8"/>
      <c r="SP436" s="8"/>
      <c r="SQ436" s="8"/>
      <c r="SR436" s="8"/>
      <c r="SS436" s="8"/>
      <c r="ST436" s="8"/>
      <c r="SU436" s="8"/>
      <c r="SV436" s="8"/>
      <c r="SW436" s="8"/>
      <c r="SX436" s="8"/>
      <c r="SY436" s="8"/>
      <c r="SZ436" s="8"/>
      <c r="TA436" s="8"/>
      <c r="TB436" s="8"/>
      <c r="TC436" s="8"/>
      <c r="TD436" s="8"/>
      <c r="TE436" s="8"/>
      <c r="TF436" s="8"/>
      <c r="TG436" s="8"/>
      <c r="TH436" s="8"/>
      <c r="TI436" s="8"/>
      <c r="TJ436" s="8"/>
      <c r="TK436" s="8"/>
      <c r="TL436" s="8"/>
      <c r="TM436" s="8"/>
      <c r="TN436" s="8"/>
      <c r="TO436" s="8"/>
      <c r="TP436" s="8"/>
      <c r="TQ436" s="8"/>
      <c r="TR436" s="8"/>
      <c r="TS436" s="8"/>
      <c r="TT436" s="8"/>
      <c r="TU436" s="8"/>
      <c r="TV436" s="8"/>
      <c r="TW436" s="8"/>
      <c r="TX436" s="8"/>
      <c r="TY436" s="8"/>
      <c r="TZ436" s="8"/>
      <c r="UA436" s="8"/>
      <c r="UB436" s="8"/>
      <c r="UC436" s="8"/>
      <c r="UD436" s="8"/>
      <c r="UE436" s="8"/>
      <c r="UF436" s="8"/>
      <c r="UG436" s="8"/>
      <c r="UH436" s="8"/>
      <c r="UI436" s="8"/>
      <c r="UJ436" s="8"/>
      <c r="UK436" s="8"/>
      <c r="UL436" s="8"/>
      <c r="UM436" s="8"/>
      <c r="UN436" s="8"/>
      <c r="UO436" s="8"/>
      <c r="UP436" s="8"/>
      <c r="UQ436" s="8"/>
      <c r="UR436" s="8"/>
      <c r="US436" s="8"/>
      <c r="UT436" s="8"/>
      <c r="UU436" s="8"/>
      <c r="UV436" s="8"/>
      <c r="UW436" s="8"/>
      <c r="UX436" s="8"/>
      <c r="UY436" s="8"/>
      <c r="UZ436" s="8"/>
      <c r="VA436" s="8"/>
      <c r="VB436" s="8"/>
      <c r="VC436" s="8"/>
      <c r="VD436" s="8"/>
      <c r="VE436" s="8"/>
      <c r="VF436" s="8"/>
      <c r="VG436" s="8"/>
      <c r="VH436" s="8"/>
      <c r="VI436" s="8"/>
      <c r="VJ436" s="8"/>
      <c r="VK436" s="8"/>
      <c r="VL436" s="8"/>
      <c r="VM436" s="8"/>
      <c r="VN436" s="8"/>
      <c r="VO436" s="8"/>
      <c r="VP436" s="8"/>
      <c r="VQ436" s="8"/>
      <c r="VR436" s="8"/>
      <c r="VS436" s="8"/>
      <c r="VT436" s="8"/>
      <c r="VU436" s="8"/>
      <c r="VV436" s="8"/>
      <c r="VW436" s="8"/>
      <c r="VX436" s="8"/>
      <c r="VY436" s="8"/>
      <c r="VZ436" s="8"/>
      <c r="WA436" s="8"/>
      <c r="WB436" s="8"/>
      <c r="WC436" s="8"/>
      <c r="WD436" s="8"/>
      <c r="WE436" s="8"/>
      <c r="WF436" s="8"/>
      <c r="WG436" s="8"/>
      <c r="WH436" s="8"/>
      <c r="WI436" s="8"/>
      <c r="WJ436" s="8"/>
      <c r="WK436" s="8"/>
      <c r="WL436" s="8"/>
      <c r="WM436" s="8"/>
      <c r="WN436" s="8"/>
      <c r="WO436" s="8"/>
      <c r="WP436" s="8"/>
      <c r="WQ436" s="8"/>
      <c r="WR436" s="8"/>
      <c r="WS436" s="8"/>
      <c r="WT436" s="8"/>
      <c r="WU436" s="8"/>
      <c r="WV436" s="8"/>
      <c r="WW436" s="8"/>
      <c r="WX436" s="8"/>
      <c r="WY436" s="8"/>
      <c r="WZ436" s="8"/>
      <c r="XA436" s="8"/>
      <c r="XB436" s="8"/>
      <c r="XC436" s="8"/>
      <c r="XD436" s="8"/>
      <c r="XE436" s="8"/>
      <c r="XF436" s="8"/>
      <c r="XG436" s="8"/>
      <c r="XH436" s="8"/>
      <c r="XI436" s="8"/>
      <c r="XJ436" s="8"/>
      <c r="XK436" s="8"/>
      <c r="XL436" s="8"/>
      <c r="XM436" s="8"/>
      <c r="XN436" s="8"/>
      <c r="XO436" s="8"/>
      <c r="XP436" s="8"/>
      <c r="XQ436" s="8"/>
      <c r="XR436" s="8"/>
      <c r="XS436" s="8"/>
      <c r="XT436" s="8"/>
      <c r="XU436" s="8"/>
      <c r="XV436" s="8"/>
      <c r="XW436" s="8"/>
      <c r="XX436" s="8"/>
      <c r="XY436" s="8"/>
      <c r="XZ436" s="8"/>
      <c r="YA436" s="8"/>
      <c r="YB436" s="8"/>
      <c r="YC436" s="8"/>
      <c r="YD436" s="8"/>
      <c r="YE436" s="8"/>
      <c r="YF436" s="8"/>
      <c r="YG436" s="8"/>
      <c r="YH436" s="8"/>
      <c r="YI436" s="8"/>
      <c r="YJ436" s="8"/>
      <c r="YK436" s="8"/>
      <c r="YL436" s="8"/>
      <c r="YM436" s="8"/>
      <c r="YN436" s="8"/>
      <c r="YO436" s="8"/>
      <c r="YP436" s="8"/>
      <c r="YQ436" s="8"/>
      <c r="YR436" s="8"/>
      <c r="YS436" s="8"/>
      <c r="YT436" s="8"/>
      <c r="YU436" s="8"/>
      <c r="YV436" s="8"/>
      <c r="YW436" s="8"/>
      <c r="YX436" s="8"/>
      <c r="YY436" s="8"/>
      <c r="YZ436" s="8"/>
      <c r="ZA436" s="8"/>
      <c r="ZB436" s="8"/>
      <c r="ZC436" s="8"/>
      <c r="ZD436" s="8"/>
      <c r="ZE436" s="8"/>
      <c r="ZF436" s="8"/>
      <c r="ZG436" s="8"/>
      <c r="ZH436" s="8"/>
      <c r="ZI436" s="8"/>
      <c r="ZJ436" s="8"/>
      <c r="ZK436" s="8"/>
      <c r="ZL436" s="8"/>
      <c r="ZM436" s="8"/>
      <c r="ZN436" s="8"/>
      <c r="ZO436" s="8"/>
      <c r="ZP436" s="8"/>
      <c r="ZQ436" s="8"/>
      <c r="ZR436" s="8"/>
      <c r="ZS436" s="8"/>
      <c r="ZT436" s="8"/>
      <c r="ZU436" s="8"/>
      <c r="ZV436" s="8"/>
      <c r="ZW436" s="8"/>
      <c r="ZX436" s="8"/>
      <c r="ZY436" s="8"/>
      <c r="ZZ436" s="8"/>
      <c r="AAA436" s="8"/>
      <c r="AAB436" s="8"/>
      <c r="AAC436" s="8"/>
      <c r="AAD436" s="8"/>
      <c r="AAE436" s="8"/>
      <c r="AAF436" s="8"/>
      <c r="AAG436" s="8"/>
      <c r="AAH436" s="8"/>
      <c r="AAI436" s="8"/>
      <c r="AAJ436" s="8"/>
      <c r="AAK436" s="8"/>
      <c r="AAL436" s="8"/>
      <c r="AAM436" s="8"/>
      <c r="AAN436" s="8"/>
      <c r="AAO436" s="8"/>
      <c r="AAP436" s="8"/>
      <c r="AAQ436" s="8"/>
      <c r="AAR436" s="8"/>
      <c r="AAS436" s="8"/>
      <c r="AAT436" s="8"/>
      <c r="AAU436" s="8"/>
      <c r="AAV436" s="8"/>
      <c r="AAW436" s="8"/>
      <c r="AAX436" s="8"/>
      <c r="AAY436" s="8"/>
      <c r="AAZ436" s="8"/>
      <c r="ABA436" s="8"/>
      <c r="ABB436" s="8"/>
      <c r="ABC436" s="8"/>
      <c r="ABD436" s="8"/>
      <c r="ABE436" s="8"/>
      <c r="ABF436" s="8"/>
      <c r="ABG436" s="8"/>
      <c r="ABH436" s="8"/>
      <c r="ABI436" s="8"/>
      <c r="ABJ436" s="8"/>
      <c r="ABK436" s="8"/>
      <c r="ABL436" s="8"/>
      <c r="ABM436" s="8"/>
      <c r="ABN436" s="8"/>
      <c r="ABO436" s="8"/>
      <c r="ABP436" s="8"/>
      <c r="ABQ436" s="8"/>
      <c r="ABR436" s="8"/>
      <c r="ABS436" s="8"/>
      <c r="ABT436" s="8"/>
      <c r="ABU436" s="8"/>
      <c r="ABV436" s="8"/>
      <c r="ABW436" s="8"/>
      <c r="ABX436" s="8"/>
      <c r="ABY436" s="8"/>
      <c r="ABZ436" s="8"/>
      <c r="ACA436" s="8"/>
      <c r="ACB436" s="8"/>
      <c r="ACC436" s="8"/>
      <c r="ACD436" s="8"/>
      <c r="ACE436" s="8"/>
      <c r="ACF436" s="8"/>
      <c r="ACG436" s="8"/>
      <c r="ACH436" s="8"/>
      <c r="ACI436" s="8"/>
      <c r="ACJ436" s="8"/>
      <c r="ACK436" s="8"/>
      <c r="ACL436" s="8"/>
      <c r="ACM436" s="8"/>
      <c r="ACN436" s="8"/>
      <c r="ACO436" s="8"/>
      <c r="ACP436" s="8"/>
      <c r="ACQ436" s="8"/>
      <c r="ACR436" s="8"/>
      <c r="ACS436" s="8"/>
      <c r="ACT436" s="8"/>
      <c r="ACU436" s="8"/>
      <c r="ACV436" s="8"/>
      <c r="ACW436" s="8"/>
      <c r="ACX436" s="8"/>
      <c r="ACY436" s="8"/>
      <c r="ACZ436" s="8"/>
      <c r="ADA436" s="8"/>
      <c r="ADB436" s="8"/>
      <c r="ADC436" s="8"/>
      <c r="ADD436" s="8"/>
      <c r="ADE436" s="8"/>
      <c r="ADF436" s="8"/>
      <c r="ADG436" s="8"/>
      <c r="ADH436" s="8"/>
      <c r="ADI436" s="8"/>
      <c r="ADJ436" s="8"/>
      <c r="ADK436" s="8"/>
      <c r="ADL436" s="8"/>
      <c r="ADM436" s="8"/>
      <c r="ADN436" s="8"/>
      <c r="ADO436" s="8"/>
      <c r="ADP436" s="8"/>
      <c r="ADQ436" s="8"/>
      <c r="ADR436" s="8"/>
      <c r="ADS436" s="8"/>
      <c r="ADT436" s="8"/>
      <c r="ADU436" s="8"/>
      <c r="ADV436" s="8"/>
      <c r="ADW436" s="8"/>
      <c r="ADX436" s="8"/>
      <c r="ADY436" s="8"/>
      <c r="ADZ436" s="8"/>
      <c r="AEA436" s="8"/>
      <c r="AEB436" s="8"/>
      <c r="AEC436" s="8"/>
      <c r="AED436" s="8"/>
      <c r="AEE436" s="8"/>
      <c r="AEF436" s="8"/>
      <c r="AEG436" s="8"/>
      <c r="AEH436" s="8"/>
      <c r="AEI436" s="8"/>
      <c r="AEJ436" s="8"/>
      <c r="AEK436" s="8"/>
      <c r="AEL436" s="8"/>
      <c r="AEM436" s="8"/>
      <c r="AEN436" s="8"/>
      <c r="AEO436" s="8"/>
      <c r="AEP436" s="8"/>
      <c r="AEQ436" s="8"/>
      <c r="AER436" s="8"/>
      <c r="AES436" s="8"/>
      <c r="AET436" s="8"/>
      <c r="AEU436" s="8"/>
      <c r="AEV436" s="8"/>
      <c r="AEW436" s="8"/>
      <c r="AEX436" s="8"/>
      <c r="AEY436" s="8"/>
      <c r="AEZ436" s="8"/>
      <c r="AFA436" s="8"/>
      <c r="AFB436" s="8"/>
      <c r="AFC436" s="8"/>
      <c r="AFD436" s="8"/>
      <c r="AFE436" s="8"/>
      <c r="AFF436" s="8"/>
      <c r="AFG436" s="8"/>
      <c r="AFH436" s="8"/>
      <c r="AFI436" s="8"/>
      <c r="AFJ436" s="8"/>
      <c r="AFK436" s="8"/>
      <c r="AFL436" s="8"/>
      <c r="AFM436" s="8"/>
      <c r="AFN436" s="8"/>
      <c r="AFO436" s="8"/>
      <c r="AFP436" s="8"/>
      <c r="AFQ436" s="8"/>
      <c r="AFR436" s="8"/>
      <c r="AFS436" s="8"/>
      <c r="AFT436" s="8"/>
      <c r="AFU436" s="8"/>
      <c r="AFV436" s="8"/>
      <c r="AFW436" s="8"/>
      <c r="AFX436" s="8"/>
      <c r="AFY436" s="8"/>
      <c r="AFZ436" s="8"/>
      <c r="AGA436" s="8"/>
      <c r="AGB436" s="8"/>
      <c r="AGC436" s="8"/>
      <c r="AGD436" s="8"/>
      <c r="AGE436" s="8"/>
      <c r="AGF436" s="8"/>
      <c r="AGG436" s="8"/>
      <c r="AGH436" s="8"/>
      <c r="AGI436" s="8"/>
      <c r="AGJ436" s="8"/>
      <c r="AGK436" s="8"/>
      <c r="AGL436" s="8"/>
      <c r="AGM436" s="8"/>
      <c r="AGN436" s="8"/>
      <c r="AGO436" s="8"/>
      <c r="AGP436" s="8"/>
      <c r="AGQ436" s="8"/>
      <c r="AGR436" s="8"/>
      <c r="AGS436" s="8"/>
      <c r="AGT436" s="8"/>
      <c r="AGU436" s="8"/>
      <c r="AGV436" s="8"/>
      <c r="AGW436" s="8"/>
      <c r="AGX436" s="8"/>
      <c r="AGY436" s="8"/>
      <c r="AGZ436" s="8"/>
      <c r="AHA436" s="8"/>
      <c r="AHB436" s="8"/>
      <c r="AHC436" s="8"/>
      <c r="AHD436" s="8"/>
      <c r="AHE436" s="8"/>
      <c r="AHF436" s="8"/>
      <c r="AHG436" s="8"/>
      <c r="AHH436" s="8"/>
      <c r="AHI436" s="8"/>
      <c r="AHJ436" s="8"/>
      <c r="AHK436" s="8"/>
      <c r="AHL436" s="8"/>
      <c r="AHM436" s="8"/>
      <c r="AHN436" s="8"/>
      <c r="AHO436" s="8"/>
      <c r="AHP436" s="8"/>
      <c r="AHQ436" s="8"/>
      <c r="AHR436" s="8"/>
      <c r="AHS436" s="8"/>
      <c r="AHT436" s="8"/>
      <c r="AHU436" s="8"/>
      <c r="AHV436" s="8"/>
      <c r="AHW436" s="8"/>
      <c r="AHX436" s="8"/>
      <c r="AHY436" s="8"/>
      <c r="AHZ436" s="8"/>
      <c r="AIA436" s="8"/>
      <c r="AIB436" s="8"/>
      <c r="AIC436" s="8"/>
      <c r="AID436" s="8"/>
      <c r="AIE436" s="8"/>
      <c r="AIF436" s="8"/>
      <c r="AIG436" s="8"/>
      <c r="AIH436" s="8"/>
      <c r="AII436" s="8"/>
      <c r="AIJ436" s="8"/>
      <c r="AIK436" s="8"/>
      <c r="AIL436" s="8"/>
      <c r="AIM436" s="8"/>
      <c r="AIN436" s="8"/>
      <c r="AIO436" s="8"/>
      <c r="AIP436" s="8"/>
      <c r="AIQ436" s="8"/>
      <c r="AIR436" s="8"/>
      <c r="AIS436" s="8"/>
      <c r="AIT436" s="8"/>
      <c r="AIU436" s="8"/>
      <c r="AIV436" s="8"/>
      <c r="AIW436" s="8"/>
      <c r="AIX436" s="8"/>
      <c r="AIY436" s="8"/>
      <c r="AIZ436" s="8"/>
      <c r="AJA436" s="8"/>
      <c r="AJB436" s="8"/>
      <c r="AJC436" s="8"/>
      <c r="AJD436" s="8"/>
      <c r="AJE436" s="8"/>
      <c r="AJF436" s="8"/>
      <c r="AJG436" s="8"/>
      <c r="AJH436" s="8"/>
      <c r="AJI436" s="8"/>
      <c r="AJJ436" s="8"/>
      <c r="AJK436" s="8"/>
      <c r="AJL436" s="8"/>
      <c r="AJM436" s="8"/>
      <c r="AJN436" s="8"/>
      <c r="AJO436" s="8"/>
      <c r="AJP436" s="8"/>
      <c r="AJQ436" s="8"/>
      <c r="AJR436" s="8"/>
      <c r="AJS436" s="8"/>
      <c r="AJT436" s="8"/>
      <c r="AJU436" s="8"/>
      <c r="AJV436" s="8"/>
      <c r="AJW436" s="8"/>
      <c r="AJX436" s="8"/>
      <c r="AJY436" s="8"/>
      <c r="AJZ436" s="8"/>
      <c r="AKA436" s="8"/>
      <c r="AKB436" s="8"/>
      <c r="AKC436" s="8"/>
      <c r="AKD436" s="8"/>
      <c r="AKE436" s="8"/>
      <c r="AKF436" s="8"/>
      <c r="AKG436" s="8"/>
      <c r="AKH436" s="8"/>
      <c r="AKI436" s="8"/>
      <c r="AKJ436" s="8"/>
      <c r="AKK436" s="8"/>
      <c r="AKL436" s="8"/>
      <c r="AKM436" s="8"/>
      <c r="AKN436" s="8"/>
      <c r="AKO436" s="8"/>
      <c r="AKP436" s="8"/>
      <c r="AKQ436" s="8"/>
      <c r="AKR436" s="8"/>
      <c r="AKS436" s="8"/>
      <c r="AKT436" s="8"/>
      <c r="AKU436" s="8"/>
      <c r="AKV436" s="8"/>
      <c r="AKW436" s="8"/>
      <c r="AKX436" s="8"/>
      <c r="AKY436" s="8"/>
      <c r="AKZ436" s="8"/>
      <c r="ALA436" s="8"/>
      <c r="ALB436" s="8"/>
      <c r="ALC436" s="8"/>
      <c r="ALD436" s="8"/>
      <c r="ALE436" s="8"/>
      <c r="ALF436" s="8"/>
      <c r="ALG436" s="8"/>
      <c r="ALH436" s="8"/>
      <c r="ALI436" s="8"/>
      <c r="ALJ436" s="8"/>
      <c r="ALK436" s="8"/>
      <c r="ALL436" s="8"/>
      <c r="ALM436" s="8"/>
      <c r="ALN436" s="8"/>
      <c r="ALO436" s="8"/>
      <c r="ALP436" s="8"/>
      <c r="ALQ436" s="8"/>
      <c r="ALR436" s="8"/>
      <c r="ALS436" s="8"/>
      <c r="ALT436" s="8"/>
      <c r="ALU436" s="8"/>
      <c r="ALV436" s="8"/>
      <c r="ALW436" s="8"/>
      <c r="ALX436" s="8"/>
      <c r="ALY436" s="8"/>
      <c r="ALZ436" s="8"/>
      <c r="AMA436" s="8"/>
      <c r="AMB436" s="8"/>
      <c r="AMC436" s="8"/>
      <c r="AMD436" s="8"/>
      <c r="AME436" s="8"/>
      <c r="AMF436" s="8"/>
      <c r="AMG436" s="8"/>
      <c r="AMH436" s="8"/>
      <c r="AMI436" s="8"/>
      <c r="AMJ436" s="8"/>
      <c r="AMK436" s="8"/>
      <c r="AML436" s="8"/>
      <c r="AMM436" s="8"/>
      <c r="AMN436" s="8"/>
      <c r="AMO436" s="8"/>
      <c r="AMP436" s="8"/>
      <c r="AMQ436" s="8"/>
      <c r="AMR436" s="8"/>
      <c r="AMS436" s="8"/>
      <c r="AMT436" s="8"/>
      <c r="AMU436" s="8"/>
      <c r="AMV436" s="8"/>
      <c r="AMW436" s="8"/>
      <c r="AMX436" s="8"/>
      <c r="AMY436" s="8"/>
      <c r="AMZ436" s="8"/>
      <c r="ANA436" s="8"/>
      <c r="ANB436" s="8"/>
      <c r="ANC436" s="8"/>
      <c r="AND436" s="8"/>
      <c r="ANE436" s="8"/>
      <c r="ANF436" s="8"/>
      <c r="ANG436" s="8"/>
      <c r="ANH436" s="8"/>
      <c r="ANI436" s="8"/>
      <c r="ANJ436" s="8"/>
      <c r="ANK436" s="8"/>
      <c r="ANL436" s="8"/>
      <c r="ANM436" s="8"/>
      <c r="ANN436" s="8"/>
      <c r="ANO436" s="8"/>
      <c r="ANP436" s="8"/>
      <c r="ANQ436" s="8"/>
      <c r="ANR436" s="8"/>
      <c r="ANS436" s="8"/>
      <c r="ANT436" s="8"/>
      <c r="ANU436" s="8"/>
      <c r="ANV436" s="8"/>
      <c r="ANW436" s="8"/>
      <c r="ANX436" s="8"/>
      <c r="ANY436" s="8"/>
      <c r="ANZ436" s="8"/>
      <c r="AOA436" s="8"/>
      <c r="AOB436" s="8"/>
      <c r="AOC436" s="8"/>
      <c r="AOD436" s="8"/>
      <c r="AOE436" s="8"/>
      <c r="AOF436" s="8"/>
      <c r="AOG436" s="8"/>
      <c r="AOH436" s="8"/>
      <c r="AOI436" s="8"/>
      <c r="AOJ436" s="8"/>
      <c r="AOK436" s="8"/>
      <c r="AOL436" s="8"/>
      <c r="AOM436" s="8"/>
      <c r="AON436" s="8"/>
      <c r="AOO436" s="8"/>
      <c r="AOP436" s="8"/>
      <c r="AOQ436" s="8"/>
      <c r="AOR436" s="8"/>
      <c r="AOS436" s="8"/>
      <c r="AOT436" s="8"/>
      <c r="AOU436" s="8"/>
      <c r="AOV436" s="8"/>
      <c r="AOW436" s="8"/>
      <c r="AOX436" s="8"/>
      <c r="AOY436" s="8"/>
      <c r="AOZ436" s="8"/>
      <c r="APA436" s="8"/>
      <c r="APB436" s="8"/>
      <c r="APC436" s="8"/>
      <c r="APD436" s="8"/>
      <c r="APE436" s="8"/>
      <c r="APF436" s="8"/>
      <c r="APG436" s="8"/>
      <c r="APH436" s="8"/>
      <c r="API436" s="8"/>
      <c r="APJ436" s="8"/>
      <c r="APK436" s="8"/>
      <c r="APL436" s="8"/>
      <c r="APM436" s="8"/>
      <c r="APN436" s="8"/>
      <c r="APO436" s="8"/>
      <c r="APP436" s="8"/>
      <c r="APQ436" s="8"/>
      <c r="APR436" s="8"/>
      <c r="APS436" s="8"/>
      <c r="APT436" s="8"/>
      <c r="APU436" s="8"/>
      <c r="APV436" s="8"/>
      <c r="APW436" s="8"/>
      <c r="APX436" s="8"/>
      <c r="APY436" s="8"/>
      <c r="APZ436" s="8"/>
      <c r="AQA436" s="8"/>
      <c r="AQB436" s="8"/>
      <c r="AQC436" s="8"/>
      <c r="AQD436" s="8"/>
      <c r="AQE436" s="8"/>
      <c r="AQF436" s="8"/>
      <c r="AQG436" s="8"/>
      <c r="AQH436" s="8"/>
      <c r="AQI436" s="8"/>
      <c r="AQJ436" s="8"/>
      <c r="AQK436" s="8"/>
      <c r="AQL436" s="8"/>
      <c r="AQM436" s="8"/>
      <c r="AQN436" s="8"/>
      <c r="AQO436" s="8"/>
      <c r="AQP436" s="8"/>
      <c r="AQQ436" s="8"/>
      <c r="AQR436" s="8"/>
      <c r="AQS436" s="8"/>
      <c r="AQT436" s="8"/>
      <c r="AQU436" s="8"/>
      <c r="AQV436" s="8"/>
      <c r="AQW436" s="8"/>
      <c r="AQX436" s="8"/>
      <c r="AQY436" s="8"/>
      <c r="AQZ436" s="8"/>
      <c r="ARA436" s="8"/>
      <c r="ARB436" s="8"/>
      <c r="ARC436" s="8"/>
      <c r="ARD436" s="8"/>
      <c r="ARE436" s="8"/>
      <c r="ARF436" s="8"/>
      <c r="ARG436" s="8"/>
      <c r="ARH436" s="8"/>
      <c r="ARI436" s="8"/>
      <c r="ARJ436" s="8"/>
      <c r="ARK436" s="8"/>
      <c r="ARL436" s="8"/>
      <c r="ARM436" s="8"/>
      <c r="ARN436" s="8"/>
      <c r="ARO436" s="8"/>
      <c r="ARP436" s="8"/>
      <c r="ARQ436" s="8"/>
      <c r="ARR436" s="8"/>
      <c r="ARS436" s="8"/>
      <c r="ART436" s="8"/>
      <c r="ARU436" s="8"/>
      <c r="ARV436" s="8"/>
      <c r="ARW436" s="8"/>
      <c r="ARX436" s="8"/>
      <c r="ARY436" s="8"/>
      <c r="ARZ436" s="8"/>
      <c r="ASA436" s="8"/>
      <c r="ASB436" s="8"/>
      <c r="ASC436" s="8"/>
      <c r="ASD436" s="8"/>
      <c r="ASE436" s="8"/>
      <c r="ASF436" s="8"/>
      <c r="ASG436" s="8"/>
      <c r="ASH436" s="8"/>
      <c r="ASI436" s="8"/>
      <c r="ASJ436" s="8"/>
      <c r="ASK436" s="8"/>
      <c r="ASL436" s="8"/>
      <c r="ASM436" s="8"/>
      <c r="ASN436" s="8"/>
      <c r="ASO436" s="8"/>
      <c r="ASP436" s="8"/>
      <c r="ASQ436" s="8"/>
      <c r="ASR436" s="8"/>
      <c r="ASS436" s="8"/>
      <c r="AST436" s="8"/>
      <c r="ASU436" s="8"/>
      <c r="ASV436" s="8"/>
      <c r="ASW436" s="8"/>
      <c r="ASX436" s="8"/>
      <c r="ASY436" s="8"/>
      <c r="ASZ436" s="8"/>
      <c r="ATA436" s="8"/>
      <c r="ATB436" s="8"/>
      <c r="ATC436" s="8"/>
      <c r="ATD436" s="8"/>
      <c r="ATE436" s="8"/>
      <c r="ATF436" s="8"/>
      <c r="ATG436" s="8"/>
      <c r="ATH436" s="8"/>
      <c r="ATI436" s="8"/>
      <c r="ATJ436" s="8"/>
      <c r="ATK436" s="8"/>
      <c r="ATL436" s="8"/>
      <c r="ATM436" s="8"/>
      <c r="ATN436" s="8"/>
      <c r="ATO436" s="8"/>
      <c r="ATP436" s="8"/>
      <c r="ATQ436" s="8"/>
      <c r="ATR436" s="8"/>
      <c r="ATS436" s="8"/>
      <c r="ATT436" s="8"/>
      <c r="ATU436" s="8"/>
      <c r="ATV436" s="8"/>
      <c r="ATW436" s="8"/>
      <c r="ATX436" s="8"/>
      <c r="ATY436" s="8"/>
      <c r="ATZ436" s="8"/>
      <c r="AUA436" s="8"/>
      <c r="AUB436" s="8"/>
      <c r="AUC436" s="8"/>
      <c r="AUD436" s="8"/>
      <c r="AUE436" s="8"/>
      <c r="AUF436" s="8"/>
      <c r="AUG436" s="8"/>
      <c r="AUH436" s="8"/>
      <c r="AUI436" s="8"/>
      <c r="AUJ436" s="8"/>
      <c r="AUK436" s="8"/>
      <c r="AUL436" s="8"/>
      <c r="AUM436" s="8"/>
      <c r="AUN436" s="8"/>
      <c r="AUO436" s="8"/>
      <c r="AUP436" s="8"/>
      <c r="AUQ436" s="8"/>
      <c r="AUR436" s="8"/>
      <c r="AUS436" s="8"/>
      <c r="AUT436" s="8"/>
      <c r="AUU436" s="8"/>
      <c r="AUV436" s="8"/>
      <c r="AUW436" s="8"/>
      <c r="AUX436" s="8"/>
      <c r="AUY436" s="8"/>
      <c r="AUZ436" s="8"/>
      <c r="AVA436" s="8"/>
      <c r="AVB436" s="8"/>
      <c r="AVC436" s="8"/>
      <c r="AVD436" s="8"/>
      <c r="AVE436" s="8"/>
      <c r="AVF436" s="8"/>
      <c r="AVG436" s="8"/>
      <c r="AVH436" s="8"/>
      <c r="AVI436" s="8"/>
      <c r="AVJ436" s="8"/>
      <c r="AVK436" s="8"/>
      <c r="AVL436" s="8"/>
      <c r="AVM436" s="8"/>
      <c r="AVN436" s="8"/>
      <c r="AVO436" s="8"/>
      <c r="AVP436" s="8"/>
      <c r="AVQ436" s="8"/>
      <c r="AVR436" s="8"/>
      <c r="AVS436" s="8"/>
      <c r="AVT436" s="8"/>
      <c r="AVU436" s="8"/>
      <c r="AVV436" s="8"/>
      <c r="AVW436" s="8"/>
      <c r="AVX436" s="8"/>
      <c r="AVY436" s="8"/>
      <c r="AVZ436" s="8"/>
      <c r="AWA436" s="8"/>
      <c r="AWB436" s="8"/>
      <c r="AWC436" s="8"/>
      <c r="AWD436" s="8"/>
      <c r="AWE436" s="8"/>
      <c r="AWF436" s="8"/>
      <c r="AWG436" s="8"/>
      <c r="AWH436" s="8"/>
      <c r="AWI436" s="8"/>
      <c r="AWJ436" s="8"/>
      <c r="AWK436" s="8"/>
      <c r="AWL436" s="8"/>
      <c r="AWM436" s="8"/>
      <c r="AWN436" s="8"/>
      <c r="AWO436" s="8"/>
      <c r="AWP436" s="8"/>
      <c r="AWQ436" s="8"/>
      <c r="AWR436" s="8"/>
      <c r="AWS436" s="8"/>
      <c r="AWT436" s="8"/>
      <c r="AWU436" s="8"/>
      <c r="AWV436" s="8"/>
      <c r="AWW436" s="8"/>
      <c r="AWX436" s="8"/>
      <c r="AWY436" s="8"/>
      <c r="AWZ436" s="8"/>
      <c r="AXA436" s="8"/>
      <c r="AXB436" s="8"/>
      <c r="AXC436" s="8"/>
      <c r="AXD436" s="8"/>
      <c r="AXE436" s="8"/>
      <c r="AXF436" s="8"/>
      <c r="AXG436" s="8"/>
      <c r="AXH436" s="8"/>
      <c r="AXI436" s="8"/>
      <c r="AXJ436" s="8"/>
      <c r="AXK436" s="8"/>
      <c r="AXL436" s="8"/>
      <c r="AXM436" s="8"/>
      <c r="AXN436" s="8"/>
      <c r="AXO436" s="8"/>
      <c r="AXP436" s="8"/>
      <c r="AXQ436" s="8"/>
      <c r="AXR436" s="8"/>
      <c r="AXS436" s="8"/>
      <c r="AXT436" s="8"/>
      <c r="AXU436" s="8"/>
      <c r="AXV436" s="8"/>
      <c r="AXW436" s="8"/>
      <c r="AXX436" s="8"/>
      <c r="AXY436" s="8"/>
      <c r="AXZ436" s="8"/>
      <c r="AYA436" s="8"/>
      <c r="AYB436" s="8"/>
      <c r="AYC436" s="8"/>
      <c r="AYD436" s="8"/>
      <c r="AYE436" s="8"/>
      <c r="AYF436" s="8"/>
      <c r="AYG436" s="8"/>
      <c r="AYH436" s="8"/>
      <c r="AYI436" s="8"/>
      <c r="AYJ436" s="8"/>
      <c r="AYK436" s="8"/>
      <c r="AYL436" s="8"/>
      <c r="AYM436" s="8"/>
      <c r="AYN436" s="8"/>
      <c r="AYO436" s="8"/>
      <c r="AYP436" s="8"/>
      <c r="AYQ436" s="8"/>
      <c r="AYR436" s="8"/>
      <c r="AYS436" s="8"/>
      <c r="AYT436" s="8"/>
      <c r="AYU436" s="8"/>
      <c r="AYV436" s="8"/>
      <c r="AYW436" s="8"/>
      <c r="AYX436" s="8"/>
      <c r="AYY436" s="8"/>
      <c r="AYZ436" s="8"/>
      <c r="AZA436" s="8"/>
      <c r="AZB436" s="8"/>
      <c r="AZC436" s="8"/>
      <c r="AZD436" s="8"/>
      <c r="AZE436" s="8"/>
      <c r="AZF436" s="8"/>
      <c r="AZG436" s="8"/>
      <c r="AZH436" s="8"/>
      <c r="AZI436" s="8"/>
      <c r="AZJ436" s="8"/>
      <c r="AZK436" s="8"/>
      <c r="AZL436" s="8"/>
      <c r="AZM436" s="8"/>
      <c r="AZN436" s="8"/>
      <c r="AZO436" s="8"/>
      <c r="AZP436" s="8"/>
      <c r="AZQ436" s="8"/>
      <c r="AZR436" s="8"/>
      <c r="AZS436" s="8"/>
      <c r="AZT436" s="8"/>
      <c r="AZU436" s="8"/>
      <c r="AZV436" s="8"/>
      <c r="AZW436" s="8"/>
      <c r="AZX436" s="8"/>
      <c r="AZY436" s="8"/>
      <c r="AZZ436" s="8"/>
      <c r="BAA436" s="8"/>
      <c r="BAB436" s="8"/>
      <c r="BAC436" s="8"/>
      <c r="BAD436" s="8"/>
      <c r="BAE436" s="8"/>
      <c r="BAF436" s="8"/>
      <c r="BAG436" s="8"/>
      <c r="BAH436" s="8"/>
      <c r="BAI436" s="8"/>
      <c r="BAJ436" s="8"/>
      <c r="BAK436" s="8"/>
      <c r="BAL436" s="8"/>
      <c r="BAM436" s="8"/>
      <c r="BAN436" s="8"/>
      <c r="BAO436" s="8"/>
      <c r="BAP436" s="8"/>
      <c r="BAQ436" s="8"/>
      <c r="BAR436" s="8"/>
      <c r="BAS436" s="8"/>
      <c r="BAT436" s="8"/>
      <c r="BAU436" s="8"/>
      <c r="BAV436" s="8"/>
      <c r="BAW436" s="8"/>
      <c r="BAX436" s="8"/>
      <c r="BAY436" s="8"/>
      <c r="BAZ436" s="8"/>
      <c r="BBA436" s="8"/>
      <c r="BBB436" s="8"/>
      <c r="BBC436" s="8"/>
      <c r="BBD436" s="8"/>
      <c r="BBE436" s="8"/>
      <c r="BBF436" s="8"/>
      <c r="BBG436" s="8"/>
      <c r="BBH436" s="8"/>
      <c r="BBI436" s="8"/>
      <c r="BBJ436" s="8"/>
      <c r="BBK436" s="8"/>
      <c r="BBL436" s="8"/>
      <c r="BBM436" s="8"/>
      <c r="BBN436" s="8"/>
      <c r="BBO436" s="8"/>
      <c r="BBP436" s="8"/>
      <c r="BBQ436" s="8"/>
      <c r="BBR436" s="8"/>
      <c r="BBS436" s="8"/>
      <c r="BBT436" s="8"/>
      <c r="BBU436" s="8"/>
      <c r="BBV436" s="8"/>
      <c r="BBW436" s="8"/>
      <c r="BBX436" s="8"/>
      <c r="BBY436" s="8"/>
      <c r="BBZ436" s="8"/>
      <c r="BCA436" s="8"/>
      <c r="BCB436" s="8"/>
      <c r="BCC436" s="8"/>
      <c r="BCD436" s="8"/>
      <c r="BCE436" s="8"/>
      <c r="BCF436" s="8"/>
      <c r="BCG436" s="8"/>
      <c r="BCH436" s="8"/>
      <c r="BCI436" s="8"/>
      <c r="BCJ436" s="8"/>
      <c r="BCK436" s="8"/>
      <c r="BCL436" s="8"/>
      <c r="BCM436" s="8"/>
      <c r="BCN436" s="8"/>
      <c r="BCO436" s="8"/>
      <c r="BCP436" s="8"/>
      <c r="BCQ436" s="8"/>
      <c r="BCR436" s="8"/>
      <c r="BCS436" s="8"/>
      <c r="BCT436" s="8"/>
      <c r="BCU436" s="8"/>
      <c r="BCV436" s="8"/>
      <c r="BCW436" s="8"/>
      <c r="BCX436" s="8"/>
      <c r="BCY436" s="8"/>
      <c r="BCZ436" s="8"/>
      <c r="BDA436" s="8"/>
      <c r="BDB436" s="8"/>
      <c r="BDC436" s="8"/>
      <c r="BDD436" s="8"/>
      <c r="BDE436" s="8"/>
      <c r="BDF436" s="8"/>
      <c r="BDG436" s="8"/>
      <c r="BDH436" s="8"/>
      <c r="BDI436" s="8"/>
      <c r="BDJ436" s="8"/>
      <c r="BDK436" s="8"/>
      <c r="BDL436" s="8"/>
      <c r="BDM436" s="8"/>
      <c r="BDN436" s="8"/>
      <c r="BDO436" s="8"/>
      <c r="BDP436" s="8"/>
      <c r="BDQ436" s="8"/>
      <c r="BDR436" s="8"/>
      <c r="BDS436" s="8"/>
      <c r="BDT436" s="8"/>
      <c r="BDU436" s="8"/>
      <c r="BDV436" s="8"/>
      <c r="BDW436" s="8"/>
      <c r="BDX436" s="8"/>
      <c r="BDY436" s="8"/>
      <c r="BDZ436" s="8"/>
      <c r="BEA436" s="8"/>
      <c r="BEB436" s="8"/>
      <c r="BEC436" s="8"/>
      <c r="BED436" s="8"/>
      <c r="BEE436" s="8"/>
      <c r="BEF436" s="8"/>
      <c r="BEG436" s="8"/>
      <c r="BEH436" s="8"/>
      <c r="BEI436" s="8"/>
      <c r="BEJ436" s="8"/>
      <c r="BEK436" s="8"/>
      <c r="BEL436" s="8"/>
      <c r="BEM436" s="8"/>
      <c r="BEN436" s="8"/>
      <c r="BEO436" s="8"/>
      <c r="BEP436" s="8"/>
      <c r="BEQ436" s="8"/>
      <c r="BER436" s="8"/>
      <c r="BES436" s="8"/>
      <c r="BET436" s="8"/>
      <c r="BEU436" s="8"/>
      <c r="BEV436" s="8"/>
      <c r="BEW436" s="8"/>
      <c r="BEX436" s="8"/>
      <c r="BEY436" s="8"/>
      <c r="BEZ436" s="8"/>
      <c r="BFA436" s="8"/>
      <c r="BFB436" s="8"/>
      <c r="BFC436" s="8"/>
      <c r="BFD436" s="8"/>
      <c r="BFE436" s="8"/>
      <c r="BFF436" s="8"/>
      <c r="BFG436" s="8"/>
      <c r="BFH436" s="8"/>
      <c r="BFI436" s="8"/>
      <c r="BFJ436" s="8"/>
      <c r="BFK436" s="8"/>
      <c r="BFL436" s="8"/>
      <c r="BFM436" s="8"/>
      <c r="BFN436" s="8"/>
      <c r="BFO436" s="8"/>
      <c r="BFP436" s="8"/>
      <c r="BFQ436" s="8"/>
      <c r="BFR436" s="8"/>
      <c r="BFS436" s="8"/>
      <c r="BFT436" s="8"/>
      <c r="BFU436" s="8"/>
      <c r="BFV436" s="8"/>
      <c r="BFW436" s="8"/>
      <c r="BFX436" s="8"/>
      <c r="BFY436" s="8"/>
      <c r="BFZ436" s="8"/>
      <c r="BGA436" s="8"/>
      <c r="BGB436" s="8"/>
      <c r="BGC436" s="8"/>
      <c r="BGD436" s="8"/>
      <c r="BGE436" s="8"/>
      <c r="BGF436" s="8"/>
      <c r="BGG436" s="8"/>
      <c r="BGH436" s="8"/>
      <c r="BGI436" s="8"/>
      <c r="BGJ436" s="8"/>
      <c r="BGK436" s="8"/>
      <c r="BGL436" s="8"/>
      <c r="BGM436" s="8"/>
      <c r="BGN436" s="8"/>
      <c r="BGO436" s="8"/>
      <c r="BGP436" s="8"/>
      <c r="BGQ436" s="8"/>
      <c r="BGR436" s="8"/>
      <c r="BGS436" s="8"/>
      <c r="BGT436" s="8"/>
      <c r="BGU436" s="8"/>
      <c r="BGV436" s="8"/>
      <c r="BGW436" s="8"/>
      <c r="BGX436" s="8"/>
      <c r="BGY436" s="8"/>
      <c r="BGZ436" s="8"/>
      <c r="BHA436" s="8"/>
      <c r="BHB436" s="8"/>
      <c r="BHC436" s="8"/>
      <c r="BHD436" s="8"/>
      <c r="BHE436" s="8"/>
      <c r="BHF436" s="8"/>
      <c r="BHG436" s="8"/>
      <c r="BHH436" s="8"/>
      <c r="BHI436" s="8"/>
      <c r="BHJ436" s="8"/>
      <c r="BHK436" s="8"/>
      <c r="BHL436" s="8"/>
      <c r="BHM436" s="8"/>
      <c r="BHN436" s="8"/>
      <c r="BHO436" s="8"/>
      <c r="BHP436" s="8"/>
      <c r="BHQ436" s="8"/>
      <c r="BHR436" s="8"/>
      <c r="BHS436" s="8"/>
      <c r="BHT436" s="8"/>
      <c r="BHU436" s="8"/>
      <c r="BHV436" s="8"/>
      <c r="BHW436" s="8"/>
      <c r="BHX436" s="8"/>
      <c r="BHY436" s="8"/>
      <c r="BHZ436" s="8"/>
      <c r="BIA436" s="8"/>
      <c r="BIB436" s="8"/>
      <c r="BIC436" s="8"/>
      <c r="BID436" s="8"/>
      <c r="BIE436" s="8"/>
      <c r="BIF436" s="8"/>
      <c r="BIG436" s="8"/>
      <c r="BIH436" s="8"/>
      <c r="BII436" s="8"/>
      <c r="BIJ436" s="8"/>
      <c r="BIK436" s="8"/>
      <c r="BIL436" s="8"/>
      <c r="BIM436" s="8"/>
      <c r="BIN436" s="8"/>
      <c r="BIO436" s="8"/>
      <c r="BIP436" s="8"/>
      <c r="BIQ436" s="8"/>
      <c r="BIR436" s="8"/>
      <c r="BIS436" s="8"/>
      <c r="BIT436" s="8"/>
      <c r="BIU436" s="8"/>
      <c r="BIV436" s="8"/>
      <c r="BIW436" s="8"/>
      <c r="BIX436" s="8"/>
      <c r="BIY436" s="8"/>
      <c r="BIZ436" s="8"/>
      <c r="BJA436" s="8"/>
      <c r="BJB436" s="8"/>
      <c r="BJC436" s="8"/>
      <c r="BJD436" s="8"/>
      <c r="BJE436" s="8"/>
      <c r="BJF436" s="8"/>
      <c r="BJG436" s="8"/>
      <c r="BJH436" s="8"/>
      <c r="BJI436" s="8"/>
      <c r="BJJ436" s="8"/>
      <c r="BJK436" s="8"/>
      <c r="BJL436" s="8"/>
      <c r="BJM436" s="8"/>
      <c r="BJN436" s="8"/>
      <c r="BJO436" s="8"/>
      <c r="BJP436" s="8"/>
      <c r="BJQ436" s="8"/>
      <c r="BJR436" s="8"/>
      <c r="BJS436" s="8"/>
      <c r="BJT436" s="8"/>
      <c r="BJU436" s="8"/>
      <c r="BJV436" s="8"/>
      <c r="BJW436" s="8"/>
      <c r="BJX436" s="8"/>
      <c r="BJY436" s="8"/>
      <c r="BJZ436" s="8"/>
      <c r="BKA436" s="8"/>
      <c r="BKB436" s="8"/>
      <c r="BKC436" s="8"/>
      <c r="BKD436" s="8"/>
      <c r="BKE436" s="8"/>
      <c r="BKF436" s="8"/>
      <c r="BKG436" s="8"/>
      <c r="BKH436" s="8"/>
      <c r="BKI436" s="8"/>
      <c r="BKJ436" s="8"/>
      <c r="BKK436" s="8"/>
      <c r="BKL436" s="8"/>
      <c r="BKM436" s="8"/>
      <c r="BKN436" s="8"/>
      <c r="BKO436" s="8"/>
      <c r="BKP436" s="8"/>
      <c r="BKQ436" s="8"/>
      <c r="BKR436" s="8"/>
      <c r="BKS436" s="8"/>
      <c r="BKT436" s="8"/>
      <c r="BKU436" s="8"/>
      <c r="BKV436" s="8"/>
      <c r="BKW436" s="8"/>
      <c r="BKX436" s="8"/>
      <c r="BKY436" s="8"/>
      <c r="BKZ436" s="8"/>
      <c r="BLA436" s="8"/>
      <c r="BLB436" s="8"/>
      <c r="BLC436" s="8"/>
      <c r="BLD436" s="8"/>
      <c r="BLE436" s="8"/>
      <c r="BLF436" s="8"/>
      <c r="BLG436" s="8"/>
      <c r="BLH436" s="8"/>
      <c r="BLI436" s="8"/>
      <c r="BLJ436" s="8"/>
      <c r="BLK436" s="8"/>
      <c r="BLL436" s="8"/>
      <c r="BLM436" s="8"/>
      <c r="BLN436" s="8"/>
      <c r="BLO436" s="8"/>
      <c r="BLP436" s="8"/>
      <c r="BLQ436" s="8"/>
      <c r="BLR436" s="8"/>
      <c r="BLS436" s="8"/>
      <c r="BLT436" s="8"/>
      <c r="BLU436" s="8"/>
      <c r="BLV436" s="8"/>
      <c r="BLW436" s="8"/>
      <c r="BLX436" s="8"/>
      <c r="BLY436" s="8"/>
      <c r="BLZ436" s="8"/>
      <c r="BMA436" s="8"/>
      <c r="BMB436" s="8"/>
      <c r="BMC436" s="8"/>
      <c r="BMD436" s="8"/>
      <c r="BME436" s="8"/>
      <c r="BMF436" s="8"/>
      <c r="BMG436" s="8"/>
      <c r="BMH436" s="8"/>
      <c r="BMI436" s="8"/>
      <c r="BMJ436" s="8"/>
      <c r="BMK436" s="8"/>
      <c r="BML436" s="8"/>
      <c r="BMM436" s="8"/>
      <c r="BMN436" s="8"/>
      <c r="BMO436" s="8"/>
      <c r="BMP436" s="8"/>
      <c r="BMQ436" s="8"/>
      <c r="BMR436" s="8"/>
      <c r="BMS436" s="8"/>
      <c r="BMT436" s="8"/>
      <c r="BMU436" s="8"/>
      <c r="BMV436" s="8"/>
      <c r="BMW436" s="8"/>
      <c r="BMX436" s="8"/>
      <c r="BMY436" s="8"/>
      <c r="BMZ436" s="8"/>
      <c r="BNA436" s="8"/>
      <c r="BNB436" s="8"/>
      <c r="BNC436" s="8"/>
      <c r="BND436" s="8"/>
      <c r="BNE436" s="8"/>
      <c r="BNF436" s="8"/>
      <c r="BNG436" s="8"/>
      <c r="BNH436" s="8"/>
      <c r="BNI436" s="8"/>
      <c r="BNJ436" s="8"/>
      <c r="BNK436" s="8"/>
      <c r="BNL436" s="8"/>
      <c r="BNM436" s="8"/>
      <c r="BNN436" s="8"/>
      <c r="BNO436" s="8"/>
      <c r="BNP436" s="8"/>
      <c r="BNQ436" s="8"/>
      <c r="BNR436" s="8"/>
      <c r="BNS436" s="8"/>
      <c r="BNT436" s="8"/>
      <c r="BNU436" s="8"/>
      <c r="BNV436" s="8"/>
      <c r="BNW436" s="8"/>
      <c r="BNX436" s="8"/>
      <c r="BNY436" s="8"/>
      <c r="BNZ436" s="8"/>
      <c r="BOA436" s="8"/>
      <c r="BOB436" s="8"/>
      <c r="BOC436" s="8"/>
      <c r="BOD436" s="8"/>
      <c r="BOE436" s="8"/>
      <c r="BOF436" s="8"/>
      <c r="BOG436" s="8"/>
      <c r="BOH436" s="8"/>
      <c r="BOI436" s="8"/>
      <c r="BOJ436" s="8"/>
      <c r="BOK436" s="8"/>
      <c r="BOL436" s="8"/>
      <c r="BOM436" s="8"/>
      <c r="BON436" s="8"/>
      <c r="BOO436" s="8"/>
      <c r="BOP436" s="8"/>
      <c r="BOQ436" s="8"/>
      <c r="BOR436" s="8"/>
      <c r="BOS436" s="8"/>
      <c r="BOT436" s="8"/>
      <c r="BOU436" s="8"/>
      <c r="BOV436" s="8"/>
      <c r="BOW436" s="8"/>
      <c r="BOX436" s="8"/>
      <c r="BOY436" s="8"/>
      <c r="BOZ436" s="8"/>
      <c r="BPA436" s="8"/>
      <c r="BPB436" s="8"/>
      <c r="BPC436" s="8"/>
      <c r="BPD436" s="8"/>
      <c r="BPE436" s="8"/>
      <c r="BPF436" s="8"/>
      <c r="BPG436" s="8"/>
      <c r="BPH436" s="8"/>
      <c r="BPI436" s="8"/>
      <c r="BPJ436" s="8"/>
      <c r="BPK436" s="8"/>
      <c r="BPL436" s="8"/>
      <c r="BPM436" s="8"/>
      <c r="BPN436" s="8"/>
      <c r="BPO436" s="8"/>
      <c r="BPP436" s="8"/>
      <c r="BPQ436" s="8"/>
      <c r="BPR436" s="8"/>
      <c r="BPS436" s="8"/>
      <c r="BPT436" s="8"/>
      <c r="BPU436" s="8"/>
      <c r="BPV436" s="8"/>
      <c r="BPW436" s="8"/>
      <c r="BPX436" s="8"/>
      <c r="BPY436" s="8"/>
      <c r="BPZ436" s="8"/>
      <c r="BQA436" s="8"/>
      <c r="BQB436" s="8"/>
      <c r="BQC436" s="8"/>
      <c r="BQD436" s="8"/>
      <c r="BQE436" s="8"/>
      <c r="BQF436" s="8"/>
      <c r="BQG436" s="8"/>
      <c r="BQH436" s="8"/>
      <c r="BQI436" s="8"/>
      <c r="BQJ436" s="8"/>
      <c r="BQK436" s="8"/>
      <c r="BQL436" s="8"/>
      <c r="BQM436" s="8"/>
      <c r="BQN436" s="8"/>
      <c r="BQO436" s="8"/>
      <c r="BQP436" s="8"/>
      <c r="BQQ436" s="8"/>
      <c r="BQR436" s="8"/>
      <c r="BQS436" s="8"/>
      <c r="BQT436" s="8"/>
      <c r="BQU436" s="8"/>
      <c r="BQV436" s="8"/>
      <c r="BQW436" s="8"/>
      <c r="BQX436" s="8"/>
      <c r="BQY436" s="8"/>
      <c r="BQZ436" s="8"/>
      <c r="BRA436" s="8"/>
      <c r="BRB436" s="8"/>
      <c r="BRC436" s="8"/>
      <c r="BRD436" s="8"/>
      <c r="BRE436" s="8"/>
      <c r="BRF436" s="8"/>
      <c r="BRG436" s="8"/>
      <c r="BRH436" s="8"/>
      <c r="BRI436" s="8"/>
      <c r="BRJ436" s="8"/>
      <c r="BRK436" s="8"/>
      <c r="BRL436" s="8"/>
      <c r="BRM436" s="8"/>
      <c r="BRN436" s="8"/>
      <c r="BRO436" s="8"/>
      <c r="BRP436" s="8"/>
      <c r="BRQ436" s="8"/>
      <c r="BRR436" s="8"/>
      <c r="BRS436" s="8"/>
      <c r="BRT436" s="8"/>
      <c r="BRU436" s="8"/>
      <c r="BRV436" s="8"/>
      <c r="BRW436" s="8"/>
      <c r="BRX436" s="8"/>
      <c r="BRY436" s="8"/>
      <c r="BRZ436" s="8"/>
      <c r="BSA436" s="8"/>
      <c r="BSB436" s="8"/>
      <c r="BSC436" s="8"/>
      <c r="BSD436" s="8"/>
      <c r="BSE436" s="8"/>
      <c r="BSF436" s="8"/>
      <c r="BSG436" s="8"/>
      <c r="BSH436" s="8"/>
      <c r="BSI436" s="8"/>
      <c r="BSJ436" s="8"/>
      <c r="BSK436" s="8"/>
      <c r="BSL436" s="8"/>
      <c r="BSM436" s="8"/>
      <c r="BSN436" s="8"/>
      <c r="BSO436" s="8"/>
      <c r="BSP436" s="8"/>
      <c r="BSQ436" s="8"/>
      <c r="BSR436" s="8"/>
      <c r="BSS436" s="8"/>
      <c r="BST436" s="8"/>
      <c r="BSU436" s="8"/>
      <c r="BSV436" s="8"/>
      <c r="BSW436" s="8"/>
      <c r="BSX436" s="8"/>
      <c r="BSY436" s="8"/>
      <c r="BSZ436" s="8"/>
      <c r="BTA436" s="8"/>
      <c r="BTB436" s="8"/>
      <c r="BTC436" s="8"/>
      <c r="BTD436" s="8"/>
      <c r="BTE436" s="8"/>
      <c r="BTF436" s="8"/>
      <c r="BTG436" s="8"/>
      <c r="BTH436" s="8"/>
      <c r="BTI436" s="8"/>
      <c r="BTJ436" s="8"/>
      <c r="BTK436" s="8"/>
      <c r="BTL436" s="8"/>
      <c r="BTM436" s="8"/>
      <c r="BTN436" s="8"/>
      <c r="BTO436" s="8"/>
      <c r="BTP436" s="8"/>
      <c r="BTQ436" s="8"/>
      <c r="BTR436" s="8"/>
      <c r="BTS436" s="8"/>
      <c r="BTT436" s="8"/>
      <c r="BTU436" s="8"/>
      <c r="BTV436" s="8"/>
      <c r="BTW436" s="8"/>
      <c r="BTX436" s="8"/>
      <c r="BTY436" s="8"/>
      <c r="BTZ436" s="8"/>
      <c r="BUA436" s="8"/>
      <c r="BUB436" s="8"/>
      <c r="BUC436" s="8"/>
      <c r="BUD436" s="8"/>
      <c r="BUE436" s="8"/>
      <c r="BUF436" s="8"/>
      <c r="BUG436" s="8"/>
      <c r="BUH436" s="8"/>
      <c r="BUI436" s="8"/>
      <c r="BUJ436" s="8"/>
      <c r="BUK436" s="8"/>
      <c r="BUL436" s="8"/>
      <c r="BUM436" s="8"/>
      <c r="BUN436" s="8"/>
      <c r="BUO436" s="8"/>
      <c r="BUP436" s="8"/>
      <c r="BUQ436" s="8"/>
      <c r="BUR436" s="8"/>
      <c r="BUS436" s="8"/>
      <c r="BUT436" s="8"/>
      <c r="BUU436" s="8"/>
      <c r="BUV436" s="8"/>
      <c r="BUW436" s="8"/>
      <c r="BUX436" s="8"/>
      <c r="BUY436" s="8"/>
      <c r="BUZ436" s="8"/>
      <c r="BVA436" s="8"/>
      <c r="BVB436" s="8"/>
      <c r="BVC436" s="8"/>
      <c r="BVD436" s="8"/>
      <c r="BVE436" s="8"/>
      <c r="BVF436" s="8"/>
      <c r="BVG436" s="8"/>
      <c r="BVH436" s="8"/>
      <c r="BVI436" s="8"/>
      <c r="BVJ436" s="8"/>
      <c r="BVK436" s="8"/>
      <c r="BVL436" s="8"/>
      <c r="BVM436" s="8"/>
      <c r="BVN436" s="8"/>
      <c r="BVO436" s="8"/>
      <c r="BVP436" s="8"/>
      <c r="BVQ436" s="8"/>
      <c r="BVR436" s="8"/>
      <c r="BVS436" s="8"/>
      <c r="BVT436" s="8"/>
      <c r="BVU436" s="8"/>
      <c r="BVV436" s="8"/>
      <c r="BVW436" s="8"/>
      <c r="BVX436" s="8"/>
      <c r="BVY436" s="8"/>
      <c r="BVZ436" s="8"/>
      <c r="BWA436" s="8"/>
      <c r="BWB436" s="8"/>
      <c r="BWC436" s="8"/>
      <c r="BWD436" s="8"/>
      <c r="BWE436" s="8"/>
      <c r="BWF436" s="8"/>
      <c r="BWG436" s="8"/>
      <c r="BWH436" s="8"/>
      <c r="BWI436" s="8"/>
      <c r="BWJ436" s="8"/>
      <c r="BWK436" s="8"/>
      <c r="BWL436" s="8"/>
      <c r="BWM436" s="8"/>
      <c r="BWN436" s="8"/>
      <c r="BWO436" s="8"/>
      <c r="BWP436" s="8"/>
      <c r="BWQ436" s="8"/>
    </row>
    <row r="437" spans="1:1967" s="444" customFormat="1" ht="102" customHeight="1">
      <c r="A437" s="9" t="s">
        <v>6466</v>
      </c>
      <c r="B437" s="100" t="s">
        <v>97</v>
      </c>
      <c r="C437" s="9" t="s">
        <v>792</v>
      </c>
      <c r="D437" s="30" t="s">
        <v>2060</v>
      </c>
      <c r="E437" s="3" t="s">
        <v>2061</v>
      </c>
      <c r="F437" s="3" t="s">
        <v>381</v>
      </c>
      <c r="G437" s="3" t="s">
        <v>384</v>
      </c>
      <c r="H437" s="20">
        <v>0</v>
      </c>
      <c r="I437" s="114">
        <v>470000000</v>
      </c>
      <c r="J437" s="21" t="s">
        <v>1330</v>
      </c>
      <c r="K437" s="19" t="s">
        <v>1387</v>
      </c>
      <c r="L437" s="138" t="s">
        <v>3428</v>
      </c>
      <c r="M437" s="141" t="s">
        <v>383</v>
      </c>
      <c r="N437" s="360" t="s">
        <v>8875</v>
      </c>
      <c r="O437" s="3" t="s">
        <v>1382</v>
      </c>
      <c r="P437" s="7" t="s">
        <v>1354</v>
      </c>
      <c r="Q437" s="3" t="s">
        <v>1195</v>
      </c>
      <c r="R437" s="81">
        <v>17</v>
      </c>
      <c r="S437" s="94">
        <v>800</v>
      </c>
      <c r="T437" s="83">
        <f t="shared" si="75"/>
        <v>13600</v>
      </c>
      <c r="U437" s="83">
        <f t="shared" si="73"/>
        <v>15232.000000000002</v>
      </c>
      <c r="V437" s="9" t="s">
        <v>1341</v>
      </c>
      <c r="W437" s="153" t="s">
        <v>1410</v>
      </c>
      <c r="X437" s="9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I437" s="8"/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8"/>
      <c r="FB437" s="8"/>
      <c r="FC437" s="8"/>
      <c r="FD437" s="8"/>
      <c r="FE437" s="8"/>
      <c r="FF437" s="8"/>
      <c r="FG437" s="8"/>
      <c r="FH437" s="8"/>
      <c r="FI437" s="8"/>
      <c r="FJ437" s="8"/>
      <c r="FK437" s="8"/>
      <c r="FL437" s="8"/>
      <c r="FM437" s="8"/>
      <c r="FN437" s="8"/>
      <c r="FO437" s="8"/>
      <c r="FP437" s="8"/>
      <c r="FQ437" s="8"/>
      <c r="FR437" s="8"/>
      <c r="FS437" s="8"/>
      <c r="FT437" s="8"/>
      <c r="FU437" s="8"/>
      <c r="FV437" s="8"/>
      <c r="FW437" s="8"/>
      <c r="FX437" s="8"/>
      <c r="FY437" s="8"/>
      <c r="FZ437" s="8"/>
      <c r="GA437" s="8"/>
      <c r="GB437" s="8"/>
      <c r="GC437" s="8"/>
      <c r="GD437" s="8"/>
      <c r="GE437" s="8"/>
      <c r="GF437" s="8"/>
      <c r="GG437" s="8"/>
      <c r="GH437" s="8"/>
      <c r="GI437" s="8"/>
      <c r="GJ437" s="8"/>
      <c r="GK437" s="8"/>
      <c r="GL437" s="8"/>
      <c r="GM437" s="8"/>
      <c r="GN437" s="8"/>
      <c r="GO437" s="8"/>
      <c r="GP437" s="8"/>
      <c r="GQ437" s="8"/>
      <c r="GR437" s="8"/>
      <c r="GS437" s="8"/>
      <c r="GT437" s="8"/>
      <c r="GU437" s="8"/>
      <c r="GV437" s="8"/>
      <c r="GW437" s="8"/>
      <c r="GX437" s="8"/>
      <c r="GY437" s="8"/>
      <c r="GZ437" s="8"/>
      <c r="HA437" s="8"/>
      <c r="HB437" s="8"/>
      <c r="HC437" s="8"/>
      <c r="HD437" s="8"/>
      <c r="HE437" s="8"/>
      <c r="HF437" s="8"/>
      <c r="HG437" s="8"/>
      <c r="HH437" s="8"/>
      <c r="HI437" s="8"/>
      <c r="HJ437" s="8"/>
      <c r="HK437" s="8"/>
      <c r="HL437" s="8"/>
      <c r="HM437" s="8"/>
      <c r="HN437" s="8"/>
      <c r="HO437" s="8"/>
      <c r="HP437" s="8"/>
      <c r="HQ437" s="8"/>
      <c r="HR437" s="8"/>
      <c r="HS437" s="8"/>
      <c r="HT437" s="8"/>
      <c r="HU437" s="8"/>
      <c r="HV437" s="8"/>
      <c r="HW437" s="8"/>
      <c r="HX437" s="8"/>
      <c r="HY437" s="8"/>
      <c r="HZ437" s="8"/>
      <c r="IA437" s="8"/>
      <c r="IB437" s="8"/>
      <c r="IC437" s="8"/>
      <c r="ID437" s="8"/>
      <c r="IE437" s="8"/>
      <c r="IF437" s="8"/>
      <c r="IG437" s="8"/>
      <c r="IH437" s="8"/>
      <c r="II437" s="8"/>
      <c r="IJ437" s="8"/>
      <c r="IK437" s="8"/>
      <c r="IL437" s="8"/>
      <c r="IM437" s="8"/>
      <c r="IN437" s="8"/>
      <c r="IO437" s="8"/>
      <c r="IP437" s="8"/>
      <c r="IQ437" s="8"/>
      <c r="IR437" s="8"/>
      <c r="IS437" s="8"/>
      <c r="IT437" s="8"/>
      <c r="IU437" s="8"/>
      <c r="IV437" s="8"/>
      <c r="IW437" s="8"/>
      <c r="IX437" s="8"/>
      <c r="IY437" s="8"/>
      <c r="IZ437" s="8"/>
      <c r="JA437" s="8"/>
      <c r="JB437" s="8"/>
      <c r="JC437" s="8"/>
      <c r="JD437" s="8"/>
      <c r="JE437" s="8"/>
      <c r="JF437" s="8"/>
      <c r="JG437" s="8"/>
      <c r="JH437" s="8"/>
      <c r="JI437" s="8"/>
      <c r="JJ437" s="8"/>
      <c r="JK437" s="8"/>
      <c r="JL437" s="8"/>
      <c r="JM437" s="8"/>
      <c r="JN437" s="8"/>
      <c r="JO437" s="8"/>
      <c r="JP437" s="8"/>
      <c r="JQ437" s="8"/>
      <c r="JR437" s="8"/>
      <c r="JS437" s="8"/>
      <c r="JT437" s="8"/>
      <c r="JU437" s="8"/>
      <c r="JV437" s="8"/>
      <c r="JW437" s="8"/>
      <c r="JX437" s="8"/>
      <c r="JY437" s="8"/>
      <c r="JZ437" s="8"/>
      <c r="KA437" s="8"/>
      <c r="KB437" s="8"/>
      <c r="KC437" s="8"/>
      <c r="KD437" s="8"/>
      <c r="KE437" s="8"/>
      <c r="KF437" s="8"/>
      <c r="KG437" s="8"/>
      <c r="KH437" s="8"/>
      <c r="KI437" s="8"/>
      <c r="KJ437" s="8"/>
      <c r="KK437" s="8"/>
      <c r="KL437" s="8"/>
      <c r="KM437" s="8"/>
      <c r="KN437" s="8"/>
      <c r="KO437" s="8"/>
      <c r="KP437" s="8"/>
      <c r="KQ437" s="8"/>
      <c r="KR437" s="8"/>
      <c r="KS437" s="8"/>
      <c r="KT437" s="8"/>
      <c r="KU437" s="8"/>
      <c r="KV437" s="8"/>
      <c r="KW437" s="8"/>
      <c r="KX437" s="8"/>
      <c r="KY437" s="8"/>
      <c r="KZ437" s="8"/>
      <c r="LA437" s="8"/>
      <c r="LB437" s="8"/>
      <c r="LC437" s="8"/>
      <c r="LD437" s="8"/>
      <c r="LE437" s="8"/>
      <c r="LF437" s="8"/>
      <c r="LG437" s="8"/>
      <c r="LH437" s="8"/>
      <c r="LI437" s="8"/>
      <c r="LJ437" s="8"/>
      <c r="LK437" s="8"/>
      <c r="LL437" s="8"/>
      <c r="LM437" s="8"/>
      <c r="LN437" s="8"/>
      <c r="LO437" s="8"/>
      <c r="LP437" s="8"/>
      <c r="LQ437" s="8"/>
      <c r="LR437" s="8"/>
      <c r="LS437" s="8"/>
      <c r="LT437" s="8"/>
      <c r="LU437" s="8"/>
      <c r="LV437" s="8"/>
      <c r="LW437" s="8"/>
      <c r="LX437" s="8"/>
      <c r="LY437" s="8"/>
      <c r="LZ437" s="8"/>
      <c r="MA437" s="8"/>
      <c r="MB437" s="8"/>
      <c r="MC437" s="8"/>
      <c r="MD437" s="8"/>
      <c r="ME437" s="8"/>
      <c r="MF437" s="8"/>
      <c r="MG437" s="8"/>
      <c r="MH437" s="8"/>
      <c r="MI437" s="8"/>
      <c r="MJ437" s="8"/>
      <c r="MK437" s="8"/>
      <c r="ML437" s="8"/>
      <c r="MM437" s="8"/>
      <c r="MN437" s="8"/>
      <c r="MO437" s="8"/>
      <c r="MP437" s="8"/>
      <c r="MQ437" s="8"/>
      <c r="MR437" s="8"/>
      <c r="MS437" s="8"/>
      <c r="MT437" s="8"/>
      <c r="MU437" s="8"/>
      <c r="MV437" s="8"/>
      <c r="MW437" s="8"/>
      <c r="MX437" s="8"/>
      <c r="MY437" s="8"/>
      <c r="MZ437" s="8"/>
      <c r="NA437" s="8"/>
      <c r="NB437" s="8"/>
      <c r="NC437" s="8"/>
      <c r="ND437" s="8"/>
      <c r="NE437" s="8"/>
      <c r="NF437" s="8"/>
      <c r="NG437" s="8"/>
      <c r="NH437" s="8"/>
      <c r="NI437" s="8"/>
      <c r="NJ437" s="8"/>
      <c r="NK437" s="8"/>
      <c r="NL437" s="8"/>
      <c r="NM437" s="8"/>
      <c r="NN437" s="8"/>
      <c r="NO437" s="8"/>
      <c r="NP437" s="8"/>
      <c r="NQ437" s="8"/>
      <c r="NR437" s="8"/>
      <c r="NS437" s="8"/>
      <c r="NT437" s="8"/>
      <c r="NU437" s="8"/>
      <c r="NV437" s="8"/>
      <c r="NW437" s="8"/>
      <c r="NX437" s="8"/>
      <c r="NY437" s="8"/>
      <c r="NZ437" s="8"/>
      <c r="OA437" s="8"/>
      <c r="OB437" s="8"/>
      <c r="OC437" s="8"/>
      <c r="OD437" s="8"/>
      <c r="OE437" s="8"/>
      <c r="OF437" s="8"/>
      <c r="OG437" s="8"/>
      <c r="OH437" s="8"/>
      <c r="OI437" s="8"/>
      <c r="OJ437" s="8"/>
      <c r="OK437" s="8"/>
      <c r="OL437" s="8"/>
      <c r="OM437" s="8"/>
      <c r="ON437" s="8"/>
      <c r="OO437" s="8"/>
      <c r="OP437" s="8"/>
      <c r="OQ437" s="8"/>
      <c r="OR437" s="8"/>
      <c r="OS437" s="8"/>
      <c r="OT437" s="8"/>
      <c r="OU437" s="8"/>
      <c r="OV437" s="8"/>
      <c r="OW437" s="8"/>
      <c r="OX437" s="8"/>
      <c r="OY437" s="8"/>
      <c r="OZ437" s="8"/>
      <c r="PA437" s="8"/>
      <c r="PB437" s="8"/>
      <c r="PC437" s="8"/>
      <c r="PD437" s="8"/>
      <c r="PE437" s="8"/>
      <c r="PF437" s="8"/>
      <c r="PG437" s="8"/>
      <c r="PH437" s="8"/>
      <c r="PI437" s="8"/>
      <c r="PJ437" s="8"/>
      <c r="PK437" s="8"/>
      <c r="PL437" s="8"/>
      <c r="PM437" s="8"/>
      <c r="PN437" s="8"/>
      <c r="PO437" s="8"/>
      <c r="PP437" s="8"/>
      <c r="PQ437" s="8"/>
      <c r="PR437" s="8"/>
      <c r="PS437" s="8"/>
      <c r="PT437" s="8"/>
      <c r="PU437" s="8"/>
      <c r="PV437" s="8"/>
      <c r="PW437" s="8"/>
      <c r="PX437" s="8"/>
      <c r="PY437" s="8"/>
      <c r="PZ437" s="8"/>
      <c r="QA437" s="8"/>
      <c r="QB437" s="8"/>
      <c r="QC437" s="8"/>
      <c r="QD437" s="8"/>
      <c r="QE437" s="8"/>
      <c r="QF437" s="8"/>
      <c r="QG437" s="8"/>
      <c r="QH437" s="8"/>
      <c r="QI437" s="8"/>
      <c r="QJ437" s="8"/>
      <c r="QK437" s="8"/>
      <c r="QL437" s="8"/>
      <c r="QM437" s="8"/>
      <c r="QN437" s="8"/>
      <c r="QO437" s="8"/>
      <c r="QP437" s="8"/>
      <c r="QQ437" s="8"/>
      <c r="QR437" s="8"/>
      <c r="QS437" s="8"/>
      <c r="QT437" s="8"/>
      <c r="QU437" s="8"/>
      <c r="QV437" s="8"/>
      <c r="QW437" s="8"/>
      <c r="QX437" s="8"/>
      <c r="QY437" s="8"/>
      <c r="QZ437" s="8"/>
      <c r="RA437" s="8"/>
      <c r="RB437" s="8"/>
      <c r="RC437" s="8"/>
      <c r="RD437" s="8"/>
      <c r="RE437" s="8"/>
      <c r="RF437" s="8"/>
      <c r="RG437" s="8"/>
      <c r="RH437" s="8"/>
      <c r="RI437" s="8"/>
      <c r="RJ437" s="8"/>
      <c r="RK437" s="8"/>
      <c r="RL437" s="8"/>
      <c r="RM437" s="8"/>
      <c r="RN437" s="8"/>
      <c r="RO437" s="8"/>
      <c r="RP437" s="8"/>
      <c r="RQ437" s="8"/>
      <c r="RR437" s="8"/>
      <c r="RS437" s="8"/>
      <c r="RT437" s="8"/>
      <c r="RU437" s="8"/>
      <c r="RV437" s="8"/>
      <c r="RW437" s="8"/>
      <c r="RX437" s="8"/>
      <c r="RY437" s="8"/>
      <c r="RZ437" s="8"/>
      <c r="SA437" s="8"/>
      <c r="SB437" s="8"/>
      <c r="SC437" s="8"/>
      <c r="SD437" s="8"/>
      <c r="SE437" s="8"/>
      <c r="SF437" s="8"/>
      <c r="SG437" s="8"/>
      <c r="SH437" s="8"/>
      <c r="SI437" s="8"/>
      <c r="SJ437" s="8"/>
      <c r="SK437" s="8"/>
      <c r="SL437" s="8"/>
      <c r="SM437" s="8"/>
      <c r="SN437" s="8"/>
      <c r="SO437" s="8"/>
      <c r="SP437" s="8"/>
      <c r="SQ437" s="8"/>
      <c r="SR437" s="8"/>
      <c r="SS437" s="8"/>
      <c r="ST437" s="8"/>
      <c r="SU437" s="8"/>
      <c r="SV437" s="8"/>
      <c r="SW437" s="8"/>
      <c r="SX437" s="8"/>
      <c r="SY437" s="8"/>
      <c r="SZ437" s="8"/>
      <c r="TA437" s="8"/>
      <c r="TB437" s="8"/>
      <c r="TC437" s="8"/>
      <c r="TD437" s="8"/>
      <c r="TE437" s="8"/>
      <c r="TF437" s="8"/>
      <c r="TG437" s="8"/>
      <c r="TH437" s="8"/>
      <c r="TI437" s="8"/>
      <c r="TJ437" s="8"/>
      <c r="TK437" s="8"/>
      <c r="TL437" s="8"/>
      <c r="TM437" s="8"/>
      <c r="TN437" s="8"/>
      <c r="TO437" s="8"/>
      <c r="TP437" s="8"/>
      <c r="TQ437" s="8"/>
      <c r="TR437" s="8"/>
      <c r="TS437" s="8"/>
      <c r="TT437" s="8"/>
      <c r="TU437" s="8"/>
      <c r="TV437" s="8"/>
      <c r="TW437" s="8"/>
      <c r="TX437" s="8"/>
      <c r="TY437" s="8"/>
      <c r="TZ437" s="8"/>
      <c r="UA437" s="8"/>
      <c r="UB437" s="8"/>
      <c r="UC437" s="8"/>
      <c r="UD437" s="8"/>
      <c r="UE437" s="8"/>
      <c r="UF437" s="8"/>
      <c r="UG437" s="8"/>
      <c r="UH437" s="8"/>
      <c r="UI437" s="8"/>
      <c r="UJ437" s="8"/>
      <c r="UK437" s="8"/>
      <c r="UL437" s="8"/>
      <c r="UM437" s="8"/>
      <c r="UN437" s="8"/>
      <c r="UO437" s="8"/>
      <c r="UP437" s="8"/>
      <c r="UQ437" s="8"/>
      <c r="UR437" s="8"/>
      <c r="US437" s="8"/>
      <c r="UT437" s="8"/>
      <c r="UU437" s="8"/>
      <c r="UV437" s="8"/>
      <c r="UW437" s="8"/>
      <c r="UX437" s="8"/>
      <c r="UY437" s="8"/>
      <c r="UZ437" s="8"/>
      <c r="VA437" s="8"/>
      <c r="VB437" s="8"/>
      <c r="VC437" s="8"/>
      <c r="VD437" s="8"/>
      <c r="VE437" s="8"/>
      <c r="VF437" s="8"/>
      <c r="VG437" s="8"/>
      <c r="VH437" s="8"/>
      <c r="VI437" s="8"/>
      <c r="VJ437" s="8"/>
      <c r="VK437" s="8"/>
      <c r="VL437" s="8"/>
      <c r="VM437" s="8"/>
      <c r="VN437" s="8"/>
      <c r="VO437" s="8"/>
      <c r="VP437" s="8"/>
      <c r="VQ437" s="8"/>
      <c r="VR437" s="8"/>
      <c r="VS437" s="8"/>
      <c r="VT437" s="8"/>
      <c r="VU437" s="8"/>
      <c r="VV437" s="8"/>
      <c r="VW437" s="8"/>
      <c r="VX437" s="8"/>
      <c r="VY437" s="8"/>
      <c r="VZ437" s="8"/>
      <c r="WA437" s="8"/>
      <c r="WB437" s="8"/>
      <c r="WC437" s="8"/>
      <c r="WD437" s="8"/>
      <c r="WE437" s="8"/>
      <c r="WF437" s="8"/>
      <c r="WG437" s="8"/>
      <c r="WH437" s="8"/>
      <c r="WI437" s="8"/>
      <c r="WJ437" s="8"/>
      <c r="WK437" s="8"/>
      <c r="WL437" s="8"/>
      <c r="WM437" s="8"/>
      <c r="WN437" s="8"/>
      <c r="WO437" s="8"/>
      <c r="WP437" s="8"/>
      <c r="WQ437" s="8"/>
      <c r="WR437" s="8"/>
      <c r="WS437" s="8"/>
      <c r="WT437" s="8"/>
      <c r="WU437" s="8"/>
      <c r="WV437" s="8"/>
      <c r="WW437" s="8"/>
      <c r="WX437" s="8"/>
      <c r="WY437" s="8"/>
      <c r="WZ437" s="8"/>
      <c r="XA437" s="8"/>
      <c r="XB437" s="8"/>
      <c r="XC437" s="8"/>
      <c r="XD437" s="8"/>
      <c r="XE437" s="8"/>
      <c r="XF437" s="8"/>
      <c r="XG437" s="8"/>
      <c r="XH437" s="8"/>
      <c r="XI437" s="8"/>
      <c r="XJ437" s="8"/>
      <c r="XK437" s="8"/>
      <c r="XL437" s="8"/>
      <c r="XM437" s="8"/>
      <c r="XN437" s="8"/>
      <c r="XO437" s="8"/>
      <c r="XP437" s="8"/>
      <c r="XQ437" s="8"/>
      <c r="XR437" s="8"/>
      <c r="XS437" s="8"/>
      <c r="XT437" s="8"/>
      <c r="XU437" s="8"/>
      <c r="XV437" s="8"/>
      <c r="XW437" s="8"/>
      <c r="XX437" s="8"/>
      <c r="XY437" s="8"/>
      <c r="XZ437" s="8"/>
      <c r="YA437" s="8"/>
      <c r="YB437" s="8"/>
      <c r="YC437" s="8"/>
      <c r="YD437" s="8"/>
      <c r="YE437" s="8"/>
      <c r="YF437" s="8"/>
      <c r="YG437" s="8"/>
      <c r="YH437" s="8"/>
      <c r="YI437" s="8"/>
      <c r="YJ437" s="8"/>
      <c r="YK437" s="8"/>
      <c r="YL437" s="8"/>
      <c r="YM437" s="8"/>
      <c r="YN437" s="8"/>
      <c r="YO437" s="8"/>
      <c r="YP437" s="8"/>
      <c r="YQ437" s="8"/>
      <c r="YR437" s="8"/>
      <c r="YS437" s="8"/>
      <c r="YT437" s="8"/>
      <c r="YU437" s="8"/>
      <c r="YV437" s="8"/>
      <c r="YW437" s="8"/>
      <c r="YX437" s="8"/>
      <c r="YY437" s="8"/>
      <c r="YZ437" s="8"/>
      <c r="ZA437" s="8"/>
      <c r="ZB437" s="8"/>
      <c r="ZC437" s="8"/>
      <c r="ZD437" s="8"/>
      <c r="ZE437" s="8"/>
      <c r="ZF437" s="8"/>
      <c r="ZG437" s="8"/>
      <c r="ZH437" s="8"/>
      <c r="ZI437" s="8"/>
      <c r="ZJ437" s="8"/>
      <c r="ZK437" s="8"/>
      <c r="ZL437" s="8"/>
      <c r="ZM437" s="8"/>
      <c r="ZN437" s="8"/>
      <c r="ZO437" s="8"/>
      <c r="ZP437" s="8"/>
      <c r="ZQ437" s="8"/>
      <c r="ZR437" s="8"/>
      <c r="ZS437" s="8"/>
      <c r="ZT437" s="8"/>
      <c r="ZU437" s="8"/>
      <c r="ZV437" s="8"/>
      <c r="ZW437" s="8"/>
      <c r="ZX437" s="8"/>
      <c r="ZY437" s="8"/>
      <c r="ZZ437" s="8"/>
      <c r="AAA437" s="8"/>
      <c r="AAB437" s="8"/>
      <c r="AAC437" s="8"/>
      <c r="AAD437" s="8"/>
      <c r="AAE437" s="8"/>
      <c r="AAF437" s="8"/>
      <c r="AAG437" s="8"/>
      <c r="AAH437" s="8"/>
      <c r="AAI437" s="8"/>
      <c r="AAJ437" s="8"/>
      <c r="AAK437" s="8"/>
      <c r="AAL437" s="8"/>
      <c r="AAM437" s="8"/>
      <c r="AAN437" s="8"/>
      <c r="AAO437" s="8"/>
      <c r="AAP437" s="8"/>
      <c r="AAQ437" s="8"/>
      <c r="AAR437" s="8"/>
      <c r="AAS437" s="8"/>
      <c r="AAT437" s="8"/>
      <c r="AAU437" s="8"/>
      <c r="AAV437" s="8"/>
      <c r="AAW437" s="8"/>
      <c r="AAX437" s="8"/>
      <c r="AAY437" s="8"/>
      <c r="AAZ437" s="8"/>
      <c r="ABA437" s="8"/>
      <c r="ABB437" s="8"/>
      <c r="ABC437" s="8"/>
      <c r="ABD437" s="8"/>
      <c r="ABE437" s="8"/>
      <c r="ABF437" s="8"/>
      <c r="ABG437" s="8"/>
      <c r="ABH437" s="8"/>
      <c r="ABI437" s="8"/>
      <c r="ABJ437" s="8"/>
      <c r="ABK437" s="8"/>
      <c r="ABL437" s="8"/>
      <c r="ABM437" s="8"/>
      <c r="ABN437" s="8"/>
      <c r="ABO437" s="8"/>
      <c r="ABP437" s="8"/>
      <c r="ABQ437" s="8"/>
      <c r="ABR437" s="8"/>
      <c r="ABS437" s="8"/>
      <c r="ABT437" s="8"/>
      <c r="ABU437" s="8"/>
      <c r="ABV437" s="8"/>
      <c r="ABW437" s="8"/>
      <c r="ABX437" s="8"/>
      <c r="ABY437" s="8"/>
      <c r="ABZ437" s="8"/>
      <c r="ACA437" s="8"/>
      <c r="ACB437" s="8"/>
      <c r="ACC437" s="8"/>
      <c r="ACD437" s="8"/>
      <c r="ACE437" s="8"/>
      <c r="ACF437" s="8"/>
      <c r="ACG437" s="8"/>
      <c r="ACH437" s="8"/>
      <c r="ACI437" s="8"/>
      <c r="ACJ437" s="8"/>
      <c r="ACK437" s="8"/>
      <c r="ACL437" s="8"/>
      <c r="ACM437" s="8"/>
      <c r="ACN437" s="8"/>
      <c r="ACO437" s="8"/>
      <c r="ACP437" s="8"/>
      <c r="ACQ437" s="8"/>
      <c r="ACR437" s="8"/>
      <c r="ACS437" s="8"/>
      <c r="ACT437" s="8"/>
      <c r="ACU437" s="8"/>
      <c r="ACV437" s="8"/>
      <c r="ACW437" s="8"/>
      <c r="ACX437" s="8"/>
      <c r="ACY437" s="8"/>
      <c r="ACZ437" s="8"/>
      <c r="ADA437" s="8"/>
      <c r="ADB437" s="8"/>
      <c r="ADC437" s="8"/>
      <c r="ADD437" s="8"/>
      <c r="ADE437" s="8"/>
      <c r="ADF437" s="8"/>
      <c r="ADG437" s="8"/>
      <c r="ADH437" s="8"/>
      <c r="ADI437" s="8"/>
      <c r="ADJ437" s="8"/>
      <c r="ADK437" s="8"/>
      <c r="ADL437" s="8"/>
      <c r="ADM437" s="8"/>
      <c r="ADN437" s="8"/>
      <c r="ADO437" s="8"/>
      <c r="ADP437" s="8"/>
      <c r="ADQ437" s="8"/>
      <c r="ADR437" s="8"/>
      <c r="ADS437" s="8"/>
      <c r="ADT437" s="8"/>
      <c r="ADU437" s="8"/>
      <c r="ADV437" s="8"/>
      <c r="ADW437" s="8"/>
      <c r="ADX437" s="8"/>
      <c r="ADY437" s="8"/>
      <c r="ADZ437" s="8"/>
      <c r="AEA437" s="8"/>
      <c r="AEB437" s="8"/>
      <c r="AEC437" s="8"/>
      <c r="AED437" s="8"/>
      <c r="AEE437" s="8"/>
      <c r="AEF437" s="8"/>
      <c r="AEG437" s="8"/>
      <c r="AEH437" s="8"/>
      <c r="AEI437" s="8"/>
      <c r="AEJ437" s="8"/>
      <c r="AEK437" s="8"/>
      <c r="AEL437" s="8"/>
      <c r="AEM437" s="8"/>
      <c r="AEN437" s="8"/>
      <c r="AEO437" s="8"/>
      <c r="AEP437" s="8"/>
      <c r="AEQ437" s="8"/>
      <c r="AER437" s="8"/>
      <c r="AES437" s="8"/>
      <c r="AET437" s="8"/>
      <c r="AEU437" s="8"/>
      <c r="AEV437" s="8"/>
      <c r="AEW437" s="8"/>
      <c r="AEX437" s="8"/>
      <c r="AEY437" s="8"/>
      <c r="AEZ437" s="8"/>
      <c r="AFA437" s="8"/>
      <c r="AFB437" s="8"/>
      <c r="AFC437" s="8"/>
      <c r="AFD437" s="8"/>
      <c r="AFE437" s="8"/>
      <c r="AFF437" s="8"/>
      <c r="AFG437" s="8"/>
      <c r="AFH437" s="8"/>
      <c r="AFI437" s="8"/>
      <c r="AFJ437" s="8"/>
      <c r="AFK437" s="8"/>
      <c r="AFL437" s="8"/>
      <c r="AFM437" s="8"/>
      <c r="AFN437" s="8"/>
      <c r="AFO437" s="8"/>
      <c r="AFP437" s="8"/>
      <c r="AFQ437" s="8"/>
      <c r="AFR437" s="8"/>
      <c r="AFS437" s="8"/>
      <c r="AFT437" s="8"/>
      <c r="AFU437" s="8"/>
      <c r="AFV437" s="8"/>
      <c r="AFW437" s="8"/>
      <c r="AFX437" s="8"/>
      <c r="AFY437" s="8"/>
      <c r="AFZ437" s="8"/>
      <c r="AGA437" s="8"/>
      <c r="AGB437" s="8"/>
      <c r="AGC437" s="8"/>
      <c r="AGD437" s="8"/>
      <c r="AGE437" s="8"/>
      <c r="AGF437" s="8"/>
      <c r="AGG437" s="8"/>
      <c r="AGH437" s="8"/>
      <c r="AGI437" s="8"/>
      <c r="AGJ437" s="8"/>
      <c r="AGK437" s="8"/>
      <c r="AGL437" s="8"/>
      <c r="AGM437" s="8"/>
      <c r="AGN437" s="8"/>
      <c r="AGO437" s="8"/>
      <c r="AGP437" s="8"/>
      <c r="AGQ437" s="8"/>
      <c r="AGR437" s="8"/>
      <c r="AGS437" s="8"/>
      <c r="AGT437" s="8"/>
      <c r="AGU437" s="8"/>
      <c r="AGV437" s="8"/>
      <c r="AGW437" s="8"/>
      <c r="AGX437" s="8"/>
      <c r="AGY437" s="8"/>
      <c r="AGZ437" s="8"/>
      <c r="AHA437" s="8"/>
      <c r="AHB437" s="8"/>
      <c r="AHC437" s="8"/>
      <c r="AHD437" s="8"/>
      <c r="AHE437" s="8"/>
      <c r="AHF437" s="8"/>
      <c r="AHG437" s="8"/>
      <c r="AHH437" s="8"/>
      <c r="AHI437" s="8"/>
      <c r="AHJ437" s="8"/>
      <c r="AHK437" s="8"/>
      <c r="AHL437" s="8"/>
      <c r="AHM437" s="8"/>
      <c r="AHN437" s="8"/>
      <c r="AHO437" s="8"/>
      <c r="AHP437" s="8"/>
      <c r="AHQ437" s="8"/>
      <c r="AHR437" s="8"/>
      <c r="AHS437" s="8"/>
      <c r="AHT437" s="8"/>
      <c r="AHU437" s="8"/>
      <c r="AHV437" s="8"/>
      <c r="AHW437" s="8"/>
      <c r="AHX437" s="8"/>
      <c r="AHY437" s="8"/>
      <c r="AHZ437" s="8"/>
      <c r="AIA437" s="8"/>
      <c r="AIB437" s="8"/>
      <c r="AIC437" s="8"/>
      <c r="AID437" s="8"/>
      <c r="AIE437" s="8"/>
      <c r="AIF437" s="8"/>
      <c r="AIG437" s="8"/>
      <c r="AIH437" s="8"/>
      <c r="AII437" s="8"/>
      <c r="AIJ437" s="8"/>
      <c r="AIK437" s="8"/>
      <c r="AIL437" s="8"/>
      <c r="AIM437" s="8"/>
      <c r="AIN437" s="8"/>
      <c r="AIO437" s="8"/>
      <c r="AIP437" s="8"/>
      <c r="AIQ437" s="8"/>
      <c r="AIR437" s="8"/>
      <c r="AIS437" s="8"/>
      <c r="AIT437" s="8"/>
      <c r="AIU437" s="8"/>
      <c r="AIV437" s="8"/>
      <c r="AIW437" s="8"/>
      <c r="AIX437" s="8"/>
      <c r="AIY437" s="8"/>
      <c r="AIZ437" s="8"/>
      <c r="AJA437" s="8"/>
      <c r="AJB437" s="8"/>
      <c r="AJC437" s="8"/>
      <c r="AJD437" s="8"/>
      <c r="AJE437" s="8"/>
      <c r="AJF437" s="8"/>
      <c r="AJG437" s="8"/>
      <c r="AJH437" s="8"/>
      <c r="AJI437" s="8"/>
      <c r="AJJ437" s="8"/>
      <c r="AJK437" s="8"/>
      <c r="AJL437" s="8"/>
      <c r="AJM437" s="8"/>
      <c r="AJN437" s="8"/>
      <c r="AJO437" s="8"/>
      <c r="AJP437" s="8"/>
      <c r="AJQ437" s="8"/>
      <c r="AJR437" s="8"/>
      <c r="AJS437" s="8"/>
      <c r="AJT437" s="8"/>
      <c r="AJU437" s="8"/>
      <c r="AJV437" s="8"/>
      <c r="AJW437" s="8"/>
      <c r="AJX437" s="8"/>
      <c r="AJY437" s="8"/>
      <c r="AJZ437" s="8"/>
      <c r="AKA437" s="8"/>
      <c r="AKB437" s="8"/>
      <c r="AKC437" s="8"/>
      <c r="AKD437" s="8"/>
      <c r="AKE437" s="8"/>
      <c r="AKF437" s="8"/>
      <c r="AKG437" s="8"/>
      <c r="AKH437" s="8"/>
      <c r="AKI437" s="8"/>
      <c r="AKJ437" s="8"/>
      <c r="AKK437" s="8"/>
      <c r="AKL437" s="8"/>
      <c r="AKM437" s="8"/>
      <c r="AKN437" s="8"/>
      <c r="AKO437" s="8"/>
      <c r="AKP437" s="8"/>
      <c r="AKQ437" s="8"/>
      <c r="AKR437" s="8"/>
      <c r="AKS437" s="8"/>
      <c r="AKT437" s="8"/>
      <c r="AKU437" s="8"/>
      <c r="AKV437" s="8"/>
      <c r="AKW437" s="8"/>
      <c r="AKX437" s="8"/>
      <c r="AKY437" s="8"/>
      <c r="AKZ437" s="8"/>
      <c r="ALA437" s="8"/>
      <c r="ALB437" s="8"/>
      <c r="ALC437" s="8"/>
      <c r="ALD437" s="8"/>
      <c r="ALE437" s="8"/>
      <c r="ALF437" s="8"/>
      <c r="ALG437" s="8"/>
      <c r="ALH437" s="8"/>
      <c r="ALI437" s="8"/>
      <c r="ALJ437" s="8"/>
      <c r="ALK437" s="8"/>
      <c r="ALL437" s="8"/>
      <c r="ALM437" s="8"/>
      <c r="ALN437" s="8"/>
      <c r="ALO437" s="8"/>
      <c r="ALP437" s="8"/>
      <c r="ALQ437" s="8"/>
      <c r="ALR437" s="8"/>
      <c r="ALS437" s="8"/>
      <c r="ALT437" s="8"/>
      <c r="ALU437" s="8"/>
      <c r="ALV437" s="8"/>
      <c r="ALW437" s="8"/>
      <c r="ALX437" s="8"/>
      <c r="ALY437" s="8"/>
      <c r="ALZ437" s="8"/>
      <c r="AMA437" s="8"/>
      <c r="AMB437" s="8"/>
      <c r="AMC437" s="8"/>
      <c r="AMD437" s="8"/>
      <c r="AME437" s="8"/>
      <c r="AMF437" s="8"/>
      <c r="AMG437" s="8"/>
      <c r="AMH437" s="8"/>
      <c r="AMI437" s="8"/>
      <c r="AMJ437" s="8"/>
      <c r="AMK437" s="8"/>
      <c r="AML437" s="8"/>
      <c r="AMM437" s="8"/>
      <c r="AMN437" s="8"/>
      <c r="AMO437" s="8"/>
      <c r="AMP437" s="8"/>
      <c r="AMQ437" s="8"/>
      <c r="AMR437" s="8"/>
      <c r="AMS437" s="8"/>
      <c r="AMT437" s="8"/>
      <c r="AMU437" s="8"/>
      <c r="AMV437" s="8"/>
      <c r="AMW437" s="8"/>
      <c r="AMX437" s="8"/>
      <c r="AMY437" s="8"/>
      <c r="AMZ437" s="8"/>
      <c r="ANA437" s="8"/>
      <c r="ANB437" s="8"/>
      <c r="ANC437" s="8"/>
      <c r="AND437" s="8"/>
      <c r="ANE437" s="8"/>
      <c r="ANF437" s="8"/>
      <c r="ANG437" s="8"/>
      <c r="ANH437" s="8"/>
      <c r="ANI437" s="8"/>
      <c r="ANJ437" s="8"/>
      <c r="ANK437" s="8"/>
      <c r="ANL437" s="8"/>
      <c r="ANM437" s="8"/>
      <c r="ANN437" s="8"/>
      <c r="ANO437" s="8"/>
      <c r="ANP437" s="8"/>
      <c r="ANQ437" s="8"/>
      <c r="ANR437" s="8"/>
      <c r="ANS437" s="8"/>
      <c r="ANT437" s="8"/>
      <c r="ANU437" s="8"/>
      <c r="ANV437" s="8"/>
      <c r="ANW437" s="8"/>
      <c r="ANX437" s="8"/>
      <c r="ANY437" s="8"/>
      <c r="ANZ437" s="8"/>
      <c r="AOA437" s="8"/>
      <c r="AOB437" s="8"/>
      <c r="AOC437" s="8"/>
      <c r="AOD437" s="8"/>
      <c r="AOE437" s="8"/>
      <c r="AOF437" s="8"/>
      <c r="AOG437" s="8"/>
      <c r="AOH437" s="8"/>
      <c r="AOI437" s="8"/>
      <c r="AOJ437" s="8"/>
      <c r="AOK437" s="8"/>
      <c r="AOL437" s="8"/>
      <c r="AOM437" s="8"/>
      <c r="AON437" s="8"/>
      <c r="AOO437" s="8"/>
      <c r="AOP437" s="8"/>
      <c r="AOQ437" s="8"/>
      <c r="AOR437" s="8"/>
      <c r="AOS437" s="8"/>
      <c r="AOT437" s="8"/>
      <c r="AOU437" s="8"/>
      <c r="AOV437" s="8"/>
      <c r="AOW437" s="8"/>
      <c r="AOX437" s="8"/>
      <c r="AOY437" s="8"/>
      <c r="AOZ437" s="8"/>
      <c r="APA437" s="8"/>
      <c r="APB437" s="8"/>
      <c r="APC437" s="8"/>
      <c r="APD437" s="8"/>
      <c r="APE437" s="8"/>
      <c r="APF437" s="8"/>
      <c r="APG437" s="8"/>
      <c r="APH437" s="8"/>
      <c r="API437" s="8"/>
      <c r="APJ437" s="8"/>
      <c r="APK437" s="8"/>
      <c r="APL437" s="8"/>
      <c r="APM437" s="8"/>
      <c r="APN437" s="8"/>
      <c r="APO437" s="8"/>
      <c r="APP437" s="8"/>
      <c r="APQ437" s="8"/>
      <c r="APR437" s="8"/>
      <c r="APS437" s="8"/>
      <c r="APT437" s="8"/>
      <c r="APU437" s="8"/>
      <c r="APV437" s="8"/>
      <c r="APW437" s="8"/>
      <c r="APX437" s="8"/>
      <c r="APY437" s="8"/>
      <c r="APZ437" s="8"/>
      <c r="AQA437" s="8"/>
      <c r="AQB437" s="8"/>
      <c r="AQC437" s="8"/>
      <c r="AQD437" s="8"/>
      <c r="AQE437" s="8"/>
      <c r="AQF437" s="8"/>
      <c r="AQG437" s="8"/>
      <c r="AQH437" s="8"/>
      <c r="AQI437" s="8"/>
      <c r="AQJ437" s="8"/>
      <c r="AQK437" s="8"/>
      <c r="AQL437" s="8"/>
      <c r="AQM437" s="8"/>
      <c r="AQN437" s="8"/>
      <c r="AQO437" s="8"/>
      <c r="AQP437" s="8"/>
      <c r="AQQ437" s="8"/>
      <c r="AQR437" s="8"/>
      <c r="AQS437" s="8"/>
      <c r="AQT437" s="8"/>
      <c r="AQU437" s="8"/>
      <c r="AQV437" s="8"/>
      <c r="AQW437" s="8"/>
      <c r="AQX437" s="8"/>
      <c r="AQY437" s="8"/>
      <c r="AQZ437" s="8"/>
      <c r="ARA437" s="8"/>
      <c r="ARB437" s="8"/>
      <c r="ARC437" s="8"/>
      <c r="ARD437" s="8"/>
      <c r="ARE437" s="8"/>
      <c r="ARF437" s="8"/>
      <c r="ARG437" s="8"/>
      <c r="ARH437" s="8"/>
      <c r="ARI437" s="8"/>
      <c r="ARJ437" s="8"/>
      <c r="ARK437" s="8"/>
      <c r="ARL437" s="8"/>
      <c r="ARM437" s="8"/>
      <c r="ARN437" s="8"/>
      <c r="ARO437" s="8"/>
      <c r="ARP437" s="8"/>
      <c r="ARQ437" s="8"/>
      <c r="ARR437" s="8"/>
      <c r="ARS437" s="8"/>
      <c r="ART437" s="8"/>
      <c r="ARU437" s="8"/>
      <c r="ARV437" s="8"/>
      <c r="ARW437" s="8"/>
      <c r="ARX437" s="8"/>
      <c r="ARY437" s="8"/>
      <c r="ARZ437" s="8"/>
      <c r="ASA437" s="8"/>
      <c r="ASB437" s="8"/>
      <c r="ASC437" s="8"/>
      <c r="ASD437" s="8"/>
      <c r="ASE437" s="8"/>
      <c r="ASF437" s="8"/>
      <c r="ASG437" s="8"/>
      <c r="ASH437" s="8"/>
      <c r="ASI437" s="8"/>
      <c r="ASJ437" s="8"/>
      <c r="ASK437" s="8"/>
      <c r="ASL437" s="8"/>
      <c r="ASM437" s="8"/>
      <c r="ASN437" s="8"/>
      <c r="ASO437" s="8"/>
      <c r="ASP437" s="8"/>
      <c r="ASQ437" s="8"/>
      <c r="ASR437" s="8"/>
      <c r="ASS437" s="8"/>
      <c r="AST437" s="8"/>
      <c r="ASU437" s="8"/>
      <c r="ASV437" s="8"/>
      <c r="ASW437" s="8"/>
      <c r="ASX437" s="8"/>
      <c r="ASY437" s="8"/>
      <c r="ASZ437" s="8"/>
      <c r="ATA437" s="8"/>
      <c r="ATB437" s="8"/>
      <c r="ATC437" s="8"/>
      <c r="ATD437" s="8"/>
      <c r="ATE437" s="8"/>
      <c r="ATF437" s="8"/>
      <c r="ATG437" s="8"/>
      <c r="ATH437" s="8"/>
      <c r="ATI437" s="8"/>
      <c r="ATJ437" s="8"/>
      <c r="ATK437" s="8"/>
      <c r="ATL437" s="8"/>
      <c r="ATM437" s="8"/>
      <c r="ATN437" s="8"/>
      <c r="ATO437" s="8"/>
      <c r="ATP437" s="8"/>
      <c r="ATQ437" s="8"/>
      <c r="ATR437" s="8"/>
      <c r="ATS437" s="8"/>
      <c r="ATT437" s="8"/>
      <c r="ATU437" s="8"/>
      <c r="ATV437" s="8"/>
      <c r="ATW437" s="8"/>
      <c r="ATX437" s="8"/>
      <c r="ATY437" s="8"/>
      <c r="ATZ437" s="8"/>
      <c r="AUA437" s="8"/>
      <c r="AUB437" s="8"/>
      <c r="AUC437" s="8"/>
      <c r="AUD437" s="8"/>
      <c r="AUE437" s="8"/>
      <c r="AUF437" s="8"/>
      <c r="AUG437" s="8"/>
      <c r="AUH437" s="8"/>
      <c r="AUI437" s="8"/>
      <c r="AUJ437" s="8"/>
      <c r="AUK437" s="8"/>
      <c r="AUL437" s="8"/>
      <c r="AUM437" s="8"/>
      <c r="AUN437" s="8"/>
      <c r="AUO437" s="8"/>
      <c r="AUP437" s="8"/>
      <c r="AUQ437" s="8"/>
      <c r="AUR437" s="8"/>
      <c r="AUS437" s="8"/>
      <c r="AUT437" s="8"/>
      <c r="AUU437" s="8"/>
      <c r="AUV437" s="8"/>
      <c r="AUW437" s="8"/>
      <c r="AUX437" s="8"/>
      <c r="AUY437" s="8"/>
      <c r="AUZ437" s="8"/>
      <c r="AVA437" s="8"/>
      <c r="AVB437" s="8"/>
      <c r="AVC437" s="8"/>
      <c r="AVD437" s="8"/>
      <c r="AVE437" s="8"/>
      <c r="AVF437" s="8"/>
      <c r="AVG437" s="8"/>
      <c r="AVH437" s="8"/>
      <c r="AVI437" s="8"/>
      <c r="AVJ437" s="8"/>
      <c r="AVK437" s="8"/>
      <c r="AVL437" s="8"/>
      <c r="AVM437" s="8"/>
      <c r="AVN437" s="8"/>
      <c r="AVO437" s="8"/>
      <c r="AVP437" s="8"/>
      <c r="AVQ437" s="8"/>
      <c r="AVR437" s="8"/>
      <c r="AVS437" s="8"/>
      <c r="AVT437" s="8"/>
      <c r="AVU437" s="8"/>
      <c r="AVV437" s="8"/>
      <c r="AVW437" s="8"/>
      <c r="AVX437" s="8"/>
      <c r="AVY437" s="8"/>
      <c r="AVZ437" s="8"/>
      <c r="AWA437" s="8"/>
      <c r="AWB437" s="8"/>
      <c r="AWC437" s="8"/>
      <c r="AWD437" s="8"/>
      <c r="AWE437" s="8"/>
      <c r="AWF437" s="8"/>
      <c r="AWG437" s="8"/>
      <c r="AWH437" s="8"/>
      <c r="AWI437" s="8"/>
      <c r="AWJ437" s="8"/>
      <c r="AWK437" s="8"/>
      <c r="AWL437" s="8"/>
      <c r="AWM437" s="8"/>
      <c r="AWN437" s="8"/>
      <c r="AWO437" s="8"/>
      <c r="AWP437" s="8"/>
      <c r="AWQ437" s="8"/>
      <c r="AWR437" s="8"/>
      <c r="AWS437" s="8"/>
      <c r="AWT437" s="8"/>
      <c r="AWU437" s="8"/>
      <c r="AWV437" s="8"/>
      <c r="AWW437" s="8"/>
      <c r="AWX437" s="8"/>
      <c r="AWY437" s="8"/>
      <c r="AWZ437" s="8"/>
      <c r="AXA437" s="8"/>
      <c r="AXB437" s="8"/>
      <c r="AXC437" s="8"/>
      <c r="AXD437" s="8"/>
      <c r="AXE437" s="8"/>
      <c r="AXF437" s="8"/>
      <c r="AXG437" s="8"/>
      <c r="AXH437" s="8"/>
      <c r="AXI437" s="8"/>
      <c r="AXJ437" s="8"/>
      <c r="AXK437" s="8"/>
      <c r="AXL437" s="8"/>
      <c r="AXM437" s="8"/>
      <c r="AXN437" s="8"/>
      <c r="AXO437" s="8"/>
      <c r="AXP437" s="8"/>
      <c r="AXQ437" s="8"/>
      <c r="AXR437" s="8"/>
      <c r="AXS437" s="8"/>
      <c r="AXT437" s="8"/>
      <c r="AXU437" s="8"/>
      <c r="AXV437" s="8"/>
      <c r="AXW437" s="8"/>
      <c r="AXX437" s="8"/>
      <c r="AXY437" s="8"/>
      <c r="AXZ437" s="8"/>
      <c r="AYA437" s="8"/>
      <c r="AYB437" s="8"/>
      <c r="AYC437" s="8"/>
      <c r="AYD437" s="8"/>
      <c r="AYE437" s="8"/>
      <c r="AYF437" s="8"/>
      <c r="AYG437" s="8"/>
      <c r="AYH437" s="8"/>
      <c r="AYI437" s="8"/>
      <c r="AYJ437" s="8"/>
      <c r="AYK437" s="8"/>
      <c r="AYL437" s="8"/>
      <c r="AYM437" s="8"/>
      <c r="AYN437" s="8"/>
      <c r="AYO437" s="8"/>
      <c r="AYP437" s="8"/>
      <c r="AYQ437" s="8"/>
      <c r="AYR437" s="8"/>
      <c r="AYS437" s="8"/>
      <c r="AYT437" s="8"/>
      <c r="AYU437" s="8"/>
      <c r="AYV437" s="8"/>
      <c r="AYW437" s="8"/>
      <c r="AYX437" s="8"/>
      <c r="AYY437" s="8"/>
      <c r="AYZ437" s="8"/>
      <c r="AZA437" s="8"/>
      <c r="AZB437" s="8"/>
      <c r="AZC437" s="8"/>
      <c r="AZD437" s="8"/>
      <c r="AZE437" s="8"/>
      <c r="AZF437" s="8"/>
      <c r="AZG437" s="8"/>
      <c r="AZH437" s="8"/>
      <c r="AZI437" s="8"/>
      <c r="AZJ437" s="8"/>
      <c r="AZK437" s="8"/>
      <c r="AZL437" s="8"/>
      <c r="AZM437" s="8"/>
      <c r="AZN437" s="8"/>
      <c r="AZO437" s="8"/>
      <c r="AZP437" s="8"/>
      <c r="AZQ437" s="8"/>
      <c r="AZR437" s="8"/>
      <c r="AZS437" s="8"/>
      <c r="AZT437" s="8"/>
      <c r="AZU437" s="8"/>
      <c r="AZV437" s="8"/>
      <c r="AZW437" s="8"/>
      <c r="AZX437" s="8"/>
      <c r="AZY437" s="8"/>
      <c r="AZZ437" s="8"/>
      <c r="BAA437" s="8"/>
      <c r="BAB437" s="8"/>
      <c r="BAC437" s="8"/>
      <c r="BAD437" s="8"/>
      <c r="BAE437" s="8"/>
      <c r="BAF437" s="8"/>
      <c r="BAG437" s="8"/>
      <c r="BAH437" s="8"/>
      <c r="BAI437" s="8"/>
      <c r="BAJ437" s="8"/>
      <c r="BAK437" s="8"/>
      <c r="BAL437" s="8"/>
      <c r="BAM437" s="8"/>
      <c r="BAN437" s="8"/>
      <c r="BAO437" s="8"/>
      <c r="BAP437" s="8"/>
      <c r="BAQ437" s="8"/>
      <c r="BAR437" s="8"/>
      <c r="BAS437" s="8"/>
      <c r="BAT437" s="8"/>
      <c r="BAU437" s="8"/>
      <c r="BAV437" s="8"/>
      <c r="BAW437" s="8"/>
      <c r="BAX437" s="8"/>
      <c r="BAY437" s="8"/>
      <c r="BAZ437" s="8"/>
      <c r="BBA437" s="8"/>
      <c r="BBB437" s="8"/>
      <c r="BBC437" s="8"/>
      <c r="BBD437" s="8"/>
      <c r="BBE437" s="8"/>
      <c r="BBF437" s="8"/>
      <c r="BBG437" s="8"/>
      <c r="BBH437" s="8"/>
      <c r="BBI437" s="8"/>
      <c r="BBJ437" s="8"/>
      <c r="BBK437" s="8"/>
      <c r="BBL437" s="8"/>
      <c r="BBM437" s="8"/>
      <c r="BBN437" s="8"/>
      <c r="BBO437" s="8"/>
      <c r="BBP437" s="8"/>
      <c r="BBQ437" s="8"/>
      <c r="BBR437" s="8"/>
      <c r="BBS437" s="8"/>
      <c r="BBT437" s="8"/>
      <c r="BBU437" s="8"/>
      <c r="BBV437" s="8"/>
      <c r="BBW437" s="8"/>
      <c r="BBX437" s="8"/>
      <c r="BBY437" s="8"/>
      <c r="BBZ437" s="8"/>
      <c r="BCA437" s="8"/>
      <c r="BCB437" s="8"/>
      <c r="BCC437" s="8"/>
      <c r="BCD437" s="8"/>
      <c r="BCE437" s="8"/>
      <c r="BCF437" s="8"/>
      <c r="BCG437" s="8"/>
      <c r="BCH437" s="8"/>
      <c r="BCI437" s="8"/>
      <c r="BCJ437" s="8"/>
      <c r="BCK437" s="8"/>
      <c r="BCL437" s="8"/>
      <c r="BCM437" s="8"/>
      <c r="BCN437" s="8"/>
      <c r="BCO437" s="8"/>
      <c r="BCP437" s="8"/>
      <c r="BCQ437" s="8"/>
      <c r="BCR437" s="8"/>
      <c r="BCS437" s="8"/>
      <c r="BCT437" s="8"/>
      <c r="BCU437" s="8"/>
      <c r="BCV437" s="8"/>
      <c r="BCW437" s="8"/>
      <c r="BCX437" s="8"/>
      <c r="BCY437" s="8"/>
      <c r="BCZ437" s="8"/>
      <c r="BDA437" s="8"/>
      <c r="BDB437" s="8"/>
      <c r="BDC437" s="8"/>
      <c r="BDD437" s="8"/>
      <c r="BDE437" s="8"/>
      <c r="BDF437" s="8"/>
      <c r="BDG437" s="8"/>
      <c r="BDH437" s="8"/>
      <c r="BDI437" s="8"/>
      <c r="BDJ437" s="8"/>
      <c r="BDK437" s="8"/>
      <c r="BDL437" s="8"/>
      <c r="BDM437" s="8"/>
      <c r="BDN437" s="8"/>
      <c r="BDO437" s="8"/>
      <c r="BDP437" s="8"/>
      <c r="BDQ437" s="8"/>
      <c r="BDR437" s="8"/>
      <c r="BDS437" s="8"/>
      <c r="BDT437" s="8"/>
      <c r="BDU437" s="8"/>
      <c r="BDV437" s="8"/>
      <c r="BDW437" s="8"/>
      <c r="BDX437" s="8"/>
      <c r="BDY437" s="8"/>
      <c r="BDZ437" s="8"/>
      <c r="BEA437" s="8"/>
      <c r="BEB437" s="8"/>
      <c r="BEC437" s="8"/>
      <c r="BED437" s="8"/>
      <c r="BEE437" s="8"/>
      <c r="BEF437" s="8"/>
      <c r="BEG437" s="8"/>
      <c r="BEH437" s="8"/>
      <c r="BEI437" s="8"/>
      <c r="BEJ437" s="8"/>
      <c r="BEK437" s="8"/>
      <c r="BEL437" s="8"/>
      <c r="BEM437" s="8"/>
      <c r="BEN437" s="8"/>
      <c r="BEO437" s="8"/>
      <c r="BEP437" s="8"/>
      <c r="BEQ437" s="8"/>
      <c r="BER437" s="8"/>
      <c r="BES437" s="8"/>
      <c r="BET437" s="8"/>
      <c r="BEU437" s="8"/>
      <c r="BEV437" s="8"/>
      <c r="BEW437" s="8"/>
      <c r="BEX437" s="8"/>
      <c r="BEY437" s="8"/>
      <c r="BEZ437" s="8"/>
      <c r="BFA437" s="8"/>
      <c r="BFB437" s="8"/>
      <c r="BFC437" s="8"/>
      <c r="BFD437" s="8"/>
      <c r="BFE437" s="8"/>
      <c r="BFF437" s="8"/>
      <c r="BFG437" s="8"/>
      <c r="BFH437" s="8"/>
      <c r="BFI437" s="8"/>
      <c r="BFJ437" s="8"/>
      <c r="BFK437" s="8"/>
      <c r="BFL437" s="8"/>
      <c r="BFM437" s="8"/>
      <c r="BFN437" s="8"/>
      <c r="BFO437" s="8"/>
      <c r="BFP437" s="8"/>
      <c r="BFQ437" s="8"/>
      <c r="BFR437" s="8"/>
      <c r="BFS437" s="8"/>
      <c r="BFT437" s="8"/>
      <c r="BFU437" s="8"/>
      <c r="BFV437" s="8"/>
      <c r="BFW437" s="8"/>
      <c r="BFX437" s="8"/>
      <c r="BFY437" s="8"/>
      <c r="BFZ437" s="8"/>
      <c r="BGA437" s="8"/>
      <c r="BGB437" s="8"/>
      <c r="BGC437" s="8"/>
      <c r="BGD437" s="8"/>
      <c r="BGE437" s="8"/>
      <c r="BGF437" s="8"/>
      <c r="BGG437" s="8"/>
      <c r="BGH437" s="8"/>
      <c r="BGI437" s="8"/>
      <c r="BGJ437" s="8"/>
      <c r="BGK437" s="8"/>
      <c r="BGL437" s="8"/>
      <c r="BGM437" s="8"/>
      <c r="BGN437" s="8"/>
      <c r="BGO437" s="8"/>
      <c r="BGP437" s="8"/>
      <c r="BGQ437" s="8"/>
      <c r="BGR437" s="8"/>
      <c r="BGS437" s="8"/>
      <c r="BGT437" s="8"/>
      <c r="BGU437" s="8"/>
      <c r="BGV437" s="8"/>
      <c r="BGW437" s="8"/>
      <c r="BGX437" s="8"/>
      <c r="BGY437" s="8"/>
      <c r="BGZ437" s="8"/>
      <c r="BHA437" s="8"/>
      <c r="BHB437" s="8"/>
      <c r="BHC437" s="8"/>
      <c r="BHD437" s="8"/>
      <c r="BHE437" s="8"/>
      <c r="BHF437" s="8"/>
      <c r="BHG437" s="8"/>
      <c r="BHH437" s="8"/>
      <c r="BHI437" s="8"/>
      <c r="BHJ437" s="8"/>
      <c r="BHK437" s="8"/>
      <c r="BHL437" s="8"/>
      <c r="BHM437" s="8"/>
      <c r="BHN437" s="8"/>
      <c r="BHO437" s="8"/>
      <c r="BHP437" s="8"/>
      <c r="BHQ437" s="8"/>
      <c r="BHR437" s="8"/>
      <c r="BHS437" s="8"/>
      <c r="BHT437" s="8"/>
      <c r="BHU437" s="8"/>
      <c r="BHV437" s="8"/>
      <c r="BHW437" s="8"/>
      <c r="BHX437" s="8"/>
      <c r="BHY437" s="8"/>
      <c r="BHZ437" s="8"/>
      <c r="BIA437" s="8"/>
      <c r="BIB437" s="8"/>
      <c r="BIC437" s="8"/>
      <c r="BID437" s="8"/>
      <c r="BIE437" s="8"/>
      <c r="BIF437" s="8"/>
      <c r="BIG437" s="8"/>
      <c r="BIH437" s="8"/>
      <c r="BII437" s="8"/>
      <c r="BIJ437" s="8"/>
      <c r="BIK437" s="8"/>
      <c r="BIL437" s="8"/>
      <c r="BIM437" s="8"/>
      <c r="BIN437" s="8"/>
      <c r="BIO437" s="8"/>
      <c r="BIP437" s="8"/>
      <c r="BIQ437" s="8"/>
      <c r="BIR437" s="8"/>
      <c r="BIS437" s="8"/>
      <c r="BIT437" s="8"/>
      <c r="BIU437" s="8"/>
      <c r="BIV437" s="8"/>
      <c r="BIW437" s="8"/>
      <c r="BIX437" s="8"/>
      <c r="BIY437" s="8"/>
      <c r="BIZ437" s="8"/>
      <c r="BJA437" s="8"/>
      <c r="BJB437" s="8"/>
      <c r="BJC437" s="8"/>
      <c r="BJD437" s="8"/>
      <c r="BJE437" s="8"/>
      <c r="BJF437" s="8"/>
      <c r="BJG437" s="8"/>
      <c r="BJH437" s="8"/>
      <c r="BJI437" s="8"/>
      <c r="BJJ437" s="8"/>
      <c r="BJK437" s="8"/>
      <c r="BJL437" s="8"/>
      <c r="BJM437" s="8"/>
      <c r="BJN437" s="8"/>
      <c r="BJO437" s="8"/>
      <c r="BJP437" s="8"/>
      <c r="BJQ437" s="8"/>
      <c r="BJR437" s="8"/>
      <c r="BJS437" s="8"/>
      <c r="BJT437" s="8"/>
      <c r="BJU437" s="8"/>
      <c r="BJV437" s="8"/>
      <c r="BJW437" s="8"/>
      <c r="BJX437" s="8"/>
      <c r="BJY437" s="8"/>
      <c r="BJZ437" s="8"/>
      <c r="BKA437" s="8"/>
      <c r="BKB437" s="8"/>
      <c r="BKC437" s="8"/>
      <c r="BKD437" s="8"/>
      <c r="BKE437" s="8"/>
      <c r="BKF437" s="8"/>
      <c r="BKG437" s="8"/>
      <c r="BKH437" s="8"/>
      <c r="BKI437" s="8"/>
      <c r="BKJ437" s="8"/>
      <c r="BKK437" s="8"/>
      <c r="BKL437" s="8"/>
      <c r="BKM437" s="8"/>
      <c r="BKN437" s="8"/>
      <c r="BKO437" s="8"/>
      <c r="BKP437" s="8"/>
      <c r="BKQ437" s="8"/>
      <c r="BKR437" s="8"/>
      <c r="BKS437" s="8"/>
      <c r="BKT437" s="8"/>
      <c r="BKU437" s="8"/>
      <c r="BKV437" s="8"/>
      <c r="BKW437" s="8"/>
      <c r="BKX437" s="8"/>
      <c r="BKY437" s="8"/>
      <c r="BKZ437" s="8"/>
      <c r="BLA437" s="8"/>
      <c r="BLB437" s="8"/>
      <c r="BLC437" s="8"/>
      <c r="BLD437" s="8"/>
      <c r="BLE437" s="8"/>
      <c r="BLF437" s="8"/>
      <c r="BLG437" s="8"/>
      <c r="BLH437" s="8"/>
      <c r="BLI437" s="8"/>
      <c r="BLJ437" s="8"/>
      <c r="BLK437" s="8"/>
      <c r="BLL437" s="8"/>
      <c r="BLM437" s="8"/>
      <c r="BLN437" s="8"/>
      <c r="BLO437" s="8"/>
      <c r="BLP437" s="8"/>
      <c r="BLQ437" s="8"/>
      <c r="BLR437" s="8"/>
      <c r="BLS437" s="8"/>
      <c r="BLT437" s="8"/>
      <c r="BLU437" s="8"/>
      <c r="BLV437" s="8"/>
      <c r="BLW437" s="8"/>
      <c r="BLX437" s="8"/>
      <c r="BLY437" s="8"/>
      <c r="BLZ437" s="8"/>
      <c r="BMA437" s="8"/>
      <c r="BMB437" s="8"/>
      <c r="BMC437" s="8"/>
      <c r="BMD437" s="8"/>
      <c r="BME437" s="8"/>
      <c r="BMF437" s="8"/>
      <c r="BMG437" s="8"/>
      <c r="BMH437" s="8"/>
      <c r="BMI437" s="8"/>
      <c r="BMJ437" s="8"/>
      <c r="BMK437" s="8"/>
      <c r="BML437" s="8"/>
      <c r="BMM437" s="8"/>
      <c r="BMN437" s="8"/>
      <c r="BMO437" s="8"/>
      <c r="BMP437" s="8"/>
      <c r="BMQ437" s="8"/>
      <c r="BMR437" s="8"/>
      <c r="BMS437" s="8"/>
      <c r="BMT437" s="8"/>
      <c r="BMU437" s="8"/>
      <c r="BMV437" s="8"/>
      <c r="BMW437" s="8"/>
      <c r="BMX437" s="8"/>
      <c r="BMY437" s="8"/>
      <c r="BMZ437" s="8"/>
      <c r="BNA437" s="8"/>
      <c r="BNB437" s="8"/>
      <c r="BNC437" s="8"/>
      <c r="BND437" s="8"/>
      <c r="BNE437" s="8"/>
      <c r="BNF437" s="8"/>
      <c r="BNG437" s="8"/>
      <c r="BNH437" s="8"/>
      <c r="BNI437" s="8"/>
      <c r="BNJ437" s="8"/>
      <c r="BNK437" s="8"/>
      <c r="BNL437" s="8"/>
      <c r="BNM437" s="8"/>
      <c r="BNN437" s="8"/>
      <c r="BNO437" s="8"/>
      <c r="BNP437" s="8"/>
      <c r="BNQ437" s="8"/>
      <c r="BNR437" s="8"/>
      <c r="BNS437" s="8"/>
      <c r="BNT437" s="8"/>
      <c r="BNU437" s="8"/>
      <c r="BNV437" s="8"/>
      <c r="BNW437" s="8"/>
      <c r="BNX437" s="8"/>
      <c r="BNY437" s="8"/>
      <c r="BNZ437" s="8"/>
      <c r="BOA437" s="8"/>
      <c r="BOB437" s="8"/>
      <c r="BOC437" s="8"/>
      <c r="BOD437" s="8"/>
      <c r="BOE437" s="8"/>
      <c r="BOF437" s="8"/>
      <c r="BOG437" s="8"/>
      <c r="BOH437" s="8"/>
      <c r="BOI437" s="8"/>
      <c r="BOJ437" s="8"/>
      <c r="BOK437" s="8"/>
      <c r="BOL437" s="8"/>
      <c r="BOM437" s="8"/>
      <c r="BON437" s="8"/>
      <c r="BOO437" s="8"/>
      <c r="BOP437" s="8"/>
      <c r="BOQ437" s="8"/>
      <c r="BOR437" s="8"/>
      <c r="BOS437" s="8"/>
      <c r="BOT437" s="8"/>
      <c r="BOU437" s="8"/>
      <c r="BOV437" s="8"/>
      <c r="BOW437" s="8"/>
      <c r="BOX437" s="8"/>
      <c r="BOY437" s="8"/>
      <c r="BOZ437" s="8"/>
      <c r="BPA437" s="8"/>
      <c r="BPB437" s="8"/>
      <c r="BPC437" s="8"/>
      <c r="BPD437" s="8"/>
      <c r="BPE437" s="8"/>
      <c r="BPF437" s="8"/>
      <c r="BPG437" s="8"/>
      <c r="BPH437" s="8"/>
      <c r="BPI437" s="8"/>
      <c r="BPJ437" s="8"/>
      <c r="BPK437" s="8"/>
      <c r="BPL437" s="8"/>
      <c r="BPM437" s="8"/>
      <c r="BPN437" s="8"/>
      <c r="BPO437" s="8"/>
      <c r="BPP437" s="8"/>
      <c r="BPQ437" s="8"/>
      <c r="BPR437" s="8"/>
      <c r="BPS437" s="8"/>
      <c r="BPT437" s="8"/>
      <c r="BPU437" s="8"/>
      <c r="BPV437" s="8"/>
      <c r="BPW437" s="8"/>
      <c r="BPX437" s="8"/>
      <c r="BPY437" s="8"/>
      <c r="BPZ437" s="8"/>
      <c r="BQA437" s="8"/>
      <c r="BQB437" s="8"/>
      <c r="BQC437" s="8"/>
      <c r="BQD437" s="8"/>
      <c r="BQE437" s="8"/>
      <c r="BQF437" s="8"/>
      <c r="BQG437" s="8"/>
      <c r="BQH437" s="8"/>
      <c r="BQI437" s="8"/>
      <c r="BQJ437" s="8"/>
      <c r="BQK437" s="8"/>
      <c r="BQL437" s="8"/>
      <c r="BQM437" s="8"/>
      <c r="BQN437" s="8"/>
      <c r="BQO437" s="8"/>
      <c r="BQP437" s="8"/>
      <c r="BQQ437" s="8"/>
      <c r="BQR437" s="8"/>
      <c r="BQS437" s="8"/>
      <c r="BQT437" s="8"/>
      <c r="BQU437" s="8"/>
      <c r="BQV437" s="8"/>
      <c r="BQW437" s="8"/>
      <c r="BQX437" s="8"/>
      <c r="BQY437" s="8"/>
      <c r="BQZ437" s="8"/>
      <c r="BRA437" s="8"/>
      <c r="BRB437" s="8"/>
      <c r="BRC437" s="8"/>
      <c r="BRD437" s="8"/>
      <c r="BRE437" s="8"/>
      <c r="BRF437" s="8"/>
      <c r="BRG437" s="8"/>
      <c r="BRH437" s="8"/>
      <c r="BRI437" s="8"/>
      <c r="BRJ437" s="8"/>
      <c r="BRK437" s="8"/>
      <c r="BRL437" s="8"/>
      <c r="BRM437" s="8"/>
      <c r="BRN437" s="8"/>
      <c r="BRO437" s="8"/>
      <c r="BRP437" s="8"/>
      <c r="BRQ437" s="8"/>
      <c r="BRR437" s="8"/>
      <c r="BRS437" s="8"/>
      <c r="BRT437" s="8"/>
      <c r="BRU437" s="8"/>
      <c r="BRV437" s="8"/>
      <c r="BRW437" s="8"/>
      <c r="BRX437" s="8"/>
      <c r="BRY437" s="8"/>
      <c r="BRZ437" s="8"/>
      <c r="BSA437" s="8"/>
      <c r="BSB437" s="8"/>
      <c r="BSC437" s="8"/>
      <c r="BSD437" s="8"/>
      <c r="BSE437" s="8"/>
      <c r="BSF437" s="8"/>
      <c r="BSG437" s="8"/>
      <c r="BSH437" s="8"/>
      <c r="BSI437" s="8"/>
      <c r="BSJ437" s="8"/>
      <c r="BSK437" s="8"/>
      <c r="BSL437" s="8"/>
      <c r="BSM437" s="8"/>
      <c r="BSN437" s="8"/>
      <c r="BSO437" s="8"/>
      <c r="BSP437" s="8"/>
      <c r="BSQ437" s="8"/>
      <c r="BSR437" s="8"/>
      <c r="BSS437" s="8"/>
      <c r="BST437" s="8"/>
      <c r="BSU437" s="8"/>
      <c r="BSV437" s="8"/>
      <c r="BSW437" s="8"/>
      <c r="BSX437" s="8"/>
      <c r="BSY437" s="8"/>
      <c r="BSZ437" s="8"/>
      <c r="BTA437" s="8"/>
      <c r="BTB437" s="8"/>
      <c r="BTC437" s="8"/>
      <c r="BTD437" s="8"/>
      <c r="BTE437" s="8"/>
      <c r="BTF437" s="8"/>
      <c r="BTG437" s="8"/>
      <c r="BTH437" s="8"/>
      <c r="BTI437" s="8"/>
      <c r="BTJ437" s="8"/>
      <c r="BTK437" s="8"/>
      <c r="BTL437" s="8"/>
      <c r="BTM437" s="8"/>
      <c r="BTN437" s="8"/>
      <c r="BTO437" s="8"/>
      <c r="BTP437" s="8"/>
      <c r="BTQ437" s="8"/>
      <c r="BTR437" s="8"/>
      <c r="BTS437" s="8"/>
      <c r="BTT437" s="8"/>
      <c r="BTU437" s="8"/>
      <c r="BTV437" s="8"/>
      <c r="BTW437" s="8"/>
      <c r="BTX437" s="8"/>
      <c r="BTY437" s="8"/>
      <c r="BTZ437" s="8"/>
      <c r="BUA437" s="8"/>
      <c r="BUB437" s="8"/>
      <c r="BUC437" s="8"/>
      <c r="BUD437" s="8"/>
      <c r="BUE437" s="8"/>
      <c r="BUF437" s="8"/>
      <c r="BUG437" s="8"/>
      <c r="BUH437" s="8"/>
      <c r="BUI437" s="8"/>
      <c r="BUJ437" s="8"/>
      <c r="BUK437" s="8"/>
      <c r="BUL437" s="8"/>
      <c r="BUM437" s="8"/>
      <c r="BUN437" s="8"/>
      <c r="BUO437" s="8"/>
      <c r="BUP437" s="8"/>
      <c r="BUQ437" s="8"/>
      <c r="BUR437" s="8"/>
      <c r="BUS437" s="8"/>
      <c r="BUT437" s="8"/>
      <c r="BUU437" s="8"/>
      <c r="BUV437" s="8"/>
      <c r="BUW437" s="8"/>
      <c r="BUX437" s="8"/>
      <c r="BUY437" s="8"/>
      <c r="BUZ437" s="8"/>
      <c r="BVA437" s="8"/>
      <c r="BVB437" s="8"/>
      <c r="BVC437" s="8"/>
      <c r="BVD437" s="8"/>
      <c r="BVE437" s="8"/>
      <c r="BVF437" s="8"/>
      <c r="BVG437" s="8"/>
      <c r="BVH437" s="8"/>
      <c r="BVI437" s="8"/>
      <c r="BVJ437" s="8"/>
      <c r="BVK437" s="8"/>
      <c r="BVL437" s="8"/>
      <c r="BVM437" s="8"/>
      <c r="BVN437" s="8"/>
      <c r="BVO437" s="8"/>
      <c r="BVP437" s="8"/>
      <c r="BVQ437" s="8"/>
      <c r="BVR437" s="8"/>
      <c r="BVS437" s="8"/>
      <c r="BVT437" s="8"/>
      <c r="BVU437" s="8"/>
      <c r="BVV437" s="8"/>
      <c r="BVW437" s="8"/>
      <c r="BVX437" s="8"/>
      <c r="BVY437" s="8"/>
      <c r="BVZ437" s="8"/>
      <c r="BWA437" s="8"/>
      <c r="BWB437" s="8"/>
      <c r="BWC437" s="8"/>
      <c r="BWD437" s="8"/>
      <c r="BWE437" s="8"/>
      <c r="BWF437" s="8"/>
      <c r="BWG437" s="8"/>
      <c r="BWH437" s="8"/>
      <c r="BWI437" s="8"/>
      <c r="BWJ437" s="8"/>
      <c r="BWK437" s="8"/>
      <c r="BWL437" s="8"/>
      <c r="BWM437" s="8"/>
      <c r="BWN437" s="8"/>
      <c r="BWO437" s="8"/>
      <c r="BWP437" s="8"/>
      <c r="BWQ437" s="8"/>
    </row>
    <row r="438" spans="1:1967" s="444" customFormat="1" ht="102" customHeight="1">
      <c r="A438" s="9" t="s">
        <v>6467</v>
      </c>
      <c r="B438" s="100" t="s">
        <v>97</v>
      </c>
      <c r="C438" s="9" t="s">
        <v>793</v>
      </c>
      <c r="D438" s="30" t="s">
        <v>2062</v>
      </c>
      <c r="E438" s="3" t="s">
        <v>2058</v>
      </c>
      <c r="F438" s="3" t="s">
        <v>37</v>
      </c>
      <c r="G438" s="3" t="s">
        <v>384</v>
      </c>
      <c r="H438" s="20">
        <v>0</v>
      </c>
      <c r="I438" s="114">
        <v>470000000</v>
      </c>
      <c r="J438" s="21" t="s">
        <v>1330</v>
      </c>
      <c r="K438" s="19" t="s">
        <v>1387</v>
      </c>
      <c r="L438" s="138" t="s">
        <v>3428</v>
      </c>
      <c r="M438" s="141" t="s">
        <v>383</v>
      </c>
      <c r="N438" s="360" t="s">
        <v>8875</v>
      </c>
      <c r="O438" s="3" t="s">
        <v>1382</v>
      </c>
      <c r="P438" s="7" t="s">
        <v>1354</v>
      </c>
      <c r="Q438" s="3" t="s">
        <v>1195</v>
      </c>
      <c r="R438" s="81">
        <v>4</v>
      </c>
      <c r="S438" s="94">
        <v>120</v>
      </c>
      <c r="T438" s="83">
        <f t="shared" si="75"/>
        <v>480</v>
      </c>
      <c r="U438" s="83">
        <f t="shared" si="73"/>
        <v>537.6</v>
      </c>
      <c r="V438" s="9" t="s">
        <v>1341</v>
      </c>
      <c r="W438" s="153" t="s">
        <v>1410</v>
      </c>
      <c r="X438" s="9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I438" s="8"/>
      <c r="EJ438" s="8"/>
      <c r="EK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8"/>
      <c r="FB438" s="8"/>
      <c r="FC438" s="8"/>
      <c r="FD438" s="8"/>
      <c r="FE438" s="8"/>
      <c r="FF438" s="8"/>
      <c r="FG438" s="8"/>
      <c r="FH438" s="8"/>
      <c r="FI438" s="8"/>
      <c r="FJ438" s="8"/>
      <c r="FK438" s="8"/>
      <c r="FL438" s="8"/>
      <c r="FM438" s="8"/>
      <c r="FN438" s="8"/>
      <c r="FO438" s="8"/>
      <c r="FP438" s="8"/>
      <c r="FQ438" s="8"/>
      <c r="FR438" s="8"/>
      <c r="FS438" s="8"/>
      <c r="FT438" s="8"/>
      <c r="FU438" s="8"/>
      <c r="FV438" s="8"/>
      <c r="FW438" s="8"/>
      <c r="FX438" s="8"/>
      <c r="FY438" s="8"/>
      <c r="FZ438" s="8"/>
      <c r="GA438" s="8"/>
      <c r="GB438" s="8"/>
      <c r="GC438" s="8"/>
      <c r="GD438" s="8"/>
      <c r="GE438" s="8"/>
      <c r="GF438" s="8"/>
      <c r="GG438" s="8"/>
      <c r="GH438" s="8"/>
      <c r="GI438" s="8"/>
      <c r="GJ438" s="8"/>
      <c r="GK438" s="8"/>
      <c r="GL438" s="8"/>
      <c r="GM438" s="8"/>
      <c r="GN438" s="8"/>
      <c r="GO438" s="8"/>
      <c r="GP438" s="8"/>
      <c r="GQ438" s="8"/>
      <c r="GR438" s="8"/>
      <c r="GS438" s="8"/>
      <c r="GT438" s="8"/>
      <c r="GU438" s="8"/>
      <c r="GV438" s="8"/>
      <c r="GW438" s="8"/>
      <c r="GX438" s="8"/>
      <c r="GY438" s="8"/>
      <c r="GZ438" s="8"/>
      <c r="HA438" s="8"/>
      <c r="HB438" s="8"/>
      <c r="HC438" s="8"/>
      <c r="HD438" s="8"/>
      <c r="HE438" s="8"/>
      <c r="HF438" s="8"/>
      <c r="HG438" s="8"/>
      <c r="HH438" s="8"/>
      <c r="HI438" s="8"/>
      <c r="HJ438" s="8"/>
      <c r="HK438" s="8"/>
      <c r="HL438" s="8"/>
      <c r="HM438" s="8"/>
      <c r="HN438" s="8"/>
      <c r="HO438" s="8"/>
      <c r="HP438" s="8"/>
      <c r="HQ438" s="8"/>
      <c r="HR438" s="8"/>
      <c r="HS438" s="8"/>
      <c r="HT438" s="8"/>
      <c r="HU438" s="8"/>
      <c r="HV438" s="8"/>
      <c r="HW438" s="8"/>
      <c r="HX438" s="8"/>
      <c r="HY438" s="8"/>
      <c r="HZ438" s="8"/>
      <c r="IA438" s="8"/>
      <c r="IB438" s="8"/>
      <c r="IC438" s="8"/>
      <c r="ID438" s="8"/>
      <c r="IE438" s="8"/>
      <c r="IF438" s="8"/>
      <c r="IG438" s="8"/>
      <c r="IH438" s="8"/>
      <c r="II438" s="8"/>
      <c r="IJ438" s="8"/>
      <c r="IK438" s="8"/>
      <c r="IL438" s="8"/>
      <c r="IM438" s="8"/>
      <c r="IN438" s="8"/>
      <c r="IO438" s="8"/>
      <c r="IP438" s="8"/>
      <c r="IQ438" s="8"/>
      <c r="IR438" s="8"/>
      <c r="IS438" s="8"/>
      <c r="IT438" s="8"/>
      <c r="IU438" s="8"/>
      <c r="IV438" s="8"/>
      <c r="IW438" s="8"/>
      <c r="IX438" s="8"/>
      <c r="IY438" s="8"/>
      <c r="IZ438" s="8"/>
      <c r="JA438" s="8"/>
      <c r="JB438" s="8"/>
      <c r="JC438" s="8"/>
      <c r="JD438" s="8"/>
      <c r="JE438" s="8"/>
      <c r="JF438" s="8"/>
      <c r="JG438" s="8"/>
      <c r="JH438" s="8"/>
      <c r="JI438" s="8"/>
      <c r="JJ438" s="8"/>
      <c r="JK438" s="8"/>
      <c r="JL438" s="8"/>
      <c r="JM438" s="8"/>
      <c r="JN438" s="8"/>
      <c r="JO438" s="8"/>
      <c r="JP438" s="8"/>
      <c r="JQ438" s="8"/>
      <c r="JR438" s="8"/>
      <c r="JS438" s="8"/>
      <c r="JT438" s="8"/>
      <c r="JU438" s="8"/>
      <c r="JV438" s="8"/>
      <c r="JW438" s="8"/>
      <c r="JX438" s="8"/>
      <c r="JY438" s="8"/>
      <c r="JZ438" s="8"/>
      <c r="KA438" s="8"/>
      <c r="KB438" s="8"/>
      <c r="KC438" s="8"/>
      <c r="KD438" s="8"/>
      <c r="KE438" s="8"/>
      <c r="KF438" s="8"/>
      <c r="KG438" s="8"/>
      <c r="KH438" s="8"/>
      <c r="KI438" s="8"/>
      <c r="KJ438" s="8"/>
      <c r="KK438" s="8"/>
      <c r="KL438" s="8"/>
      <c r="KM438" s="8"/>
      <c r="KN438" s="8"/>
      <c r="KO438" s="8"/>
      <c r="KP438" s="8"/>
      <c r="KQ438" s="8"/>
      <c r="KR438" s="8"/>
      <c r="KS438" s="8"/>
      <c r="KT438" s="8"/>
      <c r="KU438" s="8"/>
      <c r="KV438" s="8"/>
      <c r="KW438" s="8"/>
      <c r="KX438" s="8"/>
      <c r="KY438" s="8"/>
      <c r="KZ438" s="8"/>
      <c r="LA438" s="8"/>
      <c r="LB438" s="8"/>
      <c r="LC438" s="8"/>
      <c r="LD438" s="8"/>
      <c r="LE438" s="8"/>
      <c r="LF438" s="8"/>
      <c r="LG438" s="8"/>
      <c r="LH438" s="8"/>
      <c r="LI438" s="8"/>
      <c r="LJ438" s="8"/>
      <c r="LK438" s="8"/>
      <c r="LL438" s="8"/>
      <c r="LM438" s="8"/>
      <c r="LN438" s="8"/>
      <c r="LO438" s="8"/>
      <c r="LP438" s="8"/>
      <c r="LQ438" s="8"/>
      <c r="LR438" s="8"/>
      <c r="LS438" s="8"/>
      <c r="LT438" s="8"/>
      <c r="LU438" s="8"/>
      <c r="LV438" s="8"/>
      <c r="LW438" s="8"/>
      <c r="LX438" s="8"/>
      <c r="LY438" s="8"/>
      <c r="LZ438" s="8"/>
      <c r="MA438" s="8"/>
      <c r="MB438" s="8"/>
      <c r="MC438" s="8"/>
      <c r="MD438" s="8"/>
      <c r="ME438" s="8"/>
      <c r="MF438" s="8"/>
      <c r="MG438" s="8"/>
      <c r="MH438" s="8"/>
      <c r="MI438" s="8"/>
      <c r="MJ438" s="8"/>
      <c r="MK438" s="8"/>
      <c r="ML438" s="8"/>
      <c r="MM438" s="8"/>
      <c r="MN438" s="8"/>
      <c r="MO438" s="8"/>
      <c r="MP438" s="8"/>
      <c r="MQ438" s="8"/>
      <c r="MR438" s="8"/>
      <c r="MS438" s="8"/>
      <c r="MT438" s="8"/>
      <c r="MU438" s="8"/>
      <c r="MV438" s="8"/>
      <c r="MW438" s="8"/>
      <c r="MX438" s="8"/>
      <c r="MY438" s="8"/>
      <c r="MZ438" s="8"/>
      <c r="NA438" s="8"/>
      <c r="NB438" s="8"/>
      <c r="NC438" s="8"/>
      <c r="ND438" s="8"/>
      <c r="NE438" s="8"/>
      <c r="NF438" s="8"/>
      <c r="NG438" s="8"/>
      <c r="NH438" s="8"/>
      <c r="NI438" s="8"/>
      <c r="NJ438" s="8"/>
      <c r="NK438" s="8"/>
      <c r="NL438" s="8"/>
      <c r="NM438" s="8"/>
      <c r="NN438" s="8"/>
      <c r="NO438" s="8"/>
      <c r="NP438" s="8"/>
      <c r="NQ438" s="8"/>
      <c r="NR438" s="8"/>
      <c r="NS438" s="8"/>
      <c r="NT438" s="8"/>
      <c r="NU438" s="8"/>
      <c r="NV438" s="8"/>
      <c r="NW438" s="8"/>
      <c r="NX438" s="8"/>
      <c r="NY438" s="8"/>
      <c r="NZ438" s="8"/>
      <c r="OA438" s="8"/>
      <c r="OB438" s="8"/>
      <c r="OC438" s="8"/>
      <c r="OD438" s="8"/>
      <c r="OE438" s="8"/>
      <c r="OF438" s="8"/>
      <c r="OG438" s="8"/>
      <c r="OH438" s="8"/>
      <c r="OI438" s="8"/>
      <c r="OJ438" s="8"/>
      <c r="OK438" s="8"/>
      <c r="OL438" s="8"/>
      <c r="OM438" s="8"/>
      <c r="ON438" s="8"/>
      <c r="OO438" s="8"/>
      <c r="OP438" s="8"/>
      <c r="OQ438" s="8"/>
      <c r="OR438" s="8"/>
      <c r="OS438" s="8"/>
      <c r="OT438" s="8"/>
      <c r="OU438" s="8"/>
      <c r="OV438" s="8"/>
      <c r="OW438" s="8"/>
      <c r="OX438" s="8"/>
      <c r="OY438" s="8"/>
      <c r="OZ438" s="8"/>
      <c r="PA438" s="8"/>
      <c r="PB438" s="8"/>
      <c r="PC438" s="8"/>
      <c r="PD438" s="8"/>
      <c r="PE438" s="8"/>
      <c r="PF438" s="8"/>
      <c r="PG438" s="8"/>
      <c r="PH438" s="8"/>
      <c r="PI438" s="8"/>
      <c r="PJ438" s="8"/>
      <c r="PK438" s="8"/>
      <c r="PL438" s="8"/>
      <c r="PM438" s="8"/>
      <c r="PN438" s="8"/>
      <c r="PO438" s="8"/>
      <c r="PP438" s="8"/>
      <c r="PQ438" s="8"/>
      <c r="PR438" s="8"/>
      <c r="PS438" s="8"/>
      <c r="PT438" s="8"/>
      <c r="PU438" s="8"/>
      <c r="PV438" s="8"/>
      <c r="PW438" s="8"/>
      <c r="PX438" s="8"/>
      <c r="PY438" s="8"/>
      <c r="PZ438" s="8"/>
      <c r="QA438" s="8"/>
      <c r="QB438" s="8"/>
      <c r="QC438" s="8"/>
      <c r="QD438" s="8"/>
      <c r="QE438" s="8"/>
      <c r="QF438" s="8"/>
      <c r="QG438" s="8"/>
      <c r="QH438" s="8"/>
      <c r="QI438" s="8"/>
      <c r="QJ438" s="8"/>
      <c r="QK438" s="8"/>
      <c r="QL438" s="8"/>
      <c r="QM438" s="8"/>
      <c r="QN438" s="8"/>
      <c r="QO438" s="8"/>
      <c r="QP438" s="8"/>
      <c r="QQ438" s="8"/>
      <c r="QR438" s="8"/>
      <c r="QS438" s="8"/>
      <c r="QT438" s="8"/>
      <c r="QU438" s="8"/>
      <c r="QV438" s="8"/>
      <c r="QW438" s="8"/>
      <c r="QX438" s="8"/>
      <c r="QY438" s="8"/>
      <c r="QZ438" s="8"/>
      <c r="RA438" s="8"/>
      <c r="RB438" s="8"/>
      <c r="RC438" s="8"/>
      <c r="RD438" s="8"/>
      <c r="RE438" s="8"/>
      <c r="RF438" s="8"/>
      <c r="RG438" s="8"/>
      <c r="RH438" s="8"/>
      <c r="RI438" s="8"/>
      <c r="RJ438" s="8"/>
      <c r="RK438" s="8"/>
      <c r="RL438" s="8"/>
      <c r="RM438" s="8"/>
      <c r="RN438" s="8"/>
      <c r="RO438" s="8"/>
      <c r="RP438" s="8"/>
      <c r="RQ438" s="8"/>
      <c r="RR438" s="8"/>
      <c r="RS438" s="8"/>
      <c r="RT438" s="8"/>
      <c r="RU438" s="8"/>
      <c r="RV438" s="8"/>
      <c r="RW438" s="8"/>
      <c r="RX438" s="8"/>
      <c r="RY438" s="8"/>
      <c r="RZ438" s="8"/>
      <c r="SA438" s="8"/>
      <c r="SB438" s="8"/>
      <c r="SC438" s="8"/>
      <c r="SD438" s="8"/>
      <c r="SE438" s="8"/>
      <c r="SF438" s="8"/>
      <c r="SG438" s="8"/>
      <c r="SH438" s="8"/>
      <c r="SI438" s="8"/>
      <c r="SJ438" s="8"/>
      <c r="SK438" s="8"/>
      <c r="SL438" s="8"/>
      <c r="SM438" s="8"/>
      <c r="SN438" s="8"/>
      <c r="SO438" s="8"/>
      <c r="SP438" s="8"/>
      <c r="SQ438" s="8"/>
      <c r="SR438" s="8"/>
      <c r="SS438" s="8"/>
      <c r="ST438" s="8"/>
      <c r="SU438" s="8"/>
      <c r="SV438" s="8"/>
      <c r="SW438" s="8"/>
      <c r="SX438" s="8"/>
      <c r="SY438" s="8"/>
      <c r="SZ438" s="8"/>
      <c r="TA438" s="8"/>
      <c r="TB438" s="8"/>
      <c r="TC438" s="8"/>
      <c r="TD438" s="8"/>
      <c r="TE438" s="8"/>
      <c r="TF438" s="8"/>
      <c r="TG438" s="8"/>
      <c r="TH438" s="8"/>
      <c r="TI438" s="8"/>
      <c r="TJ438" s="8"/>
      <c r="TK438" s="8"/>
      <c r="TL438" s="8"/>
      <c r="TM438" s="8"/>
      <c r="TN438" s="8"/>
      <c r="TO438" s="8"/>
      <c r="TP438" s="8"/>
      <c r="TQ438" s="8"/>
      <c r="TR438" s="8"/>
      <c r="TS438" s="8"/>
      <c r="TT438" s="8"/>
      <c r="TU438" s="8"/>
      <c r="TV438" s="8"/>
      <c r="TW438" s="8"/>
      <c r="TX438" s="8"/>
      <c r="TY438" s="8"/>
      <c r="TZ438" s="8"/>
      <c r="UA438" s="8"/>
      <c r="UB438" s="8"/>
      <c r="UC438" s="8"/>
      <c r="UD438" s="8"/>
      <c r="UE438" s="8"/>
      <c r="UF438" s="8"/>
      <c r="UG438" s="8"/>
      <c r="UH438" s="8"/>
      <c r="UI438" s="8"/>
      <c r="UJ438" s="8"/>
      <c r="UK438" s="8"/>
      <c r="UL438" s="8"/>
      <c r="UM438" s="8"/>
      <c r="UN438" s="8"/>
      <c r="UO438" s="8"/>
      <c r="UP438" s="8"/>
      <c r="UQ438" s="8"/>
      <c r="UR438" s="8"/>
      <c r="US438" s="8"/>
      <c r="UT438" s="8"/>
      <c r="UU438" s="8"/>
      <c r="UV438" s="8"/>
      <c r="UW438" s="8"/>
      <c r="UX438" s="8"/>
      <c r="UY438" s="8"/>
      <c r="UZ438" s="8"/>
      <c r="VA438" s="8"/>
      <c r="VB438" s="8"/>
      <c r="VC438" s="8"/>
      <c r="VD438" s="8"/>
      <c r="VE438" s="8"/>
      <c r="VF438" s="8"/>
      <c r="VG438" s="8"/>
      <c r="VH438" s="8"/>
      <c r="VI438" s="8"/>
      <c r="VJ438" s="8"/>
      <c r="VK438" s="8"/>
      <c r="VL438" s="8"/>
      <c r="VM438" s="8"/>
      <c r="VN438" s="8"/>
      <c r="VO438" s="8"/>
      <c r="VP438" s="8"/>
      <c r="VQ438" s="8"/>
      <c r="VR438" s="8"/>
      <c r="VS438" s="8"/>
      <c r="VT438" s="8"/>
      <c r="VU438" s="8"/>
      <c r="VV438" s="8"/>
      <c r="VW438" s="8"/>
      <c r="VX438" s="8"/>
      <c r="VY438" s="8"/>
      <c r="VZ438" s="8"/>
      <c r="WA438" s="8"/>
      <c r="WB438" s="8"/>
      <c r="WC438" s="8"/>
      <c r="WD438" s="8"/>
      <c r="WE438" s="8"/>
      <c r="WF438" s="8"/>
      <c r="WG438" s="8"/>
      <c r="WH438" s="8"/>
      <c r="WI438" s="8"/>
      <c r="WJ438" s="8"/>
      <c r="WK438" s="8"/>
      <c r="WL438" s="8"/>
      <c r="WM438" s="8"/>
      <c r="WN438" s="8"/>
      <c r="WO438" s="8"/>
      <c r="WP438" s="8"/>
      <c r="WQ438" s="8"/>
      <c r="WR438" s="8"/>
      <c r="WS438" s="8"/>
      <c r="WT438" s="8"/>
      <c r="WU438" s="8"/>
      <c r="WV438" s="8"/>
      <c r="WW438" s="8"/>
      <c r="WX438" s="8"/>
      <c r="WY438" s="8"/>
      <c r="WZ438" s="8"/>
      <c r="XA438" s="8"/>
      <c r="XB438" s="8"/>
      <c r="XC438" s="8"/>
      <c r="XD438" s="8"/>
      <c r="XE438" s="8"/>
      <c r="XF438" s="8"/>
      <c r="XG438" s="8"/>
      <c r="XH438" s="8"/>
      <c r="XI438" s="8"/>
      <c r="XJ438" s="8"/>
      <c r="XK438" s="8"/>
      <c r="XL438" s="8"/>
      <c r="XM438" s="8"/>
      <c r="XN438" s="8"/>
      <c r="XO438" s="8"/>
      <c r="XP438" s="8"/>
      <c r="XQ438" s="8"/>
      <c r="XR438" s="8"/>
      <c r="XS438" s="8"/>
      <c r="XT438" s="8"/>
      <c r="XU438" s="8"/>
      <c r="XV438" s="8"/>
      <c r="XW438" s="8"/>
      <c r="XX438" s="8"/>
      <c r="XY438" s="8"/>
      <c r="XZ438" s="8"/>
      <c r="YA438" s="8"/>
      <c r="YB438" s="8"/>
      <c r="YC438" s="8"/>
      <c r="YD438" s="8"/>
      <c r="YE438" s="8"/>
      <c r="YF438" s="8"/>
      <c r="YG438" s="8"/>
      <c r="YH438" s="8"/>
      <c r="YI438" s="8"/>
      <c r="YJ438" s="8"/>
      <c r="YK438" s="8"/>
      <c r="YL438" s="8"/>
      <c r="YM438" s="8"/>
      <c r="YN438" s="8"/>
      <c r="YO438" s="8"/>
      <c r="YP438" s="8"/>
      <c r="YQ438" s="8"/>
      <c r="YR438" s="8"/>
      <c r="YS438" s="8"/>
      <c r="YT438" s="8"/>
      <c r="YU438" s="8"/>
      <c r="YV438" s="8"/>
      <c r="YW438" s="8"/>
      <c r="YX438" s="8"/>
      <c r="YY438" s="8"/>
      <c r="YZ438" s="8"/>
      <c r="ZA438" s="8"/>
      <c r="ZB438" s="8"/>
      <c r="ZC438" s="8"/>
      <c r="ZD438" s="8"/>
      <c r="ZE438" s="8"/>
      <c r="ZF438" s="8"/>
      <c r="ZG438" s="8"/>
      <c r="ZH438" s="8"/>
      <c r="ZI438" s="8"/>
      <c r="ZJ438" s="8"/>
      <c r="ZK438" s="8"/>
      <c r="ZL438" s="8"/>
      <c r="ZM438" s="8"/>
      <c r="ZN438" s="8"/>
      <c r="ZO438" s="8"/>
      <c r="ZP438" s="8"/>
      <c r="ZQ438" s="8"/>
      <c r="ZR438" s="8"/>
      <c r="ZS438" s="8"/>
      <c r="ZT438" s="8"/>
      <c r="ZU438" s="8"/>
      <c r="ZV438" s="8"/>
      <c r="ZW438" s="8"/>
      <c r="ZX438" s="8"/>
      <c r="ZY438" s="8"/>
      <c r="ZZ438" s="8"/>
      <c r="AAA438" s="8"/>
      <c r="AAB438" s="8"/>
      <c r="AAC438" s="8"/>
      <c r="AAD438" s="8"/>
      <c r="AAE438" s="8"/>
      <c r="AAF438" s="8"/>
      <c r="AAG438" s="8"/>
      <c r="AAH438" s="8"/>
      <c r="AAI438" s="8"/>
      <c r="AAJ438" s="8"/>
      <c r="AAK438" s="8"/>
      <c r="AAL438" s="8"/>
      <c r="AAM438" s="8"/>
      <c r="AAN438" s="8"/>
      <c r="AAO438" s="8"/>
      <c r="AAP438" s="8"/>
      <c r="AAQ438" s="8"/>
      <c r="AAR438" s="8"/>
      <c r="AAS438" s="8"/>
      <c r="AAT438" s="8"/>
      <c r="AAU438" s="8"/>
      <c r="AAV438" s="8"/>
      <c r="AAW438" s="8"/>
      <c r="AAX438" s="8"/>
      <c r="AAY438" s="8"/>
      <c r="AAZ438" s="8"/>
      <c r="ABA438" s="8"/>
      <c r="ABB438" s="8"/>
      <c r="ABC438" s="8"/>
      <c r="ABD438" s="8"/>
      <c r="ABE438" s="8"/>
      <c r="ABF438" s="8"/>
      <c r="ABG438" s="8"/>
      <c r="ABH438" s="8"/>
      <c r="ABI438" s="8"/>
      <c r="ABJ438" s="8"/>
      <c r="ABK438" s="8"/>
      <c r="ABL438" s="8"/>
      <c r="ABM438" s="8"/>
      <c r="ABN438" s="8"/>
      <c r="ABO438" s="8"/>
      <c r="ABP438" s="8"/>
      <c r="ABQ438" s="8"/>
      <c r="ABR438" s="8"/>
      <c r="ABS438" s="8"/>
      <c r="ABT438" s="8"/>
      <c r="ABU438" s="8"/>
      <c r="ABV438" s="8"/>
      <c r="ABW438" s="8"/>
      <c r="ABX438" s="8"/>
      <c r="ABY438" s="8"/>
      <c r="ABZ438" s="8"/>
      <c r="ACA438" s="8"/>
      <c r="ACB438" s="8"/>
      <c r="ACC438" s="8"/>
      <c r="ACD438" s="8"/>
      <c r="ACE438" s="8"/>
      <c r="ACF438" s="8"/>
      <c r="ACG438" s="8"/>
      <c r="ACH438" s="8"/>
      <c r="ACI438" s="8"/>
      <c r="ACJ438" s="8"/>
      <c r="ACK438" s="8"/>
      <c r="ACL438" s="8"/>
      <c r="ACM438" s="8"/>
      <c r="ACN438" s="8"/>
      <c r="ACO438" s="8"/>
      <c r="ACP438" s="8"/>
      <c r="ACQ438" s="8"/>
      <c r="ACR438" s="8"/>
      <c r="ACS438" s="8"/>
      <c r="ACT438" s="8"/>
      <c r="ACU438" s="8"/>
      <c r="ACV438" s="8"/>
      <c r="ACW438" s="8"/>
      <c r="ACX438" s="8"/>
      <c r="ACY438" s="8"/>
      <c r="ACZ438" s="8"/>
      <c r="ADA438" s="8"/>
      <c r="ADB438" s="8"/>
      <c r="ADC438" s="8"/>
      <c r="ADD438" s="8"/>
      <c r="ADE438" s="8"/>
      <c r="ADF438" s="8"/>
      <c r="ADG438" s="8"/>
      <c r="ADH438" s="8"/>
      <c r="ADI438" s="8"/>
      <c r="ADJ438" s="8"/>
      <c r="ADK438" s="8"/>
      <c r="ADL438" s="8"/>
      <c r="ADM438" s="8"/>
      <c r="ADN438" s="8"/>
      <c r="ADO438" s="8"/>
      <c r="ADP438" s="8"/>
      <c r="ADQ438" s="8"/>
      <c r="ADR438" s="8"/>
      <c r="ADS438" s="8"/>
      <c r="ADT438" s="8"/>
      <c r="ADU438" s="8"/>
      <c r="ADV438" s="8"/>
      <c r="ADW438" s="8"/>
      <c r="ADX438" s="8"/>
      <c r="ADY438" s="8"/>
      <c r="ADZ438" s="8"/>
      <c r="AEA438" s="8"/>
      <c r="AEB438" s="8"/>
      <c r="AEC438" s="8"/>
      <c r="AED438" s="8"/>
      <c r="AEE438" s="8"/>
      <c r="AEF438" s="8"/>
      <c r="AEG438" s="8"/>
      <c r="AEH438" s="8"/>
      <c r="AEI438" s="8"/>
      <c r="AEJ438" s="8"/>
      <c r="AEK438" s="8"/>
      <c r="AEL438" s="8"/>
      <c r="AEM438" s="8"/>
      <c r="AEN438" s="8"/>
      <c r="AEO438" s="8"/>
      <c r="AEP438" s="8"/>
      <c r="AEQ438" s="8"/>
      <c r="AER438" s="8"/>
      <c r="AES438" s="8"/>
      <c r="AET438" s="8"/>
      <c r="AEU438" s="8"/>
      <c r="AEV438" s="8"/>
      <c r="AEW438" s="8"/>
      <c r="AEX438" s="8"/>
      <c r="AEY438" s="8"/>
      <c r="AEZ438" s="8"/>
      <c r="AFA438" s="8"/>
      <c r="AFB438" s="8"/>
      <c r="AFC438" s="8"/>
      <c r="AFD438" s="8"/>
      <c r="AFE438" s="8"/>
      <c r="AFF438" s="8"/>
      <c r="AFG438" s="8"/>
      <c r="AFH438" s="8"/>
      <c r="AFI438" s="8"/>
      <c r="AFJ438" s="8"/>
      <c r="AFK438" s="8"/>
      <c r="AFL438" s="8"/>
      <c r="AFM438" s="8"/>
      <c r="AFN438" s="8"/>
      <c r="AFO438" s="8"/>
      <c r="AFP438" s="8"/>
      <c r="AFQ438" s="8"/>
      <c r="AFR438" s="8"/>
      <c r="AFS438" s="8"/>
      <c r="AFT438" s="8"/>
      <c r="AFU438" s="8"/>
      <c r="AFV438" s="8"/>
      <c r="AFW438" s="8"/>
      <c r="AFX438" s="8"/>
      <c r="AFY438" s="8"/>
      <c r="AFZ438" s="8"/>
      <c r="AGA438" s="8"/>
      <c r="AGB438" s="8"/>
      <c r="AGC438" s="8"/>
      <c r="AGD438" s="8"/>
      <c r="AGE438" s="8"/>
      <c r="AGF438" s="8"/>
      <c r="AGG438" s="8"/>
      <c r="AGH438" s="8"/>
      <c r="AGI438" s="8"/>
      <c r="AGJ438" s="8"/>
      <c r="AGK438" s="8"/>
      <c r="AGL438" s="8"/>
      <c r="AGM438" s="8"/>
      <c r="AGN438" s="8"/>
      <c r="AGO438" s="8"/>
      <c r="AGP438" s="8"/>
      <c r="AGQ438" s="8"/>
      <c r="AGR438" s="8"/>
      <c r="AGS438" s="8"/>
      <c r="AGT438" s="8"/>
      <c r="AGU438" s="8"/>
      <c r="AGV438" s="8"/>
      <c r="AGW438" s="8"/>
      <c r="AGX438" s="8"/>
      <c r="AGY438" s="8"/>
      <c r="AGZ438" s="8"/>
      <c r="AHA438" s="8"/>
      <c r="AHB438" s="8"/>
      <c r="AHC438" s="8"/>
      <c r="AHD438" s="8"/>
      <c r="AHE438" s="8"/>
      <c r="AHF438" s="8"/>
      <c r="AHG438" s="8"/>
      <c r="AHH438" s="8"/>
      <c r="AHI438" s="8"/>
      <c r="AHJ438" s="8"/>
      <c r="AHK438" s="8"/>
      <c r="AHL438" s="8"/>
      <c r="AHM438" s="8"/>
      <c r="AHN438" s="8"/>
      <c r="AHO438" s="8"/>
      <c r="AHP438" s="8"/>
      <c r="AHQ438" s="8"/>
      <c r="AHR438" s="8"/>
      <c r="AHS438" s="8"/>
      <c r="AHT438" s="8"/>
      <c r="AHU438" s="8"/>
      <c r="AHV438" s="8"/>
      <c r="AHW438" s="8"/>
      <c r="AHX438" s="8"/>
      <c r="AHY438" s="8"/>
      <c r="AHZ438" s="8"/>
      <c r="AIA438" s="8"/>
      <c r="AIB438" s="8"/>
      <c r="AIC438" s="8"/>
      <c r="AID438" s="8"/>
      <c r="AIE438" s="8"/>
      <c r="AIF438" s="8"/>
      <c r="AIG438" s="8"/>
      <c r="AIH438" s="8"/>
      <c r="AII438" s="8"/>
      <c r="AIJ438" s="8"/>
      <c r="AIK438" s="8"/>
      <c r="AIL438" s="8"/>
      <c r="AIM438" s="8"/>
      <c r="AIN438" s="8"/>
      <c r="AIO438" s="8"/>
      <c r="AIP438" s="8"/>
      <c r="AIQ438" s="8"/>
      <c r="AIR438" s="8"/>
      <c r="AIS438" s="8"/>
      <c r="AIT438" s="8"/>
      <c r="AIU438" s="8"/>
      <c r="AIV438" s="8"/>
      <c r="AIW438" s="8"/>
      <c r="AIX438" s="8"/>
      <c r="AIY438" s="8"/>
      <c r="AIZ438" s="8"/>
      <c r="AJA438" s="8"/>
      <c r="AJB438" s="8"/>
      <c r="AJC438" s="8"/>
      <c r="AJD438" s="8"/>
      <c r="AJE438" s="8"/>
      <c r="AJF438" s="8"/>
      <c r="AJG438" s="8"/>
      <c r="AJH438" s="8"/>
      <c r="AJI438" s="8"/>
      <c r="AJJ438" s="8"/>
      <c r="AJK438" s="8"/>
      <c r="AJL438" s="8"/>
      <c r="AJM438" s="8"/>
      <c r="AJN438" s="8"/>
      <c r="AJO438" s="8"/>
      <c r="AJP438" s="8"/>
      <c r="AJQ438" s="8"/>
      <c r="AJR438" s="8"/>
      <c r="AJS438" s="8"/>
      <c r="AJT438" s="8"/>
      <c r="AJU438" s="8"/>
      <c r="AJV438" s="8"/>
      <c r="AJW438" s="8"/>
      <c r="AJX438" s="8"/>
      <c r="AJY438" s="8"/>
      <c r="AJZ438" s="8"/>
      <c r="AKA438" s="8"/>
      <c r="AKB438" s="8"/>
      <c r="AKC438" s="8"/>
      <c r="AKD438" s="8"/>
      <c r="AKE438" s="8"/>
      <c r="AKF438" s="8"/>
      <c r="AKG438" s="8"/>
      <c r="AKH438" s="8"/>
      <c r="AKI438" s="8"/>
      <c r="AKJ438" s="8"/>
      <c r="AKK438" s="8"/>
      <c r="AKL438" s="8"/>
      <c r="AKM438" s="8"/>
      <c r="AKN438" s="8"/>
      <c r="AKO438" s="8"/>
      <c r="AKP438" s="8"/>
      <c r="AKQ438" s="8"/>
      <c r="AKR438" s="8"/>
      <c r="AKS438" s="8"/>
      <c r="AKT438" s="8"/>
      <c r="AKU438" s="8"/>
      <c r="AKV438" s="8"/>
      <c r="AKW438" s="8"/>
      <c r="AKX438" s="8"/>
      <c r="AKY438" s="8"/>
      <c r="AKZ438" s="8"/>
      <c r="ALA438" s="8"/>
      <c r="ALB438" s="8"/>
      <c r="ALC438" s="8"/>
      <c r="ALD438" s="8"/>
      <c r="ALE438" s="8"/>
      <c r="ALF438" s="8"/>
      <c r="ALG438" s="8"/>
      <c r="ALH438" s="8"/>
      <c r="ALI438" s="8"/>
      <c r="ALJ438" s="8"/>
      <c r="ALK438" s="8"/>
      <c r="ALL438" s="8"/>
      <c r="ALM438" s="8"/>
      <c r="ALN438" s="8"/>
      <c r="ALO438" s="8"/>
      <c r="ALP438" s="8"/>
      <c r="ALQ438" s="8"/>
      <c r="ALR438" s="8"/>
      <c r="ALS438" s="8"/>
      <c r="ALT438" s="8"/>
      <c r="ALU438" s="8"/>
      <c r="ALV438" s="8"/>
      <c r="ALW438" s="8"/>
      <c r="ALX438" s="8"/>
      <c r="ALY438" s="8"/>
      <c r="ALZ438" s="8"/>
      <c r="AMA438" s="8"/>
      <c r="AMB438" s="8"/>
      <c r="AMC438" s="8"/>
      <c r="AMD438" s="8"/>
      <c r="AME438" s="8"/>
      <c r="AMF438" s="8"/>
      <c r="AMG438" s="8"/>
      <c r="AMH438" s="8"/>
      <c r="AMI438" s="8"/>
      <c r="AMJ438" s="8"/>
      <c r="AMK438" s="8"/>
      <c r="AML438" s="8"/>
      <c r="AMM438" s="8"/>
      <c r="AMN438" s="8"/>
      <c r="AMO438" s="8"/>
      <c r="AMP438" s="8"/>
      <c r="AMQ438" s="8"/>
      <c r="AMR438" s="8"/>
      <c r="AMS438" s="8"/>
      <c r="AMT438" s="8"/>
      <c r="AMU438" s="8"/>
      <c r="AMV438" s="8"/>
      <c r="AMW438" s="8"/>
      <c r="AMX438" s="8"/>
      <c r="AMY438" s="8"/>
      <c r="AMZ438" s="8"/>
      <c r="ANA438" s="8"/>
      <c r="ANB438" s="8"/>
      <c r="ANC438" s="8"/>
      <c r="AND438" s="8"/>
      <c r="ANE438" s="8"/>
      <c r="ANF438" s="8"/>
      <c r="ANG438" s="8"/>
      <c r="ANH438" s="8"/>
      <c r="ANI438" s="8"/>
      <c r="ANJ438" s="8"/>
      <c r="ANK438" s="8"/>
      <c r="ANL438" s="8"/>
      <c r="ANM438" s="8"/>
      <c r="ANN438" s="8"/>
      <c r="ANO438" s="8"/>
      <c r="ANP438" s="8"/>
      <c r="ANQ438" s="8"/>
      <c r="ANR438" s="8"/>
      <c r="ANS438" s="8"/>
      <c r="ANT438" s="8"/>
      <c r="ANU438" s="8"/>
      <c r="ANV438" s="8"/>
      <c r="ANW438" s="8"/>
      <c r="ANX438" s="8"/>
      <c r="ANY438" s="8"/>
      <c r="ANZ438" s="8"/>
      <c r="AOA438" s="8"/>
      <c r="AOB438" s="8"/>
      <c r="AOC438" s="8"/>
      <c r="AOD438" s="8"/>
      <c r="AOE438" s="8"/>
      <c r="AOF438" s="8"/>
      <c r="AOG438" s="8"/>
      <c r="AOH438" s="8"/>
      <c r="AOI438" s="8"/>
      <c r="AOJ438" s="8"/>
      <c r="AOK438" s="8"/>
      <c r="AOL438" s="8"/>
      <c r="AOM438" s="8"/>
      <c r="AON438" s="8"/>
      <c r="AOO438" s="8"/>
      <c r="AOP438" s="8"/>
      <c r="AOQ438" s="8"/>
      <c r="AOR438" s="8"/>
      <c r="AOS438" s="8"/>
      <c r="AOT438" s="8"/>
      <c r="AOU438" s="8"/>
      <c r="AOV438" s="8"/>
      <c r="AOW438" s="8"/>
      <c r="AOX438" s="8"/>
      <c r="AOY438" s="8"/>
      <c r="AOZ438" s="8"/>
      <c r="APA438" s="8"/>
      <c r="APB438" s="8"/>
      <c r="APC438" s="8"/>
      <c r="APD438" s="8"/>
      <c r="APE438" s="8"/>
      <c r="APF438" s="8"/>
      <c r="APG438" s="8"/>
      <c r="APH438" s="8"/>
      <c r="API438" s="8"/>
      <c r="APJ438" s="8"/>
      <c r="APK438" s="8"/>
      <c r="APL438" s="8"/>
      <c r="APM438" s="8"/>
      <c r="APN438" s="8"/>
      <c r="APO438" s="8"/>
      <c r="APP438" s="8"/>
      <c r="APQ438" s="8"/>
      <c r="APR438" s="8"/>
      <c r="APS438" s="8"/>
      <c r="APT438" s="8"/>
      <c r="APU438" s="8"/>
      <c r="APV438" s="8"/>
      <c r="APW438" s="8"/>
      <c r="APX438" s="8"/>
      <c r="APY438" s="8"/>
      <c r="APZ438" s="8"/>
      <c r="AQA438" s="8"/>
      <c r="AQB438" s="8"/>
      <c r="AQC438" s="8"/>
      <c r="AQD438" s="8"/>
      <c r="AQE438" s="8"/>
      <c r="AQF438" s="8"/>
      <c r="AQG438" s="8"/>
      <c r="AQH438" s="8"/>
      <c r="AQI438" s="8"/>
      <c r="AQJ438" s="8"/>
      <c r="AQK438" s="8"/>
      <c r="AQL438" s="8"/>
      <c r="AQM438" s="8"/>
      <c r="AQN438" s="8"/>
      <c r="AQO438" s="8"/>
      <c r="AQP438" s="8"/>
      <c r="AQQ438" s="8"/>
      <c r="AQR438" s="8"/>
      <c r="AQS438" s="8"/>
      <c r="AQT438" s="8"/>
      <c r="AQU438" s="8"/>
      <c r="AQV438" s="8"/>
      <c r="AQW438" s="8"/>
      <c r="AQX438" s="8"/>
      <c r="AQY438" s="8"/>
      <c r="AQZ438" s="8"/>
      <c r="ARA438" s="8"/>
      <c r="ARB438" s="8"/>
      <c r="ARC438" s="8"/>
      <c r="ARD438" s="8"/>
      <c r="ARE438" s="8"/>
      <c r="ARF438" s="8"/>
      <c r="ARG438" s="8"/>
      <c r="ARH438" s="8"/>
      <c r="ARI438" s="8"/>
      <c r="ARJ438" s="8"/>
      <c r="ARK438" s="8"/>
      <c r="ARL438" s="8"/>
      <c r="ARM438" s="8"/>
      <c r="ARN438" s="8"/>
      <c r="ARO438" s="8"/>
      <c r="ARP438" s="8"/>
      <c r="ARQ438" s="8"/>
      <c r="ARR438" s="8"/>
      <c r="ARS438" s="8"/>
      <c r="ART438" s="8"/>
      <c r="ARU438" s="8"/>
      <c r="ARV438" s="8"/>
      <c r="ARW438" s="8"/>
      <c r="ARX438" s="8"/>
      <c r="ARY438" s="8"/>
      <c r="ARZ438" s="8"/>
      <c r="ASA438" s="8"/>
      <c r="ASB438" s="8"/>
      <c r="ASC438" s="8"/>
      <c r="ASD438" s="8"/>
      <c r="ASE438" s="8"/>
      <c r="ASF438" s="8"/>
      <c r="ASG438" s="8"/>
      <c r="ASH438" s="8"/>
      <c r="ASI438" s="8"/>
      <c r="ASJ438" s="8"/>
      <c r="ASK438" s="8"/>
      <c r="ASL438" s="8"/>
      <c r="ASM438" s="8"/>
      <c r="ASN438" s="8"/>
      <c r="ASO438" s="8"/>
      <c r="ASP438" s="8"/>
      <c r="ASQ438" s="8"/>
      <c r="ASR438" s="8"/>
      <c r="ASS438" s="8"/>
      <c r="AST438" s="8"/>
      <c r="ASU438" s="8"/>
      <c r="ASV438" s="8"/>
      <c r="ASW438" s="8"/>
      <c r="ASX438" s="8"/>
      <c r="ASY438" s="8"/>
      <c r="ASZ438" s="8"/>
      <c r="ATA438" s="8"/>
      <c r="ATB438" s="8"/>
      <c r="ATC438" s="8"/>
      <c r="ATD438" s="8"/>
      <c r="ATE438" s="8"/>
      <c r="ATF438" s="8"/>
      <c r="ATG438" s="8"/>
      <c r="ATH438" s="8"/>
      <c r="ATI438" s="8"/>
      <c r="ATJ438" s="8"/>
      <c r="ATK438" s="8"/>
      <c r="ATL438" s="8"/>
      <c r="ATM438" s="8"/>
      <c r="ATN438" s="8"/>
      <c r="ATO438" s="8"/>
      <c r="ATP438" s="8"/>
      <c r="ATQ438" s="8"/>
      <c r="ATR438" s="8"/>
      <c r="ATS438" s="8"/>
      <c r="ATT438" s="8"/>
      <c r="ATU438" s="8"/>
      <c r="ATV438" s="8"/>
      <c r="ATW438" s="8"/>
      <c r="ATX438" s="8"/>
      <c r="ATY438" s="8"/>
      <c r="ATZ438" s="8"/>
      <c r="AUA438" s="8"/>
      <c r="AUB438" s="8"/>
      <c r="AUC438" s="8"/>
      <c r="AUD438" s="8"/>
      <c r="AUE438" s="8"/>
      <c r="AUF438" s="8"/>
      <c r="AUG438" s="8"/>
      <c r="AUH438" s="8"/>
      <c r="AUI438" s="8"/>
      <c r="AUJ438" s="8"/>
      <c r="AUK438" s="8"/>
      <c r="AUL438" s="8"/>
      <c r="AUM438" s="8"/>
      <c r="AUN438" s="8"/>
      <c r="AUO438" s="8"/>
      <c r="AUP438" s="8"/>
      <c r="AUQ438" s="8"/>
      <c r="AUR438" s="8"/>
      <c r="AUS438" s="8"/>
      <c r="AUT438" s="8"/>
      <c r="AUU438" s="8"/>
      <c r="AUV438" s="8"/>
      <c r="AUW438" s="8"/>
      <c r="AUX438" s="8"/>
      <c r="AUY438" s="8"/>
      <c r="AUZ438" s="8"/>
      <c r="AVA438" s="8"/>
      <c r="AVB438" s="8"/>
      <c r="AVC438" s="8"/>
      <c r="AVD438" s="8"/>
      <c r="AVE438" s="8"/>
      <c r="AVF438" s="8"/>
      <c r="AVG438" s="8"/>
      <c r="AVH438" s="8"/>
      <c r="AVI438" s="8"/>
      <c r="AVJ438" s="8"/>
      <c r="AVK438" s="8"/>
      <c r="AVL438" s="8"/>
      <c r="AVM438" s="8"/>
      <c r="AVN438" s="8"/>
      <c r="AVO438" s="8"/>
      <c r="AVP438" s="8"/>
      <c r="AVQ438" s="8"/>
      <c r="AVR438" s="8"/>
      <c r="AVS438" s="8"/>
      <c r="AVT438" s="8"/>
      <c r="AVU438" s="8"/>
      <c r="AVV438" s="8"/>
      <c r="AVW438" s="8"/>
      <c r="AVX438" s="8"/>
      <c r="AVY438" s="8"/>
      <c r="AVZ438" s="8"/>
      <c r="AWA438" s="8"/>
      <c r="AWB438" s="8"/>
      <c r="AWC438" s="8"/>
      <c r="AWD438" s="8"/>
      <c r="AWE438" s="8"/>
      <c r="AWF438" s="8"/>
      <c r="AWG438" s="8"/>
      <c r="AWH438" s="8"/>
      <c r="AWI438" s="8"/>
      <c r="AWJ438" s="8"/>
      <c r="AWK438" s="8"/>
      <c r="AWL438" s="8"/>
      <c r="AWM438" s="8"/>
      <c r="AWN438" s="8"/>
      <c r="AWO438" s="8"/>
      <c r="AWP438" s="8"/>
      <c r="AWQ438" s="8"/>
      <c r="AWR438" s="8"/>
      <c r="AWS438" s="8"/>
      <c r="AWT438" s="8"/>
      <c r="AWU438" s="8"/>
      <c r="AWV438" s="8"/>
      <c r="AWW438" s="8"/>
      <c r="AWX438" s="8"/>
      <c r="AWY438" s="8"/>
      <c r="AWZ438" s="8"/>
      <c r="AXA438" s="8"/>
      <c r="AXB438" s="8"/>
      <c r="AXC438" s="8"/>
      <c r="AXD438" s="8"/>
      <c r="AXE438" s="8"/>
      <c r="AXF438" s="8"/>
      <c r="AXG438" s="8"/>
      <c r="AXH438" s="8"/>
      <c r="AXI438" s="8"/>
      <c r="AXJ438" s="8"/>
      <c r="AXK438" s="8"/>
      <c r="AXL438" s="8"/>
      <c r="AXM438" s="8"/>
      <c r="AXN438" s="8"/>
      <c r="AXO438" s="8"/>
      <c r="AXP438" s="8"/>
      <c r="AXQ438" s="8"/>
      <c r="AXR438" s="8"/>
      <c r="AXS438" s="8"/>
      <c r="AXT438" s="8"/>
      <c r="AXU438" s="8"/>
      <c r="AXV438" s="8"/>
      <c r="AXW438" s="8"/>
      <c r="AXX438" s="8"/>
      <c r="AXY438" s="8"/>
      <c r="AXZ438" s="8"/>
      <c r="AYA438" s="8"/>
      <c r="AYB438" s="8"/>
      <c r="AYC438" s="8"/>
      <c r="AYD438" s="8"/>
      <c r="AYE438" s="8"/>
      <c r="AYF438" s="8"/>
      <c r="AYG438" s="8"/>
      <c r="AYH438" s="8"/>
      <c r="AYI438" s="8"/>
      <c r="AYJ438" s="8"/>
      <c r="AYK438" s="8"/>
      <c r="AYL438" s="8"/>
      <c r="AYM438" s="8"/>
      <c r="AYN438" s="8"/>
      <c r="AYO438" s="8"/>
      <c r="AYP438" s="8"/>
      <c r="AYQ438" s="8"/>
      <c r="AYR438" s="8"/>
      <c r="AYS438" s="8"/>
      <c r="AYT438" s="8"/>
      <c r="AYU438" s="8"/>
      <c r="AYV438" s="8"/>
      <c r="AYW438" s="8"/>
      <c r="AYX438" s="8"/>
      <c r="AYY438" s="8"/>
      <c r="AYZ438" s="8"/>
      <c r="AZA438" s="8"/>
      <c r="AZB438" s="8"/>
      <c r="AZC438" s="8"/>
      <c r="AZD438" s="8"/>
      <c r="AZE438" s="8"/>
      <c r="AZF438" s="8"/>
      <c r="AZG438" s="8"/>
      <c r="AZH438" s="8"/>
      <c r="AZI438" s="8"/>
      <c r="AZJ438" s="8"/>
      <c r="AZK438" s="8"/>
      <c r="AZL438" s="8"/>
      <c r="AZM438" s="8"/>
      <c r="AZN438" s="8"/>
      <c r="AZO438" s="8"/>
      <c r="AZP438" s="8"/>
      <c r="AZQ438" s="8"/>
      <c r="AZR438" s="8"/>
      <c r="AZS438" s="8"/>
      <c r="AZT438" s="8"/>
      <c r="AZU438" s="8"/>
      <c r="AZV438" s="8"/>
      <c r="AZW438" s="8"/>
      <c r="AZX438" s="8"/>
      <c r="AZY438" s="8"/>
      <c r="AZZ438" s="8"/>
      <c r="BAA438" s="8"/>
      <c r="BAB438" s="8"/>
      <c r="BAC438" s="8"/>
      <c r="BAD438" s="8"/>
      <c r="BAE438" s="8"/>
      <c r="BAF438" s="8"/>
      <c r="BAG438" s="8"/>
      <c r="BAH438" s="8"/>
      <c r="BAI438" s="8"/>
      <c r="BAJ438" s="8"/>
      <c r="BAK438" s="8"/>
      <c r="BAL438" s="8"/>
      <c r="BAM438" s="8"/>
      <c r="BAN438" s="8"/>
      <c r="BAO438" s="8"/>
      <c r="BAP438" s="8"/>
      <c r="BAQ438" s="8"/>
      <c r="BAR438" s="8"/>
      <c r="BAS438" s="8"/>
      <c r="BAT438" s="8"/>
      <c r="BAU438" s="8"/>
      <c r="BAV438" s="8"/>
      <c r="BAW438" s="8"/>
      <c r="BAX438" s="8"/>
      <c r="BAY438" s="8"/>
      <c r="BAZ438" s="8"/>
      <c r="BBA438" s="8"/>
      <c r="BBB438" s="8"/>
      <c r="BBC438" s="8"/>
      <c r="BBD438" s="8"/>
      <c r="BBE438" s="8"/>
      <c r="BBF438" s="8"/>
      <c r="BBG438" s="8"/>
      <c r="BBH438" s="8"/>
      <c r="BBI438" s="8"/>
      <c r="BBJ438" s="8"/>
      <c r="BBK438" s="8"/>
      <c r="BBL438" s="8"/>
      <c r="BBM438" s="8"/>
      <c r="BBN438" s="8"/>
      <c r="BBO438" s="8"/>
      <c r="BBP438" s="8"/>
      <c r="BBQ438" s="8"/>
      <c r="BBR438" s="8"/>
      <c r="BBS438" s="8"/>
      <c r="BBT438" s="8"/>
      <c r="BBU438" s="8"/>
      <c r="BBV438" s="8"/>
      <c r="BBW438" s="8"/>
      <c r="BBX438" s="8"/>
      <c r="BBY438" s="8"/>
      <c r="BBZ438" s="8"/>
      <c r="BCA438" s="8"/>
      <c r="BCB438" s="8"/>
      <c r="BCC438" s="8"/>
      <c r="BCD438" s="8"/>
      <c r="BCE438" s="8"/>
      <c r="BCF438" s="8"/>
      <c r="BCG438" s="8"/>
      <c r="BCH438" s="8"/>
      <c r="BCI438" s="8"/>
      <c r="BCJ438" s="8"/>
      <c r="BCK438" s="8"/>
      <c r="BCL438" s="8"/>
      <c r="BCM438" s="8"/>
      <c r="BCN438" s="8"/>
      <c r="BCO438" s="8"/>
      <c r="BCP438" s="8"/>
      <c r="BCQ438" s="8"/>
      <c r="BCR438" s="8"/>
      <c r="BCS438" s="8"/>
      <c r="BCT438" s="8"/>
      <c r="BCU438" s="8"/>
      <c r="BCV438" s="8"/>
      <c r="BCW438" s="8"/>
      <c r="BCX438" s="8"/>
      <c r="BCY438" s="8"/>
      <c r="BCZ438" s="8"/>
      <c r="BDA438" s="8"/>
      <c r="BDB438" s="8"/>
      <c r="BDC438" s="8"/>
      <c r="BDD438" s="8"/>
      <c r="BDE438" s="8"/>
      <c r="BDF438" s="8"/>
      <c r="BDG438" s="8"/>
      <c r="BDH438" s="8"/>
      <c r="BDI438" s="8"/>
      <c r="BDJ438" s="8"/>
      <c r="BDK438" s="8"/>
      <c r="BDL438" s="8"/>
      <c r="BDM438" s="8"/>
      <c r="BDN438" s="8"/>
      <c r="BDO438" s="8"/>
      <c r="BDP438" s="8"/>
      <c r="BDQ438" s="8"/>
      <c r="BDR438" s="8"/>
      <c r="BDS438" s="8"/>
      <c r="BDT438" s="8"/>
      <c r="BDU438" s="8"/>
      <c r="BDV438" s="8"/>
      <c r="BDW438" s="8"/>
      <c r="BDX438" s="8"/>
      <c r="BDY438" s="8"/>
      <c r="BDZ438" s="8"/>
      <c r="BEA438" s="8"/>
      <c r="BEB438" s="8"/>
      <c r="BEC438" s="8"/>
      <c r="BED438" s="8"/>
      <c r="BEE438" s="8"/>
      <c r="BEF438" s="8"/>
      <c r="BEG438" s="8"/>
      <c r="BEH438" s="8"/>
      <c r="BEI438" s="8"/>
      <c r="BEJ438" s="8"/>
      <c r="BEK438" s="8"/>
      <c r="BEL438" s="8"/>
      <c r="BEM438" s="8"/>
      <c r="BEN438" s="8"/>
      <c r="BEO438" s="8"/>
      <c r="BEP438" s="8"/>
      <c r="BEQ438" s="8"/>
      <c r="BER438" s="8"/>
      <c r="BES438" s="8"/>
      <c r="BET438" s="8"/>
      <c r="BEU438" s="8"/>
      <c r="BEV438" s="8"/>
      <c r="BEW438" s="8"/>
      <c r="BEX438" s="8"/>
      <c r="BEY438" s="8"/>
      <c r="BEZ438" s="8"/>
      <c r="BFA438" s="8"/>
      <c r="BFB438" s="8"/>
      <c r="BFC438" s="8"/>
      <c r="BFD438" s="8"/>
      <c r="BFE438" s="8"/>
      <c r="BFF438" s="8"/>
      <c r="BFG438" s="8"/>
      <c r="BFH438" s="8"/>
      <c r="BFI438" s="8"/>
      <c r="BFJ438" s="8"/>
      <c r="BFK438" s="8"/>
      <c r="BFL438" s="8"/>
      <c r="BFM438" s="8"/>
      <c r="BFN438" s="8"/>
      <c r="BFO438" s="8"/>
      <c r="BFP438" s="8"/>
      <c r="BFQ438" s="8"/>
      <c r="BFR438" s="8"/>
      <c r="BFS438" s="8"/>
      <c r="BFT438" s="8"/>
      <c r="BFU438" s="8"/>
      <c r="BFV438" s="8"/>
      <c r="BFW438" s="8"/>
      <c r="BFX438" s="8"/>
      <c r="BFY438" s="8"/>
      <c r="BFZ438" s="8"/>
      <c r="BGA438" s="8"/>
      <c r="BGB438" s="8"/>
      <c r="BGC438" s="8"/>
      <c r="BGD438" s="8"/>
      <c r="BGE438" s="8"/>
      <c r="BGF438" s="8"/>
      <c r="BGG438" s="8"/>
      <c r="BGH438" s="8"/>
      <c r="BGI438" s="8"/>
      <c r="BGJ438" s="8"/>
      <c r="BGK438" s="8"/>
      <c r="BGL438" s="8"/>
      <c r="BGM438" s="8"/>
      <c r="BGN438" s="8"/>
      <c r="BGO438" s="8"/>
      <c r="BGP438" s="8"/>
      <c r="BGQ438" s="8"/>
      <c r="BGR438" s="8"/>
      <c r="BGS438" s="8"/>
      <c r="BGT438" s="8"/>
      <c r="BGU438" s="8"/>
      <c r="BGV438" s="8"/>
      <c r="BGW438" s="8"/>
      <c r="BGX438" s="8"/>
      <c r="BGY438" s="8"/>
      <c r="BGZ438" s="8"/>
      <c r="BHA438" s="8"/>
      <c r="BHB438" s="8"/>
      <c r="BHC438" s="8"/>
      <c r="BHD438" s="8"/>
      <c r="BHE438" s="8"/>
      <c r="BHF438" s="8"/>
      <c r="BHG438" s="8"/>
      <c r="BHH438" s="8"/>
      <c r="BHI438" s="8"/>
      <c r="BHJ438" s="8"/>
      <c r="BHK438" s="8"/>
      <c r="BHL438" s="8"/>
      <c r="BHM438" s="8"/>
      <c r="BHN438" s="8"/>
      <c r="BHO438" s="8"/>
      <c r="BHP438" s="8"/>
      <c r="BHQ438" s="8"/>
      <c r="BHR438" s="8"/>
      <c r="BHS438" s="8"/>
      <c r="BHT438" s="8"/>
      <c r="BHU438" s="8"/>
      <c r="BHV438" s="8"/>
      <c r="BHW438" s="8"/>
      <c r="BHX438" s="8"/>
      <c r="BHY438" s="8"/>
      <c r="BHZ438" s="8"/>
      <c r="BIA438" s="8"/>
      <c r="BIB438" s="8"/>
      <c r="BIC438" s="8"/>
      <c r="BID438" s="8"/>
      <c r="BIE438" s="8"/>
      <c r="BIF438" s="8"/>
      <c r="BIG438" s="8"/>
      <c r="BIH438" s="8"/>
      <c r="BII438" s="8"/>
      <c r="BIJ438" s="8"/>
      <c r="BIK438" s="8"/>
      <c r="BIL438" s="8"/>
      <c r="BIM438" s="8"/>
      <c r="BIN438" s="8"/>
      <c r="BIO438" s="8"/>
      <c r="BIP438" s="8"/>
      <c r="BIQ438" s="8"/>
      <c r="BIR438" s="8"/>
      <c r="BIS438" s="8"/>
      <c r="BIT438" s="8"/>
      <c r="BIU438" s="8"/>
      <c r="BIV438" s="8"/>
      <c r="BIW438" s="8"/>
      <c r="BIX438" s="8"/>
      <c r="BIY438" s="8"/>
      <c r="BIZ438" s="8"/>
      <c r="BJA438" s="8"/>
      <c r="BJB438" s="8"/>
      <c r="BJC438" s="8"/>
      <c r="BJD438" s="8"/>
      <c r="BJE438" s="8"/>
      <c r="BJF438" s="8"/>
      <c r="BJG438" s="8"/>
      <c r="BJH438" s="8"/>
      <c r="BJI438" s="8"/>
      <c r="BJJ438" s="8"/>
      <c r="BJK438" s="8"/>
      <c r="BJL438" s="8"/>
      <c r="BJM438" s="8"/>
      <c r="BJN438" s="8"/>
      <c r="BJO438" s="8"/>
      <c r="BJP438" s="8"/>
      <c r="BJQ438" s="8"/>
      <c r="BJR438" s="8"/>
      <c r="BJS438" s="8"/>
      <c r="BJT438" s="8"/>
      <c r="BJU438" s="8"/>
      <c r="BJV438" s="8"/>
      <c r="BJW438" s="8"/>
      <c r="BJX438" s="8"/>
      <c r="BJY438" s="8"/>
      <c r="BJZ438" s="8"/>
      <c r="BKA438" s="8"/>
      <c r="BKB438" s="8"/>
      <c r="BKC438" s="8"/>
      <c r="BKD438" s="8"/>
      <c r="BKE438" s="8"/>
      <c r="BKF438" s="8"/>
      <c r="BKG438" s="8"/>
      <c r="BKH438" s="8"/>
      <c r="BKI438" s="8"/>
      <c r="BKJ438" s="8"/>
      <c r="BKK438" s="8"/>
      <c r="BKL438" s="8"/>
      <c r="BKM438" s="8"/>
      <c r="BKN438" s="8"/>
      <c r="BKO438" s="8"/>
      <c r="BKP438" s="8"/>
      <c r="BKQ438" s="8"/>
      <c r="BKR438" s="8"/>
      <c r="BKS438" s="8"/>
      <c r="BKT438" s="8"/>
      <c r="BKU438" s="8"/>
      <c r="BKV438" s="8"/>
      <c r="BKW438" s="8"/>
      <c r="BKX438" s="8"/>
      <c r="BKY438" s="8"/>
      <c r="BKZ438" s="8"/>
      <c r="BLA438" s="8"/>
      <c r="BLB438" s="8"/>
      <c r="BLC438" s="8"/>
      <c r="BLD438" s="8"/>
      <c r="BLE438" s="8"/>
      <c r="BLF438" s="8"/>
      <c r="BLG438" s="8"/>
      <c r="BLH438" s="8"/>
      <c r="BLI438" s="8"/>
      <c r="BLJ438" s="8"/>
      <c r="BLK438" s="8"/>
      <c r="BLL438" s="8"/>
      <c r="BLM438" s="8"/>
      <c r="BLN438" s="8"/>
      <c r="BLO438" s="8"/>
      <c r="BLP438" s="8"/>
      <c r="BLQ438" s="8"/>
      <c r="BLR438" s="8"/>
      <c r="BLS438" s="8"/>
      <c r="BLT438" s="8"/>
      <c r="BLU438" s="8"/>
      <c r="BLV438" s="8"/>
      <c r="BLW438" s="8"/>
      <c r="BLX438" s="8"/>
      <c r="BLY438" s="8"/>
      <c r="BLZ438" s="8"/>
      <c r="BMA438" s="8"/>
      <c r="BMB438" s="8"/>
      <c r="BMC438" s="8"/>
      <c r="BMD438" s="8"/>
      <c r="BME438" s="8"/>
      <c r="BMF438" s="8"/>
      <c r="BMG438" s="8"/>
      <c r="BMH438" s="8"/>
      <c r="BMI438" s="8"/>
      <c r="BMJ438" s="8"/>
      <c r="BMK438" s="8"/>
      <c r="BML438" s="8"/>
      <c r="BMM438" s="8"/>
      <c r="BMN438" s="8"/>
      <c r="BMO438" s="8"/>
      <c r="BMP438" s="8"/>
      <c r="BMQ438" s="8"/>
      <c r="BMR438" s="8"/>
      <c r="BMS438" s="8"/>
      <c r="BMT438" s="8"/>
      <c r="BMU438" s="8"/>
      <c r="BMV438" s="8"/>
      <c r="BMW438" s="8"/>
      <c r="BMX438" s="8"/>
      <c r="BMY438" s="8"/>
      <c r="BMZ438" s="8"/>
      <c r="BNA438" s="8"/>
      <c r="BNB438" s="8"/>
      <c r="BNC438" s="8"/>
      <c r="BND438" s="8"/>
      <c r="BNE438" s="8"/>
      <c r="BNF438" s="8"/>
      <c r="BNG438" s="8"/>
      <c r="BNH438" s="8"/>
      <c r="BNI438" s="8"/>
      <c r="BNJ438" s="8"/>
      <c r="BNK438" s="8"/>
      <c r="BNL438" s="8"/>
      <c r="BNM438" s="8"/>
      <c r="BNN438" s="8"/>
      <c r="BNO438" s="8"/>
      <c r="BNP438" s="8"/>
      <c r="BNQ438" s="8"/>
      <c r="BNR438" s="8"/>
      <c r="BNS438" s="8"/>
      <c r="BNT438" s="8"/>
      <c r="BNU438" s="8"/>
      <c r="BNV438" s="8"/>
      <c r="BNW438" s="8"/>
      <c r="BNX438" s="8"/>
      <c r="BNY438" s="8"/>
      <c r="BNZ438" s="8"/>
      <c r="BOA438" s="8"/>
      <c r="BOB438" s="8"/>
      <c r="BOC438" s="8"/>
      <c r="BOD438" s="8"/>
      <c r="BOE438" s="8"/>
      <c r="BOF438" s="8"/>
      <c r="BOG438" s="8"/>
      <c r="BOH438" s="8"/>
      <c r="BOI438" s="8"/>
      <c r="BOJ438" s="8"/>
      <c r="BOK438" s="8"/>
      <c r="BOL438" s="8"/>
      <c r="BOM438" s="8"/>
      <c r="BON438" s="8"/>
      <c r="BOO438" s="8"/>
      <c r="BOP438" s="8"/>
      <c r="BOQ438" s="8"/>
      <c r="BOR438" s="8"/>
      <c r="BOS438" s="8"/>
      <c r="BOT438" s="8"/>
      <c r="BOU438" s="8"/>
      <c r="BOV438" s="8"/>
      <c r="BOW438" s="8"/>
      <c r="BOX438" s="8"/>
      <c r="BOY438" s="8"/>
      <c r="BOZ438" s="8"/>
      <c r="BPA438" s="8"/>
      <c r="BPB438" s="8"/>
      <c r="BPC438" s="8"/>
      <c r="BPD438" s="8"/>
      <c r="BPE438" s="8"/>
      <c r="BPF438" s="8"/>
      <c r="BPG438" s="8"/>
      <c r="BPH438" s="8"/>
      <c r="BPI438" s="8"/>
      <c r="BPJ438" s="8"/>
      <c r="BPK438" s="8"/>
      <c r="BPL438" s="8"/>
      <c r="BPM438" s="8"/>
      <c r="BPN438" s="8"/>
      <c r="BPO438" s="8"/>
      <c r="BPP438" s="8"/>
      <c r="BPQ438" s="8"/>
      <c r="BPR438" s="8"/>
      <c r="BPS438" s="8"/>
      <c r="BPT438" s="8"/>
      <c r="BPU438" s="8"/>
      <c r="BPV438" s="8"/>
      <c r="BPW438" s="8"/>
      <c r="BPX438" s="8"/>
      <c r="BPY438" s="8"/>
      <c r="BPZ438" s="8"/>
      <c r="BQA438" s="8"/>
      <c r="BQB438" s="8"/>
      <c r="BQC438" s="8"/>
      <c r="BQD438" s="8"/>
      <c r="BQE438" s="8"/>
      <c r="BQF438" s="8"/>
      <c r="BQG438" s="8"/>
      <c r="BQH438" s="8"/>
      <c r="BQI438" s="8"/>
      <c r="BQJ438" s="8"/>
      <c r="BQK438" s="8"/>
      <c r="BQL438" s="8"/>
      <c r="BQM438" s="8"/>
      <c r="BQN438" s="8"/>
      <c r="BQO438" s="8"/>
      <c r="BQP438" s="8"/>
      <c r="BQQ438" s="8"/>
      <c r="BQR438" s="8"/>
      <c r="BQS438" s="8"/>
      <c r="BQT438" s="8"/>
      <c r="BQU438" s="8"/>
      <c r="BQV438" s="8"/>
      <c r="BQW438" s="8"/>
      <c r="BQX438" s="8"/>
      <c r="BQY438" s="8"/>
      <c r="BQZ438" s="8"/>
      <c r="BRA438" s="8"/>
      <c r="BRB438" s="8"/>
      <c r="BRC438" s="8"/>
      <c r="BRD438" s="8"/>
      <c r="BRE438" s="8"/>
      <c r="BRF438" s="8"/>
      <c r="BRG438" s="8"/>
      <c r="BRH438" s="8"/>
      <c r="BRI438" s="8"/>
      <c r="BRJ438" s="8"/>
      <c r="BRK438" s="8"/>
      <c r="BRL438" s="8"/>
      <c r="BRM438" s="8"/>
      <c r="BRN438" s="8"/>
      <c r="BRO438" s="8"/>
      <c r="BRP438" s="8"/>
      <c r="BRQ438" s="8"/>
      <c r="BRR438" s="8"/>
      <c r="BRS438" s="8"/>
      <c r="BRT438" s="8"/>
      <c r="BRU438" s="8"/>
      <c r="BRV438" s="8"/>
      <c r="BRW438" s="8"/>
      <c r="BRX438" s="8"/>
      <c r="BRY438" s="8"/>
      <c r="BRZ438" s="8"/>
      <c r="BSA438" s="8"/>
      <c r="BSB438" s="8"/>
      <c r="BSC438" s="8"/>
      <c r="BSD438" s="8"/>
      <c r="BSE438" s="8"/>
      <c r="BSF438" s="8"/>
      <c r="BSG438" s="8"/>
      <c r="BSH438" s="8"/>
      <c r="BSI438" s="8"/>
      <c r="BSJ438" s="8"/>
      <c r="BSK438" s="8"/>
      <c r="BSL438" s="8"/>
      <c r="BSM438" s="8"/>
      <c r="BSN438" s="8"/>
      <c r="BSO438" s="8"/>
      <c r="BSP438" s="8"/>
      <c r="BSQ438" s="8"/>
      <c r="BSR438" s="8"/>
      <c r="BSS438" s="8"/>
      <c r="BST438" s="8"/>
      <c r="BSU438" s="8"/>
      <c r="BSV438" s="8"/>
      <c r="BSW438" s="8"/>
      <c r="BSX438" s="8"/>
      <c r="BSY438" s="8"/>
      <c r="BSZ438" s="8"/>
      <c r="BTA438" s="8"/>
      <c r="BTB438" s="8"/>
      <c r="BTC438" s="8"/>
      <c r="BTD438" s="8"/>
      <c r="BTE438" s="8"/>
      <c r="BTF438" s="8"/>
      <c r="BTG438" s="8"/>
      <c r="BTH438" s="8"/>
      <c r="BTI438" s="8"/>
      <c r="BTJ438" s="8"/>
      <c r="BTK438" s="8"/>
      <c r="BTL438" s="8"/>
      <c r="BTM438" s="8"/>
      <c r="BTN438" s="8"/>
      <c r="BTO438" s="8"/>
      <c r="BTP438" s="8"/>
      <c r="BTQ438" s="8"/>
      <c r="BTR438" s="8"/>
      <c r="BTS438" s="8"/>
      <c r="BTT438" s="8"/>
      <c r="BTU438" s="8"/>
      <c r="BTV438" s="8"/>
      <c r="BTW438" s="8"/>
      <c r="BTX438" s="8"/>
      <c r="BTY438" s="8"/>
      <c r="BTZ438" s="8"/>
      <c r="BUA438" s="8"/>
      <c r="BUB438" s="8"/>
      <c r="BUC438" s="8"/>
      <c r="BUD438" s="8"/>
      <c r="BUE438" s="8"/>
      <c r="BUF438" s="8"/>
      <c r="BUG438" s="8"/>
      <c r="BUH438" s="8"/>
      <c r="BUI438" s="8"/>
      <c r="BUJ438" s="8"/>
      <c r="BUK438" s="8"/>
      <c r="BUL438" s="8"/>
      <c r="BUM438" s="8"/>
      <c r="BUN438" s="8"/>
      <c r="BUO438" s="8"/>
      <c r="BUP438" s="8"/>
      <c r="BUQ438" s="8"/>
      <c r="BUR438" s="8"/>
      <c r="BUS438" s="8"/>
      <c r="BUT438" s="8"/>
      <c r="BUU438" s="8"/>
      <c r="BUV438" s="8"/>
      <c r="BUW438" s="8"/>
      <c r="BUX438" s="8"/>
      <c r="BUY438" s="8"/>
      <c r="BUZ438" s="8"/>
      <c r="BVA438" s="8"/>
      <c r="BVB438" s="8"/>
      <c r="BVC438" s="8"/>
      <c r="BVD438" s="8"/>
      <c r="BVE438" s="8"/>
      <c r="BVF438" s="8"/>
      <c r="BVG438" s="8"/>
      <c r="BVH438" s="8"/>
      <c r="BVI438" s="8"/>
      <c r="BVJ438" s="8"/>
      <c r="BVK438" s="8"/>
      <c r="BVL438" s="8"/>
      <c r="BVM438" s="8"/>
      <c r="BVN438" s="8"/>
      <c r="BVO438" s="8"/>
      <c r="BVP438" s="8"/>
      <c r="BVQ438" s="8"/>
      <c r="BVR438" s="8"/>
      <c r="BVS438" s="8"/>
      <c r="BVT438" s="8"/>
      <c r="BVU438" s="8"/>
      <c r="BVV438" s="8"/>
      <c r="BVW438" s="8"/>
      <c r="BVX438" s="8"/>
      <c r="BVY438" s="8"/>
      <c r="BVZ438" s="8"/>
      <c r="BWA438" s="8"/>
      <c r="BWB438" s="8"/>
      <c r="BWC438" s="8"/>
      <c r="BWD438" s="8"/>
      <c r="BWE438" s="8"/>
      <c r="BWF438" s="8"/>
      <c r="BWG438" s="8"/>
      <c r="BWH438" s="8"/>
      <c r="BWI438" s="8"/>
      <c r="BWJ438" s="8"/>
      <c r="BWK438" s="8"/>
      <c r="BWL438" s="8"/>
      <c r="BWM438" s="8"/>
      <c r="BWN438" s="8"/>
      <c r="BWO438" s="8"/>
      <c r="BWP438" s="8"/>
      <c r="BWQ438" s="8"/>
    </row>
    <row r="439" spans="1:1967" s="444" customFormat="1" ht="102" customHeight="1">
      <c r="A439" s="9" t="s">
        <v>6468</v>
      </c>
      <c r="B439" s="100" t="s">
        <v>97</v>
      </c>
      <c r="C439" s="9" t="s">
        <v>806</v>
      </c>
      <c r="D439" s="30" t="s">
        <v>2063</v>
      </c>
      <c r="E439" s="3" t="s">
        <v>2061</v>
      </c>
      <c r="F439" s="3" t="s">
        <v>37</v>
      </c>
      <c r="G439" s="3" t="s">
        <v>384</v>
      </c>
      <c r="H439" s="20">
        <v>0</v>
      </c>
      <c r="I439" s="114">
        <v>470000000</v>
      </c>
      <c r="J439" s="21" t="s">
        <v>1330</v>
      </c>
      <c r="K439" s="19" t="s">
        <v>1387</v>
      </c>
      <c r="L439" s="138" t="s">
        <v>3428</v>
      </c>
      <c r="M439" s="141" t="s">
        <v>383</v>
      </c>
      <c r="N439" s="360" t="s">
        <v>8875</v>
      </c>
      <c r="O439" s="3" t="s">
        <v>1382</v>
      </c>
      <c r="P439" s="7" t="s">
        <v>1354</v>
      </c>
      <c r="Q439" s="3" t="s">
        <v>1195</v>
      </c>
      <c r="R439" s="81">
        <v>2</v>
      </c>
      <c r="S439" s="94">
        <v>400</v>
      </c>
      <c r="T439" s="83">
        <f t="shared" si="75"/>
        <v>800</v>
      </c>
      <c r="U439" s="83">
        <f t="shared" si="73"/>
        <v>896.00000000000011</v>
      </c>
      <c r="V439" s="9" t="s">
        <v>1341</v>
      </c>
      <c r="W439" s="153" t="s">
        <v>1410</v>
      </c>
      <c r="X439" s="9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8"/>
      <c r="FB439" s="8"/>
      <c r="FC439" s="8"/>
      <c r="FD439" s="8"/>
      <c r="FE439" s="8"/>
      <c r="FF439" s="8"/>
      <c r="FG439" s="8"/>
      <c r="FH439" s="8"/>
      <c r="FI439" s="8"/>
      <c r="FJ439" s="8"/>
      <c r="FK439" s="8"/>
      <c r="FL439" s="8"/>
      <c r="FM439" s="8"/>
      <c r="FN439" s="8"/>
      <c r="FO439" s="8"/>
      <c r="FP439" s="8"/>
      <c r="FQ439" s="8"/>
      <c r="FR439" s="8"/>
      <c r="FS439" s="8"/>
      <c r="FT439" s="8"/>
      <c r="FU439" s="8"/>
      <c r="FV439" s="8"/>
      <c r="FW439" s="8"/>
      <c r="FX439" s="8"/>
      <c r="FY439" s="8"/>
      <c r="FZ439" s="8"/>
      <c r="GA439" s="8"/>
      <c r="GB439" s="8"/>
      <c r="GC439" s="8"/>
      <c r="GD439" s="8"/>
      <c r="GE439" s="8"/>
      <c r="GF439" s="8"/>
      <c r="GG439" s="8"/>
      <c r="GH439" s="8"/>
      <c r="GI439" s="8"/>
      <c r="GJ439" s="8"/>
      <c r="GK439" s="8"/>
      <c r="GL439" s="8"/>
      <c r="GM439" s="8"/>
      <c r="GN439" s="8"/>
      <c r="GO439" s="8"/>
      <c r="GP439" s="8"/>
      <c r="GQ439" s="8"/>
      <c r="GR439" s="8"/>
      <c r="GS439" s="8"/>
      <c r="GT439" s="8"/>
      <c r="GU439" s="8"/>
      <c r="GV439" s="8"/>
      <c r="GW439" s="8"/>
      <c r="GX439" s="8"/>
      <c r="GY439" s="8"/>
      <c r="GZ439" s="8"/>
      <c r="HA439" s="8"/>
      <c r="HB439" s="8"/>
      <c r="HC439" s="8"/>
      <c r="HD439" s="8"/>
      <c r="HE439" s="8"/>
      <c r="HF439" s="8"/>
      <c r="HG439" s="8"/>
      <c r="HH439" s="8"/>
      <c r="HI439" s="8"/>
      <c r="HJ439" s="8"/>
      <c r="HK439" s="8"/>
      <c r="HL439" s="8"/>
      <c r="HM439" s="8"/>
      <c r="HN439" s="8"/>
      <c r="HO439" s="8"/>
      <c r="HP439" s="8"/>
      <c r="HQ439" s="8"/>
      <c r="HR439" s="8"/>
      <c r="HS439" s="8"/>
      <c r="HT439" s="8"/>
      <c r="HU439" s="8"/>
      <c r="HV439" s="8"/>
      <c r="HW439" s="8"/>
      <c r="HX439" s="8"/>
      <c r="HY439" s="8"/>
      <c r="HZ439" s="8"/>
      <c r="IA439" s="8"/>
      <c r="IB439" s="8"/>
      <c r="IC439" s="8"/>
      <c r="ID439" s="8"/>
      <c r="IE439" s="8"/>
      <c r="IF439" s="8"/>
      <c r="IG439" s="8"/>
      <c r="IH439" s="8"/>
      <c r="II439" s="8"/>
      <c r="IJ439" s="8"/>
      <c r="IK439" s="8"/>
      <c r="IL439" s="8"/>
      <c r="IM439" s="8"/>
      <c r="IN439" s="8"/>
      <c r="IO439" s="8"/>
      <c r="IP439" s="8"/>
      <c r="IQ439" s="8"/>
      <c r="IR439" s="8"/>
      <c r="IS439" s="8"/>
      <c r="IT439" s="8"/>
      <c r="IU439" s="8"/>
      <c r="IV439" s="8"/>
      <c r="IW439" s="8"/>
      <c r="IX439" s="8"/>
      <c r="IY439" s="8"/>
      <c r="IZ439" s="8"/>
      <c r="JA439" s="8"/>
      <c r="JB439" s="8"/>
      <c r="JC439" s="8"/>
      <c r="JD439" s="8"/>
      <c r="JE439" s="8"/>
      <c r="JF439" s="8"/>
      <c r="JG439" s="8"/>
      <c r="JH439" s="8"/>
      <c r="JI439" s="8"/>
      <c r="JJ439" s="8"/>
      <c r="JK439" s="8"/>
      <c r="JL439" s="8"/>
      <c r="JM439" s="8"/>
      <c r="JN439" s="8"/>
      <c r="JO439" s="8"/>
      <c r="JP439" s="8"/>
      <c r="JQ439" s="8"/>
      <c r="JR439" s="8"/>
      <c r="JS439" s="8"/>
      <c r="JT439" s="8"/>
      <c r="JU439" s="8"/>
      <c r="JV439" s="8"/>
      <c r="JW439" s="8"/>
      <c r="JX439" s="8"/>
      <c r="JY439" s="8"/>
      <c r="JZ439" s="8"/>
      <c r="KA439" s="8"/>
      <c r="KB439" s="8"/>
      <c r="KC439" s="8"/>
      <c r="KD439" s="8"/>
      <c r="KE439" s="8"/>
      <c r="KF439" s="8"/>
      <c r="KG439" s="8"/>
      <c r="KH439" s="8"/>
      <c r="KI439" s="8"/>
      <c r="KJ439" s="8"/>
      <c r="KK439" s="8"/>
      <c r="KL439" s="8"/>
      <c r="KM439" s="8"/>
      <c r="KN439" s="8"/>
      <c r="KO439" s="8"/>
      <c r="KP439" s="8"/>
      <c r="KQ439" s="8"/>
      <c r="KR439" s="8"/>
      <c r="KS439" s="8"/>
      <c r="KT439" s="8"/>
      <c r="KU439" s="8"/>
      <c r="KV439" s="8"/>
      <c r="KW439" s="8"/>
      <c r="KX439" s="8"/>
      <c r="KY439" s="8"/>
      <c r="KZ439" s="8"/>
      <c r="LA439" s="8"/>
      <c r="LB439" s="8"/>
      <c r="LC439" s="8"/>
      <c r="LD439" s="8"/>
      <c r="LE439" s="8"/>
      <c r="LF439" s="8"/>
      <c r="LG439" s="8"/>
      <c r="LH439" s="8"/>
      <c r="LI439" s="8"/>
      <c r="LJ439" s="8"/>
      <c r="LK439" s="8"/>
      <c r="LL439" s="8"/>
      <c r="LM439" s="8"/>
      <c r="LN439" s="8"/>
      <c r="LO439" s="8"/>
      <c r="LP439" s="8"/>
      <c r="LQ439" s="8"/>
      <c r="LR439" s="8"/>
      <c r="LS439" s="8"/>
      <c r="LT439" s="8"/>
      <c r="LU439" s="8"/>
      <c r="LV439" s="8"/>
      <c r="LW439" s="8"/>
      <c r="LX439" s="8"/>
      <c r="LY439" s="8"/>
      <c r="LZ439" s="8"/>
      <c r="MA439" s="8"/>
      <c r="MB439" s="8"/>
      <c r="MC439" s="8"/>
      <c r="MD439" s="8"/>
      <c r="ME439" s="8"/>
      <c r="MF439" s="8"/>
      <c r="MG439" s="8"/>
      <c r="MH439" s="8"/>
      <c r="MI439" s="8"/>
      <c r="MJ439" s="8"/>
      <c r="MK439" s="8"/>
      <c r="ML439" s="8"/>
      <c r="MM439" s="8"/>
      <c r="MN439" s="8"/>
      <c r="MO439" s="8"/>
      <c r="MP439" s="8"/>
      <c r="MQ439" s="8"/>
      <c r="MR439" s="8"/>
      <c r="MS439" s="8"/>
      <c r="MT439" s="8"/>
      <c r="MU439" s="8"/>
      <c r="MV439" s="8"/>
      <c r="MW439" s="8"/>
      <c r="MX439" s="8"/>
      <c r="MY439" s="8"/>
      <c r="MZ439" s="8"/>
      <c r="NA439" s="8"/>
      <c r="NB439" s="8"/>
      <c r="NC439" s="8"/>
      <c r="ND439" s="8"/>
      <c r="NE439" s="8"/>
      <c r="NF439" s="8"/>
      <c r="NG439" s="8"/>
      <c r="NH439" s="8"/>
      <c r="NI439" s="8"/>
      <c r="NJ439" s="8"/>
      <c r="NK439" s="8"/>
      <c r="NL439" s="8"/>
      <c r="NM439" s="8"/>
      <c r="NN439" s="8"/>
      <c r="NO439" s="8"/>
      <c r="NP439" s="8"/>
      <c r="NQ439" s="8"/>
      <c r="NR439" s="8"/>
      <c r="NS439" s="8"/>
      <c r="NT439" s="8"/>
      <c r="NU439" s="8"/>
      <c r="NV439" s="8"/>
      <c r="NW439" s="8"/>
      <c r="NX439" s="8"/>
      <c r="NY439" s="8"/>
      <c r="NZ439" s="8"/>
      <c r="OA439" s="8"/>
      <c r="OB439" s="8"/>
      <c r="OC439" s="8"/>
      <c r="OD439" s="8"/>
      <c r="OE439" s="8"/>
      <c r="OF439" s="8"/>
      <c r="OG439" s="8"/>
      <c r="OH439" s="8"/>
      <c r="OI439" s="8"/>
      <c r="OJ439" s="8"/>
      <c r="OK439" s="8"/>
      <c r="OL439" s="8"/>
      <c r="OM439" s="8"/>
      <c r="ON439" s="8"/>
      <c r="OO439" s="8"/>
      <c r="OP439" s="8"/>
      <c r="OQ439" s="8"/>
      <c r="OR439" s="8"/>
      <c r="OS439" s="8"/>
      <c r="OT439" s="8"/>
      <c r="OU439" s="8"/>
      <c r="OV439" s="8"/>
      <c r="OW439" s="8"/>
      <c r="OX439" s="8"/>
      <c r="OY439" s="8"/>
      <c r="OZ439" s="8"/>
      <c r="PA439" s="8"/>
      <c r="PB439" s="8"/>
      <c r="PC439" s="8"/>
      <c r="PD439" s="8"/>
      <c r="PE439" s="8"/>
      <c r="PF439" s="8"/>
      <c r="PG439" s="8"/>
      <c r="PH439" s="8"/>
      <c r="PI439" s="8"/>
      <c r="PJ439" s="8"/>
      <c r="PK439" s="8"/>
      <c r="PL439" s="8"/>
      <c r="PM439" s="8"/>
      <c r="PN439" s="8"/>
      <c r="PO439" s="8"/>
      <c r="PP439" s="8"/>
      <c r="PQ439" s="8"/>
      <c r="PR439" s="8"/>
      <c r="PS439" s="8"/>
      <c r="PT439" s="8"/>
      <c r="PU439" s="8"/>
      <c r="PV439" s="8"/>
      <c r="PW439" s="8"/>
      <c r="PX439" s="8"/>
      <c r="PY439" s="8"/>
      <c r="PZ439" s="8"/>
      <c r="QA439" s="8"/>
      <c r="QB439" s="8"/>
      <c r="QC439" s="8"/>
      <c r="QD439" s="8"/>
      <c r="QE439" s="8"/>
      <c r="QF439" s="8"/>
      <c r="QG439" s="8"/>
      <c r="QH439" s="8"/>
      <c r="QI439" s="8"/>
      <c r="QJ439" s="8"/>
      <c r="QK439" s="8"/>
      <c r="QL439" s="8"/>
      <c r="QM439" s="8"/>
      <c r="QN439" s="8"/>
      <c r="QO439" s="8"/>
      <c r="QP439" s="8"/>
      <c r="QQ439" s="8"/>
      <c r="QR439" s="8"/>
      <c r="QS439" s="8"/>
      <c r="QT439" s="8"/>
      <c r="QU439" s="8"/>
      <c r="QV439" s="8"/>
      <c r="QW439" s="8"/>
      <c r="QX439" s="8"/>
      <c r="QY439" s="8"/>
      <c r="QZ439" s="8"/>
      <c r="RA439" s="8"/>
      <c r="RB439" s="8"/>
      <c r="RC439" s="8"/>
      <c r="RD439" s="8"/>
      <c r="RE439" s="8"/>
      <c r="RF439" s="8"/>
      <c r="RG439" s="8"/>
      <c r="RH439" s="8"/>
      <c r="RI439" s="8"/>
      <c r="RJ439" s="8"/>
      <c r="RK439" s="8"/>
      <c r="RL439" s="8"/>
      <c r="RM439" s="8"/>
      <c r="RN439" s="8"/>
      <c r="RO439" s="8"/>
      <c r="RP439" s="8"/>
      <c r="RQ439" s="8"/>
      <c r="RR439" s="8"/>
      <c r="RS439" s="8"/>
      <c r="RT439" s="8"/>
      <c r="RU439" s="8"/>
      <c r="RV439" s="8"/>
      <c r="RW439" s="8"/>
      <c r="RX439" s="8"/>
      <c r="RY439" s="8"/>
      <c r="RZ439" s="8"/>
      <c r="SA439" s="8"/>
      <c r="SB439" s="8"/>
      <c r="SC439" s="8"/>
      <c r="SD439" s="8"/>
      <c r="SE439" s="8"/>
      <c r="SF439" s="8"/>
      <c r="SG439" s="8"/>
      <c r="SH439" s="8"/>
      <c r="SI439" s="8"/>
      <c r="SJ439" s="8"/>
      <c r="SK439" s="8"/>
      <c r="SL439" s="8"/>
      <c r="SM439" s="8"/>
      <c r="SN439" s="8"/>
      <c r="SO439" s="8"/>
      <c r="SP439" s="8"/>
      <c r="SQ439" s="8"/>
      <c r="SR439" s="8"/>
      <c r="SS439" s="8"/>
      <c r="ST439" s="8"/>
      <c r="SU439" s="8"/>
      <c r="SV439" s="8"/>
      <c r="SW439" s="8"/>
      <c r="SX439" s="8"/>
      <c r="SY439" s="8"/>
      <c r="SZ439" s="8"/>
      <c r="TA439" s="8"/>
      <c r="TB439" s="8"/>
      <c r="TC439" s="8"/>
      <c r="TD439" s="8"/>
      <c r="TE439" s="8"/>
      <c r="TF439" s="8"/>
      <c r="TG439" s="8"/>
      <c r="TH439" s="8"/>
      <c r="TI439" s="8"/>
      <c r="TJ439" s="8"/>
      <c r="TK439" s="8"/>
      <c r="TL439" s="8"/>
      <c r="TM439" s="8"/>
      <c r="TN439" s="8"/>
      <c r="TO439" s="8"/>
      <c r="TP439" s="8"/>
      <c r="TQ439" s="8"/>
      <c r="TR439" s="8"/>
      <c r="TS439" s="8"/>
      <c r="TT439" s="8"/>
      <c r="TU439" s="8"/>
      <c r="TV439" s="8"/>
      <c r="TW439" s="8"/>
      <c r="TX439" s="8"/>
      <c r="TY439" s="8"/>
      <c r="TZ439" s="8"/>
      <c r="UA439" s="8"/>
      <c r="UB439" s="8"/>
      <c r="UC439" s="8"/>
      <c r="UD439" s="8"/>
      <c r="UE439" s="8"/>
      <c r="UF439" s="8"/>
      <c r="UG439" s="8"/>
      <c r="UH439" s="8"/>
      <c r="UI439" s="8"/>
      <c r="UJ439" s="8"/>
      <c r="UK439" s="8"/>
      <c r="UL439" s="8"/>
      <c r="UM439" s="8"/>
      <c r="UN439" s="8"/>
      <c r="UO439" s="8"/>
      <c r="UP439" s="8"/>
      <c r="UQ439" s="8"/>
      <c r="UR439" s="8"/>
      <c r="US439" s="8"/>
      <c r="UT439" s="8"/>
      <c r="UU439" s="8"/>
      <c r="UV439" s="8"/>
      <c r="UW439" s="8"/>
      <c r="UX439" s="8"/>
      <c r="UY439" s="8"/>
      <c r="UZ439" s="8"/>
      <c r="VA439" s="8"/>
      <c r="VB439" s="8"/>
      <c r="VC439" s="8"/>
      <c r="VD439" s="8"/>
      <c r="VE439" s="8"/>
      <c r="VF439" s="8"/>
      <c r="VG439" s="8"/>
      <c r="VH439" s="8"/>
      <c r="VI439" s="8"/>
      <c r="VJ439" s="8"/>
      <c r="VK439" s="8"/>
      <c r="VL439" s="8"/>
      <c r="VM439" s="8"/>
      <c r="VN439" s="8"/>
      <c r="VO439" s="8"/>
      <c r="VP439" s="8"/>
      <c r="VQ439" s="8"/>
      <c r="VR439" s="8"/>
      <c r="VS439" s="8"/>
      <c r="VT439" s="8"/>
      <c r="VU439" s="8"/>
      <c r="VV439" s="8"/>
      <c r="VW439" s="8"/>
      <c r="VX439" s="8"/>
      <c r="VY439" s="8"/>
      <c r="VZ439" s="8"/>
      <c r="WA439" s="8"/>
      <c r="WB439" s="8"/>
      <c r="WC439" s="8"/>
      <c r="WD439" s="8"/>
      <c r="WE439" s="8"/>
      <c r="WF439" s="8"/>
      <c r="WG439" s="8"/>
      <c r="WH439" s="8"/>
      <c r="WI439" s="8"/>
      <c r="WJ439" s="8"/>
      <c r="WK439" s="8"/>
      <c r="WL439" s="8"/>
      <c r="WM439" s="8"/>
      <c r="WN439" s="8"/>
      <c r="WO439" s="8"/>
      <c r="WP439" s="8"/>
      <c r="WQ439" s="8"/>
      <c r="WR439" s="8"/>
      <c r="WS439" s="8"/>
      <c r="WT439" s="8"/>
      <c r="WU439" s="8"/>
      <c r="WV439" s="8"/>
      <c r="WW439" s="8"/>
      <c r="WX439" s="8"/>
      <c r="WY439" s="8"/>
      <c r="WZ439" s="8"/>
      <c r="XA439" s="8"/>
      <c r="XB439" s="8"/>
      <c r="XC439" s="8"/>
      <c r="XD439" s="8"/>
      <c r="XE439" s="8"/>
      <c r="XF439" s="8"/>
      <c r="XG439" s="8"/>
      <c r="XH439" s="8"/>
      <c r="XI439" s="8"/>
      <c r="XJ439" s="8"/>
      <c r="XK439" s="8"/>
      <c r="XL439" s="8"/>
      <c r="XM439" s="8"/>
      <c r="XN439" s="8"/>
      <c r="XO439" s="8"/>
      <c r="XP439" s="8"/>
      <c r="XQ439" s="8"/>
      <c r="XR439" s="8"/>
      <c r="XS439" s="8"/>
      <c r="XT439" s="8"/>
      <c r="XU439" s="8"/>
      <c r="XV439" s="8"/>
      <c r="XW439" s="8"/>
      <c r="XX439" s="8"/>
      <c r="XY439" s="8"/>
      <c r="XZ439" s="8"/>
      <c r="YA439" s="8"/>
      <c r="YB439" s="8"/>
      <c r="YC439" s="8"/>
      <c r="YD439" s="8"/>
      <c r="YE439" s="8"/>
      <c r="YF439" s="8"/>
      <c r="YG439" s="8"/>
      <c r="YH439" s="8"/>
      <c r="YI439" s="8"/>
      <c r="YJ439" s="8"/>
      <c r="YK439" s="8"/>
      <c r="YL439" s="8"/>
      <c r="YM439" s="8"/>
      <c r="YN439" s="8"/>
      <c r="YO439" s="8"/>
      <c r="YP439" s="8"/>
      <c r="YQ439" s="8"/>
      <c r="YR439" s="8"/>
      <c r="YS439" s="8"/>
      <c r="YT439" s="8"/>
      <c r="YU439" s="8"/>
      <c r="YV439" s="8"/>
      <c r="YW439" s="8"/>
      <c r="YX439" s="8"/>
      <c r="YY439" s="8"/>
      <c r="YZ439" s="8"/>
      <c r="ZA439" s="8"/>
      <c r="ZB439" s="8"/>
      <c r="ZC439" s="8"/>
      <c r="ZD439" s="8"/>
      <c r="ZE439" s="8"/>
      <c r="ZF439" s="8"/>
      <c r="ZG439" s="8"/>
      <c r="ZH439" s="8"/>
      <c r="ZI439" s="8"/>
      <c r="ZJ439" s="8"/>
      <c r="ZK439" s="8"/>
      <c r="ZL439" s="8"/>
      <c r="ZM439" s="8"/>
      <c r="ZN439" s="8"/>
      <c r="ZO439" s="8"/>
      <c r="ZP439" s="8"/>
      <c r="ZQ439" s="8"/>
      <c r="ZR439" s="8"/>
      <c r="ZS439" s="8"/>
      <c r="ZT439" s="8"/>
      <c r="ZU439" s="8"/>
      <c r="ZV439" s="8"/>
      <c r="ZW439" s="8"/>
      <c r="ZX439" s="8"/>
      <c r="ZY439" s="8"/>
      <c r="ZZ439" s="8"/>
      <c r="AAA439" s="8"/>
      <c r="AAB439" s="8"/>
      <c r="AAC439" s="8"/>
      <c r="AAD439" s="8"/>
      <c r="AAE439" s="8"/>
      <c r="AAF439" s="8"/>
      <c r="AAG439" s="8"/>
      <c r="AAH439" s="8"/>
      <c r="AAI439" s="8"/>
      <c r="AAJ439" s="8"/>
      <c r="AAK439" s="8"/>
      <c r="AAL439" s="8"/>
      <c r="AAM439" s="8"/>
      <c r="AAN439" s="8"/>
      <c r="AAO439" s="8"/>
      <c r="AAP439" s="8"/>
      <c r="AAQ439" s="8"/>
      <c r="AAR439" s="8"/>
      <c r="AAS439" s="8"/>
      <c r="AAT439" s="8"/>
      <c r="AAU439" s="8"/>
      <c r="AAV439" s="8"/>
      <c r="AAW439" s="8"/>
      <c r="AAX439" s="8"/>
      <c r="AAY439" s="8"/>
      <c r="AAZ439" s="8"/>
      <c r="ABA439" s="8"/>
      <c r="ABB439" s="8"/>
      <c r="ABC439" s="8"/>
      <c r="ABD439" s="8"/>
      <c r="ABE439" s="8"/>
      <c r="ABF439" s="8"/>
      <c r="ABG439" s="8"/>
      <c r="ABH439" s="8"/>
      <c r="ABI439" s="8"/>
      <c r="ABJ439" s="8"/>
      <c r="ABK439" s="8"/>
      <c r="ABL439" s="8"/>
      <c r="ABM439" s="8"/>
      <c r="ABN439" s="8"/>
      <c r="ABO439" s="8"/>
      <c r="ABP439" s="8"/>
      <c r="ABQ439" s="8"/>
      <c r="ABR439" s="8"/>
      <c r="ABS439" s="8"/>
      <c r="ABT439" s="8"/>
      <c r="ABU439" s="8"/>
      <c r="ABV439" s="8"/>
      <c r="ABW439" s="8"/>
      <c r="ABX439" s="8"/>
      <c r="ABY439" s="8"/>
      <c r="ABZ439" s="8"/>
      <c r="ACA439" s="8"/>
      <c r="ACB439" s="8"/>
      <c r="ACC439" s="8"/>
      <c r="ACD439" s="8"/>
      <c r="ACE439" s="8"/>
      <c r="ACF439" s="8"/>
      <c r="ACG439" s="8"/>
      <c r="ACH439" s="8"/>
      <c r="ACI439" s="8"/>
      <c r="ACJ439" s="8"/>
      <c r="ACK439" s="8"/>
      <c r="ACL439" s="8"/>
      <c r="ACM439" s="8"/>
      <c r="ACN439" s="8"/>
      <c r="ACO439" s="8"/>
      <c r="ACP439" s="8"/>
      <c r="ACQ439" s="8"/>
      <c r="ACR439" s="8"/>
      <c r="ACS439" s="8"/>
      <c r="ACT439" s="8"/>
      <c r="ACU439" s="8"/>
      <c r="ACV439" s="8"/>
      <c r="ACW439" s="8"/>
      <c r="ACX439" s="8"/>
      <c r="ACY439" s="8"/>
      <c r="ACZ439" s="8"/>
      <c r="ADA439" s="8"/>
      <c r="ADB439" s="8"/>
      <c r="ADC439" s="8"/>
      <c r="ADD439" s="8"/>
      <c r="ADE439" s="8"/>
      <c r="ADF439" s="8"/>
      <c r="ADG439" s="8"/>
      <c r="ADH439" s="8"/>
      <c r="ADI439" s="8"/>
      <c r="ADJ439" s="8"/>
      <c r="ADK439" s="8"/>
      <c r="ADL439" s="8"/>
      <c r="ADM439" s="8"/>
      <c r="ADN439" s="8"/>
      <c r="ADO439" s="8"/>
      <c r="ADP439" s="8"/>
      <c r="ADQ439" s="8"/>
      <c r="ADR439" s="8"/>
      <c r="ADS439" s="8"/>
      <c r="ADT439" s="8"/>
      <c r="ADU439" s="8"/>
      <c r="ADV439" s="8"/>
      <c r="ADW439" s="8"/>
      <c r="ADX439" s="8"/>
      <c r="ADY439" s="8"/>
      <c r="ADZ439" s="8"/>
      <c r="AEA439" s="8"/>
      <c r="AEB439" s="8"/>
      <c r="AEC439" s="8"/>
      <c r="AED439" s="8"/>
      <c r="AEE439" s="8"/>
      <c r="AEF439" s="8"/>
      <c r="AEG439" s="8"/>
      <c r="AEH439" s="8"/>
      <c r="AEI439" s="8"/>
      <c r="AEJ439" s="8"/>
      <c r="AEK439" s="8"/>
      <c r="AEL439" s="8"/>
      <c r="AEM439" s="8"/>
      <c r="AEN439" s="8"/>
      <c r="AEO439" s="8"/>
      <c r="AEP439" s="8"/>
      <c r="AEQ439" s="8"/>
      <c r="AER439" s="8"/>
      <c r="AES439" s="8"/>
      <c r="AET439" s="8"/>
      <c r="AEU439" s="8"/>
      <c r="AEV439" s="8"/>
      <c r="AEW439" s="8"/>
      <c r="AEX439" s="8"/>
      <c r="AEY439" s="8"/>
      <c r="AEZ439" s="8"/>
      <c r="AFA439" s="8"/>
      <c r="AFB439" s="8"/>
      <c r="AFC439" s="8"/>
      <c r="AFD439" s="8"/>
      <c r="AFE439" s="8"/>
      <c r="AFF439" s="8"/>
      <c r="AFG439" s="8"/>
      <c r="AFH439" s="8"/>
      <c r="AFI439" s="8"/>
      <c r="AFJ439" s="8"/>
      <c r="AFK439" s="8"/>
      <c r="AFL439" s="8"/>
      <c r="AFM439" s="8"/>
      <c r="AFN439" s="8"/>
      <c r="AFO439" s="8"/>
      <c r="AFP439" s="8"/>
      <c r="AFQ439" s="8"/>
      <c r="AFR439" s="8"/>
      <c r="AFS439" s="8"/>
      <c r="AFT439" s="8"/>
      <c r="AFU439" s="8"/>
      <c r="AFV439" s="8"/>
      <c r="AFW439" s="8"/>
      <c r="AFX439" s="8"/>
      <c r="AFY439" s="8"/>
      <c r="AFZ439" s="8"/>
      <c r="AGA439" s="8"/>
      <c r="AGB439" s="8"/>
      <c r="AGC439" s="8"/>
      <c r="AGD439" s="8"/>
      <c r="AGE439" s="8"/>
      <c r="AGF439" s="8"/>
      <c r="AGG439" s="8"/>
      <c r="AGH439" s="8"/>
      <c r="AGI439" s="8"/>
      <c r="AGJ439" s="8"/>
      <c r="AGK439" s="8"/>
      <c r="AGL439" s="8"/>
      <c r="AGM439" s="8"/>
      <c r="AGN439" s="8"/>
      <c r="AGO439" s="8"/>
      <c r="AGP439" s="8"/>
      <c r="AGQ439" s="8"/>
      <c r="AGR439" s="8"/>
      <c r="AGS439" s="8"/>
      <c r="AGT439" s="8"/>
      <c r="AGU439" s="8"/>
      <c r="AGV439" s="8"/>
      <c r="AGW439" s="8"/>
      <c r="AGX439" s="8"/>
      <c r="AGY439" s="8"/>
      <c r="AGZ439" s="8"/>
      <c r="AHA439" s="8"/>
      <c r="AHB439" s="8"/>
      <c r="AHC439" s="8"/>
      <c r="AHD439" s="8"/>
      <c r="AHE439" s="8"/>
      <c r="AHF439" s="8"/>
      <c r="AHG439" s="8"/>
      <c r="AHH439" s="8"/>
      <c r="AHI439" s="8"/>
      <c r="AHJ439" s="8"/>
      <c r="AHK439" s="8"/>
      <c r="AHL439" s="8"/>
      <c r="AHM439" s="8"/>
      <c r="AHN439" s="8"/>
      <c r="AHO439" s="8"/>
      <c r="AHP439" s="8"/>
      <c r="AHQ439" s="8"/>
      <c r="AHR439" s="8"/>
      <c r="AHS439" s="8"/>
      <c r="AHT439" s="8"/>
      <c r="AHU439" s="8"/>
      <c r="AHV439" s="8"/>
      <c r="AHW439" s="8"/>
      <c r="AHX439" s="8"/>
      <c r="AHY439" s="8"/>
      <c r="AHZ439" s="8"/>
      <c r="AIA439" s="8"/>
      <c r="AIB439" s="8"/>
      <c r="AIC439" s="8"/>
      <c r="AID439" s="8"/>
      <c r="AIE439" s="8"/>
      <c r="AIF439" s="8"/>
      <c r="AIG439" s="8"/>
      <c r="AIH439" s="8"/>
      <c r="AII439" s="8"/>
      <c r="AIJ439" s="8"/>
      <c r="AIK439" s="8"/>
      <c r="AIL439" s="8"/>
      <c r="AIM439" s="8"/>
      <c r="AIN439" s="8"/>
      <c r="AIO439" s="8"/>
      <c r="AIP439" s="8"/>
      <c r="AIQ439" s="8"/>
      <c r="AIR439" s="8"/>
      <c r="AIS439" s="8"/>
      <c r="AIT439" s="8"/>
      <c r="AIU439" s="8"/>
      <c r="AIV439" s="8"/>
      <c r="AIW439" s="8"/>
      <c r="AIX439" s="8"/>
      <c r="AIY439" s="8"/>
      <c r="AIZ439" s="8"/>
      <c r="AJA439" s="8"/>
      <c r="AJB439" s="8"/>
      <c r="AJC439" s="8"/>
      <c r="AJD439" s="8"/>
      <c r="AJE439" s="8"/>
      <c r="AJF439" s="8"/>
      <c r="AJG439" s="8"/>
      <c r="AJH439" s="8"/>
      <c r="AJI439" s="8"/>
      <c r="AJJ439" s="8"/>
      <c r="AJK439" s="8"/>
      <c r="AJL439" s="8"/>
      <c r="AJM439" s="8"/>
      <c r="AJN439" s="8"/>
      <c r="AJO439" s="8"/>
      <c r="AJP439" s="8"/>
      <c r="AJQ439" s="8"/>
      <c r="AJR439" s="8"/>
      <c r="AJS439" s="8"/>
      <c r="AJT439" s="8"/>
      <c r="AJU439" s="8"/>
      <c r="AJV439" s="8"/>
      <c r="AJW439" s="8"/>
      <c r="AJX439" s="8"/>
      <c r="AJY439" s="8"/>
      <c r="AJZ439" s="8"/>
      <c r="AKA439" s="8"/>
      <c r="AKB439" s="8"/>
      <c r="AKC439" s="8"/>
      <c r="AKD439" s="8"/>
      <c r="AKE439" s="8"/>
      <c r="AKF439" s="8"/>
      <c r="AKG439" s="8"/>
      <c r="AKH439" s="8"/>
      <c r="AKI439" s="8"/>
      <c r="AKJ439" s="8"/>
      <c r="AKK439" s="8"/>
      <c r="AKL439" s="8"/>
      <c r="AKM439" s="8"/>
      <c r="AKN439" s="8"/>
      <c r="AKO439" s="8"/>
      <c r="AKP439" s="8"/>
      <c r="AKQ439" s="8"/>
      <c r="AKR439" s="8"/>
      <c r="AKS439" s="8"/>
      <c r="AKT439" s="8"/>
      <c r="AKU439" s="8"/>
      <c r="AKV439" s="8"/>
      <c r="AKW439" s="8"/>
      <c r="AKX439" s="8"/>
      <c r="AKY439" s="8"/>
      <c r="AKZ439" s="8"/>
      <c r="ALA439" s="8"/>
      <c r="ALB439" s="8"/>
      <c r="ALC439" s="8"/>
      <c r="ALD439" s="8"/>
      <c r="ALE439" s="8"/>
      <c r="ALF439" s="8"/>
      <c r="ALG439" s="8"/>
      <c r="ALH439" s="8"/>
      <c r="ALI439" s="8"/>
      <c r="ALJ439" s="8"/>
      <c r="ALK439" s="8"/>
      <c r="ALL439" s="8"/>
      <c r="ALM439" s="8"/>
      <c r="ALN439" s="8"/>
      <c r="ALO439" s="8"/>
      <c r="ALP439" s="8"/>
      <c r="ALQ439" s="8"/>
      <c r="ALR439" s="8"/>
      <c r="ALS439" s="8"/>
      <c r="ALT439" s="8"/>
      <c r="ALU439" s="8"/>
      <c r="ALV439" s="8"/>
      <c r="ALW439" s="8"/>
      <c r="ALX439" s="8"/>
      <c r="ALY439" s="8"/>
      <c r="ALZ439" s="8"/>
      <c r="AMA439" s="8"/>
      <c r="AMB439" s="8"/>
      <c r="AMC439" s="8"/>
      <c r="AMD439" s="8"/>
      <c r="AME439" s="8"/>
      <c r="AMF439" s="8"/>
      <c r="AMG439" s="8"/>
      <c r="AMH439" s="8"/>
      <c r="AMI439" s="8"/>
      <c r="AMJ439" s="8"/>
      <c r="AMK439" s="8"/>
      <c r="AML439" s="8"/>
      <c r="AMM439" s="8"/>
      <c r="AMN439" s="8"/>
      <c r="AMO439" s="8"/>
      <c r="AMP439" s="8"/>
      <c r="AMQ439" s="8"/>
      <c r="AMR439" s="8"/>
      <c r="AMS439" s="8"/>
      <c r="AMT439" s="8"/>
      <c r="AMU439" s="8"/>
      <c r="AMV439" s="8"/>
      <c r="AMW439" s="8"/>
      <c r="AMX439" s="8"/>
      <c r="AMY439" s="8"/>
      <c r="AMZ439" s="8"/>
      <c r="ANA439" s="8"/>
      <c r="ANB439" s="8"/>
      <c r="ANC439" s="8"/>
      <c r="AND439" s="8"/>
      <c r="ANE439" s="8"/>
      <c r="ANF439" s="8"/>
      <c r="ANG439" s="8"/>
      <c r="ANH439" s="8"/>
      <c r="ANI439" s="8"/>
      <c r="ANJ439" s="8"/>
      <c r="ANK439" s="8"/>
      <c r="ANL439" s="8"/>
      <c r="ANM439" s="8"/>
      <c r="ANN439" s="8"/>
      <c r="ANO439" s="8"/>
      <c r="ANP439" s="8"/>
      <c r="ANQ439" s="8"/>
      <c r="ANR439" s="8"/>
      <c r="ANS439" s="8"/>
      <c r="ANT439" s="8"/>
      <c r="ANU439" s="8"/>
      <c r="ANV439" s="8"/>
      <c r="ANW439" s="8"/>
      <c r="ANX439" s="8"/>
      <c r="ANY439" s="8"/>
      <c r="ANZ439" s="8"/>
      <c r="AOA439" s="8"/>
      <c r="AOB439" s="8"/>
      <c r="AOC439" s="8"/>
      <c r="AOD439" s="8"/>
      <c r="AOE439" s="8"/>
      <c r="AOF439" s="8"/>
      <c r="AOG439" s="8"/>
      <c r="AOH439" s="8"/>
      <c r="AOI439" s="8"/>
      <c r="AOJ439" s="8"/>
      <c r="AOK439" s="8"/>
      <c r="AOL439" s="8"/>
      <c r="AOM439" s="8"/>
      <c r="AON439" s="8"/>
      <c r="AOO439" s="8"/>
      <c r="AOP439" s="8"/>
      <c r="AOQ439" s="8"/>
      <c r="AOR439" s="8"/>
      <c r="AOS439" s="8"/>
      <c r="AOT439" s="8"/>
      <c r="AOU439" s="8"/>
      <c r="AOV439" s="8"/>
      <c r="AOW439" s="8"/>
      <c r="AOX439" s="8"/>
      <c r="AOY439" s="8"/>
      <c r="AOZ439" s="8"/>
      <c r="APA439" s="8"/>
      <c r="APB439" s="8"/>
      <c r="APC439" s="8"/>
      <c r="APD439" s="8"/>
      <c r="APE439" s="8"/>
      <c r="APF439" s="8"/>
      <c r="APG439" s="8"/>
      <c r="APH439" s="8"/>
      <c r="API439" s="8"/>
      <c r="APJ439" s="8"/>
      <c r="APK439" s="8"/>
      <c r="APL439" s="8"/>
      <c r="APM439" s="8"/>
      <c r="APN439" s="8"/>
      <c r="APO439" s="8"/>
      <c r="APP439" s="8"/>
      <c r="APQ439" s="8"/>
      <c r="APR439" s="8"/>
      <c r="APS439" s="8"/>
      <c r="APT439" s="8"/>
      <c r="APU439" s="8"/>
      <c r="APV439" s="8"/>
      <c r="APW439" s="8"/>
      <c r="APX439" s="8"/>
      <c r="APY439" s="8"/>
      <c r="APZ439" s="8"/>
      <c r="AQA439" s="8"/>
      <c r="AQB439" s="8"/>
      <c r="AQC439" s="8"/>
      <c r="AQD439" s="8"/>
      <c r="AQE439" s="8"/>
      <c r="AQF439" s="8"/>
      <c r="AQG439" s="8"/>
      <c r="AQH439" s="8"/>
      <c r="AQI439" s="8"/>
      <c r="AQJ439" s="8"/>
      <c r="AQK439" s="8"/>
      <c r="AQL439" s="8"/>
      <c r="AQM439" s="8"/>
      <c r="AQN439" s="8"/>
      <c r="AQO439" s="8"/>
      <c r="AQP439" s="8"/>
      <c r="AQQ439" s="8"/>
      <c r="AQR439" s="8"/>
      <c r="AQS439" s="8"/>
      <c r="AQT439" s="8"/>
      <c r="AQU439" s="8"/>
      <c r="AQV439" s="8"/>
      <c r="AQW439" s="8"/>
      <c r="AQX439" s="8"/>
      <c r="AQY439" s="8"/>
      <c r="AQZ439" s="8"/>
      <c r="ARA439" s="8"/>
      <c r="ARB439" s="8"/>
      <c r="ARC439" s="8"/>
      <c r="ARD439" s="8"/>
      <c r="ARE439" s="8"/>
      <c r="ARF439" s="8"/>
      <c r="ARG439" s="8"/>
      <c r="ARH439" s="8"/>
      <c r="ARI439" s="8"/>
      <c r="ARJ439" s="8"/>
      <c r="ARK439" s="8"/>
      <c r="ARL439" s="8"/>
      <c r="ARM439" s="8"/>
      <c r="ARN439" s="8"/>
      <c r="ARO439" s="8"/>
      <c r="ARP439" s="8"/>
      <c r="ARQ439" s="8"/>
      <c r="ARR439" s="8"/>
      <c r="ARS439" s="8"/>
      <c r="ART439" s="8"/>
      <c r="ARU439" s="8"/>
      <c r="ARV439" s="8"/>
      <c r="ARW439" s="8"/>
      <c r="ARX439" s="8"/>
      <c r="ARY439" s="8"/>
      <c r="ARZ439" s="8"/>
      <c r="ASA439" s="8"/>
      <c r="ASB439" s="8"/>
      <c r="ASC439" s="8"/>
      <c r="ASD439" s="8"/>
      <c r="ASE439" s="8"/>
      <c r="ASF439" s="8"/>
      <c r="ASG439" s="8"/>
      <c r="ASH439" s="8"/>
      <c r="ASI439" s="8"/>
      <c r="ASJ439" s="8"/>
      <c r="ASK439" s="8"/>
      <c r="ASL439" s="8"/>
      <c r="ASM439" s="8"/>
      <c r="ASN439" s="8"/>
      <c r="ASO439" s="8"/>
      <c r="ASP439" s="8"/>
      <c r="ASQ439" s="8"/>
      <c r="ASR439" s="8"/>
      <c r="ASS439" s="8"/>
      <c r="AST439" s="8"/>
      <c r="ASU439" s="8"/>
      <c r="ASV439" s="8"/>
      <c r="ASW439" s="8"/>
      <c r="ASX439" s="8"/>
      <c r="ASY439" s="8"/>
      <c r="ASZ439" s="8"/>
      <c r="ATA439" s="8"/>
      <c r="ATB439" s="8"/>
      <c r="ATC439" s="8"/>
      <c r="ATD439" s="8"/>
      <c r="ATE439" s="8"/>
      <c r="ATF439" s="8"/>
      <c r="ATG439" s="8"/>
      <c r="ATH439" s="8"/>
      <c r="ATI439" s="8"/>
      <c r="ATJ439" s="8"/>
      <c r="ATK439" s="8"/>
      <c r="ATL439" s="8"/>
      <c r="ATM439" s="8"/>
      <c r="ATN439" s="8"/>
      <c r="ATO439" s="8"/>
      <c r="ATP439" s="8"/>
      <c r="ATQ439" s="8"/>
      <c r="ATR439" s="8"/>
      <c r="ATS439" s="8"/>
      <c r="ATT439" s="8"/>
      <c r="ATU439" s="8"/>
      <c r="ATV439" s="8"/>
      <c r="ATW439" s="8"/>
      <c r="ATX439" s="8"/>
      <c r="ATY439" s="8"/>
      <c r="ATZ439" s="8"/>
      <c r="AUA439" s="8"/>
      <c r="AUB439" s="8"/>
      <c r="AUC439" s="8"/>
      <c r="AUD439" s="8"/>
      <c r="AUE439" s="8"/>
      <c r="AUF439" s="8"/>
      <c r="AUG439" s="8"/>
      <c r="AUH439" s="8"/>
      <c r="AUI439" s="8"/>
      <c r="AUJ439" s="8"/>
      <c r="AUK439" s="8"/>
      <c r="AUL439" s="8"/>
      <c r="AUM439" s="8"/>
      <c r="AUN439" s="8"/>
      <c r="AUO439" s="8"/>
      <c r="AUP439" s="8"/>
      <c r="AUQ439" s="8"/>
      <c r="AUR439" s="8"/>
      <c r="AUS439" s="8"/>
      <c r="AUT439" s="8"/>
      <c r="AUU439" s="8"/>
      <c r="AUV439" s="8"/>
      <c r="AUW439" s="8"/>
      <c r="AUX439" s="8"/>
      <c r="AUY439" s="8"/>
      <c r="AUZ439" s="8"/>
      <c r="AVA439" s="8"/>
      <c r="AVB439" s="8"/>
      <c r="AVC439" s="8"/>
      <c r="AVD439" s="8"/>
      <c r="AVE439" s="8"/>
      <c r="AVF439" s="8"/>
      <c r="AVG439" s="8"/>
      <c r="AVH439" s="8"/>
      <c r="AVI439" s="8"/>
      <c r="AVJ439" s="8"/>
      <c r="AVK439" s="8"/>
      <c r="AVL439" s="8"/>
      <c r="AVM439" s="8"/>
      <c r="AVN439" s="8"/>
      <c r="AVO439" s="8"/>
      <c r="AVP439" s="8"/>
      <c r="AVQ439" s="8"/>
      <c r="AVR439" s="8"/>
      <c r="AVS439" s="8"/>
      <c r="AVT439" s="8"/>
      <c r="AVU439" s="8"/>
      <c r="AVV439" s="8"/>
      <c r="AVW439" s="8"/>
      <c r="AVX439" s="8"/>
      <c r="AVY439" s="8"/>
      <c r="AVZ439" s="8"/>
      <c r="AWA439" s="8"/>
      <c r="AWB439" s="8"/>
      <c r="AWC439" s="8"/>
      <c r="AWD439" s="8"/>
      <c r="AWE439" s="8"/>
      <c r="AWF439" s="8"/>
      <c r="AWG439" s="8"/>
      <c r="AWH439" s="8"/>
      <c r="AWI439" s="8"/>
      <c r="AWJ439" s="8"/>
      <c r="AWK439" s="8"/>
      <c r="AWL439" s="8"/>
      <c r="AWM439" s="8"/>
      <c r="AWN439" s="8"/>
      <c r="AWO439" s="8"/>
      <c r="AWP439" s="8"/>
      <c r="AWQ439" s="8"/>
      <c r="AWR439" s="8"/>
      <c r="AWS439" s="8"/>
      <c r="AWT439" s="8"/>
      <c r="AWU439" s="8"/>
      <c r="AWV439" s="8"/>
      <c r="AWW439" s="8"/>
      <c r="AWX439" s="8"/>
      <c r="AWY439" s="8"/>
      <c r="AWZ439" s="8"/>
      <c r="AXA439" s="8"/>
      <c r="AXB439" s="8"/>
      <c r="AXC439" s="8"/>
      <c r="AXD439" s="8"/>
      <c r="AXE439" s="8"/>
      <c r="AXF439" s="8"/>
      <c r="AXG439" s="8"/>
      <c r="AXH439" s="8"/>
      <c r="AXI439" s="8"/>
      <c r="AXJ439" s="8"/>
      <c r="AXK439" s="8"/>
      <c r="AXL439" s="8"/>
      <c r="AXM439" s="8"/>
      <c r="AXN439" s="8"/>
      <c r="AXO439" s="8"/>
      <c r="AXP439" s="8"/>
      <c r="AXQ439" s="8"/>
      <c r="AXR439" s="8"/>
      <c r="AXS439" s="8"/>
      <c r="AXT439" s="8"/>
      <c r="AXU439" s="8"/>
      <c r="AXV439" s="8"/>
      <c r="AXW439" s="8"/>
      <c r="AXX439" s="8"/>
      <c r="AXY439" s="8"/>
      <c r="AXZ439" s="8"/>
      <c r="AYA439" s="8"/>
      <c r="AYB439" s="8"/>
      <c r="AYC439" s="8"/>
      <c r="AYD439" s="8"/>
      <c r="AYE439" s="8"/>
      <c r="AYF439" s="8"/>
      <c r="AYG439" s="8"/>
      <c r="AYH439" s="8"/>
      <c r="AYI439" s="8"/>
      <c r="AYJ439" s="8"/>
      <c r="AYK439" s="8"/>
      <c r="AYL439" s="8"/>
      <c r="AYM439" s="8"/>
      <c r="AYN439" s="8"/>
      <c r="AYO439" s="8"/>
      <c r="AYP439" s="8"/>
      <c r="AYQ439" s="8"/>
      <c r="AYR439" s="8"/>
      <c r="AYS439" s="8"/>
      <c r="AYT439" s="8"/>
      <c r="AYU439" s="8"/>
      <c r="AYV439" s="8"/>
      <c r="AYW439" s="8"/>
      <c r="AYX439" s="8"/>
      <c r="AYY439" s="8"/>
      <c r="AYZ439" s="8"/>
      <c r="AZA439" s="8"/>
      <c r="AZB439" s="8"/>
      <c r="AZC439" s="8"/>
      <c r="AZD439" s="8"/>
      <c r="AZE439" s="8"/>
      <c r="AZF439" s="8"/>
      <c r="AZG439" s="8"/>
      <c r="AZH439" s="8"/>
      <c r="AZI439" s="8"/>
      <c r="AZJ439" s="8"/>
      <c r="AZK439" s="8"/>
      <c r="AZL439" s="8"/>
      <c r="AZM439" s="8"/>
      <c r="AZN439" s="8"/>
      <c r="AZO439" s="8"/>
      <c r="AZP439" s="8"/>
      <c r="AZQ439" s="8"/>
      <c r="AZR439" s="8"/>
      <c r="AZS439" s="8"/>
      <c r="AZT439" s="8"/>
      <c r="AZU439" s="8"/>
      <c r="AZV439" s="8"/>
      <c r="AZW439" s="8"/>
      <c r="AZX439" s="8"/>
      <c r="AZY439" s="8"/>
      <c r="AZZ439" s="8"/>
      <c r="BAA439" s="8"/>
      <c r="BAB439" s="8"/>
      <c r="BAC439" s="8"/>
      <c r="BAD439" s="8"/>
      <c r="BAE439" s="8"/>
      <c r="BAF439" s="8"/>
      <c r="BAG439" s="8"/>
      <c r="BAH439" s="8"/>
      <c r="BAI439" s="8"/>
      <c r="BAJ439" s="8"/>
      <c r="BAK439" s="8"/>
      <c r="BAL439" s="8"/>
      <c r="BAM439" s="8"/>
      <c r="BAN439" s="8"/>
      <c r="BAO439" s="8"/>
      <c r="BAP439" s="8"/>
      <c r="BAQ439" s="8"/>
      <c r="BAR439" s="8"/>
      <c r="BAS439" s="8"/>
      <c r="BAT439" s="8"/>
      <c r="BAU439" s="8"/>
      <c r="BAV439" s="8"/>
      <c r="BAW439" s="8"/>
      <c r="BAX439" s="8"/>
      <c r="BAY439" s="8"/>
      <c r="BAZ439" s="8"/>
      <c r="BBA439" s="8"/>
      <c r="BBB439" s="8"/>
      <c r="BBC439" s="8"/>
      <c r="BBD439" s="8"/>
      <c r="BBE439" s="8"/>
      <c r="BBF439" s="8"/>
      <c r="BBG439" s="8"/>
      <c r="BBH439" s="8"/>
      <c r="BBI439" s="8"/>
      <c r="BBJ439" s="8"/>
      <c r="BBK439" s="8"/>
      <c r="BBL439" s="8"/>
      <c r="BBM439" s="8"/>
      <c r="BBN439" s="8"/>
      <c r="BBO439" s="8"/>
      <c r="BBP439" s="8"/>
      <c r="BBQ439" s="8"/>
      <c r="BBR439" s="8"/>
      <c r="BBS439" s="8"/>
      <c r="BBT439" s="8"/>
      <c r="BBU439" s="8"/>
      <c r="BBV439" s="8"/>
      <c r="BBW439" s="8"/>
      <c r="BBX439" s="8"/>
      <c r="BBY439" s="8"/>
      <c r="BBZ439" s="8"/>
      <c r="BCA439" s="8"/>
      <c r="BCB439" s="8"/>
      <c r="BCC439" s="8"/>
      <c r="BCD439" s="8"/>
      <c r="BCE439" s="8"/>
      <c r="BCF439" s="8"/>
      <c r="BCG439" s="8"/>
      <c r="BCH439" s="8"/>
      <c r="BCI439" s="8"/>
      <c r="BCJ439" s="8"/>
      <c r="BCK439" s="8"/>
      <c r="BCL439" s="8"/>
      <c r="BCM439" s="8"/>
      <c r="BCN439" s="8"/>
      <c r="BCO439" s="8"/>
      <c r="BCP439" s="8"/>
      <c r="BCQ439" s="8"/>
      <c r="BCR439" s="8"/>
      <c r="BCS439" s="8"/>
      <c r="BCT439" s="8"/>
      <c r="BCU439" s="8"/>
      <c r="BCV439" s="8"/>
      <c r="BCW439" s="8"/>
      <c r="BCX439" s="8"/>
      <c r="BCY439" s="8"/>
      <c r="BCZ439" s="8"/>
      <c r="BDA439" s="8"/>
      <c r="BDB439" s="8"/>
      <c r="BDC439" s="8"/>
      <c r="BDD439" s="8"/>
      <c r="BDE439" s="8"/>
      <c r="BDF439" s="8"/>
      <c r="BDG439" s="8"/>
      <c r="BDH439" s="8"/>
      <c r="BDI439" s="8"/>
      <c r="BDJ439" s="8"/>
      <c r="BDK439" s="8"/>
      <c r="BDL439" s="8"/>
      <c r="BDM439" s="8"/>
      <c r="BDN439" s="8"/>
      <c r="BDO439" s="8"/>
      <c r="BDP439" s="8"/>
      <c r="BDQ439" s="8"/>
      <c r="BDR439" s="8"/>
      <c r="BDS439" s="8"/>
      <c r="BDT439" s="8"/>
      <c r="BDU439" s="8"/>
      <c r="BDV439" s="8"/>
      <c r="BDW439" s="8"/>
      <c r="BDX439" s="8"/>
      <c r="BDY439" s="8"/>
      <c r="BDZ439" s="8"/>
      <c r="BEA439" s="8"/>
      <c r="BEB439" s="8"/>
      <c r="BEC439" s="8"/>
      <c r="BED439" s="8"/>
      <c r="BEE439" s="8"/>
      <c r="BEF439" s="8"/>
      <c r="BEG439" s="8"/>
      <c r="BEH439" s="8"/>
      <c r="BEI439" s="8"/>
      <c r="BEJ439" s="8"/>
      <c r="BEK439" s="8"/>
      <c r="BEL439" s="8"/>
      <c r="BEM439" s="8"/>
      <c r="BEN439" s="8"/>
      <c r="BEO439" s="8"/>
      <c r="BEP439" s="8"/>
      <c r="BEQ439" s="8"/>
      <c r="BER439" s="8"/>
      <c r="BES439" s="8"/>
      <c r="BET439" s="8"/>
      <c r="BEU439" s="8"/>
      <c r="BEV439" s="8"/>
      <c r="BEW439" s="8"/>
      <c r="BEX439" s="8"/>
      <c r="BEY439" s="8"/>
      <c r="BEZ439" s="8"/>
      <c r="BFA439" s="8"/>
      <c r="BFB439" s="8"/>
      <c r="BFC439" s="8"/>
      <c r="BFD439" s="8"/>
      <c r="BFE439" s="8"/>
      <c r="BFF439" s="8"/>
      <c r="BFG439" s="8"/>
      <c r="BFH439" s="8"/>
      <c r="BFI439" s="8"/>
      <c r="BFJ439" s="8"/>
      <c r="BFK439" s="8"/>
      <c r="BFL439" s="8"/>
      <c r="BFM439" s="8"/>
      <c r="BFN439" s="8"/>
      <c r="BFO439" s="8"/>
      <c r="BFP439" s="8"/>
      <c r="BFQ439" s="8"/>
      <c r="BFR439" s="8"/>
      <c r="BFS439" s="8"/>
      <c r="BFT439" s="8"/>
      <c r="BFU439" s="8"/>
      <c r="BFV439" s="8"/>
      <c r="BFW439" s="8"/>
      <c r="BFX439" s="8"/>
      <c r="BFY439" s="8"/>
      <c r="BFZ439" s="8"/>
      <c r="BGA439" s="8"/>
      <c r="BGB439" s="8"/>
      <c r="BGC439" s="8"/>
      <c r="BGD439" s="8"/>
      <c r="BGE439" s="8"/>
      <c r="BGF439" s="8"/>
      <c r="BGG439" s="8"/>
      <c r="BGH439" s="8"/>
      <c r="BGI439" s="8"/>
      <c r="BGJ439" s="8"/>
      <c r="BGK439" s="8"/>
      <c r="BGL439" s="8"/>
      <c r="BGM439" s="8"/>
      <c r="BGN439" s="8"/>
      <c r="BGO439" s="8"/>
      <c r="BGP439" s="8"/>
      <c r="BGQ439" s="8"/>
      <c r="BGR439" s="8"/>
      <c r="BGS439" s="8"/>
      <c r="BGT439" s="8"/>
      <c r="BGU439" s="8"/>
      <c r="BGV439" s="8"/>
      <c r="BGW439" s="8"/>
      <c r="BGX439" s="8"/>
      <c r="BGY439" s="8"/>
      <c r="BGZ439" s="8"/>
      <c r="BHA439" s="8"/>
      <c r="BHB439" s="8"/>
      <c r="BHC439" s="8"/>
      <c r="BHD439" s="8"/>
      <c r="BHE439" s="8"/>
      <c r="BHF439" s="8"/>
      <c r="BHG439" s="8"/>
      <c r="BHH439" s="8"/>
      <c r="BHI439" s="8"/>
      <c r="BHJ439" s="8"/>
      <c r="BHK439" s="8"/>
      <c r="BHL439" s="8"/>
      <c r="BHM439" s="8"/>
      <c r="BHN439" s="8"/>
      <c r="BHO439" s="8"/>
      <c r="BHP439" s="8"/>
      <c r="BHQ439" s="8"/>
      <c r="BHR439" s="8"/>
      <c r="BHS439" s="8"/>
      <c r="BHT439" s="8"/>
      <c r="BHU439" s="8"/>
      <c r="BHV439" s="8"/>
      <c r="BHW439" s="8"/>
      <c r="BHX439" s="8"/>
      <c r="BHY439" s="8"/>
      <c r="BHZ439" s="8"/>
      <c r="BIA439" s="8"/>
      <c r="BIB439" s="8"/>
      <c r="BIC439" s="8"/>
      <c r="BID439" s="8"/>
      <c r="BIE439" s="8"/>
      <c r="BIF439" s="8"/>
      <c r="BIG439" s="8"/>
      <c r="BIH439" s="8"/>
      <c r="BII439" s="8"/>
      <c r="BIJ439" s="8"/>
      <c r="BIK439" s="8"/>
      <c r="BIL439" s="8"/>
      <c r="BIM439" s="8"/>
      <c r="BIN439" s="8"/>
      <c r="BIO439" s="8"/>
      <c r="BIP439" s="8"/>
      <c r="BIQ439" s="8"/>
      <c r="BIR439" s="8"/>
      <c r="BIS439" s="8"/>
      <c r="BIT439" s="8"/>
      <c r="BIU439" s="8"/>
      <c r="BIV439" s="8"/>
      <c r="BIW439" s="8"/>
      <c r="BIX439" s="8"/>
      <c r="BIY439" s="8"/>
      <c r="BIZ439" s="8"/>
      <c r="BJA439" s="8"/>
      <c r="BJB439" s="8"/>
      <c r="BJC439" s="8"/>
      <c r="BJD439" s="8"/>
      <c r="BJE439" s="8"/>
      <c r="BJF439" s="8"/>
      <c r="BJG439" s="8"/>
      <c r="BJH439" s="8"/>
      <c r="BJI439" s="8"/>
      <c r="BJJ439" s="8"/>
      <c r="BJK439" s="8"/>
      <c r="BJL439" s="8"/>
      <c r="BJM439" s="8"/>
      <c r="BJN439" s="8"/>
      <c r="BJO439" s="8"/>
      <c r="BJP439" s="8"/>
      <c r="BJQ439" s="8"/>
      <c r="BJR439" s="8"/>
      <c r="BJS439" s="8"/>
      <c r="BJT439" s="8"/>
      <c r="BJU439" s="8"/>
      <c r="BJV439" s="8"/>
      <c r="BJW439" s="8"/>
      <c r="BJX439" s="8"/>
      <c r="BJY439" s="8"/>
      <c r="BJZ439" s="8"/>
      <c r="BKA439" s="8"/>
      <c r="BKB439" s="8"/>
      <c r="BKC439" s="8"/>
      <c r="BKD439" s="8"/>
      <c r="BKE439" s="8"/>
      <c r="BKF439" s="8"/>
      <c r="BKG439" s="8"/>
      <c r="BKH439" s="8"/>
      <c r="BKI439" s="8"/>
      <c r="BKJ439" s="8"/>
      <c r="BKK439" s="8"/>
      <c r="BKL439" s="8"/>
      <c r="BKM439" s="8"/>
      <c r="BKN439" s="8"/>
      <c r="BKO439" s="8"/>
      <c r="BKP439" s="8"/>
      <c r="BKQ439" s="8"/>
      <c r="BKR439" s="8"/>
      <c r="BKS439" s="8"/>
      <c r="BKT439" s="8"/>
      <c r="BKU439" s="8"/>
      <c r="BKV439" s="8"/>
      <c r="BKW439" s="8"/>
      <c r="BKX439" s="8"/>
      <c r="BKY439" s="8"/>
      <c r="BKZ439" s="8"/>
      <c r="BLA439" s="8"/>
      <c r="BLB439" s="8"/>
      <c r="BLC439" s="8"/>
      <c r="BLD439" s="8"/>
      <c r="BLE439" s="8"/>
      <c r="BLF439" s="8"/>
      <c r="BLG439" s="8"/>
      <c r="BLH439" s="8"/>
      <c r="BLI439" s="8"/>
      <c r="BLJ439" s="8"/>
      <c r="BLK439" s="8"/>
      <c r="BLL439" s="8"/>
      <c r="BLM439" s="8"/>
      <c r="BLN439" s="8"/>
      <c r="BLO439" s="8"/>
      <c r="BLP439" s="8"/>
      <c r="BLQ439" s="8"/>
      <c r="BLR439" s="8"/>
      <c r="BLS439" s="8"/>
      <c r="BLT439" s="8"/>
      <c r="BLU439" s="8"/>
      <c r="BLV439" s="8"/>
      <c r="BLW439" s="8"/>
      <c r="BLX439" s="8"/>
      <c r="BLY439" s="8"/>
      <c r="BLZ439" s="8"/>
      <c r="BMA439" s="8"/>
      <c r="BMB439" s="8"/>
      <c r="BMC439" s="8"/>
      <c r="BMD439" s="8"/>
      <c r="BME439" s="8"/>
      <c r="BMF439" s="8"/>
      <c r="BMG439" s="8"/>
      <c r="BMH439" s="8"/>
      <c r="BMI439" s="8"/>
      <c r="BMJ439" s="8"/>
      <c r="BMK439" s="8"/>
      <c r="BML439" s="8"/>
      <c r="BMM439" s="8"/>
      <c r="BMN439" s="8"/>
      <c r="BMO439" s="8"/>
      <c r="BMP439" s="8"/>
      <c r="BMQ439" s="8"/>
      <c r="BMR439" s="8"/>
      <c r="BMS439" s="8"/>
      <c r="BMT439" s="8"/>
      <c r="BMU439" s="8"/>
      <c r="BMV439" s="8"/>
      <c r="BMW439" s="8"/>
      <c r="BMX439" s="8"/>
      <c r="BMY439" s="8"/>
      <c r="BMZ439" s="8"/>
      <c r="BNA439" s="8"/>
      <c r="BNB439" s="8"/>
      <c r="BNC439" s="8"/>
      <c r="BND439" s="8"/>
      <c r="BNE439" s="8"/>
      <c r="BNF439" s="8"/>
      <c r="BNG439" s="8"/>
      <c r="BNH439" s="8"/>
      <c r="BNI439" s="8"/>
      <c r="BNJ439" s="8"/>
      <c r="BNK439" s="8"/>
      <c r="BNL439" s="8"/>
      <c r="BNM439" s="8"/>
      <c r="BNN439" s="8"/>
      <c r="BNO439" s="8"/>
      <c r="BNP439" s="8"/>
      <c r="BNQ439" s="8"/>
      <c r="BNR439" s="8"/>
      <c r="BNS439" s="8"/>
      <c r="BNT439" s="8"/>
      <c r="BNU439" s="8"/>
      <c r="BNV439" s="8"/>
      <c r="BNW439" s="8"/>
      <c r="BNX439" s="8"/>
      <c r="BNY439" s="8"/>
      <c r="BNZ439" s="8"/>
      <c r="BOA439" s="8"/>
      <c r="BOB439" s="8"/>
      <c r="BOC439" s="8"/>
      <c r="BOD439" s="8"/>
      <c r="BOE439" s="8"/>
      <c r="BOF439" s="8"/>
      <c r="BOG439" s="8"/>
      <c r="BOH439" s="8"/>
      <c r="BOI439" s="8"/>
      <c r="BOJ439" s="8"/>
      <c r="BOK439" s="8"/>
      <c r="BOL439" s="8"/>
      <c r="BOM439" s="8"/>
      <c r="BON439" s="8"/>
      <c r="BOO439" s="8"/>
      <c r="BOP439" s="8"/>
      <c r="BOQ439" s="8"/>
      <c r="BOR439" s="8"/>
      <c r="BOS439" s="8"/>
      <c r="BOT439" s="8"/>
      <c r="BOU439" s="8"/>
      <c r="BOV439" s="8"/>
      <c r="BOW439" s="8"/>
      <c r="BOX439" s="8"/>
      <c r="BOY439" s="8"/>
      <c r="BOZ439" s="8"/>
      <c r="BPA439" s="8"/>
      <c r="BPB439" s="8"/>
      <c r="BPC439" s="8"/>
      <c r="BPD439" s="8"/>
      <c r="BPE439" s="8"/>
      <c r="BPF439" s="8"/>
      <c r="BPG439" s="8"/>
      <c r="BPH439" s="8"/>
      <c r="BPI439" s="8"/>
      <c r="BPJ439" s="8"/>
      <c r="BPK439" s="8"/>
      <c r="BPL439" s="8"/>
      <c r="BPM439" s="8"/>
      <c r="BPN439" s="8"/>
      <c r="BPO439" s="8"/>
      <c r="BPP439" s="8"/>
      <c r="BPQ439" s="8"/>
      <c r="BPR439" s="8"/>
      <c r="BPS439" s="8"/>
      <c r="BPT439" s="8"/>
      <c r="BPU439" s="8"/>
      <c r="BPV439" s="8"/>
      <c r="BPW439" s="8"/>
      <c r="BPX439" s="8"/>
      <c r="BPY439" s="8"/>
      <c r="BPZ439" s="8"/>
      <c r="BQA439" s="8"/>
      <c r="BQB439" s="8"/>
      <c r="BQC439" s="8"/>
      <c r="BQD439" s="8"/>
      <c r="BQE439" s="8"/>
      <c r="BQF439" s="8"/>
      <c r="BQG439" s="8"/>
      <c r="BQH439" s="8"/>
      <c r="BQI439" s="8"/>
      <c r="BQJ439" s="8"/>
      <c r="BQK439" s="8"/>
      <c r="BQL439" s="8"/>
      <c r="BQM439" s="8"/>
      <c r="BQN439" s="8"/>
      <c r="BQO439" s="8"/>
      <c r="BQP439" s="8"/>
      <c r="BQQ439" s="8"/>
      <c r="BQR439" s="8"/>
      <c r="BQS439" s="8"/>
      <c r="BQT439" s="8"/>
      <c r="BQU439" s="8"/>
      <c r="BQV439" s="8"/>
      <c r="BQW439" s="8"/>
      <c r="BQX439" s="8"/>
      <c r="BQY439" s="8"/>
      <c r="BQZ439" s="8"/>
      <c r="BRA439" s="8"/>
      <c r="BRB439" s="8"/>
      <c r="BRC439" s="8"/>
      <c r="BRD439" s="8"/>
      <c r="BRE439" s="8"/>
      <c r="BRF439" s="8"/>
      <c r="BRG439" s="8"/>
      <c r="BRH439" s="8"/>
      <c r="BRI439" s="8"/>
      <c r="BRJ439" s="8"/>
      <c r="BRK439" s="8"/>
      <c r="BRL439" s="8"/>
      <c r="BRM439" s="8"/>
      <c r="BRN439" s="8"/>
      <c r="BRO439" s="8"/>
      <c r="BRP439" s="8"/>
      <c r="BRQ439" s="8"/>
      <c r="BRR439" s="8"/>
      <c r="BRS439" s="8"/>
      <c r="BRT439" s="8"/>
      <c r="BRU439" s="8"/>
      <c r="BRV439" s="8"/>
      <c r="BRW439" s="8"/>
      <c r="BRX439" s="8"/>
      <c r="BRY439" s="8"/>
      <c r="BRZ439" s="8"/>
      <c r="BSA439" s="8"/>
      <c r="BSB439" s="8"/>
      <c r="BSC439" s="8"/>
      <c r="BSD439" s="8"/>
      <c r="BSE439" s="8"/>
      <c r="BSF439" s="8"/>
      <c r="BSG439" s="8"/>
      <c r="BSH439" s="8"/>
      <c r="BSI439" s="8"/>
      <c r="BSJ439" s="8"/>
      <c r="BSK439" s="8"/>
      <c r="BSL439" s="8"/>
      <c r="BSM439" s="8"/>
      <c r="BSN439" s="8"/>
      <c r="BSO439" s="8"/>
      <c r="BSP439" s="8"/>
      <c r="BSQ439" s="8"/>
      <c r="BSR439" s="8"/>
      <c r="BSS439" s="8"/>
      <c r="BST439" s="8"/>
      <c r="BSU439" s="8"/>
      <c r="BSV439" s="8"/>
      <c r="BSW439" s="8"/>
      <c r="BSX439" s="8"/>
      <c r="BSY439" s="8"/>
      <c r="BSZ439" s="8"/>
      <c r="BTA439" s="8"/>
      <c r="BTB439" s="8"/>
      <c r="BTC439" s="8"/>
      <c r="BTD439" s="8"/>
      <c r="BTE439" s="8"/>
      <c r="BTF439" s="8"/>
      <c r="BTG439" s="8"/>
      <c r="BTH439" s="8"/>
      <c r="BTI439" s="8"/>
      <c r="BTJ439" s="8"/>
      <c r="BTK439" s="8"/>
      <c r="BTL439" s="8"/>
      <c r="BTM439" s="8"/>
      <c r="BTN439" s="8"/>
      <c r="BTO439" s="8"/>
      <c r="BTP439" s="8"/>
      <c r="BTQ439" s="8"/>
      <c r="BTR439" s="8"/>
      <c r="BTS439" s="8"/>
      <c r="BTT439" s="8"/>
      <c r="BTU439" s="8"/>
      <c r="BTV439" s="8"/>
      <c r="BTW439" s="8"/>
      <c r="BTX439" s="8"/>
      <c r="BTY439" s="8"/>
      <c r="BTZ439" s="8"/>
      <c r="BUA439" s="8"/>
      <c r="BUB439" s="8"/>
      <c r="BUC439" s="8"/>
      <c r="BUD439" s="8"/>
      <c r="BUE439" s="8"/>
      <c r="BUF439" s="8"/>
      <c r="BUG439" s="8"/>
      <c r="BUH439" s="8"/>
      <c r="BUI439" s="8"/>
      <c r="BUJ439" s="8"/>
      <c r="BUK439" s="8"/>
      <c r="BUL439" s="8"/>
      <c r="BUM439" s="8"/>
      <c r="BUN439" s="8"/>
      <c r="BUO439" s="8"/>
      <c r="BUP439" s="8"/>
      <c r="BUQ439" s="8"/>
      <c r="BUR439" s="8"/>
      <c r="BUS439" s="8"/>
      <c r="BUT439" s="8"/>
      <c r="BUU439" s="8"/>
      <c r="BUV439" s="8"/>
      <c r="BUW439" s="8"/>
      <c r="BUX439" s="8"/>
      <c r="BUY439" s="8"/>
      <c r="BUZ439" s="8"/>
      <c r="BVA439" s="8"/>
      <c r="BVB439" s="8"/>
      <c r="BVC439" s="8"/>
      <c r="BVD439" s="8"/>
      <c r="BVE439" s="8"/>
      <c r="BVF439" s="8"/>
      <c r="BVG439" s="8"/>
      <c r="BVH439" s="8"/>
      <c r="BVI439" s="8"/>
      <c r="BVJ439" s="8"/>
      <c r="BVK439" s="8"/>
      <c r="BVL439" s="8"/>
      <c r="BVM439" s="8"/>
      <c r="BVN439" s="8"/>
      <c r="BVO439" s="8"/>
      <c r="BVP439" s="8"/>
      <c r="BVQ439" s="8"/>
      <c r="BVR439" s="8"/>
      <c r="BVS439" s="8"/>
      <c r="BVT439" s="8"/>
      <c r="BVU439" s="8"/>
      <c r="BVV439" s="8"/>
      <c r="BVW439" s="8"/>
      <c r="BVX439" s="8"/>
      <c r="BVY439" s="8"/>
      <c r="BVZ439" s="8"/>
      <c r="BWA439" s="8"/>
      <c r="BWB439" s="8"/>
      <c r="BWC439" s="8"/>
      <c r="BWD439" s="8"/>
      <c r="BWE439" s="8"/>
      <c r="BWF439" s="8"/>
      <c r="BWG439" s="8"/>
      <c r="BWH439" s="8"/>
      <c r="BWI439" s="8"/>
      <c r="BWJ439" s="8"/>
      <c r="BWK439" s="8"/>
      <c r="BWL439" s="8"/>
      <c r="BWM439" s="8"/>
      <c r="BWN439" s="8"/>
      <c r="BWO439" s="8"/>
      <c r="BWP439" s="8"/>
      <c r="BWQ439" s="8"/>
    </row>
    <row r="440" spans="1:1967" s="444" customFormat="1" ht="102" customHeight="1">
      <c r="A440" s="9" t="s">
        <v>6469</v>
      </c>
      <c r="B440" s="100" t="s">
        <v>97</v>
      </c>
      <c r="C440" s="9" t="s">
        <v>806</v>
      </c>
      <c r="D440" s="30" t="s">
        <v>2063</v>
      </c>
      <c r="E440" s="3" t="s">
        <v>2064</v>
      </c>
      <c r="F440" s="3" t="s">
        <v>37</v>
      </c>
      <c r="G440" s="3" t="s">
        <v>384</v>
      </c>
      <c r="H440" s="20">
        <v>0</v>
      </c>
      <c r="I440" s="114">
        <v>470000000</v>
      </c>
      <c r="J440" s="21" t="s">
        <v>1330</v>
      </c>
      <c r="K440" s="19" t="s">
        <v>1387</v>
      </c>
      <c r="L440" s="138" t="s">
        <v>3428</v>
      </c>
      <c r="M440" s="141" t="s">
        <v>383</v>
      </c>
      <c r="N440" s="360" t="s">
        <v>8875</v>
      </c>
      <c r="O440" s="3" t="s">
        <v>1382</v>
      </c>
      <c r="P440" s="7" t="s">
        <v>1354</v>
      </c>
      <c r="Q440" s="3" t="s">
        <v>1195</v>
      </c>
      <c r="R440" s="81">
        <v>62</v>
      </c>
      <c r="S440" s="94">
        <v>200</v>
      </c>
      <c r="T440" s="83">
        <f t="shared" si="75"/>
        <v>12400</v>
      </c>
      <c r="U440" s="83">
        <f t="shared" si="73"/>
        <v>13888.000000000002</v>
      </c>
      <c r="V440" s="9" t="s">
        <v>1341</v>
      </c>
      <c r="W440" s="153" t="s">
        <v>1410</v>
      </c>
      <c r="X440" s="9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I440" s="8"/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8"/>
      <c r="FB440" s="8"/>
      <c r="FC440" s="8"/>
      <c r="FD440" s="8"/>
      <c r="FE440" s="8"/>
      <c r="FF440" s="8"/>
      <c r="FG440" s="8"/>
      <c r="FH440" s="8"/>
      <c r="FI440" s="8"/>
      <c r="FJ440" s="8"/>
      <c r="FK440" s="8"/>
      <c r="FL440" s="8"/>
      <c r="FM440" s="8"/>
      <c r="FN440" s="8"/>
      <c r="FO440" s="8"/>
      <c r="FP440" s="8"/>
      <c r="FQ440" s="8"/>
      <c r="FR440" s="8"/>
      <c r="FS440" s="8"/>
      <c r="FT440" s="8"/>
      <c r="FU440" s="8"/>
      <c r="FV440" s="8"/>
      <c r="FW440" s="8"/>
      <c r="FX440" s="8"/>
      <c r="FY440" s="8"/>
      <c r="FZ440" s="8"/>
      <c r="GA440" s="8"/>
      <c r="GB440" s="8"/>
      <c r="GC440" s="8"/>
      <c r="GD440" s="8"/>
      <c r="GE440" s="8"/>
      <c r="GF440" s="8"/>
      <c r="GG440" s="8"/>
      <c r="GH440" s="8"/>
      <c r="GI440" s="8"/>
      <c r="GJ440" s="8"/>
      <c r="GK440" s="8"/>
      <c r="GL440" s="8"/>
      <c r="GM440" s="8"/>
      <c r="GN440" s="8"/>
      <c r="GO440" s="8"/>
      <c r="GP440" s="8"/>
      <c r="GQ440" s="8"/>
      <c r="GR440" s="8"/>
      <c r="GS440" s="8"/>
      <c r="GT440" s="8"/>
      <c r="GU440" s="8"/>
      <c r="GV440" s="8"/>
      <c r="GW440" s="8"/>
      <c r="GX440" s="8"/>
      <c r="GY440" s="8"/>
      <c r="GZ440" s="8"/>
      <c r="HA440" s="8"/>
      <c r="HB440" s="8"/>
      <c r="HC440" s="8"/>
      <c r="HD440" s="8"/>
      <c r="HE440" s="8"/>
      <c r="HF440" s="8"/>
      <c r="HG440" s="8"/>
      <c r="HH440" s="8"/>
      <c r="HI440" s="8"/>
      <c r="HJ440" s="8"/>
      <c r="HK440" s="8"/>
      <c r="HL440" s="8"/>
      <c r="HM440" s="8"/>
      <c r="HN440" s="8"/>
      <c r="HO440" s="8"/>
      <c r="HP440" s="8"/>
      <c r="HQ440" s="8"/>
      <c r="HR440" s="8"/>
      <c r="HS440" s="8"/>
      <c r="HT440" s="8"/>
      <c r="HU440" s="8"/>
      <c r="HV440" s="8"/>
      <c r="HW440" s="8"/>
      <c r="HX440" s="8"/>
      <c r="HY440" s="8"/>
      <c r="HZ440" s="8"/>
      <c r="IA440" s="8"/>
      <c r="IB440" s="8"/>
      <c r="IC440" s="8"/>
      <c r="ID440" s="8"/>
      <c r="IE440" s="8"/>
      <c r="IF440" s="8"/>
      <c r="IG440" s="8"/>
      <c r="IH440" s="8"/>
      <c r="II440" s="8"/>
      <c r="IJ440" s="8"/>
      <c r="IK440" s="8"/>
      <c r="IL440" s="8"/>
      <c r="IM440" s="8"/>
      <c r="IN440" s="8"/>
      <c r="IO440" s="8"/>
      <c r="IP440" s="8"/>
      <c r="IQ440" s="8"/>
      <c r="IR440" s="8"/>
      <c r="IS440" s="8"/>
      <c r="IT440" s="8"/>
      <c r="IU440" s="8"/>
      <c r="IV440" s="8"/>
      <c r="IW440" s="8"/>
      <c r="IX440" s="8"/>
      <c r="IY440" s="8"/>
      <c r="IZ440" s="8"/>
      <c r="JA440" s="8"/>
      <c r="JB440" s="8"/>
      <c r="JC440" s="8"/>
      <c r="JD440" s="8"/>
      <c r="JE440" s="8"/>
      <c r="JF440" s="8"/>
      <c r="JG440" s="8"/>
      <c r="JH440" s="8"/>
      <c r="JI440" s="8"/>
      <c r="JJ440" s="8"/>
      <c r="JK440" s="8"/>
      <c r="JL440" s="8"/>
      <c r="JM440" s="8"/>
      <c r="JN440" s="8"/>
      <c r="JO440" s="8"/>
      <c r="JP440" s="8"/>
      <c r="JQ440" s="8"/>
      <c r="JR440" s="8"/>
      <c r="JS440" s="8"/>
      <c r="JT440" s="8"/>
      <c r="JU440" s="8"/>
      <c r="JV440" s="8"/>
      <c r="JW440" s="8"/>
      <c r="JX440" s="8"/>
      <c r="JY440" s="8"/>
      <c r="JZ440" s="8"/>
      <c r="KA440" s="8"/>
      <c r="KB440" s="8"/>
      <c r="KC440" s="8"/>
      <c r="KD440" s="8"/>
      <c r="KE440" s="8"/>
      <c r="KF440" s="8"/>
      <c r="KG440" s="8"/>
      <c r="KH440" s="8"/>
      <c r="KI440" s="8"/>
      <c r="KJ440" s="8"/>
      <c r="KK440" s="8"/>
      <c r="KL440" s="8"/>
      <c r="KM440" s="8"/>
      <c r="KN440" s="8"/>
      <c r="KO440" s="8"/>
      <c r="KP440" s="8"/>
      <c r="KQ440" s="8"/>
      <c r="KR440" s="8"/>
      <c r="KS440" s="8"/>
      <c r="KT440" s="8"/>
      <c r="KU440" s="8"/>
      <c r="KV440" s="8"/>
      <c r="KW440" s="8"/>
      <c r="KX440" s="8"/>
      <c r="KY440" s="8"/>
      <c r="KZ440" s="8"/>
      <c r="LA440" s="8"/>
      <c r="LB440" s="8"/>
      <c r="LC440" s="8"/>
      <c r="LD440" s="8"/>
      <c r="LE440" s="8"/>
      <c r="LF440" s="8"/>
      <c r="LG440" s="8"/>
      <c r="LH440" s="8"/>
      <c r="LI440" s="8"/>
      <c r="LJ440" s="8"/>
      <c r="LK440" s="8"/>
      <c r="LL440" s="8"/>
      <c r="LM440" s="8"/>
      <c r="LN440" s="8"/>
      <c r="LO440" s="8"/>
      <c r="LP440" s="8"/>
      <c r="LQ440" s="8"/>
      <c r="LR440" s="8"/>
      <c r="LS440" s="8"/>
      <c r="LT440" s="8"/>
      <c r="LU440" s="8"/>
      <c r="LV440" s="8"/>
      <c r="LW440" s="8"/>
      <c r="LX440" s="8"/>
      <c r="LY440" s="8"/>
      <c r="LZ440" s="8"/>
      <c r="MA440" s="8"/>
      <c r="MB440" s="8"/>
      <c r="MC440" s="8"/>
      <c r="MD440" s="8"/>
      <c r="ME440" s="8"/>
      <c r="MF440" s="8"/>
      <c r="MG440" s="8"/>
      <c r="MH440" s="8"/>
      <c r="MI440" s="8"/>
      <c r="MJ440" s="8"/>
      <c r="MK440" s="8"/>
      <c r="ML440" s="8"/>
      <c r="MM440" s="8"/>
      <c r="MN440" s="8"/>
      <c r="MO440" s="8"/>
      <c r="MP440" s="8"/>
      <c r="MQ440" s="8"/>
      <c r="MR440" s="8"/>
      <c r="MS440" s="8"/>
      <c r="MT440" s="8"/>
      <c r="MU440" s="8"/>
      <c r="MV440" s="8"/>
      <c r="MW440" s="8"/>
      <c r="MX440" s="8"/>
      <c r="MY440" s="8"/>
      <c r="MZ440" s="8"/>
      <c r="NA440" s="8"/>
      <c r="NB440" s="8"/>
      <c r="NC440" s="8"/>
      <c r="ND440" s="8"/>
      <c r="NE440" s="8"/>
      <c r="NF440" s="8"/>
      <c r="NG440" s="8"/>
      <c r="NH440" s="8"/>
      <c r="NI440" s="8"/>
      <c r="NJ440" s="8"/>
      <c r="NK440" s="8"/>
      <c r="NL440" s="8"/>
      <c r="NM440" s="8"/>
      <c r="NN440" s="8"/>
      <c r="NO440" s="8"/>
      <c r="NP440" s="8"/>
      <c r="NQ440" s="8"/>
      <c r="NR440" s="8"/>
      <c r="NS440" s="8"/>
      <c r="NT440" s="8"/>
      <c r="NU440" s="8"/>
      <c r="NV440" s="8"/>
      <c r="NW440" s="8"/>
      <c r="NX440" s="8"/>
      <c r="NY440" s="8"/>
      <c r="NZ440" s="8"/>
      <c r="OA440" s="8"/>
      <c r="OB440" s="8"/>
      <c r="OC440" s="8"/>
      <c r="OD440" s="8"/>
      <c r="OE440" s="8"/>
      <c r="OF440" s="8"/>
      <c r="OG440" s="8"/>
      <c r="OH440" s="8"/>
      <c r="OI440" s="8"/>
      <c r="OJ440" s="8"/>
      <c r="OK440" s="8"/>
      <c r="OL440" s="8"/>
      <c r="OM440" s="8"/>
      <c r="ON440" s="8"/>
      <c r="OO440" s="8"/>
      <c r="OP440" s="8"/>
      <c r="OQ440" s="8"/>
      <c r="OR440" s="8"/>
      <c r="OS440" s="8"/>
      <c r="OT440" s="8"/>
      <c r="OU440" s="8"/>
      <c r="OV440" s="8"/>
      <c r="OW440" s="8"/>
      <c r="OX440" s="8"/>
      <c r="OY440" s="8"/>
      <c r="OZ440" s="8"/>
      <c r="PA440" s="8"/>
      <c r="PB440" s="8"/>
      <c r="PC440" s="8"/>
      <c r="PD440" s="8"/>
      <c r="PE440" s="8"/>
      <c r="PF440" s="8"/>
      <c r="PG440" s="8"/>
      <c r="PH440" s="8"/>
      <c r="PI440" s="8"/>
      <c r="PJ440" s="8"/>
      <c r="PK440" s="8"/>
      <c r="PL440" s="8"/>
      <c r="PM440" s="8"/>
      <c r="PN440" s="8"/>
      <c r="PO440" s="8"/>
      <c r="PP440" s="8"/>
      <c r="PQ440" s="8"/>
      <c r="PR440" s="8"/>
      <c r="PS440" s="8"/>
      <c r="PT440" s="8"/>
      <c r="PU440" s="8"/>
      <c r="PV440" s="8"/>
      <c r="PW440" s="8"/>
      <c r="PX440" s="8"/>
      <c r="PY440" s="8"/>
      <c r="PZ440" s="8"/>
      <c r="QA440" s="8"/>
      <c r="QB440" s="8"/>
      <c r="QC440" s="8"/>
      <c r="QD440" s="8"/>
      <c r="QE440" s="8"/>
      <c r="QF440" s="8"/>
      <c r="QG440" s="8"/>
      <c r="QH440" s="8"/>
      <c r="QI440" s="8"/>
      <c r="QJ440" s="8"/>
      <c r="QK440" s="8"/>
      <c r="QL440" s="8"/>
      <c r="QM440" s="8"/>
      <c r="QN440" s="8"/>
      <c r="QO440" s="8"/>
      <c r="QP440" s="8"/>
      <c r="QQ440" s="8"/>
      <c r="QR440" s="8"/>
      <c r="QS440" s="8"/>
      <c r="QT440" s="8"/>
      <c r="QU440" s="8"/>
      <c r="QV440" s="8"/>
      <c r="QW440" s="8"/>
      <c r="QX440" s="8"/>
      <c r="QY440" s="8"/>
      <c r="QZ440" s="8"/>
      <c r="RA440" s="8"/>
      <c r="RB440" s="8"/>
      <c r="RC440" s="8"/>
      <c r="RD440" s="8"/>
      <c r="RE440" s="8"/>
      <c r="RF440" s="8"/>
      <c r="RG440" s="8"/>
      <c r="RH440" s="8"/>
      <c r="RI440" s="8"/>
      <c r="RJ440" s="8"/>
      <c r="RK440" s="8"/>
      <c r="RL440" s="8"/>
      <c r="RM440" s="8"/>
      <c r="RN440" s="8"/>
      <c r="RO440" s="8"/>
      <c r="RP440" s="8"/>
      <c r="RQ440" s="8"/>
      <c r="RR440" s="8"/>
      <c r="RS440" s="8"/>
      <c r="RT440" s="8"/>
      <c r="RU440" s="8"/>
      <c r="RV440" s="8"/>
      <c r="RW440" s="8"/>
      <c r="RX440" s="8"/>
      <c r="RY440" s="8"/>
      <c r="RZ440" s="8"/>
      <c r="SA440" s="8"/>
      <c r="SB440" s="8"/>
      <c r="SC440" s="8"/>
      <c r="SD440" s="8"/>
      <c r="SE440" s="8"/>
      <c r="SF440" s="8"/>
      <c r="SG440" s="8"/>
      <c r="SH440" s="8"/>
      <c r="SI440" s="8"/>
      <c r="SJ440" s="8"/>
      <c r="SK440" s="8"/>
      <c r="SL440" s="8"/>
      <c r="SM440" s="8"/>
      <c r="SN440" s="8"/>
      <c r="SO440" s="8"/>
      <c r="SP440" s="8"/>
      <c r="SQ440" s="8"/>
      <c r="SR440" s="8"/>
      <c r="SS440" s="8"/>
      <c r="ST440" s="8"/>
      <c r="SU440" s="8"/>
      <c r="SV440" s="8"/>
      <c r="SW440" s="8"/>
      <c r="SX440" s="8"/>
      <c r="SY440" s="8"/>
      <c r="SZ440" s="8"/>
      <c r="TA440" s="8"/>
      <c r="TB440" s="8"/>
      <c r="TC440" s="8"/>
      <c r="TD440" s="8"/>
      <c r="TE440" s="8"/>
      <c r="TF440" s="8"/>
      <c r="TG440" s="8"/>
      <c r="TH440" s="8"/>
      <c r="TI440" s="8"/>
      <c r="TJ440" s="8"/>
      <c r="TK440" s="8"/>
      <c r="TL440" s="8"/>
      <c r="TM440" s="8"/>
      <c r="TN440" s="8"/>
      <c r="TO440" s="8"/>
      <c r="TP440" s="8"/>
      <c r="TQ440" s="8"/>
      <c r="TR440" s="8"/>
      <c r="TS440" s="8"/>
      <c r="TT440" s="8"/>
      <c r="TU440" s="8"/>
      <c r="TV440" s="8"/>
      <c r="TW440" s="8"/>
      <c r="TX440" s="8"/>
      <c r="TY440" s="8"/>
      <c r="TZ440" s="8"/>
      <c r="UA440" s="8"/>
      <c r="UB440" s="8"/>
      <c r="UC440" s="8"/>
      <c r="UD440" s="8"/>
      <c r="UE440" s="8"/>
      <c r="UF440" s="8"/>
      <c r="UG440" s="8"/>
      <c r="UH440" s="8"/>
      <c r="UI440" s="8"/>
      <c r="UJ440" s="8"/>
      <c r="UK440" s="8"/>
      <c r="UL440" s="8"/>
      <c r="UM440" s="8"/>
      <c r="UN440" s="8"/>
      <c r="UO440" s="8"/>
      <c r="UP440" s="8"/>
      <c r="UQ440" s="8"/>
      <c r="UR440" s="8"/>
      <c r="US440" s="8"/>
      <c r="UT440" s="8"/>
      <c r="UU440" s="8"/>
      <c r="UV440" s="8"/>
      <c r="UW440" s="8"/>
      <c r="UX440" s="8"/>
      <c r="UY440" s="8"/>
      <c r="UZ440" s="8"/>
      <c r="VA440" s="8"/>
      <c r="VB440" s="8"/>
      <c r="VC440" s="8"/>
      <c r="VD440" s="8"/>
      <c r="VE440" s="8"/>
      <c r="VF440" s="8"/>
      <c r="VG440" s="8"/>
      <c r="VH440" s="8"/>
      <c r="VI440" s="8"/>
      <c r="VJ440" s="8"/>
      <c r="VK440" s="8"/>
      <c r="VL440" s="8"/>
      <c r="VM440" s="8"/>
      <c r="VN440" s="8"/>
      <c r="VO440" s="8"/>
      <c r="VP440" s="8"/>
      <c r="VQ440" s="8"/>
      <c r="VR440" s="8"/>
      <c r="VS440" s="8"/>
      <c r="VT440" s="8"/>
      <c r="VU440" s="8"/>
      <c r="VV440" s="8"/>
      <c r="VW440" s="8"/>
      <c r="VX440" s="8"/>
      <c r="VY440" s="8"/>
      <c r="VZ440" s="8"/>
      <c r="WA440" s="8"/>
      <c r="WB440" s="8"/>
      <c r="WC440" s="8"/>
      <c r="WD440" s="8"/>
      <c r="WE440" s="8"/>
      <c r="WF440" s="8"/>
      <c r="WG440" s="8"/>
      <c r="WH440" s="8"/>
      <c r="WI440" s="8"/>
      <c r="WJ440" s="8"/>
      <c r="WK440" s="8"/>
      <c r="WL440" s="8"/>
      <c r="WM440" s="8"/>
      <c r="WN440" s="8"/>
      <c r="WO440" s="8"/>
      <c r="WP440" s="8"/>
      <c r="WQ440" s="8"/>
      <c r="WR440" s="8"/>
      <c r="WS440" s="8"/>
      <c r="WT440" s="8"/>
      <c r="WU440" s="8"/>
      <c r="WV440" s="8"/>
      <c r="WW440" s="8"/>
      <c r="WX440" s="8"/>
      <c r="WY440" s="8"/>
      <c r="WZ440" s="8"/>
      <c r="XA440" s="8"/>
      <c r="XB440" s="8"/>
      <c r="XC440" s="8"/>
      <c r="XD440" s="8"/>
      <c r="XE440" s="8"/>
      <c r="XF440" s="8"/>
      <c r="XG440" s="8"/>
      <c r="XH440" s="8"/>
      <c r="XI440" s="8"/>
      <c r="XJ440" s="8"/>
      <c r="XK440" s="8"/>
      <c r="XL440" s="8"/>
      <c r="XM440" s="8"/>
      <c r="XN440" s="8"/>
      <c r="XO440" s="8"/>
      <c r="XP440" s="8"/>
      <c r="XQ440" s="8"/>
      <c r="XR440" s="8"/>
      <c r="XS440" s="8"/>
      <c r="XT440" s="8"/>
      <c r="XU440" s="8"/>
      <c r="XV440" s="8"/>
      <c r="XW440" s="8"/>
      <c r="XX440" s="8"/>
      <c r="XY440" s="8"/>
      <c r="XZ440" s="8"/>
      <c r="YA440" s="8"/>
      <c r="YB440" s="8"/>
      <c r="YC440" s="8"/>
      <c r="YD440" s="8"/>
      <c r="YE440" s="8"/>
      <c r="YF440" s="8"/>
      <c r="YG440" s="8"/>
      <c r="YH440" s="8"/>
      <c r="YI440" s="8"/>
      <c r="YJ440" s="8"/>
      <c r="YK440" s="8"/>
      <c r="YL440" s="8"/>
      <c r="YM440" s="8"/>
      <c r="YN440" s="8"/>
      <c r="YO440" s="8"/>
      <c r="YP440" s="8"/>
      <c r="YQ440" s="8"/>
      <c r="YR440" s="8"/>
      <c r="YS440" s="8"/>
      <c r="YT440" s="8"/>
      <c r="YU440" s="8"/>
      <c r="YV440" s="8"/>
      <c r="YW440" s="8"/>
      <c r="YX440" s="8"/>
      <c r="YY440" s="8"/>
      <c r="YZ440" s="8"/>
      <c r="ZA440" s="8"/>
      <c r="ZB440" s="8"/>
      <c r="ZC440" s="8"/>
      <c r="ZD440" s="8"/>
      <c r="ZE440" s="8"/>
      <c r="ZF440" s="8"/>
      <c r="ZG440" s="8"/>
      <c r="ZH440" s="8"/>
      <c r="ZI440" s="8"/>
      <c r="ZJ440" s="8"/>
      <c r="ZK440" s="8"/>
      <c r="ZL440" s="8"/>
      <c r="ZM440" s="8"/>
      <c r="ZN440" s="8"/>
      <c r="ZO440" s="8"/>
      <c r="ZP440" s="8"/>
      <c r="ZQ440" s="8"/>
      <c r="ZR440" s="8"/>
      <c r="ZS440" s="8"/>
      <c r="ZT440" s="8"/>
      <c r="ZU440" s="8"/>
      <c r="ZV440" s="8"/>
      <c r="ZW440" s="8"/>
      <c r="ZX440" s="8"/>
      <c r="ZY440" s="8"/>
      <c r="ZZ440" s="8"/>
      <c r="AAA440" s="8"/>
      <c r="AAB440" s="8"/>
      <c r="AAC440" s="8"/>
      <c r="AAD440" s="8"/>
      <c r="AAE440" s="8"/>
      <c r="AAF440" s="8"/>
      <c r="AAG440" s="8"/>
      <c r="AAH440" s="8"/>
      <c r="AAI440" s="8"/>
      <c r="AAJ440" s="8"/>
      <c r="AAK440" s="8"/>
      <c r="AAL440" s="8"/>
      <c r="AAM440" s="8"/>
      <c r="AAN440" s="8"/>
      <c r="AAO440" s="8"/>
      <c r="AAP440" s="8"/>
      <c r="AAQ440" s="8"/>
      <c r="AAR440" s="8"/>
      <c r="AAS440" s="8"/>
      <c r="AAT440" s="8"/>
      <c r="AAU440" s="8"/>
      <c r="AAV440" s="8"/>
      <c r="AAW440" s="8"/>
      <c r="AAX440" s="8"/>
      <c r="AAY440" s="8"/>
      <c r="AAZ440" s="8"/>
      <c r="ABA440" s="8"/>
      <c r="ABB440" s="8"/>
      <c r="ABC440" s="8"/>
      <c r="ABD440" s="8"/>
      <c r="ABE440" s="8"/>
      <c r="ABF440" s="8"/>
      <c r="ABG440" s="8"/>
      <c r="ABH440" s="8"/>
      <c r="ABI440" s="8"/>
      <c r="ABJ440" s="8"/>
      <c r="ABK440" s="8"/>
      <c r="ABL440" s="8"/>
      <c r="ABM440" s="8"/>
      <c r="ABN440" s="8"/>
      <c r="ABO440" s="8"/>
      <c r="ABP440" s="8"/>
      <c r="ABQ440" s="8"/>
      <c r="ABR440" s="8"/>
      <c r="ABS440" s="8"/>
      <c r="ABT440" s="8"/>
      <c r="ABU440" s="8"/>
      <c r="ABV440" s="8"/>
      <c r="ABW440" s="8"/>
      <c r="ABX440" s="8"/>
      <c r="ABY440" s="8"/>
      <c r="ABZ440" s="8"/>
      <c r="ACA440" s="8"/>
      <c r="ACB440" s="8"/>
      <c r="ACC440" s="8"/>
      <c r="ACD440" s="8"/>
      <c r="ACE440" s="8"/>
      <c r="ACF440" s="8"/>
      <c r="ACG440" s="8"/>
      <c r="ACH440" s="8"/>
      <c r="ACI440" s="8"/>
      <c r="ACJ440" s="8"/>
      <c r="ACK440" s="8"/>
      <c r="ACL440" s="8"/>
      <c r="ACM440" s="8"/>
      <c r="ACN440" s="8"/>
      <c r="ACO440" s="8"/>
      <c r="ACP440" s="8"/>
      <c r="ACQ440" s="8"/>
      <c r="ACR440" s="8"/>
      <c r="ACS440" s="8"/>
      <c r="ACT440" s="8"/>
      <c r="ACU440" s="8"/>
      <c r="ACV440" s="8"/>
      <c r="ACW440" s="8"/>
      <c r="ACX440" s="8"/>
      <c r="ACY440" s="8"/>
      <c r="ACZ440" s="8"/>
      <c r="ADA440" s="8"/>
      <c r="ADB440" s="8"/>
      <c r="ADC440" s="8"/>
      <c r="ADD440" s="8"/>
      <c r="ADE440" s="8"/>
      <c r="ADF440" s="8"/>
      <c r="ADG440" s="8"/>
      <c r="ADH440" s="8"/>
      <c r="ADI440" s="8"/>
      <c r="ADJ440" s="8"/>
      <c r="ADK440" s="8"/>
      <c r="ADL440" s="8"/>
      <c r="ADM440" s="8"/>
      <c r="ADN440" s="8"/>
      <c r="ADO440" s="8"/>
      <c r="ADP440" s="8"/>
      <c r="ADQ440" s="8"/>
      <c r="ADR440" s="8"/>
      <c r="ADS440" s="8"/>
      <c r="ADT440" s="8"/>
      <c r="ADU440" s="8"/>
      <c r="ADV440" s="8"/>
      <c r="ADW440" s="8"/>
      <c r="ADX440" s="8"/>
      <c r="ADY440" s="8"/>
      <c r="ADZ440" s="8"/>
      <c r="AEA440" s="8"/>
      <c r="AEB440" s="8"/>
      <c r="AEC440" s="8"/>
      <c r="AED440" s="8"/>
      <c r="AEE440" s="8"/>
      <c r="AEF440" s="8"/>
      <c r="AEG440" s="8"/>
      <c r="AEH440" s="8"/>
      <c r="AEI440" s="8"/>
      <c r="AEJ440" s="8"/>
      <c r="AEK440" s="8"/>
      <c r="AEL440" s="8"/>
      <c r="AEM440" s="8"/>
      <c r="AEN440" s="8"/>
      <c r="AEO440" s="8"/>
      <c r="AEP440" s="8"/>
      <c r="AEQ440" s="8"/>
      <c r="AER440" s="8"/>
      <c r="AES440" s="8"/>
      <c r="AET440" s="8"/>
      <c r="AEU440" s="8"/>
      <c r="AEV440" s="8"/>
      <c r="AEW440" s="8"/>
      <c r="AEX440" s="8"/>
      <c r="AEY440" s="8"/>
      <c r="AEZ440" s="8"/>
      <c r="AFA440" s="8"/>
      <c r="AFB440" s="8"/>
      <c r="AFC440" s="8"/>
      <c r="AFD440" s="8"/>
      <c r="AFE440" s="8"/>
      <c r="AFF440" s="8"/>
      <c r="AFG440" s="8"/>
      <c r="AFH440" s="8"/>
      <c r="AFI440" s="8"/>
      <c r="AFJ440" s="8"/>
      <c r="AFK440" s="8"/>
      <c r="AFL440" s="8"/>
      <c r="AFM440" s="8"/>
      <c r="AFN440" s="8"/>
      <c r="AFO440" s="8"/>
      <c r="AFP440" s="8"/>
      <c r="AFQ440" s="8"/>
      <c r="AFR440" s="8"/>
      <c r="AFS440" s="8"/>
      <c r="AFT440" s="8"/>
      <c r="AFU440" s="8"/>
      <c r="AFV440" s="8"/>
      <c r="AFW440" s="8"/>
      <c r="AFX440" s="8"/>
      <c r="AFY440" s="8"/>
      <c r="AFZ440" s="8"/>
      <c r="AGA440" s="8"/>
      <c r="AGB440" s="8"/>
      <c r="AGC440" s="8"/>
      <c r="AGD440" s="8"/>
      <c r="AGE440" s="8"/>
      <c r="AGF440" s="8"/>
      <c r="AGG440" s="8"/>
      <c r="AGH440" s="8"/>
      <c r="AGI440" s="8"/>
      <c r="AGJ440" s="8"/>
      <c r="AGK440" s="8"/>
      <c r="AGL440" s="8"/>
      <c r="AGM440" s="8"/>
      <c r="AGN440" s="8"/>
      <c r="AGO440" s="8"/>
      <c r="AGP440" s="8"/>
      <c r="AGQ440" s="8"/>
      <c r="AGR440" s="8"/>
      <c r="AGS440" s="8"/>
      <c r="AGT440" s="8"/>
      <c r="AGU440" s="8"/>
      <c r="AGV440" s="8"/>
      <c r="AGW440" s="8"/>
      <c r="AGX440" s="8"/>
      <c r="AGY440" s="8"/>
      <c r="AGZ440" s="8"/>
      <c r="AHA440" s="8"/>
      <c r="AHB440" s="8"/>
      <c r="AHC440" s="8"/>
      <c r="AHD440" s="8"/>
      <c r="AHE440" s="8"/>
      <c r="AHF440" s="8"/>
      <c r="AHG440" s="8"/>
      <c r="AHH440" s="8"/>
      <c r="AHI440" s="8"/>
      <c r="AHJ440" s="8"/>
      <c r="AHK440" s="8"/>
      <c r="AHL440" s="8"/>
      <c r="AHM440" s="8"/>
      <c r="AHN440" s="8"/>
      <c r="AHO440" s="8"/>
      <c r="AHP440" s="8"/>
      <c r="AHQ440" s="8"/>
      <c r="AHR440" s="8"/>
      <c r="AHS440" s="8"/>
      <c r="AHT440" s="8"/>
      <c r="AHU440" s="8"/>
      <c r="AHV440" s="8"/>
      <c r="AHW440" s="8"/>
      <c r="AHX440" s="8"/>
      <c r="AHY440" s="8"/>
      <c r="AHZ440" s="8"/>
      <c r="AIA440" s="8"/>
      <c r="AIB440" s="8"/>
      <c r="AIC440" s="8"/>
      <c r="AID440" s="8"/>
      <c r="AIE440" s="8"/>
      <c r="AIF440" s="8"/>
      <c r="AIG440" s="8"/>
      <c r="AIH440" s="8"/>
      <c r="AII440" s="8"/>
      <c r="AIJ440" s="8"/>
      <c r="AIK440" s="8"/>
      <c r="AIL440" s="8"/>
      <c r="AIM440" s="8"/>
      <c r="AIN440" s="8"/>
      <c r="AIO440" s="8"/>
      <c r="AIP440" s="8"/>
      <c r="AIQ440" s="8"/>
      <c r="AIR440" s="8"/>
      <c r="AIS440" s="8"/>
      <c r="AIT440" s="8"/>
      <c r="AIU440" s="8"/>
      <c r="AIV440" s="8"/>
      <c r="AIW440" s="8"/>
      <c r="AIX440" s="8"/>
      <c r="AIY440" s="8"/>
      <c r="AIZ440" s="8"/>
      <c r="AJA440" s="8"/>
      <c r="AJB440" s="8"/>
      <c r="AJC440" s="8"/>
      <c r="AJD440" s="8"/>
      <c r="AJE440" s="8"/>
      <c r="AJF440" s="8"/>
      <c r="AJG440" s="8"/>
      <c r="AJH440" s="8"/>
      <c r="AJI440" s="8"/>
      <c r="AJJ440" s="8"/>
      <c r="AJK440" s="8"/>
      <c r="AJL440" s="8"/>
      <c r="AJM440" s="8"/>
      <c r="AJN440" s="8"/>
      <c r="AJO440" s="8"/>
      <c r="AJP440" s="8"/>
      <c r="AJQ440" s="8"/>
      <c r="AJR440" s="8"/>
      <c r="AJS440" s="8"/>
      <c r="AJT440" s="8"/>
      <c r="AJU440" s="8"/>
      <c r="AJV440" s="8"/>
      <c r="AJW440" s="8"/>
      <c r="AJX440" s="8"/>
      <c r="AJY440" s="8"/>
      <c r="AJZ440" s="8"/>
      <c r="AKA440" s="8"/>
      <c r="AKB440" s="8"/>
      <c r="AKC440" s="8"/>
      <c r="AKD440" s="8"/>
      <c r="AKE440" s="8"/>
      <c r="AKF440" s="8"/>
      <c r="AKG440" s="8"/>
      <c r="AKH440" s="8"/>
      <c r="AKI440" s="8"/>
      <c r="AKJ440" s="8"/>
      <c r="AKK440" s="8"/>
      <c r="AKL440" s="8"/>
      <c r="AKM440" s="8"/>
      <c r="AKN440" s="8"/>
      <c r="AKO440" s="8"/>
      <c r="AKP440" s="8"/>
      <c r="AKQ440" s="8"/>
      <c r="AKR440" s="8"/>
      <c r="AKS440" s="8"/>
      <c r="AKT440" s="8"/>
      <c r="AKU440" s="8"/>
      <c r="AKV440" s="8"/>
      <c r="AKW440" s="8"/>
      <c r="AKX440" s="8"/>
      <c r="AKY440" s="8"/>
      <c r="AKZ440" s="8"/>
      <c r="ALA440" s="8"/>
      <c r="ALB440" s="8"/>
      <c r="ALC440" s="8"/>
      <c r="ALD440" s="8"/>
      <c r="ALE440" s="8"/>
      <c r="ALF440" s="8"/>
      <c r="ALG440" s="8"/>
      <c r="ALH440" s="8"/>
      <c r="ALI440" s="8"/>
      <c r="ALJ440" s="8"/>
      <c r="ALK440" s="8"/>
      <c r="ALL440" s="8"/>
      <c r="ALM440" s="8"/>
      <c r="ALN440" s="8"/>
      <c r="ALO440" s="8"/>
      <c r="ALP440" s="8"/>
      <c r="ALQ440" s="8"/>
      <c r="ALR440" s="8"/>
      <c r="ALS440" s="8"/>
      <c r="ALT440" s="8"/>
      <c r="ALU440" s="8"/>
      <c r="ALV440" s="8"/>
      <c r="ALW440" s="8"/>
      <c r="ALX440" s="8"/>
      <c r="ALY440" s="8"/>
      <c r="ALZ440" s="8"/>
      <c r="AMA440" s="8"/>
      <c r="AMB440" s="8"/>
      <c r="AMC440" s="8"/>
      <c r="AMD440" s="8"/>
      <c r="AME440" s="8"/>
      <c r="AMF440" s="8"/>
      <c r="AMG440" s="8"/>
      <c r="AMH440" s="8"/>
      <c r="AMI440" s="8"/>
      <c r="AMJ440" s="8"/>
      <c r="AMK440" s="8"/>
      <c r="AML440" s="8"/>
      <c r="AMM440" s="8"/>
      <c r="AMN440" s="8"/>
      <c r="AMO440" s="8"/>
      <c r="AMP440" s="8"/>
      <c r="AMQ440" s="8"/>
      <c r="AMR440" s="8"/>
      <c r="AMS440" s="8"/>
      <c r="AMT440" s="8"/>
      <c r="AMU440" s="8"/>
      <c r="AMV440" s="8"/>
      <c r="AMW440" s="8"/>
      <c r="AMX440" s="8"/>
      <c r="AMY440" s="8"/>
      <c r="AMZ440" s="8"/>
      <c r="ANA440" s="8"/>
      <c r="ANB440" s="8"/>
      <c r="ANC440" s="8"/>
      <c r="AND440" s="8"/>
      <c r="ANE440" s="8"/>
      <c r="ANF440" s="8"/>
      <c r="ANG440" s="8"/>
      <c r="ANH440" s="8"/>
      <c r="ANI440" s="8"/>
      <c r="ANJ440" s="8"/>
      <c r="ANK440" s="8"/>
      <c r="ANL440" s="8"/>
      <c r="ANM440" s="8"/>
      <c r="ANN440" s="8"/>
      <c r="ANO440" s="8"/>
      <c r="ANP440" s="8"/>
      <c r="ANQ440" s="8"/>
      <c r="ANR440" s="8"/>
      <c r="ANS440" s="8"/>
      <c r="ANT440" s="8"/>
      <c r="ANU440" s="8"/>
      <c r="ANV440" s="8"/>
      <c r="ANW440" s="8"/>
      <c r="ANX440" s="8"/>
      <c r="ANY440" s="8"/>
      <c r="ANZ440" s="8"/>
      <c r="AOA440" s="8"/>
      <c r="AOB440" s="8"/>
      <c r="AOC440" s="8"/>
      <c r="AOD440" s="8"/>
      <c r="AOE440" s="8"/>
      <c r="AOF440" s="8"/>
      <c r="AOG440" s="8"/>
      <c r="AOH440" s="8"/>
      <c r="AOI440" s="8"/>
      <c r="AOJ440" s="8"/>
      <c r="AOK440" s="8"/>
      <c r="AOL440" s="8"/>
      <c r="AOM440" s="8"/>
      <c r="AON440" s="8"/>
      <c r="AOO440" s="8"/>
      <c r="AOP440" s="8"/>
      <c r="AOQ440" s="8"/>
      <c r="AOR440" s="8"/>
      <c r="AOS440" s="8"/>
      <c r="AOT440" s="8"/>
      <c r="AOU440" s="8"/>
      <c r="AOV440" s="8"/>
      <c r="AOW440" s="8"/>
      <c r="AOX440" s="8"/>
      <c r="AOY440" s="8"/>
      <c r="AOZ440" s="8"/>
      <c r="APA440" s="8"/>
      <c r="APB440" s="8"/>
      <c r="APC440" s="8"/>
      <c r="APD440" s="8"/>
      <c r="APE440" s="8"/>
      <c r="APF440" s="8"/>
      <c r="APG440" s="8"/>
      <c r="APH440" s="8"/>
      <c r="API440" s="8"/>
      <c r="APJ440" s="8"/>
      <c r="APK440" s="8"/>
      <c r="APL440" s="8"/>
      <c r="APM440" s="8"/>
      <c r="APN440" s="8"/>
      <c r="APO440" s="8"/>
      <c r="APP440" s="8"/>
      <c r="APQ440" s="8"/>
      <c r="APR440" s="8"/>
      <c r="APS440" s="8"/>
      <c r="APT440" s="8"/>
      <c r="APU440" s="8"/>
      <c r="APV440" s="8"/>
      <c r="APW440" s="8"/>
      <c r="APX440" s="8"/>
      <c r="APY440" s="8"/>
      <c r="APZ440" s="8"/>
      <c r="AQA440" s="8"/>
      <c r="AQB440" s="8"/>
      <c r="AQC440" s="8"/>
      <c r="AQD440" s="8"/>
      <c r="AQE440" s="8"/>
      <c r="AQF440" s="8"/>
      <c r="AQG440" s="8"/>
      <c r="AQH440" s="8"/>
      <c r="AQI440" s="8"/>
      <c r="AQJ440" s="8"/>
      <c r="AQK440" s="8"/>
      <c r="AQL440" s="8"/>
      <c r="AQM440" s="8"/>
      <c r="AQN440" s="8"/>
      <c r="AQO440" s="8"/>
      <c r="AQP440" s="8"/>
      <c r="AQQ440" s="8"/>
      <c r="AQR440" s="8"/>
      <c r="AQS440" s="8"/>
      <c r="AQT440" s="8"/>
      <c r="AQU440" s="8"/>
      <c r="AQV440" s="8"/>
      <c r="AQW440" s="8"/>
      <c r="AQX440" s="8"/>
      <c r="AQY440" s="8"/>
      <c r="AQZ440" s="8"/>
      <c r="ARA440" s="8"/>
      <c r="ARB440" s="8"/>
      <c r="ARC440" s="8"/>
      <c r="ARD440" s="8"/>
      <c r="ARE440" s="8"/>
      <c r="ARF440" s="8"/>
      <c r="ARG440" s="8"/>
      <c r="ARH440" s="8"/>
      <c r="ARI440" s="8"/>
      <c r="ARJ440" s="8"/>
      <c r="ARK440" s="8"/>
      <c r="ARL440" s="8"/>
      <c r="ARM440" s="8"/>
      <c r="ARN440" s="8"/>
      <c r="ARO440" s="8"/>
      <c r="ARP440" s="8"/>
      <c r="ARQ440" s="8"/>
      <c r="ARR440" s="8"/>
      <c r="ARS440" s="8"/>
      <c r="ART440" s="8"/>
      <c r="ARU440" s="8"/>
      <c r="ARV440" s="8"/>
      <c r="ARW440" s="8"/>
      <c r="ARX440" s="8"/>
      <c r="ARY440" s="8"/>
      <c r="ARZ440" s="8"/>
      <c r="ASA440" s="8"/>
      <c r="ASB440" s="8"/>
      <c r="ASC440" s="8"/>
      <c r="ASD440" s="8"/>
      <c r="ASE440" s="8"/>
      <c r="ASF440" s="8"/>
      <c r="ASG440" s="8"/>
      <c r="ASH440" s="8"/>
      <c r="ASI440" s="8"/>
      <c r="ASJ440" s="8"/>
      <c r="ASK440" s="8"/>
      <c r="ASL440" s="8"/>
      <c r="ASM440" s="8"/>
      <c r="ASN440" s="8"/>
      <c r="ASO440" s="8"/>
      <c r="ASP440" s="8"/>
      <c r="ASQ440" s="8"/>
      <c r="ASR440" s="8"/>
      <c r="ASS440" s="8"/>
      <c r="AST440" s="8"/>
      <c r="ASU440" s="8"/>
      <c r="ASV440" s="8"/>
      <c r="ASW440" s="8"/>
      <c r="ASX440" s="8"/>
      <c r="ASY440" s="8"/>
      <c r="ASZ440" s="8"/>
      <c r="ATA440" s="8"/>
      <c r="ATB440" s="8"/>
      <c r="ATC440" s="8"/>
      <c r="ATD440" s="8"/>
      <c r="ATE440" s="8"/>
      <c r="ATF440" s="8"/>
      <c r="ATG440" s="8"/>
      <c r="ATH440" s="8"/>
      <c r="ATI440" s="8"/>
      <c r="ATJ440" s="8"/>
      <c r="ATK440" s="8"/>
      <c r="ATL440" s="8"/>
      <c r="ATM440" s="8"/>
      <c r="ATN440" s="8"/>
      <c r="ATO440" s="8"/>
      <c r="ATP440" s="8"/>
      <c r="ATQ440" s="8"/>
      <c r="ATR440" s="8"/>
      <c r="ATS440" s="8"/>
      <c r="ATT440" s="8"/>
      <c r="ATU440" s="8"/>
      <c r="ATV440" s="8"/>
      <c r="ATW440" s="8"/>
      <c r="ATX440" s="8"/>
      <c r="ATY440" s="8"/>
      <c r="ATZ440" s="8"/>
      <c r="AUA440" s="8"/>
      <c r="AUB440" s="8"/>
      <c r="AUC440" s="8"/>
      <c r="AUD440" s="8"/>
      <c r="AUE440" s="8"/>
      <c r="AUF440" s="8"/>
      <c r="AUG440" s="8"/>
      <c r="AUH440" s="8"/>
      <c r="AUI440" s="8"/>
      <c r="AUJ440" s="8"/>
      <c r="AUK440" s="8"/>
      <c r="AUL440" s="8"/>
      <c r="AUM440" s="8"/>
      <c r="AUN440" s="8"/>
      <c r="AUO440" s="8"/>
      <c r="AUP440" s="8"/>
      <c r="AUQ440" s="8"/>
      <c r="AUR440" s="8"/>
      <c r="AUS440" s="8"/>
      <c r="AUT440" s="8"/>
      <c r="AUU440" s="8"/>
      <c r="AUV440" s="8"/>
      <c r="AUW440" s="8"/>
      <c r="AUX440" s="8"/>
      <c r="AUY440" s="8"/>
      <c r="AUZ440" s="8"/>
      <c r="AVA440" s="8"/>
      <c r="AVB440" s="8"/>
      <c r="AVC440" s="8"/>
      <c r="AVD440" s="8"/>
      <c r="AVE440" s="8"/>
      <c r="AVF440" s="8"/>
      <c r="AVG440" s="8"/>
      <c r="AVH440" s="8"/>
      <c r="AVI440" s="8"/>
      <c r="AVJ440" s="8"/>
      <c r="AVK440" s="8"/>
      <c r="AVL440" s="8"/>
      <c r="AVM440" s="8"/>
      <c r="AVN440" s="8"/>
      <c r="AVO440" s="8"/>
      <c r="AVP440" s="8"/>
      <c r="AVQ440" s="8"/>
      <c r="AVR440" s="8"/>
      <c r="AVS440" s="8"/>
      <c r="AVT440" s="8"/>
      <c r="AVU440" s="8"/>
      <c r="AVV440" s="8"/>
      <c r="AVW440" s="8"/>
      <c r="AVX440" s="8"/>
      <c r="AVY440" s="8"/>
      <c r="AVZ440" s="8"/>
      <c r="AWA440" s="8"/>
      <c r="AWB440" s="8"/>
      <c r="AWC440" s="8"/>
      <c r="AWD440" s="8"/>
      <c r="AWE440" s="8"/>
      <c r="AWF440" s="8"/>
      <c r="AWG440" s="8"/>
      <c r="AWH440" s="8"/>
      <c r="AWI440" s="8"/>
      <c r="AWJ440" s="8"/>
      <c r="AWK440" s="8"/>
      <c r="AWL440" s="8"/>
      <c r="AWM440" s="8"/>
      <c r="AWN440" s="8"/>
      <c r="AWO440" s="8"/>
      <c r="AWP440" s="8"/>
      <c r="AWQ440" s="8"/>
      <c r="AWR440" s="8"/>
      <c r="AWS440" s="8"/>
      <c r="AWT440" s="8"/>
      <c r="AWU440" s="8"/>
      <c r="AWV440" s="8"/>
      <c r="AWW440" s="8"/>
      <c r="AWX440" s="8"/>
      <c r="AWY440" s="8"/>
      <c r="AWZ440" s="8"/>
      <c r="AXA440" s="8"/>
      <c r="AXB440" s="8"/>
      <c r="AXC440" s="8"/>
      <c r="AXD440" s="8"/>
      <c r="AXE440" s="8"/>
      <c r="AXF440" s="8"/>
      <c r="AXG440" s="8"/>
      <c r="AXH440" s="8"/>
      <c r="AXI440" s="8"/>
      <c r="AXJ440" s="8"/>
      <c r="AXK440" s="8"/>
      <c r="AXL440" s="8"/>
      <c r="AXM440" s="8"/>
      <c r="AXN440" s="8"/>
      <c r="AXO440" s="8"/>
      <c r="AXP440" s="8"/>
      <c r="AXQ440" s="8"/>
      <c r="AXR440" s="8"/>
      <c r="AXS440" s="8"/>
      <c r="AXT440" s="8"/>
      <c r="AXU440" s="8"/>
      <c r="AXV440" s="8"/>
      <c r="AXW440" s="8"/>
      <c r="AXX440" s="8"/>
      <c r="AXY440" s="8"/>
      <c r="AXZ440" s="8"/>
      <c r="AYA440" s="8"/>
      <c r="AYB440" s="8"/>
      <c r="AYC440" s="8"/>
      <c r="AYD440" s="8"/>
      <c r="AYE440" s="8"/>
      <c r="AYF440" s="8"/>
      <c r="AYG440" s="8"/>
      <c r="AYH440" s="8"/>
      <c r="AYI440" s="8"/>
      <c r="AYJ440" s="8"/>
      <c r="AYK440" s="8"/>
      <c r="AYL440" s="8"/>
      <c r="AYM440" s="8"/>
      <c r="AYN440" s="8"/>
      <c r="AYO440" s="8"/>
      <c r="AYP440" s="8"/>
      <c r="AYQ440" s="8"/>
      <c r="AYR440" s="8"/>
      <c r="AYS440" s="8"/>
      <c r="AYT440" s="8"/>
      <c r="AYU440" s="8"/>
      <c r="AYV440" s="8"/>
      <c r="AYW440" s="8"/>
      <c r="AYX440" s="8"/>
      <c r="AYY440" s="8"/>
      <c r="AYZ440" s="8"/>
      <c r="AZA440" s="8"/>
      <c r="AZB440" s="8"/>
      <c r="AZC440" s="8"/>
      <c r="AZD440" s="8"/>
      <c r="AZE440" s="8"/>
      <c r="AZF440" s="8"/>
      <c r="AZG440" s="8"/>
      <c r="AZH440" s="8"/>
      <c r="AZI440" s="8"/>
      <c r="AZJ440" s="8"/>
      <c r="AZK440" s="8"/>
      <c r="AZL440" s="8"/>
      <c r="AZM440" s="8"/>
      <c r="AZN440" s="8"/>
      <c r="AZO440" s="8"/>
      <c r="AZP440" s="8"/>
      <c r="AZQ440" s="8"/>
      <c r="AZR440" s="8"/>
      <c r="AZS440" s="8"/>
      <c r="AZT440" s="8"/>
      <c r="AZU440" s="8"/>
      <c r="AZV440" s="8"/>
      <c r="AZW440" s="8"/>
      <c r="AZX440" s="8"/>
      <c r="AZY440" s="8"/>
      <c r="AZZ440" s="8"/>
      <c r="BAA440" s="8"/>
      <c r="BAB440" s="8"/>
      <c r="BAC440" s="8"/>
      <c r="BAD440" s="8"/>
      <c r="BAE440" s="8"/>
      <c r="BAF440" s="8"/>
      <c r="BAG440" s="8"/>
      <c r="BAH440" s="8"/>
      <c r="BAI440" s="8"/>
      <c r="BAJ440" s="8"/>
      <c r="BAK440" s="8"/>
      <c r="BAL440" s="8"/>
      <c r="BAM440" s="8"/>
      <c r="BAN440" s="8"/>
      <c r="BAO440" s="8"/>
      <c r="BAP440" s="8"/>
      <c r="BAQ440" s="8"/>
      <c r="BAR440" s="8"/>
      <c r="BAS440" s="8"/>
      <c r="BAT440" s="8"/>
      <c r="BAU440" s="8"/>
      <c r="BAV440" s="8"/>
      <c r="BAW440" s="8"/>
      <c r="BAX440" s="8"/>
      <c r="BAY440" s="8"/>
      <c r="BAZ440" s="8"/>
      <c r="BBA440" s="8"/>
      <c r="BBB440" s="8"/>
      <c r="BBC440" s="8"/>
      <c r="BBD440" s="8"/>
      <c r="BBE440" s="8"/>
      <c r="BBF440" s="8"/>
      <c r="BBG440" s="8"/>
      <c r="BBH440" s="8"/>
      <c r="BBI440" s="8"/>
      <c r="BBJ440" s="8"/>
      <c r="BBK440" s="8"/>
      <c r="BBL440" s="8"/>
      <c r="BBM440" s="8"/>
      <c r="BBN440" s="8"/>
      <c r="BBO440" s="8"/>
      <c r="BBP440" s="8"/>
      <c r="BBQ440" s="8"/>
      <c r="BBR440" s="8"/>
      <c r="BBS440" s="8"/>
      <c r="BBT440" s="8"/>
      <c r="BBU440" s="8"/>
      <c r="BBV440" s="8"/>
      <c r="BBW440" s="8"/>
      <c r="BBX440" s="8"/>
      <c r="BBY440" s="8"/>
      <c r="BBZ440" s="8"/>
      <c r="BCA440" s="8"/>
      <c r="BCB440" s="8"/>
      <c r="BCC440" s="8"/>
      <c r="BCD440" s="8"/>
      <c r="BCE440" s="8"/>
      <c r="BCF440" s="8"/>
      <c r="BCG440" s="8"/>
      <c r="BCH440" s="8"/>
      <c r="BCI440" s="8"/>
      <c r="BCJ440" s="8"/>
      <c r="BCK440" s="8"/>
      <c r="BCL440" s="8"/>
      <c r="BCM440" s="8"/>
      <c r="BCN440" s="8"/>
      <c r="BCO440" s="8"/>
      <c r="BCP440" s="8"/>
      <c r="BCQ440" s="8"/>
      <c r="BCR440" s="8"/>
      <c r="BCS440" s="8"/>
      <c r="BCT440" s="8"/>
      <c r="BCU440" s="8"/>
      <c r="BCV440" s="8"/>
      <c r="BCW440" s="8"/>
      <c r="BCX440" s="8"/>
      <c r="BCY440" s="8"/>
      <c r="BCZ440" s="8"/>
      <c r="BDA440" s="8"/>
      <c r="BDB440" s="8"/>
      <c r="BDC440" s="8"/>
      <c r="BDD440" s="8"/>
      <c r="BDE440" s="8"/>
      <c r="BDF440" s="8"/>
      <c r="BDG440" s="8"/>
      <c r="BDH440" s="8"/>
      <c r="BDI440" s="8"/>
      <c r="BDJ440" s="8"/>
      <c r="BDK440" s="8"/>
      <c r="BDL440" s="8"/>
      <c r="BDM440" s="8"/>
      <c r="BDN440" s="8"/>
      <c r="BDO440" s="8"/>
      <c r="BDP440" s="8"/>
      <c r="BDQ440" s="8"/>
      <c r="BDR440" s="8"/>
      <c r="BDS440" s="8"/>
      <c r="BDT440" s="8"/>
      <c r="BDU440" s="8"/>
      <c r="BDV440" s="8"/>
      <c r="BDW440" s="8"/>
      <c r="BDX440" s="8"/>
      <c r="BDY440" s="8"/>
      <c r="BDZ440" s="8"/>
      <c r="BEA440" s="8"/>
      <c r="BEB440" s="8"/>
      <c r="BEC440" s="8"/>
      <c r="BED440" s="8"/>
      <c r="BEE440" s="8"/>
      <c r="BEF440" s="8"/>
      <c r="BEG440" s="8"/>
      <c r="BEH440" s="8"/>
      <c r="BEI440" s="8"/>
      <c r="BEJ440" s="8"/>
      <c r="BEK440" s="8"/>
      <c r="BEL440" s="8"/>
      <c r="BEM440" s="8"/>
      <c r="BEN440" s="8"/>
      <c r="BEO440" s="8"/>
      <c r="BEP440" s="8"/>
      <c r="BEQ440" s="8"/>
      <c r="BER440" s="8"/>
      <c r="BES440" s="8"/>
      <c r="BET440" s="8"/>
      <c r="BEU440" s="8"/>
      <c r="BEV440" s="8"/>
      <c r="BEW440" s="8"/>
      <c r="BEX440" s="8"/>
      <c r="BEY440" s="8"/>
      <c r="BEZ440" s="8"/>
      <c r="BFA440" s="8"/>
      <c r="BFB440" s="8"/>
      <c r="BFC440" s="8"/>
      <c r="BFD440" s="8"/>
      <c r="BFE440" s="8"/>
      <c r="BFF440" s="8"/>
      <c r="BFG440" s="8"/>
      <c r="BFH440" s="8"/>
      <c r="BFI440" s="8"/>
      <c r="BFJ440" s="8"/>
      <c r="BFK440" s="8"/>
      <c r="BFL440" s="8"/>
      <c r="BFM440" s="8"/>
      <c r="BFN440" s="8"/>
      <c r="BFO440" s="8"/>
      <c r="BFP440" s="8"/>
      <c r="BFQ440" s="8"/>
      <c r="BFR440" s="8"/>
      <c r="BFS440" s="8"/>
      <c r="BFT440" s="8"/>
      <c r="BFU440" s="8"/>
      <c r="BFV440" s="8"/>
      <c r="BFW440" s="8"/>
      <c r="BFX440" s="8"/>
      <c r="BFY440" s="8"/>
      <c r="BFZ440" s="8"/>
      <c r="BGA440" s="8"/>
      <c r="BGB440" s="8"/>
      <c r="BGC440" s="8"/>
      <c r="BGD440" s="8"/>
      <c r="BGE440" s="8"/>
      <c r="BGF440" s="8"/>
      <c r="BGG440" s="8"/>
      <c r="BGH440" s="8"/>
      <c r="BGI440" s="8"/>
      <c r="BGJ440" s="8"/>
      <c r="BGK440" s="8"/>
      <c r="BGL440" s="8"/>
      <c r="BGM440" s="8"/>
      <c r="BGN440" s="8"/>
      <c r="BGO440" s="8"/>
      <c r="BGP440" s="8"/>
      <c r="BGQ440" s="8"/>
      <c r="BGR440" s="8"/>
      <c r="BGS440" s="8"/>
      <c r="BGT440" s="8"/>
      <c r="BGU440" s="8"/>
      <c r="BGV440" s="8"/>
      <c r="BGW440" s="8"/>
      <c r="BGX440" s="8"/>
      <c r="BGY440" s="8"/>
      <c r="BGZ440" s="8"/>
      <c r="BHA440" s="8"/>
      <c r="BHB440" s="8"/>
      <c r="BHC440" s="8"/>
      <c r="BHD440" s="8"/>
      <c r="BHE440" s="8"/>
      <c r="BHF440" s="8"/>
      <c r="BHG440" s="8"/>
      <c r="BHH440" s="8"/>
      <c r="BHI440" s="8"/>
      <c r="BHJ440" s="8"/>
      <c r="BHK440" s="8"/>
      <c r="BHL440" s="8"/>
      <c r="BHM440" s="8"/>
      <c r="BHN440" s="8"/>
      <c r="BHO440" s="8"/>
      <c r="BHP440" s="8"/>
      <c r="BHQ440" s="8"/>
      <c r="BHR440" s="8"/>
      <c r="BHS440" s="8"/>
      <c r="BHT440" s="8"/>
      <c r="BHU440" s="8"/>
      <c r="BHV440" s="8"/>
      <c r="BHW440" s="8"/>
      <c r="BHX440" s="8"/>
      <c r="BHY440" s="8"/>
      <c r="BHZ440" s="8"/>
      <c r="BIA440" s="8"/>
      <c r="BIB440" s="8"/>
      <c r="BIC440" s="8"/>
      <c r="BID440" s="8"/>
      <c r="BIE440" s="8"/>
      <c r="BIF440" s="8"/>
      <c r="BIG440" s="8"/>
      <c r="BIH440" s="8"/>
      <c r="BII440" s="8"/>
      <c r="BIJ440" s="8"/>
      <c r="BIK440" s="8"/>
      <c r="BIL440" s="8"/>
      <c r="BIM440" s="8"/>
      <c r="BIN440" s="8"/>
      <c r="BIO440" s="8"/>
      <c r="BIP440" s="8"/>
      <c r="BIQ440" s="8"/>
      <c r="BIR440" s="8"/>
      <c r="BIS440" s="8"/>
      <c r="BIT440" s="8"/>
      <c r="BIU440" s="8"/>
      <c r="BIV440" s="8"/>
      <c r="BIW440" s="8"/>
      <c r="BIX440" s="8"/>
      <c r="BIY440" s="8"/>
      <c r="BIZ440" s="8"/>
      <c r="BJA440" s="8"/>
      <c r="BJB440" s="8"/>
      <c r="BJC440" s="8"/>
      <c r="BJD440" s="8"/>
      <c r="BJE440" s="8"/>
      <c r="BJF440" s="8"/>
      <c r="BJG440" s="8"/>
      <c r="BJH440" s="8"/>
      <c r="BJI440" s="8"/>
      <c r="BJJ440" s="8"/>
      <c r="BJK440" s="8"/>
      <c r="BJL440" s="8"/>
      <c r="BJM440" s="8"/>
      <c r="BJN440" s="8"/>
      <c r="BJO440" s="8"/>
      <c r="BJP440" s="8"/>
      <c r="BJQ440" s="8"/>
      <c r="BJR440" s="8"/>
      <c r="BJS440" s="8"/>
      <c r="BJT440" s="8"/>
      <c r="BJU440" s="8"/>
      <c r="BJV440" s="8"/>
      <c r="BJW440" s="8"/>
      <c r="BJX440" s="8"/>
      <c r="BJY440" s="8"/>
      <c r="BJZ440" s="8"/>
      <c r="BKA440" s="8"/>
      <c r="BKB440" s="8"/>
      <c r="BKC440" s="8"/>
      <c r="BKD440" s="8"/>
      <c r="BKE440" s="8"/>
      <c r="BKF440" s="8"/>
      <c r="BKG440" s="8"/>
      <c r="BKH440" s="8"/>
      <c r="BKI440" s="8"/>
      <c r="BKJ440" s="8"/>
      <c r="BKK440" s="8"/>
      <c r="BKL440" s="8"/>
      <c r="BKM440" s="8"/>
      <c r="BKN440" s="8"/>
      <c r="BKO440" s="8"/>
      <c r="BKP440" s="8"/>
      <c r="BKQ440" s="8"/>
      <c r="BKR440" s="8"/>
      <c r="BKS440" s="8"/>
      <c r="BKT440" s="8"/>
      <c r="BKU440" s="8"/>
      <c r="BKV440" s="8"/>
      <c r="BKW440" s="8"/>
      <c r="BKX440" s="8"/>
      <c r="BKY440" s="8"/>
      <c r="BKZ440" s="8"/>
      <c r="BLA440" s="8"/>
      <c r="BLB440" s="8"/>
      <c r="BLC440" s="8"/>
      <c r="BLD440" s="8"/>
      <c r="BLE440" s="8"/>
      <c r="BLF440" s="8"/>
      <c r="BLG440" s="8"/>
      <c r="BLH440" s="8"/>
      <c r="BLI440" s="8"/>
      <c r="BLJ440" s="8"/>
      <c r="BLK440" s="8"/>
      <c r="BLL440" s="8"/>
      <c r="BLM440" s="8"/>
      <c r="BLN440" s="8"/>
      <c r="BLO440" s="8"/>
      <c r="BLP440" s="8"/>
      <c r="BLQ440" s="8"/>
      <c r="BLR440" s="8"/>
      <c r="BLS440" s="8"/>
      <c r="BLT440" s="8"/>
      <c r="BLU440" s="8"/>
      <c r="BLV440" s="8"/>
      <c r="BLW440" s="8"/>
      <c r="BLX440" s="8"/>
      <c r="BLY440" s="8"/>
      <c r="BLZ440" s="8"/>
      <c r="BMA440" s="8"/>
      <c r="BMB440" s="8"/>
      <c r="BMC440" s="8"/>
      <c r="BMD440" s="8"/>
      <c r="BME440" s="8"/>
      <c r="BMF440" s="8"/>
      <c r="BMG440" s="8"/>
      <c r="BMH440" s="8"/>
      <c r="BMI440" s="8"/>
      <c r="BMJ440" s="8"/>
      <c r="BMK440" s="8"/>
      <c r="BML440" s="8"/>
      <c r="BMM440" s="8"/>
      <c r="BMN440" s="8"/>
      <c r="BMO440" s="8"/>
      <c r="BMP440" s="8"/>
      <c r="BMQ440" s="8"/>
      <c r="BMR440" s="8"/>
      <c r="BMS440" s="8"/>
      <c r="BMT440" s="8"/>
      <c r="BMU440" s="8"/>
      <c r="BMV440" s="8"/>
      <c r="BMW440" s="8"/>
      <c r="BMX440" s="8"/>
      <c r="BMY440" s="8"/>
      <c r="BMZ440" s="8"/>
      <c r="BNA440" s="8"/>
      <c r="BNB440" s="8"/>
      <c r="BNC440" s="8"/>
      <c r="BND440" s="8"/>
      <c r="BNE440" s="8"/>
      <c r="BNF440" s="8"/>
      <c r="BNG440" s="8"/>
      <c r="BNH440" s="8"/>
      <c r="BNI440" s="8"/>
      <c r="BNJ440" s="8"/>
      <c r="BNK440" s="8"/>
      <c r="BNL440" s="8"/>
      <c r="BNM440" s="8"/>
      <c r="BNN440" s="8"/>
      <c r="BNO440" s="8"/>
      <c r="BNP440" s="8"/>
      <c r="BNQ440" s="8"/>
      <c r="BNR440" s="8"/>
      <c r="BNS440" s="8"/>
      <c r="BNT440" s="8"/>
      <c r="BNU440" s="8"/>
      <c r="BNV440" s="8"/>
      <c r="BNW440" s="8"/>
      <c r="BNX440" s="8"/>
      <c r="BNY440" s="8"/>
      <c r="BNZ440" s="8"/>
      <c r="BOA440" s="8"/>
      <c r="BOB440" s="8"/>
      <c r="BOC440" s="8"/>
      <c r="BOD440" s="8"/>
      <c r="BOE440" s="8"/>
      <c r="BOF440" s="8"/>
      <c r="BOG440" s="8"/>
      <c r="BOH440" s="8"/>
      <c r="BOI440" s="8"/>
      <c r="BOJ440" s="8"/>
      <c r="BOK440" s="8"/>
      <c r="BOL440" s="8"/>
      <c r="BOM440" s="8"/>
      <c r="BON440" s="8"/>
      <c r="BOO440" s="8"/>
      <c r="BOP440" s="8"/>
      <c r="BOQ440" s="8"/>
      <c r="BOR440" s="8"/>
      <c r="BOS440" s="8"/>
      <c r="BOT440" s="8"/>
      <c r="BOU440" s="8"/>
      <c r="BOV440" s="8"/>
      <c r="BOW440" s="8"/>
      <c r="BOX440" s="8"/>
      <c r="BOY440" s="8"/>
      <c r="BOZ440" s="8"/>
      <c r="BPA440" s="8"/>
      <c r="BPB440" s="8"/>
      <c r="BPC440" s="8"/>
      <c r="BPD440" s="8"/>
      <c r="BPE440" s="8"/>
      <c r="BPF440" s="8"/>
      <c r="BPG440" s="8"/>
      <c r="BPH440" s="8"/>
      <c r="BPI440" s="8"/>
      <c r="BPJ440" s="8"/>
      <c r="BPK440" s="8"/>
      <c r="BPL440" s="8"/>
      <c r="BPM440" s="8"/>
      <c r="BPN440" s="8"/>
      <c r="BPO440" s="8"/>
      <c r="BPP440" s="8"/>
      <c r="BPQ440" s="8"/>
      <c r="BPR440" s="8"/>
      <c r="BPS440" s="8"/>
      <c r="BPT440" s="8"/>
      <c r="BPU440" s="8"/>
      <c r="BPV440" s="8"/>
      <c r="BPW440" s="8"/>
      <c r="BPX440" s="8"/>
      <c r="BPY440" s="8"/>
      <c r="BPZ440" s="8"/>
      <c r="BQA440" s="8"/>
      <c r="BQB440" s="8"/>
      <c r="BQC440" s="8"/>
      <c r="BQD440" s="8"/>
      <c r="BQE440" s="8"/>
      <c r="BQF440" s="8"/>
      <c r="BQG440" s="8"/>
      <c r="BQH440" s="8"/>
      <c r="BQI440" s="8"/>
      <c r="BQJ440" s="8"/>
      <c r="BQK440" s="8"/>
      <c r="BQL440" s="8"/>
      <c r="BQM440" s="8"/>
      <c r="BQN440" s="8"/>
      <c r="BQO440" s="8"/>
      <c r="BQP440" s="8"/>
      <c r="BQQ440" s="8"/>
      <c r="BQR440" s="8"/>
      <c r="BQS440" s="8"/>
      <c r="BQT440" s="8"/>
      <c r="BQU440" s="8"/>
      <c r="BQV440" s="8"/>
      <c r="BQW440" s="8"/>
      <c r="BQX440" s="8"/>
      <c r="BQY440" s="8"/>
      <c r="BQZ440" s="8"/>
      <c r="BRA440" s="8"/>
      <c r="BRB440" s="8"/>
      <c r="BRC440" s="8"/>
      <c r="BRD440" s="8"/>
      <c r="BRE440" s="8"/>
      <c r="BRF440" s="8"/>
      <c r="BRG440" s="8"/>
      <c r="BRH440" s="8"/>
      <c r="BRI440" s="8"/>
      <c r="BRJ440" s="8"/>
      <c r="BRK440" s="8"/>
      <c r="BRL440" s="8"/>
      <c r="BRM440" s="8"/>
      <c r="BRN440" s="8"/>
      <c r="BRO440" s="8"/>
      <c r="BRP440" s="8"/>
      <c r="BRQ440" s="8"/>
      <c r="BRR440" s="8"/>
      <c r="BRS440" s="8"/>
      <c r="BRT440" s="8"/>
      <c r="BRU440" s="8"/>
      <c r="BRV440" s="8"/>
      <c r="BRW440" s="8"/>
      <c r="BRX440" s="8"/>
      <c r="BRY440" s="8"/>
      <c r="BRZ440" s="8"/>
      <c r="BSA440" s="8"/>
      <c r="BSB440" s="8"/>
      <c r="BSC440" s="8"/>
      <c r="BSD440" s="8"/>
      <c r="BSE440" s="8"/>
      <c r="BSF440" s="8"/>
      <c r="BSG440" s="8"/>
      <c r="BSH440" s="8"/>
      <c r="BSI440" s="8"/>
      <c r="BSJ440" s="8"/>
      <c r="BSK440" s="8"/>
      <c r="BSL440" s="8"/>
      <c r="BSM440" s="8"/>
      <c r="BSN440" s="8"/>
      <c r="BSO440" s="8"/>
      <c r="BSP440" s="8"/>
      <c r="BSQ440" s="8"/>
      <c r="BSR440" s="8"/>
      <c r="BSS440" s="8"/>
      <c r="BST440" s="8"/>
      <c r="BSU440" s="8"/>
      <c r="BSV440" s="8"/>
      <c r="BSW440" s="8"/>
      <c r="BSX440" s="8"/>
      <c r="BSY440" s="8"/>
      <c r="BSZ440" s="8"/>
      <c r="BTA440" s="8"/>
      <c r="BTB440" s="8"/>
      <c r="BTC440" s="8"/>
      <c r="BTD440" s="8"/>
      <c r="BTE440" s="8"/>
      <c r="BTF440" s="8"/>
      <c r="BTG440" s="8"/>
      <c r="BTH440" s="8"/>
      <c r="BTI440" s="8"/>
      <c r="BTJ440" s="8"/>
      <c r="BTK440" s="8"/>
      <c r="BTL440" s="8"/>
      <c r="BTM440" s="8"/>
      <c r="BTN440" s="8"/>
      <c r="BTO440" s="8"/>
      <c r="BTP440" s="8"/>
      <c r="BTQ440" s="8"/>
      <c r="BTR440" s="8"/>
      <c r="BTS440" s="8"/>
      <c r="BTT440" s="8"/>
      <c r="BTU440" s="8"/>
      <c r="BTV440" s="8"/>
      <c r="BTW440" s="8"/>
      <c r="BTX440" s="8"/>
      <c r="BTY440" s="8"/>
      <c r="BTZ440" s="8"/>
      <c r="BUA440" s="8"/>
      <c r="BUB440" s="8"/>
      <c r="BUC440" s="8"/>
      <c r="BUD440" s="8"/>
      <c r="BUE440" s="8"/>
      <c r="BUF440" s="8"/>
      <c r="BUG440" s="8"/>
      <c r="BUH440" s="8"/>
      <c r="BUI440" s="8"/>
      <c r="BUJ440" s="8"/>
      <c r="BUK440" s="8"/>
      <c r="BUL440" s="8"/>
      <c r="BUM440" s="8"/>
      <c r="BUN440" s="8"/>
      <c r="BUO440" s="8"/>
      <c r="BUP440" s="8"/>
      <c r="BUQ440" s="8"/>
      <c r="BUR440" s="8"/>
      <c r="BUS440" s="8"/>
      <c r="BUT440" s="8"/>
      <c r="BUU440" s="8"/>
      <c r="BUV440" s="8"/>
      <c r="BUW440" s="8"/>
      <c r="BUX440" s="8"/>
      <c r="BUY440" s="8"/>
      <c r="BUZ440" s="8"/>
      <c r="BVA440" s="8"/>
      <c r="BVB440" s="8"/>
      <c r="BVC440" s="8"/>
      <c r="BVD440" s="8"/>
      <c r="BVE440" s="8"/>
      <c r="BVF440" s="8"/>
      <c r="BVG440" s="8"/>
      <c r="BVH440" s="8"/>
      <c r="BVI440" s="8"/>
      <c r="BVJ440" s="8"/>
      <c r="BVK440" s="8"/>
      <c r="BVL440" s="8"/>
      <c r="BVM440" s="8"/>
      <c r="BVN440" s="8"/>
      <c r="BVO440" s="8"/>
      <c r="BVP440" s="8"/>
      <c r="BVQ440" s="8"/>
      <c r="BVR440" s="8"/>
      <c r="BVS440" s="8"/>
      <c r="BVT440" s="8"/>
      <c r="BVU440" s="8"/>
      <c r="BVV440" s="8"/>
      <c r="BVW440" s="8"/>
      <c r="BVX440" s="8"/>
      <c r="BVY440" s="8"/>
      <c r="BVZ440" s="8"/>
      <c r="BWA440" s="8"/>
      <c r="BWB440" s="8"/>
      <c r="BWC440" s="8"/>
      <c r="BWD440" s="8"/>
      <c r="BWE440" s="8"/>
      <c r="BWF440" s="8"/>
      <c r="BWG440" s="8"/>
      <c r="BWH440" s="8"/>
      <c r="BWI440" s="8"/>
      <c r="BWJ440" s="8"/>
      <c r="BWK440" s="8"/>
      <c r="BWL440" s="8"/>
      <c r="BWM440" s="8"/>
      <c r="BWN440" s="8"/>
      <c r="BWO440" s="8"/>
      <c r="BWP440" s="8"/>
      <c r="BWQ440" s="8"/>
    </row>
    <row r="441" spans="1:1967" s="444" customFormat="1" ht="102" customHeight="1">
      <c r="A441" s="9" t="s">
        <v>6470</v>
      </c>
      <c r="B441" s="100" t="s">
        <v>97</v>
      </c>
      <c r="C441" s="9" t="s">
        <v>806</v>
      </c>
      <c r="D441" s="30" t="s">
        <v>2063</v>
      </c>
      <c r="E441" s="3" t="s">
        <v>2058</v>
      </c>
      <c r="F441" s="3" t="s">
        <v>38</v>
      </c>
      <c r="G441" s="3" t="s">
        <v>384</v>
      </c>
      <c r="H441" s="20">
        <v>0</v>
      </c>
      <c r="I441" s="114">
        <v>470000000</v>
      </c>
      <c r="J441" s="21" t="s">
        <v>1330</v>
      </c>
      <c r="K441" s="19" t="s">
        <v>1387</v>
      </c>
      <c r="L441" s="138" t="s">
        <v>3428</v>
      </c>
      <c r="M441" s="141" t="s">
        <v>383</v>
      </c>
      <c r="N441" s="360" t="s">
        <v>8875</v>
      </c>
      <c r="O441" s="3" t="s">
        <v>1382</v>
      </c>
      <c r="P441" s="7" t="s">
        <v>1354</v>
      </c>
      <c r="Q441" s="3" t="s">
        <v>1195</v>
      </c>
      <c r="R441" s="81">
        <v>4</v>
      </c>
      <c r="S441" s="94">
        <v>150</v>
      </c>
      <c r="T441" s="83">
        <f t="shared" si="75"/>
        <v>600</v>
      </c>
      <c r="U441" s="83">
        <f t="shared" si="73"/>
        <v>672.00000000000011</v>
      </c>
      <c r="V441" s="9" t="s">
        <v>1341</v>
      </c>
      <c r="W441" s="153" t="s">
        <v>1410</v>
      </c>
      <c r="X441" s="9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I441" s="8"/>
      <c r="EJ441" s="8"/>
      <c r="EK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8"/>
      <c r="FB441" s="8"/>
      <c r="FC441" s="8"/>
      <c r="FD441" s="8"/>
      <c r="FE441" s="8"/>
      <c r="FF441" s="8"/>
      <c r="FG441" s="8"/>
      <c r="FH441" s="8"/>
      <c r="FI441" s="8"/>
      <c r="FJ441" s="8"/>
      <c r="FK441" s="8"/>
      <c r="FL441" s="8"/>
      <c r="FM441" s="8"/>
      <c r="FN441" s="8"/>
      <c r="FO441" s="8"/>
      <c r="FP441" s="8"/>
      <c r="FQ441" s="8"/>
      <c r="FR441" s="8"/>
      <c r="FS441" s="8"/>
      <c r="FT441" s="8"/>
      <c r="FU441" s="8"/>
      <c r="FV441" s="8"/>
      <c r="FW441" s="8"/>
      <c r="FX441" s="8"/>
      <c r="FY441" s="8"/>
      <c r="FZ441" s="8"/>
      <c r="GA441" s="8"/>
      <c r="GB441" s="8"/>
      <c r="GC441" s="8"/>
      <c r="GD441" s="8"/>
      <c r="GE441" s="8"/>
      <c r="GF441" s="8"/>
      <c r="GG441" s="8"/>
      <c r="GH441" s="8"/>
      <c r="GI441" s="8"/>
      <c r="GJ441" s="8"/>
      <c r="GK441" s="8"/>
      <c r="GL441" s="8"/>
      <c r="GM441" s="8"/>
      <c r="GN441" s="8"/>
      <c r="GO441" s="8"/>
      <c r="GP441" s="8"/>
      <c r="GQ441" s="8"/>
      <c r="GR441" s="8"/>
      <c r="GS441" s="8"/>
      <c r="GT441" s="8"/>
      <c r="GU441" s="8"/>
      <c r="GV441" s="8"/>
      <c r="GW441" s="8"/>
      <c r="GX441" s="8"/>
      <c r="GY441" s="8"/>
      <c r="GZ441" s="8"/>
      <c r="HA441" s="8"/>
      <c r="HB441" s="8"/>
      <c r="HC441" s="8"/>
      <c r="HD441" s="8"/>
      <c r="HE441" s="8"/>
      <c r="HF441" s="8"/>
      <c r="HG441" s="8"/>
      <c r="HH441" s="8"/>
      <c r="HI441" s="8"/>
      <c r="HJ441" s="8"/>
      <c r="HK441" s="8"/>
      <c r="HL441" s="8"/>
      <c r="HM441" s="8"/>
      <c r="HN441" s="8"/>
      <c r="HO441" s="8"/>
      <c r="HP441" s="8"/>
      <c r="HQ441" s="8"/>
      <c r="HR441" s="8"/>
      <c r="HS441" s="8"/>
      <c r="HT441" s="8"/>
      <c r="HU441" s="8"/>
      <c r="HV441" s="8"/>
      <c r="HW441" s="8"/>
      <c r="HX441" s="8"/>
      <c r="HY441" s="8"/>
      <c r="HZ441" s="8"/>
      <c r="IA441" s="8"/>
      <c r="IB441" s="8"/>
      <c r="IC441" s="8"/>
      <c r="ID441" s="8"/>
      <c r="IE441" s="8"/>
      <c r="IF441" s="8"/>
      <c r="IG441" s="8"/>
      <c r="IH441" s="8"/>
      <c r="II441" s="8"/>
      <c r="IJ441" s="8"/>
      <c r="IK441" s="8"/>
      <c r="IL441" s="8"/>
      <c r="IM441" s="8"/>
      <c r="IN441" s="8"/>
      <c r="IO441" s="8"/>
      <c r="IP441" s="8"/>
      <c r="IQ441" s="8"/>
      <c r="IR441" s="8"/>
      <c r="IS441" s="8"/>
      <c r="IT441" s="8"/>
      <c r="IU441" s="8"/>
      <c r="IV441" s="8"/>
      <c r="IW441" s="8"/>
      <c r="IX441" s="8"/>
      <c r="IY441" s="8"/>
      <c r="IZ441" s="8"/>
      <c r="JA441" s="8"/>
      <c r="JB441" s="8"/>
      <c r="JC441" s="8"/>
      <c r="JD441" s="8"/>
      <c r="JE441" s="8"/>
      <c r="JF441" s="8"/>
      <c r="JG441" s="8"/>
      <c r="JH441" s="8"/>
      <c r="JI441" s="8"/>
      <c r="JJ441" s="8"/>
      <c r="JK441" s="8"/>
      <c r="JL441" s="8"/>
      <c r="JM441" s="8"/>
      <c r="JN441" s="8"/>
      <c r="JO441" s="8"/>
      <c r="JP441" s="8"/>
      <c r="JQ441" s="8"/>
      <c r="JR441" s="8"/>
      <c r="JS441" s="8"/>
      <c r="JT441" s="8"/>
      <c r="JU441" s="8"/>
      <c r="JV441" s="8"/>
      <c r="JW441" s="8"/>
      <c r="JX441" s="8"/>
      <c r="JY441" s="8"/>
      <c r="JZ441" s="8"/>
      <c r="KA441" s="8"/>
      <c r="KB441" s="8"/>
      <c r="KC441" s="8"/>
      <c r="KD441" s="8"/>
      <c r="KE441" s="8"/>
      <c r="KF441" s="8"/>
      <c r="KG441" s="8"/>
      <c r="KH441" s="8"/>
      <c r="KI441" s="8"/>
      <c r="KJ441" s="8"/>
      <c r="KK441" s="8"/>
      <c r="KL441" s="8"/>
      <c r="KM441" s="8"/>
      <c r="KN441" s="8"/>
      <c r="KO441" s="8"/>
      <c r="KP441" s="8"/>
      <c r="KQ441" s="8"/>
      <c r="KR441" s="8"/>
      <c r="KS441" s="8"/>
      <c r="KT441" s="8"/>
      <c r="KU441" s="8"/>
      <c r="KV441" s="8"/>
      <c r="KW441" s="8"/>
      <c r="KX441" s="8"/>
      <c r="KY441" s="8"/>
      <c r="KZ441" s="8"/>
      <c r="LA441" s="8"/>
      <c r="LB441" s="8"/>
      <c r="LC441" s="8"/>
      <c r="LD441" s="8"/>
      <c r="LE441" s="8"/>
      <c r="LF441" s="8"/>
      <c r="LG441" s="8"/>
      <c r="LH441" s="8"/>
      <c r="LI441" s="8"/>
      <c r="LJ441" s="8"/>
      <c r="LK441" s="8"/>
      <c r="LL441" s="8"/>
      <c r="LM441" s="8"/>
      <c r="LN441" s="8"/>
      <c r="LO441" s="8"/>
      <c r="LP441" s="8"/>
      <c r="LQ441" s="8"/>
      <c r="LR441" s="8"/>
      <c r="LS441" s="8"/>
      <c r="LT441" s="8"/>
      <c r="LU441" s="8"/>
      <c r="LV441" s="8"/>
      <c r="LW441" s="8"/>
      <c r="LX441" s="8"/>
      <c r="LY441" s="8"/>
      <c r="LZ441" s="8"/>
      <c r="MA441" s="8"/>
      <c r="MB441" s="8"/>
      <c r="MC441" s="8"/>
      <c r="MD441" s="8"/>
      <c r="ME441" s="8"/>
      <c r="MF441" s="8"/>
      <c r="MG441" s="8"/>
      <c r="MH441" s="8"/>
      <c r="MI441" s="8"/>
      <c r="MJ441" s="8"/>
      <c r="MK441" s="8"/>
      <c r="ML441" s="8"/>
      <c r="MM441" s="8"/>
      <c r="MN441" s="8"/>
      <c r="MO441" s="8"/>
      <c r="MP441" s="8"/>
      <c r="MQ441" s="8"/>
      <c r="MR441" s="8"/>
      <c r="MS441" s="8"/>
      <c r="MT441" s="8"/>
      <c r="MU441" s="8"/>
      <c r="MV441" s="8"/>
      <c r="MW441" s="8"/>
      <c r="MX441" s="8"/>
      <c r="MY441" s="8"/>
      <c r="MZ441" s="8"/>
      <c r="NA441" s="8"/>
      <c r="NB441" s="8"/>
      <c r="NC441" s="8"/>
      <c r="ND441" s="8"/>
      <c r="NE441" s="8"/>
      <c r="NF441" s="8"/>
      <c r="NG441" s="8"/>
      <c r="NH441" s="8"/>
      <c r="NI441" s="8"/>
      <c r="NJ441" s="8"/>
      <c r="NK441" s="8"/>
      <c r="NL441" s="8"/>
      <c r="NM441" s="8"/>
      <c r="NN441" s="8"/>
      <c r="NO441" s="8"/>
      <c r="NP441" s="8"/>
      <c r="NQ441" s="8"/>
      <c r="NR441" s="8"/>
      <c r="NS441" s="8"/>
      <c r="NT441" s="8"/>
      <c r="NU441" s="8"/>
      <c r="NV441" s="8"/>
      <c r="NW441" s="8"/>
      <c r="NX441" s="8"/>
      <c r="NY441" s="8"/>
      <c r="NZ441" s="8"/>
      <c r="OA441" s="8"/>
      <c r="OB441" s="8"/>
      <c r="OC441" s="8"/>
      <c r="OD441" s="8"/>
      <c r="OE441" s="8"/>
      <c r="OF441" s="8"/>
      <c r="OG441" s="8"/>
      <c r="OH441" s="8"/>
      <c r="OI441" s="8"/>
      <c r="OJ441" s="8"/>
      <c r="OK441" s="8"/>
      <c r="OL441" s="8"/>
      <c r="OM441" s="8"/>
      <c r="ON441" s="8"/>
      <c r="OO441" s="8"/>
      <c r="OP441" s="8"/>
      <c r="OQ441" s="8"/>
      <c r="OR441" s="8"/>
      <c r="OS441" s="8"/>
      <c r="OT441" s="8"/>
      <c r="OU441" s="8"/>
      <c r="OV441" s="8"/>
      <c r="OW441" s="8"/>
      <c r="OX441" s="8"/>
      <c r="OY441" s="8"/>
      <c r="OZ441" s="8"/>
      <c r="PA441" s="8"/>
      <c r="PB441" s="8"/>
      <c r="PC441" s="8"/>
      <c r="PD441" s="8"/>
      <c r="PE441" s="8"/>
      <c r="PF441" s="8"/>
      <c r="PG441" s="8"/>
      <c r="PH441" s="8"/>
      <c r="PI441" s="8"/>
      <c r="PJ441" s="8"/>
      <c r="PK441" s="8"/>
      <c r="PL441" s="8"/>
      <c r="PM441" s="8"/>
      <c r="PN441" s="8"/>
      <c r="PO441" s="8"/>
      <c r="PP441" s="8"/>
      <c r="PQ441" s="8"/>
      <c r="PR441" s="8"/>
      <c r="PS441" s="8"/>
      <c r="PT441" s="8"/>
      <c r="PU441" s="8"/>
      <c r="PV441" s="8"/>
      <c r="PW441" s="8"/>
      <c r="PX441" s="8"/>
      <c r="PY441" s="8"/>
      <c r="PZ441" s="8"/>
      <c r="QA441" s="8"/>
      <c r="QB441" s="8"/>
      <c r="QC441" s="8"/>
      <c r="QD441" s="8"/>
      <c r="QE441" s="8"/>
      <c r="QF441" s="8"/>
      <c r="QG441" s="8"/>
      <c r="QH441" s="8"/>
      <c r="QI441" s="8"/>
      <c r="QJ441" s="8"/>
      <c r="QK441" s="8"/>
      <c r="QL441" s="8"/>
      <c r="QM441" s="8"/>
      <c r="QN441" s="8"/>
      <c r="QO441" s="8"/>
      <c r="QP441" s="8"/>
      <c r="QQ441" s="8"/>
      <c r="QR441" s="8"/>
      <c r="QS441" s="8"/>
      <c r="QT441" s="8"/>
      <c r="QU441" s="8"/>
      <c r="QV441" s="8"/>
      <c r="QW441" s="8"/>
      <c r="QX441" s="8"/>
      <c r="QY441" s="8"/>
      <c r="QZ441" s="8"/>
      <c r="RA441" s="8"/>
      <c r="RB441" s="8"/>
      <c r="RC441" s="8"/>
      <c r="RD441" s="8"/>
      <c r="RE441" s="8"/>
      <c r="RF441" s="8"/>
      <c r="RG441" s="8"/>
      <c r="RH441" s="8"/>
      <c r="RI441" s="8"/>
      <c r="RJ441" s="8"/>
      <c r="RK441" s="8"/>
      <c r="RL441" s="8"/>
      <c r="RM441" s="8"/>
      <c r="RN441" s="8"/>
      <c r="RO441" s="8"/>
      <c r="RP441" s="8"/>
      <c r="RQ441" s="8"/>
      <c r="RR441" s="8"/>
      <c r="RS441" s="8"/>
      <c r="RT441" s="8"/>
      <c r="RU441" s="8"/>
      <c r="RV441" s="8"/>
      <c r="RW441" s="8"/>
      <c r="RX441" s="8"/>
      <c r="RY441" s="8"/>
      <c r="RZ441" s="8"/>
      <c r="SA441" s="8"/>
      <c r="SB441" s="8"/>
      <c r="SC441" s="8"/>
      <c r="SD441" s="8"/>
      <c r="SE441" s="8"/>
      <c r="SF441" s="8"/>
      <c r="SG441" s="8"/>
      <c r="SH441" s="8"/>
      <c r="SI441" s="8"/>
      <c r="SJ441" s="8"/>
      <c r="SK441" s="8"/>
      <c r="SL441" s="8"/>
      <c r="SM441" s="8"/>
      <c r="SN441" s="8"/>
      <c r="SO441" s="8"/>
      <c r="SP441" s="8"/>
      <c r="SQ441" s="8"/>
      <c r="SR441" s="8"/>
      <c r="SS441" s="8"/>
      <c r="ST441" s="8"/>
      <c r="SU441" s="8"/>
      <c r="SV441" s="8"/>
      <c r="SW441" s="8"/>
      <c r="SX441" s="8"/>
      <c r="SY441" s="8"/>
      <c r="SZ441" s="8"/>
      <c r="TA441" s="8"/>
      <c r="TB441" s="8"/>
      <c r="TC441" s="8"/>
      <c r="TD441" s="8"/>
      <c r="TE441" s="8"/>
      <c r="TF441" s="8"/>
      <c r="TG441" s="8"/>
      <c r="TH441" s="8"/>
      <c r="TI441" s="8"/>
      <c r="TJ441" s="8"/>
      <c r="TK441" s="8"/>
      <c r="TL441" s="8"/>
      <c r="TM441" s="8"/>
      <c r="TN441" s="8"/>
      <c r="TO441" s="8"/>
      <c r="TP441" s="8"/>
      <c r="TQ441" s="8"/>
      <c r="TR441" s="8"/>
      <c r="TS441" s="8"/>
      <c r="TT441" s="8"/>
      <c r="TU441" s="8"/>
      <c r="TV441" s="8"/>
      <c r="TW441" s="8"/>
      <c r="TX441" s="8"/>
      <c r="TY441" s="8"/>
      <c r="TZ441" s="8"/>
      <c r="UA441" s="8"/>
      <c r="UB441" s="8"/>
      <c r="UC441" s="8"/>
      <c r="UD441" s="8"/>
      <c r="UE441" s="8"/>
      <c r="UF441" s="8"/>
      <c r="UG441" s="8"/>
      <c r="UH441" s="8"/>
      <c r="UI441" s="8"/>
      <c r="UJ441" s="8"/>
      <c r="UK441" s="8"/>
      <c r="UL441" s="8"/>
      <c r="UM441" s="8"/>
      <c r="UN441" s="8"/>
      <c r="UO441" s="8"/>
      <c r="UP441" s="8"/>
      <c r="UQ441" s="8"/>
      <c r="UR441" s="8"/>
      <c r="US441" s="8"/>
      <c r="UT441" s="8"/>
      <c r="UU441" s="8"/>
      <c r="UV441" s="8"/>
      <c r="UW441" s="8"/>
      <c r="UX441" s="8"/>
      <c r="UY441" s="8"/>
      <c r="UZ441" s="8"/>
      <c r="VA441" s="8"/>
      <c r="VB441" s="8"/>
      <c r="VC441" s="8"/>
      <c r="VD441" s="8"/>
      <c r="VE441" s="8"/>
      <c r="VF441" s="8"/>
      <c r="VG441" s="8"/>
      <c r="VH441" s="8"/>
      <c r="VI441" s="8"/>
      <c r="VJ441" s="8"/>
      <c r="VK441" s="8"/>
      <c r="VL441" s="8"/>
      <c r="VM441" s="8"/>
      <c r="VN441" s="8"/>
      <c r="VO441" s="8"/>
      <c r="VP441" s="8"/>
      <c r="VQ441" s="8"/>
      <c r="VR441" s="8"/>
      <c r="VS441" s="8"/>
      <c r="VT441" s="8"/>
      <c r="VU441" s="8"/>
      <c r="VV441" s="8"/>
      <c r="VW441" s="8"/>
      <c r="VX441" s="8"/>
      <c r="VY441" s="8"/>
      <c r="VZ441" s="8"/>
      <c r="WA441" s="8"/>
      <c r="WB441" s="8"/>
      <c r="WC441" s="8"/>
      <c r="WD441" s="8"/>
      <c r="WE441" s="8"/>
      <c r="WF441" s="8"/>
      <c r="WG441" s="8"/>
      <c r="WH441" s="8"/>
      <c r="WI441" s="8"/>
      <c r="WJ441" s="8"/>
      <c r="WK441" s="8"/>
      <c r="WL441" s="8"/>
      <c r="WM441" s="8"/>
      <c r="WN441" s="8"/>
      <c r="WO441" s="8"/>
      <c r="WP441" s="8"/>
      <c r="WQ441" s="8"/>
      <c r="WR441" s="8"/>
      <c r="WS441" s="8"/>
      <c r="WT441" s="8"/>
      <c r="WU441" s="8"/>
      <c r="WV441" s="8"/>
      <c r="WW441" s="8"/>
      <c r="WX441" s="8"/>
      <c r="WY441" s="8"/>
      <c r="WZ441" s="8"/>
      <c r="XA441" s="8"/>
      <c r="XB441" s="8"/>
      <c r="XC441" s="8"/>
      <c r="XD441" s="8"/>
      <c r="XE441" s="8"/>
      <c r="XF441" s="8"/>
      <c r="XG441" s="8"/>
      <c r="XH441" s="8"/>
      <c r="XI441" s="8"/>
      <c r="XJ441" s="8"/>
      <c r="XK441" s="8"/>
      <c r="XL441" s="8"/>
      <c r="XM441" s="8"/>
      <c r="XN441" s="8"/>
      <c r="XO441" s="8"/>
      <c r="XP441" s="8"/>
      <c r="XQ441" s="8"/>
      <c r="XR441" s="8"/>
      <c r="XS441" s="8"/>
      <c r="XT441" s="8"/>
      <c r="XU441" s="8"/>
      <c r="XV441" s="8"/>
      <c r="XW441" s="8"/>
      <c r="XX441" s="8"/>
      <c r="XY441" s="8"/>
      <c r="XZ441" s="8"/>
      <c r="YA441" s="8"/>
      <c r="YB441" s="8"/>
      <c r="YC441" s="8"/>
      <c r="YD441" s="8"/>
      <c r="YE441" s="8"/>
      <c r="YF441" s="8"/>
      <c r="YG441" s="8"/>
      <c r="YH441" s="8"/>
      <c r="YI441" s="8"/>
      <c r="YJ441" s="8"/>
      <c r="YK441" s="8"/>
      <c r="YL441" s="8"/>
      <c r="YM441" s="8"/>
      <c r="YN441" s="8"/>
      <c r="YO441" s="8"/>
      <c r="YP441" s="8"/>
      <c r="YQ441" s="8"/>
      <c r="YR441" s="8"/>
      <c r="YS441" s="8"/>
      <c r="YT441" s="8"/>
      <c r="YU441" s="8"/>
      <c r="YV441" s="8"/>
      <c r="YW441" s="8"/>
      <c r="YX441" s="8"/>
      <c r="YY441" s="8"/>
      <c r="YZ441" s="8"/>
      <c r="ZA441" s="8"/>
      <c r="ZB441" s="8"/>
      <c r="ZC441" s="8"/>
      <c r="ZD441" s="8"/>
      <c r="ZE441" s="8"/>
      <c r="ZF441" s="8"/>
      <c r="ZG441" s="8"/>
      <c r="ZH441" s="8"/>
      <c r="ZI441" s="8"/>
      <c r="ZJ441" s="8"/>
      <c r="ZK441" s="8"/>
      <c r="ZL441" s="8"/>
      <c r="ZM441" s="8"/>
      <c r="ZN441" s="8"/>
      <c r="ZO441" s="8"/>
      <c r="ZP441" s="8"/>
      <c r="ZQ441" s="8"/>
      <c r="ZR441" s="8"/>
      <c r="ZS441" s="8"/>
      <c r="ZT441" s="8"/>
      <c r="ZU441" s="8"/>
      <c r="ZV441" s="8"/>
      <c r="ZW441" s="8"/>
      <c r="ZX441" s="8"/>
      <c r="ZY441" s="8"/>
      <c r="ZZ441" s="8"/>
      <c r="AAA441" s="8"/>
      <c r="AAB441" s="8"/>
      <c r="AAC441" s="8"/>
      <c r="AAD441" s="8"/>
      <c r="AAE441" s="8"/>
      <c r="AAF441" s="8"/>
      <c r="AAG441" s="8"/>
      <c r="AAH441" s="8"/>
      <c r="AAI441" s="8"/>
      <c r="AAJ441" s="8"/>
      <c r="AAK441" s="8"/>
      <c r="AAL441" s="8"/>
      <c r="AAM441" s="8"/>
      <c r="AAN441" s="8"/>
      <c r="AAO441" s="8"/>
      <c r="AAP441" s="8"/>
      <c r="AAQ441" s="8"/>
      <c r="AAR441" s="8"/>
      <c r="AAS441" s="8"/>
      <c r="AAT441" s="8"/>
      <c r="AAU441" s="8"/>
      <c r="AAV441" s="8"/>
      <c r="AAW441" s="8"/>
      <c r="AAX441" s="8"/>
      <c r="AAY441" s="8"/>
      <c r="AAZ441" s="8"/>
      <c r="ABA441" s="8"/>
      <c r="ABB441" s="8"/>
      <c r="ABC441" s="8"/>
      <c r="ABD441" s="8"/>
      <c r="ABE441" s="8"/>
      <c r="ABF441" s="8"/>
      <c r="ABG441" s="8"/>
      <c r="ABH441" s="8"/>
      <c r="ABI441" s="8"/>
      <c r="ABJ441" s="8"/>
      <c r="ABK441" s="8"/>
      <c r="ABL441" s="8"/>
      <c r="ABM441" s="8"/>
      <c r="ABN441" s="8"/>
      <c r="ABO441" s="8"/>
      <c r="ABP441" s="8"/>
      <c r="ABQ441" s="8"/>
      <c r="ABR441" s="8"/>
      <c r="ABS441" s="8"/>
      <c r="ABT441" s="8"/>
      <c r="ABU441" s="8"/>
      <c r="ABV441" s="8"/>
      <c r="ABW441" s="8"/>
      <c r="ABX441" s="8"/>
      <c r="ABY441" s="8"/>
      <c r="ABZ441" s="8"/>
      <c r="ACA441" s="8"/>
      <c r="ACB441" s="8"/>
      <c r="ACC441" s="8"/>
      <c r="ACD441" s="8"/>
      <c r="ACE441" s="8"/>
      <c r="ACF441" s="8"/>
      <c r="ACG441" s="8"/>
      <c r="ACH441" s="8"/>
      <c r="ACI441" s="8"/>
      <c r="ACJ441" s="8"/>
      <c r="ACK441" s="8"/>
      <c r="ACL441" s="8"/>
      <c r="ACM441" s="8"/>
      <c r="ACN441" s="8"/>
      <c r="ACO441" s="8"/>
      <c r="ACP441" s="8"/>
      <c r="ACQ441" s="8"/>
      <c r="ACR441" s="8"/>
      <c r="ACS441" s="8"/>
      <c r="ACT441" s="8"/>
      <c r="ACU441" s="8"/>
      <c r="ACV441" s="8"/>
      <c r="ACW441" s="8"/>
      <c r="ACX441" s="8"/>
      <c r="ACY441" s="8"/>
      <c r="ACZ441" s="8"/>
      <c r="ADA441" s="8"/>
      <c r="ADB441" s="8"/>
      <c r="ADC441" s="8"/>
      <c r="ADD441" s="8"/>
      <c r="ADE441" s="8"/>
      <c r="ADF441" s="8"/>
      <c r="ADG441" s="8"/>
      <c r="ADH441" s="8"/>
      <c r="ADI441" s="8"/>
      <c r="ADJ441" s="8"/>
      <c r="ADK441" s="8"/>
      <c r="ADL441" s="8"/>
      <c r="ADM441" s="8"/>
      <c r="ADN441" s="8"/>
      <c r="ADO441" s="8"/>
      <c r="ADP441" s="8"/>
      <c r="ADQ441" s="8"/>
      <c r="ADR441" s="8"/>
      <c r="ADS441" s="8"/>
      <c r="ADT441" s="8"/>
      <c r="ADU441" s="8"/>
      <c r="ADV441" s="8"/>
      <c r="ADW441" s="8"/>
      <c r="ADX441" s="8"/>
      <c r="ADY441" s="8"/>
      <c r="ADZ441" s="8"/>
      <c r="AEA441" s="8"/>
      <c r="AEB441" s="8"/>
      <c r="AEC441" s="8"/>
      <c r="AED441" s="8"/>
      <c r="AEE441" s="8"/>
      <c r="AEF441" s="8"/>
      <c r="AEG441" s="8"/>
      <c r="AEH441" s="8"/>
      <c r="AEI441" s="8"/>
      <c r="AEJ441" s="8"/>
      <c r="AEK441" s="8"/>
      <c r="AEL441" s="8"/>
      <c r="AEM441" s="8"/>
      <c r="AEN441" s="8"/>
      <c r="AEO441" s="8"/>
      <c r="AEP441" s="8"/>
      <c r="AEQ441" s="8"/>
      <c r="AER441" s="8"/>
      <c r="AES441" s="8"/>
      <c r="AET441" s="8"/>
      <c r="AEU441" s="8"/>
      <c r="AEV441" s="8"/>
      <c r="AEW441" s="8"/>
      <c r="AEX441" s="8"/>
      <c r="AEY441" s="8"/>
      <c r="AEZ441" s="8"/>
      <c r="AFA441" s="8"/>
      <c r="AFB441" s="8"/>
      <c r="AFC441" s="8"/>
      <c r="AFD441" s="8"/>
      <c r="AFE441" s="8"/>
      <c r="AFF441" s="8"/>
      <c r="AFG441" s="8"/>
      <c r="AFH441" s="8"/>
      <c r="AFI441" s="8"/>
      <c r="AFJ441" s="8"/>
      <c r="AFK441" s="8"/>
      <c r="AFL441" s="8"/>
      <c r="AFM441" s="8"/>
      <c r="AFN441" s="8"/>
      <c r="AFO441" s="8"/>
      <c r="AFP441" s="8"/>
      <c r="AFQ441" s="8"/>
      <c r="AFR441" s="8"/>
      <c r="AFS441" s="8"/>
      <c r="AFT441" s="8"/>
      <c r="AFU441" s="8"/>
      <c r="AFV441" s="8"/>
      <c r="AFW441" s="8"/>
      <c r="AFX441" s="8"/>
      <c r="AFY441" s="8"/>
      <c r="AFZ441" s="8"/>
      <c r="AGA441" s="8"/>
      <c r="AGB441" s="8"/>
      <c r="AGC441" s="8"/>
      <c r="AGD441" s="8"/>
      <c r="AGE441" s="8"/>
      <c r="AGF441" s="8"/>
      <c r="AGG441" s="8"/>
      <c r="AGH441" s="8"/>
      <c r="AGI441" s="8"/>
      <c r="AGJ441" s="8"/>
      <c r="AGK441" s="8"/>
      <c r="AGL441" s="8"/>
      <c r="AGM441" s="8"/>
      <c r="AGN441" s="8"/>
      <c r="AGO441" s="8"/>
      <c r="AGP441" s="8"/>
      <c r="AGQ441" s="8"/>
      <c r="AGR441" s="8"/>
      <c r="AGS441" s="8"/>
      <c r="AGT441" s="8"/>
      <c r="AGU441" s="8"/>
      <c r="AGV441" s="8"/>
      <c r="AGW441" s="8"/>
      <c r="AGX441" s="8"/>
      <c r="AGY441" s="8"/>
      <c r="AGZ441" s="8"/>
      <c r="AHA441" s="8"/>
      <c r="AHB441" s="8"/>
      <c r="AHC441" s="8"/>
      <c r="AHD441" s="8"/>
      <c r="AHE441" s="8"/>
      <c r="AHF441" s="8"/>
      <c r="AHG441" s="8"/>
      <c r="AHH441" s="8"/>
      <c r="AHI441" s="8"/>
      <c r="AHJ441" s="8"/>
      <c r="AHK441" s="8"/>
      <c r="AHL441" s="8"/>
      <c r="AHM441" s="8"/>
      <c r="AHN441" s="8"/>
      <c r="AHO441" s="8"/>
      <c r="AHP441" s="8"/>
      <c r="AHQ441" s="8"/>
      <c r="AHR441" s="8"/>
      <c r="AHS441" s="8"/>
      <c r="AHT441" s="8"/>
      <c r="AHU441" s="8"/>
      <c r="AHV441" s="8"/>
      <c r="AHW441" s="8"/>
      <c r="AHX441" s="8"/>
      <c r="AHY441" s="8"/>
      <c r="AHZ441" s="8"/>
      <c r="AIA441" s="8"/>
      <c r="AIB441" s="8"/>
      <c r="AIC441" s="8"/>
      <c r="AID441" s="8"/>
      <c r="AIE441" s="8"/>
      <c r="AIF441" s="8"/>
      <c r="AIG441" s="8"/>
      <c r="AIH441" s="8"/>
      <c r="AII441" s="8"/>
      <c r="AIJ441" s="8"/>
      <c r="AIK441" s="8"/>
      <c r="AIL441" s="8"/>
      <c r="AIM441" s="8"/>
      <c r="AIN441" s="8"/>
      <c r="AIO441" s="8"/>
      <c r="AIP441" s="8"/>
      <c r="AIQ441" s="8"/>
      <c r="AIR441" s="8"/>
      <c r="AIS441" s="8"/>
      <c r="AIT441" s="8"/>
      <c r="AIU441" s="8"/>
      <c r="AIV441" s="8"/>
      <c r="AIW441" s="8"/>
      <c r="AIX441" s="8"/>
      <c r="AIY441" s="8"/>
      <c r="AIZ441" s="8"/>
      <c r="AJA441" s="8"/>
      <c r="AJB441" s="8"/>
      <c r="AJC441" s="8"/>
      <c r="AJD441" s="8"/>
      <c r="AJE441" s="8"/>
      <c r="AJF441" s="8"/>
      <c r="AJG441" s="8"/>
      <c r="AJH441" s="8"/>
      <c r="AJI441" s="8"/>
      <c r="AJJ441" s="8"/>
      <c r="AJK441" s="8"/>
      <c r="AJL441" s="8"/>
      <c r="AJM441" s="8"/>
      <c r="AJN441" s="8"/>
      <c r="AJO441" s="8"/>
      <c r="AJP441" s="8"/>
      <c r="AJQ441" s="8"/>
      <c r="AJR441" s="8"/>
      <c r="AJS441" s="8"/>
      <c r="AJT441" s="8"/>
      <c r="AJU441" s="8"/>
      <c r="AJV441" s="8"/>
      <c r="AJW441" s="8"/>
      <c r="AJX441" s="8"/>
      <c r="AJY441" s="8"/>
      <c r="AJZ441" s="8"/>
      <c r="AKA441" s="8"/>
      <c r="AKB441" s="8"/>
      <c r="AKC441" s="8"/>
      <c r="AKD441" s="8"/>
      <c r="AKE441" s="8"/>
      <c r="AKF441" s="8"/>
      <c r="AKG441" s="8"/>
      <c r="AKH441" s="8"/>
      <c r="AKI441" s="8"/>
      <c r="AKJ441" s="8"/>
      <c r="AKK441" s="8"/>
      <c r="AKL441" s="8"/>
      <c r="AKM441" s="8"/>
      <c r="AKN441" s="8"/>
      <c r="AKO441" s="8"/>
      <c r="AKP441" s="8"/>
      <c r="AKQ441" s="8"/>
      <c r="AKR441" s="8"/>
      <c r="AKS441" s="8"/>
      <c r="AKT441" s="8"/>
      <c r="AKU441" s="8"/>
      <c r="AKV441" s="8"/>
      <c r="AKW441" s="8"/>
      <c r="AKX441" s="8"/>
      <c r="AKY441" s="8"/>
      <c r="AKZ441" s="8"/>
      <c r="ALA441" s="8"/>
      <c r="ALB441" s="8"/>
      <c r="ALC441" s="8"/>
      <c r="ALD441" s="8"/>
      <c r="ALE441" s="8"/>
      <c r="ALF441" s="8"/>
      <c r="ALG441" s="8"/>
      <c r="ALH441" s="8"/>
      <c r="ALI441" s="8"/>
      <c r="ALJ441" s="8"/>
      <c r="ALK441" s="8"/>
      <c r="ALL441" s="8"/>
      <c r="ALM441" s="8"/>
      <c r="ALN441" s="8"/>
      <c r="ALO441" s="8"/>
      <c r="ALP441" s="8"/>
      <c r="ALQ441" s="8"/>
      <c r="ALR441" s="8"/>
      <c r="ALS441" s="8"/>
      <c r="ALT441" s="8"/>
      <c r="ALU441" s="8"/>
      <c r="ALV441" s="8"/>
      <c r="ALW441" s="8"/>
      <c r="ALX441" s="8"/>
      <c r="ALY441" s="8"/>
      <c r="ALZ441" s="8"/>
      <c r="AMA441" s="8"/>
      <c r="AMB441" s="8"/>
      <c r="AMC441" s="8"/>
      <c r="AMD441" s="8"/>
      <c r="AME441" s="8"/>
      <c r="AMF441" s="8"/>
      <c r="AMG441" s="8"/>
      <c r="AMH441" s="8"/>
      <c r="AMI441" s="8"/>
      <c r="AMJ441" s="8"/>
      <c r="AMK441" s="8"/>
      <c r="AML441" s="8"/>
      <c r="AMM441" s="8"/>
      <c r="AMN441" s="8"/>
      <c r="AMO441" s="8"/>
      <c r="AMP441" s="8"/>
      <c r="AMQ441" s="8"/>
      <c r="AMR441" s="8"/>
      <c r="AMS441" s="8"/>
      <c r="AMT441" s="8"/>
      <c r="AMU441" s="8"/>
      <c r="AMV441" s="8"/>
      <c r="AMW441" s="8"/>
      <c r="AMX441" s="8"/>
      <c r="AMY441" s="8"/>
      <c r="AMZ441" s="8"/>
      <c r="ANA441" s="8"/>
      <c r="ANB441" s="8"/>
      <c r="ANC441" s="8"/>
      <c r="AND441" s="8"/>
      <c r="ANE441" s="8"/>
      <c r="ANF441" s="8"/>
      <c r="ANG441" s="8"/>
      <c r="ANH441" s="8"/>
      <c r="ANI441" s="8"/>
      <c r="ANJ441" s="8"/>
      <c r="ANK441" s="8"/>
      <c r="ANL441" s="8"/>
      <c r="ANM441" s="8"/>
      <c r="ANN441" s="8"/>
      <c r="ANO441" s="8"/>
      <c r="ANP441" s="8"/>
      <c r="ANQ441" s="8"/>
      <c r="ANR441" s="8"/>
      <c r="ANS441" s="8"/>
      <c r="ANT441" s="8"/>
      <c r="ANU441" s="8"/>
      <c r="ANV441" s="8"/>
      <c r="ANW441" s="8"/>
      <c r="ANX441" s="8"/>
      <c r="ANY441" s="8"/>
      <c r="ANZ441" s="8"/>
      <c r="AOA441" s="8"/>
      <c r="AOB441" s="8"/>
      <c r="AOC441" s="8"/>
      <c r="AOD441" s="8"/>
      <c r="AOE441" s="8"/>
      <c r="AOF441" s="8"/>
      <c r="AOG441" s="8"/>
      <c r="AOH441" s="8"/>
      <c r="AOI441" s="8"/>
      <c r="AOJ441" s="8"/>
      <c r="AOK441" s="8"/>
      <c r="AOL441" s="8"/>
      <c r="AOM441" s="8"/>
      <c r="AON441" s="8"/>
      <c r="AOO441" s="8"/>
      <c r="AOP441" s="8"/>
      <c r="AOQ441" s="8"/>
      <c r="AOR441" s="8"/>
      <c r="AOS441" s="8"/>
      <c r="AOT441" s="8"/>
      <c r="AOU441" s="8"/>
      <c r="AOV441" s="8"/>
      <c r="AOW441" s="8"/>
      <c r="AOX441" s="8"/>
      <c r="AOY441" s="8"/>
      <c r="AOZ441" s="8"/>
      <c r="APA441" s="8"/>
      <c r="APB441" s="8"/>
      <c r="APC441" s="8"/>
      <c r="APD441" s="8"/>
      <c r="APE441" s="8"/>
      <c r="APF441" s="8"/>
      <c r="APG441" s="8"/>
      <c r="APH441" s="8"/>
      <c r="API441" s="8"/>
      <c r="APJ441" s="8"/>
      <c r="APK441" s="8"/>
      <c r="APL441" s="8"/>
      <c r="APM441" s="8"/>
      <c r="APN441" s="8"/>
      <c r="APO441" s="8"/>
      <c r="APP441" s="8"/>
      <c r="APQ441" s="8"/>
      <c r="APR441" s="8"/>
      <c r="APS441" s="8"/>
      <c r="APT441" s="8"/>
      <c r="APU441" s="8"/>
      <c r="APV441" s="8"/>
      <c r="APW441" s="8"/>
      <c r="APX441" s="8"/>
      <c r="APY441" s="8"/>
      <c r="APZ441" s="8"/>
      <c r="AQA441" s="8"/>
      <c r="AQB441" s="8"/>
      <c r="AQC441" s="8"/>
      <c r="AQD441" s="8"/>
      <c r="AQE441" s="8"/>
      <c r="AQF441" s="8"/>
      <c r="AQG441" s="8"/>
      <c r="AQH441" s="8"/>
      <c r="AQI441" s="8"/>
      <c r="AQJ441" s="8"/>
      <c r="AQK441" s="8"/>
      <c r="AQL441" s="8"/>
      <c r="AQM441" s="8"/>
      <c r="AQN441" s="8"/>
      <c r="AQO441" s="8"/>
      <c r="AQP441" s="8"/>
      <c r="AQQ441" s="8"/>
      <c r="AQR441" s="8"/>
      <c r="AQS441" s="8"/>
      <c r="AQT441" s="8"/>
      <c r="AQU441" s="8"/>
      <c r="AQV441" s="8"/>
      <c r="AQW441" s="8"/>
      <c r="AQX441" s="8"/>
      <c r="AQY441" s="8"/>
      <c r="AQZ441" s="8"/>
      <c r="ARA441" s="8"/>
      <c r="ARB441" s="8"/>
      <c r="ARC441" s="8"/>
      <c r="ARD441" s="8"/>
      <c r="ARE441" s="8"/>
      <c r="ARF441" s="8"/>
      <c r="ARG441" s="8"/>
      <c r="ARH441" s="8"/>
      <c r="ARI441" s="8"/>
      <c r="ARJ441" s="8"/>
      <c r="ARK441" s="8"/>
      <c r="ARL441" s="8"/>
      <c r="ARM441" s="8"/>
      <c r="ARN441" s="8"/>
      <c r="ARO441" s="8"/>
      <c r="ARP441" s="8"/>
      <c r="ARQ441" s="8"/>
      <c r="ARR441" s="8"/>
      <c r="ARS441" s="8"/>
      <c r="ART441" s="8"/>
      <c r="ARU441" s="8"/>
      <c r="ARV441" s="8"/>
      <c r="ARW441" s="8"/>
      <c r="ARX441" s="8"/>
      <c r="ARY441" s="8"/>
      <c r="ARZ441" s="8"/>
      <c r="ASA441" s="8"/>
      <c r="ASB441" s="8"/>
      <c r="ASC441" s="8"/>
      <c r="ASD441" s="8"/>
      <c r="ASE441" s="8"/>
      <c r="ASF441" s="8"/>
      <c r="ASG441" s="8"/>
      <c r="ASH441" s="8"/>
      <c r="ASI441" s="8"/>
      <c r="ASJ441" s="8"/>
      <c r="ASK441" s="8"/>
      <c r="ASL441" s="8"/>
      <c r="ASM441" s="8"/>
      <c r="ASN441" s="8"/>
      <c r="ASO441" s="8"/>
      <c r="ASP441" s="8"/>
      <c r="ASQ441" s="8"/>
      <c r="ASR441" s="8"/>
      <c r="ASS441" s="8"/>
      <c r="AST441" s="8"/>
      <c r="ASU441" s="8"/>
      <c r="ASV441" s="8"/>
      <c r="ASW441" s="8"/>
      <c r="ASX441" s="8"/>
      <c r="ASY441" s="8"/>
      <c r="ASZ441" s="8"/>
      <c r="ATA441" s="8"/>
      <c r="ATB441" s="8"/>
      <c r="ATC441" s="8"/>
      <c r="ATD441" s="8"/>
      <c r="ATE441" s="8"/>
      <c r="ATF441" s="8"/>
      <c r="ATG441" s="8"/>
      <c r="ATH441" s="8"/>
      <c r="ATI441" s="8"/>
      <c r="ATJ441" s="8"/>
      <c r="ATK441" s="8"/>
      <c r="ATL441" s="8"/>
      <c r="ATM441" s="8"/>
      <c r="ATN441" s="8"/>
      <c r="ATO441" s="8"/>
      <c r="ATP441" s="8"/>
      <c r="ATQ441" s="8"/>
      <c r="ATR441" s="8"/>
      <c r="ATS441" s="8"/>
      <c r="ATT441" s="8"/>
      <c r="ATU441" s="8"/>
      <c r="ATV441" s="8"/>
      <c r="ATW441" s="8"/>
      <c r="ATX441" s="8"/>
      <c r="ATY441" s="8"/>
      <c r="ATZ441" s="8"/>
      <c r="AUA441" s="8"/>
      <c r="AUB441" s="8"/>
      <c r="AUC441" s="8"/>
      <c r="AUD441" s="8"/>
      <c r="AUE441" s="8"/>
      <c r="AUF441" s="8"/>
      <c r="AUG441" s="8"/>
      <c r="AUH441" s="8"/>
      <c r="AUI441" s="8"/>
      <c r="AUJ441" s="8"/>
      <c r="AUK441" s="8"/>
      <c r="AUL441" s="8"/>
      <c r="AUM441" s="8"/>
      <c r="AUN441" s="8"/>
      <c r="AUO441" s="8"/>
      <c r="AUP441" s="8"/>
      <c r="AUQ441" s="8"/>
      <c r="AUR441" s="8"/>
      <c r="AUS441" s="8"/>
      <c r="AUT441" s="8"/>
      <c r="AUU441" s="8"/>
      <c r="AUV441" s="8"/>
      <c r="AUW441" s="8"/>
      <c r="AUX441" s="8"/>
      <c r="AUY441" s="8"/>
      <c r="AUZ441" s="8"/>
      <c r="AVA441" s="8"/>
      <c r="AVB441" s="8"/>
      <c r="AVC441" s="8"/>
      <c r="AVD441" s="8"/>
      <c r="AVE441" s="8"/>
      <c r="AVF441" s="8"/>
      <c r="AVG441" s="8"/>
      <c r="AVH441" s="8"/>
      <c r="AVI441" s="8"/>
      <c r="AVJ441" s="8"/>
      <c r="AVK441" s="8"/>
      <c r="AVL441" s="8"/>
      <c r="AVM441" s="8"/>
      <c r="AVN441" s="8"/>
      <c r="AVO441" s="8"/>
      <c r="AVP441" s="8"/>
      <c r="AVQ441" s="8"/>
      <c r="AVR441" s="8"/>
      <c r="AVS441" s="8"/>
      <c r="AVT441" s="8"/>
      <c r="AVU441" s="8"/>
      <c r="AVV441" s="8"/>
      <c r="AVW441" s="8"/>
      <c r="AVX441" s="8"/>
      <c r="AVY441" s="8"/>
      <c r="AVZ441" s="8"/>
      <c r="AWA441" s="8"/>
      <c r="AWB441" s="8"/>
      <c r="AWC441" s="8"/>
      <c r="AWD441" s="8"/>
      <c r="AWE441" s="8"/>
      <c r="AWF441" s="8"/>
      <c r="AWG441" s="8"/>
      <c r="AWH441" s="8"/>
      <c r="AWI441" s="8"/>
      <c r="AWJ441" s="8"/>
      <c r="AWK441" s="8"/>
      <c r="AWL441" s="8"/>
      <c r="AWM441" s="8"/>
      <c r="AWN441" s="8"/>
      <c r="AWO441" s="8"/>
      <c r="AWP441" s="8"/>
      <c r="AWQ441" s="8"/>
      <c r="AWR441" s="8"/>
      <c r="AWS441" s="8"/>
      <c r="AWT441" s="8"/>
      <c r="AWU441" s="8"/>
      <c r="AWV441" s="8"/>
      <c r="AWW441" s="8"/>
      <c r="AWX441" s="8"/>
      <c r="AWY441" s="8"/>
      <c r="AWZ441" s="8"/>
      <c r="AXA441" s="8"/>
      <c r="AXB441" s="8"/>
      <c r="AXC441" s="8"/>
      <c r="AXD441" s="8"/>
      <c r="AXE441" s="8"/>
      <c r="AXF441" s="8"/>
      <c r="AXG441" s="8"/>
      <c r="AXH441" s="8"/>
      <c r="AXI441" s="8"/>
      <c r="AXJ441" s="8"/>
      <c r="AXK441" s="8"/>
      <c r="AXL441" s="8"/>
      <c r="AXM441" s="8"/>
      <c r="AXN441" s="8"/>
      <c r="AXO441" s="8"/>
      <c r="AXP441" s="8"/>
      <c r="AXQ441" s="8"/>
      <c r="AXR441" s="8"/>
      <c r="AXS441" s="8"/>
      <c r="AXT441" s="8"/>
      <c r="AXU441" s="8"/>
      <c r="AXV441" s="8"/>
      <c r="AXW441" s="8"/>
      <c r="AXX441" s="8"/>
      <c r="AXY441" s="8"/>
      <c r="AXZ441" s="8"/>
      <c r="AYA441" s="8"/>
      <c r="AYB441" s="8"/>
      <c r="AYC441" s="8"/>
      <c r="AYD441" s="8"/>
      <c r="AYE441" s="8"/>
      <c r="AYF441" s="8"/>
      <c r="AYG441" s="8"/>
      <c r="AYH441" s="8"/>
      <c r="AYI441" s="8"/>
      <c r="AYJ441" s="8"/>
      <c r="AYK441" s="8"/>
      <c r="AYL441" s="8"/>
      <c r="AYM441" s="8"/>
      <c r="AYN441" s="8"/>
      <c r="AYO441" s="8"/>
      <c r="AYP441" s="8"/>
      <c r="AYQ441" s="8"/>
      <c r="AYR441" s="8"/>
      <c r="AYS441" s="8"/>
      <c r="AYT441" s="8"/>
      <c r="AYU441" s="8"/>
      <c r="AYV441" s="8"/>
      <c r="AYW441" s="8"/>
      <c r="AYX441" s="8"/>
      <c r="AYY441" s="8"/>
      <c r="AYZ441" s="8"/>
      <c r="AZA441" s="8"/>
      <c r="AZB441" s="8"/>
      <c r="AZC441" s="8"/>
      <c r="AZD441" s="8"/>
      <c r="AZE441" s="8"/>
      <c r="AZF441" s="8"/>
      <c r="AZG441" s="8"/>
      <c r="AZH441" s="8"/>
      <c r="AZI441" s="8"/>
      <c r="AZJ441" s="8"/>
      <c r="AZK441" s="8"/>
      <c r="AZL441" s="8"/>
      <c r="AZM441" s="8"/>
      <c r="AZN441" s="8"/>
      <c r="AZO441" s="8"/>
      <c r="AZP441" s="8"/>
      <c r="AZQ441" s="8"/>
      <c r="AZR441" s="8"/>
      <c r="AZS441" s="8"/>
      <c r="AZT441" s="8"/>
      <c r="AZU441" s="8"/>
      <c r="AZV441" s="8"/>
      <c r="AZW441" s="8"/>
      <c r="AZX441" s="8"/>
      <c r="AZY441" s="8"/>
      <c r="AZZ441" s="8"/>
      <c r="BAA441" s="8"/>
      <c r="BAB441" s="8"/>
      <c r="BAC441" s="8"/>
      <c r="BAD441" s="8"/>
      <c r="BAE441" s="8"/>
      <c r="BAF441" s="8"/>
      <c r="BAG441" s="8"/>
      <c r="BAH441" s="8"/>
      <c r="BAI441" s="8"/>
      <c r="BAJ441" s="8"/>
      <c r="BAK441" s="8"/>
      <c r="BAL441" s="8"/>
      <c r="BAM441" s="8"/>
      <c r="BAN441" s="8"/>
      <c r="BAO441" s="8"/>
      <c r="BAP441" s="8"/>
      <c r="BAQ441" s="8"/>
      <c r="BAR441" s="8"/>
      <c r="BAS441" s="8"/>
      <c r="BAT441" s="8"/>
      <c r="BAU441" s="8"/>
      <c r="BAV441" s="8"/>
      <c r="BAW441" s="8"/>
      <c r="BAX441" s="8"/>
      <c r="BAY441" s="8"/>
      <c r="BAZ441" s="8"/>
      <c r="BBA441" s="8"/>
      <c r="BBB441" s="8"/>
      <c r="BBC441" s="8"/>
      <c r="BBD441" s="8"/>
      <c r="BBE441" s="8"/>
      <c r="BBF441" s="8"/>
      <c r="BBG441" s="8"/>
      <c r="BBH441" s="8"/>
      <c r="BBI441" s="8"/>
      <c r="BBJ441" s="8"/>
      <c r="BBK441" s="8"/>
      <c r="BBL441" s="8"/>
      <c r="BBM441" s="8"/>
      <c r="BBN441" s="8"/>
      <c r="BBO441" s="8"/>
      <c r="BBP441" s="8"/>
      <c r="BBQ441" s="8"/>
      <c r="BBR441" s="8"/>
      <c r="BBS441" s="8"/>
      <c r="BBT441" s="8"/>
      <c r="BBU441" s="8"/>
      <c r="BBV441" s="8"/>
      <c r="BBW441" s="8"/>
      <c r="BBX441" s="8"/>
      <c r="BBY441" s="8"/>
      <c r="BBZ441" s="8"/>
      <c r="BCA441" s="8"/>
      <c r="BCB441" s="8"/>
      <c r="BCC441" s="8"/>
      <c r="BCD441" s="8"/>
      <c r="BCE441" s="8"/>
      <c r="BCF441" s="8"/>
      <c r="BCG441" s="8"/>
      <c r="BCH441" s="8"/>
      <c r="BCI441" s="8"/>
      <c r="BCJ441" s="8"/>
      <c r="BCK441" s="8"/>
      <c r="BCL441" s="8"/>
      <c r="BCM441" s="8"/>
      <c r="BCN441" s="8"/>
      <c r="BCO441" s="8"/>
      <c r="BCP441" s="8"/>
      <c r="BCQ441" s="8"/>
      <c r="BCR441" s="8"/>
      <c r="BCS441" s="8"/>
      <c r="BCT441" s="8"/>
      <c r="BCU441" s="8"/>
      <c r="BCV441" s="8"/>
      <c r="BCW441" s="8"/>
      <c r="BCX441" s="8"/>
      <c r="BCY441" s="8"/>
      <c r="BCZ441" s="8"/>
      <c r="BDA441" s="8"/>
      <c r="BDB441" s="8"/>
      <c r="BDC441" s="8"/>
      <c r="BDD441" s="8"/>
      <c r="BDE441" s="8"/>
      <c r="BDF441" s="8"/>
      <c r="BDG441" s="8"/>
      <c r="BDH441" s="8"/>
      <c r="BDI441" s="8"/>
      <c r="BDJ441" s="8"/>
      <c r="BDK441" s="8"/>
      <c r="BDL441" s="8"/>
      <c r="BDM441" s="8"/>
      <c r="BDN441" s="8"/>
      <c r="BDO441" s="8"/>
      <c r="BDP441" s="8"/>
      <c r="BDQ441" s="8"/>
      <c r="BDR441" s="8"/>
      <c r="BDS441" s="8"/>
      <c r="BDT441" s="8"/>
      <c r="BDU441" s="8"/>
      <c r="BDV441" s="8"/>
      <c r="BDW441" s="8"/>
      <c r="BDX441" s="8"/>
      <c r="BDY441" s="8"/>
      <c r="BDZ441" s="8"/>
      <c r="BEA441" s="8"/>
      <c r="BEB441" s="8"/>
      <c r="BEC441" s="8"/>
      <c r="BED441" s="8"/>
      <c r="BEE441" s="8"/>
      <c r="BEF441" s="8"/>
      <c r="BEG441" s="8"/>
      <c r="BEH441" s="8"/>
      <c r="BEI441" s="8"/>
      <c r="BEJ441" s="8"/>
      <c r="BEK441" s="8"/>
      <c r="BEL441" s="8"/>
      <c r="BEM441" s="8"/>
      <c r="BEN441" s="8"/>
      <c r="BEO441" s="8"/>
      <c r="BEP441" s="8"/>
      <c r="BEQ441" s="8"/>
      <c r="BER441" s="8"/>
      <c r="BES441" s="8"/>
      <c r="BET441" s="8"/>
      <c r="BEU441" s="8"/>
      <c r="BEV441" s="8"/>
      <c r="BEW441" s="8"/>
      <c r="BEX441" s="8"/>
      <c r="BEY441" s="8"/>
      <c r="BEZ441" s="8"/>
      <c r="BFA441" s="8"/>
      <c r="BFB441" s="8"/>
      <c r="BFC441" s="8"/>
      <c r="BFD441" s="8"/>
      <c r="BFE441" s="8"/>
      <c r="BFF441" s="8"/>
      <c r="BFG441" s="8"/>
      <c r="BFH441" s="8"/>
      <c r="BFI441" s="8"/>
      <c r="BFJ441" s="8"/>
      <c r="BFK441" s="8"/>
      <c r="BFL441" s="8"/>
      <c r="BFM441" s="8"/>
      <c r="BFN441" s="8"/>
      <c r="BFO441" s="8"/>
      <c r="BFP441" s="8"/>
      <c r="BFQ441" s="8"/>
      <c r="BFR441" s="8"/>
      <c r="BFS441" s="8"/>
      <c r="BFT441" s="8"/>
      <c r="BFU441" s="8"/>
      <c r="BFV441" s="8"/>
      <c r="BFW441" s="8"/>
      <c r="BFX441" s="8"/>
      <c r="BFY441" s="8"/>
      <c r="BFZ441" s="8"/>
      <c r="BGA441" s="8"/>
      <c r="BGB441" s="8"/>
      <c r="BGC441" s="8"/>
      <c r="BGD441" s="8"/>
      <c r="BGE441" s="8"/>
      <c r="BGF441" s="8"/>
      <c r="BGG441" s="8"/>
      <c r="BGH441" s="8"/>
      <c r="BGI441" s="8"/>
      <c r="BGJ441" s="8"/>
      <c r="BGK441" s="8"/>
      <c r="BGL441" s="8"/>
      <c r="BGM441" s="8"/>
      <c r="BGN441" s="8"/>
      <c r="BGO441" s="8"/>
      <c r="BGP441" s="8"/>
      <c r="BGQ441" s="8"/>
      <c r="BGR441" s="8"/>
      <c r="BGS441" s="8"/>
      <c r="BGT441" s="8"/>
      <c r="BGU441" s="8"/>
      <c r="BGV441" s="8"/>
      <c r="BGW441" s="8"/>
      <c r="BGX441" s="8"/>
      <c r="BGY441" s="8"/>
      <c r="BGZ441" s="8"/>
      <c r="BHA441" s="8"/>
      <c r="BHB441" s="8"/>
      <c r="BHC441" s="8"/>
      <c r="BHD441" s="8"/>
      <c r="BHE441" s="8"/>
      <c r="BHF441" s="8"/>
      <c r="BHG441" s="8"/>
      <c r="BHH441" s="8"/>
      <c r="BHI441" s="8"/>
      <c r="BHJ441" s="8"/>
      <c r="BHK441" s="8"/>
      <c r="BHL441" s="8"/>
      <c r="BHM441" s="8"/>
      <c r="BHN441" s="8"/>
      <c r="BHO441" s="8"/>
      <c r="BHP441" s="8"/>
      <c r="BHQ441" s="8"/>
      <c r="BHR441" s="8"/>
      <c r="BHS441" s="8"/>
      <c r="BHT441" s="8"/>
      <c r="BHU441" s="8"/>
      <c r="BHV441" s="8"/>
      <c r="BHW441" s="8"/>
      <c r="BHX441" s="8"/>
      <c r="BHY441" s="8"/>
      <c r="BHZ441" s="8"/>
      <c r="BIA441" s="8"/>
      <c r="BIB441" s="8"/>
      <c r="BIC441" s="8"/>
      <c r="BID441" s="8"/>
      <c r="BIE441" s="8"/>
      <c r="BIF441" s="8"/>
      <c r="BIG441" s="8"/>
      <c r="BIH441" s="8"/>
      <c r="BII441" s="8"/>
      <c r="BIJ441" s="8"/>
      <c r="BIK441" s="8"/>
      <c r="BIL441" s="8"/>
      <c r="BIM441" s="8"/>
      <c r="BIN441" s="8"/>
      <c r="BIO441" s="8"/>
      <c r="BIP441" s="8"/>
      <c r="BIQ441" s="8"/>
      <c r="BIR441" s="8"/>
      <c r="BIS441" s="8"/>
      <c r="BIT441" s="8"/>
      <c r="BIU441" s="8"/>
      <c r="BIV441" s="8"/>
      <c r="BIW441" s="8"/>
      <c r="BIX441" s="8"/>
      <c r="BIY441" s="8"/>
      <c r="BIZ441" s="8"/>
      <c r="BJA441" s="8"/>
      <c r="BJB441" s="8"/>
      <c r="BJC441" s="8"/>
      <c r="BJD441" s="8"/>
      <c r="BJE441" s="8"/>
      <c r="BJF441" s="8"/>
      <c r="BJG441" s="8"/>
      <c r="BJH441" s="8"/>
      <c r="BJI441" s="8"/>
      <c r="BJJ441" s="8"/>
      <c r="BJK441" s="8"/>
      <c r="BJL441" s="8"/>
      <c r="BJM441" s="8"/>
      <c r="BJN441" s="8"/>
      <c r="BJO441" s="8"/>
      <c r="BJP441" s="8"/>
      <c r="BJQ441" s="8"/>
      <c r="BJR441" s="8"/>
      <c r="BJS441" s="8"/>
      <c r="BJT441" s="8"/>
      <c r="BJU441" s="8"/>
      <c r="BJV441" s="8"/>
      <c r="BJW441" s="8"/>
      <c r="BJX441" s="8"/>
      <c r="BJY441" s="8"/>
      <c r="BJZ441" s="8"/>
      <c r="BKA441" s="8"/>
      <c r="BKB441" s="8"/>
      <c r="BKC441" s="8"/>
      <c r="BKD441" s="8"/>
      <c r="BKE441" s="8"/>
      <c r="BKF441" s="8"/>
      <c r="BKG441" s="8"/>
      <c r="BKH441" s="8"/>
      <c r="BKI441" s="8"/>
      <c r="BKJ441" s="8"/>
      <c r="BKK441" s="8"/>
      <c r="BKL441" s="8"/>
      <c r="BKM441" s="8"/>
      <c r="BKN441" s="8"/>
      <c r="BKO441" s="8"/>
      <c r="BKP441" s="8"/>
      <c r="BKQ441" s="8"/>
      <c r="BKR441" s="8"/>
      <c r="BKS441" s="8"/>
      <c r="BKT441" s="8"/>
      <c r="BKU441" s="8"/>
      <c r="BKV441" s="8"/>
      <c r="BKW441" s="8"/>
      <c r="BKX441" s="8"/>
      <c r="BKY441" s="8"/>
      <c r="BKZ441" s="8"/>
      <c r="BLA441" s="8"/>
      <c r="BLB441" s="8"/>
      <c r="BLC441" s="8"/>
      <c r="BLD441" s="8"/>
      <c r="BLE441" s="8"/>
      <c r="BLF441" s="8"/>
      <c r="BLG441" s="8"/>
      <c r="BLH441" s="8"/>
      <c r="BLI441" s="8"/>
      <c r="BLJ441" s="8"/>
      <c r="BLK441" s="8"/>
      <c r="BLL441" s="8"/>
      <c r="BLM441" s="8"/>
      <c r="BLN441" s="8"/>
      <c r="BLO441" s="8"/>
      <c r="BLP441" s="8"/>
      <c r="BLQ441" s="8"/>
      <c r="BLR441" s="8"/>
      <c r="BLS441" s="8"/>
      <c r="BLT441" s="8"/>
      <c r="BLU441" s="8"/>
      <c r="BLV441" s="8"/>
      <c r="BLW441" s="8"/>
      <c r="BLX441" s="8"/>
      <c r="BLY441" s="8"/>
      <c r="BLZ441" s="8"/>
      <c r="BMA441" s="8"/>
      <c r="BMB441" s="8"/>
      <c r="BMC441" s="8"/>
      <c r="BMD441" s="8"/>
      <c r="BME441" s="8"/>
      <c r="BMF441" s="8"/>
      <c r="BMG441" s="8"/>
      <c r="BMH441" s="8"/>
      <c r="BMI441" s="8"/>
      <c r="BMJ441" s="8"/>
      <c r="BMK441" s="8"/>
      <c r="BML441" s="8"/>
      <c r="BMM441" s="8"/>
      <c r="BMN441" s="8"/>
      <c r="BMO441" s="8"/>
      <c r="BMP441" s="8"/>
      <c r="BMQ441" s="8"/>
      <c r="BMR441" s="8"/>
      <c r="BMS441" s="8"/>
      <c r="BMT441" s="8"/>
      <c r="BMU441" s="8"/>
      <c r="BMV441" s="8"/>
      <c r="BMW441" s="8"/>
      <c r="BMX441" s="8"/>
      <c r="BMY441" s="8"/>
      <c r="BMZ441" s="8"/>
      <c r="BNA441" s="8"/>
      <c r="BNB441" s="8"/>
      <c r="BNC441" s="8"/>
      <c r="BND441" s="8"/>
      <c r="BNE441" s="8"/>
      <c r="BNF441" s="8"/>
      <c r="BNG441" s="8"/>
      <c r="BNH441" s="8"/>
      <c r="BNI441" s="8"/>
      <c r="BNJ441" s="8"/>
      <c r="BNK441" s="8"/>
      <c r="BNL441" s="8"/>
      <c r="BNM441" s="8"/>
      <c r="BNN441" s="8"/>
      <c r="BNO441" s="8"/>
      <c r="BNP441" s="8"/>
      <c r="BNQ441" s="8"/>
      <c r="BNR441" s="8"/>
      <c r="BNS441" s="8"/>
      <c r="BNT441" s="8"/>
      <c r="BNU441" s="8"/>
      <c r="BNV441" s="8"/>
      <c r="BNW441" s="8"/>
      <c r="BNX441" s="8"/>
      <c r="BNY441" s="8"/>
      <c r="BNZ441" s="8"/>
      <c r="BOA441" s="8"/>
      <c r="BOB441" s="8"/>
      <c r="BOC441" s="8"/>
      <c r="BOD441" s="8"/>
      <c r="BOE441" s="8"/>
      <c r="BOF441" s="8"/>
      <c r="BOG441" s="8"/>
      <c r="BOH441" s="8"/>
      <c r="BOI441" s="8"/>
      <c r="BOJ441" s="8"/>
      <c r="BOK441" s="8"/>
      <c r="BOL441" s="8"/>
      <c r="BOM441" s="8"/>
      <c r="BON441" s="8"/>
      <c r="BOO441" s="8"/>
      <c r="BOP441" s="8"/>
      <c r="BOQ441" s="8"/>
      <c r="BOR441" s="8"/>
      <c r="BOS441" s="8"/>
      <c r="BOT441" s="8"/>
      <c r="BOU441" s="8"/>
      <c r="BOV441" s="8"/>
      <c r="BOW441" s="8"/>
      <c r="BOX441" s="8"/>
      <c r="BOY441" s="8"/>
      <c r="BOZ441" s="8"/>
      <c r="BPA441" s="8"/>
      <c r="BPB441" s="8"/>
      <c r="BPC441" s="8"/>
      <c r="BPD441" s="8"/>
      <c r="BPE441" s="8"/>
      <c r="BPF441" s="8"/>
      <c r="BPG441" s="8"/>
      <c r="BPH441" s="8"/>
      <c r="BPI441" s="8"/>
      <c r="BPJ441" s="8"/>
      <c r="BPK441" s="8"/>
      <c r="BPL441" s="8"/>
      <c r="BPM441" s="8"/>
      <c r="BPN441" s="8"/>
      <c r="BPO441" s="8"/>
      <c r="BPP441" s="8"/>
      <c r="BPQ441" s="8"/>
      <c r="BPR441" s="8"/>
      <c r="BPS441" s="8"/>
      <c r="BPT441" s="8"/>
      <c r="BPU441" s="8"/>
      <c r="BPV441" s="8"/>
      <c r="BPW441" s="8"/>
      <c r="BPX441" s="8"/>
      <c r="BPY441" s="8"/>
      <c r="BPZ441" s="8"/>
      <c r="BQA441" s="8"/>
      <c r="BQB441" s="8"/>
      <c r="BQC441" s="8"/>
      <c r="BQD441" s="8"/>
      <c r="BQE441" s="8"/>
      <c r="BQF441" s="8"/>
      <c r="BQG441" s="8"/>
      <c r="BQH441" s="8"/>
      <c r="BQI441" s="8"/>
      <c r="BQJ441" s="8"/>
      <c r="BQK441" s="8"/>
      <c r="BQL441" s="8"/>
      <c r="BQM441" s="8"/>
      <c r="BQN441" s="8"/>
      <c r="BQO441" s="8"/>
      <c r="BQP441" s="8"/>
      <c r="BQQ441" s="8"/>
      <c r="BQR441" s="8"/>
      <c r="BQS441" s="8"/>
      <c r="BQT441" s="8"/>
      <c r="BQU441" s="8"/>
      <c r="BQV441" s="8"/>
      <c r="BQW441" s="8"/>
      <c r="BQX441" s="8"/>
      <c r="BQY441" s="8"/>
      <c r="BQZ441" s="8"/>
      <c r="BRA441" s="8"/>
      <c r="BRB441" s="8"/>
      <c r="BRC441" s="8"/>
      <c r="BRD441" s="8"/>
      <c r="BRE441" s="8"/>
      <c r="BRF441" s="8"/>
      <c r="BRG441" s="8"/>
      <c r="BRH441" s="8"/>
      <c r="BRI441" s="8"/>
      <c r="BRJ441" s="8"/>
      <c r="BRK441" s="8"/>
      <c r="BRL441" s="8"/>
      <c r="BRM441" s="8"/>
      <c r="BRN441" s="8"/>
      <c r="BRO441" s="8"/>
      <c r="BRP441" s="8"/>
      <c r="BRQ441" s="8"/>
      <c r="BRR441" s="8"/>
      <c r="BRS441" s="8"/>
      <c r="BRT441" s="8"/>
      <c r="BRU441" s="8"/>
      <c r="BRV441" s="8"/>
      <c r="BRW441" s="8"/>
      <c r="BRX441" s="8"/>
      <c r="BRY441" s="8"/>
      <c r="BRZ441" s="8"/>
      <c r="BSA441" s="8"/>
      <c r="BSB441" s="8"/>
      <c r="BSC441" s="8"/>
      <c r="BSD441" s="8"/>
      <c r="BSE441" s="8"/>
      <c r="BSF441" s="8"/>
      <c r="BSG441" s="8"/>
      <c r="BSH441" s="8"/>
      <c r="BSI441" s="8"/>
      <c r="BSJ441" s="8"/>
      <c r="BSK441" s="8"/>
      <c r="BSL441" s="8"/>
      <c r="BSM441" s="8"/>
      <c r="BSN441" s="8"/>
      <c r="BSO441" s="8"/>
      <c r="BSP441" s="8"/>
      <c r="BSQ441" s="8"/>
      <c r="BSR441" s="8"/>
      <c r="BSS441" s="8"/>
      <c r="BST441" s="8"/>
      <c r="BSU441" s="8"/>
      <c r="BSV441" s="8"/>
      <c r="BSW441" s="8"/>
      <c r="BSX441" s="8"/>
      <c r="BSY441" s="8"/>
      <c r="BSZ441" s="8"/>
      <c r="BTA441" s="8"/>
      <c r="BTB441" s="8"/>
      <c r="BTC441" s="8"/>
      <c r="BTD441" s="8"/>
      <c r="BTE441" s="8"/>
      <c r="BTF441" s="8"/>
      <c r="BTG441" s="8"/>
      <c r="BTH441" s="8"/>
      <c r="BTI441" s="8"/>
      <c r="BTJ441" s="8"/>
      <c r="BTK441" s="8"/>
      <c r="BTL441" s="8"/>
      <c r="BTM441" s="8"/>
      <c r="BTN441" s="8"/>
      <c r="BTO441" s="8"/>
      <c r="BTP441" s="8"/>
      <c r="BTQ441" s="8"/>
      <c r="BTR441" s="8"/>
      <c r="BTS441" s="8"/>
      <c r="BTT441" s="8"/>
      <c r="BTU441" s="8"/>
      <c r="BTV441" s="8"/>
      <c r="BTW441" s="8"/>
      <c r="BTX441" s="8"/>
      <c r="BTY441" s="8"/>
      <c r="BTZ441" s="8"/>
      <c r="BUA441" s="8"/>
      <c r="BUB441" s="8"/>
      <c r="BUC441" s="8"/>
      <c r="BUD441" s="8"/>
      <c r="BUE441" s="8"/>
      <c r="BUF441" s="8"/>
      <c r="BUG441" s="8"/>
      <c r="BUH441" s="8"/>
      <c r="BUI441" s="8"/>
      <c r="BUJ441" s="8"/>
      <c r="BUK441" s="8"/>
      <c r="BUL441" s="8"/>
      <c r="BUM441" s="8"/>
      <c r="BUN441" s="8"/>
      <c r="BUO441" s="8"/>
      <c r="BUP441" s="8"/>
      <c r="BUQ441" s="8"/>
      <c r="BUR441" s="8"/>
      <c r="BUS441" s="8"/>
      <c r="BUT441" s="8"/>
      <c r="BUU441" s="8"/>
      <c r="BUV441" s="8"/>
      <c r="BUW441" s="8"/>
      <c r="BUX441" s="8"/>
      <c r="BUY441" s="8"/>
      <c r="BUZ441" s="8"/>
      <c r="BVA441" s="8"/>
      <c r="BVB441" s="8"/>
      <c r="BVC441" s="8"/>
      <c r="BVD441" s="8"/>
      <c r="BVE441" s="8"/>
      <c r="BVF441" s="8"/>
      <c r="BVG441" s="8"/>
      <c r="BVH441" s="8"/>
      <c r="BVI441" s="8"/>
      <c r="BVJ441" s="8"/>
      <c r="BVK441" s="8"/>
      <c r="BVL441" s="8"/>
      <c r="BVM441" s="8"/>
      <c r="BVN441" s="8"/>
      <c r="BVO441" s="8"/>
      <c r="BVP441" s="8"/>
      <c r="BVQ441" s="8"/>
      <c r="BVR441" s="8"/>
      <c r="BVS441" s="8"/>
      <c r="BVT441" s="8"/>
      <c r="BVU441" s="8"/>
      <c r="BVV441" s="8"/>
      <c r="BVW441" s="8"/>
      <c r="BVX441" s="8"/>
      <c r="BVY441" s="8"/>
      <c r="BVZ441" s="8"/>
      <c r="BWA441" s="8"/>
      <c r="BWB441" s="8"/>
      <c r="BWC441" s="8"/>
      <c r="BWD441" s="8"/>
      <c r="BWE441" s="8"/>
      <c r="BWF441" s="8"/>
      <c r="BWG441" s="8"/>
      <c r="BWH441" s="8"/>
      <c r="BWI441" s="8"/>
      <c r="BWJ441" s="8"/>
      <c r="BWK441" s="8"/>
      <c r="BWL441" s="8"/>
      <c r="BWM441" s="8"/>
      <c r="BWN441" s="8"/>
      <c r="BWO441" s="8"/>
      <c r="BWP441" s="8"/>
      <c r="BWQ441" s="8"/>
    </row>
    <row r="442" spans="1:1967" s="444" customFormat="1" ht="102" customHeight="1">
      <c r="A442" s="450" t="s">
        <v>6471</v>
      </c>
      <c r="B442" s="451" t="s">
        <v>97</v>
      </c>
      <c r="C442" s="450" t="s">
        <v>808</v>
      </c>
      <c r="D442" s="484" t="s">
        <v>40</v>
      </c>
      <c r="E442" s="452" t="s">
        <v>41</v>
      </c>
      <c r="F442" s="485"/>
      <c r="G442" s="452" t="s">
        <v>384</v>
      </c>
      <c r="H442" s="454">
        <v>0</v>
      </c>
      <c r="I442" s="481">
        <v>470000000</v>
      </c>
      <c r="J442" s="456" t="s">
        <v>1330</v>
      </c>
      <c r="K442" s="469" t="s">
        <v>1949</v>
      </c>
      <c r="L442" s="457" t="s">
        <v>3428</v>
      </c>
      <c r="M442" s="458" t="s">
        <v>383</v>
      </c>
      <c r="N442" s="470" t="s">
        <v>8875</v>
      </c>
      <c r="O442" s="452" t="s">
        <v>1382</v>
      </c>
      <c r="P442" s="460" t="s">
        <v>1355</v>
      </c>
      <c r="Q442" s="484" t="s">
        <v>1196</v>
      </c>
      <c r="R442" s="486">
        <v>950</v>
      </c>
      <c r="S442" s="462">
        <v>1500</v>
      </c>
      <c r="T442" s="463">
        <v>0</v>
      </c>
      <c r="U442" s="463">
        <f t="shared" si="73"/>
        <v>0</v>
      </c>
      <c r="V442" s="450" t="s">
        <v>1341</v>
      </c>
      <c r="W442" s="465" t="s">
        <v>1410</v>
      </c>
      <c r="X442" s="450" t="s">
        <v>9461</v>
      </c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8"/>
      <c r="EG442" s="8"/>
      <c r="EH442" s="8"/>
      <c r="EI442" s="8"/>
      <c r="EJ442" s="8"/>
      <c r="EK442" s="8"/>
      <c r="EL442" s="8"/>
      <c r="EM442" s="8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  <c r="EY442" s="8"/>
      <c r="EZ442" s="8"/>
      <c r="FA442" s="8"/>
      <c r="FB442" s="8"/>
      <c r="FC442" s="8"/>
      <c r="FD442" s="8"/>
      <c r="FE442" s="8"/>
      <c r="FF442" s="8"/>
      <c r="FG442" s="8"/>
      <c r="FH442" s="8"/>
      <c r="FI442" s="8"/>
      <c r="FJ442" s="8"/>
      <c r="FK442" s="8"/>
      <c r="FL442" s="8"/>
      <c r="FM442" s="8"/>
      <c r="FN442" s="8"/>
      <c r="FO442" s="8"/>
      <c r="FP442" s="8"/>
      <c r="FQ442" s="8"/>
      <c r="FR442" s="8"/>
      <c r="FS442" s="8"/>
      <c r="FT442" s="8"/>
      <c r="FU442" s="8"/>
      <c r="FV442" s="8"/>
      <c r="FW442" s="8"/>
      <c r="FX442" s="8"/>
      <c r="FY442" s="8"/>
      <c r="FZ442" s="8"/>
      <c r="GA442" s="8"/>
      <c r="GB442" s="8"/>
      <c r="GC442" s="8"/>
      <c r="GD442" s="8"/>
      <c r="GE442" s="8"/>
      <c r="GF442" s="8"/>
      <c r="GG442" s="8"/>
      <c r="GH442" s="8"/>
      <c r="GI442" s="8"/>
      <c r="GJ442" s="8"/>
      <c r="GK442" s="8"/>
      <c r="GL442" s="8"/>
      <c r="GM442" s="8"/>
      <c r="GN442" s="8"/>
      <c r="GO442" s="8"/>
      <c r="GP442" s="8"/>
      <c r="GQ442" s="8"/>
      <c r="GR442" s="8"/>
      <c r="GS442" s="8"/>
      <c r="GT442" s="8"/>
      <c r="GU442" s="8"/>
      <c r="GV442" s="8"/>
      <c r="GW442" s="8"/>
      <c r="GX442" s="8"/>
      <c r="GY442" s="8"/>
      <c r="GZ442" s="8"/>
      <c r="HA442" s="8"/>
      <c r="HB442" s="8"/>
      <c r="HC442" s="8"/>
      <c r="HD442" s="8"/>
      <c r="HE442" s="8"/>
      <c r="HF442" s="8"/>
      <c r="HG442" s="8"/>
      <c r="HH442" s="8"/>
      <c r="HI442" s="8"/>
      <c r="HJ442" s="8"/>
      <c r="HK442" s="8"/>
      <c r="HL442" s="8"/>
      <c r="HM442" s="8"/>
      <c r="HN442" s="8"/>
      <c r="HO442" s="8"/>
      <c r="HP442" s="8"/>
      <c r="HQ442" s="8"/>
      <c r="HR442" s="8"/>
      <c r="HS442" s="8"/>
      <c r="HT442" s="8"/>
      <c r="HU442" s="8"/>
      <c r="HV442" s="8"/>
      <c r="HW442" s="8"/>
      <c r="HX442" s="8"/>
      <c r="HY442" s="8"/>
      <c r="HZ442" s="8"/>
      <c r="IA442" s="8"/>
      <c r="IB442" s="8"/>
      <c r="IC442" s="8"/>
      <c r="ID442" s="8"/>
      <c r="IE442" s="8"/>
      <c r="IF442" s="8"/>
      <c r="IG442" s="8"/>
      <c r="IH442" s="8"/>
      <c r="II442" s="8"/>
      <c r="IJ442" s="8"/>
      <c r="IK442" s="8"/>
      <c r="IL442" s="8"/>
      <c r="IM442" s="8"/>
      <c r="IN442" s="8"/>
      <c r="IO442" s="8"/>
      <c r="IP442" s="8"/>
      <c r="IQ442" s="8"/>
      <c r="IR442" s="8"/>
      <c r="IS442" s="8"/>
      <c r="IT442" s="8"/>
      <c r="IU442" s="8"/>
      <c r="IV442" s="8"/>
      <c r="IW442" s="8"/>
      <c r="IX442" s="8"/>
      <c r="IY442" s="8"/>
      <c r="IZ442" s="8"/>
      <c r="JA442" s="8"/>
      <c r="JB442" s="8"/>
      <c r="JC442" s="8"/>
      <c r="JD442" s="8"/>
      <c r="JE442" s="8"/>
      <c r="JF442" s="8"/>
      <c r="JG442" s="8"/>
      <c r="JH442" s="8"/>
      <c r="JI442" s="8"/>
      <c r="JJ442" s="8"/>
      <c r="JK442" s="8"/>
      <c r="JL442" s="8"/>
      <c r="JM442" s="8"/>
      <c r="JN442" s="8"/>
      <c r="JO442" s="8"/>
      <c r="JP442" s="8"/>
      <c r="JQ442" s="8"/>
      <c r="JR442" s="8"/>
      <c r="JS442" s="8"/>
      <c r="JT442" s="8"/>
      <c r="JU442" s="8"/>
      <c r="JV442" s="8"/>
      <c r="JW442" s="8"/>
      <c r="JX442" s="8"/>
      <c r="JY442" s="8"/>
      <c r="JZ442" s="8"/>
      <c r="KA442" s="8"/>
      <c r="KB442" s="8"/>
      <c r="KC442" s="8"/>
      <c r="KD442" s="8"/>
      <c r="KE442" s="8"/>
      <c r="KF442" s="8"/>
      <c r="KG442" s="8"/>
      <c r="KH442" s="8"/>
      <c r="KI442" s="8"/>
      <c r="KJ442" s="8"/>
      <c r="KK442" s="8"/>
      <c r="KL442" s="8"/>
      <c r="KM442" s="8"/>
      <c r="KN442" s="8"/>
      <c r="KO442" s="8"/>
      <c r="KP442" s="8"/>
      <c r="KQ442" s="8"/>
      <c r="KR442" s="8"/>
      <c r="KS442" s="8"/>
      <c r="KT442" s="8"/>
      <c r="KU442" s="8"/>
      <c r="KV442" s="8"/>
      <c r="KW442" s="8"/>
      <c r="KX442" s="8"/>
      <c r="KY442" s="8"/>
      <c r="KZ442" s="8"/>
      <c r="LA442" s="8"/>
      <c r="LB442" s="8"/>
      <c r="LC442" s="8"/>
      <c r="LD442" s="8"/>
      <c r="LE442" s="8"/>
      <c r="LF442" s="8"/>
      <c r="LG442" s="8"/>
      <c r="LH442" s="8"/>
      <c r="LI442" s="8"/>
      <c r="LJ442" s="8"/>
      <c r="LK442" s="8"/>
      <c r="LL442" s="8"/>
      <c r="LM442" s="8"/>
      <c r="LN442" s="8"/>
      <c r="LO442" s="8"/>
      <c r="LP442" s="8"/>
      <c r="LQ442" s="8"/>
      <c r="LR442" s="8"/>
      <c r="LS442" s="8"/>
      <c r="LT442" s="8"/>
      <c r="LU442" s="8"/>
      <c r="LV442" s="8"/>
      <c r="LW442" s="8"/>
      <c r="LX442" s="8"/>
      <c r="LY442" s="8"/>
      <c r="LZ442" s="8"/>
      <c r="MA442" s="8"/>
      <c r="MB442" s="8"/>
      <c r="MC442" s="8"/>
      <c r="MD442" s="8"/>
      <c r="ME442" s="8"/>
      <c r="MF442" s="8"/>
      <c r="MG442" s="8"/>
      <c r="MH442" s="8"/>
      <c r="MI442" s="8"/>
      <c r="MJ442" s="8"/>
      <c r="MK442" s="8"/>
      <c r="ML442" s="8"/>
      <c r="MM442" s="8"/>
      <c r="MN442" s="8"/>
      <c r="MO442" s="8"/>
      <c r="MP442" s="8"/>
      <c r="MQ442" s="8"/>
      <c r="MR442" s="8"/>
      <c r="MS442" s="8"/>
      <c r="MT442" s="8"/>
      <c r="MU442" s="8"/>
      <c r="MV442" s="8"/>
      <c r="MW442" s="8"/>
      <c r="MX442" s="8"/>
      <c r="MY442" s="8"/>
      <c r="MZ442" s="8"/>
      <c r="NA442" s="8"/>
      <c r="NB442" s="8"/>
      <c r="NC442" s="8"/>
      <c r="ND442" s="8"/>
      <c r="NE442" s="8"/>
      <c r="NF442" s="8"/>
      <c r="NG442" s="8"/>
      <c r="NH442" s="8"/>
      <c r="NI442" s="8"/>
      <c r="NJ442" s="8"/>
      <c r="NK442" s="8"/>
      <c r="NL442" s="8"/>
      <c r="NM442" s="8"/>
      <c r="NN442" s="8"/>
      <c r="NO442" s="8"/>
      <c r="NP442" s="8"/>
      <c r="NQ442" s="8"/>
      <c r="NR442" s="8"/>
      <c r="NS442" s="8"/>
      <c r="NT442" s="8"/>
      <c r="NU442" s="8"/>
      <c r="NV442" s="8"/>
      <c r="NW442" s="8"/>
      <c r="NX442" s="8"/>
      <c r="NY442" s="8"/>
      <c r="NZ442" s="8"/>
      <c r="OA442" s="8"/>
      <c r="OB442" s="8"/>
      <c r="OC442" s="8"/>
      <c r="OD442" s="8"/>
      <c r="OE442" s="8"/>
      <c r="OF442" s="8"/>
      <c r="OG442" s="8"/>
      <c r="OH442" s="8"/>
      <c r="OI442" s="8"/>
      <c r="OJ442" s="8"/>
      <c r="OK442" s="8"/>
      <c r="OL442" s="8"/>
      <c r="OM442" s="8"/>
      <c r="ON442" s="8"/>
      <c r="OO442" s="8"/>
      <c r="OP442" s="8"/>
      <c r="OQ442" s="8"/>
      <c r="OR442" s="8"/>
      <c r="OS442" s="8"/>
      <c r="OT442" s="8"/>
      <c r="OU442" s="8"/>
      <c r="OV442" s="8"/>
      <c r="OW442" s="8"/>
      <c r="OX442" s="8"/>
      <c r="OY442" s="8"/>
      <c r="OZ442" s="8"/>
      <c r="PA442" s="8"/>
      <c r="PB442" s="8"/>
      <c r="PC442" s="8"/>
      <c r="PD442" s="8"/>
      <c r="PE442" s="8"/>
      <c r="PF442" s="8"/>
      <c r="PG442" s="8"/>
      <c r="PH442" s="8"/>
      <c r="PI442" s="8"/>
      <c r="PJ442" s="8"/>
      <c r="PK442" s="8"/>
      <c r="PL442" s="8"/>
      <c r="PM442" s="8"/>
      <c r="PN442" s="8"/>
      <c r="PO442" s="8"/>
      <c r="PP442" s="8"/>
      <c r="PQ442" s="8"/>
      <c r="PR442" s="8"/>
      <c r="PS442" s="8"/>
      <c r="PT442" s="8"/>
      <c r="PU442" s="8"/>
      <c r="PV442" s="8"/>
      <c r="PW442" s="8"/>
      <c r="PX442" s="8"/>
      <c r="PY442" s="8"/>
      <c r="PZ442" s="8"/>
      <c r="QA442" s="8"/>
      <c r="QB442" s="8"/>
      <c r="QC442" s="8"/>
      <c r="QD442" s="8"/>
      <c r="QE442" s="8"/>
      <c r="QF442" s="8"/>
      <c r="QG442" s="8"/>
      <c r="QH442" s="8"/>
      <c r="QI442" s="8"/>
      <c r="QJ442" s="8"/>
      <c r="QK442" s="8"/>
      <c r="QL442" s="8"/>
      <c r="QM442" s="8"/>
      <c r="QN442" s="8"/>
      <c r="QO442" s="8"/>
      <c r="QP442" s="8"/>
      <c r="QQ442" s="8"/>
      <c r="QR442" s="8"/>
      <c r="QS442" s="8"/>
      <c r="QT442" s="8"/>
      <c r="QU442" s="8"/>
      <c r="QV442" s="8"/>
      <c r="QW442" s="8"/>
      <c r="QX442" s="8"/>
      <c r="QY442" s="8"/>
      <c r="QZ442" s="8"/>
      <c r="RA442" s="8"/>
      <c r="RB442" s="8"/>
      <c r="RC442" s="8"/>
      <c r="RD442" s="8"/>
      <c r="RE442" s="8"/>
      <c r="RF442" s="8"/>
      <c r="RG442" s="8"/>
      <c r="RH442" s="8"/>
      <c r="RI442" s="8"/>
      <c r="RJ442" s="8"/>
      <c r="RK442" s="8"/>
      <c r="RL442" s="8"/>
      <c r="RM442" s="8"/>
      <c r="RN442" s="8"/>
      <c r="RO442" s="8"/>
      <c r="RP442" s="8"/>
      <c r="RQ442" s="8"/>
      <c r="RR442" s="8"/>
      <c r="RS442" s="8"/>
      <c r="RT442" s="8"/>
      <c r="RU442" s="8"/>
      <c r="RV442" s="8"/>
      <c r="RW442" s="8"/>
      <c r="RX442" s="8"/>
      <c r="RY442" s="8"/>
      <c r="RZ442" s="8"/>
      <c r="SA442" s="8"/>
      <c r="SB442" s="8"/>
      <c r="SC442" s="8"/>
      <c r="SD442" s="8"/>
      <c r="SE442" s="8"/>
      <c r="SF442" s="8"/>
      <c r="SG442" s="8"/>
      <c r="SH442" s="8"/>
      <c r="SI442" s="8"/>
      <c r="SJ442" s="8"/>
      <c r="SK442" s="8"/>
      <c r="SL442" s="8"/>
      <c r="SM442" s="8"/>
      <c r="SN442" s="8"/>
      <c r="SO442" s="8"/>
      <c r="SP442" s="8"/>
      <c r="SQ442" s="8"/>
      <c r="SR442" s="8"/>
      <c r="SS442" s="8"/>
      <c r="ST442" s="8"/>
      <c r="SU442" s="8"/>
      <c r="SV442" s="8"/>
      <c r="SW442" s="8"/>
      <c r="SX442" s="8"/>
      <c r="SY442" s="8"/>
      <c r="SZ442" s="8"/>
      <c r="TA442" s="8"/>
      <c r="TB442" s="8"/>
      <c r="TC442" s="8"/>
      <c r="TD442" s="8"/>
      <c r="TE442" s="8"/>
      <c r="TF442" s="8"/>
      <c r="TG442" s="8"/>
      <c r="TH442" s="8"/>
      <c r="TI442" s="8"/>
      <c r="TJ442" s="8"/>
      <c r="TK442" s="8"/>
      <c r="TL442" s="8"/>
      <c r="TM442" s="8"/>
      <c r="TN442" s="8"/>
      <c r="TO442" s="8"/>
      <c r="TP442" s="8"/>
      <c r="TQ442" s="8"/>
      <c r="TR442" s="8"/>
      <c r="TS442" s="8"/>
      <c r="TT442" s="8"/>
      <c r="TU442" s="8"/>
      <c r="TV442" s="8"/>
      <c r="TW442" s="8"/>
      <c r="TX442" s="8"/>
      <c r="TY442" s="8"/>
      <c r="TZ442" s="8"/>
      <c r="UA442" s="8"/>
      <c r="UB442" s="8"/>
      <c r="UC442" s="8"/>
      <c r="UD442" s="8"/>
      <c r="UE442" s="8"/>
      <c r="UF442" s="8"/>
      <c r="UG442" s="8"/>
      <c r="UH442" s="8"/>
      <c r="UI442" s="8"/>
      <c r="UJ442" s="8"/>
      <c r="UK442" s="8"/>
      <c r="UL442" s="8"/>
      <c r="UM442" s="8"/>
      <c r="UN442" s="8"/>
      <c r="UO442" s="8"/>
      <c r="UP442" s="8"/>
      <c r="UQ442" s="8"/>
      <c r="UR442" s="8"/>
      <c r="US442" s="8"/>
      <c r="UT442" s="8"/>
      <c r="UU442" s="8"/>
      <c r="UV442" s="8"/>
      <c r="UW442" s="8"/>
      <c r="UX442" s="8"/>
      <c r="UY442" s="8"/>
      <c r="UZ442" s="8"/>
      <c r="VA442" s="8"/>
      <c r="VB442" s="8"/>
      <c r="VC442" s="8"/>
      <c r="VD442" s="8"/>
      <c r="VE442" s="8"/>
      <c r="VF442" s="8"/>
      <c r="VG442" s="8"/>
      <c r="VH442" s="8"/>
      <c r="VI442" s="8"/>
      <c r="VJ442" s="8"/>
      <c r="VK442" s="8"/>
      <c r="VL442" s="8"/>
      <c r="VM442" s="8"/>
      <c r="VN442" s="8"/>
      <c r="VO442" s="8"/>
      <c r="VP442" s="8"/>
      <c r="VQ442" s="8"/>
      <c r="VR442" s="8"/>
      <c r="VS442" s="8"/>
      <c r="VT442" s="8"/>
      <c r="VU442" s="8"/>
      <c r="VV442" s="8"/>
      <c r="VW442" s="8"/>
      <c r="VX442" s="8"/>
      <c r="VY442" s="8"/>
      <c r="VZ442" s="8"/>
      <c r="WA442" s="8"/>
      <c r="WB442" s="8"/>
      <c r="WC442" s="8"/>
      <c r="WD442" s="8"/>
      <c r="WE442" s="8"/>
      <c r="WF442" s="8"/>
      <c r="WG442" s="8"/>
      <c r="WH442" s="8"/>
      <c r="WI442" s="8"/>
      <c r="WJ442" s="8"/>
      <c r="WK442" s="8"/>
      <c r="WL442" s="8"/>
      <c r="WM442" s="8"/>
      <c r="WN442" s="8"/>
      <c r="WO442" s="8"/>
      <c r="WP442" s="8"/>
      <c r="WQ442" s="8"/>
      <c r="WR442" s="8"/>
      <c r="WS442" s="8"/>
      <c r="WT442" s="8"/>
      <c r="WU442" s="8"/>
      <c r="WV442" s="8"/>
      <c r="WW442" s="8"/>
      <c r="WX442" s="8"/>
      <c r="WY442" s="8"/>
      <c r="WZ442" s="8"/>
      <c r="XA442" s="8"/>
      <c r="XB442" s="8"/>
      <c r="XC442" s="8"/>
      <c r="XD442" s="8"/>
      <c r="XE442" s="8"/>
      <c r="XF442" s="8"/>
      <c r="XG442" s="8"/>
      <c r="XH442" s="8"/>
      <c r="XI442" s="8"/>
      <c r="XJ442" s="8"/>
      <c r="XK442" s="8"/>
      <c r="XL442" s="8"/>
      <c r="XM442" s="8"/>
      <c r="XN442" s="8"/>
      <c r="XO442" s="8"/>
      <c r="XP442" s="8"/>
      <c r="XQ442" s="8"/>
      <c r="XR442" s="8"/>
      <c r="XS442" s="8"/>
      <c r="XT442" s="8"/>
      <c r="XU442" s="8"/>
      <c r="XV442" s="8"/>
      <c r="XW442" s="8"/>
      <c r="XX442" s="8"/>
      <c r="XY442" s="8"/>
      <c r="XZ442" s="8"/>
      <c r="YA442" s="8"/>
      <c r="YB442" s="8"/>
      <c r="YC442" s="8"/>
      <c r="YD442" s="8"/>
      <c r="YE442" s="8"/>
      <c r="YF442" s="8"/>
      <c r="YG442" s="8"/>
      <c r="YH442" s="8"/>
      <c r="YI442" s="8"/>
      <c r="YJ442" s="8"/>
      <c r="YK442" s="8"/>
      <c r="YL442" s="8"/>
      <c r="YM442" s="8"/>
      <c r="YN442" s="8"/>
      <c r="YO442" s="8"/>
      <c r="YP442" s="8"/>
      <c r="YQ442" s="8"/>
      <c r="YR442" s="8"/>
      <c r="YS442" s="8"/>
      <c r="YT442" s="8"/>
      <c r="YU442" s="8"/>
      <c r="YV442" s="8"/>
      <c r="YW442" s="8"/>
      <c r="YX442" s="8"/>
      <c r="YY442" s="8"/>
      <c r="YZ442" s="8"/>
      <c r="ZA442" s="8"/>
      <c r="ZB442" s="8"/>
      <c r="ZC442" s="8"/>
      <c r="ZD442" s="8"/>
      <c r="ZE442" s="8"/>
      <c r="ZF442" s="8"/>
      <c r="ZG442" s="8"/>
      <c r="ZH442" s="8"/>
      <c r="ZI442" s="8"/>
      <c r="ZJ442" s="8"/>
      <c r="ZK442" s="8"/>
      <c r="ZL442" s="8"/>
      <c r="ZM442" s="8"/>
      <c r="ZN442" s="8"/>
      <c r="ZO442" s="8"/>
      <c r="ZP442" s="8"/>
      <c r="ZQ442" s="8"/>
      <c r="ZR442" s="8"/>
      <c r="ZS442" s="8"/>
      <c r="ZT442" s="8"/>
      <c r="ZU442" s="8"/>
      <c r="ZV442" s="8"/>
      <c r="ZW442" s="8"/>
      <c r="ZX442" s="8"/>
      <c r="ZY442" s="8"/>
      <c r="ZZ442" s="8"/>
      <c r="AAA442" s="8"/>
      <c r="AAB442" s="8"/>
      <c r="AAC442" s="8"/>
      <c r="AAD442" s="8"/>
      <c r="AAE442" s="8"/>
      <c r="AAF442" s="8"/>
      <c r="AAG442" s="8"/>
      <c r="AAH442" s="8"/>
      <c r="AAI442" s="8"/>
      <c r="AAJ442" s="8"/>
      <c r="AAK442" s="8"/>
      <c r="AAL442" s="8"/>
      <c r="AAM442" s="8"/>
      <c r="AAN442" s="8"/>
      <c r="AAO442" s="8"/>
      <c r="AAP442" s="8"/>
      <c r="AAQ442" s="8"/>
      <c r="AAR442" s="8"/>
      <c r="AAS442" s="8"/>
      <c r="AAT442" s="8"/>
      <c r="AAU442" s="8"/>
      <c r="AAV442" s="8"/>
      <c r="AAW442" s="8"/>
      <c r="AAX442" s="8"/>
      <c r="AAY442" s="8"/>
      <c r="AAZ442" s="8"/>
      <c r="ABA442" s="8"/>
      <c r="ABB442" s="8"/>
      <c r="ABC442" s="8"/>
      <c r="ABD442" s="8"/>
      <c r="ABE442" s="8"/>
      <c r="ABF442" s="8"/>
      <c r="ABG442" s="8"/>
      <c r="ABH442" s="8"/>
      <c r="ABI442" s="8"/>
      <c r="ABJ442" s="8"/>
      <c r="ABK442" s="8"/>
      <c r="ABL442" s="8"/>
      <c r="ABM442" s="8"/>
      <c r="ABN442" s="8"/>
      <c r="ABO442" s="8"/>
      <c r="ABP442" s="8"/>
      <c r="ABQ442" s="8"/>
      <c r="ABR442" s="8"/>
      <c r="ABS442" s="8"/>
      <c r="ABT442" s="8"/>
      <c r="ABU442" s="8"/>
      <c r="ABV442" s="8"/>
      <c r="ABW442" s="8"/>
      <c r="ABX442" s="8"/>
      <c r="ABY442" s="8"/>
      <c r="ABZ442" s="8"/>
      <c r="ACA442" s="8"/>
      <c r="ACB442" s="8"/>
      <c r="ACC442" s="8"/>
      <c r="ACD442" s="8"/>
      <c r="ACE442" s="8"/>
      <c r="ACF442" s="8"/>
      <c r="ACG442" s="8"/>
      <c r="ACH442" s="8"/>
      <c r="ACI442" s="8"/>
      <c r="ACJ442" s="8"/>
      <c r="ACK442" s="8"/>
      <c r="ACL442" s="8"/>
      <c r="ACM442" s="8"/>
      <c r="ACN442" s="8"/>
      <c r="ACO442" s="8"/>
      <c r="ACP442" s="8"/>
      <c r="ACQ442" s="8"/>
      <c r="ACR442" s="8"/>
      <c r="ACS442" s="8"/>
      <c r="ACT442" s="8"/>
      <c r="ACU442" s="8"/>
      <c r="ACV442" s="8"/>
      <c r="ACW442" s="8"/>
      <c r="ACX442" s="8"/>
      <c r="ACY442" s="8"/>
      <c r="ACZ442" s="8"/>
      <c r="ADA442" s="8"/>
      <c r="ADB442" s="8"/>
      <c r="ADC442" s="8"/>
      <c r="ADD442" s="8"/>
      <c r="ADE442" s="8"/>
      <c r="ADF442" s="8"/>
      <c r="ADG442" s="8"/>
      <c r="ADH442" s="8"/>
      <c r="ADI442" s="8"/>
      <c r="ADJ442" s="8"/>
      <c r="ADK442" s="8"/>
      <c r="ADL442" s="8"/>
      <c r="ADM442" s="8"/>
      <c r="ADN442" s="8"/>
      <c r="ADO442" s="8"/>
      <c r="ADP442" s="8"/>
      <c r="ADQ442" s="8"/>
      <c r="ADR442" s="8"/>
      <c r="ADS442" s="8"/>
      <c r="ADT442" s="8"/>
      <c r="ADU442" s="8"/>
      <c r="ADV442" s="8"/>
      <c r="ADW442" s="8"/>
      <c r="ADX442" s="8"/>
      <c r="ADY442" s="8"/>
      <c r="ADZ442" s="8"/>
      <c r="AEA442" s="8"/>
      <c r="AEB442" s="8"/>
      <c r="AEC442" s="8"/>
      <c r="AED442" s="8"/>
      <c r="AEE442" s="8"/>
      <c r="AEF442" s="8"/>
      <c r="AEG442" s="8"/>
      <c r="AEH442" s="8"/>
      <c r="AEI442" s="8"/>
      <c r="AEJ442" s="8"/>
      <c r="AEK442" s="8"/>
      <c r="AEL442" s="8"/>
      <c r="AEM442" s="8"/>
      <c r="AEN442" s="8"/>
      <c r="AEO442" s="8"/>
      <c r="AEP442" s="8"/>
      <c r="AEQ442" s="8"/>
      <c r="AER442" s="8"/>
      <c r="AES442" s="8"/>
      <c r="AET442" s="8"/>
      <c r="AEU442" s="8"/>
      <c r="AEV442" s="8"/>
      <c r="AEW442" s="8"/>
      <c r="AEX442" s="8"/>
      <c r="AEY442" s="8"/>
      <c r="AEZ442" s="8"/>
      <c r="AFA442" s="8"/>
      <c r="AFB442" s="8"/>
      <c r="AFC442" s="8"/>
      <c r="AFD442" s="8"/>
      <c r="AFE442" s="8"/>
      <c r="AFF442" s="8"/>
      <c r="AFG442" s="8"/>
      <c r="AFH442" s="8"/>
      <c r="AFI442" s="8"/>
      <c r="AFJ442" s="8"/>
      <c r="AFK442" s="8"/>
      <c r="AFL442" s="8"/>
      <c r="AFM442" s="8"/>
      <c r="AFN442" s="8"/>
      <c r="AFO442" s="8"/>
      <c r="AFP442" s="8"/>
      <c r="AFQ442" s="8"/>
      <c r="AFR442" s="8"/>
      <c r="AFS442" s="8"/>
      <c r="AFT442" s="8"/>
      <c r="AFU442" s="8"/>
      <c r="AFV442" s="8"/>
      <c r="AFW442" s="8"/>
      <c r="AFX442" s="8"/>
      <c r="AFY442" s="8"/>
      <c r="AFZ442" s="8"/>
      <c r="AGA442" s="8"/>
      <c r="AGB442" s="8"/>
      <c r="AGC442" s="8"/>
      <c r="AGD442" s="8"/>
      <c r="AGE442" s="8"/>
      <c r="AGF442" s="8"/>
      <c r="AGG442" s="8"/>
      <c r="AGH442" s="8"/>
      <c r="AGI442" s="8"/>
      <c r="AGJ442" s="8"/>
      <c r="AGK442" s="8"/>
      <c r="AGL442" s="8"/>
      <c r="AGM442" s="8"/>
      <c r="AGN442" s="8"/>
      <c r="AGO442" s="8"/>
      <c r="AGP442" s="8"/>
      <c r="AGQ442" s="8"/>
      <c r="AGR442" s="8"/>
      <c r="AGS442" s="8"/>
      <c r="AGT442" s="8"/>
      <c r="AGU442" s="8"/>
      <c r="AGV442" s="8"/>
      <c r="AGW442" s="8"/>
      <c r="AGX442" s="8"/>
      <c r="AGY442" s="8"/>
      <c r="AGZ442" s="8"/>
      <c r="AHA442" s="8"/>
      <c r="AHB442" s="8"/>
      <c r="AHC442" s="8"/>
      <c r="AHD442" s="8"/>
      <c r="AHE442" s="8"/>
      <c r="AHF442" s="8"/>
      <c r="AHG442" s="8"/>
      <c r="AHH442" s="8"/>
      <c r="AHI442" s="8"/>
      <c r="AHJ442" s="8"/>
      <c r="AHK442" s="8"/>
      <c r="AHL442" s="8"/>
      <c r="AHM442" s="8"/>
      <c r="AHN442" s="8"/>
      <c r="AHO442" s="8"/>
      <c r="AHP442" s="8"/>
      <c r="AHQ442" s="8"/>
      <c r="AHR442" s="8"/>
      <c r="AHS442" s="8"/>
      <c r="AHT442" s="8"/>
      <c r="AHU442" s="8"/>
      <c r="AHV442" s="8"/>
      <c r="AHW442" s="8"/>
      <c r="AHX442" s="8"/>
      <c r="AHY442" s="8"/>
      <c r="AHZ442" s="8"/>
      <c r="AIA442" s="8"/>
      <c r="AIB442" s="8"/>
      <c r="AIC442" s="8"/>
      <c r="AID442" s="8"/>
      <c r="AIE442" s="8"/>
      <c r="AIF442" s="8"/>
      <c r="AIG442" s="8"/>
      <c r="AIH442" s="8"/>
      <c r="AII442" s="8"/>
      <c r="AIJ442" s="8"/>
      <c r="AIK442" s="8"/>
      <c r="AIL442" s="8"/>
      <c r="AIM442" s="8"/>
      <c r="AIN442" s="8"/>
      <c r="AIO442" s="8"/>
      <c r="AIP442" s="8"/>
      <c r="AIQ442" s="8"/>
      <c r="AIR442" s="8"/>
      <c r="AIS442" s="8"/>
      <c r="AIT442" s="8"/>
      <c r="AIU442" s="8"/>
      <c r="AIV442" s="8"/>
      <c r="AIW442" s="8"/>
      <c r="AIX442" s="8"/>
      <c r="AIY442" s="8"/>
      <c r="AIZ442" s="8"/>
      <c r="AJA442" s="8"/>
      <c r="AJB442" s="8"/>
      <c r="AJC442" s="8"/>
      <c r="AJD442" s="8"/>
      <c r="AJE442" s="8"/>
      <c r="AJF442" s="8"/>
      <c r="AJG442" s="8"/>
      <c r="AJH442" s="8"/>
      <c r="AJI442" s="8"/>
      <c r="AJJ442" s="8"/>
      <c r="AJK442" s="8"/>
      <c r="AJL442" s="8"/>
      <c r="AJM442" s="8"/>
      <c r="AJN442" s="8"/>
      <c r="AJO442" s="8"/>
      <c r="AJP442" s="8"/>
      <c r="AJQ442" s="8"/>
      <c r="AJR442" s="8"/>
      <c r="AJS442" s="8"/>
      <c r="AJT442" s="8"/>
      <c r="AJU442" s="8"/>
      <c r="AJV442" s="8"/>
      <c r="AJW442" s="8"/>
      <c r="AJX442" s="8"/>
      <c r="AJY442" s="8"/>
      <c r="AJZ442" s="8"/>
      <c r="AKA442" s="8"/>
      <c r="AKB442" s="8"/>
      <c r="AKC442" s="8"/>
      <c r="AKD442" s="8"/>
      <c r="AKE442" s="8"/>
      <c r="AKF442" s="8"/>
      <c r="AKG442" s="8"/>
      <c r="AKH442" s="8"/>
      <c r="AKI442" s="8"/>
      <c r="AKJ442" s="8"/>
      <c r="AKK442" s="8"/>
      <c r="AKL442" s="8"/>
      <c r="AKM442" s="8"/>
      <c r="AKN442" s="8"/>
      <c r="AKO442" s="8"/>
      <c r="AKP442" s="8"/>
      <c r="AKQ442" s="8"/>
      <c r="AKR442" s="8"/>
      <c r="AKS442" s="8"/>
      <c r="AKT442" s="8"/>
      <c r="AKU442" s="8"/>
      <c r="AKV442" s="8"/>
      <c r="AKW442" s="8"/>
      <c r="AKX442" s="8"/>
      <c r="AKY442" s="8"/>
      <c r="AKZ442" s="8"/>
      <c r="ALA442" s="8"/>
      <c r="ALB442" s="8"/>
      <c r="ALC442" s="8"/>
      <c r="ALD442" s="8"/>
      <c r="ALE442" s="8"/>
      <c r="ALF442" s="8"/>
      <c r="ALG442" s="8"/>
      <c r="ALH442" s="8"/>
      <c r="ALI442" s="8"/>
      <c r="ALJ442" s="8"/>
      <c r="ALK442" s="8"/>
      <c r="ALL442" s="8"/>
      <c r="ALM442" s="8"/>
      <c r="ALN442" s="8"/>
      <c r="ALO442" s="8"/>
      <c r="ALP442" s="8"/>
      <c r="ALQ442" s="8"/>
      <c r="ALR442" s="8"/>
      <c r="ALS442" s="8"/>
      <c r="ALT442" s="8"/>
      <c r="ALU442" s="8"/>
      <c r="ALV442" s="8"/>
      <c r="ALW442" s="8"/>
      <c r="ALX442" s="8"/>
      <c r="ALY442" s="8"/>
      <c r="ALZ442" s="8"/>
      <c r="AMA442" s="8"/>
      <c r="AMB442" s="8"/>
      <c r="AMC442" s="8"/>
      <c r="AMD442" s="8"/>
      <c r="AME442" s="8"/>
      <c r="AMF442" s="8"/>
      <c r="AMG442" s="8"/>
      <c r="AMH442" s="8"/>
      <c r="AMI442" s="8"/>
      <c r="AMJ442" s="8"/>
      <c r="AMK442" s="8"/>
      <c r="AML442" s="8"/>
      <c r="AMM442" s="8"/>
      <c r="AMN442" s="8"/>
      <c r="AMO442" s="8"/>
      <c r="AMP442" s="8"/>
      <c r="AMQ442" s="8"/>
      <c r="AMR442" s="8"/>
      <c r="AMS442" s="8"/>
      <c r="AMT442" s="8"/>
      <c r="AMU442" s="8"/>
      <c r="AMV442" s="8"/>
      <c r="AMW442" s="8"/>
      <c r="AMX442" s="8"/>
      <c r="AMY442" s="8"/>
      <c r="AMZ442" s="8"/>
      <c r="ANA442" s="8"/>
      <c r="ANB442" s="8"/>
      <c r="ANC442" s="8"/>
      <c r="AND442" s="8"/>
      <c r="ANE442" s="8"/>
      <c r="ANF442" s="8"/>
      <c r="ANG442" s="8"/>
      <c r="ANH442" s="8"/>
      <c r="ANI442" s="8"/>
      <c r="ANJ442" s="8"/>
      <c r="ANK442" s="8"/>
      <c r="ANL442" s="8"/>
      <c r="ANM442" s="8"/>
      <c r="ANN442" s="8"/>
      <c r="ANO442" s="8"/>
      <c r="ANP442" s="8"/>
      <c r="ANQ442" s="8"/>
      <c r="ANR442" s="8"/>
      <c r="ANS442" s="8"/>
      <c r="ANT442" s="8"/>
      <c r="ANU442" s="8"/>
      <c r="ANV442" s="8"/>
      <c r="ANW442" s="8"/>
      <c r="ANX442" s="8"/>
      <c r="ANY442" s="8"/>
      <c r="ANZ442" s="8"/>
      <c r="AOA442" s="8"/>
      <c r="AOB442" s="8"/>
      <c r="AOC442" s="8"/>
      <c r="AOD442" s="8"/>
      <c r="AOE442" s="8"/>
      <c r="AOF442" s="8"/>
      <c r="AOG442" s="8"/>
      <c r="AOH442" s="8"/>
      <c r="AOI442" s="8"/>
      <c r="AOJ442" s="8"/>
      <c r="AOK442" s="8"/>
      <c r="AOL442" s="8"/>
      <c r="AOM442" s="8"/>
      <c r="AON442" s="8"/>
      <c r="AOO442" s="8"/>
      <c r="AOP442" s="8"/>
      <c r="AOQ442" s="8"/>
      <c r="AOR442" s="8"/>
      <c r="AOS442" s="8"/>
      <c r="AOT442" s="8"/>
      <c r="AOU442" s="8"/>
      <c r="AOV442" s="8"/>
      <c r="AOW442" s="8"/>
      <c r="AOX442" s="8"/>
      <c r="AOY442" s="8"/>
      <c r="AOZ442" s="8"/>
      <c r="APA442" s="8"/>
      <c r="APB442" s="8"/>
      <c r="APC442" s="8"/>
      <c r="APD442" s="8"/>
      <c r="APE442" s="8"/>
      <c r="APF442" s="8"/>
      <c r="APG442" s="8"/>
      <c r="APH442" s="8"/>
      <c r="API442" s="8"/>
      <c r="APJ442" s="8"/>
      <c r="APK442" s="8"/>
      <c r="APL442" s="8"/>
      <c r="APM442" s="8"/>
      <c r="APN442" s="8"/>
      <c r="APO442" s="8"/>
      <c r="APP442" s="8"/>
      <c r="APQ442" s="8"/>
      <c r="APR442" s="8"/>
      <c r="APS442" s="8"/>
      <c r="APT442" s="8"/>
      <c r="APU442" s="8"/>
      <c r="APV442" s="8"/>
      <c r="APW442" s="8"/>
      <c r="APX442" s="8"/>
      <c r="APY442" s="8"/>
      <c r="APZ442" s="8"/>
      <c r="AQA442" s="8"/>
      <c r="AQB442" s="8"/>
      <c r="AQC442" s="8"/>
      <c r="AQD442" s="8"/>
      <c r="AQE442" s="8"/>
      <c r="AQF442" s="8"/>
      <c r="AQG442" s="8"/>
      <c r="AQH442" s="8"/>
      <c r="AQI442" s="8"/>
      <c r="AQJ442" s="8"/>
      <c r="AQK442" s="8"/>
      <c r="AQL442" s="8"/>
      <c r="AQM442" s="8"/>
      <c r="AQN442" s="8"/>
      <c r="AQO442" s="8"/>
      <c r="AQP442" s="8"/>
      <c r="AQQ442" s="8"/>
      <c r="AQR442" s="8"/>
      <c r="AQS442" s="8"/>
      <c r="AQT442" s="8"/>
      <c r="AQU442" s="8"/>
      <c r="AQV442" s="8"/>
      <c r="AQW442" s="8"/>
      <c r="AQX442" s="8"/>
      <c r="AQY442" s="8"/>
      <c r="AQZ442" s="8"/>
      <c r="ARA442" s="8"/>
      <c r="ARB442" s="8"/>
      <c r="ARC442" s="8"/>
      <c r="ARD442" s="8"/>
      <c r="ARE442" s="8"/>
      <c r="ARF442" s="8"/>
      <c r="ARG442" s="8"/>
      <c r="ARH442" s="8"/>
      <c r="ARI442" s="8"/>
      <c r="ARJ442" s="8"/>
      <c r="ARK442" s="8"/>
      <c r="ARL442" s="8"/>
      <c r="ARM442" s="8"/>
      <c r="ARN442" s="8"/>
      <c r="ARO442" s="8"/>
      <c r="ARP442" s="8"/>
      <c r="ARQ442" s="8"/>
      <c r="ARR442" s="8"/>
      <c r="ARS442" s="8"/>
      <c r="ART442" s="8"/>
      <c r="ARU442" s="8"/>
      <c r="ARV442" s="8"/>
      <c r="ARW442" s="8"/>
      <c r="ARX442" s="8"/>
      <c r="ARY442" s="8"/>
      <c r="ARZ442" s="8"/>
      <c r="ASA442" s="8"/>
      <c r="ASB442" s="8"/>
      <c r="ASC442" s="8"/>
      <c r="ASD442" s="8"/>
      <c r="ASE442" s="8"/>
      <c r="ASF442" s="8"/>
      <c r="ASG442" s="8"/>
      <c r="ASH442" s="8"/>
      <c r="ASI442" s="8"/>
      <c r="ASJ442" s="8"/>
      <c r="ASK442" s="8"/>
      <c r="ASL442" s="8"/>
      <c r="ASM442" s="8"/>
      <c r="ASN442" s="8"/>
      <c r="ASO442" s="8"/>
      <c r="ASP442" s="8"/>
      <c r="ASQ442" s="8"/>
      <c r="ASR442" s="8"/>
      <c r="ASS442" s="8"/>
      <c r="AST442" s="8"/>
      <c r="ASU442" s="8"/>
      <c r="ASV442" s="8"/>
      <c r="ASW442" s="8"/>
      <c r="ASX442" s="8"/>
      <c r="ASY442" s="8"/>
      <c r="ASZ442" s="8"/>
      <c r="ATA442" s="8"/>
      <c r="ATB442" s="8"/>
      <c r="ATC442" s="8"/>
      <c r="ATD442" s="8"/>
      <c r="ATE442" s="8"/>
      <c r="ATF442" s="8"/>
      <c r="ATG442" s="8"/>
      <c r="ATH442" s="8"/>
      <c r="ATI442" s="8"/>
      <c r="ATJ442" s="8"/>
      <c r="ATK442" s="8"/>
      <c r="ATL442" s="8"/>
      <c r="ATM442" s="8"/>
      <c r="ATN442" s="8"/>
      <c r="ATO442" s="8"/>
      <c r="ATP442" s="8"/>
      <c r="ATQ442" s="8"/>
      <c r="ATR442" s="8"/>
      <c r="ATS442" s="8"/>
      <c r="ATT442" s="8"/>
      <c r="ATU442" s="8"/>
      <c r="ATV442" s="8"/>
      <c r="ATW442" s="8"/>
      <c r="ATX442" s="8"/>
      <c r="ATY442" s="8"/>
      <c r="ATZ442" s="8"/>
      <c r="AUA442" s="8"/>
      <c r="AUB442" s="8"/>
      <c r="AUC442" s="8"/>
      <c r="AUD442" s="8"/>
      <c r="AUE442" s="8"/>
      <c r="AUF442" s="8"/>
      <c r="AUG442" s="8"/>
      <c r="AUH442" s="8"/>
      <c r="AUI442" s="8"/>
      <c r="AUJ442" s="8"/>
      <c r="AUK442" s="8"/>
      <c r="AUL442" s="8"/>
      <c r="AUM442" s="8"/>
      <c r="AUN442" s="8"/>
      <c r="AUO442" s="8"/>
      <c r="AUP442" s="8"/>
      <c r="AUQ442" s="8"/>
      <c r="AUR442" s="8"/>
      <c r="AUS442" s="8"/>
      <c r="AUT442" s="8"/>
      <c r="AUU442" s="8"/>
      <c r="AUV442" s="8"/>
      <c r="AUW442" s="8"/>
      <c r="AUX442" s="8"/>
      <c r="AUY442" s="8"/>
      <c r="AUZ442" s="8"/>
      <c r="AVA442" s="8"/>
      <c r="AVB442" s="8"/>
      <c r="AVC442" s="8"/>
      <c r="AVD442" s="8"/>
      <c r="AVE442" s="8"/>
      <c r="AVF442" s="8"/>
      <c r="AVG442" s="8"/>
      <c r="AVH442" s="8"/>
      <c r="AVI442" s="8"/>
      <c r="AVJ442" s="8"/>
      <c r="AVK442" s="8"/>
      <c r="AVL442" s="8"/>
      <c r="AVM442" s="8"/>
      <c r="AVN442" s="8"/>
      <c r="AVO442" s="8"/>
      <c r="AVP442" s="8"/>
      <c r="AVQ442" s="8"/>
      <c r="AVR442" s="8"/>
      <c r="AVS442" s="8"/>
      <c r="AVT442" s="8"/>
      <c r="AVU442" s="8"/>
      <c r="AVV442" s="8"/>
      <c r="AVW442" s="8"/>
      <c r="AVX442" s="8"/>
      <c r="AVY442" s="8"/>
      <c r="AVZ442" s="8"/>
      <c r="AWA442" s="8"/>
      <c r="AWB442" s="8"/>
      <c r="AWC442" s="8"/>
      <c r="AWD442" s="8"/>
      <c r="AWE442" s="8"/>
      <c r="AWF442" s="8"/>
      <c r="AWG442" s="8"/>
      <c r="AWH442" s="8"/>
      <c r="AWI442" s="8"/>
      <c r="AWJ442" s="8"/>
      <c r="AWK442" s="8"/>
      <c r="AWL442" s="8"/>
      <c r="AWM442" s="8"/>
      <c r="AWN442" s="8"/>
      <c r="AWO442" s="8"/>
      <c r="AWP442" s="8"/>
      <c r="AWQ442" s="8"/>
      <c r="AWR442" s="8"/>
      <c r="AWS442" s="8"/>
      <c r="AWT442" s="8"/>
      <c r="AWU442" s="8"/>
      <c r="AWV442" s="8"/>
      <c r="AWW442" s="8"/>
      <c r="AWX442" s="8"/>
      <c r="AWY442" s="8"/>
      <c r="AWZ442" s="8"/>
      <c r="AXA442" s="8"/>
      <c r="AXB442" s="8"/>
      <c r="AXC442" s="8"/>
      <c r="AXD442" s="8"/>
      <c r="AXE442" s="8"/>
      <c r="AXF442" s="8"/>
      <c r="AXG442" s="8"/>
      <c r="AXH442" s="8"/>
      <c r="AXI442" s="8"/>
      <c r="AXJ442" s="8"/>
      <c r="AXK442" s="8"/>
      <c r="AXL442" s="8"/>
      <c r="AXM442" s="8"/>
      <c r="AXN442" s="8"/>
      <c r="AXO442" s="8"/>
      <c r="AXP442" s="8"/>
      <c r="AXQ442" s="8"/>
      <c r="AXR442" s="8"/>
      <c r="AXS442" s="8"/>
      <c r="AXT442" s="8"/>
      <c r="AXU442" s="8"/>
      <c r="AXV442" s="8"/>
      <c r="AXW442" s="8"/>
      <c r="AXX442" s="8"/>
      <c r="AXY442" s="8"/>
      <c r="AXZ442" s="8"/>
      <c r="AYA442" s="8"/>
      <c r="AYB442" s="8"/>
      <c r="AYC442" s="8"/>
      <c r="AYD442" s="8"/>
      <c r="AYE442" s="8"/>
      <c r="AYF442" s="8"/>
      <c r="AYG442" s="8"/>
      <c r="AYH442" s="8"/>
      <c r="AYI442" s="8"/>
      <c r="AYJ442" s="8"/>
      <c r="AYK442" s="8"/>
      <c r="AYL442" s="8"/>
      <c r="AYM442" s="8"/>
      <c r="AYN442" s="8"/>
      <c r="AYO442" s="8"/>
      <c r="AYP442" s="8"/>
      <c r="AYQ442" s="8"/>
      <c r="AYR442" s="8"/>
      <c r="AYS442" s="8"/>
      <c r="AYT442" s="8"/>
      <c r="AYU442" s="8"/>
      <c r="AYV442" s="8"/>
      <c r="AYW442" s="8"/>
      <c r="AYX442" s="8"/>
      <c r="AYY442" s="8"/>
      <c r="AYZ442" s="8"/>
      <c r="AZA442" s="8"/>
      <c r="AZB442" s="8"/>
      <c r="AZC442" s="8"/>
      <c r="AZD442" s="8"/>
      <c r="AZE442" s="8"/>
      <c r="AZF442" s="8"/>
      <c r="AZG442" s="8"/>
      <c r="AZH442" s="8"/>
      <c r="AZI442" s="8"/>
      <c r="AZJ442" s="8"/>
      <c r="AZK442" s="8"/>
      <c r="AZL442" s="8"/>
      <c r="AZM442" s="8"/>
      <c r="AZN442" s="8"/>
      <c r="AZO442" s="8"/>
      <c r="AZP442" s="8"/>
      <c r="AZQ442" s="8"/>
      <c r="AZR442" s="8"/>
      <c r="AZS442" s="8"/>
      <c r="AZT442" s="8"/>
      <c r="AZU442" s="8"/>
      <c r="AZV442" s="8"/>
      <c r="AZW442" s="8"/>
      <c r="AZX442" s="8"/>
      <c r="AZY442" s="8"/>
      <c r="AZZ442" s="8"/>
      <c r="BAA442" s="8"/>
      <c r="BAB442" s="8"/>
      <c r="BAC442" s="8"/>
      <c r="BAD442" s="8"/>
      <c r="BAE442" s="8"/>
      <c r="BAF442" s="8"/>
      <c r="BAG442" s="8"/>
      <c r="BAH442" s="8"/>
      <c r="BAI442" s="8"/>
      <c r="BAJ442" s="8"/>
      <c r="BAK442" s="8"/>
      <c r="BAL442" s="8"/>
      <c r="BAM442" s="8"/>
      <c r="BAN442" s="8"/>
      <c r="BAO442" s="8"/>
      <c r="BAP442" s="8"/>
      <c r="BAQ442" s="8"/>
      <c r="BAR442" s="8"/>
      <c r="BAS442" s="8"/>
      <c r="BAT442" s="8"/>
      <c r="BAU442" s="8"/>
      <c r="BAV442" s="8"/>
      <c r="BAW442" s="8"/>
      <c r="BAX442" s="8"/>
      <c r="BAY442" s="8"/>
      <c r="BAZ442" s="8"/>
      <c r="BBA442" s="8"/>
      <c r="BBB442" s="8"/>
      <c r="BBC442" s="8"/>
      <c r="BBD442" s="8"/>
      <c r="BBE442" s="8"/>
      <c r="BBF442" s="8"/>
      <c r="BBG442" s="8"/>
      <c r="BBH442" s="8"/>
      <c r="BBI442" s="8"/>
      <c r="BBJ442" s="8"/>
      <c r="BBK442" s="8"/>
      <c r="BBL442" s="8"/>
      <c r="BBM442" s="8"/>
      <c r="BBN442" s="8"/>
      <c r="BBO442" s="8"/>
      <c r="BBP442" s="8"/>
      <c r="BBQ442" s="8"/>
      <c r="BBR442" s="8"/>
      <c r="BBS442" s="8"/>
      <c r="BBT442" s="8"/>
      <c r="BBU442" s="8"/>
      <c r="BBV442" s="8"/>
      <c r="BBW442" s="8"/>
      <c r="BBX442" s="8"/>
      <c r="BBY442" s="8"/>
      <c r="BBZ442" s="8"/>
      <c r="BCA442" s="8"/>
      <c r="BCB442" s="8"/>
      <c r="BCC442" s="8"/>
      <c r="BCD442" s="8"/>
      <c r="BCE442" s="8"/>
      <c r="BCF442" s="8"/>
      <c r="BCG442" s="8"/>
      <c r="BCH442" s="8"/>
      <c r="BCI442" s="8"/>
      <c r="BCJ442" s="8"/>
      <c r="BCK442" s="8"/>
      <c r="BCL442" s="8"/>
      <c r="BCM442" s="8"/>
      <c r="BCN442" s="8"/>
      <c r="BCO442" s="8"/>
      <c r="BCP442" s="8"/>
      <c r="BCQ442" s="8"/>
      <c r="BCR442" s="8"/>
      <c r="BCS442" s="8"/>
      <c r="BCT442" s="8"/>
      <c r="BCU442" s="8"/>
      <c r="BCV442" s="8"/>
      <c r="BCW442" s="8"/>
      <c r="BCX442" s="8"/>
      <c r="BCY442" s="8"/>
      <c r="BCZ442" s="8"/>
      <c r="BDA442" s="8"/>
      <c r="BDB442" s="8"/>
      <c r="BDC442" s="8"/>
      <c r="BDD442" s="8"/>
      <c r="BDE442" s="8"/>
      <c r="BDF442" s="8"/>
      <c r="BDG442" s="8"/>
      <c r="BDH442" s="8"/>
      <c r="BDI442" s="8"/>
      <c r="BDJ442" s="8"/>
      <c r="BDK442" s="8"/>
      <c r="BDL442" s="8"/>
      <c r="BDM442" s="8"/>
      <c r="BDN442" s="8"/>
      <c r="BDO442" s="8"/>
      <c r="BDP442" s="8"/>
      <c r="BDQ442" s="8"/>
      <c r="BDR442" s="8"/>
      <c r="BDS442" s="8"/>
      <c r="BDT442" s="8"/>
      <c r="BDU442" s="8"/>
      <c r="BDV442" s="8"/>
      <c r="BDW442" s="8"/>
      <c r="BDX442" s="8"/>
      <c r="BDY442" s="8"/>
      <c r="BDZ442" s="8"/>
      <c r="BEA442" s="8"/>
      <c r="BEB442" s="8"/>
      <c r="BEC442" s="8"/>
      <c r="BED442" s="8"/>
      <c r="BEE442" s="8"/>
      <c r="BEF442" s="8"/>
      <c r="BEG442" s="8"/>
      <c r="BEH442" s="8"/>
      <c r="BEI442" s="8"/>
      <c r="BEJ442" s="8"/>
      <c r="BEK442" s="8"/>
      <c r="BEL442" s="8"/>
      <c r="BEM442" s="8"/>
      <c r="BEN442" s="8"/>
      <c r="BEO442" s="8"/>
      <c r="BEP442" s="8"/>
      <c r="BEQ442" s="8"/>
      <c r="BER442" s="8"/>
      <c r="BES442" s="8"/>
      <c r="BET442" s="8"/>
      <c r="BEU442" s="8"/>
      <c r="BEV442" s="8"/>
      <c r="BEW442" s="8"/>
      <c r="BEX442" s="8"/>
      <c r="BEY442" s="8"/>
      <c r="BEZ442" s="8"/>
      <c r="BFA442" s="8"/>
      <c r="BFB442" s="8"/>
      <c r="BFC442" s="8"/>
      <c r="BFD442" s="8"/>
      <c r="BFE442" s="8"/>
      <c r="BFF442" s="8"/>
      <c r="BFG442" s="8"/>
      <c r="BFH442" s="8"/>
      <c r="BFI442" s="8"/>
      <c r="BFJ442" s="8"/>
      <c r="BFK442" s="8"/>
      <c r="BFL442" s="8"/>
      <c r="BFM442" s="8"/>
      <c r="BFN442" s="8"/>
      <c r="BFO442" s="8"/>
      <c r="BFP442" s="8"/>
      <c r="BFQ442" s="8"/>
      <c r="BFR442" s="8"/>
      <c r="BFS442" s="8"/>
      <c r="BFT442" s="8"/>
      <c r="BFU442" s="8"/>
      <c r="BFV442" s="8"/>
      <c r="BFW442" s="8"/>
      <c r="BFX442" s="8"/>
      <c r="BFY442" s="8"/>
      <c r="BFZ442" s="8"/>
      <c r="BGA442" s="8"/>
      <c r="BGB442" s="8"/>
      <c r="BGC442" s="8"/>
      <c r="BGD442" s="8"/>
      <c r="BGE442" s="8"/>
      <c r="BGF442" s="8"/>
      <c r="BGG442" s="8"/>
      <c r="BGH442" s="8"/>
      <c r="BGI442" s="8"/>
      <c r="BGJ442" s="8"/>
      <c r="BGK442" s="8"/>
      <c r="BGL442" s="8"/>
      <c r="BGM442" s="8"/>
      <c r="BGN442" s="8"/>
      <c r="BGO442" s="8"/>
      <c r="BGP442" s="8"/>
      <c r="BGQ442" s="8"/>
      <c r="BGR442" s="8"/>
      <c r="BGS442" s="8"/>
      <c r="BGT442" s="8"/>
      <c r="BGU442" s="8"/>
      <c r="BGV442" s="8"/>
      <c r="BGW442" s="8"/>
      <c r="BGX442" s="8"/>
      <c r="BGY442" s="8"/>
      <c r="BGZ442" s="8"/>
      <c r="BHA442" s="8"/>
      <c r="BHB442" s="8"/>
      <c r="BHC442" s="8"/>
      <c r="BHD442" s="8"/>
      <c r="BHE442" s="8"/>
      <c r="BHF442" s="8"/>
      <c r="BHG442" s="8"/>
      <c r="BHH442" s="8"/>
      <c r="BHI442" s="8"/>
      <c r="BHJ442" s="8"/>
      <c r="BHK442" s="8"/>
      <c r="BHL442" s="8"/>
      <c r="BHM442" s="8"/>
      <c r="BHN442" s="8"/>
      <c r="BHO442" s="8"/>
      <c r="BHP442" s="8"/>
      <c r="BHQ442" s="8"/>
      <c r="BHR442" s="8"/>
      <c r="BHS442" s="8"/>
      <c r="BHT442" s="8"/>
      <c r="BHU442" s="8"/>
      <c r="BHV442" s="8"/>
      <c r="BHW442" s="8"/>
      <c r="BHX442" s="8"/>
      <c r="BHY442" s="8"/>
      <c r="BHZ442" s="8"/>
      <c r="BIA442" s="8"/>
      <c r="BIB442" s="8"/>
      <c r="BIC442" s="8"/>
      <c r="BID442" s="8"/>
      <c r="BIE442" s="8"/>
      <c r="BIF442" s="8"/>
      <c r="BIG442" s="8"/>
      <c r="BIH442" s="8"/>
      <c r="BII442" s="8"/>
      <c r="BIJ442" s="8"/>
      <c r="BIK442" s="8"/>
      <c r="BIL442" s="8"/>
      <c r="BIM442" s="8"/>
      <c r="BIN442" s="8"/>
      <c r="BIO442" s="8"/>
      <c r="BIP442" s="8"/>
      <c r="BIQ442" s="8"/>
      <c r="BIR442" s="8"/>
      <c r="BIS442" s="8"/>
      <c r="BIT442" s="8"/>
      <c r="BIU442" s="8"/>
      <c r="BIV442" s="8"/>
      <c r="BIW442" s="8"/>
      <c r="BIX442" s="8"/>
      <c r="BIY442" s="8"/>
      <c r="BIZ442" s="8"/>
      <c r="BJA442" s="8"/>
      <c r="BJB442" s="8"/>
      <c r="BJC442" s="8"/>
      <c r="BJD442" s="8"/>
      <c r="BJE442" s="8"/>
      <c r="BJF442" s="8"/>
      <c r="BJG442" s="8"/>
      <c r="BJH442" s="8"/>
      <c r="BJI442" s="8"/>
      <c r="BJJ442" s="8"/>
      <c r="BJK442" s="8"/>
      <c r="BJL442" s="8"/>
      <c r="BJM442" s="8"/>
      <c r="BJN442" s="8"/>
      <c r="BJO442" s="8"/>
      <c r="BJP442" s="8"/>
      <c r="BJQ442" s="8"/>
      <c r="BJR442" s="8"/>
      <c r="BJS442" s="8"/>
      <c r="BJT442" s="8"/>
      <c r="BJU442" s="8"/>
      <c r="BJV442" s="8"/>
      <c r="BJW442" s="8"/>
      <c r="BJX442" s="8"/>
      <c r="BJY442" s="8"/>
      <c r="BJZ442" s="8"/>
      <c r="BKA442" s="8"/>
      <c r="BKB442" s="8"/>
      <c r="BKC442" s="8"/>
      <c r="BKD442" s="8"/>
      <c r="BKE442" s="8"/>
      <c r="BKF442" s="8"/>
      <c r="BKG442" s="8"/>
      <c r="BKH442" s="8"/>
      <c r="BKI442" s="8"/>
      <c r="BKJ442" s="8"/>
      <c r="BKK442" s="8"/>
      <c r="BKL442" s="8"/>
      <c r="BKM442" s="8"/>
      <c r="BKN442" s="8"/>
      <c r="BKO442" s="8"/>
      <c r="BKP442" s="8"/>
      <c r="BKQ442" s="8"/>
      <c r="BKR442" s="8"/>
      <c r="BKS442" s="8"/>
      <c r="BKT442" s="8"/>
      <c r="BKU442" s="8"/>
      <c r="BKV442" s="8"/>
      <c r="BKW442" s="8"/>
      <c r="BKX442" s="8"/>
      <c r="BKY442" s="8"/>
      <c r="BKZ442" s="8"/>
      <c r="BLA442" s="8"/>
      <c r="BLB442" s="8"/>
      <c r="BLC442" s="8"/>
      <c r="BLD442" s="8"/>
      <c r="BLE442" s="8"/>
      <c r="BLF442" s="8"/>
      <c r="BLG442" s="8"/>
      <c r="BLH442" s="8"/>
      <c r="BLI442" s="8"/>
      <c r="BLJ442" s="8"/>
      <c r="BLK442" s="8"/>
      <c r="BLL442" s="8"/>
      <c r="BLM442" s="8"/>
      <c r="BLN442" s="8"/>
      <c r="BLO442" s="8"/>
      <c r="BLP442" s="8"/>
      <c r="BLQ442" s="8"/>
      <c r="BLR442" s="8"/>
      <c r="BLS442" s="8"/>
      <c r="BLT442" s="8"/>
      <c r="BLU442" s="8"/>
      <c r="BLV442" s="8"/>
      <c r="BLW442" s="8"/>
      <c r="BLX442" s="8"/>
      <c r="BLY442" s="8"/>
      <c r="BLZ442" s="8"/>
      <c r="BMA442" s="8"/>
      <c r="BMB442" s="8"/>
      <c r="BMC442" s="8"/>
      <c r="BMD442" s="8"/>
      <c r="BME442" s="8"/>
      <c r="BMF442" s="8"/>
      <c r="BMG442" s="8"/>
      <c r="BMH442" s="8"/>
      <c r="BMI442" s="8"/>
      <c r="BMJ442" s="8"/>
      <c r="BMK442" s="8"/>
      <c r="BML442" s="8"/>
      <c r="BMM442" s="8"/>
      <c r="BMN442" s="8"/>
      <c r="BMO442" s="8"/>
      <c r="BMP442" s="8"/>
      <c r="BMQ442" s="8"/>
      <c r="BMR442" s="8"/>
      <c r="BMS442" s="8"/>
      <c r="BMT442" s="8"/>
      <c r="BMU442" s="8"/>
      <c r="BMV442" s="8"/>
      <c r="BMW442" s="8"/>
      <c r="BMX442" s="8"/>
      <c r="BMY442" s="8"/>
      <c r="BMZ442" s="8"/>
      <c r="BNA442" s="8"/>
      <c r="BNB442" s="8"/>
      <c r="BNC442" s="8"/>
      <c r="BND442" s="8"/>
      <c r="BNE442" s="8"/>
      <c r="BNF442" s="8"/>
      <c r="BNG442" s="8"/>
      <c r="BNH442" s="8"/>
      <c r="BNI442" s="8"/>
      <c r="BNJ442" s="8"/>
      <c r="BNK442" s="8"/>
      <c r="BNL442" s="8"/>
      <c r="BNM442" s="8"/>
      <c r="BNN442" s="8"/>
      <c r="BNO442" s="8"/>
      <c r="BNP442" s="8"/>
      <c r="BNQ442" s="8"/>
      <c r="BNR442" s="8"/>
      <c r="BNS442" s="8"/>
      <c r="BNT442" s="8"/>
      <c r="BNU442" s="8"/>
      <c r="BNV442" s="8"/>
      <c r="BNW442" s="8"/>
      <c r="BNX442" s="8"/>
      <c r="BNY442" s="8"/>
      <c r="BNZ442" s="8"/>
      <c r="BOA442" s="8"/>
      <c r="BOB442" s="8"/>
      <c r="BOC442" s="8"/>
      <c r="BOD442" s="8"/>
      <c r="BOE442" s="8"/>
      <c r="BOF442" s="8"/>
      <c r="BOG442" s="8"/>
      <c r="BOH442" s="8"/>
      <c r="BOI442" s="8"/>
      <c r="BOJ442" s="8"/>
      <c r="BOK442" s="8"/>
      <c r="BOL442" s="8"/>
      <c r="BOM442" s="8"/>
      <c r="BON442" s="8"/>
      <c r="BOO442" s="8"/>
      <c r="BOP442" s="8"/>
      <c r="BOQ442" s="8"/>
      <c r="BOR442" s="8"/>
      <c r="BOS442" s="8"/>
      <c r="BOT442" s="8"/>
      <c r="BOU442" s="8"/>
      <c r="BOV442" s="8"/>
      <c r="BOW442" s="8"/>
      <c r="BOX442" s="8"/>
      <c r="BOY442" s="8"/>
      <c r="BOZ442" s="8"/>
      <c r="BPA442" s="8"/>
      <c r="BPB442" s="8"/>
      <c r="BPC442" s="8"/>
      <c r="BPD442" s="8"/>
      <c r="BPE442" s="8"/>
      <c r="BPF442" s="8"/>
      <c r="BPG442" s="8"/>
      <c r="BPH442" s="8"/>
      <c r="BPI442" s="8"/>
      <c r="BPJ442" s="8"/>
      <c r="BPK442" s="8"/>
      <c r="BPL442" s="8"/>
      <c r="BPM442" s="8"/>
      <c r="BPN442" s="8"/>
      <c r="BPO442" s="8"/>
      <c r="BPP442" s="8"/>
      <c r="BPQ442" s="8"/>
      <c r="BPR442" s="8"/>
      <c r="BPS442" s="8"/>
      <c r="BPT442" s="8"/>
      <c r="BPU442" s="8"/>
      <c r="BPV442" s="8"/>
      <c r="BPW442" s="8"/>
      <c r="BPX442" s="8"/>
      <c r="BPY442" s="8"/>
      <c r="BPZ442" s="8"/>
      <c r="BQA442" s="8"/>
      <c r="BQB442" s="8"/>
      <c r="BQC442" s="8"/>
      <c r="BQD442" s="8"/>
      <c r="BQE442" s="8"/>
      <c r="BQF442" s="8"/>
      <c r="BQG442" s="8"/>
      <c r="BQH442" s="8"/>
      <c r="BQI442" s="8"/>
      <c r="BQJ442" s="8"/>
      <c r="BQK442" s="8"/>
      <c r="BQL442" s="8"/>
      <c r="BQM442" s="8"/>
      <c r="BQN442" s="8"/>
      <c r="BQO442" s="8"/>
      <c r="BQP442" s="8"/>
      <c r="BQQ442" s="8"/>
      <c r="BQR442" s="8"/>
      <c r="BQS442" s="8"/>
      <c r="BQT442" s="8"/>
      <c r="BQU442" s="8"/>
      <c r="BQV442" s="8"/>
      <c r="BQW442" s="8"/>
      <c r="BQX442" s="8"/>
      <c r="BQY442" s="8"/>
      <c r="BQZ442" s="8"/>
      <c r="BRA442" s="8"/>
      <c r="BRB442" s="8"/>
      <c r="BRC442" s="8"/>
      <c r="BRD442" s="8"/>
      <c r="BRE442" s="8"/>
      <c r="BRF442" s="8"/>
      <c r="BRG442" s="8"/>
      <c r="BRH442" s="8"/>
      <c r="BRI442" s="8"/>
      <c r="BRJ442" s="8"/>
      <c r="BRK442" s="8"/>
      <c r="BRL442" s="8"/>
      <c r="BRM442" s="8"/>
      <c r="BRN442" s="8"/>
      <c r="BRO442" s="8"/>
      <c r="BRP442" s="8"/>
      <c r="BRQ442" s="8"/>
      <c r="BRR442" s="8"/>
      <c r="BRS442" s="8"/>
      <c r="BRT442" s="8"/>
      <c r="BRU442" s="8"/>
      <c r="BRV442" s="8"/>
      <c r="BRW442" s="8"/>
      <c r="BRX442" s="8"/>
      <c r="BRY442" s="8"/>
      <c r="BRZ442" s="8"/>
      <c r="BSA442" s="8"/>
      <c r="BSB442" s="8"/>
      <c r="BSC442" s="8"/>
      <c r="BSD442" s="8"/>
      <c r="BSE442" s="8"/>
      <c r="BSF442" s="8"/>
      <c r="BSG442" s="8"/>
      <c r="BSH442" s="8"/>
      <c r="BSI442" s="8"/>
      <c r="BSJ442" s="8"/>
      <c r="BSK442" s="8"/>
      <c r="BSL442" s="8"/>
      <c r="BSM442" s="8"/>
      <c r="BSN442" s="8"/>
      <c r="BSO442" s="8"/>
      <c r="BSP442" s="8"/>
      <c r="BSQ442" s="8"/>
      <c r="BSR442" s="8"/>
      <c r="BSS442" s="8"/>
      <c r="BST442" s="8"/>
      <c r="BSU442" s="8"/>
      <c r="BSV442" s="8"/>
      <c r="BSW442" s="8"/>
      <c r="BSX442" s="8"/>
      <c r="BSY442" s="8"/>
      <c r="BSZ442" s="8"/>
      <c r="BTA442" s="8"/>
      <c r="BTB442" s="8"/>
      <c r="BTC442" s="8"/>
      <c r="BTD442" s="8"/>
      <c r="BTE442" s="8"/>
      <c r="BTF442" s="8"/>
      <c r="BTG442" s="8"/>
      <c r="BTH442" s="8"/>
      <c r="BTI442" s="8"/>
      <c r="BTJ442" s="8"/>
      <c r="BTK442" s="8"/>
      <c r="BTL442" s="8"/>
      <c r="BTM442" s="8"/>
      <c r="BTN442" s="8"/>
      <c r="BTO442" s="8"/>
      <c r="BTP442" s="8"/>
      <c r="BTQ442" s="8"/>
      <c r="BTR442" s="8"/>
      <c r="BTS442" s="8"/>
      <c r="BTT442" s="8"/>
      <c r="BTU442" s="8"/>
      <c r="BTV442" s="8"/>
      <c r="BTW442" s="8"/>
      <c r="BTX442" s="8"/>
      <c r="BTY442" s="8"/>
      <c r="BTZ442" s="8"/>
      <c r="BUA442" s="8"/>
      <c r="BUB442" s="8"/>
      <c r="BUC442" s="8"/>
      <c r="BUD442" s="8"/>
      <c r="BUE442" s="8"/>
      <c r="BUF442" s="8"/>
      <c r="BUG442" s="8"/>
      <c r="BUH442" s="8"/>
      <c r="BUI442" s="8"/>
      <c r="BUJ442" s="8"/>
      <c r="BUK442" s="8"/>
      <c r="BUL442" s="8"/>
      <c r="BUM442" s="8"/>
      <c r="BUN442" s="8"/>
      <c r="BUO442" s="8"/>
      <c r="BUP442" s="8"/>
      <c r="BUQ442" s="8"/>
      <c r="BUR442" s="8"/>
      <c r="BUS442" s="8"/>
      <c r="BUT442" s="8"/>
      <c r="BUU442" s="8"/>
      <c r="BUV442" s="8"/>
      <c r="BUW442" s="8"/>
      <c r="BUX442" s="8"/>
      <c r="BUY442" s="8"/>
      <c r="BUZ442" s="8"/>
      <c r="BVA442" s="8"/>
      <c r="BVB442" s="8"/>
      <c r="BVC442" s="8"/>
      <c r="BVD442" s="8"/>
      <c r="BVE442" s="8"/>
      <c r="BVF442" s="8"/>
      <c r="BVG442" s="8"/>
      <c r="BVH442" s="8"/>
      <c r="BVI442" s="8"/>
      <c r="BVJ442" s="8"/>
      <c r="BVK442" s="8"/>
      <c r="BVL442" s="8"/>
      <c r="BVM442" s="8"/>
      <c r="BVN442" s="8"/>
      <c r="BVO442" s="8"/>
      <c r="BVP442" s="8"/>
      <c r="BVQ442" s="8"/>
      <c r="BVR442" s="8"/>
      <c r="BVS442" s="8"/>
      <c r="BVT442" s="8"/>
      <c r="BVU442" s="8"/>
      <c r="BVV442" s="8"/>
      <c r="BVW442" s="8"/>
      <c r="BVX442" s="8"/>
      <c r="BVY442" s="8"/>
      <c r="BVZ442" s="8"/>
      <c r="BWA442" s="8"/>
      <c r="BWB442" s="8"/>
      <c r="BWC442" s="8"/>
      <c r="BWD442" s="8"/>
      <c r="BWE442" s="8"/>
      <c r="BWF442" s="8"/>
      <c r="BWG442" s="8"/>
      <c r="BWH442" s="8"/>
      <c r="BWI442" s="8"/>
      <c r="BWJ442" s="8"/>
      <c r="BWK442" s="8"/>
      <c r="BWL442" s="8"/>
      <c r="BWM442" s="8"/>
      <c r="BWN442" s="8"/>
      <c r="BWO442" s="8"/>
      <c r="BWP442" s="8"/>
      <c r="BWQ442" s="8"/>
    </row>
    <row r="443" spans="1:1967" s="448" customFormat="1" ht="102" customHeight="1">
      <c r="A443" s="450" t="s">
        <v>10830</v>
      </c>
      <c r="B443" s="451" t="s">
        <v>97</v>
      </c>
      <c r="C443" s="450" t="s">
        <v>808</v>
      </c>
      <c r="D443" s="484" t="s">
        <v>40</v>
      </c>
      <c r="E443" s="452" t="s">
        <v>41</v>
      </c>
      <c r="F443" s="485"/>
      <c r="G443" s="452" t="s">
        <v>384</v>
      </c>
      <c r="H443" s="454">
        <v>0</v>
      </c>
      <c r="I443" s="481">
        <v>470000000</v>
      </c>
      <c r="J443" s="456" t="s">
        <v>1330</v>
      </c>
      <c r="K443" s="469" t="s">
        <v>10531</v>
      </c>
      <c r="L443" s="457" t="s">
        <v>3428</v>
      </c>
      <c r="M443" s="458" t="s">
        <v>383</v>
      </c>
      <c r="N443" s="470" t="s">
        <v>8875</v>
      </c>
      <c r="O443" s="452" t="s">
        <v>1382</v>
      </c>
      <c r="P443" s="460" t="s">
        <v>1355</v>
      </c>
      <c r="Q443" s="484" t="s">
        <v>1196</v>
      </c>
      <c r="R443" s="486">
        <v>1000</v>
      </c>
      <c r="S443" s="462">
        <v>2750</v>
      </c>
      <c r="T443" s="463">
        <f t="shared" ref="T443" si="76">R443*S443</f>
        <v>2750000</v>
      </c>
      <c r="U443" s="463">
        <f t="shared" si="73"/>
        <v>3080000.0000000005</v>
      </c>
      <c r="V443" s="450" t="s">
        <v>1341</v>
      </c>
      <c r="W443" s="465" t="s">
        <v>1410</v>
      </c>
      <c r="X443" s="450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  <c r="FG443" s="8"/>
      <c r="FH443" s="8"/>
      <c r="FI443" s="8"/>
      <c r="FJ443" s="8"/>
      <c r="FK443" s="8"/>
      <c r="FL443" s="8"/>
      <c r="FM443" s="8"/>
      <c r="FN443" s="8"/>
      <c r="FO443" s="8"/>
      <c r="FP443" s="8"/>
      <c r="FQ443" s="8"/>
      <c r="FR443" s="8"/>
      <c r="FS443" s="8"/>
      <c r="FT443" s="8"/>
      <c r="FU443" s="8"/>
      <c r="FV443" s="8"/>
      <c r="FW443" s="8"/>
      <c r="FX443" s="8"/>
      <c r="FY443" s="8"/>
      <c r="FZ443" s="8"/>
      <c r="GA443" s="8"/>
      <c r="GB443" s="8"/>
      <c r="GC443" s="8"/>
      <c r="GD443" s="8"/>
      <c r="GE443" s="8"/>
      <c r="GF443" s="8"/>
      <c r="GG443" s="8"/>
      <c r="GH443" s="8"/>
      <c r="GI443" s="8"/>
      <c r="GJ443" s="8"/>
      <c r="GK443" s="8"/>
      <c r="GL443" s="8"/>
      <c r="GM443" s="8"/>
      <c r="GN443" s="8"/>
      <c r="GO443" s="8"/>
      <c r="GP443" s="8"/>
      <c r="GQ443" s="8"/>
      <c r="GR443" s="8"/>
      <c r="GS443" s="8"/>
      <c r="GT443" s="8"/>
      <c r="GU443" s="8"/>
      <c r="GV443" s="8"/>
      <c r="GW443" s="8"/>
      <c r="GX443" s="8"/>
      <c r="GY443" s="8"/>
      <c r="GZ443" s="8"/>
      <c r="HA443" s="8"/>
      <c r="HB443" s="8"/>
      <c r="HC443" s="8"/>
      <c r="HD443" s="8"/>
      <c r="HE443" s="8"/>
      <c r="HF443" s="8"/>
      <c r="HG443" s="8"/>
      <c r="HH443" s="8"/>
      <c r="HI443" s="8"/>
      <c r="HJ443" s="8"/>
      <c r="HK443" s="8"/>
      <c r="HL443" s="8"/>
      <c r="HM443" s="8"/>
      <c r="HN443" s="8"/>
      <c r="HO443" s="8"/>
      <c r="HP443" s="8"/>
      <c r="HQ443" s="8"/>
      <c r="HR443" s="8"/>
      <c r="HS443" s="8"/>
      <c r="HT443" s="8"/>
      <c r="HU443" s="8"/>
      <c r="HV443" s="8"/>
      <c r="HW443" s="8"/>
      <c r="HX443" s="8"/>
      <c r="HY443" s="8"/>
      <c r="HZ443" s="8"/>
      <c r="IA443" s="8"/>
      <c r="IB443" s="8"/>
      <c r="IC443" s="8"/>
      <c r="ID443" s="8"/>
      <c r="IE443" s="8"/>
      <c r="IF443" s="8"/>
      <c r="IG443" s="8"/>
      <c r="IH443" s="8"/>
      <c r="II443" s="8"/>
      <c r="IJ443" s="8"/>
      <c r="IK443" s="8"/>
      <c r="IL443" s="8"/>
      <c r="IM443" s="8"/>
      <c r="IN443" s="8"/>
      <c r="IO443" s="8"/>
      <c r="IP443" s="8"/>
      <c r="IQ443" s="8"/>
      <c r="IR443" s="8"/>
      <c r="IS443" s="8"/>
      <c r="IT443" s="8"/>
      <c r="IU443" s="8"/>
      <c r="IV443" s="8"/>
      <c r="IW443" s="8"/>
      <c r="IX443" s="8"/>
      <c r="IY443" s="8"/>
      <c r="IZ443" s="8"/>
      <c r="JA443" s="8"/>
      <c r="JB443" s="8"/>
      <c r="JC443" s="8"/>
      <c r="JD443" s="8"/>
      <c r="JE443" s="8"/>
      <c r="JF443" s="8"/>
      <c r="JG443" s="8"/>
      <c r="JH443" s="8"/>
      <c r="JI443" s="8"/>
      <c r="JJ443" s="8"/>
      <c r="JK443" s="8"/>
      <c r="JL443" s="8"/>
      <c r="JM443" s="8"/>
      <c r="JN443" s="8"/>
      <c r="JO443" s="8"/>
      <c r="JP443" s="8"/>
      <c r="JQ443" s="8"/>
      <c r="JR443" s="8"/>
      <c r="JS443" s="8"/>
      <c r="JT443" s="8"/>
      <c r="JU443" s="8"/>
      <c r="JV443" s="8"/>
      <c r="JW443" s="8"/>
      <c r="JX443" s="8"/>
      <c r="JY443" s="8"/>
      <c r="JZ443" s="8"/>
      <c r="KA443" s="8"/>
      <c r="KB443" s="8"/>
      <c r="KC443" s="8"/>
      <c r="KD443" s="8"/>
      <c r="KE443" s="8"/>
      <c r="KF443" s="8"/>
      <c r="KG443" s="8"/>
      <c r="KH443" s="8"/>
      <c r="KI443" s="8"/>
      <c r="KJ443" s="8"/>
      <c r="KK443" s="8"/>
      <c r="KL443" s="8"/>
      <c r="KM443" s="8"/>
      <c r="KN443" s="8"/>
      <c r="KO443" s="8"/>
      <c r="KP443" s="8"/>
      <c r="KQ443" s="8"/>
      <c r="KR443" s="8"/>
      <c r="KS443" s="8"/>
      <c r="KT443" s="8"/>
      <c r="KU443" s="8"/>
      <c r="KV443" s="8"/>
      <c r="KW443" s="8"/>
      <c r="KX443" s="8"/>
      <c r="KY443" s="8"/>
      <c r="KZ443" s="8"/>
      <c r="LA443" s="8"/>
      <c r="LB443" s="8"/>
      <c r="LC443" s="8"/>
      <c r="LD443" s="8"/>
      <c r="LE443" s="8"/>
      <c r="LF443" s="8"/>
      <c r="LG443" s="8"/>
      <c r="LH443" s="8"/>
      <c r="LI443" s="8"/>
      <c r="LJ443" s="8"/>
      <c r="LK443" s="8"/>
      <c r="LL443" s="8"/>
      <c r="LM443" s="8"/>
      <c r="LN443" s="8"/>
      <c r="LO443" s="8"/>
      <c r="LP443" s="8"/>
      <c r="LQ443" s="8"/>
      <c r="LR443" s="8"/>
      <c r="LS443" s="8"/>
      <c r="LT443" s="8"/>
      <c r="LU443" s="8"/>
      <c r="LV443" s="8"/>
      <c r="LW443" s="8"/>
      <c r="LX443" s="8"/>
      <c r="LY443" s="8"/>
      <c r="LZ443" s="8"/>
      <c r="MA443" s="8"/>
      <c r="MB443" s="8"/>
      <c r="MC443" s="8"/>
      <c r="MD443" s="8"/>
      <c r="ME443" s="8"/>
      <c r="MF443" s="8"/>
      <c r="MG443" s="8"/>
      <c r="MH443" s="8"/>
      <c r="MI443" s="8"/>
      <c r="MJ443" s="8"/>
      <c r="MK443" s="8"/>
      <c r="ML443" s="8"/>
      <c r="MM443" s="8"/>
      <c r="MN443" s="8"/>
      <c r="MO443" s="8"/>
      <c r="MP443" s="8"/>
      <c r="MQ443" s="8"/>
      <c r="MR443" s="8"/>
      <c r="MS443" s="8"/>
      <c r="MT443" s="8"/>
      <c r="MU443" s="8"/>
      <c r="MV443" s="8"/>
      <c r="MW443" s="8"/>
      <c r="MX443" s="8"/>
      <c r="MY443" s="8"/>
      <c r="MZ443" s="8"/>
      <c r="NA443" s="8"/>
      <c r="NB443" s="8"/>
      <c r="NC443" s="8"/>
      <c r="ND443" s="8"/>
      <c r="NE443" s="8"/>
      <c r="NF443" s="8"/>
      <c r="NG443" s="8"/>
      <c r="NH443" s="8"/>
      <c r="NI443" s="8"/>
      <c r="NJ443" s="8"/>
      <c r="NK443" s="8"/>
      <c r="NL443" s="8"/>
      <c r="NM443" s="8"/>
      <c r="NN443" s="8"/>
      <c r="NO443" s="8"/>
      <c r="NP443" s="8"/>
      <c r="NQ443" s="8"/>
      <c r="NR443" s="8"/>
      <c r="NS443" s="8"/>
      <c r="NT443" s="8"/>
      <c r="NU443" s="8"/>
      <c r="NV443" s="8"/>
      <c r="NW443" s="8"/>
      <c r="NX443" s="8"/>
      <c r="NY443" s="8"/>
      <c r="NZ443" s="8"/>
      <c r="OA443" s="8"/>
      <c r="OB443" s="8"/>
      <c r="OC443" s="8"/>
      <c r="OD443" s="8"/>
      <c r="OE443" s="8"/>
      <c r="OF443" s="8"/>
      <c r="OG443" s="8"/>
      <c r="OH443" s="8"/>
      <c r="OI443" s="8"/>
      <c r="OJ443" s="8"/>
      <c r="OK443" s="8"/>
      <c r="OL443" s="8"/>
      <c r="OM443" s="8"/>
      <c r="ON443" s="8"/>
      <c r="OO443" s="8"/>
      <c r="OP443" s="8"/>
      <c r="OQ443" s="8"/>
      <c r="OR443" s="8"/>
      <c r="OS443" s="8"/>
      <c r="OT443" s="8"/>
      <c r="OU443" s="8"/>
      <c r="OV443" s="8"/>
      <c r="OW443" s="8"/>
      <c r="OX443" s="8"/>
      <c r="OY443" s="8"/>
      <c r="OZ443" s="8"/>
      <c r="PA443" s="8"/>
      <c r="PB443" s="8"/>
      <c r="PC443" s="8"/>
      <c r="PD443" s="8"/>
      <c r="PE443" s="8"/>
      <c r="PF443" s="8"/>
      <c r="PG443" s="8"/>
      <c r="PH443" s="8"/>
      <c r="PI443" s="8"/>
      <c r="PJ443" s="8"/>
      <c r="PK443" s="8"/>
      <c r="PL443" s="8"/>
      <c r="PM443" s="8"/>
      <c r="PN443" s="8"/>
      <c r="PO443" s="8"/>
      <c r="PP443" s="8"/>
      <c r="PQ443" s="8"/>
      <c r="PR443" s="8"/>
      <c r="PS443" s="8"/>
      <c r="PT443" s="8"/>
      <c r="PU443" s="8"/>
      <c r="PV443" s="8"/>
      <c r="PW443" s="8"/>
      <c r="PX443" s="8"/>
      <c r="PY443" s="8"/>
      <c r="PZ443" s="8"/>
      <c r="QA443" s="8"/>
      <c r="QB443" s="8"/>
      <c r="QC443" s="8"/>
      <c r="QD443" s="8"/>
      <c r="QE443" s="8"/>
      <c r="QF443" s="8"/>
      <c r="QG443" s="8"/>
      <c r="QH443" s="8"/>
      <c r="QI443" s="8"/>
      <c r="QJ443" s="8"/>
      <c r="QK443" s="8"/>
      <c r="QL443" s="8"/>
      <c r="QM443" s="8"/>
      <c r="QN443" s="8"/>
      <c r="QO443" s="8"/>
      <c r="QP443" s="8"/>
      <c r="QQ443" s="8"/>
      <c r="QR443" s="8"/>
      <c r="QS443" s="8"/>
      <c r="QT443" s="8"/>
      <c r="QU443" s="8"/>
      <c r="QV443" s="8"/>
      <c r="QW443" s="8"/>
      <c r="QX443" s="8"/>
      <c r="QY443" s="8"/>
      <c r="QZ443" s="8"/>
      <c r="RA443" s="8"/>
      <c r="RB443" s="8"/>
      <c r="RC443" s="8"/>
      <c r="RD443" s="8"/>
      <c r="RE443" s="8"/>
      <c r="RF443" s="8"/>
      <c r="RG443" s="8"/>
      <c r="RH443" s="8"/>
      <c r="RI443" s="8"/>
      <c r="RJ443" s="8"/>
      <c r="RK443" s="8"/>
      <c r="RL443" s="8"/>
      <c r="RM443" s="8"/>
      <c r="RN443" s="8"/>
      <c r="RO443" s="8"/>
      <c r="RP443" s="8"/>
      <c r="RQ443" s="8"/>
      <c r="RR443" s="8"/>
      <c r="RS443" s="8"/>
      <c r="RT443" s="8"/>
      <c r="RU443" s="8"/>
      <c r="RV443" s="8"/>
      <c r="RW443" s="8"/>
      <c r="RX443" s="8"/>
      <c r="RY443" s="8"/>
      <c r="RZ443" s="8"/>
      <c r="SA443" s="8"/>
      <c r="SB443" s="8"/>
      <c r="SC443" s="8"/>
      <c r="SD443" s="8"/>
      <c r="SE443" s="8"/>
      <c r="SF443" s="8"/>
      <c r="SG443" s="8"/>
      <c r="SH443" s="8"/>
      <c r="SI443" s="8"/>
      <c r="SJ443" s="8"/>
      <c r="SK443" s="8"/>
      <c r="SL443" s="8"/>
      <c r="SM443" s="8"/>
      <c r="SN443" s="8"/>
      <c r="SO443" s="8"/>
      <c r="SP443" s="8"/>
      <c r="SQ443" s="8"/>
      <c r="SR443" s="8"/>
      <c r="SS443" s="8"/>
      <c r="ST443" s="8"/>
      <c r="SU443" s="8"/>
      <c r="SV443" s="8"/>
      <c r="SW443" s="8"/>
      <c r="SX443" s="8"/>
      <c r="SY443" s="8"/>
      <c r="SZ443" s="8"/>
      <c r="TA443" s="8"/>
      <c r="TB443" s="8"/>
      <c r="TC443" s="8"/>
      <c r="TD443" s="8"/>
      <c r="TE443" s="8"/>
      <c r="TF443" s="8"/>
      <c r="TG443" s="8"/>
      <c r="TH443" s="8"/>
      <c r="TI443" s="8"/>
      <c r="TJ443" s="8"/>
      <c r="TK443" s="8"/>
      <c r="TL443" s="8"/>
      <c r="TM443" s="8"/>
      <c r="TN443" s="8"/>
      <c r="TO443" s="8"/>
      <c r="TP443" s="8"/>
      <c r="TQ443" s="8"/>
      <c r="TR443" s="8"/>
      <c r="TS443" s="8"/>
      <c r="TT443" s="8"/>
      <c r="TU443" s="8"/>
      <c r="TV443" s="8"/>
      <c r="TW443" s="8"/>
      <c r="TX443" s="8"/>
      <c r="TY443" s="8"/>
      <c r="TZ443" s="8"/>
      <c r="UA443" s="8"/>
      <c r="UB443" s="8"/>
      <c r="UC443" s="8"/>
      <c r="UD443" s="8"/>
      <c r="UE443" s="8"/>
      <c r="UF443" s="8"/>
      <c r="UG443" s="8"/>
      <c r="UH443" s="8"/>
      <c r="UI443" s="8"/>
      <c r="UJ443" s="8"/>
      <c r="UK443" s="8"/>
      <c r="UL443" s="8"/>
      <c r="UM443" s="8"/>
      <c r="UN443" s="8"/>
      <c r="UO443" s="8"/>
      <c r="UP443" s="8"/>
      <c r="UQ443" s="8"/>
      <c r="UR443" s="8"/>
      <c r="US443" s="8"/>
      <c r="UT443" s="8"/>
      <c r="UU443" s="8"/>
      <c r="UV443" s="8"/>
      <c r="UW443" s="8"/>
      <c r="UX443" s="8"/>
      <c r="UY443" s="8"/>
      <c r="UZ443" s="8"/>
      <c r="VA443" s="8"/>
      <c r="VB443" s="8"/>
      <c r="VC443" s="8"/>
      <c r="VD443" s="8"/>
      <c r="VE443" s="8"/>
      <c r="VF443" s="8"/>
      <c r="VG443" s="8"/>
      <c r="VH443" s="8"/>
      <c r="VI443" s="8"/>
      <c r="VJ443" s="8"/>
      <c r="VK443" s="8"/>
      <c r="VL443" s="8"/>
      <c r="VM443" s="8"/>
      <c r="VN443" s="8"/>
      <c r="VO443" s="8"/>
      <c r="VP443" s="8"/>
      <c r="VQ443" s="8"/>
      <c r="VR443" s="8"/>
      <c r="VS443" s="8"/>
      <c r="VT443" s="8"/>
      <c r="VU443" s="8"/>
      <c r="VV443" s="8"/>
      <c r="VW443" s="8"/>
      <c r="VX443" s="8"/>
      <c r="VY443" s="8"/>
      <c r="VZ443" s="8"/>
      <c r="WA443" s="8"/>
      <c r="WB443" s="8"/>
      <c r="WC443" s="8"/>
      <c r="WD443" s="8"/>
      <c r="WE443" s="8"/>
      <c r="WF443" s="8"/>
      <c r="WG443" s="8"/>
      <c r="WH443" s="8"/>
      <c r="WI443" s="8"/>
      <c r="WJ443" s="8"/>
      <c r="WK443" s="8"/>
      <c r="WL443" s="8"/>
      <c r="WM443" s="8"/>
      <c r="WN443" s="8"/>
      <c r="WO443" s="8"/>
      <c r="WP443" s="8"/>
      <c r="WQ443" s="8"/>
      <c r="WR443" s="8"/>
      <c r="WS443" s="8"/>
      <c r="WT443" s="8"/>
      <c r="WU443" s="8"/>
      <c r="WV443" s="8"/>
      <c r="WW443" s="8"/>
      <c r="WX443" s="8"/>
      <c r="WY443" s="8"/>
      <c r="WZ443" s="8"/>
      <c r="XA443" s="8"/>
      <c r="XB443" s="8"/>
      <c r="XC443" s="8"/>
      <c r="XD443" s="8"/>
      <c r="XE443" s="8"/>
      <c r="XF443" s="8"/>
      <c r="XG443" s="8"/>
      <c r="XH443" s="8"/>
      <c r="XI443" s="8"/>
      <c r="XJ443" s="8"/>
      <c r="XK443" s="8"/>
      <c r="XL443" s="8"/>
      <c r="XM443" s="8"/>
      <c r="XN443" s="8"/>
      <c r="XO443" s="8"/>
      <c r="XP443" s="8"/>
      <c r="XQ443" s="8"/>
      <c r="XR443" s="8"/>
      <c r="XS443" s="8"/>
      <c r="XT443" s="8"/>
      <c r="XU443" s="8"/>
      <c r="XV443" s="8"/>
      <c r="XW443" s="8"/>
      <c r="XX443" s="8"/>
      <c r="XY443" s="8"/>
      <c r="XZ443" s="8"/>
      <c r="YA443" s="8"/>
      <c r="YB443" s="8"/>
      <c r="YC443" s="8"/>
      <c r="YD443" s="8"/>
      <c r="YE443" s="8"/>
      <c r="YF443" s="8"/>
      <c r="YG443" s="8"/>
      <c r="YH443" s="8"/>
      <c r="YI443" s="8"/>
      <c r="YJ443" s="8"/>
      <c r="YK443" s="8"/>
      <c r="YL443" s="8"/>
      <c r="YM443" s="8"/>
      <c r="YN443" s="8"/>
      <c r="YO443" s="8"/>
      <c r="YP443" s="8"/>
      <c r="YQ443" s="8"/>
      <c r="YR443" s="8"/>
      <c r="YS443" s="8"/>
      <c r="YT443" s="8"/>
      <c r="YU443" s="8"/>
      <c r="YV443" s="8"/>
      <c r="YW443" s="8"/>
      <c r="YX443" s="8"/>
      <c r="YY443" s="8"/>
      <c r="YZ443" s="8"/>
      <c r="ZA443" s="8"/>
      <c r="ZB443" s="8"/>
      <c r="ZC443" s="8"/>
      <c r="ZD443" s="8"/>
      <c r="ZE443" s="8"/>
      <c r="ZF443" s="8"/>
      <c r="ZG443" s="8"/>
      <c r="ZH443" s="8"/>
      <c r="ZI443" s="8"/>
      <c r="ZJ443" s="8"/>
      <c r="ZK443" s="8"/>
      <c r="ZL443" s="8"/>
      <c r="ZM443" s="8"/>
      <c r="ZN443" s="8"/>
      <c r="ZO443" s="8"/>
      <c r="ZP443" s="8"/>
      <c r="ZQ443" s="8"/>
      <c r="ZR443" s="8"/>
      <c r="ZS443" s="8"/>
      <c r="ZT443" s="8"/>
      <c r="ZU443" s="8"/>
      <c r="ZV443" s="8"/>
      <c r="ZW443" s="8"/>
      <c r="ZX443" s="8"/>
      <c r="ZY443" s="8"/>
      <c r="ZZ443" s="8"/>
      <c r="AAA443" s="8"/>
      <c r="AAB443" s="8"/>
      <c r="AAC443" s="8"/>
      <c r="AAD443" s="8"/>
      <c r="AAE443" s="8"/>
      <c r="AAF443" s="8"/>
      <c r="AAG443" s="8"/>
      <c r="AAH443" s="8"/>
      <c r="AAI443" s="8"/>
      <c r="AAJ443" s="8"/>
      <c r="AAK443" s="8"/>
      <c r="AAL443" s="8"/>
      <c r="AAM443" s="8"/>
      <c r="AAN443" s="8"/>
      <c r="AAO443" s="8"/>
      <c r="AAP443" s="8"/>
      <c r="AAQ443" s="8"/>
      <c r="AAR443" s="8"/>
      <c r="AAS443" s="8"/>
      <c r="AAT443" s="8"/>
      <c r="AAU443" s="8"/>
      <c r="AAV443" s="8"/>
      <c r="AAW443" s="8"/>
      <c r="AAX443" s="8"/>
      <c r="AAY443" s="8"/>
      <c r="AAZ443" s="8"/>
      <c r="ABA443" s="8"/>
      <c r="ABB443" s="8"/>
      <c r="ABC443" s="8"/>
      <c r="ABD443" s="8"/>
      <c r="ABE443" s="8"/>
      <c r="ABF443" s="8"/>
      <c r="ABG443" s="8"/>
      <c r="ABH443" s="8"/>
      <c r="ABI443" s="8"/>
      <c r="ABJ443" s="8"/>
      <c r="ABK443" s="8"/>
      <c r="ABL443" s="8"/>
      <c r="ABM443" s="8"/>
      <c r="ABN443" s="8"/>
      <c r="ABO443" s="8"/>
      <c r="ABP443" s="8"/>
      <c r="ABQ443" s="8"/>
      <c r="ABR443" s="8"/>
      <c r="ABS443" s="8"/>
      <c r="ABT443" s="8"/>
      <c r="ABU443" s="8"/>
      <c r="ABV443" s="8"/>
      <c r="ABW443" s="8"/>
      <c r="ABX443" s="8"/>
      <c r="ABY443" s="8"/>
      <c r="ABZ443" s="8"/>
      <c r="ACA443" s="8"/>
      <c r="ACB443" s="8"/>
      <c r="ACC443" s="8"/>
      <c r="ACD443" s="8"/>
      <c r="ACE443" s="8"/>
      <c r="ACF443" s="8"/>
      <c r="ACG443" s="8"/>
      <c r="ACH443" s="8"/>
      <c r="ACI443" s="8"/>
      <c r="ACJ443" s="8"/>
      <c r="ACK443" s="8"/>
      <c r="ACL443" s="8"/>
      <c r="ACM443" s="8"/>
      <c r="ACN443" s="8"/>
      <c r="ACO443" s="8"/>
      <c r="ACP443" s="8"/>
      <c r="ACQ443" s="8"/>
      <c r="ACR443" s="8"/>
      <c r="ACS443" s="8"/>
      <c r="ACT443" s="8"/>
      <c r="ACU443" s="8"/>
      <c r="ACV443" s="8"/>
      <c r="ACW443" s="8"/>
      <c r="ACX443" s="8"/>
      <c r="ACY443" s="8"/>
      <c r="ACZ443" s="8"/>
      <c r="ADA443" s="8"/>
      <c r="ADB443" s="8"/>
      <c r="ADC443" s="8"/>
      <c r="ADD443" s="8"/>
      <c r="ADE443" s="8"/>
      <c r="ADF443" s="8"/>
      <c r="ADG443" s="8"/>
      <c r="ADH443" s="8"/>
      <c r="ADI443" s="8"/>
      <c r="ADJ443" s="8"/>
      <c r="ADK443" s="8"/>
      <c r="ADL443" s="8"/>
      <c r="ADM443" s="8"/>
      <c r="ADN443" s="8"/>
      <c r="ADO443" s="8"/>
      <c r="ADP443" s="8"/>
      <c r="ADQ443" s="8"/>
      <c r="ADR443" s="8"/>
      <c r="ADS443" s="8"/>
      <c r="ADT443" s="8"/>
      <c r="ADU443" s="8"/>
      <c r="ADV443" s="8"/>
      <c r="ADW443" s="8"/>
      <c r="ADX443" s="8"/>
      <c r="ADY443" s="8"/>
      <c r="ADZ443" s="8"/>
      <c r="AEA443" s="8"/>
      <c r="AEB443" s="8"/>
      <c r="AEC443" s="8"/>
      <c r="AED443" s="8"/>
      <c r="AEE443" s="8"/>
      <c r="AEF443" s="8"/>
      <c r="AEG443" s="8"/>
      <c r="AEH443" s="8"/>
      <c r="AEI443" s="8"/>
      <c r="AEJ443" s="8"/>
      <c r="AEK443" s="8"/>
      <c r="AEL443" s="8"/>
      <c r="AEM443" s="8"/>
      <c r="AEN443" s="8"/>
      <c r="AEO443" s="8"/>
      <c r="AEP443" s="8"/>
      <c r="AEQ443" s="8"/>
      <c r="AER443" s="8"/>
      <c r="AES443" s="8"/>
      <c r="AET443" s="8"/>
      <c r="AEU443" s="8"/>
      <c r="AEV443" s="8"/>
      <c r="AEW443" s="8"/>
      <c r="AEX443" s="8"/>
      <c r="AEY443" s="8"/>
      <c r="AEZ443" s="8"/>
      <c r="AFA443" s="8"/>
      <c r="AFB443" s="8"/>
      <c r="AFC443" s="8"/>
      <c r="AFD443" s="8"/>
      <c r="AFE443" s="8"/>
      <c r="AFF443" s="8"/>
      <c r="AFG443" s="8"/>
      <c r="AFH443" s="8"/>
      <c r="AFI443" s="8"/>
      <c r="AFJ443" s="8"/>
      <c r="AFK443" s="8"/>
      <c r="AFL443" s="8"/>
      <c r="AFM443" s="8"/>
      <c r="AFN443" s="8"/>
      <c r="AFO443" s="8"/>
      <c r="AFP443" s="8"/>
      <c r="AFQ443" s="8"/>
      <c r="AFR443" s="8"/>
      <c r="AFS443" s="8"/>
      <c r="AFT443" s="8"/>
      <c r="AFU443" s="8"/>
      <c r="AFV443" s="8"/>
      <c r="AFW443" s="8"/>
      <c r="AFX443" s="8"/>
      <c r="AFY443" s="8"/>
      <c r="AFZ443" s="8"/>
      <c r="AGA443" s="8"/>
      <c r="AGB443" s="8"/>
      <c r="AGC443" s="8"/>
      <c r="AGD443" s="8"/>
      <c r="AGE443" s="8"/>
      <c r="AGF443" s="8"/>
      <c r="AGG443" s="8"/>
      <c r="AGH443" s="8"/>
      <c r="AGI443" s="8"/>
      <c r="AGJ443" s="8"/>
      <c r="AGK443" s="8"/>
      <c r="AGL443" s="8"/>
      <c r="AGM443" s="8"/>
      <c r="AGN443" s="8"/>
      <c r="AGO443" s="8"/>
      <c r="AGP443" s="8"/>
      <c r="AGQ443" s="8"/>
      <c r="AGR443" s="8"/>
      <c r="AGS443" s="8"/>
      <c r="AGT443" s="8"/>
      <c r="AGU443" s="8"/>
      <c r="AGV443" s="8"/>
      <c r="AGW443" s="8"/>
      <c r="AGX443" s="8"/>
      <c r="AGY443" s="8"/>
      <c r="AGZ443" s="8"/>
      <c r="AHA443" s="8"/>
      <c r="AHB443" s="8"/>
      <c r="AHC443" s="8"/>
      <c r="AHD443" s="8"/>
      <c r="AHE443" s="8"/>
      <c r="AHF443" s="8"/>
      <c r="AHG443" s="8"/>
      <c r="AHH443" s="8"/>
      <c r="AHI443" s="8"/>
      <c r="AHJ443" s="8"/>
      <c r="AHK443" s="8"/>
      <c r="AHL443" s="8"/>
      <c r="AHM443" s="8"/>
      <c r="AHN443" s="8"/>
      <c r="AHO443" s="8"/>
      <c r="AHP443" s="8"/>
      <c r="AHQ443" s="8"/>
      <c r="AHR443" s="8"/>
      <c r="AHS443" s="8"/>
      <c r="AHT443" s="8"/>
      <c r="AHU443" s="8"/>
      <c r="AHV443" s="8"/>
      <c r="AHW443" s="8"/>
      <c r="AHX443" s="8"/>
      <c r="AHY443" s="8"/>
      <c r="AHZ443" s="8"/>
      <c r="AIA443" s="8"/>
      <c r="AIB443" s="8"/>
      <c r="AIC443" s="8"/>
      <c r="AID443" s="8"/>
      <c r="AIE443" s="8"/>
      <c r="AIF443" s="8"/>
      <c r="AIG443" s="8"/>
      <c r="AIH443" s="8"/>
      <c r="AII443" s="8"/>
      <c r="AIJ443" s="8"/>
      <c r="AIK443" s="8"/>
      <c r="AIL443" s="8"/>
      <c r="AIM443" s="8"/>
      <c r="AIN443" s="8"/>
      <c r="AIO443" s="8"/>
      <c r="AIP443" s="8"/>
      <c r="AIQ443" s="8"/>
      <c r="AIR443" s="8"/>
      <c r="AIS443" s="8"/>
      <c r="AIT443" s="8"/>
      <c r="AIU443" s="8"/>
      <c r="AIV443" s="8"/>
      <c r="AIW443" s="8"/>
      <c r="AIX443" s="8"/>
      <c r="AIY443" s="8"/>
      <c r="AIZ443" s="8"/>
      <c r="AJA443" s="8"/>
      <c r="AJB443" s="8"/>
      <c r="AJC443" s="8"/>
      <c r="AJD443" s="8"/>
      <c r="AJE443" s="8"/>
      <c r="AJF443" s="8"/>
      <c r="AJG443" s="8"/>
      <c r="AJH443" s="8"/>
      <c r="AJI443" s="8"/>
      <c r="AJJ443" s="8"/>
      <c r="AJK443" s="8"/>
      <c r="AJL443" s="8"/>
      <c r="AJM443" s="8"/>
      <c r="AJN443" s="8"/>
      <c r="AJO443" s="8"/>
      <c r="AJP443" s="8"/>
      <c r="AJQ443" s="8"/>
      <c r="AJR443" s="8"/>
      <c r="AJS443" s="8"/>
      <c r="AJT443" s="8"/>
      <c r="AJU443" s="8"/>
      <c r="AJV443" s="8"/>
      <c r="AJW443" s="8"/>
      <c r="AJX443" s="8"/>
      <c r="AJY443" s="8"/>
      <c r="AJZ443" s="8"/>
      <c r="AKA443" s="8"/>
      <c r="AKB443" s="8"/>
      <c r="AKC443" s="8"/>
      <c r="AKD443" s="8"/>
      <c r="AKE443" s="8"/>
      <c r="AKF443" s="8"/>
      <c r="AKG443" s="8"/>
      <c r="AKH443" s="8"/>
      <c r="AKI443" s="8"/>
      <c r="AKJ443" s="8"/>
      <c r="AKK443" s="8"/>
      <c r="AKL443" s="8"/>
      <c r="AKM443" s="8"/>
      <c r="AKN443" s="8"/>
      <c r="AKO443" s="8"/>
      <c r="AKP443" s="8"/>
      <c r="AKQ443" s="8"/>
      <c r="AKR443" s="8"/>
      <c r="AKS443" s="8"/>
      <c r="AKT443" s="8"/>
      <c r="AKU443" s="8"/>
      <c r="AKV443" s="8"/>
      <c r="AKW443" s="8"/>
      <c r="AKX443" s="8"/>
      <c r="AKY443" s="8"/>
      <c r="AKZ443" s="8"/>
      <c r="ALA443" s="8"/>
      <c r="ALB443" s="8"/>
      <c r="ALC443" s="8"/>
      <c r="ALD443" s="8"/>
      <c r="ALE443" s="8"/>
      <c r="ALF443" s="8"/>
      <c r="ALG443" s="8"/>
      <c r="ALH443" s="8"/>
      <c r="ALI443" s="8"/>
      <c r="ALJ443" s="8"/>
      <c r="ALK443" s="8"/>
      <c r="ALL443" s="8"/>
      <c r="ALM443" s="8"/>
      <c r="ALN443" s="8"/>
      <c r="ALO443" s="8"/>
      <c r="ALP443" s="8"/>
      <c r="ALQ443" s="8"/>
      <c r="ALR443" s="8"/>
      <c r="ALS443" s="8"/>
      <c r="ALT443" s="8"/>
      <c r="ALU443" s="8"/>
      <c r="ALV443" s="8"/>
      <c r="ALW443" s="8"/>
      <c r="ALX443" s="8"/>
      <c r="ALY443" s="8"/>
      <c r="ALZ443" s="8"/>
      <c r="AMA443" s="8"/>
      <c r="AMB443" s="8"/>
      <c r="AMC443" s="8"/>
      <c r="AMD443" s="8"/>
      <c r="AME443" s="8"/>
      <c r="AMF443" s="8"/>
      <c r="AMG443" s="8"/>
      <c r="AMH443" s="8"/>
      <c r="AMI443" s="8"/>
      <c r="AMJ443" s="8"/>
      <c r="AMK443" s="8"/>
      <c r="AML443" s="8"/>
      <c r="AMM443" s="8"/>
      <c r="AMN443" s="8"/>
      <c r="AMO443" s="8"/>
      <c r="AMP443" s="8"/>
      <c r="AMQ443" s="8"/>
      <c r="AMR443" s="8"/>
      <c r="AMS443" s="8"/>
      <c r="AMT443" s="8"/>
      <c r="AMU443" s="8"/>
      <c r="AMV443" s="8"/>
      <c r="AMW443" s="8"/>
      <c r="AMX443" s="8"/>
      <c r="AMY443" s="8"/>
      <c r="AMZ443" s="8"/>
      <c r="ANA443" s="8"/>
      <c r="ANB443" s="8"/>
      <c r="ANC443" s="8"/>
      <c r="AND443" s="8"/>
      <c r="ANE443" s="8"/>
      <c r="ANF443" s="8"/>
      <c r="ANG443" s="8"/>
      <c r="ANH443" s="8"/>
      <c r="ANI443" s="8"/>
      <c r="ANJ443" s="8"/>
      <c r="ANK443" s="8"/>
      <c r="ANL443" s="8"/>
      <c r="ANM443" s="8"/>
      <c r="ANN443" s="8"/>
      <c r="ANO443" s="8"/>
      <c r="ANP443" s="8"/>
      <c r="ANQ443" s="8"/>
      <c r="ANR443" s="8"/>
      <c r="ANS443" s="8"/>
      <c r="ANT443" s="8"/>
      <c r="ANU443" s="8"/>
      <c r="ANV443" s="8"/>
      <c r="ANW443" s="8"/>
      <c r="ANX443" s="8"/>
      <c r="ANY443" s="8"/>
      <c r="ANZ443" s="8"/>
      <c r="AOA443" s="8"/>
      <c r="AOB443" s="8"/>
      <c r="AOC443" s="8"/>
      <c r="AOD443" s="8"/>
      <c r="AOE443" s="8"/>
      <c r="AOF443" s="8"/>
      <c r="AOG443" s="8"/>
      <c r="AOH443" s="8"/>
      <c r="AOI443" s="8"/>
      <c r="AOJ443" s="8"/>
      <c r="AOK443" s="8"/>
      <c r="AOL443" s="8"/>
      <c r="AOM443" s="8"/>
      <c r="AON443" s="8"/>
      <c r="AOO443" s="8"/>
      <c r="AOP443" s="8"/>
      <c r="AOQ443" s="8"/>
      <c r="AOR443" s="8"/>
      <c r="AOS443" s="8"/>
      <c r="AOT443" s="8"/>
      <c r="AOU443" s="8"/>
      <c r="AOV443" s="8"/>
      <c r="AOW443" s="8"/>
      <c r="AOX443" s="8"/>
      <c r="AOY443" s="8"/>
      <c r="AOZ443" s="8"/>
      <c r="APA443" s="8"/>
      <c r="APB443" s="8"/>
      <c r="APC443" s="8"/>
      <c r="APD443" s="8"/>
      <c r="APE443" s="8"/>
      <c r="APF443" s="8"/>
      <c r="APG443" s="8"/>
      <c r="APH443" s="8"/>
      <c r="API443" s="8"/>
      <c r="APJ443" s="8"/>
      <c r="APK443" s="8"/>
      <c r="APL443" s="8"/>
      <c r="APM443" s="8"/>
      <c r="APN443" s="8"/>
      <c r="APO443" s="8"/>
      <c r="APP443" s="8"/>
      <c r="APQ443" s="8"/>
      <c r="APR443" s="8"/>
      <c r="APS443" s="8"/>
      <c r="APT443" s="8"/>
      <c r="APU443" s="8"/>
      <c r="APV443" s="8"/>
      <c r="APW443" s="8"/>
      <c r="APX443" s="8"/>
      <c r="APY443" s="8"/>
      <c r="APZ443" s="8"/>
      <c r="AQA443" s="8"/>
      <c r="AQB443" s="8"/>
      <c r="AQC443" s="8"/>
      <c r="AQD443" s="8"/>
      <c r="AQE443" s="8"/>
      <c r="AQF443" s="8"/>
      <c r="AQG443" s="8"/>
      <c r="AQH443" s="8"/>
      <c r="AQI443" s="8"/>
      <c r="AQJ443" s="8"/>
      <c r="AQK443" s="8"/>
      <c r="AQL443" s="8"/>
      <c r="AQM443" s="8"/>
      <c r="AQN443" s="8"/>
      <c r="AQO443" s="8"/>
      <c r="AQP443" s="8"/>
      <c r="AQQ443" s="8"/>
      <c r="AQR443" s="8"/>
      <c r="AQS443" s="8"/>
      <c r="AQT443" s="8"/>
      <c r="AQU443" s="8"/>
      <c r="AQV443" s="8"/>
      <c r="AQW443" s="8"/>
      <c r="AQX443" s="8"/>
      <c r="AQY443" s="8"/>
      <c r="AQZ443" s="8"/>
      <c r="ARA443" s="8"/>
      <c r="ARB443" s="8"/>
      <c r="ARC443" s="8"/>
      <c r="ARD443" s="8"/>
      <c r="ARE443" s="8"/>
      <c r="ARF443" s="8"/>
      <c r="ARG443" s="8"/>
      <c r="ARH443" s="8"/>
      <c r="ARI443" s="8"/>
      <c r="ARJ443" s="8"/>
      <c r="ARK443" s="8"/>
      <c r="ARL443" s="8"/>
      <c r="ARM443" s="8"/>
      <c r="ARN443" s="8"/>
      <c r="ARO443" s="8"/>
      <c r="ARP443" s="8"/>
      <c r="ARQ443" s="8"/>
      <c r="ARR443" s="8"/>
      <c r="ARS443" s="8"/>
      <c r="ART443" s="8"/>
      <c r="ARU443" s="8"/>
      <c r="ARV443" s="8"/>
      <c r="ARW443" s="8"/>
      <c r="ARX443" s="8"/>
      <c r="ARY443" s="8"/>
      <c r="ARZ443" s="8"/>
      <c r="ASA443" s="8"/>
      <c r="ASB443" s="8"/>
      <c r="ASC443" s="8"/>
      <c r="ASD443" s="8"/>
      <c r="ASE443" s="8"/>
      <c r="ASF443" s="8"/>
      <c r="ASG443" s="8"/>
      <c r="ASH443" s="8"/>
      <c r="ASI443" s="8"/>
      <c r="ASJ443" s="8"/>
      <c r="ASK443" s="8"/>
      <c r="ASL443" s="8"/>
      <c r="ASM443" s="8"/>
      <c r="ASN443" s="8"/>
      <c r="ASO443" s="8"/>
      <c r="ASP443" s="8"/>
      <c r="ASQ443" s="8"/>
      <c r="ASR443" s="8"/>
      <c r="ASS443" s="8"/>
      <c r="AST443" s="8"/>
      <c r="ASU443" s="8"/>
      <c r="ASV443" s="8"/>
      <c r="ASW443" s="8"/>
      <c r="ASX443" s="8"/>
      <c r="ASY443" s="8"/>
      <c r="ASZ443" s="8"/>
      <c r="ATA443" s="8"/>
      <c r="ATB443" s="8"/>
      <c r="ATC443" s="8"/>
      <c r="ATD443" s="8"/>
      <c r="ATE443" s="8"/>
      <c r="ATF443" s="8"/>
      <c r="ATG443" s="8"/>
      <c r="ATH443" s="8"/>
      <c r="ATI443" s="8"/>
      <c r="ATJ443" s="8"/>
      <c r="ATK443" s="8"/>
      <c r="ATL443" s="8"/>
      <c r="ATM443" s="8"/>
      <c r="ATN443" s="8"/>
      <c r="ATO443" s="8"/>
      <c r="ATP443" s="8"/>
      <c r="ATQ443" s="8"/>
      <c r="ATR443" s="8"/>
      <c r="ATS443" s="8"/>
      <c r="ATT443" s="8"/>
      <c r="ATU443" s="8"/>
      <c r="ATV443" s="8"/>
      <c r="ATW443" s="8"/>
      <c r="ATX443" s="8"/>
      <c r="ATY443" s="8"/>
      <c r="ATZ443" s="8"/>
      <c r="AUA443" s="8"/>
      <c r="AUB443" s="8"/>
      <c r="AUC443" s="8"/>
      <c r="AUD443" s="8"/>
      <c r="AUE443" s="8"/>
      <c r="AUF443" s="8"/>
      <c r="AUG443" s="8"/>
      <c r="AUH443" s="8"/>
      <c r="AUI443" s="8"/>
      <c r="AUJ443" s="8"/>
      <c r="AUK443" s="8"/>
      <c r="AUL443" s="8"/>
      <c r="AUM443" s="8"/>
      <c r="AUN443" s="8"/>
      <c r="AUO443" s="8"/>
      <c r="AUP443" s="8"/>
      <c r="AUQ443" s="8"/>
      <c r="AUR443" s="8"/>
      <c r="AUS443" s="8"/>
      <c r="AUT443" s="8"/>
      <c r="AUU443" s="8"/>
      <c r="AUV443" s="8"/>
      <c r="AUW443" s="8"/>
      <c r="AUX443" s="8"/>
      <c r="AUY443" s="8"/>
      <c r="AUZ443" s="8"/>
      <c r="AVA443" s="8"/>
      <c r="AVB443" s="8"/>
      <c r="AVC443" s="8"/>
      <c r="AVD443" s="8"/>
      <c r="AVE443" s="8"/>
      <c r="AVF443" s="8"/>
      <c r="AVG443" s="8"/>
      <c r="AVH443" s="8"/>
      <c r="AVI443" s="8"/>
      <c r="AVJ443" s="8"/>
      <c r="AVK443" s="8"/>
      <c r="AVL443" s="8"/>
      <c r="AVM443" s="8"/>
      <c r="AVN443" s="8"/>
      <c r="AVO443" s="8"/>
      <c r="AVP443" s="8"/>
      <c r="AVQ443" s="8"/>
      <c r="AVR443" s="8"/>
      <c r="AVS443" s="8"/>
      <c r="AVT443" s="8"/>
      <c r="AVU443" s="8"/>
      <c r="AVV443" s="8"/>
      <c r="AVW443" s="8"/>
      <c r="AVX443" s="8"/>
      <c r="AVY443" s="8"/>
      <c r="AVZ443" s="8"/>
      <c r="AWA443" s="8"/>
      <c r="AWB443" s="8"/>
      <c r="AWC443" s="8"/>
      <c r="AWD443" s="8"/>
      <c r="AWE443" s="8"/>
      <c r="AWF443" s="8"/>
      <c r="AWG443" s="8"/>
      <c r="AWH443" s="8"/>
      <c r="AWI443" s="8"/>
      <c r="AWJ443" s="8"/>
      <c r="AWK443" s="8"/>
      <c r="AWL443" s="8"/>
      <c r="AWM443" s="8"/>
      <c r="AWN443" s="8"/>
      <c r="AWO443" s="8"/>
      <c r="AWP443" s="8"/>
      <c r="AWQ443" s="8"/>
      <c r="AWR443" s="8"/>
      <c r="AWS443" s="8"/>
      <c r="AWT443" s="8"/>
      <c r="AWU443" s="8"/>
      <c r="AWV443" s="8"/>
      <c r="AWW443" s="8"/>
      <c r="AWX443" s="8"/>
      <c r="AWY443" s="8"/>
      <c r="AWZ443" s="8"/>
      <c r="AXA443" s="8"/>
      <c r="AXB443" s="8"/>
      <c r="AXC443" s="8"/>
      <c r="AXD443" s="8"/>
      <c r="AXE443" s="8"/>
      <c r="AXF443" s="8"/>
      <c r="AXG443" s="8"/>
      <c r="AXH443" s="8"/>
      <c r="AXI443" s="8"/>
      <c r="AXJ443" s="8"/>
      <c r="AXK443" s="8"/>
      <c r="AXL443" s="8"/>
      <c r="AXM443" s="8"/>
      <c r="AXN443" s="8"/>
      <c r="AXO443" s="8"/>
      <c r="AXP443" s="8"/>
      <c r="AXQ443" s="8"/>
      <c r="AXR443" s="8"/>
      <c r="AXS443" s="8"/>
      <c r="AXT443" s="8"/>
      <c r="AXU443" s="8"/>
      <c r="AXV443" s="8"/>
      <c r="AXW443" s="8"/>
      <c r="AXX443" s="8"/>
      <c r="AXY443" s="8"/>
      <c r="AXZ443" s="8"/>
      <c r="AYA443" s="8"/>
      <c r="AYB443" s="8"/>
      <c r="AYC443" s="8"/>
      <c r="AYD443" s="8"/>
      <c r="AYE443" s="8"/>
      <c r="AYF443" s="8"/>
      <c r="AYG443" s="8"/>
      <c r="AYH443" s="8"/>
      <c r="AYI443" s="8"/>
      <c r="AYJ443" s="8"/>
      <c r="AYK443" s="8"/>
      <c r="AYL443" s="8"/>
      <c r="AYM443" s="8"/>
      <c r="AYN443" s="8"/>
      <c r="AYO443" s="8"/>
      <c r="AYP443" s="8"/>
      <c r="AYQ443" s="8"/>
      <c r="AYR443" s="8"/>
      <c r="AYS443" s="8"/>
      <c r="AYT443" s="8"/>
      <c r="AYU443" s="8"/>
      <c r="AYV443" s="8"/>
      <c r="AYW443" s="8"/>
      <c r="AYX443" s="8"/>
      <c r="AYY443" s="8"/>
      <c r="AYZ443" s="8"/>
      <c r="AZA443" s="8"/>
      <c r="AZB443" s="8"/>
      <c r="AZC443" s="8"/>
      <c r="AZD443" s="8"/>
      <c r="AZE443" s="8"/>
      <c r="AZF443" s="8"/>
      <c r="AZG443" s="8"/>
      <c r="AZH443" s="8"/>
      <c r="AZI443" s="8"/>
      <c r="AZJ443" s="8"/>
      <c r="AZK443" s="8"/>
      <c r="AZL443" s="8"/>
      <c r="AZM443" s="8"/>
      <c r="AZN443" s="8"/>
      <c r="AZO443" s="8"/>
      <c r="AZP443" s="8"/>
      <c r="AZQ443" s="8"/>
      <c r="AZR443" s="8"/>
      <c r="AZS443" s="8"/>
      <c r="AZT443" s="8"/>
      <c r="AZU443" s="8"/>
      <c r="AZV443" s="8"/>
      <c r="AZW443" s="8"/>
      <c r="AZX443" s="8"/>
      <c r="AZY443" s="8"/>
      <c r="AZZ443" s="8"/>
      <c r="BAA443" s="8"/>
      <c r="BAB443" s="8"/>
      <c r="BAC443" s="8"/>
      <c r="BAD443" s="8"/>
      <c r="BAE443" s="8"/>
      <c r="BAF443" s="8"/>
      <c r="BAG443" s="8"/>
      <c r="BAH443" s="8"/>
      <c r="BAI443" s="8"/>
      <c r="BAJ443" s="8"/>
      <c r="BAK443" s="8"/>
      <c r="BAL443" s="8"/>
      <c r="BAM443" s="8"/>
      <c r="BAN443" s="8"/>
      <c r="BAO443" s="8"/>
      <c r="BAP443" s="8"/>
      <c r="BAQ443" s="8"/>
      <c r="BAR443" s="8"/>
      <c r="BAS443" s="8"/>
      <c r="BAT443" s="8"/>
      <c r="BAU443" s="8"/>
      <c r="BAV443" s="8"/>
      <c r="BAW443" s="8"/>
      <c r="BAX443" s="8"/>
      <c r="BAY443" s="8"/>
      <c r="BAZ443" s="8"/>
      <c r="BBA443" s="8"/>
      <c r="BBB443" s="8"/>
      <c r="BBC443" s="8"/>
      <c r="BBD443" s="8"/>
      <c r="BBE443" s="8"/>
      <c r="BBF443" s="8"/>
      <c r="BBG443" s="8"/>
      <c r="BBH443" s="8"/>
      <c r="BBI443" s="8"/>
      <c r="BBJ443" s="8"/>
      <c r="BBK443" s="8"/>
      <c r="BBL443" s="8"/>
      <c r="BBM443" s="8"/>
      <c r="BBN443" s="8"/>
      <c r="BBO443" s="8"/>
      <c r="BBP443" s="8"/>
      <c r="BBQ443" s="8"/>
      <c r="BBR443" s="8"/>
      <c r="BBS443" s="8"/>
      <c r="BBT443" s="8"/>
      <c r="BBU443" s="8"/>
      <c r="BBV443" s="8"/>
      <c r="BBW443" s="8"/>
      <c r="BBX443" s="8"/>
      <c r="BBY443" s="8"/>
      <c r="BBZ443" s="8"/>
      <c r="BCA443" s="8"/>
      <c r="BCB443" s="8"/>
      <c r="BCC443" s="8"/>
      <c r="BCD443" s="8"/>
      <c r="BCE443" s="8"/>
      <c r="BCF443" s="8"/>
      <c r="BCG443" s="8"/>
      <c r="BCH443" s="8"/>
      <c r="BCI443" s="8"/>
      <c r="BCJ443" s="8"/>
      <c r="BCK443" s="8"/>
      <c r="BCL443" s="8"/>
      <c r="BCM443" s="8"/>
      <c r="BCN443" s="8"/>
      <c r="BCO443" s="8"/>
      <c r="BCP443" s="8"/>
      <c r="BCQ443" s="8"/>
      <c r="BCR443" s="8"/>
      <c r="BCS443" s="8"/>
      <c r="BCT443" s="8"/>
      <c r="BCU443" s="8"/>
      <c r="BCV443" s="8"/>
      <c r="BCW443" s="8"/>
      <c r="BCX443" s="8"/>
      <c r="BCY443" s="8"/>
      <c r="BCZ443" s="8"/>
      <c r="BDA443" s="8"/>
      <c r="BDB443" s="8"/>
      <c r="BDC443" s="8"/>
      <c r="BDD443" s="8"/>
      <c r="BDE443" s="8"/>
      <c r="BDF443" s="8"/>
      <c r="BDG443" s="8"/>
      <c r="BDH443" s="8"/>
      <c r="BDI443" s="8"/>
      <c r="BDJ443" s="8"/>
      <c r="BDK443" s="8"/>
      <c r="BDL443" s="8"/>
      <c r="BDM443" s="8"/>
      <c r="BDN443" s="8"/>
      <c r="BDO443" s="8"/>
      <c r="BDP443" s="8"/>
      <c r="BDQ443" s="8"/>
      <c r="BDR443" s="8"/>
      <c r="BDS443" s="8"/>
      <c r="BDT443" s="8"/>
      <c r="BDU443" s="8"/>
      <c r="BDV443" s="8"/>
      <c r="BDW443" s="8"/>
      <c r="BDX443" s="8"/>
      <c r="BDY443" s="8"/>
      <c r="BDZ443" s="8"/>
      <c r="BEA443" s="8"/>
      <c r="BEB443" s="8"/>
      <c r="BEC443" s="8"/>
      <c r="BED443" s="8"/>
      <c r="BEE443" s="8"/>
      <c r="BEF443" s="8"/>
      <c r="BEG443" s="8"/>
      <c r="BEH443" s="8"/>
      <c r="BEI443" s="8"/>
      <c r="BEJ443" s="8"/>
      <c r="BEK443" s="8"/>
      <c r="BEL443" s="8"/>
      <c r="BEM443" s="8"/>
      <c r="BEN443" s="8"/>
      <c r="BEO443" s="8"/>
      <c r="BEP443" s="8"/>
      <c r="BEQ443" s="8"/>
      <c r="BER443" s="8"/>
      <c r="BES443" s="8"/>
      <c r="BET443" s="8"/>
      <c r="BEU443" s="8"/>
      <c r="BEV443" s="8"/>
      <c r="BEW443" s="8"/>
      <c r="BEX443" s="8"/>
      <c r="BEY443" s="8"/>
      <c r="BEZ443" s="8"/>
      <c r="BFA443" s="8"/>
      <c r="BFB443" s="8"/>
      <c r="BFC443" s="8"/>
      <c r="BFD443" s="8"/>
      <c r="BFE443" s="8"/>
      <c r="BFF443" s="8"/>
      <c r="BFG443" s="8"/>
      <c r="BFH443" s="8"/>
      <c r="BFI443" s="8"/>
      <c r="BFJ443" s="8"/>
      <c r="BFK443" s="8"/>
      <c r="BFL443" s="8"/>
      <c r="BFM443" s="8"/>
      <c r="BFN443" s="8"/>
      <c r="BFO443" s="8"/>
      <c r="BFP443" s="8"/>
      <c r="BFQ443" s="8"/>
      <c r="BFR443" s="8"/>
      <c r="BFS443" s="8"/>
      <c r="BFT443" s="8"/>
      <c r="BFU443" s="8"/>
      <c r="BFV443" s="8"/>
      <c r="BFW443" s="8"/>
      <c r="BFX443" s="8"/>
      <c r="BFY443" s="8"/>
      <c r="BFZ443" s="8"/>
      <c r="BGA443" s="8"/>
      <c r="BGB443" s="8"/>
      <c r="BGC443" s="8"/>
      <c r="BGD443" s="8"/>
      <c r="BGE443" s="8"/>
      <c r="BGF443" s="8"/>
      <c r="BGG443" s="8"/>
      <c r="BGH443" s="8"/>
      <c r="BGI443" s="8"/>
      <c r="BGJ443" s="8"/>
      <c r="BGK443" s="8"/>
      <c r="BGL443" s="8"/>
      <c r="BGM443" s="8"/>
      <c r="BGN443" s="8"/>
      <c r="BGO443" s="8"/>
      <c r="BGP443" s="8"/>
      <c r="BGQ443" s="8"/>
      <c r="BGR443" s="8"/>
      <c r="BGS443" s="8"/>
      <c r="BGT443" s="8"/>
      <c r="BGU443" s="8"/>
      <c r="BGV443" s="8"/>
      <c r="BGW443" s="8"/>
      <c r="BGX443" s="8"/>
      <c r="BGY443" s="8"/>
      <c r="BGZ443" s="8"/>
      <c r="BHA443" s="8"/>
      <c r="BHB443" s="8"/>
      <c r="BHC443" s="8"/>
      <c r="BHD443" s="8"/>
      <c r="BHE443" s="8"/>
      <c r="BHF443" s="8"/>
      <c r="BHG443" s="8"/>
      <c r="BHH443" s="8"/>
      <c r="BHI443" s="8"/>
      <c r="BHJ443" s="8"/>
      <c r="BHK443" s="8"/>
      <c r="BHL443" s="8"/>
      <c r="BHM443" s="8"/>
      <c r="BHN443" s="8"/>
      <c r="BHO443" s="8"/>
      <c r="BHP443" s="8"/>
      <c r="BHQ443" s="8"/>
      <c r="BHR443" s="8"/>
      <c r="BHS443" s="8"/>
      <c r="BHT443" s="8"/>
      <c r="BHU443" s="8"/>
      <c r="BHV443" s="8"/>
      <c r="BHW443" s="8"/>
      <c r="BHX443" s="8"/>
      <c r="BHY443" s="8"/>
      <c r="BHZ443" s="8"/>
      <c r="BIA443" s="8"/>
      <c r="BIB443" s="8"/>
      <c r="BIC443" s="8"/>
      <c r="BID443" s="8"/>
      <c r="BIE443" s="8"/>
      <c r="BIF443" s="8"/>
      <c r="BIG443" s="8"/>
      <c r="BIH443" s="8"/>
      <c r="BII443" s="8"/>
      <c r="BIJ443" s="8"/>
      <c r="BIK443" s="8"/>
      <c r="BIL443" s="8"/>
      <c r="BIM443" s="8"/>
      <c r="BIN443" s="8"/>
      <c r="BIO443" s="8"/>
      <c r="BIP443" s="8"/>
      <c r="BIQ443" s="8"/>
      <c r="BIR443" s="8"/>
      <c r="BIS443" s="8"/>
      <c r="BIT443" s="8"/>
      <c r="BIU443" s="8"/>
      <c r="BIV443" s="8"/>
      <c r="BIW443" s="8"/>
      <c r="BIX443" s="8"/>
      <c r="BIY443" s="8"/>
      <c r="BIZ443" s="8"/>
      <c r="BJA443" s="8"/>
      <c r="BJB443" s="8"/>
      <c r="BJC443" s="8"/>
      <c r="BJD443" s="8"/>
      <c r="BJE443" s="8"/>
      <c r="BJF443" s="8"/>
      <c r="BJG443" s="8"/>
      <c r="BJH443" s="8"/>
      <c r="BJI443" s="8"/>
      <c r="BJJ443" s="8"/>
      <c r="BJK443" s="8"/>
      <c r="BJL443" s="8"/>
      <c r="BJM443" s="8"/>
      <c r="BJN443" s="8"/>
      <c r="BJO443" s="8"/>
      <c r="BJP443" s="8"/>
      <c r="BJQ443" s="8"/>
      <c r="BJR443" s="8"/>
      <c r="BJS443" s="8"/>
      <c r="BJT443" s="8"/>
      <c r="BJU443" s="8"/>
      <c r="BJV443" s="8"/>
      <c r="BJW443" s="8"/>
      <c r="BJX443" s="8"/>
      <c r="BJY443" s="8"/>
      <c r="BJZ443" s="8"/>
      <c r="BKA443" s="8"/>
      <c r="BKB443" s="8"/>
      <c r="BKC443" s="8"/>
      <c r="BKD443" s="8"/>
      <c r="BKE443" s="8"/>
      <c r="BKF443" s="8"/>
      <c r="BKG443" s="8"/>
      <c r="BKH443" s="8"/>
      <c r="BKI443" s="8"/>
      <c r="BKJ443" s="8"/>
      <c r="BKK443" s="8"/>
      <c r="BKL443" s="8"/>
      <c r="BKM443" s="8"/>
      <c r="BKN443" s="8"/>
      <c r="BKO443" s="8"/>
      <c r="BKP443" s="8"/>
      <c r="BKQ443" s="8"/>
      <c r="BKR443" s="8"/>
      <c r="BKS443" s="8"/>
      <c r="BKT443" s="8"/>
      <c r="BKU443" s="8"/>
      <c r="BKV443" s="8"/>
      <c r="BKW443" s="8"/>
      <c r="BKX443" s="8"/>
      <c r="BKY443" s="8"/>
      <c r="BKZ443" s="8"/>
      <c r="BLA443" s="8"/>
      <c r="BLB443" s="8"/>
      <c r="BLC443" s="8"/>
      <c r="BLD443" s="8"/>
      <c r="BLE443" s="8"/>
      <c r="BLF443" s="8"/>
      <c r="BLG443" s="8"/>
      <c r="BLH443" s="8"/>
      <c r="BLI443" s="8"/>
      <c r="BLJ443" s="8"/>
      <c r="BLK443" s="8"/>
      <c r="BLL443" s="8"/>
      <c r="BLM443" s="8"/>
      <c r="BLN443" s="8"/>
      <c r="BLO443" s="8"/>
      <c r="BLP443" s="8"/>
      <c r="BLQ443" s="8"/>
      <c r="BLR443" s="8"/>
      <c r="BLS443" s="8"/>
      <c r="BLT443" s="8"/>
      <c r="BLU443" s="8"/>
      <c r="BLV443" s="8"/>
      <c r="BLW443" s="8"/>
      <c r="BLX443" s="8"/>
      <c r="BLY443" s="8"/>
      <c r="BLZ443" s="8"/>
      <c r="BMA443" s="8"/>
      <c r="BMB443" s="8"/>
      <c r="BMC443" s="8"/>
      <c r="BMD443" s="8"/>
      <c r="BME443" s="8"/>
      <c r="BMF443" s="8"/>
      <c r="BMG443" s="8"/>
      <c r="BMH443" s="8"/>
      <c r="BMI443" s="8"/>
      <c r="BMJ443" s="8"/>
      <c r="BMK443" s="8"/>
      <c r="BML443" s="8"/>
      <c r="BMM443" s="8"/>
      <c r="BMN443" s="8"/>
      <c r="BMO443" s="8"/>
      <c r="BMP443" s="8"/>
      <c r="BMQ443" s="8"/>
      <c r="BMR443" s="8"/>
      <c r="BMS443" s="8"/>
      <c r="BMT443" s="8"/>
      <c r="BMU443" s="8"/>
      <c r="BMV443" s="8"/>
      <c r="BMW443" s="8"/>
      <c r="BMX443" s="8"/>
      <c r="BMY443" s="8"/>
      <c r="BMZ443" s="8"/>
      <c r="BNA443" s="8"/>
      <c r="BNB443" s="8"/>
      <c r="BNC443" s="8"/>
      <c r="BND443" s="8"/>
      <c r="BNE443" s="8"/>
      <c r="BNF443" s="8"/>
      <c r="BNG443" s="8"/>
      <c r="BNH443" s="8"/>
      <c r="BNI443" s="8"/>
      <c r="BNJ443" s="8"/>
      <c r="BNK443" s="8"/>
      <c r="BNL443" s="8"/>
      <c r="BNM443" s="8"/>
      <c r="BNN443" s="8"/>
      <c r="BNO443" s="8"/>
      <c r="BNP443" s="8"/>
      <c r="BNQ443" s="8"/>
      <c r="BNR443" s="8"/>
      <c r="BNS443" s="8"/>
      <c r="BNT443" s="8"/>
      <c r="BNU443" s="8"/>
      <c r="BNV443" s="8"/>
      <c r="BNW443" s="8"/>
      <c r="BNX443" s="8"/>
      <c r="BNY443" s="8"/>
      <c r="BNZ443" s="8"/>
      <c r="BOA443" s="8"/>
      <c r="BOB443" s="8"/>
      <c r="BOC443" s="8"/>
      <c r="BOD443" s="8"/>
      <c r="BOE443" s="8"/>
      <c r="BOF443" s="8"/>
      <c r="BOG443" s="8"/>
      <c r="BOH443" s="8"/>
      <c r="BOI443" s="8"/>
      <c r="BOJ443" s="8"/>
      <c r="BOK443" s="8"/>
      <c r="BOL443" s="8"/>
      <c r="BOM443" s="8"/>
      <c r="BON443" s="8"/>
      <c r="BOO443" s="8"/>
      <c r="BOP443" s="8"/>
      <c r="BOQ443" s="8"/>
      <c r="BOR443" s="8"/>
      <c r="BOS443" s="8"/>
      <c r="BOT443" s="8"/>
      <c r="BOU443" s="8"/>
      <c r="BOV443" s="8"/>
      <c r="BOW443" s="8"/>
      <c r="BOX443" s="8"/>
      <c r="BOY443" s="8"/>
      <c r="BOZ443" s="8"/>
      <c r="BPA443" s="8"/>
      <c r="BPB443" s="8"/>
      <c r="BPC443" s="8"/>
      <c r="BPD443" s="8"/>
      <c r="BPE443" s="8"/>
      <c r="BPF443" s="8"/>
      <c r="BPG443" s="8"/>
      <c r="BPH443" s="8"/>
      <c r="BPI443" s="8"/>
      <c r="BPJ443" s="8"/>
      <c r="BPK443" s="8"/>
      <c r="BPL443" s="8"/>
      <c r="BPM443" s="8"/>
      <c r="BPN443" s="8"/>
      <c r="BPO443" s="8"/>
      <c r="BPP443" s="8"/>
      <c r="BPQ443" s="8"/>
      <c r="BPR443" s="8"/>
      <c r="BPS443" s="8"/>
      <c r="BPT443" s="8"/>
      <c r="BPU443" s="8"/>
      <c r="BPV443" s="8"/>
      <c r="BPW443" s="8"/>
      <c r="BPX443" s="8"/>
      <c r="BPY443" s="8"/>
      <c r="BPZ443" s="8"/>
      <c r="BQA443" s="8"/>
      <c r="BQB443" s="8"/>
      <c r="BQC443" s="8"/>
      <c r="BQD443" s="8"/>
      <c r="BQE443" s="8"/>
      <c r="BQF443" s="8"/>
      <c r="BQG443" s="8"/>
      <c r="BQH443" s="8"/>
      <c r="BQI443" s="8"/>
      <c r="BQJ443" s="8"/>
      <c r="BQK443" s="8"/>
      <c r="BQL443" s="8"/>
      <c r="BQM443" s="8"/>
      <c r="BQN443" s="8"/>
      <c r="BQO443" s="8"/>
      <c r="BQP443" s="8"/>
      <c r="BQQ443" s="8"/>
      <c r="BQR443" s="8"/>
      <c r="BQS443" s="8"/>
      <c r="BQT443" s="8"/>
      <c r="BQU443" s="8"/>
      <c r="BQV443" s="8"/>
      <c r="BQW443" s="8"/>
      <c r="BQX443" s="8"/>
      <c r="BQY443" s="8"/>
      <c r="BQZ443" s="8"/>
      <c r="BRA443" s="8"/>
      <c r="BRB443" s="8"/>
      <c r="BRC443" s="8"/>
      <c r="BRD443" s="8"/>
      <c r="BRE443" s="8"/>
      <c r="BRF443" s="8"/>
      <c r="BRG443" s="8"/>
      <c r="BRH443" s="8"/>
      <c r="BRI443" s="8"/>
      <c r="BRJ443" s="8"/>
      <c r="BRK443" s="8"/>
      <c r="BRL443" s="8"/>
      <c r="BRM443" s="8"/>
      <c r="BRN443" s="8"/>
      <c r="BRO443" s="8"/>
      <c r="BRP443" s="8"/>
      <c r="BRQ443" s="8"/>
      <c r="BRR443" s="8"/>
      <c r="BRS443" s="8"/>
      <c r="BRT443" s="8"/>
      <c r="BRU443" s="8"/>
      <c r="BRV443" s="8"/>
      <c r="BRW443" s="8"/>
      <c r="BRX443" s="8"/>
      <c r="BRY443" s="8"/>
      <c r="BRZ443" s="8"/>
      <c r="BSA443" s="8"/>
      <c r="BSB443" s="8"/>
      <c r="BSC443" s="8"/>
      <c r="BSD443" s="8"/>
      <c r="BSE443" s="8"/>
      <c r="BSF443" s="8"/>
      <c r="BSG443" s="8"/>
      <c r="BSH443" s="8"/>
      <c r="BSI443" s="8"/>
      <c r="BSJ443" s="8"/>
      <c r="BSK443" s="8"/>
      <c r="BSL443" s="8"/>
      <c r="BSM443" s="8"/>
      <c r="BSN443" s="8"/>
      <c r="BSO443" s="8"/>
      <c r="BSP443" s="8"/>
      <c r="BSQ443" s="8"/>
      <c r="BSR443" s="8"/>
      <c r="BSS443" s="8"/>
      <c r="BST443" s="8"/>
      <c r="BSU443" s="8"/>
      <c r="BSV443" s="8"/>
      <c r="BSW443" s="8"/>
      <c r="BSX443" s="8"/>
      <c r="BSY443" s="8"/>
      <c r="BSZ443" s="8"/>
      <c r="BTA443" s="8"/>
      <c r="BTB443" s="8"/>
      <c r="BTC443" s="8"/>
      <c r="BTD443" s="8"/>
      <c r="BTE443" s="8"/>
      <c r="BTF443" s="8"/>
      <c r="BTG443" s="8"/>
      <c r="BTH443" s="8"/>
      <c r="BTI443" s="8"/>
      <c r="BTJ443" s="8"/>
      <c r="BTK443" s="8"/>
      <c r="BTL443" s="8"/>
      <c r="BTM443" s="8"/>
      <c r="BTN443" s="8"/>
      <c r="BTO443" s="8"/>
      <c r="BTP443" s="8"/>
      <c r="BTQ443" s="8"/>
      <c r="BTR443" s="8"/>
      <c r="BTS443" s="8"/>
      <c r="BTT443" s="8"/>
      <c r="BTU443" s="8"/>
      <c r="BTV443" s="8"/>
      <c r="BTW443" s="8"/>
      <c r="BTX443" s="8"/>
      <c r="BTY443" s="8"/>
      <c r="BTZ443" s="8"/>
      <c r="BUA443" s="8"/>
      <c r="BUB443" s="8"/>
      <c r="BUC443" s="8"/>
      <c r="BUD443" s="8"/>
      <c r="BUE443" s="8"/>
      <c r="BUF443" s="8"/>
      <c r="BUG443" s="8"/>
      <c r="BUH443" s="8"/>
      <c r="BUI443" s="8"/>
      <c r="BUJ443" s="8"/>
      <c r="BUK443" s="8"/>
      <c r="BUL443" s="8"/>
      <c r="BUM443" s="8"/>
      <c r="BUN443" s="8"/>
      <c r="BUO443" s="8"/>
      <c r="BUP443" s="8"/>
      <c r="BUQ443" s="8"/>
      <c r="BUR443" s="8"/>
      <c r="BUS443" s="8"/>
      <c r="BUT443" s="8"/>
      <c r="BUU443" s="8"/>
      <c r="BUV443" s="8"/>
      <c r="BUW443" s="8"/>
      <c r="BUX443" s="8"/>
      <c r="BUY443" s="8"/>
      <c r="BUZ443" s="8"/>
      <c r="BVA443" s="8"/>
      <c r="BVB443" s="8"/>
      <c r="BVC443" s="8"/>
      <c r="BVD443" s="8"/>
      <c r="BVE443" s="8"/>
      <c r="BVF443" s="8"/>
      <c r="BVG443" s="8"/>
      <c r="BVH443" s="8"/>
      <c r="BVI443" s="8"/>
      <c r="BVJ443" s="8"/>
      <c r="BVK443" s="8"/>
      <c r="BVL443" s="8"/>
      <c r="BVM443" s="8"/>
      <c r="BVN443" s="8"/>
      <c r="BVO443" s="8"/>
      <c r="BVP443" s="8"/>
      <c r="BVQ443" s="8"/>
      <c r="BVR443" s="8"/>
      <c r="BVS443" s="8"/>
      <c r="BVT443" s="8"/>
      <c r="BVU443" s="8"/>
      <c r="BVV443" s="8"/>
      <c r="BVW443" s="8"/>
      <c r="BVX443" s="8"/>
      <c r="BVY443" s="8"/>
      <c r="BVZ443" s="8"/>
      <c r="BWA443" s="8"/>
      <c r="BWB443" s="8"/>
      <c r="BWC443" s="8"/>
      <c r="BWD443" s="8"/>
      <c r="BWE443" s="8"/>
      <c r="BWF443" s="8"/>
      <c r="BWG443" s="8"/>
      <c r="BWH443" s="8"/>
      <c r="BWI443" s="8"/>
      <c r="BWJ443" s="8"/>
      <c r="BWK443" s="8"/>
      <c r="BWL443" s="8"/>
      <c r="BWM443" s="8"/>
      <c r="BWN443" s="8"/>
      <c r="BWO443" s="8"/>
      <c r="BWP443" s="8"/>
      <c r="BWQ443" s="8"/>
    </row>
    <row r="444" spans="1:1967" s="444" customFormat="1" ht="102" customHeight="1">
      <c r="A444" s="450" t="s">
        <v>6472</v>
      </c>
      <c r="B444" s="451" t="s">
        <v>97</v>
      </c>
      <c r="C444" s="450" t="s">
        <v>810</v>
      </c>
      <c r="D444" s="484" t="s">
        <v>42</v>
      </c>
      <c r="E444" s="452" t="s">
        <v>43</v>
      </c>
      <c r="F444" s="485"/>
      <c r="G444" s="452" t="s">
        <v>384</v>
      </c>
      <c r="H444" s="454">
        <v>0</v>
      </c>
      <c r="I444" s="481">
        <v>470000000</v>
      </c>
      <c r="J444" s="456" t="s">
        <v>1330</v>
      </c>
      <c r="K444" s="469" t="s">
        <v>1949</v>
      </c>
      <c r="L444" s="457" t="s">
        <v>3428</v>
      </c>
      <c r="M444" s="458" t="s">
        <v>383</v>
      </c>
      <c r="N444" s="470" t="s">
        <v>8875</v>
      </c>
      <c r="O444" s="452" t="s">
        <v>1382</v>
      </c>
      <c r="P444" s="460" t="s">
        <v>1355</v>
      </c>
      <c r="Q444" s="484" t="s">
        <v>1196</v>
      </c>
      <c r="R444" s="486">
        <v>180</v>
      </c>
      <c r="S444" s="472">
        <v>3815.79</v>
      </c>
      <c r="T444" s="463">
        <v>0</v>
      </c>
      <c r="U444" s="463">
        <f t="shared" si="73"/>
        <v>0</v>
      </c>
      <c r="V444" s="450" t="s">
        <v>1341</v>
      </c>
      <c r="W444" s="465" t="s">
        <v>1410</v>
      </c>
      <c r="X444" s="450" t="s">
        <v>9461</v>
      </c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8"/>
      <c r="EG444" s="8"/>
      <c r="EH444" s="8"/>
      <c r="EI444" s="8"/>
      <c r="EJ444" s="8"/>
      <c r="EK444" s="8"/>
      <c r="EL444" s="8"/>
      <c r="EM444" s="8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  <c r="EY444" s="8"/>
      <c r="EZ444" s="8"/>
      <c r="FA444" s="8"/>
      <c r="FB444" s="8"/>
      <c r="FC444" s="8"/>
      <c r="FD444" s="8"/>
      <c r="FE444" s="8"/>
      <c r="FF444" s="8"/>
      <c r="FG444" s="8"/>
      <c r="FH444" s="8"/>
      <c r="FI444" s="8"/>
      <c r="FJ444" s="8"/>
      <c r="FK444" s="8"/>
      <c r="FL444" s="8"/>
      <c r="FM444" s="8"/>
      <c r="FN444" s="8"/>
      <c r="FO444" s="8"/>
      <c r="FP444" s="8"/>
      <c r="FQ444" s="8"/>
      <c r="FR444" s="8"/>
      <c r="FS444" s="8"/>
      <c r="FT444" s="8"/>
      <c r="FU444" s="8"/>
      <c r="FV444" s="8"/>
      <c r="FW444" s="8"/>
      <c r="FX444" s="8"/>
      <c r="FY444" s="8"/>
      <c r="FZ444" s="8"/>
      <c r="GA444" s="8"/>
      <c r="GB444" s="8"/>
      <c r="GC444" s="8"/>
      <c r="GD444" s="8"/>
      <c r="GE444" s="8"/>
      <c r="GF444" s="8"/>
      <c r="GG444" s="8"/>
      <c r="GH444" s="8"/>
      <c r="GI444" s="8"/>
      <c r="GJ444" s="8"/>
      <c r="GK444" s="8"/>
      <c r="GL444" s="8"/>
      <c r="GM444" s="8"/>
      <c r="GN444" s="8"/>
      <c r="GO444" s="8"/>
      <c r="GP444" s="8"/>
      <c r="GQ444" s="8"/>
      <c r="GR444" s="8"/>
      <c r="GS444" s="8"/>
      <c r="GT444" s="8"/>
      <c r="GU444" s="8"/>
      <c r="GV444" s="8"/>
      <c r="GW444" s="8"/>
      <c r="GX444" s="8"/>
      <c r="GY444" s="8"/>
      <c r="GZ444" s="8"/>
      <c r="HA444" s="8"/>
      <c r="HB444" s="8"/>
      <c r="HC444" s="8"/>
      <c r="HD444" s="8"/>
      <c r="HE444" s="8"/>
      <c r="HF444" s="8"/>
      <c r="HG444" s="8"/>
      <c r="HH444" s="8"/>
      <c r="HI444" s="8"/>
      <c r="HJ444" s="8"/>
      <c r="HK444" s="8"/>
      <c r="HL444" s="8"/>
      <c r="HM444" s="8"/>
      <c r="HN444" s="8"/>
      <c r="HO444" s="8"/>
      <c r="HP444" s="8"/>
      <c r="HQ444" s="8"/>
      <c r="HR444" s="8"/>
      <c r="HS444" s="8"/>
      <c r="HT444" s="8"/>
      <c r="HU444" s="8"/>
      <c r="HV444" s="8"/>
      <c r="HW444" s="8"/>
      <c r="HX444" s="8"/>
      <c r="HY444" s="8"/>
      <c r="HZ444" s="8"/>
      <c r="IA444" s="8"/>
      <c r="IB444" s="8"/>
      <c r="IC444" s="8"/>
      <c r="ID444" s="8"/>
      <c r="IE444" s="8"/>
      <c r="IF444" s="8"/>
      <c r="IG444" s="8"/>
      <c r="IH444" s="8"/>
      <c r="II444" s="8"/>
      <c r="IJ444" s="8"/>
      <c r="IK444" s="8"/>
      <c r="IL444" s="8"/>
      <c r="IM444" s="8"/>
      <c r="IN444" s="8"/>
      <c r="IO444" s="8"/>
      <c r="IP444" s="8"/>
      <c r="IQ444" s="8"/>
      <c r="IR444" s="8"/>
      <c r="IS444" s="8"/>
      <c r="IT444" s="8"/>
      <c r="IU444" s="8"/>
      <c r="IV444" s="8"/>
      <c r="IW444" s="8"/>
      <c r="IX444" s="8"/>
      <c r="IY444" s="8"/>
      <c r="IZ444" s="8"/>
      <c r="JA444" s="8"/>
      <c r="JB444" s="8"/>
      <c r="JC444" s="8"/>
      <c r="JD444" s="8"/>
      <c r="JE444" s="8"/>
      <c r="JF444" s="8"/>
      <c r="JG444" s="8"/>
      <c r="JH444" s="8"/>
      <c r="JI444" s="8"/>
      <c r="JJ444" s="8"/>
      <c r="JK444" s="8"/>
      <c r="JL444" s="8"/>
      <c r="JM444" s="8"/>
      <c r="JN444" s="8"/>
      <c r="JO444" s="8"/>
      <c r="JP444" s="8"/>
      <c r="JQ444" s="8"/>
      <c r="JR444" s="8"/>
      <c r="JS444" s="8"/>
      <c r="JT444" s="8"/>
      <c r="JU444" s="8"/>
      <c r="JV444" s="8"/>
      <c r="JW444" s="8"/>
      <c r="JX444" s="8"/>
      <c r="JY444" s="8"/>
      <c r="JZ444" s="8"/>
      <c r="KA444" s="8"/>
      <c r="KB444" s="8"/>
      <c r="KC444" s="8"/>
      <c r="KD444" s="8"/>
      <c r="KE444" s="8"/>
      <c r="KF444" s="8"/>
      <c r="KG444" s="8"/>
      <c r="KH444" s="8"/>
      <c r="KI444" s="8"/>
      <c r="KJ444" s="8"/>
      <c r="KK444" s="8"/>
      <c r="KL444" s="8"/>
      <c r="KM444" s="8"/>
      <c r="KN444" s="8"/>
      <c r="KO444" s="8"/>
      <c r="KP444" s="8"/>
      <c r="KQ444" s="8"/>
      <c r="KR444" s="8"/>
      <c r="KS444" s="8"/>
      <c r="KT444" s="8"/>
      <c r="KU444" s="8"/>
      <c r="KV444" s="8"/>
      <c r="KW444" s="8"/>
      <c r="KX444" s="8"/>
      <c r="KY444" s="8"/>
      <c r="KZ444" s="8"/>
      <c r="LA444" s="8"/>
      <c r="LB444" s="8"/>
      <c r="LC444" s="8"/>
      <c r="LD444" s="8"/>
      <c r="LE444" s="8"/>
      <c r="LF444" s="8"/>
      <c r="LG444" s="8"/>
      <c r="LH444" s="8"/>
      <c r="LI444" s="8"/>
      <c r="LJ444" s="8"/>
      <c r="LK444" s="8"/>
      <c r="LL444" s="8"/>
      <c r="LM444" s="8"/>
      <c r="LN444" s="8"/>
      <c r="LO444" s="8"/>
      <c r="LP444" s="8"/>
      <c r="LQ444" s="8"/>
      <c r="LR444" s="8"/>
      <c r="LS444" s="8"/>
      <c r="LT444" s="8"/>
      <c r="LU444" s="8"/>
      <c r="LV444" s="8"/>
      <c r="LW444" s="8"/>
      <c r="LX444" s="8"/>
      <c r="LY444" s="8"/>
      <c r="LZ444" s="8"/>
      <c r="MA444" s="8"/>
      <c r="MB444" s="8"/>
      <c r="MC444" s="8"/>
      <c r="MD444" s="8"/>
      <c r="ME444" s="8"/>
      <c r="MF444" s="8"/>
      <c r="MG444" s="8"/>
      <c r="MH444" s="8"/>
      <c r="MI444" s="8"/>
      <c r="MJ444" s="8"/>
      <c r="MK444" s="8"/>
      <c r="ML444" s="8"/>
      <c r="MM444" s="8"/>
      <c r="MN444" s="8"/>
      <c r="MO444" s="8"/>
      <c r="MP444" s="8"/>
      <c r="MQ444" s="8"/>
      <c r="MR444" s="8"/>
      <c r="MS444" s="8"/>
      <c r="MT444" s="8"/>
      <c r="MU444" s="8"/>
      <c r="MV444" s="8"/>
      <c r="MW444" s="8"/>
      <c r="MX444" s="8"/>
      <c r="MY444" s="8"/>
      <c r="MZ444" s="8"/>
      <c r="NA444" s="8"/>
      <c r="NB444" s="8"/>
      <c r="NC444" s="8"/>
      <c r="ND444" s="8"/>
      <c r="NE444" s="8"/>
      <c r="NF444" s="8"/>
      <c r="NG444" s="8"/>
      <c r="NH444" s="8"/>
      <c r="NI444" s="8"/>
      <c r="NJ444" s="8"/>
      <c r="NK444" s="8"/>
      <c r="NL444" s="8"/>
      <c r="NM444" s="8"/>
      <c r="NN444" s="8"/>
      <c r="NO444" s="8"/>
      <c r="NP444" s="8"/>
      <c r="NQ444" s="8"/>
      <c r="NR444" s="8"/>
      <c r="NS444" s="8"/>
      <c r="NT444" s="8"/>
      <c r="NU444" s="8"/>
      <c r="NV444" s="8"/>
      <c r="NW444" s="8"/>
      <c r="NX444" s="8"/>
      <c r="NY444" s="8"/>
      <c r="NZ444" s="8"/>
      <c r="OA444" s="8"/>
      <c r="OB444" s="8"/>
      <c r="OC444" s="8"/>
      <c r="OD444" s="8"/>
      <c r="OE444" s="8"/>
      <c r="OF444" s="8"/>
      <c r="OG444" s="8"/>
      <c r="OH444" s="8"/>
      <c r="OI444" s="8"/>
      <c r="OJ444" s="8"/>
      <c r="OK444" s="8"/>
      <c r="OL444" s="8"/>
      <c r="OM444" s="8"/>
      <c r="ON444" s="8"/>
      <c r="OO444" s="8"/>
      <c r="OP444" s="8"/>
      <c r="OQ444" s="8"/>
      <c r="OR444" s="8"/>
      <c r="OS444" s="8"/>
      <c r="OT444" s="8"/>
      <c r="OU444" s="8"/>
      <c r="OV444" s="8"/>
      <c r="OW444" s="8"/>
      <c r="OX444" s="8"/>
      <c r="OY444" s="8"/>
      <c r="OZ444" s="8"/>
      <c r="PA444" s="8"/>
      <c r="PB444" s="8"/>
      <c r="PC444" s="8"/>
      <c r="PD444" s="8"/>
      <c r="PE444" s="8"/>
      <c r="PF444" s="8"/>
      <c r="PG444" s="8"/>
      <c r="PH444" s="8"/>
      <c r="PI444" s="8"/>
      <c r="PJ444" s="8"/>
      <c r="PK444" s="8"/>
      <c r="PL444" s="8"/>
      <c r="PM444" s="8"/>
      <c r="PN444" s="8"/>
      <c r="PO444" s="8"/>
      <c r="PP444" s="8"/>
      <c r="PQ444" s="8"/>
      <c r="PR444" s="8"/>
      <c r="PS444" s="8"/>
      <c r="PT444" s="8"/>
      <c r="PU444" s="8"/>
      <c r="PV444" s="8"/>
      <c r="PW444" s="8"/>
      <c r="PX444" s="8"/>
      <c r="PY444" s="8"/>
      <c r="PZ444" s="8"/>
      <c r="QA444" s="8"/>
      <c r="QB444" s="8"/>
      <c r="QC444" s="8"/>
      <c r="QD444" s="8"/>
      <c r="QE444" s="8"/>
      <c r="QF444" s="8"/>
      <c r="QG444" s="8"/>
      <c r="QH444" s="8"/>
      <c r="QI444" s="8"/>
      <c r="QJ444" s="8"/>
      <c r="QK444" s="8"/>
      <c r="QL444" s="8"/>
      <c r="QM444" s="8"/>
      <c r="QN444" s="8"/>
      <c r="QO444" s="8"/>
      <c r="QP444" s="8"/>
      <c r="QQ444" s="8"/>
      <c r="QR444" s="8"/>
      <c r="QS444" s="8"/>
      <c r="QT444" s="8"/>
      <c r="QU444" s="8"/>
      <c r="QV444" s="8"/>
      <c r="QW444" s="8"/>
      <c r="QX444" s="8"/>
      <c r="QY444" s="8"/>
      <c r="QZ444" s="8"/>
      <c r="RA444" s="8"/>
      <c r="RB444" s="8"/>
      <c r="RC444" s="8"/>
      <c r="RD444" s="8"/>
      <c r="RE444" s="8"/>
      <c r="RF444" s="8"/>
      <c r="RG444" s="8"/>
      <c r="RH444" s="8"/>
      <c r="RI444" s="8"/>
      <c r="RJ444" s="8"/>
      <c r="RK444" s="8"/>
      <c r="RL444" s="8"/>
      <c r="RM444" s="8"/>
      <c r="RN444" s="8"/>
      <c r="RO444" s="8"/>
      <c r="RP444" s="8"/>
      <c r="RQ444" s="8"/>
      <c r="RR444" s="8"/>
      <c r="RS444" s="8"/>
      <c r="RT444" s="8"/>
      <c r="RU444" s="8"/>
      <c r="RV444" s="8"/>
      <c r="RW444" s="8"/>
      <c r="RX444" s="8"/>
      <c r="RY444" s="8"/>
      <c r="RZ444" s="8"/>
      <c r="SA444" s="8"/>
      <c r="SB444" s="8"/>
      <c r="SC444" s="8"/>
      <c r="SD444" s="8"/>
      <c r="SE444" s="8"/>
      <c r="SF444" s="8"/>
      <c r="SG444" s="8"/>
      <c r="SH444" s="8"/>
      <c r="SI444" s="8"/>
      <c r="SJ444" s="8"/>
      <c r="SK444" s="8"/>
      <c r="SL444" s="8"/>
      <c r="SM444" s="8"/>
      <c r="SN444" s="8"/>
      <c r="SO444" s="8"/>
      <c r="SP444" s="8"/>
      <c r="SQ444" s="8"/>
      <c r="SR444" s="8"/>
      <c r="SS444" s="8"/>
      <c r="ST444" s="8"/>
      <c r="SU444" s="8"/>
      <c r="SV444" s="8"/>
      <c r="SW444" s="8"/>
      <c r="SX444" s="8"/>
      <c r="SY444" s="8"/>
      <c r="SZ444" s="8"/>
      <c r="TA444" s="8"/>
      <c r="TB444" s="8"/>
      <c r="TC444" s="8"/>
      <c r="TD444" s="8"/>
      <c r="TE444" s="8"/>
      <c r="TF444" s="8"/>
      <c r="TG444" s="8"/>
      <c r="TH444" s="8"/>
      <c r="TI444" s="8"/>
      <c r="TJ444" s="8"/>
      <c r="TK444" s="8"/>
      <c r="TL444" s="8"/>
      <c r="TM444" s="8"/>
      <c r="TN444" s="8"/>
      <c r="TO444" s="8"/>
      <c r="TP444" s="8"/>
      <c r="TQ444" s="8"/>
      <c r="TR444" s="8"/>
      <c r="TS444" s="8"/>
      <c r="TT444" s="8"/>
      <c r="TU444" s="8"/>
      <c r="TV444" s="8"/>
      <c r="TW444" s="8"/>
      <c r="TX444" s="8"/>
      <c r="TY444" s="8"/>
      <c r="TZ444" s="8"/>
      <c r="UA444" s="8"/>
      <c r="UB444" s="8"/>
      <c r="UC444" s="8"/>
      <c r="UD444" s="8"/>
      <c r="UE444" s="8"/>
      <c r="UF444" s="8"/>
      <c r="UG444" s="8"/>
      <c r="UH444" s="8"/>
      <c r="UI444" s="8"/>
      <c r="UJ444" s="8"/>
      <c r="UK444" s="8"/>
      <c r="UL444" s="8"/>
      <c r="UM444" s="8"/>
      <c r="UN444" s="8"/>
      <c r="UO444" s="8"/>
      <c r="UP444" s="8"/>
      <c r="UQ444" s="8"/>
      <c r="UR444" s="8"/>
      <c r="US444" s="8"/>
      <c r="UT444" s="8"/>
      <c r="UU444" s="8"/>
      <c r="UV444" s="8"/>
      <c r="UW444" s="8"/>
      <c r="UX444" s="8"/>
      <c r="UY444" s="8"/>
      <c r="UZ444" s="8"/>
      <c r="VA444" s="8"/>
      <c r="VB444" s="8"/>
      <c r="VC444" s="8"/>
      <c r="VD444" s="8"/>
      <c r="VE444" s="8"/>
      <c r="VF444" s="8"/>
      <c r="VG444" s="8"/>
      <c r="VH444" s="8"/>
      <c r="VI444" s="8"/>
      <c r="VJ444" s="8"/>
      <c r="VK444" s="8"/>
      <c r="VL444" s="8"/>
      <c r="VM444" s="8"/>
      <c r="VN444" s="8"/>
      <c r="VO444" s="8"/>
      <c r="VP444" s="8"/>
      <c r="VQ444" s="8"/>
      <c r="VR444" s="8"/>
      <c r="VS444" s="8"/>
      <c r="VT444" s="8"/>
      <c r="VU444" s="8"/>
      <c r="VV444" s="8"/>
      <c r="VW444" s="8"/>
      <c r="VX444" s="8"/>
      <c r="VY444" s="8"/>
      <c r="VZ444" s="8"/>
      <c r="WA444" s="8"/>
      <c r="WB444" s="8"/>
      <c r="WC444" s="8"/>
      <c r="WD444" s="8"/>
      <c r="WE444" s="8"/>
      <c r="WF444" s="8"/>
      <c r="WG444" s="8"/>
      <c r="WH444" s="8"/>
      <c r="WI444" s="8"/>
      <c r="WJ444" s="8"/>
      <c r="WK444" s="8"/>
      <c r="WL444" s="8"/>
      <c r="WM444" s="8"/>
      <c r="WN444" s="8"/>
      <c r="WO444" s="8"/>
      <c r="WP444" s="8"/>
      <c r="WQ444" s="8"/>
      <c r="WR444" s="8"/>
      <c r="WS444" s="8"/>
      <c r="WT444" s="8"/>
      <c r="WU444" s="8"/>
      <c r="WV444" s="8"/>
      <c r="WW444" s="8"/>
      <c r="WX444" s="8"/>
      <c r="WY444" s="8"/>
      <c r="WZ444" s="8"/>
      <c r="XA444" s="8"/>
      <c r="XB444" s="8"/>
      <c r="XC444" s="8"/>
      <c r="XD444" s="8"/>
      <c r="XE444" s="8"/>
      <c r="XF444" s="8"/>
      <c r="XG444" s="8"/>
      <c r="XH444" s="8"/>
      <c r="XI444" s="8"/>
      <c r="XJ444" s="8"/>
      <c r="XK444" s="8"/>
      <c r="XL444" s="8"/>
      <c r="XM444" s="8"/>
      <c r="XN444" s="8"/>
      <c r="XO444" s="8"/>
      <c r="XP444" s="8"/>
      <c r="XQ444" s="8"/>
      <c r="XR444" s="8"/>
      <c r="XS444" s="8"/>
      <c r="XT444" s="8"/>
      <c r="XU444" s="8"/>
      <c r="XV444" s="8"/>
      <c r="XW444" s="8"/>
      <c r="XX444" s="8"/>
      <c r="XY444" s="8"/>
      <c r="XZ444" s="8"/>
      <c r="YA444" s="8"/>
      <c r="YB444" s="8"/>
      <c r="YC444" s="8"/>
      <c r="YD444" s="8"/>
      <c r="YE444" s="8"/>
      <c r="YF444" s="8"/>
      <c r="YG444" s="8"/>
      <c r="YH444" s="8"/>
      <c r="YI444" s="8"/>
      <c r="YJ444" s="8"/>
      <c r="YK444" s="8"/>
      <c r="YL444" s="8"/>
      <c r="YM444" s="8"/>
      <c r="YN444" s="8"/>
      <c r="YO444" s="8"/>
      <c r="YP444" s="8"/>
      <c r="YQ444" s="8"/>
      <c r="YR444" s="8"/>
      <c r="YS444" s="8"/>
      <c r="YT444" s="8"/>
      <c r="YU444" s="8"/>
      <c r="YV444" s="8"/>
      <c r="YW444" s="8"/>
      <c r="YX444" s="8"/>
      <c r="YY444" s="8"/>
      <c r="YZ444" s="8"/>
      <c r="ZA444" s="8"/>
      <c r="ZB444" s="8"/>
      <c r="ZC444" s="8"/>
      <c r="ZD444" s="8"/>
      <c r="ZE444" s="8"/>
      <c r="ZF444" s="8"/>
      <c r="ZG444" s="8"/>
      <c r="ZH444" s="8"/>
      <c r="ZI444" s="8"/>
      <c r="ZJ444" s="8"/>
      <c r="ZK444" s="8"/>
      <c r="ZL444" s="8"/>
      <c r="ZM444" s="8"/>
      <c r="ZN444" s="8"/>
      <c r="ZO444" s="8"/>
      <c r="ZP444" s="8"/>
      <c r="ZQ444" s="8"/>
      <c r="ZR444" s="8"/>
      <c r="ZS444" s="8"/>
      <c r="ZT444" s="8"/>
      <c r="ZU444" s="8"/>
      <c r="ZV444" s="8"/>
      <c r="ZW444" s="8"/>
      <c r="ZX444" s="8"/>
      <c r="ZY444" s="8"/>
      <c r="ZZ444" s="8"/>
      <c r="AAA444" s="8"/>
      <c r="AAB444" s="8"/>
      <c r="AAC444" s="8"/>
      <c r="AAD444" s="8"/>
      <c r="AAE444" s="8"/>
      <c r="AAF444" s="8"/>
      <c r="AAG444" s="8"/>
      <c r="AAH444" s="8"/>
      <c r="AAI444" s="8"/>
      <c r="AAJ444" s="8"/>
      <c r="AAK444" s="8"/>
      <c r="AAL444" s="8"/>
      <c r="AAM444" s="8"/>
      <c r="AAN444" s="8"/>
      <c r="AAO444" s="8"/>
      <c r="AAP444" s="8"/>
      <c r="AAQ444" s="8"/>
      <c r="AAR444" s="8"/>
      <c r="AAS444" s="8"/>
      <c r="AAT444" s="8"/>
      <c r="AAU444" s="8"/>
      <c r="AAV444" s="8"/>
      <c r="AAW444" s="8"/>
      <c r="AAX444" s="8"/>
      <c r="AAY444" s="8"/>
      <c r="AAZ444" s="8"/>
      <c r="ABA444" s="8"/>
      <c r="ABB444" s="8"/>
      <c r="ABC444" s="8"/>
      <c r="ABD444" s="8"/>
      <c r="ABE444" s="8"/>
      <c r="ABF444" s="8"/>
      <c r="ABG444" s="8"/>
      <c r="ABH444" s="8"/>
      <c r="ABI444" s="8"/>
      <c r="ABJ444" s="8"/>
      <c r="ABK444" s="8"/>
      <c r="ABL444" s="8"/>
      <c r="ABM444" s="8"/>
      <c r="ABN444" s="8"/>
      <c r="ABO444" s="8"/>
      <c r="ABP444" s="8"/>
      <c r="ABQ444" s="8"/>
      <c r="ABR444" s="8"/>
      <c r="ABS444" s="8"/>
      <c r="ABT444" s="8"/>
      <c r="ABU444" s="8"/>
      <c r="ABV444" s="8"/>
      <c r="ABW444" s="8"/>
      <c r="ABX444" s="8"/>
      <c r="ABY444" s="8"/>
      <c r="ABZ444" s="8"/>
      <c r="ACA444" s="8"/>
      <c r="ACB444" s="8"/>
      <c r="ACC444" s="8"/>
      <c r="ACD444" s="8"/>
      <c r="ACE444" s="8"/>
      <c r="ACF444" s="8"/>
      <c r="ACG444" s="8"/>
      <c r="ACH444" s="8"/>
      <c r="ACI444" s="8"/>
      <c r="ACJ444" s="8"/>
      <c r="ACK444" s="8"/>
      <c r="ACL444" s="8"/>
      <c r="ACM444" s="8"/>
      <c r="ACN444" s="8"/>
      <c r="ACO444" s="8"/>
      <c r="ACP444" s="8"/>
      <c r="ACQ444" s="8"/>
      <c r="ACR444" s="8"/>
      <c r="ACS444" s="8"/>
      <c r="ACT444" s="8"/>
      <c r="ACU444" s="8"/>
      <c r="ACV444" s="8"/>
      <c r="ACW444" s="8"/>
      <c r="ACX444" s="8"/>
      <c r="ACY444" s="8"/>
      <c r="ACZ444" s="8"/>
      <c r="ADA444" s="8"/>
      <c r="ADB444" s="8"/>
      <c r="ADC444" s="8"/>
      <c r="ADD444" s="8"/>
      <c r="ADE444" s="8"/>
      <c r="ADF444" s="8"/>
      <c r="ADG444" s="8"/>
      <c r="ADH444" s="8"/>
      <c r="ADI444" s="8"/>
      <c r="ADJ444" s="8"/>
      <c r="ADK444" s="8"/>
      <c r="ADL444" s="8"/>
      <c r="ADM444" s="8"/>
      <c r="ADN444" s="8"/>
      <c r="ADO444" s="8"/>
      <c r="ADP444" s="8"/>
      <c r="ADQ444" s="8"/>
      <c r="ADR444" s="8"/>
      <c r="ADS444" s="8"/>
      <c r="ADT444" s="8"/>
      <c r="ADU444" s="8"/>
      <c r="ADV444" s="8"/>
      <c r="ADW444" s="8"/>
      <c r="ADX444" s="8"/>
      <c r="ADY444" s="8"/>
      <c r="ADZ444" s="8"/>
      <c r="AEA444" s="8"/>
      <c r="AEB444" s="8"/>
      <c r="AEC444" s="8"/>
      <c r="AED444" s="8"/>
      <c r="AEE444" s="8"/>
      <c r="AEF444" s="8"/>
      <c r="AEG444" s="8"/>
      <c r="AEH444" s="8"/>
      <c r="AEI444" s="8"/>
      <c r="AEJ444" s="8"/>
      <c r="AEK444" s="8"/>
      <c r="AEL444" s="8"/>
      <c r="AEM444" s="8"/>
      <c r="AEN444" s="8"/>
      <c r="AEO444" s="8"/>
      <c r="AEP444" s="8"/>
      <c r="AEQ444" s="8"/>
      <c r="AER444" s="8"/>
      <c r="AES444" s="8"/>
      <c r="AET444" s="8"/>
      <c r="AEU444" s="8"/>
      <c r="AEV444" s="8"/>
      <c r="AEW444" s="8"/>
      <c r="AEX444" s="8"/>
      <c r="AEY444" s="8"/>
      <c r="AEZ444" s="8"/>
      <c r="AFA444" s="8"/>
      <c r="AFB444" s="8"/>
      <c r="AFC444" s="8"/>
      <c r="AFD444" s="8"/>
      <c r="AFE444" s="8"/>
      <c r="AFF444" s="8"/>
      <c r="AFG444" s="8"/>
      <c r="AFH444" s="8"/>
      <c r="AFI444" s="8"/>
      <c r="AFJ444" s="8"/>
      <c r="AFK444" s="8"/>
      <c r="AFL444" s="8"/>
      <c r="AFM444" s="8"/>
      <c r="AFN444" s="8"/>
      <c r="AFO444" s="8"/>
      <c r="AFP444" s="8"/>
      <c r="AFQ444" s="8"/>
      <c r="AFR444" s="8"/>
      <c r="AFS444" s="8"/>
      <c r="AFT444" s="8"/>
      <c r="AFU444" s="8"/>
      <c r="AFV444" s="8"/>
      <c r="AFW444" s="8"/>
      <c r="AFX444" s="8"/>
      <c r="AFY444" s="8"/>
      <c r="AFZ444" s="8"/>
      <c r="AGA444" s="8"/>
      <c r="AGB444" s="8"/>
      <c r="AGC444" s="8"/>
      <c r="AGD444" s="8"/>
      <c r="AGE444" s="8"/>
      <c r="AGF444" s="8"/>
      <c r="AGG444" s="8"/>
      <c r="AGH444" s="8"/>
      <c r="AGI444" s="8"/>
      <c r="AGJ444" s="8"/>
      <c r="AGK444" s="8"/>
      <c r="AGL444" s="8"/>
      <c r="AGM444" s="8"/>
      <c r="AGN444" s="8"/>
      <c r="AGO444" s="8"/>
      <c r="AGP444" s="8"/>
      <c r="AGQ444" s="8"/>
      <c r="AGR444" s="8"/>
      <c r="AGS444" s="8"/>
      <c r="AGT444" s="8"/>
      <c r="AGU444" s="8"/>
      <c r="AGV444" s="8"/>
      <c r="AGW444" s="8"/>
      <c r="AGX444" s="8"/>
      <c r="AGY444" s="8"/>
      <c r="AGZ444" s="8"/>
      <c r="AHA444" s="8"/>
      <c r="AHB444" s="8"/>
      <c r="AHC444" s="8"/>
      <c r="AHD444" s="8"/>
      <c r="AHE444" s="8"/>
      <c r="AHF444" s="8"/>
      <c r="AHG444" s="8"/>
      <c r="AHH444" s="8"/>
      <c r="AHI444" s="8"/>
      <c r="AHJ444" s="8"/>
      <c r="AHK444" s="8"/>
      <c r="AHL444" s="8"/>
      <c r="AHM444" s="8"/>
      <c r="AHN444" s="8"/>
      <c r="AHO444" s="8"/>
      <c r="AHP444" s="8"/>
      <c r="AHQ444" s="8"/>
      <c r="AHR444" s="8"/>
      <c r="AHS444" s="8"/>
      <c r="AHT444" s="8"/>
      <c r="AHU444" s="8"/>
      <c r="AHV444" s="8"/>
      <c r="AHW444" s="8"/>
      <c r="AHX444" s="8"/>
      <c r="AHY444" s="8"/>
      <c r="AHZ444" s="8"/>
      <c r="AIA444" s="8"/>
      <c r="AIB444" s="8"/>
      <c r="AIC444" s="8"/>
      <c r="AID444" s="8"/>
      <c r="AIE444" s="8"/>
      <c r="AIF444" s="8"/>
      <c r="AIG444" s="8"/>
      <c r="AIH444" s="8"/>
      <c r="AII444" s="8"/>
      <c r="AIJ444" s="8"/>
      <c r="AIK444" s="8"/>
      <c r="AIL444" s="8"/>
      <c r="AIM444" s="8"/>
      <c r="AIN444" s="8"/>
      <c r="AIO444" s="8"/>
      <c r="AIP444" s="8"/>
      <c r="AIQ444" s="8"/>
      <c r="AIR444" s="8"/>
      <c r="AIS444" s="8"/>
      <c r="AIT444" s="8"/>
      <c r="AIU444" s="8"/>
      <c r="AIV444" s="8"/>
      <c r="AIW444" s="8"/>
      <c r="AIX444" s="8"/>
      <c r="AIY444" s="8"/>
      <c r="AIZ444" s="8"/>
      <c r="AJA444" s="8"/>
      <c r="AJB444" s="8"/>
      <c r="AJC444" s="8"/>
      <c r="AJD444" s="8"/>
      <c r="AJE444" s="8"/>
      <c r="AJF444" s="8"/>
      <c r="AJG444" s="8"/>
      <c r="AJH444" s="8"/>
      <c r="AJI444" s="8"/>
      <c r="AJJ444" s="8"/>
      <c r="AJK444" s="8"/>
      <c r="AJL444" s="8"/>
      <c r="AJM444" s="8"/>
      <c r="AJN444" s="8"/>
      <c r="AJO444" s="8"/>
      <c r="AJP444" s="8"/>
      <c r="AJQ444" s="8"/>
      <c r="AJR444" s="8"/>
      <c r="AJS444" s="8"/>
      <c r="AJT444" s="8"/>
      <c r="AJU444" s="8"/>
      <c r="AJV444" s="8"/>
      <c r="AJW444" s="8"/>
      <c r="AJX444" s="8"/>
      <c r="AJY444" s="8"/>
      <c r="AJZ444" s="8"/>
      <c r="AKA444" s="8"/>
      <c r="AKB444" s="8"/>
      <c r="AKC444" s="8"/>
      <c r="AKD444" s="8"/>
      <c r="AKE444" s="8"/>
      <c r="AKF444" s="8"/>
      <c r="AKG444" s="8"/>
      <c r="AKH444" s="8"/>
      <c r="AKI444" s="8"/>
      <c r="AKJ444" s="8"/>
      <c r="AKK444" s="8"/>
      <c r="AKL444" s="8"/>
      <c r="AKM444" s="8"/>
      <c r="AKN444" s="8"/>
      <c r="AKO444" s="8"/>
      <c r="AKP444" s="8"/>
      <c r="AKQ444" s="8"/>
      <c r="AKR444" s="8"/>
      <c r="AKS444" s="8"/>
      <c r="AKT444" s="8"/>
      <c r="AKU444" s="8"/>
      <c r="AKV444" s="8"/>
      <c r="AKW444" s="8"/>
      <c r="AKX444" s="8"/>
      <c r="AKY444" s="8"/>
      <c r="AKZ444" s="8"/>
      <c r="ALA444" s="8"/>
      <c r="ALB444" s="8"/>
      <c r="ALC444" s="8"/>
      <c r="ALD444" s="8"/>
      <c r="ALE444" s="8"/>
      <c r="ALF444" s="8"/>
      <c r="ALG444" s="8"/>
      <c r="ALH444" s="8"/>
      <c r="ALI444" s="8"/>
      <c r="ALJ444" s="8"/>
      <c r="ALK444" s="8"/>
      <c r="ALL444" s="8"/>
      <c r="ALM444" s="8"/>
      <c r="ALN444" s="8"/>
      <c r="ALO444" s="8"/>
      <c r="ALP444" s="8"/>
      <c r="ALQ444" s="8"/>
      <c r="ALR444" s="8"/>
      <c r="ALS444" s="8"/>
      <c r="ALT444" s="8"/>
      <c r="ALU444" s="8"/>
      <c r="ALV444" s="8"/>
      <c r="ALW444" s="8"/>
      <c r="ALX444" s="8"/>
      <c r="ALY444" s="8"/>
      <c r="ALZ444" s="8"/>
      <c r="AMA444" s="8"/>
      <c r="AMB444" s="8"/>
      <c r="AMC444" s="8"/>
      <c r="AMD444" s="8"/>
      <c r="AME444" s="8"/>
      <c r="AMF444" s="8"/>
      <c r="AMG444" s="8"/>
      <c r="AMH444" s="8"/>
      <c r="AMI444" s="8"/>
      <c r="AMJ444" s="8"/>
      <c r="AMK444" s="8"/>
      <c r="AML444" s="8"/>
      <c r="AMM444" s="8"/>
      <c r="AMN444" s="8"/>
      <c r="AMO444" s="8"/>
      <c r="AMP444" s="8"/>
      <c r="AMQ444" s="8"/>
      <c r="AMR444" s="8"/>
      <c r="AMS444" s="8"/>
      <c r="AMT444" s="8"/>
      <c r="AMU444" s="8"/>
      <c r="AMV444" s="8"/>
      <c r="AMW444" s="8"/>
      <c r="AMX444" s="8"/>
      <c r="AMY444" s="8"/>
      <c r="AMZ444" s="8"/>
      <c r="ANA444" s="8"/>
      <c r="ANB444" s="8"/>
      <c r="ANC444" s="8"/>
      <c r="AND444" s="8"/>
      <c r="ANE444" s="8"/>
      <c r="ANF444" s="8"/>
      <c r="ANG444" s="8"/>
      <c r="ANH444" s="8"/>
      <c r="ANI444" s="8"/>
      <c r="ANJ444" s="8"/>
      <c r="ANK444" s="8"/>
      <c r="ANL444" s="8"/>
      <c r="ANM444" s="8"/>
      <c r="ANN444" s="8"/>
      <c r="ANO444" s="8"/>
      <c r="ANP444" s="8"/>
      <c r="ANQ444" s="8"/>
      <c r="ANR444" s="8"/>
      <c r="ANS444" s="8"/>
      <c r="ANT444" s="8"/>
      <c r="ANU444" s="8"/>
      <c r="ANV444" s="8"/>
      <c r="ANW444" s="8"/>
      <c r="ANX444" s="8"/>
      <c r="ANY444" s="8"/>
      <c r="ANZ444" s="8"/>
      <c r="AOA444" s="8"/>
      <c r="AOB444" s="8"/>
      <c r="AOC444" s="8"/>
      <c r="AOD444" s="8"/>
      <c r="AOE444" s="8"/>
      <c r="AOF444" s="8"/>
      <c r="AOG444" s="8"/>
      <c r="AOH444" s="8"/>
      <c r="AOI444" s="8"/>
      <c r="AOJ444" s="8"/>
      <c r="AOK444" s="8"/>
      <c r="AOL444" s="8"/>
      <c r="AOM444" s="8"/>
      <c r="AON444" s="8"/>
      <c r="AOO444" s="8"/>
      <c r="AOP444" s="8"/>
      <c r="AOQ444" s="8"/>
      <c r="AOR444" s="8"/>
      <c r="AOS444" s="8"/>
      <c r="AOT444" s="8"/>
      <c r="AOU444" s="8"/>
      <c r="AOV444" s="8"/>
      <c r="AOW444" s="8"/>
      <c r="AOX444" s="8"/>
      <c r="AOY444" s="8"/>
      <c r="AOZ444" s="8"/>
      <c r="APA444" s="8"/>
      <c r="APB444" s="8"/>
      <c r="APC444" s="8"/>
      <c r="APD444" s="8"/>
      <c r="APE444" s="8"/>
      <c r="APF444" s="8"/>
      <c r="APG444" s="8"/>
      <c r="APH444" s="8"/>
      <c r="API444" s="8"/>
      <c r="APJ444" s="8"/>
      <c r="APK444" s="8"/>
      <c r="APL444" s="8"/>
      <c r="APM444" s="8"/>
      <c r="APN444" s="8"/>
      <c r="APO444" s="8"/>
      <c r="APP444" s="8"/>
      <c r="APQ444" s="8"/>
      <c r="APR444" s="8"/>
      <c r="APS444" s="8"/>
      <c r="APT444" s="8"/>
      <c r="APU444" s="8"/>
      <c r="APV444" s="8"/>
      <c r="APW444" s="8"/>
      <c r="APX444" s="8"/>
      <c r="APY444" s="8"/>
      <c r="APZ444" s="8"/>
      <c r="AQA444" s="8"/>
      <c r="AQB444" s="8"/>
      <c r="AQC444" s="8"/>
      <c r="AQD444" s="8"/>
      <c r="AQE444" s="8"/>
      <c r="AQF444" s="8"/>
      <c r="AQG444" s="8"/>
      <c r="AQH444" s="8"/>
      <c r="AQI444" s="8"/>
      <c r="AQJ444" s="8"/>
      <c r="AQK444" s="8"/>
      <c r="AQL444" s="8"/>
      <c r="AQM444" s="8"/>
      <c r="AQN444" s="8"/>
      <c r="AQO444" s="8"/>
      <c r="AQP444" s="8"/>
      <c r="AQQ444" s="8"/>
      <c r="AQR444" s="8"/>
      <c r="AQS444" s="8"/>
      <c r="AQT444" s="8"/>
      <c r="AQU444" s="8"/>
      <c r="AQV444" s="8"/>
      <c r="AQW444" s="8"/>
      <c r="AQX444" s="8"/>
      <c r="AQY444" s="8"/>
      <c r="AQZ444" s="8"/>
      <c r="ARA444" s="8"/>
      <c r="ARB444" s="8"/>
      <c r="ARC444" s="8"/>
      <c r="ARD444" s="8"/>
      <c r="ARE444" s="8"/>
      <c r="ARF444" s="8"/>
      <c r="ARG444" s="8"/>
      <c r="ARH444" s="8"/>
      <c r="ARI444" s="8"/>
      <c r="ARJ444" s="8"/>
      <c r="ARK444" s="8"/>
      <c r="ARL444" s="8"/>
      <c r="ARM444" s="8"/>
      <c r="ARN444" s="8"/>
      <c r="ARO444" s="8"/>
      <c r="ARP444" s="8"/>
      <c r="ARQ444" s="8"/>
      <c r="ARR444" s="8"/>
      <c r="ARS444" s="8"/>
      <c r="ART444" s="8"/>
      <c r="ARU444" s="8"/>
      <c r="ARV444" s="8"/>
      <c r="ARW444" s="8"/>
      <c r="ARX444" s="8"/>
      <c r="ARY444" s="8"/>
      <c r="ARZ444" s="8"/>
      <c r="ASA444" s="8"/>
      <c r="ASB444" s="8"/>
      <c r="ASC444" s="8"/>
      <c r="ASD444" s="8"/>
      <c r="ASE444" s="8"/>
      <c r="ASF444" s="8"/>
      <c r="ASG444" s="8"/>
      <c r="ASH444" s="8"/>
      <c r="ASI444" s="8"/>
      <c r="ASJ444" s="8"/>
      <c r="ASK444" s="8"/>
      <c r="ASL444" s="8"/>
      <c r="ASM444" s="8"/>
      <c r="ASN444" s="8"/>
      <c r="ASO444" s="8"/>
      <c r="ASP444" s="8"/>
      <c r="ASQ444" s="8"/>
      <c r="ASR444" s="8"/>
      <c r="ASS444" s="8"/>
      <c r="AST444" s="8"/>
      <c r="ASU444" s="8"/>
      <c r="ASV444" s="8"/>
      <c r="ASW444" s="8"/>
      <c r="ASX444" s="8"/>
      <c r="ASY444" s="8"/>
      <c r="ASZ444" s="8"/>
      <c r="ATA444" s="8"/>
      <c r="ATB444" s="8"/>
      <c r="ATC444" s="8"/>
      <c r="ATD444" s="8"/>
      <c r="ATE444" s="8"/>
      <c r="ATF444" s="8"/>
      <c r="ATG444" s="8"/>
      <c r="ATH444" s="8"/>
      <c r="ATI444" s="8"/>
      <c r="ATJ444" s="8"/>
      <c r="ATK444" s="8"/>
      <c r="ATL444" s="8"/>
      <c r="ATM444" s="8"/>
      <c r="ATN444" s="8"/>
      <c r="ATO444" s="8"/>
      <c r="ATP444" s="8"/>
      <c r="ATQ444" s="8"/>
      <c r="ATR444" s="8"/>
      <c r="ATS444" s="8"/>
      <c r="ATT444" s="8"/>
      <c r="ATU444" s="8"/>
      <c r="ATV444" s="8"/>
      <c r="ATW444" s="8"/>
      <c r="ATX444" s="8"/>
      <c r="ATY444" s="8"/>
      <c r="ATZ444" s="8"/>
      <c r="AUA444" s="8"/>
      <c r="AUB444" s="8"/>
      <c r="AUC444" s="8"/>
      <c r="AUD444" s="8"/>
      <c r="AUE444" s="8"/>
      <c r="AUF444" s="8"/>
      <c r="AUG444" s="8"/>
      <c r="AUH444" s="8"/>
      <c r="AUI444" s="8"/>
      <c r="AUJ444" s="8"/>
      <c r="AUK444" s="8"/>
      <c r="AUL444" s="8"/>
      <c r="AUM444" s="8"/>
      <c r="AUN444" s="8"/>
      <c r="AUO444" s="8"/>
      <c r="AUP444" s="8"/>
      <c r="AUQ444" s="8"/>
      <c r="AUR444" s="8"/>
      <c r="AUS444" s="8"/>
      <c r="AUT444" s="8"/>
      <c r="AUU444" s="8"/>
      <c r="AUV444" s="8"/>
      <c r="AUW444" s="8"/>
      <c r="AUX444" s="8"/>
      <c r="AUY444" s="8"/>
      <c r="AUZ444" s="8"/>
      <c r="AVA444" s="8"/>
      <c r="AVB444" s="8"/>
      <c r="AVC444" s="8"/>
      <c r="AVD444" s="8"/>
      <c r="AVE444" s="8"/>
      <c r="AVF444" s="8"/>
      <c r="AVG444" s="8"/>
      <c r="AVH444" s="8"/>
      <c r="AVI444" s="8"/>
      <c r="AVJ444" s="8"/>
      <c r="AVK444" s="8"/>
      <c r="AVL444" s="8"/>
      <c r="AVM444" s="8"/>
      <c r="AVN444" s="8"/>
      <c r="AVO444" s="8"/>
      <c r="AVP444" s="8"/>
      <c r="AVQ444" s="8"/>
      <c r="AVR444" s="8"/>
      <c r="AVS444" s="8"/>
      <c r="AVT444" s="8"/>
      <c r="AVU444" s="8"/>
      <c r="AVV444" s="8"/>
      <c r="AVW444" s="8"/>
      <c r="AVX444" s="8"/>
      <c r="AVY444" s="8"/>
      <c r="AVZ444" s="8"/>
      <c r="AWA444" s="8"/>
      <c r="AWB444" s="8"/>
      <c r="AWC444" s="8"/>
      <c r="AWD444" s="8"/>
      <c r="AWE444" s="8"/>
      <c r="AWF444" s="8"/>
      <c r="AWG444" s="8"/>
      <c r="AWH444" s="8"/>
      <c r="AWI444" s="8"/>
      <c r="AWJ444" s="8"/>
      <c r="AWK444" s="8"/>
      <c r="AWL444" s="8"/>
      <c r="AWM444" s="8"/>
      <c r="AWN444" s="8"/>
      <c r="AWO444" s="8"/>
      <c r="AWP444" s="8"/>
      <c r="AWQ444" s="8"/>
      <c r="AWR444" s="8"/>
      <c r="AWS444" s="8"/>
      <c r="AWT444" s="8"/>
      <c r="AWU444" s="8"/>
      <c r="AWV444" s="8"/>
      <c r="AWW444" s="8"/>
      <c r="AWX444" s="8"/>
      <c r="AWY444" s="8"/>
      <c r="AWZ444" s="8"/>
      <c r="AXA444" s="8"/>
      <c r="AXB444" s="8"/>
      <c r="AXC444" s="8"/>
      <c r="AXD444" s="8"/>
      <c r="AXE444" s="8"/>
      <c r="AXF444" s="8"/>
      <c r="AXG444" s="8"/>
      <c r="AXH444" s="8"/>
      <c r="AXI444" s="8"/>
      <c r="AXJ444" s="8"/>
      <c r="AXK444" s="8"/>
      <c r="AXL444" s="8"/>
      <c r="AXM444" s="8"/>
      <c r="AXN444" s="8"/>
      <c r="AXO444" s="8"/>
      <c r="AXP444" s="8"/>
      <c r="AXQ444" s="8"/>
      <c r="AXR444" s="8"/>
      <c r="AXS444" s="8"/>
      <c r="AXT444" s="8"/>
      <c r="AXU444" s="8"/>
      <c r="AXV444" s="8"/>
      <c r="AXW444" s="8"/>
      <c r="AXX444" s="8"/>
      <c r="AXY444" s="8"/>
      <c r="AXZ444" s="8"/>
      <c r="AYA444" s="8"/>
      <c r="AYB444" s="8"/>
      <c r="AYC444" s="8"/>
      <c r="AYD444" s="8"/>
      <c r="AYE444" s="8"/>
      <c r="AYF444" s="8"/>
      <c r="AYG444" s="8"/>
      <c r="AYH444" s="8"/>
      <c r="AYI444" s="8"/>
      <c r="AYJ444" s="8"/>
      <c r="AYK444" s="8"/>
      <c r="AYL444" s="8"/>
      <c r="AYM444" s="8"/>
      <c r="AYN444" s="8"/>
      <c r="AYO444" s="8"/>
      <c r="AYP444" s="8"/>
      <c r="AYQ444" s="8"/>
      <c r="AYR444" s="8"/>
      <c r="AYS444" s="8"/>
      <c r="AYT444" s="8"/>
      <c r="AYU444" s="8"/>
      <c r="AYV444" s="8"/>
      <c r="AYW444" s="8"/>
      <c r="AYX444" s="8"/>
      <c r="AYY444" s="8"/>
      <c r="AYZ444" s="8"/>
      <c r="AZA444" s="8"/>
      <c r="AZB444" s="8"/>
      <c r="AZC444" s="8"/>
      <c r="AZD444" s="8"/>
      <c r="AZE444" s="8"/>
      <c r="AZF444" s="8"/>
      <c r="AZG444" s="8"/>
      <c r="AZH444" s="8"/>
      <c r="AZI444" s="8"/>
      <c r="AZJ444" s="8"/>
      <c r="AZK444" s="8"/>
      <c r="AZL444" s="8"/>
      <c r="AZM444" s="8"/>
      <c r="AZN444" s="8"/>
      <c r="AZO444" s="8"/>
      <c r="AZP444" s="8"/>
      <c r="AZQ444" s="8"/>
      <c r="AZR444" s="8"/>
      <c r="AZS444" s="8"/>
      <c r="AZT444" s="8"/>
      <c r="AZU444" s="8"/>
      <c r="AZV444" s="8"/>
      <c r="AZW444" s="8"/>
      <c r="AZX444" s="8"/>
      <c r="AZY444" s="8"/>
      <c r="AZZ444" s="8"/>
      <c r="BAA444" s="8"/>
      <c r="BAB444" s="8"/>
      <c r="BAC444" s="8"/>
      <c r="BAD444" s="8"/>
      <c r="BAE444" s="8"/>
      <c r="BAF444" s="8"/>
      <c r="BAG444" s="8"/>
      <c r="BAH444" s="8"/>
      <c r="BAI444" s="8"/>
      <c r="BAJ444" s="8"/>
      <c r="BAK444" s="8"/>
      <c r="BAL444" s="8"/>
      <c r="BAM444" s="8"/>
      <c r="BAN444" s="8"/>
      <c r="BAO444" s="8"/>
      <c r="BAP444" s="8"/>
      <c r="BAQ444" s="8"/>
      <c r="BAR444" s="8"/>
      <c r="BAS444" s="8"/>
      <c r="BAT444" s="8"/>
      <c r="BAU444" s="8"/>
      <c r="BAV444" s="8"/>
      <c r="BAW444" s="8"/>
      <c r="BAX444" s="8"/>
      <c r="BAY444" s="8"/>
      <c r="BAZ444" s="8"/>
      <c r="BBA444" s="8"/>
      <c r="BBB444" s="8"/>
      <c r="BBC444" s="8"/>
      <c r="BBD444" s="8"/>
      <c r="BBE444" s="8"/>
      <c r="BBF444" s="8"/>
      <c r="BBG444" s="8"/>
      <c r="BBH444" s="8"/>
      <c r="BBI444" s="8"/>
      <c r="BBJ444" s="8"/>
      <c r="BBK444" s="8"/>
      <c r="BBL444" s="8"/>
      <c r="BBM444" s="8"/>
      <c r="BBN444" s="8"/>
      <c r="BBO444" s="8"/>
      <c r="BBP444" s="8"/>
      <c r="BBQ444" s="8"/>
      <c r="BBR444" s="8"/>
      <c r="BBS444" s="8"/>
      <c r="BBT444" s="8"/>
      <c r="BBU444" s="8"/>
      <c r="BBV444" s="8"/>
      <c r="BBW444" s="8"/>
      <c r="BBX444" s="8"/>
      <c r="BBY444" s="8"/>
      <c r="BBZ444" s="8"/>
      <c r="BCA444" s="8"/>
      <c r="BCB444" s="8"/>
      <c r="BCC444" s="8"/>
      <c r="BCD444" s="8"/>
      <c r="BCE444" s="8"/>
      <c r="BCF444" s="8"/>
      <c r="BCG444" s="8"/>
      <c r="BCH444" s="8"/>
      <c r="BCI444" s="8"/>
      <c r="BCJ444" s="8"/>
      <c r="BCK444" s="8"/>
      <c r="BCL444" s="8"/>
      <c r="BCM444" s="8"/>
      <c r="BCN444" s="8"/>
      <c r="BCO444" s="8"/>
      <c r="BCP444" s="8"/>
      <c r="BCQ444" s="8"/>
      <c r="BCR444" s="8"/>
      <c r="BCS444" s="8"/>
      <c r="BCT444" s="8"/>
      <c r="BCU444" s="8"/>
      <c r="BCV444" s="8"/>
      <c r="BCW444" s="8"/>
      <c r="BCX444" s="8"/>
      <c r="BCY444" s="8"/>
      <c r="BCZ444" s="8"/>
      <c r="BDA444" s="8"/>
      <c r="BDB444" s="8"/>
      <c r="BDC444" s="8"/>
      <c r="BDD444" s="8"/>
      <c r="BDE444" s="8"/>
      <c r="BDF444" s="8"/>
      <c r="BDG444" s="8"/>
      <c r="BDH444" s="8"/>
      <c r="BDI444" s="8"/>
      <c r="BDJ444" s="8"/>
      <c r="BDK444" s="8"/>
      <c r="BDL444" s="8"/>
      <c r="BDM444" s="8"/>
      <c r="BDN444" s="8"/>
      <c r="BDO444" s="8"/>
      <c r="BDP444" s="8"/>
      <c r="BDQ444" s="8"/>
      <c r="BDR444" s="8"/>
      <c r="BDS444" s="8"/>
      <c r="BDT444" s="8"/>
      <c r="BDU444" s="8"/>
      <c r="BDV444" s="8"/>
      <c r="BDW444" s="8"/>
      <c r="BDX444" s="8"/>
      <c r="BDY444" s="8"/>
      <c r="BDZ444" s="8"/>
      <c r="BEA444" s="8"/>
      <c r="BEB444" s="8"/>
      <c r="BEC444" s="8"/>
      <c r="BED444" s="8"/>
      <c r="BEE444" s="8"/>
      <c r="BEF444" s="8"/>
      <c r="BEG444" s="8"/>
      <c r="BEH444" s="8"/>
      <c r="BEI444" s="8"/>
      <c r="BEJ444" s="8"/>
      <c r="BEK444" s="8"/>
      <c r="BEL444" s="8"/>
      <c r="BEM444" s="8"/>
      <c r="BEN444" s="8"/>
      <c r="BEO444" s="8"/>
      <c r="BEP444" s="8"/>
      <c r="BEQ444" s="8"/>
      <c r="BER444" s="8"/>
      <c r="BES444" s="8"/>
      <c r="BET444" s="8"/>
      <c r="BEU444" s="8"/>
      <c r="BEV444" s="8"/>
      <c r="BEW444" s="8"/>
      <c r="BEX444" s="8"/>
      <c r="BEY444" s="8"/>
      <c r="BEZ444" s="8"/>
      <c r="BFA444" s="8"/>
      <c r="BFB444" s="8"/>
      <c r="BFC444" s="8"/>
      <c r="BFD444" s="8"/>
      <c r="BFE444" s="8"/>
      <c r="BFF444" s="8"/>
      <c r="BFG444" s="8"/>
      <c r="BFH444" s="8"/>
      <c r="BFI444" s="8"/>
      <c r="BFJ444" s="8"/>
      <c r="BFK444" s="8"/>
      <c r="BFL444" s="8"/>
      <c r="BFM444" s="8"/>
      <c r="BFN444" s="8"/>
      <c r="BFO444" s="8"/>
      <c r="BFP444" s="8"/>
      <c r="BFQ444" s="8"/>
      <c r="BFR444" s="8"/>
      <c r="BFS444" s="8"/>
      <c r="BFT444" s="8"/>
      <c r="BFU444" s="8"/>
      <c r="BFV444" s="8"/>
      <c r="BFW444" s="8"/>
      <c r="BFX444" s="8"/>
      <c r="BFY444" s="8"/>
      <c r="BFZ444" s="8"/>
      <c r="BGA444" s="8"/>
      <c r="BGB444" s="8"/>
      <c r="BGC444" s="8"/>
      <c r="BGD444" s="8"/>
      <c r="BGE444" s="8"/>
      <c r="BGF444" s="8"/>
      <c r="BGG444" s="8"/>
      <c r="BGH444" s="8"/>
      <c r="BGI444" s="8"/>
      <c r="BGJ444" s="8"/>
      <c r="BGK444" s="8"/>
      <c r="BGL444" s="8"/>
      <c r="BGM444" s="8"/>
      <c r="BGN444" s="8"/>
      <c r="BGO444" s="8"/>
      <c r="BGP444" s="8"/>
      <c r="BGQ444" s="8"/>
      <c r="BGR444" s="8"/>
      <c r="BGS444" s="8"/>
      <c r="BGT444" s="8"/>
      <c r="BGU444" s="8"/>
      <c r="BGV444" s="8"/>
      <c r="BGW444" s="8"/>
      <c r="BGX444" s="8"/>
      <c r="BGY444" s="8"/>
      <c r="BGZ444" s="8"/>
      <c r="BHA444" s="8"/>
      <c r="BHB444" s="8"/>
      <c r="BHC444" s="8"/>
      <c r="BHD444" s="8"/>
      <c r="BHE444" s="8"/>
      <c r="BHF444" s="8"/>
      <c r="BHG444" s="8"/>
      <c r="BHH444" s="8"/>
      <c r="BHI444" s="8"/>
      <c r="BHJ444" s="8"/>
      <c r="BHK444" s="8"/>
      <c r="BHL444" s="8"/>
      <c r="BHM444" s="8"/>
      <c r="BHN444" s="8"/>
      <c r="BHO444" s="8"/>
      <c r="BHP444" s="8"/>
      <c r="BHQ444" s="8"/>
      <c r="BHR444" s="8"/>
      <c r="BHS444" s="8"/>
      <c r="BHT444" s="8"/>
      <c r="BHU444" s="8"/>
      <c r="BHV444" s="8"/>
      <c r="BHW444" s="8"/>
      <c r="BHX444" s="8"/>
      <c r="BHY444" s="8"/>
      <c r="BHZ444" s="8"/>
      <c r="BIA444" s="8"/>
      <c r="BIB444" s="8"/>
      <c r="BIC444" s="8"/>
      <c r="BID444" s="8"/>
      <c r="BIE444" s="8"/>
      <c r="BIF444" s="8"/>
      <c r="BIG444" s="8"/>
      <c r="BIH444" s="8"/>
      <c r="BII444" s="8"/>
      <c r="BIJ444" s="8"/>
      <c r="BIK444" s="8"/>
      <c r="BIL444" s="8"/>
      <c r="BIM444" s="8"/>
      <c r="BIN444" s="8"/>
      <c r="BIO444" s="8"/>
      <c r="BIP444" s="8"/>
      <c r="BIQ444" s="8"/>
      <c r="BIR444" s="8"/>
      <c r="BIS444" s="8"/>
      <c r="BIT444" s="8"/>
      <c r="BIU444" s="8"/>
      <c r="BIV444" s="8"/>
      <c r="BIW444" s="8"/>
      <c r="BIX444" s="8"/>
      <c r="BIY444" s="8"/>
      <c r="BIZ444" s="8"/>
      <c r="BJA444" s="8"/>
      <c r="BJB444" s="8"/>
      <c r="BJC444" s="8"/>
      <c r="BJD444" s="8"/>
      <c r="BJE444" s="8"/>
      <c r="BJF444" s="8"/>
      <c r="BJG444" s="8"/>
      <c r="BJH444" s="8"/>
      <c r="BJI444" s="8"/>
      <c r="BJJ444" s="8"/>
      <c r="BJK444" s="8"/>
      <c r="BJL444" s="8"/>
      <c r="BJM444" s="8"/>
      <c r="BJN444" s="8"/>
      <c r="BJO444" s="8"/>
      <c r="BJP444" s="8"/>
      <c r="BJQ444" s="8"/>
      <c r="BJR444" s="8"/>
      <c r="BJS444" s="8"/>
      <c r="BJT444" s="8"/>
      <c r="BJU444" s="8"/>
      <c r="BJV444" s="8"/>
      <c r="BJW444" s="8"/>
      <c r="BJX444" s="8"/>
      <c r="BJY444" s="8"/>
      <c r="BJZ444" s="8"/>
      <c r="BKA444" s="8"/>
      <c r="BKB444" s="8"/>
      <c r="BKC444" s="8"/>
      <c r="BKD444" s="8"/>
      <c r="BKE444" s="8"/>
      <c r="BKF444" s="8"/>
      <c r="BKG444" s="8"/>
      <c r="BKH444" s="8"/>
      <c r="BKI444" s="8"/>
      <c r="BKJ444" s="8"/>
      <c r="BKK444" s="8"/>
      <c r="BKL444" s="8"/>
      <c r="BKM444" s="8"/>
      <c r="BKN444" s="8"/>
      <c r="BKO444" s="8"/>
      <c r="BKP444" s="8"/>
      <c r="BKQ444" s="8"/>
      <c r="BKR444" s="8"/>
      <c r="BKS444" s="8"/>
      <c r="BKT444" s="8"/>
      <c r="BKU444" s="8"/>
      <c r="BKV444" s="8"/>
      <c r="BKW444" s="8"/>
      <c r="BKX444" s="8"/>
      <c r="BKY444" s="8"/>
      <c r="BKZ444" s="8"/>
      <c r="BLA444" s="8"/>
      <c r="BLB444" s="8"/>
      <c r="BLC444" s="8"/>
      <c r="BLD444" s="8"/>
      <c r="BLE444" s="8"/>
      <c r="BLF444" s="8"/>
      <c r="BLG444" s="8"/>
      <c r="BLH444" s="8"/>
      <c r="BLI444" s="8"/>
      <c r="BLJ444" s="8"/>
      <c r="BLK444" s="8"/>
      <c r="BLL444" s="8"/>
      <c r="BLM444" s="8"/>
      <c r="BLN444" s="8"/>
      <c r="BLO444" s="8"/>
      <c r="BLP444" s="8"/>
      <c r="BLQ444" s="8"/>
      <c r="BLR444" s="8"/>
      <c r="BLS444" s="8"/>
      <c r="BLT444" s="8"/>
      <c r="BLU444" s="8"/>
      <c r="BLV444" s="8"/>
      <c r="BLW444" s="8"/>
      <c r="BLX444" s="8"/>
      <c r="BLY444" s="8"/>
      <c r="BLZ444" s="8"/>
      <c r="BMA444" s="8"/>
      <c r="BMB444" s="8"/>
      <c r="BMC444" s="8"/>
      <c r="BMD444" s="8"/>
      <c r="BME444" s="8"/>
      <c r="BMF444" s="8"/>
      <c r="BMG444" s="8"/>
      <c r="BMH444" s="8"/>
      <c r="BMI444" s="8"/>
      <c r="BMJ444" s="8"/>
      <c r="BMK444" s="8"/>
      <c r="BML444" s="8"/>
      <c r="BMM444" s="8"/>
      <c r="BMN444" s="8"/>
      <c r="BMO444" s="8"/>
      <c r="BMP444" s="8"/>
      <c r="BMQ444" s="8"/>
      <c r="BMR444" s="8"/>
      <c r="BMS444" s="8"/>
      <c r="BMT444" s="8"/>
      <c r="BMU444" s="8"/>
      <c r="BMV444" s="8"/>
      <c r="BMW444" s="8"/>
      <c r="BMX444" s="8"/>
      <c r="BMY444" s="8"/>
      <c r="BMZ444" s="8"/>
      <c r="BNA444" s="8"/>
      <c r="BNB444" s="8"/>
      <c r="BNC444" s="8"/>
      <c r="BND444" s="8"/>
      <c r="BNE444" s="8"/>
      <c r="BNF444" s="8"/>
      <c r="BNG444" s="8"/>
      <c r="BNH444" s="8"/>
      <c r="BNI444" s="8"/>
      <c r="BNJ444" s="8"/>
      <c r="BNK444" s="8"/>
      <c r="BNL444" s="8"/>
      <c r="BNM444" s="8"/>
      <c r="BNN444" s="8"/>
      <c r="BNO444" s="8"/>
      <c r="BNP444" s="8"/>
      <c r="BNQ444" s="8"/>
      <c r="BNR444" s="8"/>
      <c r="BNS444" s="8"/>
      <c r="BNT444" s="8"/>
      <c r="BNU444" s="8"/>
      <c r="BNV444" s="8"/>
      <c r="BNW444" s="8"/>
      <c r="BNX444" s="8"/>
      <c r="BNY444" s="8"/>
      <c r="BNZ444" s="8"/>
      <c r="BOA444" s="8"/>
      <c r="BOB444" s="8"/>
      <c r="BOC444" s="8"/>
      <c r="BOD444" s="8"/>
      <c r="BOE444" s="8"/>
      <c r="BOF444" s="8"/>
      <c r="BOG444" s="8"/>
      <c r="BOH444" s="8"/>
      <c r="BOI444" s="8"/>
      <c r="BOJ444" s="8"/>
      <c r="BOK444" s="8"/>
      <c r="BOL444" s="8"/>
      <c r="BOM444" s="8"/>
      <c r="BON444" s="8"/>
      <c r="BOO444" s="8"/>
      <c r="BOP444" s="8"/>
      <c r="BOQ444" s="8"/>
      <c r="BOR444" s="8"/>
      <c r="BOS444" s="8"/>
      <c r="BOT444" s="8"/>
      <c r="BOU444" s="8"/>
      <c r="BOV444" s="8"/>
      <c r="BOW444" s="8"/>
      <c r="BOX444" s="8"/>
      <c r="BOY444" s="8"/>
      <c r="BOZ444" s="8"/>
      <c r="BPA444" s="8"/>
      <c r="BPB444" s="8"/>
      <c r="BPC444" s="8"/>
      <c r="BPD444" s="8"/>
      <c r="BPE444" s="8"/>
      <c r="BPF444" s="8"/>
      <c r="BPG444" s="8"/>
      <c r="BPH444" s="8"/>
      <c r="BPI444" s="8"/>
      <c r="BPJ444" s="8"/>
      <c r="BPK444" s="8"/>
      <c r="BPL444" s="8"/>
      <c r="BPM444" s="8"/>
      <c r="BPN444" s="8"/>
      <c r="BPO444" s="8"/>
      <c r="BPP444" s="8"/>
      <c r="BPQ444" s="8"/>
      <c r="BPR444" s="8"/>
      <c r="BPS444" s="8"/>
      <c r="BPT444" s="8"/>
      <c r="BPU444" s="8"/>
      <c r="BPV444" s="8"/>
      <c r="BPW444" s="8"/>
      <c r="BPX444" s="8"/>
      <c r="BPY444" s="8"/>
      <c r="BPZ444" s="8"/>
      <c r="BQA444" s="8"/>
      <c r="BQB444" s="8"/>
      <c r="BQC444" s="8"/>
      <c r="BQD444" s="8"/>
      <c r="BQE444" s="8"/>
      <c r="BQF444" s="8"/>
      <c r="BQG444" s="8"/>
      <c r="BQH444" s="8"/>
      <c r="BQI444" s="8"/>
      <c r="BQJ444" s="8"/>
      <c r="BQK444" s="8"/>
      <c r="BQL444" s="8"/>
      <c r="BQM444" s="8"/>
      <c r="BQN444" s="8"/>
      <c r="BQO444" s="8"/>
      <c r="BQP444" s="8"/>
      <c r="BQQ444" s="8"/>
      <c r="BQR444" s="8"/>
      <c r="BQS444" s="8"/>
      <c r="BQT444" s="8"/>
      <c r="BQU444" s="8"/>
      <c r="BQV444" s="8"/>
      <c r="BQW444" s="8"/>
      <c r="BQX444" s="8"/>
      <c r="BQY444" s="8"/>
      <c r="BQZ444" s="8"/>
      <c r="BRA444" s="8"/>
      <c r="BRB444" s="8"/>
      <c r="BRC444" s="8"/>
      <c r="BRD444" s="8"/>
      <c r="BRE444" s="8"/>
      <c r="BRF444" s="8"/>
      <c r="BRG444" s="8"/>
      <c r="BRH444" s="8"/>
      <c r="BRI444" s="8"/>
      <c r="BRJ444" s="8"/>
      <c r="BRK444" s="8"/>
      <c r="BRL444" s="8"/>
      <c r="BRM444" s="8"/>
      <c r="BRN444" s="8"/>
      <c r="BRO444" s="8"/>
      <c r="BRP444" s="8"/>
      <c r="BRQ444" s="8"/>
      <c r="BRR444" s="8"/>
      <c r="BRS444" s="8"/>
      <c r="BRT444" s="8"/>
      <c r="BRU444" s="8"/>
      <c r="BRV444" s="8"/>
      <c r="BRW444" s="8"/>
      <c r="BRX444" s="8"/>
      <c r="BRY444" s="8"/>
      <c r="BRZ444" s="8"/>
      <c r="BSA444" s="8"/>
      <c r="BSB444" s="8"/>
      <c r="BSC444" s="8"/>
      <c r="BSD444" s="8"/>
      <c r="BSE444" s="8"/>
      <c r="BSF444" s="8"/>
      <c r="BSG444" s="8"/>
      <c r="BSH444" s="8"/>
      <c r="BSI444" s="8"/>
      <c r="BSJ444" s="8"/>
      <c r="BSK444" s="8"/>
      <c r="BSL444" s="8"/>
      <c r="BSM444" s="8"/>
      <c r="BSN444" s="8"/>
      <c r="BSO444" s="8"/>
      <c r="BSP444" s="8"/>
      <c r="BSQ444" s="8"/>
      <c r="BSR444" s="8"/>
      <c r="BSS444" s="8"/>
      <c r="BST444" s="8"/>
      <c r="BSU444" s="8"/>
      <c r="BSV444" s="8"/>
      <c r="BSW444" s="8"/>
      <c r="BSX444" s="8"/>
      <c r="BSY444" s="8"/>
      <c r="BSZ444" s="8"/>
      <c r="BTA444" s="8"/>
      <c r="BTB444" s="8"/>
      <c r="BTC444" s="8"/>
      <c r="BTD444" s="8"/>
      <c r="BTE444" s="8"/>
      <c r="BTF444" s="8"/>
      <c r="BTG444" s="8"/>
      <c r="BTH444" s="8"/>
      <c r="BTI444" s="8"/>
      <c r="BTJ444" s="8"/>
      <c r="BTK444" s="8"/>
      <c r="BTL444" s="8"/>
      <c r="BTM444" s="8"/>
      <c r="BTN444" s="8"/>
      <c r="BTO444" s="8"/>
      <c r="BTP444" s="8"/>
      <c r="BTQ444" s="8"/>
      <c r="BTR444" s="8"/>
      <c r="BTS444" s="8"/>
      <c r="BTT444" s="8"/>
      <c r="BTU444" s="8"/>
      <c r="BTV444" s="8"/>
      <c r="BTW444" s="8"/>
      <c r="BTX444" s="8"/>
      <c r="BTY444" s="8"/>
      <c r="BTZ444" s="8"/>
      <c r="BUA444" s="8"/>
      <c r="BUB444" s="8"/>
      <c r="BUC444" s="8"/>
      <c r="BUD444" s="8"/>
      <c r="BUE444" s="8"/>
      <c r="BUF444" s="8"/>
      <c r="BUG444" s="8"/>
      <c r="BUH444" s="8"/>
      <c r="BUI444" s="8"/>
      <c r="BUJ444" s="8"/>
      <c r="BUK444" s="8"/>
      <c r="BUL444" s="8"/>
      <c r="BUM444" s="8"/>
      <c r="BUN444" s="8"/>
      <c r="BUO444" s="8"/>
      <c r="BUP444" s="8"/>
      <c r="BUQ444" s="8"/>
      <c r="BUR444" s="8"/>
      <c r="BUS444" s="8"/>
      <c r="BUT444" s="8"/>
      <c r="BUU444" s="8"/>
      <c r="BUV444" s="8"/>
      <c r="BUW444" s="8"/>
      <c r="BUX444" s="8"/>
      <c r="BUY444" s="8"/>
      <c r="BUZ444" s="8"/>
      <c r="BVA444" s="8"/>
      <c r="BVB444" s="8"/>
      <c r="BVC444" s="8"/>
      <c r="BVD444" s="8"/>
      <c r="BVE444" s="8"/>
      <c r="BVF444" s="8"/>
      <c r="BVG444" s="8"/>
      <c r="BVH444" s="8"/>
      <c r="BVI444" s="8"/>
      <c r="BVJ444" s="8"/>
      <c r="BVK444" s="8"/>
      <c r="BVL444" s="8"/>
      <c r="BVM444" s="8"/>
      <c r="BVN444" s="8"/>
      <c r="BVO444" s="8"/>
      <c r="BVP444" s="8"/>
      <c r="BVQ444" s="8"/>
      <c r="BVR444" s="8"/>
      <c r="BVS444" s="8"/>
      <c r="BVT444" s="8"/>
      <c r="BVU444" s="8"/>
      <c r="BVV444" s="8"/>
      <c r="BVW444" s="8"/>
      <c r="BVX444" s="8"/>
      <c r="BVY444" s="8"/>
      <c r="BVZ444" s="8"/>
      <c r="BWA444" s="8"/>
      <c r="BWB444" s="8"/>
      <c r="BWC444" s="8"/>
      <c r="BWD444" s="8"/>
      <c r="BWE444" s="8"/>
      <c r="BWF444" s="8"/>
      <c r="BWG444" s="8"/>
      <c r="BWH444" s="8"/>
      <c r="BWI444" s="8"/>
      <c r="BWJ444" s="8"/>
      <c r="BWK444" s="8"/>
      <c r="BWL444" s="8"/>
      <c r="BWM444" s="8"/>
      <c r="BWN444" s="8"/>
      <c r="BWO444" s="8"/>
      <c r="BWP444" s="8"/>
      <c r="BWQ444" s="8"/>
    </row>
    <row r="445" spans="1:1967" s="448" customFormat="1" ht="102" customHeight="1">
      <c r="A445" s="450" t="s">
        <v>10831</v>
      </c>
      <c r="B445" s="451" t="s">
        <v>97</v>
      </c>
      <c r="C445" s="450" t="s">
        <v>810</v>
      </c>
      <c r="D445" s="484" t="s">
        <v>42</v>
      </c>
      <c r="E445" s="452" t="s">
        <v>43</v>
      </c>
      <c r="F445" s="485"/>
      <c r="G445" s="452" t="s">
        <v>384</v>
      </c>
      <c r="H445" s="454">
        <v>0</v>
      </c>
      <c r="I445" s="481">
        <v>470000000</v>
      </c>
      <c r="J445" s="456" t="s">
        <v>1330</v>
      </c>
      <c r="K445" s="469" t="s">
        <v>10531</v>
      </c>
      <c r="L445" s="457" t="s">
        <v>3428</v>
      </c>
      <c r="M445" s="458" t="s">
        <v>383</v>
      </c>
      <c r="N445" s="470" t="s">
        <v>8875</v>
      </c>
      <c r="O445" s="452" t="s">
        <v>1382</v>
      </c>
      <c r="P445" s="460" t="s">
        <v>1355</v>
      </c>
      <c r="Q445" s="484" t="s">
        <v>1196</v>
      </c>
      <c r="R445" s="486">
        <v>400</v>
      </c>
      <c r="S445" s="472">
        <v>7000</v>
      </c>
      <c r="T445" s="463">
        <f t="shared" ref="T445" si="77">R445*S445</f>
        <v>2800000</v>
      </c>
      <c r="U445" s="463">
        <f t="shared" si="73"/>
        <v>3136000.0000000005</v>
      </c>
      <c r="V445" s="450" t="s">
        <v>1341</v>
      </c>
      <c r="W445" s="465" t="s">
        <v>1410</v>
      </c>
      <c r="X445" s="450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  <c r="FF445" s="8"/>
      <c r="FG445" s="8"/>
      <c r="FH445" s="8"/>
      <c r="FI445" s="8"/>
      <c r="FJ445" s="8"/>
      <c r="FK445" s="8"/>
      <c r="FL445" s="8"/>
      <c r="FM445" s="8"/>
      <c r="FN445" s="8"/>
      <c r="FO445" s="8"/>
      <c r="FP445" s="8"/>
      <c r="FQ445" s="8"/>
      <c r="FR445" s="8"/>
      <c r="FS445" s="8"/>
      <c r="FT445" s="8"/>
      <c r="FU445" s="8"/>
      <c r="FV445" s="8"/>
      <c r="FW445" s="8"/>
      <c r="FX445" s="8"/>
      <c r="FY445" s="8"/>
      <c r="FZ445" s="8"/>
      <c r="GA445" s="8"/>
      <c r="GB445" s="8"/>
      <c r="GC445" s="8"/>
      <c r="GD445" s="8"/>
      <c r="GE445" s="8"/>
      <c r="GF445" s="8"/>
      <c r="GG445" s="8"/>
      <c r="GH445" s="8"/>
      <c r="GI445" s="8"/>
      <c r="GJ445" s="8"/>
      <c r="GK445" s="8"/>
      <c r="GL445" s="8"/>
      <c r="GM445" s="8"/>
      <c r="GN445" s="8"/>
      <c r="GO445" s="8"/>
      <c r="GP445" s="8"/>
      <c r="GQ445" s="8"/>
      <c r="GR445" s="8"/>
      <c r="GS445" s="8"/>
      <c r="GT445" s="8"/>
      <c r="GU445" s="8"/>
      <c r="GV445" s="8"/>
      <c r="GW445" s="8"/>
      <c r="GX445" s="8"/>
      <c r="GY445" s="8"/>
      <c r="GZ445" s="8"/>
      <c r="HA445" s="8"/>
      <c r="HB445" s="8"/>
      <c r="HC445" s="8"/>
      <c r="HD445" s="8"/>
      <c r="HE445" s="8"/>
      <c r="HF445" s="8"/>
      <c r="HG445" s="8"/>
      <c r="HH445" s="8"/>
      <c r="HI445" s="8"/>
      <c r="HJ445" s="8"/>
      <c r="HK445" s="8"/>
      <c r="HL445" s="8"/>
      <c r="HM445" s="8"/>
      <c r="HN445" s="8"/>
      <c r="HO445" s="8"/>
      <c r="HP445" s="8"/>
      <c r="HQ445" s="8"/>
      <c r="HR445" s="8"/>
      <c r="HS445" s="8"/>
      <c r="HT445" s="8"/>
      <c r="HU445" s="8"/>
      <c r="HV445" s="8"/>
      <c r="HW445" s="8"/>
      <c r="HX445" s="8"/>
      <c r="HY445" s="8"/>
      <c r="HZ445" s="8"/>
      <c r="IA445" s="8"/>
      <c r="IB445" s="8"/>
      <c r="IC445" s="8"/>
      <c r="ID445" s="8"/>
      <c r="IE445" s="8"/>
      <c r="IF445" s="8"/>
      <c r="IG445" s="8"/>
      <c r="IH445" s="8"/>
      <c r="II445" s="8"/>
      <c r="IJ445" s="8"/>
      <c r="IK445" s="8"/>
      <c r="IL445" s="8"/>
      <c r="IM445" s="8"/>
      <c r="IN445" s="8"/>
      <c r="IO445" s="8"/>
      <c r="IP445" s="8"/>
      <c r="IQ445" s="8"/>
      <c r="IR445" s="8"/>
      <c r="IS445" s="8"/>
      <c r="IT445" s="8"/>
      <c r="IU445" s="8"/>
      <c r="IV445" s="8"/>
      <c r="IW445" s="8"/>
      <c r="IX445" s="8"/>
      <c r="IY445" s="8"/>
      <c r="IZ445" s="8"/>
      <c r="JA445" s="8"/>
      <c r="JB445" s="8"/>
      <c r="JC445" s="8"/>
      <c r="JD445" s="8"/>
      <c r="JE445" s="8"/>
      <c r="JF445" s="8"/>
      <c r="JG445" s="8"/>
      <c r="JH445" s="8"/>
      <c r="JI445" s="8"/>
      <c r="JJ445" s="8"/>
      <c r="JK445" s="8"/>
      <c r="JL445" s="8"/>
      <c r="JM445" s="8"/>
      <c r="JN445" s="8"/>
      <c r="JO445" s="8"/>
      <c r="JP445" s="8"/>
      <c r="JQ445" s="8"/>
      <c r="JR445" s="8"/>
      <c r="JS445" s="8"/>
      <c r="JT445" s="8"/>
      <c r="JU445" s="8"/>
      <c r="JV445" s="8"/>
      <c r="JW445" s="8"/>
      <c r="JX445" s="8"/>
      <c r="JY445" s="8"/>
      <c r="JZ445" s="8"/>
      <c r="KA445" s="8"/>
      <c r="KB445" s="8"/>
      <c r="KC445" s="8"/>
      <c r="KD445" s="8"/>
      <c r="KE445" s="8"/>
      <c r="KF445" s="8"/>
      <c r="KG445" s="8"/>
      <c r="KH445" s="8"/>
      <c r="KI445" s="8"/>
      <c r="KJ445" s="8"/>
      <c r="KK445" s="8"/>
      <c r="KL445" s="8"/>
      <c r="KM445" s="8"/>
      <c r="KN445" s="8"/>
      <c r="KO445" s="8"/>
      <c r="KP445" s="8"/>
      <c r="KQ445" s="8"/>
      <c r="KR445" s="8"/>
      <c r="KS445" s="8"/>
      <c r="KT445" s="8"/>
      <c r="KU445" s="8"/>
      <c r="KV445" s="8"/>
      <c r="KW445" s="8"/>
      <c r="KX445" s="8"/>
      <c r="KY445" s="8"/>
      <c r="KZ445" s="8"/>
      <c r="LA445" s="8"/>
      <c r="LB445" s="8"/>
      <c r="LC445" s="8"/>
      <c r="LD445" s="8"/>
      <c r="LE445" s="8"/>
      <c r="LF445" s="8"/>
      <c r="LG445" s="8"/>
      <c r="LH445" s="8"/>
      <c r="LI445" s="8"/>
      <c r="LJ445" s="8"/>
      <c r="LK445" s="8"/>
      <c r="LL445" s="8"/>
      <c r="LM445" s="8"/>
      <c r="LN445" s="8"/>
      <c r="LO445" s="8"/>
      <c r="LP445" s="8"/>
      <c r="LQ445" s="8"/>
      <c r="LR445" s="8"/>
      <c r="LS445" s="8"/>
      <c r="LT445" s="8"/>
      <c r="LU445" s="8"/>
      <c r="LV445" s="8"/>
      <c r="LW445" s="8"/>
      <c r="LX445" s="8"/>
      <c r="LY445" s="8"/>
      <c r="LZ445" s="8"/>
      <c r="MA445" s="8"/>
      <c r="MB445" s="8"/>
      <c r="MC445" s="8"/>
      <c r="MD445" s="8"/>
      <c r="ME445" s="8"/>
      <c r="MF445" s="8"/>
      <c r="MG445" s="8"/>
      <c r="MH445" s="8"/>
      <c r="MI445" s="8"/>
      <c r="MJ445" s="8"/>
      <c r="MK445" s="8"/>
      <c r="ML445" s="8"/>
      <c r="MM445" s="8"/>
      <c r="MN445" s="8"/>
      <c r="MO445" s="8"/>
      <c r="MP445" s="8"/>
      <c r="MQ445" s="8"/>
      <c r="MR445" s="8"/>
      <c r="MS445" s="8"/>
      <c r="MT445" s="8"/>
      <c r="MU445" s="8"/>
      <c r="MV445" s="8"/>
      <c r="MW445" s="8"/>
      <c r="MX445" s="8"/>
      <c r="MY445" s="8"/>
      <c r="MZ445" s="8"/>
      <c r="NA445" s="8"/>
      <c r="NB445" s="8"/>
      <c r="NC445" s="8"/>
      <c r="ND445" s="8"/>
      <c r="NE445" s="8"/>
      <c r="NF445" s="8"/>
      <c r="NG445" s="8"/>
      <c r="NH445" s="8"/>
      <c r="NI445" s="8"/>
      <c r="NJ445" s="8"/>
      <c r="NK445" s="8"/>
      <c r="NL445" s="8"/>
      <c r="NM445" s="8"/>
      <c r="NN445" s="8"/>
      <c r="NO445" s="8"/>
      <c r="NP445" s="8"/>
      <c r="NQ445" s="8"/>
      <c r="NR445" s="8"/>
      <c r="NS445" s="8"/>
      <c r="NT445" s="8"/>
      <c r="NU445" s="8"/>
      <c r="NV445" s="8"/>
      <c r="NW445" s="8"/>
      <c r="NX445" s="8"/>
      <c r="NY445" s="8"/>
      <c r="NZ445" s="8"/>
      <c r="OA445" s="8"/>
      <c r="OB445" s="8"/>
      <c r="OC445" s="8"/>
      <c r="OD445" s="8"/>
      <c r="OE445" s="8"/>
      <c r="OF445" s="8"/>
      <c r="OG445" s="8"/>
      <c r="OH445" s="8"/>
      <c r="OI445" s="8"/>
      <c r="OJ445" s="8"/>
      <c r="OK445" s="8"/>
      <c r="OL445" s="8"/>
      <c r="OM445" s="8"/>
      <c r="ON445" s="8"/>
      <c r="OO445" s="8"/>
      <c r="OP445" s="8"/>
      <c r="OQ445" s="8"/>
      <c r="OR445" s="8"/>
      <c r="OS445" s="8"/>
      <c r="OT445" s="8"/>
      <c r="OU445" s="8"/>
      <c r="OV445" s="8"/>
      <c r="OW445" s="8"/>
      <c r="OX445" s="8"/>
      <c r="OY445" s="8"/>
      <c r="OZ445" s="8"/>
      <c r="PA445" s="8"/>
      <c r="PB445" s="8"/>
      <c r="PC445" s="8"/>
      <c r="PD445" s="8"/>
      <c r="PE445" s="8"/>
      <c r="PF445" s="8"/>
      <c r="PG445" s="8"/>
      <c r="PH445" s="8"/>
      <c r="PI445" s="8"/>
      <c r="PJ445" s="8"/>
      <c r="PK445" s="8"/>
      <c r="PL445" s="8"/>
      <c r="PM445" s="8"/>
      <c r="PN445" s="8"/>
      <c r="PO445" s="8"/>
      <c r="PP445" s="8"/>
      <c r="PQ445" s="8"/>
      <c r="PR445" s="8"/>
      <c r="PS445" s="8"/>
      <c r="PT445" s="8"/>
      <c r="PU445" s="8"/>
      <c r="PV445" s="8"/>
      <c r="PW445" s="8"/>
      <c r="PX445" s="8"/>
      <c r="PY445" s="8"/>
      <c r="PZ445" s="8"/>
      <c r="QA445" s="8"/>
      <c r="QB445" s="8"/>
      <c r="QC445" s="8"/>
      <c r="QD445" s="8"/>
      <c r="QE445" s="8"/>
      <c r="QF445" s="8"/>
      <c r="QG445" s="8"/>
      <c r="QH445" s="8"/>
      <c r="QI445" s="8"/>
      <c r="QJ445" s="8"/>
      <c r="QK445" s="8"/>
      <c r="QL445" s="8"/>
      <c r="QM445" s="8"/>
      <c r="QN445" s="8"/>
      <c r="QO445" s="8"/>
      <c r="QP445" s="8"/>
      <c r="QQ445" s="8"/>
      <c r="QR445" s="8"/>
      <c r="QS445" s="8"/>
      <c r="QT445" s="8"/>
      <c r="QU445" s="8"/>
      <c r="QV445" s="8"/>
      <c r="QW445" s="8"/>
      <c r="QX445" s="8"/>
      <c r="QY445" s="8"/>
      <c r="QZ445" s="8"/>
      <c r="RA445" s="8"/>
      <c r="RB445" s="8"/>
      <c r="RC445" s="8"/>
      <c r="RD445" s="8"/>
      <c r="RE445" s="8"/>
      <c r="RF445" s="8"/>
      <c r="RG445" s="8"/>
      <c r="RH445" s="8"/>
      <c r="RI445" s="8"/>
      <c r="RJ445" s="8"/>
      <c r="RK445" s="8"/>
      <c r="RL445" s="8"/>
      <c r="RM445" s="8"/>
      <c r="RN445" s="8"/>
      <c r="RO445" s="8"/>
      <c r="RP445" s="8"/>
      <c r="RQ445" s="8"/>
      <c r="RR445" s="8"/>
      <c r="RS445" s="8"/>
      <c r="RT445" s="8"/>
      <c r="RU445" s="8"/>
      <c r="RV445" s="8"/>
      <c r="RW445" s="8"/>
      <c r="RX445" s="8"/>
      <c r="RY445" s="8"/>
      <c r="RZ445" s="8"/>
      <c r="SA445" s="8"/>
      <c r="SB445" s="8"/>
      <c r="SC445" s="8"/>
      <c r="SD445" s="8"/>
      <c r="SE445" s="8"/>
      <c r="SF445" s="8"/>
      <c r="SG445" s="8"/>
      <c r="SH445" s="8"/>
      <c r="SI445" s="8"/>
      <c r="SJ445" s="8"/>
      <c r="SK445" s="8"/>
      <c r="SL445" s="8"/>
      <c r="SM445" s="8"/>
      <c r="SN445" s="8"/>
      <c r="SO445" s="8"/>
      <c r="SP445" s="8"/>
      <c r="SQ445" s="8"/>
      <c r="SR445" s="8"/>
      <c r="SS445" s="8"/>
      <c r="ST445" s="8"/>
      <c r="SU445" s="8"/>
      <c r="SV445" s="8"/>
      <c r="SW445" s="8"/>
      <c r="SX445" s="8"/>
      <c r="SY445" s="8"/>
      <c r="SZ445" s="8"/>
      <c r="TA445" s="8"/>
      <c r="TB445" s="8"/>
      <c r="TC445" s="8"/>
      <c r="TD445" s="8"/>
      <c r="TE445" s="8"/>
      <c r="TF445" s="8"/>
      <c r="TG445" s="8"/>
      <c r="TH445" s="8"/>
      <c r="TI445" s="8"/>
      <c r="TJ445" s="8"/>
      <c r="TK445" s="8"/>
      <c r="TL445" s="8"/>
      <c r="TM445" s="8"/>
      <c r="TN445" s="8"/>
      <c r="TO445" s="8"/>
      <c r="TP445" s="8"/>
      <c r="TQ445" s="8"/>
      <c r="TR445" s="8"/>
      <c r="TS445" s="8"/>
      <c r="TT445" s="8"/>
      <c r="TU445" s="8"/>
      <c r="TV445" s="8"/>
      <c r="TW445" s="8"/>
      <c r="TX445" s="8"/>
      <c r="TY445" s="8"/>
      <c r="TZ445" s="8"/>
      <c r="UA445" s="8"/>
      <c r="UB445" s="8"/>
      <c r="UC445" s="8"/>
      <c r="UD445" s="8"/>
      <c r="UE445" s="8"/>
      <c r="UF445" s="8"/>
      <c r="UG445" s="8"/>
      <c r="UH445" s="8"/>
      <c r="UI445" s="8"/>
      <c r="UJ445" s="8"/>
      <c r="UK445" s="8"/>
      <c r="UL445" s="8"/>
      <c r="UM445" s="8"/>
      <c r="UN445" s="8"/>
      <c r="UO445" s="8"/>
      <c r="UP445" s="8"/>
      <c r="UQ445" s="8"/>
      <c r="UR445" s="8"/>
      <c r="US445" s="8"/>
      <c r="UT445" s="8"/>
      <c r="UU445" s="8"/>
      <c r="UV445" s="8"/>
      <c r="UW445" s="8"/>
      <c r="UX445" s="8"/>
      <c r="UY445" s="8"/>
      <c r="UZ445" s="8"/>
      <c r="VA445" s="8"/>
      <c r="VB445" s="8"/>
      <c r="VC445" s="8"/>
      <c r="VD445" s="8"/>
      <c r="VE445" s="8"/>
      <c r="VF445" s="8"/>
      <c r="VG445" s="8"/>
      <c r="VH445" s="8"/>
      <c r="VI445" s="8"/>
      <c r="VJ445" s="8"/>
      <c r="VK445" s="8"/>
      <c r="VL445" s="8"/>
      <c r="VM445" s="8"/>
      <c r="VN445" s="8"/>
      <c r="VO445" s="8"/>
      <c r="VP445" s="8"/>
      <c r="VQ445" s="8"/>
      <c r="VR445" s="8"/>
      <c r="VS445" s="8"/>
      <c r="VT445" s="8"/>
      <c r="VU445" s="8"/>
      <c r="VV445" s="8"/>
      <c r="VW445" s="8"/>
      <c r="VX445" s="8"/>
      <c r="VY445" s="8"/>
      <c r="VZ445" s="8"/>
      <c r="WA445" s="8"/>
      <c r="WB445" s="8"/>
      <c r="WC445" s="8"/>
      <c r="WD445" s="8"/>
      <c r="WE445" s="8"/>
      <c r="WF445" s="8"/>
      <c r="WG445" s="8"/>
      <c r="WH445" s="8"/>
      <c r="WI445" s="8"/>
      <c r="WJ445" s="8"/>
      <c r="WK445" s="8"/>
      <c r="WL445" s="8"/>
      <c r="WM445" s="8"/>
      <c r="WN445" s="8"/>
      <c r="WO445" s="8"/>
      <c r="WP445" s="8"/>
      <c r="WQ445" s="8"/>
      <c r="WR445" s="8"/>
      <c r="WS445" s="8"/>
      <c r="WT445" s="8"/>
      <c r="WU445" s="8"/>
      <c r="WV445" s="8"/>
      <c r="WW445" s="8"/>
      <c r="WX445" s="8"/>
      <c r="WY445" s="8"/>
      <c r="WZ445" s="8"/>
      <c r="XA445" s="8"/>
      <c r="XB445" s="8"/>
      <c r="XC445" s="8"/>
      <c r="XD445" s="8"/>
      <c r="XE445" s="8"/>
      <c r="XF445" s="8"/>
      <c r="XG445" s="8"/>
      <c r="XH445" s="8"/>
      <c r="XI445" s="8"/>
      <c r="XJ445" s="8"/>
      <c r="XK445" s="8"/>
      <c r="XL445" s="8"/>
      <c r="XM445" s="8"/>
      <c r="XN445" s="8"/>
      <c r="XO445" s="8"/>
      <c r="XP445" s="8"/>
      <c r="XQ445" s="8"/>
      <c r="XR445" s="8"/>
      <c r="XS445" s="8"/>
      <c r="XT445" s="8"/>
      <c r="XU445" s="8"/>
      <c r="XV445" s="8"/>
      <c r="XW445" s="8"/>
      <c r="XX445" s="8"/>
      <c r="XY445" s="8"/>
      <c r="XZ445" s="8"/>
      <c r="YA445" s="8"/>
      <c r="YB445" s="8"/>
      <c r="YC445" s="8"/>
      <c r="YD445" s="8"/>
      <c r="YE445" s="8"/>
      <c r="YF445" s="8"/>
      <c r="YG445" s="8"/>
      <c r="YH445" s="8"/>
      <c r="YI445" s="8"/>
      <c r="YJ445" s="8"/>
      <c r="YK445" s="8"/>
      <c r="YL445" s="8"/>
      <c r="YM445" s="8"/>
      <c r="YN445" s="8"/>
      <c r="YO445" s="8"/>
      <c r="YP445" s="8"/>
      <c r="YQ445" s="8"/>
      <c r="YR445" s="8"/>
      <c r="YS445" s="8"/>
      <c r="YT445" s="8"/>
      <c r="YU445" s="8"/>
      <c r="YV445" s="8"/>
      <c r="YW445" s="8"/>
      <c r="YX445" s="8"/>
      <c r="YY445" s="8"/>
      <c r="YZ445" s="8"/>
      <c r="ZA445" s="8"/>
      <c r="ZB445" s="8"/>
      <c r="ZC445" s="8"/>
      <c r="ZD445" s="8"/>
      <c r="ZE445" s="8"/>
      <c r="ZF445" s="8"/>
      <c r="ZG445" s="8"/>
      <c r="ZH445" s="8"/>
      <c r="ZI445" s="8"/>
      <c r="ZJ445" s="8"/>
      <c r="ZK445" s="8"/>
      <c r="ZL445" s="8"/>
      <c r="ZM445" s="8"/>
      <c r="ZN445" s="8"/>
      <c r="ZO445" s="8"/>
      <c r="ZP445" s="8"/>
      <c r="ZQ445" s="8"/>
      <c r="ZR445" s="8"/>
      <c r="ZS445" s="8"/>
      <c r="ZT445" s="8"/>
      <c r="ZU445" s="8"/>
      <c r="ZV445" s="8"/>
      <c r="ZW445" s="8"/>
      <c r="ZX445" s="8"/>
      <c r="ZY445" s="8"/>
      <c r="ZZ445" s="8"/>
      <c r="AAA445" s="8"/>
      <c r="AAB445" s="8"/>
      <c r="AAC445" s="8"/>
      <c r="AAD445" s="8"/>
      <c r="AAE445" s="8"/>
      <c r="AAF445" s="8"/>
      <c r="AAG445" s="8"/>
      <c r="AAH445" s="8"/>
      <c r="AAI445" s="8"/>
      <c r="AAJ445" s="8"/>
      <c r="AAK445" s="8"/>
      <c r="AAL445" s="8"/>
      <c r="AAM445" s="8"/>
      <c r="AAN445" s="8"/>
      <c r="AAO445" s="8"/>
      <c r="AAP445" s="8"/>
      <c r="AAQ445" s="8"/>
      <c r="AAR445" s="8"/>
      <c r="AAS445" s="8"/>
      <c r="AAT445" s="8"/>
      <c r="AAU445" s="8"/>
      <c r="AAV445" s="8"/>
      <c r="AAW445" s="8"/>
      <c r="AAX445" s="8"/>
      <c r="AAY445" s="8"/>
      <c r="AAZ445" s="8"/>
      <c r="ABA445" s="8"/>
      <c r="ABB445" s="8"/>
      <c r="ABC445" s="8"/>
      <c r="ABD445" s="8"/>
      <c r="ABE445" s="8"/>
      <c r="ABF445" s="8"/>
      <c r="ABG445" s="8"/>
      <c r="ABH445" s="8"/>
      <c r="ABI445" s="8"/>
      <c r="ABJ445" s="8"/>
      <c r="ABK445" s="8"/>
      <c r="ABL445" s="8"/>
      <c r="ABM445" s="8"/>
      <c r="ABN445" s="8"/>
      <c r="ABO445" s="8"/>
      <c r="ABP445" s="8"/>
      <c r="ABQ445" s="8"/>
      <c r="ABR445" s="8"/>
      <c r="ABS445" s="8"/>
      <c r="ABT445" s="8"/>
      <c r="ABU445" s="8"/>
      <c r="ABV445" s="8"/>
      <c r="ABW445" s="8"/>
      <c r="ABX445" s="8"/>
      <c r="ABY445" s="8"/>
      <c r="ABZ445" s="8"/>
      <c r="ACA445" s="8"/>
      <c r="ACB445" s="8"/>
      <c r="ACC445" s="8"/>
      <c r="ACD445" s="8"/>
      <c r="ACE445" s="8"/>
      <c r="ACF445" s="8"/>
      <c r="ACG445" s="8"/>
      <c r="ACH445" s="8"/>
      <c r="ACI445" s="8"/>
      <c r="ACJ445" s="8"/>
      <c r="ACK445" s="8"/>
      <c r="ACL445" s="8"/>
      <c r="ACM445" s="8"/>
      <c r="ACN445" s="8"/>
      <c r="ACO445" s="8"/>
      <c r="ACP445" s="8"/>
      <c r="ACQ445" s="8"/>
      <c r="ACR445" s="8"/>
      <c r="ACS445" s="8"/>
      <c r="ACT445" s="8"/>
      <c r="ACU445" s="8"/>
      <c r="ACV445" s="8"/>
      <c r="ACW445" s="8"/>
      <c r="ACX445" s="8"/>
      <c r="ACY445" s="8"/>
      <c r="ACZ445" s="8"/>
      <c r="ADA445" s="8"/>
      <c r="ADB445" s="8"/>
      <c r="ADC445" s="8"/>
      <c r="ADD445" s="8"/>
      <c r="ADE445" s="8"/>
      <c r="ADF445" s="8"/>
      <c r="ADG445" s="8"/>
      <c r="ADH445" s="8"/>
      <c r="ADI445" s="8"/>
      <c r="ADJ445" s="8"/>
      <c r="ADK445" s="8"/>
      <c r="ADL445" s="8"/>
      <c r="ADM445" s="8"/>
      <c r="ADN445" s="8"/>
      <c r="ADO445" s="8"/>
      <c r="ADP445" s="8"/>
      <c r="ADQ445" s="8"/>
      <c r="ADR445" s="8"/>
      <c r="ADS445" s="8"/>
      <c r="ADT445" s="8"/>
      <c r="ADU445" s="8"/>
      <c r="ADV445" s="8"/>
      <c r="ADW445" s="8"/>
      <c r="ADX445" s="8"/>
      <c r="ADY445" s="8"/>
      <c r="ADZ445" s="8"/>
      <c r="AEA445" s="8"/>
      <c r="AEB445" s="8"/>
      <c r="AEC445" s="8"/>
      <c r="AED445" s="8"/>
      <c r="AEE445" s="8"/>
      <c r="AEF445" s="8"/>
      <c r="AEG445" s="8"/>
      <c r="AEH445" s="8"/>
      <c r="AEI445" s="8"/>
      <c r="AEJ445" s="8"/>
      <c r="AEK445" s="8"/>
      <c r="AEL445" s="8"/>
      <c r="AEM445" s="8"/>
      <c r="AEN445" s="8"/>
      <c r="AEO445" s="8"/>
      <c r="AEP445" s="8"/>
      <c r="AEQ445" s="8"/>
      <c r="AER445" s="8"/>
      <c r="AES445" s="8"/>
      <c r="AET445" s="8"/>
      <c r="AEU445" s="8"/>
      <c r="AEV445" s="8"/>
      <c r="AEW445" s="8"/>
      <c r="AEX445" s="8"/>
      <c r="AEY445" s="8"/>
      <c r="AEZ445" s="8"/>
      <c r="AFA445" s="8"/>
      <c r="AFB445" s="8"/>
      <c r="AFC445" s="8"/>
      <c r="AFD445" s="8"/>
      <c r="AFE445" s="8"/>
      <c r="AFF445" s="8"/>
      <c r="AFG445" s="8"/>
      <c r="AFH445" s="8"/>
      <c r="AFI445" s="8"/>
      <c r="AFJ445" s="8"/>
      <c r="AFK445" s="8"/>
      <c r="AFL445" s="8"/>
      <c r="AFM445" s="8"/>
      <c r="AFN445" s="8"/>
      <c r="AFO445" s="8"/>
      <c r="AFP445" s="8"/>
      <c r="AFQ445" s="8"/>
      <c r="AFR445" s="8"/>
      <c r="AFS445" s="8"/>
      <c r="AFT445" s="8"/>
      <c r="AFU445" s="8"/>
      <c r="AFV445" s="8"/>
      <c r="AFW445" s="8"/>
      <c r="AFX445" s="8"/>
      <c r="AFY445" s="8"/>
      <c r="AFZ445" s="8"/>
      <c r="AGA445" s="8"/>
      <c r="AGB445" s="8"/>
      <c r="AGC445" s="8"/>
      <c r="AGD445" s="8"/>
      <c r="AGE445" s="8"/>
      <c r="AGF445" s="8"/>
      <c r="AGG445" s="8"/>
      <c r="AGH445" s="8"/>
      <c r="AGI445" s="8"/>
      <c r="AGJ445" s="8"/>
      <c r="AGK445" s="8"/>
      <c r="AGL445" s="8"/>
      <c r="AGM445" s="8"/>
      <c r="AGN445" s="8"/>
      <c r="AGO445" s="8"/>
      <c r="AGP445" s="8"/>
      <c r="AGQ445" s="8"/>
      <c r="AGR445" s="8"/>
      <c r="AGS445" s="8"/>
      <c r="AGT445" s="8"/>
      <c r="AGU445" s="8"/>
      <c r="AGV445" s="8"/>
      <c r="AGW445" s="8"/>
      <c r="AGX445" s="8"/>
      <c r="AGY445" s="8"/>
      <c r="AGZ445" s="8"/>
      <c r="AHA445" s="8"/>
      <c r="AHB445" s="8"/>
      <c r="AHC445" s="8"/>
      <c r="AHD445" s="8"/>
      <c r="AHE445" s="8"/>
      <c r="AHF445" s="8"/>
      <c r="AHG445" s="8"/>
      <c r="AHH445" s="8"/>
      <c r="AHI445" s="8"/>
      <c r="AHJ445" s="8"/>
      <c r="AHK445" s="8"/>
      <c r="AHL445" s="8"/>
      <c r="AHM445" s="8"/>
      <c r="AHN445" s="8"/>
      <c r="AHO445" s="8"/>
      <c r="AHP445" s="8"/>
      <c r="AHQ445" s="8"/>
      <c r="AHR445" s="8"/>
      <c r="AHS445" s="8"/>
      <c r="AHT445" s="8"/>
      <c r="AHU445" s="8"/>
      <c r="AHV445" s="8"/>
      <c r="AHW445" s="8"/>
      <c r="AHX445" s="8"/>
      <c r="AHY445" s="8"/>
      <c r="AHZ445" s="8"/>
      <c r="AIA445" s="8"/>
      <c r="AIB445" s="8"/>
      <c r="AIC445" s="8"/>
      <c r="AID445" s="8"/>
      <c r="AIE445" s="8"/>
      <c r="AIF445" s="8"/>
      <c r="AIG445" s="8"/>
      <c r="AIH445" s="8"/>
      <c r="AII445" s="8"/>
      <c r="AIJ445" s="8"/>
      <c r="AIK445" s="8"/>
      <c r="AIL445" s="8"/>
      <c r="AIM445" s="8"/>
      <c r="AIN445" s="8"/>
      <c r="AIO445" s="8"/>
      <c r="AIP445" s="8"/>
      <c r="AIQ445" s="8"/>
      <c r="AIR445" s="8"/>
      <c r="AIS445" s="8"/>
      <c r="AIT445" s="8"/>
      <c r="AIU445" s="8"/>
      <c r="AIV445" s="8"/>
      <c r="AIW445" s="8"/>
      <c r="AIX445" s="8"/>
      <c r="AIY445" s="8"/>
      <c r="AIZ445" s="8"/>
      <c r="AJA445" s="8"/>
      <c r="AJB445" s="8"/>
      <c r="AJC445" s="8"/>
      <c r="AJD445" s="8"/>
      <c r="AJE445" s="8"/>
      <c r="AJF445" s="8"/>
      <c r="AJG445" s="8"/>
      <c r="AJH445" s="8"/>
      <c r="AJI445" s="8"/>
      <c r="AJJ445" s="8"/>
      <c r="AJK445" s="8"/>
      <c r="AJL445" s="8"/>
      <c r="AJM445" s="8"/>
      <c r="AJN445" s="8"/>
      <c r="AJO445" s="8"/>
      <c r="AJP445" s="8"/>
      <c r="AJQ445" s="8"/>
      <c r="AJR445" s="8"/>
      <c r="AJS445" s="8"/>
      <c r="AJT445" s="8"/>
      <c r="AJU445" s="8"/>
      <c r="AJV445" s="8"/>
      <c r="AJW445" s="8"/>
      <c r="AJX445" s="8"/>
      <c r="AJY445" s="8"/>
      <c r="AJZ445" s="8"/>
      <c r="AKA445" s="8"/>
      <c r="AKB445" s="8"/>
      <c r="AKC445" s="8"/>
      <c r="AKD445" s="8"/>
      <c r="AKE445" s="8"/>
      <c r="AKF445" s="8"/>
      <c r="AKG445" s="8"/>
      <c r="AKH445" s="8"/>
      <c r="AKI445" s="8"/>
      <c r="AKJ445" s="8"/>
      <c r="AKK445" s="8"/>
      <c r="AKL445" s="8"/>
      <c r="AKM445" s="8"/>
      <c r="AKN445" s="8"/>
      <c r="AKO445" s="8"/>
      <c r="AKP445" s="8"/>
      <c r="AKQ445" s="8"/>
      <c r="AKR445" s="8"/>
      <c r="AKS445" s="8"/>
      <c r="AKT445" s="8"/>
      <c r="AKU445" s="8"/>
      <c r="AKV445" s="8"/>
      <c r="AKW445" s="8"/>
      <c r="AKX445" s="8"/>
      <c r="AKY445" s="8"/>
      <c r="AKZ445" s="8"/>
      <c r="ALA445" s="8"/>
      <c r="ALB445" s="8"/>
      <c r="ALC445" s="8"/>
      <c r="ALD445" s="8"/>
      <c r="ALE445" s="8"/>
      <c r="ALF445" s="8"/>
      <c r="ALG445" s="8"/>
      <c r="ALH445" s="8"/>
      <c r="ALI445" s="8"/>
      <c r="ALJ445" s="8"/>
      <c r="ALK445" s="8"/>
      <c r="ALL445" s="8"/>
      <c r="ALM445" s="8"/>
      <c r="ALN445" s="8"/>
      <c r="ALO445" s="8"/>
      <c r="ALP445" s="8"/>
      <c r="ALQ445" s="8"/>
      <c r="ALR445" s="8"/>
      <c r="ALS445" s="8"/>
      <c r="ALT445" s="8"/>
      <c r="ALU445" s="8"/>
      <c r="ALV445" s="8"/>
      <c r="ALW445" s="8"/>
      <c r="ALX445" s="8"/>
      <c r="ALY445" s="8"/>
      <c r="ALZ445" s="8"/>
      <c r="AMA445" s="8"/>
      <c r="AMB445" s="8"/>
      <c r="AMC445" s="8"/>
      <c r="AMD445" s="8"/>
      <c r="AME445" s="8"/>
      <c r="AMF445" s="8"/>
      <c r="AMG445" s="8"/>
      <c r="AMH445" s="8"/>
      <c r="AMI445" s="8"/>
      <c r="AMJ445" s="8"/>
      <c r="AMK445" s="8"/>
      <c r="AML445" s="8"/>
      <c r="AMM445" s="8"/>
      <c r="AMN445" s="8"/>
      <c r="AMO445" s="8"/>
      <c r="AMP445" s="8"/>
      <c r="AMQ445" s="8"/>
      <c r="AMR445" s="8"/>
      <c r="AMS445" s="8"/>
      <c r="AMT445" s="8"/>
      <c r="AMU445" s="8"/>
      <c r="AMV445" s="8"/>
      <c r="AMW445" s="8"/>
      <c r="AMX445" s="8"/>
      <c r="AMY445" s="8"/>
      <c r="AMZ445" s="8"/>
      <c r="ANA445" s="8"/>
      <c r="ANB445" s="8"/>
      <c r="ANC445" s="8"/>
      <c r="AND445" s="8"/>
      <c r="ANE445" s="8"/>
      <c r="ANF445" s="8"/>
      <c r="ANG445" s="8"/>
      <c r="ANH445" s="8"/>
      <c r="ANI445" s="8"/>
      <c r="ANJ445" s="8"/>
      <c r="ANK445" s="8"/>
      <c r="ANL445" s="8"/>
      <c r="ANM445" s="8"/>
      <c r="ANN445" s="8"/>
      <c r="ANO445" s="8"/>
      <c r="ANP445" s="8"/>
      <c r="ANQ445" s="8"/>
      <c r="ANR445" s="8"/>
      <c r="ANS445" s="8"/>
      <c r="ANT445" s="8"/>
      <c r="ANU445" s="8"/>
      <c r="ANV445" s="8"/>
      <c r="ANW445" s="8"/>
      <c r="ANX445" s="8"/>
      <c r="ANY445" s="8"/>
      <c r="ANZ445" s="8"/>
      <c r="AOA445" s="8"/>
      <c r="AOB445" s="8"/>
      <c r="AOC445" s="8"/>
      <c r="AOD445" s="8"/>
      <c r="AOE445" s="8"/>
      <c r="AOF445" s="8"/>
      <c r="AOG445" s="8"/>
      <c r="AOH445" s="8"/>
      <c r="AOI445" s="8"/>
      <c r="AOJ445" s="8"/>
      <c r="AOK445" s="8"/>
      <c r="AOL445" s="8"/>
      <c r="AOM445" s="8"/>
      <c r="AON445" s="8"/>
      <c r="AOO445" s="8"/>
      <c r="AOP445" s="8"/>
      <c r="AOQ445" s="8"/>
      <c r="AOR445" s="8"/>
      <c r="AOS445" s="8"/>
      <c r="AOT445" s="8"/>
      <c r="AOU445" s="8"/>
      <c r="AOV445" s="8"/>
      <c r="AOW445" s="8"/>
      <c r="AOX445" s="8"/>
      <c r="AOY445" s="8"/>
      <c r="AOZ445" s="8"/>
      <c r="APA445" s="8"/>
      <c r="APB445" s="8"/>
      <c r="APC445" s="8"/>
      <c r="APD445" s="8"/>
      <c r="APE445" s="8"/>
      <c r="APF445" s="8"/>
      <c r="APG445" s="8"/>
      <c r="APH445" s="8"/>
      <c r="API445" s="8"/>
      <c r="APJ445" s="8"/>
      <c r="APK445" s="8"/>
      <c r="APL445" s="8"/>
      <c r="APM445" s="8"/>
      <c r="APN445" s="8"/>
      <c r="APO445" s="8"/>
      <c r="APP445" s="8"/>
      <c r="APQ445" s="8"/>
      <c r="APR445" s="8"/>
      <c r="APS445" s="8"/>
      <c r="APT445" s="8"/>
      <c r="APU445" s="8"/>
      <c r="APV445" s="8"/>
      <c r="APW445" s="8"/>
      <c r="APX445" s="8"/>
      <c r="APY445" s="8"/>
      <c r="APZ445" s="8"/>
      <c r="AQA445" s="8"/>
      <c r="AQB445" s="8"/>
      <c r="AQC445" s="8"/>
      <c r="AQD445" s="8"/>
      <c r="AQE445" s="8"/>
      <c r="AQF445" s="8"/>
      <c r="AQG445" s="8"/>
      <c r="AQH445" s="8"/>
      <c r="AQI445" s="8"/>
      <c r="AQJ445" s="8"/>
      <c r="AQK445" s="8"/>
      <c r="AQL445" s="8"/>
      <c r="AQM445" s="8"/>
      <c r="AQN445" s="8"/>
      <c r="AQO445" s="8"/>
      <c r="AQP445" s="8"/>
      <c r="AQQ445" s="8"/>
      <c r="AQR445" s="8"/>
      <c r="AQS445" s="8"/>
      <c r="AQT445" s="8"/>
      <c r="AQU445" s="8"/>
      <c r="AQV445" s="8"/>
      <c r="AQW445" s="8"/>
      <c r="AQX445" s="8"/>
      <c r="AQY445" s="8"/>
      <c r="AQZ445" s="8"/>
      <c r="ARA445" s="8"/>
      <c r="ARB445" s="8"/>
      <c r="ARC445" s="8"/>
      <c r="ARD445" s="8"/>
      <c r="ARE445" s="8"/>
      <c r="ARF445" s="8"/>
      <c r="ARG445" s="8"/>
      <c r="ARH445" s="8"/>
      <c r="ARI445" s="8"/>
      <c r="ARJ445" s="8"/>
      <c r="ARK445" s="8"/>
      <c r="ARL445" s="8"/>
      <c r="ARM445" s="8"/>
      <c r="ARN445" s="8"/>
      <c r="ARO445" s="8"/>
      <c r="ARP445" s="8"/>
      <c r="ARQ445" s="8"/>
      <c r="ARR445" s="8"/>
      <c r="ARS445" s="8"/>
      <c r="ART445" s="8"/>
      <c r="ARU445" s="8"/>
      <c r="ARV445" s="8"/>
      <c r="ARW445" s="8"/>
      <c r="ARX445" s="8"/>
      <c r="ARY445" s="8"/>
      <c r="ARZ445" s="8"/>
      <c r="ASA445" s="8"/>
      <c r="ASB445" s="8"/>
      <c r="ASC445" s="8"/>
      <c r="ASD445" s="8"/>
      <c r="ASE445" s="8"/>
      <c r="ASF445" s="8"/>
      <c r="ASG445" s="8"/>
      <c r="ASH445" s="8"/>
      <c r="ASI445" s="8"/>
      <c r="ASJ445" s="8"/>
      <c r="ASK445" s="8"/>
      <c r="ASL445" s="8"/>
      <c r="ASM445" s="8"/>
      <c r="ASN445" s="8"/>
      <c r="ASO445" s="8"/>
      <c r="ASP445" s="8"/>
      <c r="ASQ445" s="8"/>
      <c r="ASR445" s="8"/>
      <c r="ASS445" s="8"/>
      <c r="AST445" s="8"/>
      <c r="ASU445" s="8"/>
      <c r="ASV445" s="8"/>
      <c r="ASW445" s="8"/>
      <c r="ASX445" s="8"/>
      <c r="ASY445" s="8"/>
      <c r="ASZ445" s="8"/>
      <c r="ATA445" s="8"/>
      <c r="ATB445" s="8"/>
      <c r="ATC445" s="8"/>
      <c r="ATD445" s="8"/>
      <c r="ATE445" s="8"/>
      <c r="ATF445" s="8"/>
      <c r="ATG445" s="8"/>
      <c r="ATH445" s="8"/>
      <c r="ATI445" s="8"/>
      <c r="ATJ445" s="8"/>
      <c r="ATK445" s="8"/>
      <c r="ATL445" s="8"/>
      <c r="ATM445" s="8"/>
      <c r="ATN445" s="8"/>
      <c r="ATO445" s="8"/>
      <c r="ATP445" s="8"/>
      <c r="ATQ445" s="8"/>
      <c r="ATR445" s="8"/>
      <c r="ATS445" s="8"/>
      <c r="ATT445" s="8"/>
      <c r="ATU445" s="8"/>
      <c r="ATV445" s="8"/>
      <c r="ATW445" s="8"/>
      <c r="ATX445" s="8"/>
      <c r="ATY445" s="8"/>
      <c r="ATZ445" s="8"/>
      <c r="AUA445" s="8"/>
      <c r="AUB445" s="8"/>
      <c r="AUC445" s="8"/>
      <c r="AUD445" s="8"/>
      <c r="AUE445" s="8"/>
      <c r="AUF445" s="8"/>
      <c r="AUG445" s="8"/>
      <c r="AUH445" s="8"/>
      <c r="AUI445" s="8"/>
      <c r="AUJ445" s="8"/>
      <c r="AUK445" s="8"/>
      <c r="AUL445" s="8"/>
      <c r="AUM445" s="8"/>
      <c r="AUN445" s="8"/>
      <c r="AUO445" s="8"/>
      <c r="AUP445" s="8"/>
      <c r="AUQ445" s="8"/>
      <c r="AUR445" s="8"/>
      <c r="AUS445" s="8"/>
      <c r="AUT445" s="8"/>
      <c r="AUU445" s="8"/>
      <c r="AUV445" s="8"/>
      <c r="AUW445" s="8"/>
      <c r="AUX445" s="8"/>
      <c r="AUY445" s="8"/>
      <c r="AUZ445" s="8"/>
      <c r="AVA445" s="8"/>
      <c r="AVB445" s="8"/>
      <c r="AVC445" s="8"/>
      <c r="AVD445" s="8"/>
      <c r="AVE445" s="8"/>
      <c r="AVF445" s="8"/>
      <c r="AVG445" s="8"/>
      <c r="AVH445" s="8"/>
      <c r="AVI445" s="8"/>
      <c r="AVJ445" s="8"/>
      <c r="AVK445" s="8"/>
      <c r="AVL445" s="8"/>
      <c r="AVM445" s="8"/>
      <c r="AVN445" s="8"/>
      <c r="AVO445" s="8"/>
      <c r="AVP445" s="8"/>
      <c r="AVQ445" s="8"/>
      <c r="AVR445" s="8"/>
      <c r="AVS445" s="8"/>
      <c r="AVT445" s="8"/>
      <c r="AVU445" s="8"/>
      <c r="AVV445" s="8"/>
      <c r="AVW445" s="8"/>
      <c r="AVX445" s="8"/>
      <c r="AVY445" s="8"/>
      <c r="AVZ445" s="8"/>
      <c r="AWA445" s="8"/>
      <c r="AWB445" s="8"/>
      <c r="AWC445" s="8"/>
      <c r="AWD445" s="8"/>
      <c r="AWE445" s="8"/>
      <c r="AWF445" s="8"/>
      <c r="AWG445" s="8"/>
      <c r="AWH445" s="8"/>
      <c r="AWI445" s="8"/>
      <c r="AWJ445" s="8"/>
      <c r="AWK445" s="8"/>
      <c r="AWL445" s="8"/>
      <c r="AWM445" s="8"/>
      <c r="AWN445" s="8"/>
      <c r="AWO445" s="8"/>
      <c r="AWP445" s="8"/>
      <c r="AWQ445" s="8"/>
      <c r="AWR445" s="8"/>
      <c r="AWS445" s="8"/>
      <c r="AWT445" s="8"/>
      <c r="AWU445" s="8"/>
      <c r="AWV445" s="8"/>
      <c r="AWW445" s="8"/>
      <c r="AWX445" s="8"/>
      <c r="AWY445" s="8"/>
      <c r="AWZ445" s="8"/>
      <c r="AXA445" s="8"/>
      <c r="AXB445" s="8"/>
      <c r="AXC445" s="8"/>
      <c r="AXD445" s="8"/>
      <c r="AXE445" s="8"/>
      <c r="AXF445" s="8"/>
      <c r="AXG445" s="8"/>
      <c r="AXH445" s="8"/>
      <c r="AXI445" s="8"/>
      <c r="AXJ445" s="8"/>
      <c r="AXK445" s="8"/>
      <c r="AXL445" s="8"/>
      <c r="AXM445" s="8"/>
      <c r="AXN445" s="8"/>
      <c r="AXO445" s="8"/>
      <c r="AXP445" s="8"/>
      <c r="AXQ445" s="8"/>
      <c r="AXR445" s="8"/>
      <c r="AXS445" s="8"/>
      <c r="AXT445" s="8"/>
      <c r="AXU445" s="8"/>
      <c r="AXV445" s="8"/>
      <c r="AXW445" s="8"/>
      <c r="AXX445" s="8"/>
      <c r="AXY445" s="8"/>
      <c r="AXZ445" s="8"/>
      <c r="AYA445" s="8"/>
      <c r="AYB445" s="8"/>
      <c r="AYC445" s="8"/>
      <c r="AYD445" s="8"/>
      <c r="AYE445" s="8"/>
      <c r="AYF445" s="8"/>
      <c r="AYG445" s="8"/>
      <c r="AYH445" s="8"/>
      <c r="AYI445" s="8"/>
      <c r="AYJ445" s="8"/>
      <c r="AYK445" s="8"/>
      <c r="AYL445" s="8"/>
      <c r="AYM445" s="8"/>
      <c r="AYN445" s="8"/>
      <c r="AYO445" s="8"/>
      <c r="AYP445" s="8"/>
      <c r="AYQ445" s="8"/>
      <c r="AYR445" s="8"/>
      <c r="AYS445" s="8"/>
      <c r="AYT445" s="8"/>
      <c r="AYU445" s="8"/>
      <c r="AYV445" s="8"/>
      <c r="AYW445" s="8"/>
      <c r="AYX445" s="8"/>
      <c r="AYY445" s="8"/>
      <c r="AYZ445" s="8"/>
      <c r="AZA445" s="8"/>
      <c r="AZB445" s="8"/>
      <c r="AZC445" s="8"/>
      <c r="AZD445" s="8"/>
      <c r="AZE445" s="8"/>
      <c r="AZF445" s="8"/>
      <c r="AZG445" s="8"/>
      <c r="AZH445" s="8"/>
      <c r="AZI445" s="8"/>
      <c r="AZJ445" s="8"/>
      <c r="AZK445" s="8"/>
      <c r="AZL445" s="8"/>
      <c r="AZM445" s="8"/>
      <c r="AZN445" s="8"/>
      <c r="AZO445" s="8"/>
      <c r="AZP445" s="8"/>
      <c r="AZQ445" s="8"/>
      <c r="AZR445" s="8"/>
      <c r="AZS445" s="8"/>
      <c r="AZT445" s="8"/>
      <c r="AZU445" s="8"/>
      <c r="AZV445" s="8"/>
      <c r="AZW445" s="8"/>
      <c r="AZX445" s="8"/>
      <c r="AZY445" s="8"/>
      <c r="AZZ445" s="8"/>
      <c r="BAA445" s="8"/>
      <c r="BAB445" s="8"/>
      <c r="BAC445" s="8"/>
      <c r="BAD445" s="8"/>
      <c r="BAE445" s="8"/>
      <c r="BAF445" s="8"/>
      <c r="BAG445" s="8"/>
      <c r="BAH445" s="8"/>
      <c r="BAI445" s="8"/>
      <c r="BAJ445" s="8"/>
      <c r="BAK445" s="8"/>
      <c r="BAL445" s="8"/>
      <c r="BAM445" s="8"/>
      <c r="BAN445" s="8"/>
      <c r="BAO445" s="8"/>
      <c r="BAP445" s="8"/>
      <c r="BAQ445" s="8"/>
      <c r="BAR445" s="8"/>
      <c r="BAS445" s="8"/>
      <c r="BAT445" s="8"/>
      <c r="BAU445" s="8"/>
      <c r="BAV445" s="8"/>
      <c r="BAW445" s="8"/>
      <c r="BAX445" s="8"/>
      <c r="BAY445" s="8"/>
      <c r="BAZ445" s="8"/>
      <c r="BBA445" s="8"/>
      <c r="BBB445" s="8"/>
      <c r="BBC445" s="8"/>
      <c r="BBD445" s="8"/>
      <c r="BBE445" s="8"/>
      <c r="BBF445" s="8"/>
      <c r="BBG445" s="8"/>
      <c r="BBH445" s="8"/>
      <c r="BBI445" s="8"/>
      <c r="BBJ445" s="8"/>
      <c r="BBK445" s="8"/>
      <c r="BBL445" s="8"/>
      <c r="BBM445" s="8"/>
      <c r="BBN445" s="8"/>
      <c r="BBO445" s="8"/>
      <c r="BBP445" s="8"/>
      <c r="BBQ445" s="8"/>
      <c r="BBR445" s="8"/>
      <c r="BBS445" s="8"/>
      <c r="BBT445" s="8"/>
      <c r="BBU445" s="8"/>
      <c r="BBV445" s="8"/>
      <c r="BBW445" s="8"/>
      <c r="BBX445" s="8"/>
      <c r="BBY445" s="8"/>
      <c r="BBZ445" s="8"/>
      <c r="BCA445" s="8"/>
      <c r="BCB445" s="8"/>
      <c r="BCC445" s="8"/>
      <c r="BCD445" s="8"/>
      <c r="BCE445" s="8"/>
      <c r="BCF445" s="8"/>
      <c r="BCG445" s="8"/>
      <c r="BCH445" s="8"/>
      <c r="BCI445" s="8"/>
      <c r="BCJ445" s="8"/>
      <c r="BCK445" s="8"/>
      <c r="BCL445" s="8"/>
      <c r="BCM445" s="8"/>
      <c r="BCN445" s="8"/>
      <c r="BCO445" s="8"/>
      <c r="BCP445" s="8"/>
      <c r="BCQ445" s="8"/>
      <c r="BCR445" s="8"/>
      <c r="BCS445" s="8"/>
      <c r="BCT445" s="8"/>
      <c r="BCU445" s="8"/>
      <c r="BCV445" s="8"/>
      <c r="BCW445" s="8"/>
      <c r="BCX445" s="8"/>
      <c r="BCY445" s="8"/>
      <c r="BCZ445" s="8"/>
      <c r="BDA445" s="8"/>
      <c r="BDB445" s="8"/>
      <c r="BDC445" s="8"/>
      <c r="BDD445" s="8"/>
      <c r="BDE445" s="8"/>
      <c r="BDF445" s="8"/>
      <c r="BDG445" s="8"/>
      <c r="BDH445" s="8"/>
      <c r="BDI445" s="8"/>
      <c r="BDJ445" s="8"/>
      <c r="BDK445" s="8"/>
      <c r="BDL445" s="8"/>
      <c r="BDM445" s="8"/>
      <c r="BDN445" s="8"/>
      <c r="BDO445" s="8"/>
      <c r="BDP445" s="8"/>
      <c r="BDQ445" s="8"/>
      <c r="BDR445" s="8"/>
      <c r="BDS445" s="8"/>
      <c r="BDT445" s="8"/>
      <c r="BDU445" s="8"/>
      <c r="BDV445" s="8"/>
      <c r="BDW445" s="8"/>
      <c r="BDX445" s="8"/>
      <c r="BDY445" s="8"/>
      <c r="BDZ445" s="8"/>
      <c r="BEA445" s="8"/>
      <c r="BEB445" s="8"/>
      <c r="BEC445" s="8"/>
      <c r="BED445" s="8"/>
      <c r="BEE445" s="8"/>
      <c r="BEF445" s="8"/>
      <c r="BEG445" s="8"/>
      <c r="BEH445" s="8"/>
      <c r="BEI445" s="8"/>
      <c r="BEJ445" s="8"/>
      <c r="BEK445" s="8"/>
      <c r="BEL445" s="8"/>
      <c r="BEM445" s="8"/>
      <c r="BEN445" s="8"/>
      <c r="BEO445" s="8"/>
      <c r="BEP445" s="8"/>
      <c r="BEQ445" s="8"/>
      <c r="BER445" s="8"/>
      <c r="BES445" s="8"/>
      <c r="BET445" s="8"/>
      <c r="BEU445" s="8"/>
      <c r="BEV445" s="8"/>
      <c r="BEW445" s="8"/>
      <c r="BEX445" s="8"/>
      <c r="BEY445" s="8"/>
      <c r="BEZ445" s="8"/>
      <c r="BFA445" s="8"/>
      <c r="BFB445" s="8"/>
      <c r="BFC445" s="8"/>
      <c r="BFD445" s="8"/>
      <c r="BFE445" s="8"/>
      <c r="BFF445" s="8"/>
      <c r="BFG445" s="8"/>
      <c r="BFH445" s="8"/>
      <c r="BFI445" s="8"/>
      <c r="BFJ445" s="8"/>
      <c r="BFK445" s="8"/>
      <c r="BFL445" s="8"/>
      <c r="BFM445" s="8"/>
      <c r="BFN445" s="8"/>
      <c r="BFO445" s="8"/>
      <c r="BFP445" s="8"/>
      <c r="BFQ445" s="8"/>
      <c r="BFR445" s="8"/>
      <c r="BFS445" s="8"/>
      <c r="BFT445" s="8"/>
      <c r="BFU445" s="8"/>
      <c r="BFV445" s="8"/>
      <c r="BFW445" s="8"/>
      <c r="BFX445" s="8"/>
      <c r="BFY445" s="8"/>
      <c r="BFZ445" s="8"/>
      <c r="BGA445" s="8"/>
      <c r="BGB445" s="8"/>
      <c r="BGC445" s="8"/>
      <c r="BGD445" s="8"/>
      <c r="BGE445" s="8"/>
      <c r="BGF445" s="8"/>
      <c r="BGG445" s="8"/>
      <c r="BGH445" s="8"/>
      <c r="BGI445" s="8"/>
      <c r="BGJ445" s="8"/>
      <c r="BGK445" s="8"/>
      <c r="BGL445" s="8"/>
      <c r="BGM445" s="8"/>
      <c r="BGN445" s="8"/>
      <c r="BGO445" s="8"/>
      <c r="BGP445" s="8"/>
      <c r="BGQ445" s="8"/>
      <c r="BGR445" s="8"/>
      <c r="BGS445" s="8"/>
      <c r="BGT445" s="8"/>
      <c r="BGU445" s="8"/>
      <c r="BGV445" s="8"/>
      <c r="BGW445" s="8"/>
      <c r="BGX445" s="8"/>
      <c r="BGY445" s="8"/>
      <c r="BGZ445" s="8"/>
      <c r="BHA445" s="8"/>
      <c r="BHB445" s="8"/>
      <c r="BHC445" s="8"/>
      <c r="BHD445" s="8"/>
      <c r="BHE445" s="8"/>
      <c r="BHF445" s="8"/>
      <c r="BHG445" s="8"/>
      <c r="BHH445" s="8"/>
      <c r="BHI445" s="8"/>
      <c r="BHJ445" s="8"/>
      <c r="BHK445" s="8"/>
      <c r="BHL445" s="8"/>
      <c r="BHM445" s="8"/>
      <c r="BHN445" s="8"/>
      <c r="BHO445" s="8"/>
      <c r="BHP445" s="8"/>
      <c r="BHQ445" s="8"/>
      <c r="BHR445" s="8"/>
      <c r="BHS445" s="8"/>
      <c r="BHT445" s="8"/>
      <c r="BHU445" s="8"/>
      <c r="BHV445" s="8"/>
      <c r="BHW445" s="8"/>
      <c r="BHX445" s="8"/>
      <c r="BHY445" s="8"/>
      <c r="BHZ445" s="8"/>
      <c r="BIA445" s="8"/>
      <c r="BIB445" s="8"/>
      <c r="BIC445" s="8"/>
      <c r="BID445" s="8"/>
      <c r="BIE445" s="8"/>
      <c r="BIF445" s="8"/>
      <c r="BIG445" s="8"/>
      <c r="BIH445" s="8"/>
      <c r="BII445" s="8"/>
      <c r="BIJ445" s="8"/>
      <c r="BIK445" s="8"/>
      <c r="BIL445" s="8"/>
      <c r="BIM445" s="8"/>
      <c r="BIN445" s="8"/>
      <c r="BIO445" s="8"/>
      <c r="BIP445" s="8"/>
      <c r="BIQ445" s="8"/>
      <c r="BIR445" s="8"/>
      <c r="BIS445" s="8"/>
      <c r="BIT445" s="8"/>
      <c r="BIU445" s="8"/>
      <c r="BIV445" s="8"/>
      <c r="BIW445" s="8"/>
      <c r="BIX445" s="8"/>
      <c r="BIY445" s="8"/>
      <c r="BIZ445" s="8"/>
      <c r="BJA445" s="8"/>
      <c r="BJB445" s="8"/>
      <c r="BJC445" s="8"/>
      <c r="BJD445" s="8"/>
      <c r="BJE445" s="8"/>
      <c r="BJF445" s="8"/>
      <c r="BJG445" s="8"/>
      <c r="BJH445" s="8"/>
      <c r="BJI445" s="8"/>
      <c r="BJJ445" s="8"/>
      <c r="BJK445" s="8"/>
      <c r="BJL445" s="8"/>
      <c r="BJM445" s="8"/>
      <c r="BJN445" s="8"/>
      <c r="BJO445" s="8"/>
      <c r="BJP445" s="8"/>
      <c r="BJQ445" s="8"/>
      <c r="BJR445" s="8"/>
      <c r="BJS445" s="8"/>
      <c r="BJT445" s="8"/>
      <c r="BJU445" s="8"/>
      <c r="BJV445" s="8"/>
      <c r="BJW445" s="8"/>
      <c r="BJX445" s="8"/>
      <c r="BJY445" s="8"/>
      <c r="BJZ445" s="8"/>
      <c r="BKA445" s="8"/>
      <c r="BKB445" s="8"/>
      <c r="BKC445" s="8"/>
      <c r="BKD445" s="8"/>
      <c r="BKE445" s="8"/>
      <c r="BKF445" s="8"/>
      <c r="BKG445" s="8"/>
      <c r="BKH445" s="8"/>
      <c r="BKI445" s="8"/>
      <c r="BKJ445" s="8"/>
      <c r="BKK445" s="8"/>
      <c r="BKL445" s="8"/>
      <c r="BKM445" s="8"/>
      <c r="BKN445" s="8"/>
      <c r="BKO445" s="8"/>
      <c r="BKP445" s="8"/>
      <c r="BKQ445" s="8"/>
      <c r="BKR445" s="8"/>
      <c r="BKS445" s="8"/>
      <c r="BKT445" s="8"/>
      <c r="BKU445" s="8"/>
      <c r="BKV445" s="8"/>
      <c r="BKW445" s="8"/>
      <c r="BKX445" s="8"/>
      <c r="BKY445" s="8"/>
      <c r="BKZ445" s="8"/>
      <c r="BLA445" s="8"/>
      <c r="BLB445" s="8"/>
      <c r="BLC445" s="8"/>
      <c r="BLD445" s="8"/>
      <c r="BLE445" s="8"/>
      <c r="BLF445" s="8"/>
      <c r="BLG445" s="8"/>
      <c r="BLH445" s="8"/>
      <c r="BLI445" s="8"/>
      <c r="BLJ445" s="8"/>
      <c r="BLK445" s="8"/>
      <c r="BLL445" s="8"/>
      <c r="BLM445" s="8"/>
      <c r="BLN445" s="8"/>
      <c r="BLO445" s="8"/>
      <c r="BLP445" s="8"/>
      <c r="BLQ445" s="8"/>
      <c r="BLR445" s="8"/>
      <c r="BLS445" s="8"/>
      <c r="BLT445" s="8"/>
      <c r="BLU445" s="8"/>
      <c r="BLV445" s="8"/>
      <c r="BLW445" s="8"/>
      <c r="BLX445" s="8"/>
      <c r="BLY445" s="8"/>
      <c r="BLZ445" s="8"/>
      <c r="BMA445" s="8"/>
      <c r="BMB445" s="8"/>
      <c r="BMC445" s="8"/>
      <c r="BMD445" s="8"/>
      <c r="BME445" s="8"/>
      <c r="BMF445" s="8"/>
      <c r="BMG445" s="8"/>
      <c r="BMH445" s="8"/>
      <c r="BMI445" s="8"/>
      <c r="BMJ445" s="8"/>
      <c r="BMK445" s="8"/>
      <c r="BML445" s="8"/>
      <c r="BMM445" s="8"/>
      <c r="BMN445" s="8"/>
      <c r="BMO445" s="8"/>
      <c r="BMP445" s="8"/>
      <c r="BMQ445" s="8"/>
      <c r="BMR445" s="8"/>
      <c r="BMS445" s="8"/>
      <c r="BMT445" s="8"/>
      <c r="BMU445" s="8"/>
      <c r="BMV445" s="8"/>
      <c r="BMW445" s="8"/>
      <c r="BMX445" s="8"/>
      <c r="BMY445" s="8"/>
      <c r="BMZ445" s="8"/>
      <c r="BNA445" s="8"/>
      <c r="BNB445" s="8"/>
      <c r="BNC445" s="8"/>
      <c r="BND445" s="8"/>
      <c r="BNE445" s="8"/>
      <c r="BNF445" s="8"/>
      <c r="BNG445" s="8"/>
      <c r="BNH445" s="8"/>
      <c r="BNI445" s="8"/>
      <c r="BNJ445" s="8"/>
      <c r="BNK445" s="8"/>
      <c r="BNL445" s="8"/>
      <c r="BNM445" s="8"/>
      <c r="BNN445" s="8"/>
      <c r="BNO445" s="8"/>
      <c r="BNP445" s="8"/>
      <c r="BNQ445" s="8"/>
      <c r="BNR445" s="8"/>
      <c r="BNS445" s="8"/>
      <c r="BNT445" s="8"/>
      <c r="BNU445" s="8"/>
      <c r="BNV445" s="8"/>
      <c r="BNW445" s="8"/>
      <c r="BNX445" s="8"/>
      <c r="BNY445" s="8"/>
      <c r="BNZ445" s="8"/>
      <c r="BOA445" s="8"/>
      <c r="BOB445" s="8"/>
      <c r="BOC445" s="8"/>
      <c r="BOD445" s="8"/>
      <c r="BOE445" s="8"/>
      <c r="BOF445" s="8"/>
      <c r="BOG445" s="8"/>
      <c r="BOH445" s="8"/>
      <c r="BOI445" s="8"/>
      <c r="BOJ445" s="8"/>
      <c r="BOK445" s="8"/>
      <c r="BOL445" s="8"/>
      <c r="BOM445" s="8"/>
      <c r="BON445" s="8"/>
      <c r="BOO445" s="8"/>
      <c r="BOP445" s="8"/>
      <c r="BOQ445" s="8"/>
      <c r="BOR445" s="8"/>
      <c r="BOS445" s="8"/>
      <c r="BOT445" s="8"/>
      <c r="BOU445" s="8"/>
      <c r="BOV445" s="8"/>
      <c r="BOW445" s="8"/>
      <c r="BOX445" s="8"/>
      <c r="BOY445" s="8"/>
      <c r="BOZ445" s="8"/>
      <c r="BPA445" s="8"/>
      <c r="BPB445" s="8"/>
      <c r="BPC445" s="8"/>
      <c r="BPD445" s="8"/>
      <c r="BPE445" s="8"/>
      <c r="BPF445" s="8"/>
      <c r="BPG445" s="8"/>
      <c r="BPH445" s="8"/>
      <c r="BPI445" s="8"/>
      <c r="BPJ445" s="8"/>
      <c r="BPK445" s="8"/>
      <c r="BPL445" s="8"/>
      <c r="BPM445" s="8"/>
      <c r="BPN445" s="8"/>
      <c r="BPO445" s="8"/>
      <c r="BPP445" s="8"/>
      <c r="BPQ445" s="8"/>
      <c r="BPR445" s="8"/>
      <c r="BPS445" s="8"/>
      <c r="BPT445" s="8"/>
      <c r="BPU445" s="8"/>
      <c r="BPV445" s="8"/>
      <c r="BPW445" s="8"/>
      <c r="BPX445" s="8"/>
      <c r="BPY445" s="8"/>
      <c r="BPZ445" s="8"/>
      <c r="BQA445" s="8"/>
      <c r="BQB445" s="8"/>
      <c r="BQC445" s="8"/>
      <c r="BQD445" s="8"/>
      <c r="BQE445" s="8"/>
      <c r="BQF445" s="8"/>
      <c r="BQG445" s="8"/>
      <c r="BQH445" s="8"/>
      <c r="BQI445" s="8"/>
      <c r="BQJ445" s="8"/>
      <c r="BQK445" s="8"/>
      <c r="BQL445" s="8"/>
      <c r="BQM445" s="8"/>
      <c r="BQN445" s="8"/>
      <c r="BQO445" s="8"/>
      <c r="BQP445" s="8"/>
      <c r="BQQ445" s="8"/>
      <c r="BQR445" s="8"/>
      <c r="BQS445" s="8"/>
      <c r="BQT445" s="8"/>
      <c r="BQU445" s="8"/>
      <c r="BQV445" s="8"/>
      <c r="BQW445" s="8"/>
      <c r="BQX445" s="8"/>
      <c r="BQY445" s="8"/>
      <c r="BQZ445" s="8"/>
      <c r="BRA445" s="8"/>
      <c r="BRB445" s="8"/>
      <c r="BRC445" s="8"/>
      <c r="BRD445" s="8"/>
      <c r="BRE445" s="8"/>
      <c r="BRF445" s="8"/>
      <c r="BRG445" s="8"/>
      <c r="BRH445" s="8"/>
      <c r="BRI445" s="8"/>
      <c r="BRJ445" s="8"/>
      <c r="BRK445" s="8"/>
      <c r="BRL445" s="8"/>
      <c r="BRM445" s="8"/>
      <c r="BRN445" s="8"/>
      <c r="BRO445" s="8"/>
      <c r="BRP445" s="8"/>
      <c r="BRQ445" s="8"/>
      <c r="BRR445" s="8"/>
      <c r="BRS445" s="8"/>
      <c r="BRT445" s="8"/>
      <c r="BRU445" s="8"/>
      <c r="BRV445" s="8"/>
      <c r="BRW445" s="8"/>
      <c r="BRX445" s="8"/>
      <c r="BRY445" s="8"/>
      <c r="BRZ445" s="8"/>
      <c r="BSA445" s="8"/>
      <c r="BSB445" s="8"/>
      <c r="BSC445" s="8"/>
      <c r="BSD445" s="8"/>
      <c r="BSE445" s="8"/>
      <c r="BSF445" s="8"/>
      <c r="BSG445" s="8"/>
      <c r="BSH445" s="8"/>
      <c r="BSI445" s="8"/>
      <c r="BSJ445" s="8"/>
      <c r="BSK445" s="8"/>
      <c r="BSL445" s="8"/>
      <c r="BSM445" s="8"/>
      <c r="BSN445" s="8"/>
      <c r="BSO445" s="8"/>
      <c r="BSP445" s="8"/>
      <c r="BSQ445" s="8"/>
      <c r="BSR445" s="8"/>
      <c r="BSS445" s="8"/>
      <c r="BST445" s="8"/>
      <c r="BSU445" s="8"/>
      <c r="BSV445" s="8"/>
      <c r="BSW445" s="8"/>
      <c r="BSX445" s="8"/>
      <c r="BSY445" s="8"/>
      <c r="BSZ445" s="8"/>
      <c r="BTA445" s="8"/>
      <c r="BTB445" s="8"/>
      <c r="BTC445" s="8"/>
      <c r="BTD445" s="8"/>
      <c r="BTE445" s="8"/>
      <c r="BTF445" s="8"/>
      <c r="BTG445" s="8"/>
      <c r="BTH445" s="8"/>
      <c r="BTI445" s="8"/>
      <c r="BTJ445" s="8"/>
      <c r="BTK445" s="8"/>
      <c r="BTL445" s="8"/>
      <c r="BTM445" s="8"/>
      <c r="BTN445" s="8"/>
      <c r="BTO445" s="8"/>
      <c r="BTP445" s="8"/>
      <c r="BTQ445" s="8"/>
      <c r="BTR445" s="8"/>
      <c r="BTS445" s="8"/>
      <c r="BTT445" s="8"/>
      <c r="BTU445" s="8"/>
      <c r="BTV445" s="8"/>
      <c r="BTW445" s="8"/>
      <c r="BTX445" s="8"/>
      <c r="BTY445" s="8"/>
      <c r="BTZ445" s="8"/>
      <c r="BUA445" s="8"/>
      <c r="BUB445" s="8"/>
      <c r="BUC445" s="8"/>
      <c r="BUD445" s="8"/>
      <c r="BUE445" s="8"/>
      <c r="BUF445" s="8"/>
      <c r="BUG445" s="8"/>
      <c r="BUH445" s="8"/>
      <c r="BUI445" s="8"/>
      <c r="BUJ445" s="8"/>
      <c r="BUK445" s="8"/>
      <c r="BUL445" s="8"/>
      <c r="BUM445" s="8"/>
      <c r="BUN445" s="8"/>
      <c r="BUO445" s="8"/>
      <c r="BUP445" s="8"/>
      <c r="BUQ445" s="8"/>
      <c r="BUR445" s="8"/>
      <c r="BUS445" s="8"/>
      <c r="BUT445" s="8"/>
      <c r="BUU445" s="8"/>
      <c r="BUV445" s="8"/>
      <c r="BUW445" s="8"/>
      <c r="BUX445" s="8"/>
      <c r="BUY445" s="8"/>
      <c r="BUZ445" s="8"/>
      <c r="BVA445" s="8"/>
      <c r="BVB445" s="8"/>
      <c r="BVC445" s="8"/>
      <c r="BVD445" s="8"/>
      <c r="BVE445" s="8"/>
      <c r="BVF445" s="8"/>
      <c r="BVG445" s="8"/>
      <c r="BVH445" s="8"/>
      <c r="BVI445" s="8"/>
      <c r="BVJ445" s="8"/>
      <c r="BVK445" s="8"/>
      <c r="BVL445" s="8"/>
      <c r="BVM445" s="8"/>
      <c r="BVN445" s="8"/>
      <c r="BVO445" s="8"/>
      <c r="BVP445" s="8"/>
      <c r="BVQ445" s="8"/>
      <c r="BVR445" s="8"/>
      <c r="BVS445" s="8"/>
      <c r="BVT445" s="8"/>
      <c r="BVU445" s="8"/>
      <c r="BVV445" s="8"/>
      <c r="BVW445" s="8"/>
      <c r="BVX445" s="8"/>
      <c r="BVY445" s="8"/>
      <c r="BVZ445" s="8"/>
      <c r="BWA445" s="8"/>
      <c r="BWB445" s="8"/>
      <c r="BWC445" s="8"/>
      <c r="BWD445" s="8"/>
      <c r="BWE445" s="8"/>
      <c r="BWF445" s="8"/>
      <c r="BWG445" s="8"/>
      <c r="BWH445" s="8"/>
      <c r="BWI445" s="8"/>
      <c r="BWJ445" s="8"/>
      <c r="BWK445" s="8"/>
      <c r="BWL445" s="8"/>
      <c r="BWM445" s="8"/>
      <c r="BWN445" s="8"/>
      <c r="BWO445" s="8"/>
      <c r="BWP445" s="8"/>
      <c r="BWQ445" s="8"/>
    </row>
    <row r="446" spans="1:1967" s="444" customFormat="1" ht="102" customHeight="1">
      <c r="A446" s="9" t="s">
        <v>6473</v>
      </c>
      <c r="B446" s="100" t="s">
        <v>97</v>
      </c>
      <c r="C446" s="9" t="s">
        <v>809</v>
      </c>
      <c r="D446" s="30" t="s">
        <v>358</v>
      </c>
      <c r="E446" s="3" t="s">
        <v>359</v>
      </c>
      <c r="F446" s="117"/>
      <c r="G446" s="3" t="s">
        <v>384</v>
      </c>
      <c r="H446" s="20">
        <v>0</v>
      </c>
      <c r="I446" s="114">
        <v>470000000</v>
      </c>
      <c r="J446" s="21" t="s">
        <v>1330</v>
      </c>
      <c r="K446" s="19" t="s">
        <v>2066</v>
      </c>
      <c r="L446" s="138" t="s">
        <v>3428</v>
      </c>
      <c r="M446" s="141" t="s">
        <v>383</v>
      </c>
      <c r="N446" s="360" t="s">
        <v>8875</v>
      </c>
      <c r="O446" s="3" t="s">
        <v>1382</v>
      </c>
      <c r="P446" s="7" t="s">
        <v>1355</v>
      </c>
      <c r="Q446" s="30" t="s">
        <v>1196</v>
      </c>
      <c r="R446" s="81">
        <v>250</v>
      </c>
      <c r="S446" s="19">
        <v>700</v>
      </c>
      <c r="T446" s="83">
        <f t="shared" si="75"/>
        <v>175000</v>
      </c>
      <c r="U446" s="83">
        <f t="shared" si="73"/>
        <v>196000.00000000003</v>
      </c>
      <c r="V446" s="9" t="s">
        <v>1341</v>
      </c>
      <c r="W446" s="153" t="s">
        <v>1410</v>
      </c>
      <c r="X446" s="9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/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8"/>
      <c r="FB446" s="8"/>
      <c r="FC446" s="8"/>
      <c r="FD446" s="8"/>
      <c r="FE446" s="8"/>
      <c r="FF446" s="8"/>
      <c r="FG446" s="8"/>
      <c r="FH446" s="8"/>
      <c r="FI446" s="8"/>
      <c r="FJ446" s="8"/>
      <c r="FK446" s="8"/>
      <c r="FL446" s="8"/>
      <c r="FM446" s="8"/>
      <c r="FN446" s="8"/>
      <c r="FO446" s="8"/>
      <c r="FP446" s="8"/>
      <c r="FQ446" s="8"/>
      <c r="FR446" s="8"/>
      <c r="FS446" s="8"/>
      <c r="FT446" s="8"/>
      <c r="FU446" s="8"/>
      <c r="FV446" s="8"/>
      <c r="FW446" s="8"/>
      <c r="FX446" s="8"/>
      <c r="FY446" s="8"/>
      <c r="FZ446" s="8"/>
      <c r="GA446" s="8"/>
      <c r="GB446" s="8"/>
      <c r="GC446" s="8"/>
      <c r="GD446" s="8"/>
      <c r="GE446" s="8"/>
      <c r="GF446" s="8"/>
      <c r="GG446" s="8"/>
      <c r="GH446" s="8"/>
      <c r="GI446" s="8"/>
      <c r="GJ446" s="8"/>
      <c r="GK446" s="8"/>
      <c r="GL446" s="8"/>
      <c r="GM446" s="8"/>
      <c r="GN446" s="8"/>
      <c r="GO446" s="8"/>
      <c r="GP446" s="8"/>
      <c r="GQ446" s="8"/>
      <c r="GR446" s="8"/>
      <c r="GS446" s="8"/>
      <c r="GT446" s="8"/>
      <c r="GU446" s="8"/>
      <c r="GV446" s="8"/>
      <c r="GW446" s="8"/>
      <c r="GX446" s="8"/>
      <c r="GY446" s="8"/>
      <c r="GZ446" s="8"/>
      <c r="HA446" s="8"/>
      <c r="HB446" s="8"/>
      <c r="HC446" s="8"/>
      <c r="HD446" s="8"/>
      <c r="HE446" s="8"/>
      <c r="HF446" s="8"/>
      <c r="HG446" s="8"/>
      <c r="HH446" s="8"/>
      <c r="HI446" s="8"/>
      <c r="HJ446" s="8"/>
      <c r="HK446" s="8"/>
      <c r="HL446" s="8"/>
      <c r="HM446" s="8"/>
      <c r="HN446" s="8"/>
      <c r="HO446" s="8"/>
      <c r="HP446" s="8"/>
      <c r="HQ446" s="8"/>
      <c r="HR446" s="8"/>
      <c r="HS446" s="8"/>
      <c r="HT446" s="8"/>
      <c r="HU446" s="8"/>
      <c r="HV446" s="8"/>
      <c r="HW446" s="8"/>
      <c r="HX446" s="8"/>
      <c r="HY446" s="8"/>
      <c r="HZ446" s="8"/>
      <c r="IA446" s="8"/>
      <c r="IB446" s="8"/>
      <c r="IC446" s="8"/>
      <c r="ID446" s="8"/>
      <c r="IE446" s="8"/>
      <c r="IF446" s="8"/>
      <c r="IG446" s="8"/>
      <c r="IH446" s="8"/>
      <c r="II446" s="8"/>
      <c r="IJ446" s="8"/>
      <c r="IK446" s="8"/>
      <c r="IL446" s="8"/>
      <c r="IM446" s="8"/>
      <c r="IN446" s="8"/>
      <c r="IO446" s="8"/>
      <c r="IP446" s="8"/>
      <c r="IQ446" s="8"/>
      <c r="IR446" s="8"/>
      <c r="IS446" s="8"/>
      <c r="IT446" s="8"/>
      <c r="IU446" s="8"/>
      <c r="IV446" s="8"/>
      <c r="IW446" s="8"/>
      <c r="IX446" s="8"/>
      <c r="IY446" s="8"/>
      <c r="IZ446" s="8"/>
      <c r="JA446" s="8"/>
      <c r="JB446" s="8"/>
      <c r="JC446" s="8"/>
      <c r="JD446" s="8"/>
      <c r="JE446" s="8"/>
      <c r="JF446" s="8"/>
      <c r="JG446" s="8"/>
      <c r="JH446" s="8"/>
      <c r="JI446" s="8"/>
      <c r="JJ446" s="8"/>
      <c r="JK446" s="8"/>
      <c r="JL446" s="8"/>
      <c r="JM446" s="8"/>
      <c r="JN446" s="8"/>
      <c r="JO446" s="8"/>
      <c r="JP446" s="8"/>
      <c r="JQ446" s="8"/>
      <c r="JR446" s="8"/>
      <c r="JS446" s="8"/>
      <c r="JT446" s="8"/>
      <c r="JU446" s="8"/>
      <c r="JV446" s="8"/>
      <c r="JW446" s="8"/>
      <c r="JX446" s="8"/>
      <c r="JY446" s="8"/>
      <c r="JZ446" s="8"/>
      <c r="KA446" s="8"/>
      <c r="KB446" s="8"/>
      <c r="KC446" s="8"/>
      <c r="KD446" s="8"/>
      <c r="KE446" s="8"/>
      <c r="KF446" s="8"/>
      <c r="KG446" s="8"/>
      <c r="KH446" s="8"/>
      <c r="KI446" s="8"/>
      <c r="KJ446" s="8"/>
      <c r="KK446" s="8"/>
      <c r="KL446" s="8"/>
      <c r="KM446" s="8"/>
      <c r="KN446" s="8"/>
      <c r="KO446" s="8"/>
      <c r="KP446" s="8"/>
      <c r="KQ446" s="8"/>
      <c r="KR446" s="8"/>
      <c r="KS446" s="8"/>
      <c r="KT446" s="8"/>
      <c r="KU446" s="8"/>
      <c r="KV446" s="8"/>
      <c r="KW446" s="8"/>
      <c r="KX446" s="8"/>
      <c r="KY446" s="8"/>
      <c r="KZ446" s="8"/>
      <c r="LA446" s="8"/>
      <c r="LB446" s="8"/>
      <c r="LC446" s="8"/>
      <c r="LD446" s="8"/>
      <c r="LE446" s="8"/>
      <c r="LF446" s="8"/>
      <c r="LG446" s="8"/>
      <c r="LH446" s="8"/>
      <c r="LI446" s="8"/>
      <c r="LJ446" s="8"/>
      <c r="LK446" s="8"/>
      <c r="LL446" s="8"/>
      <c r="LM446" s="8"/>
      <c r="LN446" s="8"/>
      <c r="LO446" s="8"/>
      <c r="LP446" s="8"/>
      <c r="LQ446" s="8"/>
      <c r="LR446" s="8"/>
      <c r="LS446" s="8"/>
      <c r="LT446" s="8"/>
      <c r="LU446" s="8"/>
      <c r="LV446" s="8"/>
      <c r="LW446" s="8"/>
      <c r="LX446" s="8"/>
      <c r="LY446" s="8"/>
      <c r="LZ446" s="8"/>
      <c r="MA446" s="8"/>
      <c r="MB446" s="8"/>
      <c r="MC446" s="8"/>
      <c r="MD446" s="8"/>
      <c r="ME446" s="8"/>
      <c r="MF446" s="8"/>
      <c r="MG446" s="8"/>
      <c r="MH446" s="8"/>
      <c r="MI446" s="8"/>
      <c r="MJ446" s="8"/>
      <c r="MK446" s="8"/>
      <c r="ML446" s="8"/>
      <c r="MM446" s="8"/>
      <c r="MN446" s="8"/>
      <c r="MO446" s="8"/>
      <c r="MP446" s="8"/>
      <c r="MQ446" s="8"/>
      <c r="MR446" s="8"/>
      <c r="MS446" s="8"/>
      <c r="MT446" s="8"/>
      <c r="MU446" s="8"/>
      <c r="MV446" s="8"/>
      <c r="MW446" s="8"/>
      <c r="MX446" s="8"/>
      <c r="MY446" s="8"/>
      <c r="MZ446" s="8"/>
      <c r="NA446" s="8"/>
      <c r="NB446" s="8"/>
      <c r="NC446" s="8"/>
      <c r="ND446" s="8"/>
      <c r="NE446" s="8"/>
      <c r="NF446" s="8"/>
      <c r="NG446" s="8"/>
      <c r="NH446" s="8"/>
      <c r="NI446" s="8"/>
      <c r="NJ446" s="8"/>
      <c r="NK446" s="8"/>
      <c r="NL446" s="8"/>
      <c r="NM446" s="8"/>
      <c r="NN446" s="8"/>
      <c r="NO446" s="8"/>
      <c r="NP446" s="8"/>
      <c r="NQ446" s="8"/>
      <c r="NR446" s="8"/>
      <c r="NS446" s="8"/>
      <c r="NT446" s="8"/>
      <c r="NU446" s="8"/>
      <c r="NV446" s="8"/>
      <c r="NW446" s="8"/>
      <c r="NX446" s="8"/>
      <c r="NY446" s="8"/>
      <c r="NZ446" s="8"/>
      <c r="OA446" s="8"/>
      <c r="OB446" s="8"/>
      <c r="OC446" s="8"/>
      <c r="OD446" s="8"/>
      <c r="OE446" s="8"/>
      <c r="OF446" s="8"/>
      <c r="OG446" s="8"/>
      <c r="OH446" s="8"/>
      <c r="OI446" s="8"/>
      <c r="OJ446" s="8"/>
      <c r="OK446" s="8"/>
      <c r="OL446" s="8"/>
      <c r="OM446" s="8"/>
      <c r="ON446" s="8"/>
      <c r="OO446" s="8"/>
      <c r="OP446" s="8"/>
      <c r="OQ446" s="8"/>
      <c r="OR446" s="8"/>
      <c r="OS446" s="8"/>
      <c r="OT446" s="8"/>
      <c r="OU446" s="8"/>
      <c r="OV446" s="8"/>
      <c r="OW446" s="8"/>
      <c r="OX446" s="8"/>
      <c r="OY446" s="8"/>
      <c r="OZ446" s="8"/>
      <c r="PA446" s="8"/>
      <c r="PB446" s="8"/>
      <c r="PC446" s="8"/>
      <c r="PD446" s="8"/>
      <c r="PE446" s="8"/>
      <c r="PF446" s="8"/>
      <c r="PG446" s="8"/>
      <c r="PH446" s="8"/>
      <c r="PI446" s="8"/>
      <c r="PJ446" s="8"/>
      <c r="PK446" s="8"/>
      <c r="PL446" s="8"/>
      <c r="PM446" s="8"/>
      <c r="PN446" s="8"/>
      <c r="PO446" s="8"/>
      <c r="PP446" s="8"/>
      <c r="PQ446" s="8"/>
      <c r="PR446" s="8"/>
      <c r="PS446" s="8"/>
      <c r="PT446" s="8"/>
      <c r="PU446" s="8"/>
      <c r="PV446" s="8"/>
      <c r="PW446" s="8"/>
      <c r="PX446" s="8"/>
      <c r="PY446" s="8"/>
      <c r="PZ446" s="8"/>
      <c r="QA446" s="8"/>
      <c r="QB446" s="8"/>
      <c r="QC446" s="8"/>
      <c r="QD446" s="8"/>
      <c r="QE446" s="8"/>
      <c r="QF446" s="8"/>
      <c r="QG446" s="8"/>
      <c r="QH446" s="8"/>
      <c r="QI446" s="8"/>
      <c r="QJ446" s="8"/>
      <c r="QK446" s="8"/>
      <c r="QL446" s="8"/>
      <c r="QM446" s="8"/>
      <c r="QN446" s="8"/>
      <c r="QO446" s="8"/>
      <c r="QP446" s="8"/>
      <c r="QQ446" s="8"/>
      <c r="QR446" s="8"/>
      <c r="QS446" s="8"/>
      <c r="QT446" s="8"/>
      <c r="QU446" s="8"/>
      <c r="QV446" s="8"/>
      <c r="QW446" s="8"/>
      <c r="QX446" s="8"/>
      <c r="QY446" s="8"/>
      <c r="QZ446" s="8"/>
      <c r="RA446" s="8"/>
      <c r="RB446" s="8"/>
      <c r="RC446" s="8"/>
      <c r="RD446" s="8"/>
      <c r="RE446" s="8"/>
      <c r="RF446" s="8"/>
      <c r="RG446" s="8"/>
      <c r="RH446" s="8"/>
      <c r="RI446" s="8"/>
      <c r="RJ446" s="8"/>
      <c r="RK446" s="8"/>
      <c r="RL446" s="8"/>
      <c r="RM446" s="8"/>
      <c r="RN446" s="8"/>
      <c r="RO446" s="8"/>
      <c r="RP446" s="8"/>
      <c r="RQ446" s="8"/>
      <c r="RR446" s="8"/>
      <c r="RS446" s="8"/>
      <c r="RT446" s="8"/>
      <c r="RU446" s="8"/>
      <c r="RV446" s="8"/>
      <c r="RW446" s="8"/>
      <c r="RX446" s="8"/>
      <c r="RY446" s="8"/>
      <c r="RZ446" s="8"/>
      <c r="SA446" s="8"/>
      <c r="SB446" s="8"/>
      <c r="SC446" s="8"/>
      <c r="SD446" s="8"/>
      <c r="SE446" s="8"/>
      <c r="SF446" s="8"/>
      <c r="SG446" s="8"/>
      <c r="SH446" s="8"/>
      <c r="SI446" s="8"/>
      <c r="SJ446" s="8"/>
      <c r="SK446" s="8"/>
      <c r="SL446" s="8"/>
      <c r="SM446" s="8"/>
      <c r="SN446" s="8"/>
      <c r="SO446" s="8"/>
      <c r="SP446" s="8"/>
      <c r="SQ446" s="8"/>
      <c r="SR446" s="8"/>
      <c r="SS446" s="8"/>
      <c r="ST446" s="8"/>
      <c r="SU446" s="8"/>
      <c r="SV446" s="8"/>
      <c r="SW446" s="8"/>
      <c r="SX446" s="8"/>
      <c r="SY446" s="8"/>
      <c r="SZ446" s="8"/>
      <c r="TA446" s="8"/>
      <c r="TB446" s="8"/>
      <c r="TC446" s="8"/>
      <c r="TD446" s="8"/>
      <c r="TE446" s="8"/>
      <c r="TF446" s="8"/>
      <c r="TG446" s="8"/>
      <c r="TH446" s="8"/>
      <c r="TI446" s="8"/>
      <c r="TJ446" s="8"/>
      <c r="TK446" s="8"/>
      <c r="TL446" s="8"/>
      <c r="TM446" s="8"/>
      <c r="TN446" s="8"/>
      <c r="TO446" s="8"/>
      <c r="TP446" s="8"/>
      <c r="TQ446" s="8"/>
      <c r="TR446" s="8"/>
      <c r="TS446" s="8"/>
      <c r="TT446" s="8"/>
      <c r="TU446" s="8"/>
      <c r="TV446" s="8"/>
      <c r="TW446" s="8"/>
      <c r="TX446" s="8"/>
      <c r="TY446" s="8"/>
      <c r="TZ446" s="8"/>
      <c r="UA446" s="8"/>
      <c r="UB446" s="8"/>
      <c r="UC446" s="8"/>
      <c r="UD446" s="8"/>
      <c r="UE446" s="8"/>
      <c r="UF446" s="8"/>
      <c r="UG446" s="8"/>
      <c r="UH446" s="8"/>
      <c r="UI446" s="8"/>
      <c r="UJ446" s="8"/>
      <c r="UK446" s="8"/>
      <c r="UL446" s="8"/>
      <c r="UM446" s="8"/>
      <c r="UN446" s="8"/>
      <c r="UO446" s="8"/>
      <c r="UP446" s="8"/>
      <c r="UQ446" s="8"/>
      <c r="UR446" s="8"/>
      <c r="US446" s="8"/>
      <c r="UT446" s="8"/>
      <c r="UU446" s="8"/>
      <c r="UV446" s="8"/>
      <c r="UW446" s="8"/>
      <c r="UX446" s="8"/>
      <c r="UY446" s="8"/>
      <c r="UZ446" s="8"/>
      <c r="VA446" s="8"/>
      <c r="VB446" s="8"/>
      <c r="VC446" s="8"/>
      <c r="VD446" s="8"/>
      <c r="VE446" s="8"/>
      <c r="VF446" s="8"/>
      <c r="VG446" s="8"/>
      <c r="VH446" s="8"/>
      <c r="VI446" s="8"/>
      <c r="VJ446" s="8"/>
      <c r="VK446" s="8"/>
      <c r="VL446" s="8"/>
      <c r="VM446" s="8"/>
      <c r="VN446" s="8"/>
      <c r="VO446" s="8"/>
      <c r="VP446" s="8"/>
      <c r="VQ446" s="8"/>
      <c r="VR446" s="8"/>
      <c r="VS446" s="8"/>
      <c r="VT446" s="8"/>
      <c r="VU446" s="8"/>
      <c r="VV446" s="8"/>
      <c r="VW446" s="8"/>
      <c r="VX446" s="8"/>
      <c r="VY446" s="8"/>
      <c r="VZ446" s="8"/>
      <c r="WA446" s="8"/>
      <c r="WB446" s="8"/>
      <c r="WC446" s="8"/>
      <c r="WD446" s="8"/>
      <c r="WE446" s="8"/>
      <c r="WF446" s="8"/>
      <c r="WG446" s="8"/>
      <c r="WH446" s="8"/>
      <c r="WI446" s="8"/>
      <c r="WJ446" s="8"/>
      <c r="WK446" s="8"/>
      <c r="WL446" s="8"/>
      <c r="WM446" s="8"/>
      <c r="WN446" s="8"/>
      <c r="WO446" s="8"/>
      <c r="WP446" s="8"/>
      <c r="WQ446" s="8"/>
      <c r="WR446" s="8"/>
      <c r="WS446" s="8"/>
      <c r="WT446" s="8"/>
      <c r="WU446" s="8"/>
      <c r="WV446" s="8"/>
      <c r="WW446" s="8"/>
      <c r="WX446" s="8"/>
      <c r="WY446" s="8"/>
      <c r="WZ446" s="8"/>
      <c r="XA446" s="8"/>
      <c r="XB446" s="8"/>
      <c r="XC446" s="8"/>
      <c r="XD446" s="8"/>
      <c r="XE446" s="8"/>
      <c r="XF446" s="8"/>
      <c r="XG446" s="8"/>
      <c r="XH446" s="8"/>
      <c r="XI446" s="8"/>
      <c r="XJ446" s="8"/>
      <c r="XK446" s="8"/>
      <c r="XL446" s="8"/>
      <c r="XM446" s="8"/>
      <c r="XN446" s="8"/>
      <c r="XO446" s="8"/>
      <c r="XP446" s="8"/>
      <c r="XQ446" s="8"/>
      <c r="XR446" s="8"/>
      <c r="XS446" s="8"/>
      <c r="XT446" s="8"/>
      <c r="XU446" s="8"/>
      <c r="XV446" s="8"/>
      <c r="XW446" s="8"/>
      <c r="XX446" s="8"/>
      <c r="XY446" s="8"/>
      <c r="XZ446" s="8"/>
      <c r="YA446" s="8"/>
      <c r="YB446" s="8"/>
      <c r="YC446" s="8"/>
      <c r="YD446" s="8"/>
      <c r="YE446" s="8"/>
      <c r="YF446" s="8"/>
      <c r="YG446" s="8"/>
      <c r="YH446" s="8"/>
      <c r="YI446" s="8"/>
      <c r="YJ446" s="8"/>
      <c r="YK446" s="8"/>
      <c r="YL446" s="8"/>
      <c r="YM446" s="8"/>
      <c r="YN446" s="8"/>
      <c r="YO446" s="8"/>
      <c r="YP446" s="8"/>
      <c r="YQ446" s="8"/>
      <c r="YR446" s="8"/>
      <c r="YS446" s="8"/>
      <c r="YT446" s="8"/>
      <c r="YU446" s="8"/>
      <c r="YV446" s="8"/>
      <c r="YW446" s="8"/>
      <c r="YX446" s="8"/>
      <c r="YY446" s="8"/>
      <c r="YZ446" s="8"/>
      <c r="ZA446" s="8"/>
      <c r="ZB446" s="8"/>
      <c r="ZC446" s="8"/>
      <c r="ZD446" s="8"/>
      <c r="ZE446" s="8"/>
      <c r="ZF446" s="8"/>
      <c r="ZG446" s="8"/>
      <c r="ZH446" s="8"/>
      <c r="ZI446" s="8"/>
      <c r="ZJ446" s="8"/>
      <c r="ZK446" s="8"/>
      <c r="ZL446" s="8"/>
      <c r="ZM446" s="8"/>
      <c r="ZN446" s="8"/>
      <c r="ZO446" s="8"/>
      <c r="ZP446" s="8"/>
      <c r="ZQ446" s="8"/>
      <c r="ZR446" s="8"/>
      <c r="ZS446" s="8"/>
      <c r="ZT446" s="8"/>
      <c r="ZU446" s="8"/>
      <c r="ZV446" s="8"/>
      <c r="ZW446" s="8"/>
      <c r="ZX446" s="8"/>
      <c r="ZY446" s="8"/>
      <c r="ZZ446" s="8"/>
      <c r="AAA446" s="8"/>
      <c r="AAB446" s="8"/>
      <c r="AAC446" s="8"/>
      <c r="AAD446" s="8"/>
      <c r="AAE446" s="8"/>
      <c r="AAF446" s="8"/>
      <c r="AAG446" s="8"/>
      <c r="AAH446" s="8"/>
      <c r="AAI446" s="8"/>
      <c r="AAJ446" s="8"/>
      <c r="AAK446" s="8"/>
      <c r="AAL446" s="8"/>
      <c r="AAM446" s="8"/>
      <c r="AAN446" s="8"/>
      <c r="AAO446" s="8"/>
      <c r="AAP446" s="8"/>
      <c r="AAQ446" s="8"/>
      <c r="AAR446" s="8"/>
      <c r="AAS446" s="8"/>
      <c r="AAT446" s="8"/>
      <c r="AAU446" s="8"/>
      <c r="AAV446" s="8"/>
      <c r="AAW446" s="8"/>
      <c r="AAX446" s="8"/>
      <c r="AAY446" s="8"/>
      <c r="AAZ446" s="8"/>
      <c r="ABA446" s="8"/>
      <c r="ABB446" s="8"/>
      <c r="ABC446" s="8"/>
      <c r="ABD446" s="8"/>
      <c r="ABE446" s="8"/>
      <c r="ABF446" s="8"/>
      <c r="ABG446" s="8"/>
      <c r="ABH446" s="8"/>
      <c r="ABI446" s="8"/>
      <c r="ABJ446" s="8"/>
      <c r="ABK446" s="8"/>
      <c r="ABL446" s="8"/>
      <c r="ABM446" s="8"/>
      <c r="ABN446" s="8"/>
      <c r="ABO446" s="8"/>
      <c r="ABP446" s="8"/>
      <c r="ABQ446" s="8"/>
      <c r="ABR446" s="8"/>
      <c r="ABS446" s="8"/>
      <c r="ABT446" s="8"/>
      <c r="ABU446" s="8"/>
      <c r="ABV446" s="8"/>
      <c r="ABW446" s="8"/>
      <c r="ABX446" s="8"/>
      <c r="ABY446" s="8"/>
      <c r="ABZ446" s="8"/>
      <c r="ACA446" s="8"/>
      <c r="ACB446" s="8"/>
      <c r="ACC446" s="8"/>
      <c r="ACD446" s="8"/>
      <c r="ACE446" s="8"/>
      <c r="ACF446" s="8"/>
      <c r="ACG446" s="8"/>
      <c r="ACH446" s="8"/>
      <c r="ACI446" s="8"/>
      <c r="ACJ446" s="8"/>
      <c r="ACK446" s="8"/>
      <c r="ACL446" s="8"/>
      <c r="ACM446" s="8"/>
      <c r="ACN446" s="8"/>
      <c r="ACO446" s="8"/>
      <c r="ACP446" s="8"/>
      <c r="ACQ446" s="8"/>
      <c r="ACR446" s="8"/>
      <c r="ACS446" s="8"/>
      <c r="ACT446" s="8"/>
      <c r="ACU446" s="8"/>
      <c r="ACV446" s="8"/>
      <c r="ACW446" s="8"/>
      <c r="ACX446" s="8"/>
      <c r="ACY446" s="8"/>
      <c r="ACZ446" s="8"/>
      <c r="ADA446" s="8"/>
      <c r="ADB446" s="8"/>
      <c r="ADC446" s="8"/>
      <c r="ADD446" s="8"/>
      <c r="ADE446" s="8"/>
      <c r="ADF446" s="8"/>
      <c r="ADG446" s="8"/>
      <c r="ADH446" s="8"/>
      <c r="ADI446" s="8"/>
      <c r="ADJ446" s="8"/>
      <c r="ADK446" s="8"/>
      <c r="ADL446" s="8"/>
      <c r="ADM446" s="8"/>
      <c r="ADN446" s="8"/>
      <c r="ADO446" s="8"/>
      <c r="ADP446" s="8"/>
      <c r="ADQ446" s="8"/>
      <c r="ADR446" s="8"/>
      <c r="ADS446" s="8"/>
      <c r="ADT446" s="8"/>
      <c r="ADU446" s="8"/>
      <c r="ADV446" s="8"/>
      <c r="ADW446" s="8"/>
      <c r="ADX446" s="8"/>
      <c r="ADY446" s="8"/>
      <c r="ADZ446" s="8"/>
      <c r="AEA446" s="8"/>
      <c r="AEB446" s="8"/>
      <c r="AEC446" s="8"/>
      <c r="AED446" s="8"/>
      <c r="AEE446" s="8"/>
      <c r="AEF446" s="8"/>
      <c r="AEG446" s="8"/>
      <c r="AEH446" s="8"/>
      <c r="AEI446" s="8"/>
      <c r="AEJ446" s="8"/>
      <c r="AEK446" s="8"/>
      <c r="AEL446" s="8"/>
      <c r="AEM446" s="8"/>
      <c r="AEN446" s="8"/>
      <c r="AEO446" s="8"/>
      <c r="AEP446" s="8"/>
      <c r="AEQ446" s="8"/>
      <c r="AER446" s="8"/>
      <c r="AES446" s="8"/>
      <c r="AET446" s="8"/>
      <c r="AEU446" s="8"/>
      <c r="AEV446" s="8"/>
      <c r="AEW446" s="8"/>
      <c r="AEX446" s="8"/>
      <c r="AEY446" s="8"/>
      <c r="AEZ446" s="8"/>
      <c r="AFA446" s="8"/>
      <c r="AFB446" s="8"/>
      <c r="AFC446" s="8"/>
      <c r="AFD446" s="8"/>
      <c r="AFE446" s="8"/>
      <c r="AFF446" s="8"/>
      <c r="AFG446" s="8"/>
      <c r="AFH446" s="8"/>
      <c r="AFI446" s="8"/>
      <c r="AFJ446" s="8"/>
      <c r="AFK446" s="8"/>
      <c r="AFL446" s="8"/>
      <c r="AFM446" s="8"/>
      <c r="AFN446" s="8"/>
      <c r="AFO446" s="8"/>
      <c r="AFP446" s="8"/>
      <c r="AFQ446" s="8"/>
      <c r="AFR446" s="8"/>
      <c r="AFS446" s="8"/>
      <c r="AFT446" s="8"/>
      <c r="AFU446" s="8"/>
      <c r="AFV446" s="8"/>
      <c r="AFW446" s="8"/>
      <c r="AFX446" s="8"/>
      <c r="AFY446" s="8"/>
      <c r="AFZ446" s="8"/>
      <c r="AGA446" s="8"/>
      <c r="AGB446" s="8"/>
      <c r="AGC446" s="8"/>
      <c r="AGD446" s="8"/>
      <c r="AGE446" s="8"/>
      <c r="AGF446" s="8"/>
      <c r="AGG446" s="8"/>
      <c r="AGH446" s="8"/>
      <c r="AGI446" s="8"/>
      <c r="AGJ446" s="8"/>
      <c r="AGK446" s="8"/>
      <c r="AGL446" s="8"/>
      <c r="AGM446" s="8"/>
      <c r="AGN446" s="8"/>
      <c r="AGO446" s="8"/>
      <c r="AGP446" s="8"/>
      <c r="AGQ446" s="8"/>
      <c r="AGR446" s="8"/>
      <c r="AGS446" s="8"/>
      <c r="AGT446" s="8"/>
      <c r="AGU446" s="8"/>
      <c r="AGV446" s="8"/>
      <c r="AGW446" s="8"/>
      <c r="AGX446" s="8"/>
      <c r="AGY446" s="8"/>
      <c r="AGZ446" s="8"/>
      <c r="AHA446" s="8"/>
      <c r="AHB446" s="8"/>
      <c r="AHC446" s="8"/>
      <c r="AHD446" s="8"/>
      <c r="AHE446" s="8"/>
      <c r="AHF446" s="8"/>
      <c r="AHG446" s="8"/>
      <c r="AHH446" s="8"/>
      <c r="AHI446" s="8"/>
      <c r="AHJ446" s="8"/>
      <c r="AHK446" s="8"/>
      <c r="AHL446" s="8"/>
      <c r="AHM446" s="8"/>
      <c r="AHN446" s="8"/>
      <c r="AHO446" s="8"/>
      <c r="AHP446" s="8"/>
      <c r="AHQ446" s="8"/>
      <c r="AHR446" s="8"/>
      <c r="AHS446" s="8"/>
      <c r="AHT446" s="8"/>
      <c r="AHU446" s="8"/>
      <c r="AHV446" s="8"/>
      <c r="AHW446" s="8"/>
      <c r="AHX446" s="8"/>
      <c r="AHY446" s="8"/>
      <c r="AHZ446" s="8"/>
      <c r="AIA446" s="8"/>
      <c r="AIB446" s="8"/>
      <c r="AIC446" s="8"/>
      <c r="AID446" s="8"/>
      <c r="AIE446" s="8"/>
      <c r="AIF446" s="8"/>
      <c r="AIG446" s="8"/>
      <c r="AIH446" s="8"/>
      <c r="AII446" s="8"/>
      <c r="AIJ446" s="8"/>
      <c r="AIK446" s="8"/>
      <c r="AIL446" s="8"/>
      <c r="AIM446" s="8"/>
      <c r="AIN446" s="8"/>
      <c r="AIO446" s="8"/>
      <c r="AIP446" s="8"/>
      <c r="AIQ446" s="8"/>
      <c r="AIR446" s="8"/>
      <c r="AIS446" s="8"/>
      <c r="AIT446" s="8"/>
      <c r="AIU446" s="8"/>
      <c r="AIV446" s="8"/>
      <c r="AIW446" s="8"/>
      <c r="AIX446" s="8"/>
      <c r="AIY446" s="8"/>
      <c r="AIZ446" s="8"/>
      <c r="AJA446" s="8"/>
      <c r="AJB446" s="8"/>
      <c r="AJC446" s="8"/>
      <c r="AJD446" s="8"/>
      <c r="AJE446" s="8"/>
      <c r="AJF446" s="8"/>
      <c r="AJG446" s="8"/>
      <c r="AJH446" s="8"/>
      <c r="AJI446" s="8"/>
      <c r="AJJ446" s="8"/>
      <c r="AJK446" s="8"/>
      <c r="AJL446" s="8"/>
      <c r="AJM446" s="8"/>
      <c r="AJN446" s="8"/>
      <c r="AJO446" s="8"/>
      <c r="AJP446" s="8"/>
      <c r="AJQ446" s="8"/>
      <c r="AJR446" s="8"/>
      <c r="AJS446" s="8"/>
      <c r="AJT446" s="8"/>
      <c r="AJU446" s="8"/>
      <c r="AJV446" s="8"/>
      <c r="AJW446" s="8"/>
      <c r="AJX446" s="8"/>
      <c r="AJY446" s="8"/>
      <c r="AJZ446" s="8"/>
      <c r="AKA446" s="8"/>
      <c r="AKB446" s="8"/>
      <c r="AKC446" s="8"/>
      <c r="AKD446" s="8"/>
      <c r="AKE446" s="8"/>
      <c r="AKF446" s="8"/>
      <c r="AKG446" s="8"/>
      <c r="AKH446" s="8"/>
      <c r="AKI446" s="8"/>
      <c r="AKJ446" s="8"/>
      <c r="AKK446" s="8"/>
      <c r="AKL446" s="8"/>
      <c r="AKM446" s="8"/>
      <c r="AKN446" s="8"/>
      <c r="AKO446" s="8"/>
      <c r="AKP446" s="8"/>
      <c r="AKQ446" s="8"/>
      <c r="AKR446" s="8"/>
      <c r="AKS446" s="8"/>
      <c r="AKT446" s="8"/>
      <c r="AKU446" s="8"/>
      <c r="AKV446" s="8"/>
      <c r="AKW446" s="8"/>
      <c r="AKX446" s="8"/>
      <c r="AKY446" s="8"/>
      <c r="AKZ446" s="8"/>
      <c r="ALA446" s="8"/>
      <c r="ALB446" s="8"/>
      <c r="ALC446" s="8"/>
      <c r="ALD446" s="8"/>
      <c r="ALE446" s="8"/>
      <c r="ALF446" s="8"/>
      <c r="ALG446" s="8"/>
      <c r="ALH446" s="8"/>
      <c r="ALI446" s="8"/>
      <c r="ALJ446" s="8"/>
      <c r="ALK446" s="8"/>
      <c r="ALL446" s="8"/>
      <c r="ALM446" s="8"/>
      <c r="ALN446" s="8"/>
      <c r="ALO446" s="8"/>
      <c r="ALP446" s="8"/>
      <c r="ALQ446" s="8"/>
      <c r="ALR446" s="8"/>
      <c r="ALS446" s="8"/>
      <c r="ALT446" s="8"/>
      <c r="ALU446" s="8"/>
      <c r="ALV446" s="8"/>
      <c r="ALW446" s="8"/>
      <c r="ALX446" s="8"/>
      <c r="ALY446" s="8"/>
      <c r="ALZ446" s="8"/>
      <c r="AMA446" s="8"/>
      <c r="AMB446" s="8"/>
      <c r="AMC446" s="8"/>
      <c r="AMD446" s="8"/>
      <c r="AME446" s="8"/>
      <c r="AMF446" s="8"/>
      <c r="AMG446" s="8"/>
      <c r="AMH446" s="8"/>
      <c r="AMI446" s="8"/>
      <c r="AMJ446" s="8"/>
      <c r="AMK446" s="8"/>
      <c r="AML446" s="8"/>
      <c r="AMM446" s="8"/>
      <c r="AMN446" s="8"/>
      <c r="AMO446" s="8"/>
      <c r="AMP446" s="8"/>
      <c r="AMQ446" s="8"/>
      <c r="AMR446" s="8"/>
      <c r="AMS446" s="8"/>
      <c r="AMT446" s="8"/>
      <c r="AMU446" s="8"/>
      <c r="AMV446" s="8"/>
      <c r="AMW446" s="8"/>
      <c r="AMX446" s="8"/>
      <c r="AMY446" s="8"/>
      <c r="AMZ446" s="8"/>
      <c r="ANA446" s="8"/>
      <c r="ANB446" s="8"/>
      <c r="ANC446" s="8"/>
      <c r="AND446" s="8"/>
      <c r="ANE446" s="8"/>
      <c r="ANF446" s="8"/>
      <c r="ANG446" s="8"/>
      <c r="ANH446" s="8"/>
      <c r="ANI446" s="8"/>
      <c r="ANJ446" s="8"/>
      <c r="ANK446" s="8"/>
      <c r="ANL446" s="8"/>
      <c r="ANM446" s="8"/>
      <c r="ANN446" s="8"/>
      <c r="ANO446" s="8"/>
      <c r="ANP446" s="8"/>
      <c r="ANQ446" s="8"/>
      <c r="ANR446" s="8"/>
      <c r="ANS446" s="8"/>
      <c r="ANT446" s="8"/>
      <c r="ANU446" s="8"/>
      <c r="ANV446" s="8"/>
      <c r="ANW446" s="8"/>
      <c r="ANX446" s="8"/>
      <c r="ANY446" s="8"/>
      <c r="ANZ446" s="8"/>
      <c r="AOA446" s="8"/>
      <c r="AOB446" s="8"/>
      <c r="AOC446" s="8"/>
      <c r="AOD446" s="8"/>
      <c r="AOE446" s="8"/>
      <c r="AOF446" s="8"/>
      <c r="AOG446" s="8"/>
      <c r="AOH446" s="8"/>
      <c r="AOI446" s="8"/>
      <c r="AOJ446" s="8"/>
      <c r="AOK446" s="8"/>
      <c r="AOL446" s="8"/>
      <c r="AOM446" s="8"/>
      <c r="AON446" s="8"/>
      <c r="AOO446" s="8"/>
      <c r="AOP446" s="8"/>
      <c r="AOQ446" s="8"/>
      <c r="AOR446" s="8"/>
      <c r="AOS446" s="8"/>
      <c r="AOT446" s="8"/>
      <c r="AOU446" s="8"/>
      <c r="AOV446" s="8"/>
      <c r="AOW446" s="8"/>
      <c r="AOX446" s="8"/>
      <c r="AOY446" s="8"/>
      <c r="AOZ446" s="8"/>
      <c r="APA446" s="8"/>
      <c r="APB446" s="8"/>
      <c r="APC446" s="8"/>
      <c r="APD446" s="8"/>
      <c r="APE446" s="8"/>
      <c r="APF446" s="8"/>
      <c r="APG446" s="8"/>
      <c r="APH446" s="8"/>
      <c r="API446" s="8"/>
      <c r="APJ446" s="8"/>
      <c r="APK446" s="8"/>
      <c r="APL446" s="8"/>
      <c r="APM446" s="8"/>
      <c r="APN446" s="8"/>
      <c r="APO446" s="8"/>
      <c r="APP446" s="8"/>
      <c r="APQ446" s="8"/>
      <c r="APR446" s="8"/>
      <c r="APS446" s="8"/>
      <c r="APT446" s="8"/>
      <c r="APU446" s="8"/>
      <c r="APV446" s="8"/>
      <c r="APW446" s="8"/>
      <c r="APX446" s="8"/>
      <c r="APY446" s="8"/>
      <c r="APZ446" s="8"/>
      <c r="AQA446" s="8"/>
      <c r="AQB446" s="8"/>
      <c r="AQC446" s="8"/>
      <c r="AQD446" s="8"/>
      <c r="AQE446" s="8"/>
      <c r="AQF446" s="8"/>
      <c r="AQG446" s="8"/>
      <c r="AQH446" s="8"/>
      <c r="AQI446" s="8"/>
      <c r="AQJ446" s="8"/>
      <c r="AQK446" s="8"/>
      <c r="AQL446" s="8"/>
      <c r="AQM446" s="8"/>
      <c r="AQN446" s="8"/>
      <c r="AQO446" s="8"/>
      <c r="AQP446" s="8"/>
      <c r="AQQ446" s="8"/>
      <c r="AQR446" s="8"/>
      <c r="AQS446" s="8"/>
      <c r="AQT446" s="8"/>
      <c r="AQU446" s="8"/>
      <c r="AQV446" s="8"/>
      <c r="AQW446" s="8"/>
      <c r="AQX446" s="8"/>
      <c r="AQY446" s="8"/>
      <c r="AQZ446" s="8"/>
      <c r="ARA446" s="8"/>
      <c r="ARB446" s="8"/>
      <c r="ARC446" s="8"/>
      <c r="ARD446" s="8"/>
      <c r="ARE446" s="8"/>
      <c r="ARF446" s="8"/>
      <c r="ARG446" s="8"/>
      <c r="ARH446" s="8"/>
      <c r="ARI446" s="8"/>
      <c r="ARJ446" s="8"/>
      <c r="ARK446" s="8"/>
      <c r="ARL446" s="8"/>
      <c r="ARM446" s="8"/>
      <c r="ARN446" s="8"/>
      <c r="ARO446" s="8"/>
      <c r="ARP446" s="8"/>
      <c r="ARQ446" s="8"/>
      <c r="ARR446" s="8"/>
      <c r="ARS446" s="8"/>
      <c r="ART446" s="8"/>
      <c r="ARU446" s="8"/>
      <c r="ARV446" s="8"/>
      <c r="ARW446" s="8"/>
      <c r="ARX446" s="8"/>
      <c r="ARY446" s="8"/>
      <c r="ARZ446" s="8"/>
      <c r="ASA446" s="8"/>
      <c r="ASB446" s="8"/>
      <c r="ASC446" s="8"/>
      <c r="ASD446" s="8"/>
      <c r="ASE446" s="8"/>
      <c r="ASF446" s="8"/>
      <c r="ASG446" s="8"/>
      <c r="ASH446" s="8"/>
      <c r="ASI446" s="8"/>
      <c r="ASJ446" s="8"/>
      <c r="ASK446" s="8"/>
      <c r="ASL446" s="8"/>
      <c r="ASM446" s="8"/>
      <c r="ASN446" s="8"/>
      <c r="ASO446" s="8"/>
      <c r="ASP446" s="8"/>
      <c r="ASQ446" s="8"/>
      <c r="ASR446" s="8"/>
      <c r="ASS446" s="8"/>
      <c r="AST446" s="8"/>
      <c r="ASU446" s="8"/>
      <c r="ASV446" s="8"/>
      <c r="ASW446" s="8"/>
      <c r="ASX446" s="8"/>
      <c r="ASY446" s="8"/>
      <c r="ASZ446" s="8"/>
      <c r="ATA446" s="8"/>
      <c r="ATB446" s="8"/>
      <c r="ATC446" s="8"/>
      <c r="ATD446" s="8"/>
      <c r="ATE446" s="8"/>
      <c r="ATF446" s="8"/>
      <c r="ATG446" s="8"/>
      <c r="ATH446" s="8"/>
      <c r="ATI446" s="8"/>
      <c r="ATJ446" s="8"/>
      <c r="ATK446" s="8"/>
      <c r="ATL446" s="8"/>
      <c r="ATM446" s="8"/>
      <c r="ATN446" s="8"/>
      <c r="ATO446" s="8"/>
      <c r="ATP446" s="8"/>
      <c r="ATQ446" s="8"/>
      <c r="ATR446" s="8"/>
      <c r="ATS446" s="8"/>
      <c r="ATT446" s="8"/>
      <c r="ATU446" s="8"/>
      <c r="ATV446" s="8"/>
      <c r="ATW446" s="8"/>
      <c r="ATX446" s="8"/>
      <c r="ATY446" s="8"/>
      <c r="ATZ446" s="8"/>
      <c r="AUA446" s="8"/>
      <c r="AUB446" s="8"/>
      <c r="AUC446" s="8"/>
      <c r="AUD446" s="8"/>
      <c r="AUE446" s="8"/>
      <c r="AUF446" s="8"/>
      <c r="AUG446" s="8"/>
      <c r="AUH446" s="8"/>
      <c r="AUI446" s="8"/>
      <c r="AUJ446" s="8"/>
      <c r="AUK446" s="8"/>
      <c r="AUL446" s="8"/>
      <c r="AUM446" s="8"/>
      <c r="AUN446" s="8"/>
      <c r="AUO446" s="8"/>
      <c r="AUP446" s="8"/>
      <c r="AUQ446" s="8"/>
      <c r="AUR446" s="8"/>
      <c r="AUS446" s="8"/>
      <c r="AUT446" s="8"/>
      <c r="AUU446" s="8"/>
      <c r="AUV446" s="8"/>
      <c r="AUW446" s="8"/>
      <c r="AUX446" s="8"/>
      <c r="AUY446" s="8"/>
      <c r="AUZ446" s="8"/>
      <c r="AVA446" s="8"/>
      <c r="AVB446" s="8"/>
      <c r="AVC446" s="8"/>
      <c r="AVD446" s="8"/>
      <c r="AVE446" s="8"/>
      <c r="AVF446" s="8"/>
      <c r="AVG446" s="8"/>
      <c r="AVH446" s="8"/>
      <c r="AVI446" s="8"/>
      <c r="AVJ446" s="8"/>
      <c r="AVK446" s="8"/>
      <c r="AVL446" s="8"/>
      <c r="AVM446" s="8"/>
      <c r="AVN446" s="8"/>
      <c r="AVO446" s="8"/>
      <c r="AVP446" s="8"/>
      <c r="AVQ446" s="8"/>
      <c r="AVR446" s="8"/>
      <c r="AVS446" s="8"/>
      <c r="AVT446" s="8"/>
      <c r="AVU446" s="8"/>
      <c r="AVV446" s="8"/>
      <c r="AVW446" s="8"/>
      <c r="AVX446" s="8"/>
      <c r="AVY446" s="8"/>
      <c r="AVZ446" s="8"/>
      <c r="AWA446" s="8"/>
      <c r="AWB446" s="8"/>
      <c r="AWC446" s="8"/>
      <c r="AWD446" s="8"/>
      <c r="AWE446" s="8"/>
      <c r="AWF446" s="8"/>
      <c r="AWG446" s="8"/>
      <c r="AWH446" s="8"/>
      <c r="AWI446" s="8"/>
      <c r="AWJ446" s="8"/>
      <c r="AWK446" s="8"/>
      <c r="AWL446" s="8"/>
      <c r="AWM446" s="8"/>
      <c r="AWN446" s="8"/>
      <c r="AWO446" s="8"/>
      <c r="AWP446" s="8"/>
      <c r="AWQ446" s="8"/>
      <c r="AWR446" s="8"/>
      <c r="AWS446" s="8"/>
      <c r="AWT446" s="8"/>
      <c r="AWU446" s="8"/>
      <c r="AWV446" s="8"/>
      <c r="AWW446" s="8"/>
      <c r="AWX446" s="8"/>
      <c r="AWY446" s="8"/>
      <c r="AWZ446" s="8"/>
      <c r="AXA446" s="8"/>
      <c r="AXB446" s="8"/>
      <c r="AXC446" s="8"/>
      <c r="AXD446" s="8"/>
      <c r="AXE446" s="8"/>
      <c r="AXF446" s="8"/>
      <c r="AXG446" s="8"/>
      <c r="AXH446" s="8"/>
      <c r="AXI446" s="8"/>
      <c r="AXJ446" s="8"/>
      <c r="AXK446" s="8"/>
      <c r="AXL446" s="8"/>
      <c r="AXM446" s="8"/>
      <c r="AXN446" s="8"/>
      <c r="AXO446" s="8"/>
      <c r="AXP446" s="8"/>
      <c r="AXQ446" s="8"/>
      <c r="AXR446" s="8"/>
      <c r="AXS446" s="8"/>
      <c r="AXT446" s="8"/>
      <c r="AXU446" s="8"/>
      <c r="AXV446" s="8"/>
      <c r="AXW446" s="8"/>
      <c r="AXX446" s="8"/>
      <c r="AXY446" s="8"/>
      <c r="AXZ446" s="8"/>
      <c r="AYA446" s="8"/>
      <c r="AYB446" s="8"/>
      <c r="AYC446" s="8"/>
      <c r="AYD446" s="8"/>
      <c r="AYE446" s="8"/>
      <c r="AYF446" s="8"/>
      <c r="AYG446" s="8"/>
      <c r="AYH446" s="8"/>
      <c r="AYI446" s="8"/>
      <c r="AYJ446" s="8"/>
      <c r="AYK446" s="8"/>
      <c r="AYL446" s="8"/>
      <c r="AYM446" s="8"/>
      <c r="AYN446" s="8"/>
      <c r="AYO446" s="8"/>
      <c r="AYP446" s="8"/>
      <c r="AYQ446" s="8"/>
      <c r="AYR446" s="8"/>
      <c r="AYS446" s="8"/>
      <c r="AYT446" s="8"/>
      <c r="AYU446" s="8"/>
      <c r="AYV446" s="8"/>
      <c r="AYW446" s="8"/>
      <c r="AYX446" s="8"/>
      <c r="AYY446" s="8"/>
      <c r="AYZ446" s="8"/>
      <c r="AZA446" s="8"/>
      <c r="AZB446" s="8"/>
      <c r="AZC446" s="8"/>
      <c r="AZD446" s="8"/>
      <c r="AZE446" s="8"/>
      <c r="AZF446" s="8"/>
      <c r="AZG446" s="8"/>
      <c r="AZH446" s="8"/>
      <c r="AZI446" s="8"/>
      <c r="AZJ446" s="8"/>
      <c r="AZK446" s="8"/>
      <c r="AZL446" s="8"/>
      <c r="AZM446" s="8"/>
      <c r="AZN446" s="8"/>
      <c r="AZO446" s="8"/>
      <c r="AZP446" s="8"/>
      <c r="AZQ446" s="8"/>
      <c r="AZR446" s="8"/>
      <c r="AZS446" s="8"/>
      <c r="AZT446" s="8"/>
      <c r="AZU446" s="8"/>
      <c r="AZV446" s="8"/>
      <c r="AZW446" s="8"/>
      <c r="AZX446" s="8"/>
      <c r="AZY446" s="8"/>
      <c r="AZZ446" s="8"/>
      <c r="BAA446" s="8"/>
      <c r="BAB446" s="8"/>
      <c r="BAC446" s="8"/>
      <c r="BAD446" s="8"/>
      <c r="BAE446" s="8"/>
      <c r="BAF446" s="8"/>
      <c r="BAG446" s="8"/>
      <c r="BAH446" s="8"/>
      <c r="BAI446" s="8"/>
      <c r="BAJ446" s="8"/>
      <c r="BAK446" s="8"/>
      <c r="BAL446" s="8"/>
      <c r="BAM446" s="8"/>
      <c r="BAN446" s="8"/>
      <c r="BAO446" s="8"/>
      <c r="BAP446" s="8"/>
      <c r="BAQ446" s="8"/>
      <c r="BAR446" s="8"/>
      <c r="BAS446" s="8"/>
      <c r="BAT446" s="8"/>
      <c r="BAU446" s="8"/>
      <c r="BAV446" s="8"/>
      <c r="BAW446" s="8"/>
      <c r="BAX446" s="8"/>
      <c r="BAY446" s="8"/>
      <c r="BAZ446" s="8"/>
      <c r="BBA446" s="8"/>
      <c r="BBB446" s="8"/>
      <c r="BBC446" s="8"/>
      <c r="BBD446" s="8"/>
      <c r="BBE446" s="8"/>
      <c r="BBF446" s="8"/>
      <c r="BBG446" s="8"/>
      <c r="BBH446" s="8"/>
      <c r="BBI446" s="8"/>
      <c r="BBJ446" s="8"/>
      <c r="BBK446" s="8"/>
      <c r="BBL446" s="8"/>
      <c r="BBM446" s="8"/>
      <c r="BBN446" s="8"/>
      <c r="BBO446" s="8"/>
      <c r="BBP446" s="8"/>
      <c r="BBQ446" s="8"/>
      <c r="BBR446" s="8"/>
      <c r="BBS446" s="8"/>
      <c r="BBT446" s="8"/>
      <c r="BBU446" s="8"/>
      <c r="BBV446" s="8"/>
      <c r="BBW446" s="8"/>
      <c r="BBX446" s="8"/>
      <c r="BBY446" s="8"/>
      <c r="BBZ446" s="8"/>
      <c r="BCA446" s="8"/>
      <c r="BCB446" s="8"/>
      <c r="BCC446" s="8"/>
      <c r="BCD446" s="8"/>
      <c r="BCE446" s="8"/>
      <c r="BCF446" s="8"/>
      <c r="BCG446" s="8"/>
      <c r="BCH446" s="8"/>
      <c r="BCI446" s="8"/>
      <c r="BCJ446" s="8"/>
      <c r="BCK446" s="8"/>
      <c r="BCL446" s="8"/>
      <c r="BCM446" s="8"/>
      <c r="BCN446" s="8"/>
      <c r="BCO446" s="8"/>
      <c r="BCP446" s="8"/>
      <c r="BCQ446" s="8"/>
      <c r="BCR446" s="8"/>
      <c r="BCS446" s="8"/>
      <c r="BCT446" s="8"/>
      <c r="BCU446" s="8"/>
      <c r="BCV446" s="8"/>
      <c r="BCW446" s="8"/>
      <c r="BCX446" s="8"/>
      <c r="BCY446" s="8"/>
      <c r="BCZ446" s="8"/>
      <c r="BDA446" s="8"/>
      <c r="BDB446" s="8"/>
      <c r="BDC446" s="8"/>
      <c r="BDD446" s="8"/>
      <c r="BDE446" s="8"/>
      <c r="BDF446" s="8"/>
      <c r="BDG446" s="8"/>
      <c r="BDH446" s="8"/>
      <c r="BDI446" s="8"/>
      <c r="BDJ446" s="8"/>
      <c r="BDK446" s="8"/>
      <c r="BDL446" s="8"/>
      <c r="BDM446" s="8"/>
      <c r="BDN446" s="8"/>
      <c r="BDO446" s="8"/>
      <c r="BDP446" s="8"/>
      <c r="BDQ446" s="8"/>
      <c r="BDR446" s="8"/>
      <c r="BDS446" s="8"/>
      <c r="BDT446" s="8"/>
      <c r="BDU446" s="8"/>
      <c r="BDV446" s="8"/>
      <c r="BDW446" s="8"/>
      <c r="BDX446" s="8"/>
      <c r="BDY446" s="8"/>
      <c r="BDZ446" s="8"/>
      <c r="BEA446" s="8"/>
      <c r="BEB446" s="8"/>
      <c r="BEC446" s="8"/>
      <c r="BED446" s="8"/>
      <c r="BEE446" s="8"/>
      <c r="BEF446" s="8"/>
      <c r="BEG446" s="8"/>
      <c r="BEH446" s="8"/>
      <c r="BEI446" s="8"/>
      <c r="BEJ446" s="8"/>
      <c r="BEK446" s="8"/>
      <c r="BEL446" s="8"/>
      <c r="BEM446" s="8"/>
      <c r="BEN446" s="8"/>
      <c r="BEO446" s="8"/>
      <c r="BEP446" s="8"/>
      <c r="BEQ446" s="8"/>
      <c r="BER446" s="8"/>
      <c r="BES446" s="8"/>
      <c r="BET446" s="8"/>
      <c r="BEU446" s="8"/>
      <c r="BEV446" s="8"/>
      <c r="BEW446" s="8"/>
      <c r="BEX446" s="8"/>
      <c r="BEY446" s="8"/>
      <c r="BEZ446" s="8"/>
      <c r="BFA446" s="8"/>
      <c r="BFB446" s="8"/>
      <c r="BFC446" s="8"/>
      <c r="BFD446" s="8"/>
      <c r="BFE446" s="8"/>
      <c r="BFF446" s="8"/>
      <c r="BFG446" s="8"/>
      <c r="BFH446" s="8"/>
      <c r="BFI446" s="8"/>
      <c r="BFJ446" s="8"/>
      <c r="BFK446" s="8"/>
      <c r="BFL446" s="8"/>
      <c r="BFM446" s="8"/>
      <c r="BFN446" s="8"/>
      <c r="BFO446" s="8"/>
      <c r="BFP446" s="8"/>
      <c r="BFQ446" s="8"/>
      <c r="BFR446" s="8"/>
      <c r="BFS446" s="8"/>
      <c r="BFT446" s="8"/>
      <c r="BFU446" s="8"/>
      <c r="BFV446" s="8"/>
      <c r="BFW446" s="8"/>
      <c r="BFX446" s="8"/>
      <c r="BFY446" s="8"/>
      <c r="BFZ446" s="8"/>
      <c r="BGA446" s="8"/>
      <c r="BGB446" s="8"/>
      <c r="BGC446" s="8"/>
      <c r="BGD446" s="8"/>
      <c r="BGE446" s="8"/>
      <c r="BGF446" s="8"/>
      <c r="BGG446" s="8"/>
      <c r="BGH446" s="8"/>
      <c r="BGI446" s="8"/>
      <c r="BGJ446" s="8"/>
      <c r="BGK446" s="8"/>
      <c r="BGL446" s="8"/>
      <c r="BGM446" s="8"/>
      <c r="BGN446" s="8"/>
      <c r="BGO446" s="8"/>
      <c r="BGP446" s="8"/>
      <c r="BGQ446" s="8"/>
      <c r="BGR446" s="8"/>
      <c r="BGS446" s="8"/>
      <c r="BGT446" s="8"/>
      <c r="BGU446" s="8"/>
      <c r="BGV446" s="8"/>
      <c r="BGW446" s="8"/>
      <c r="BGX446" s="8"/>
      <c r="BGY446" s="8"/>
      <c r="BGZ446" s="8"/>
      <c r="BHA446" s="8"/>
      <c r="BHB446" s="8"/>
      <c r="BHC446" s="8"/>
      <c r="BHD446" s="8"/>
      <c r="BHE446" s="8"/>
      <c r="BHF446" s="8"/>
      <c r="BHG446" s="8"/>
      <c r="BHH446" s="8"/>
      <c r="BHI446" s="8"/>
      <c r="BHJ446" s="8"/>
      <c r="BHK446" s="8"/>
      <c r="BHL446" s="8"/>
      <c r="BHM446" s="8"/>
      <c r="BHN446" s="8"/>
      <c r="BHO446" s="8"/>
      <c r="BHP446" s="8"/>
      <c r="BHQ446" s="8"/>
      <c r="BHR446" s="8"/>
      <c r="BHS446" s="8"/>
      <c r="BHT446" s="8"/>
      <c r="BHU446" s="8"/>
      <c r="BHV446" s="8"/>
      <c r="BHW446" s="8"/>
      <c r="BHX446" s="8"/>
      <c r="BHY446" s="8"/>
      <c r="BHZ446" s="8"/>
      <c r="BIA446" s="8"/>
      <c r="BIB446" s="8"/>
      <c r="BIC446" s="8"/>
      <c r="BID446" s="8"/>
      <c r="BIE446" s="8"/>
      <c r="BIF446" s="8"/>
      <c r="BIG446" s="8"/>
      <c r="BIH446" s="8"/>
      <c r="BII446" s="8"/>
      <c r="BIJ446" s="8"/>
      <c r="BIK446" s="8"/>
      <c r="BIL446" s="8"/>
      <c r="BIM446" s="8"/>
      <c r="BIN446" s="8"/>
      <c r="BIO446" s="8"/>
      <c r="BIP446" s="8"/>
      <c r="BIQ446" s="8"/>
      <c r="BIR446" s="8"/>
      <c r="BIS446" s="8"/>
      <c r="BIT446" s="8"/>
      <c r="BIU446" s="8"/>
      <c r="BIV446" s="8"/>
      <c r="BIW446" s="8"/>
      <c r="BIX446" s="8"/>
      <c r="BIY446" s="8"/>
      <c r="BIZ446" s="8"/>
      <c r="BJA446" s="8"/>
      <c r="BJB446" s="8"/>
      <c r="BJC446" s="8"/>
      <c r="BJD446" s="8"/>
      <c r="BJE446" s="8"/>
      <c r="BJF446" s="8"/>
      <c r="BJG446" s="8"/>
      <c r="BJH446" s="8"/>
      <c r="BJI446" s="8"/>
      <c r="BJJ446" s="8"/>
      <c r="BJK446" s="8"/>
      <c r="BJL446" s="8"/>
      <c r="BJM446" s="8"/>
      <c r="BJN446" s="8"/>
      <c r="BJO446" s="8"/>
      <c r="BJP446" s="8"/>
      <c r="BJQ446" s="8"/>
      <c r="BJR446" s="8"/>
      <c r="BJS446" s="8"/>
      <c r="BJT446" s="8"/>
      <c r="BJU446" s="8"/>
      <c r="BJV446" s="8"/>
      <c r="BJW446" s="8"/>
      <c r="BJX446" s="8"/>
      <c r="BJY446" s="8"/>
      <c r="BJZ446" s="8"/>
      <c r="BKA446" s="8"/>
      <c r="BKB446" s="8"/>
      <c r="BKC446" s="8"/>
      <c r="BKD446" s="8"/>
      <c r="BKE446" s="8"/>
      <c r="BKF446" s="8"/>
      <c r="BKG446" s="8"/>
      <c r="BKH446" s="8"/>
      <c r="BKI446" s="8"/>
      <c r="BKJ446" s="8"/>
      <c r="BKK446" s="8"/>
      <c r="BKL446" s="8"/>
      <c r="BKM446" s="8"/>
      <c r="BKN446" s="8"/>
      <c r="BKO446" s="8"/>
      <c r="BKP446" s="8"/>
      <c r="BKQ446" s="8"/>
      <c r="BKR446" s="8"/>
      <c r="BKS446" s="8"/>
      <c r="BKT446" s="8"/>
      <c r="BKU446" s="8"/>
      <c r="BKV446" s="8"/>
      <c r="BKW446" s="8"/>
      <c r="BKX446" s="8"/>
      <c r="BKY446" s="8"/>
      <c r="BKZ446" s="8"/>
      <c r="BLA446" s="8"/>
      <c r="BLB446" s="8"/>
      <c r="BLC446" s="8"/>
      <c r="BLD446" s="8"/>
      <c r="BLE446" s="8"/>
      <c r="BLF446" s="8"/>
      <c r="BLG446" s="8"/>
      <c r="BLH446" s="8"/>
      <c r="BLI446" s="8"/>
      <c r="BLJ446" s="8"/>
      <c r="BLK446" s="8"/>
      <c r="BLL446" s="8"/>
      <c r="BLM446" s="8"/>
      <c r="BLN446" s="8"/>
      <c r="BLO446" s="8"/>
      <c r="BLP446" s="8"/>
      <c r="BLQ446" s="8"/>
      <c r="BLR446" s="8"/>
      <c r="BLS446" s="8"/>
      <c r="BLT446" s="8"/>
      <c r="BLU446" s="8"/>
      <c r="BLV446" s="8"/>
      <c r="BLW446" s="8"/>
      <c r="BLX446" s="8"/>
      <c r="BLY446" s="8"/>
      <c r="BLZ446" s="8"/>
      <c r="BMA446" s="8"/>
      <c r="BMB446" s="8"/>
      <c r="BMC446" s="8"/>
      <c r="BMD446" s="8"/>
      <c r="BME446" s="8"/>
      <c r="BMF446" s="8"/>
      <c r="BMG446" s="8"/>
      <c r="BMH446" s="8"/>
      <c r="BMI446" s="8"/>
      <c r="BMJ446" s="8"/>
      <c r="BMK446" s="8"/>
      <c r="BML446" s="8"/>
      <c r="BMM446" s="8"/>
      <c r="BMN446" s="8"/>
      <c r="BMO446" s="8"/>
      <c r="BMP446" s="8"/>
      <c r="BMQ446" s="8"/>
      <c r="BMR446" s="8"/>
      <c r="BMS446" s="8"/>
      <c r="BMT446" s="8"/>
      <c r="BMU446" s="8"/>
      <c r="BMV446" s="8"/>
      <c r="BMW446" s="8"/>
      <c r="BMX446" s="8"/>
      <c r="BMY446" s="8"/>
      <c r="BMZ446" s="8"/>
      <c r="BNA446" s="8"/>
      <c r="BNB446" s="8"/>
      <c r="BNC446" s="8"/>
      <c r="BND446" s="8"/>
      <c r="BNE446" s="8"/>
      <c r="BNF446" s="8"/>
      <c r="BNG446" s="8"/>
      <c r="BNH446" s="8"/>
      <c r="BNI446" s="8"/>
      <c r="BNJ446" s="8"/>
      <c r="BNK446" s="8"/>
      <c r="BNL446" s="8"/>
      <c r="BNM446" s="8"/>
      <c r="BNN446" s="8"/>
      <c r="BNO446" s="8"/>
      <c r="BNP446" s="8"/>
      <c r="BNQ446" s="8"/>
      <c r="BNR446" s="8"/>
      <c r="BNS446" s="8"/>
      <c r="BNT446" s="8"/>
      <c r="BNU446" s="8"/>
      <c r="BNV446" s="8"/>
      <c r="BNW446" s="8"/>
      <c r="BNX446" s="8"/>
      <c r="BNY446" s="8"/>
      <c r="BNZ446" s="8"/>
      <c r="BOA446" s="8"/>
      <c r="BOB446" s="8"/>
      <c r="BOC446" s="8"/>
      <c r="BOD446" s="8"/>
      <c r="BOE446" s="8"/>
      <c r="BOF446" s="8"/>
      <c r="BOG446" s="8"/>
      <c r="BOH446" s="8"/>
      <c r="BOI446" s="8"/>
      <c r="BOJ446" s="8"/>
      <c r="BOK446" s="8"/>
      <c r="BOL446" s="8"/>
      <c r="BOM446" s="8"/>
      <c r="BON446" s="8"/>
      <c r="BOO446" s="8"/>
      <c r="BOP446" s="8"/>
      <c r="BOQ446" s="8"/>
      <c r="BOR446" s="8"/>
      <c r="BOS446" s="8"/>
      <c r="BOT446" s="8"/>
      <c r="BOU446" s="8"/>
      <c r="BOV446" s="8"/>
      <c r="BOW446" s="8"/>
      <c r="BOX446" s="8"/>
      <c r="BOY446" s="8"/>
      <c r="BOZ446" s="8"/>
      <c r="BPA446" s="8"/>
      <c r="BPB446" s="8"/>
      <c r="BPC446" s="8"/>
      <c r="BPD446" s="8"/>
      <c r="BPE446" s="8"/>
      <c r="BPF446" s="8"/>
      <c r="BPG446" s="8"/>
      <c r="BPH446" s="8"/>
      <c r="BPI446" s="8"/>
      <c r="BPJ446" s="8"/>
      <c r="BPK446" s="8"/>
      <c r="BPL446" s="8"/>
      <c r="BPM446" s="8"/>
      <c r="BPN446" s="8"/>
      <c r="BPO446" s="8"/>
      <c r="BPP446" s="8"/>
      <c r="BPQ446" s="8"/>
      <c r="BPR446" s="8"/>
      <c r="BPS446" s="8"/>
      <c r="BPT446" s="8"/>
      <c r="BPU446" s="8"/>
      <c r="BPV446" s="8"/>
      <c r="BPW446" s="8"/>
      <c r="BPX446" s="8"/>
      <c r="BPY446" s="8"/>
      <c r="BPZ446" s="8"/>
      <c r="BQA446" s="8"/>
      <c r="BQB446" s="8"/>
      <c r="BQC446" s="8"/>
      <c r="BQD446" s="8"/>
      <c r="BQE446" s="8"/>
      <c r="BQF446" s="8"/>
      <c r="BQG446" s="8"/>
      <c r="BQH446" s="8"/>
      <c r="BQI446" s="8"/>
      <c r="BQJ446" s="8"/>
      <c r="BQK446" s="8"/>
      <c r="BQL446" s="8"/>
      <c r="BQM446" s="8"/>
      <c r="BQN446" s="8"/>
      <c r="BQO446" s="8"/>
      <c r="BQP446" s="8"/>
      <c r="BQQ446" s="8"/>
      <c r="BQR446" s="8"/>
      <c r="BQS446" s="8"/>
      <c r="BQT446" s="8"/>
      <c r="BQU446" s="8"/>
      <c r="BQV446" s="8"/>
      <c r="BQW446" s="8"/>
      <c r="BQX446" s="8"/>
      <c r="BQY446" s="8"/>
      <c r="BQZ446" s="8"/>
      <c r="BRA446" s="8"/>
      <c r="BRB446" s="8"/>
      <c r="BRC446" s="8"/>
      <c r="BRD446" s="8"/>
      <c r="BRE446" s="8"/>
      <c r="BRF446" s="8"/>
      <c r="BRG446" s="8"/>
      <c r="BRH446" s="8"/>
      <c r="BRI446" s="8"/>
      <c r="BRJ446" s="8"/>
      <c r="BRK446" s="8"/>
      <c r="BRL446" s="8"/>
      <c r="BRM446" s="8"/>
      <c r="BRN446" s="8"/>
      <c r="BRO446" s="8"/>
      <c r="BRP446" s="8"/>
      <c r="BRQ446" s="8"/>
      <c r="BRR446" s="8"/>
      <c r="BRS446" s="8"/>
      <c r="BRT446" s="8"/>
      <c r="BRU446" s="8"/>
      <c r="BRV446" s="8"/>
      <c r="BRW446" s="8"/>
      <c r="BRX446" s="8"/>
      <c r="BRY446" s="8"/>
      <c r="BRZ446" s="8"/>
      <c r="BSA446" s="8"/>
      <c r="BSB446" s="8"/>
      <c r="BSC446" s="8"/>
      <c r="BSD446" s="8"/>
      <c r="BSE446" s="8"/>
      <c r="BSF446" s="8"/>
      <c r="BSG446" s="8"/>
      <c r="BSH446" s="8"/>
      <c r="BSI446" s="8"/>
      <c r="BSJ446" s="8"/>
      <c r="BSK446" s="8"/>
      <c r="BSL446" s="8"/>
      <c r="BSM446" s="8"/>
      <c r="BSN446" s="8"/>
      <c r="BSO446" s="8"/>
      <c r="BSP446" s="8"/>
      <c r="BSQ446" s="8"/>
      <c r="BSR446" s="8"/>
      <c r="BSS446" s="8"/>
      <c r="BST446" s="8"/>
      <c r="BSU446" s="8"/>
      <c r="BSV446" s="8"/>
      <c r="BSW446" s="8"/>
      <c r="BSX446" s="8"/>
      <c r="BSY446" s="8"/>
      <c r="BSZ446" s="8"/>
      <c r="BTA446" s="8"/>
      <c r="BTB446" s="8"/>
      <c r="BTC446" s="8"/>
      <c r="BTD446" s="8"/>
      <c r="BTE446" s="8"/>
      <c r="BTF446" s="8"/>
      <c r="BTG446" s="8"/>
      <c r="BTH446" s="8"/>
      <c r="BTI446" s="8"/>
      <c r="BTJ446" s="8"/>
      <c r="BTK446" s="8"/>
      <c r="BTL446" s="8"/>
      <c r="BTM446" s="8"/>
      <c r="BTN446" s="8"/>
      <c r="BTO446" s="8"/>
      <c r="BTP446" s="8"/>
      <c r="BTQ446" s="8"/>
      <c r="BTR446" s="8"/>
      <c r="BTS446" s="8"/>
      <c r="BTT446" s="8"/>
      <c r="BTU446" s="8"/>
      <c r="BTV446" s="8"/>
      <c r="BTW446" s="8"/>
      <c r="BTX446" s="8"/>
      <c r="BTY446" s="8"/>
      <c r="BTZ446" s="8"/>
      <c r="BUA446" s="8"/>
      <c r="BUB446" s="8"/>
      <c r="BUC446" s="8"/>
      <c r="BUD446" s="8"/>
      <c r="BUE446" s="8"/>
      <c r="BUF446" s="8"/>
      <c r="BUG446" s="8"/>
      <c r="BUH446" s="8"/>
      <c r="BUI446" s="8"/>
      <c r="BUJ446" s="8"/>
      <c r="BUK446" s="8"/>
      <c r="BUL446" s="8"/>
      <c r="BUM446" s="8"/>
      <c r="BUN446" s="8"/>
      <c r="BUO446" s="8"/>
      <c r="BUP446" s="8"/>
      <c r="BUQ446" s="8"/>
      <c r="BUR446" s="8"/>
      <c r="BUS446" s="8"/>
      <c r="BUT446" s="8"/>
      <c r="BUU446" s="8"/>
      <c r="BUV446" s="8"/>
      <c r="BUW446" s="8"/>
      <c r="BUX446" s="8"/>
      <c r="BUY446" s="8"/>
      <c r="BUZ446" s="8"/>
      <c r="BVA446" s="8"/>
      <c r="BVB446" s="8"/>
      <c r="BVC446" s="8"/>
      <c r="BVD446" s="8"/>
      <c r="BVE446" s="8"/>
      <c r="BVF446" s="8"/>
      <c r="BVG446" s="8"/>
      <c r="BVH446" s="8"/>
      <c r="BVI446" s="8"/>
      <c r="BVJ446" s="8"/>
      <c r="BVK446" s="8"/>
      <c r="BVL446" s="8"/>
      <c r="BVM446" s="8"/>
      <c r="BVN446" s="8"/>
      <c r="BVO446" s="8"/>
      <c r="BVP446" s="8"/>
      <c r="BVQ446" s="8"/>
      <c r="BVR446" s="8"/>
      <c r="BVS446" s="8"/>
      <c r="BVT446" s="8"/>
      <c r="BVU446" s="8"/>
      <c r="BVV446" s="8"/>
      <c r="BVW446" s="8"/>
      <c r="BVX446" s="8"/>
      <c r="BVY446" s="8"/>
      <c r="BVZ446" s="8"/>
      <c r="BWA446" s="8"/>
      <c r="BWB446" s="8"/>
      <c r="BWC446" s="8"/>
      <c r="BWD446" s="8"/>
      <c r="BWE446" s="8"/>
      <c r="BWF446" s="8"/>
      <c r="BWG446" s="8"/>
      <c r="BWH446" s="8"/>
      <c r="BWI446" s="8"/>
      <c r="BWJ446" s="8"/>
      <c r="BWK446" s="8"/>
      <c r="BWL446" s="8"/>
      <c r="BWM446" s="8"/>
      <c r="BWN446" s="8"/>
      <c r="BWO446" s="8"/>
      <c r="BWP446" s="8"/>
      <c r="BWQ446" s="8"/>
    </row>
    <row r="447" spans="1:1967" s="444" customFormat="1" ht="102" customHeight="1">
      <c r="A447" s="9" t="s">
        <v>6474</v>
      </c>
      <c r="B447" s="100" t="s">
        <v>97</v>
      </c>
      <c r="C447" s="9" t="s">
        <v>811</v>
      </c>
      <c r="D447" s="30" t="s">
        <v>1214</v>
      </c>
      <c r="E447" s="3" t="s">
        <v>1216</v>
      </c>
      <c r="F447" s="117"/>
      <c r="G447" s="3" t="s">
        <v>384</v>
      </c>
      <c r="H447" s="20">
        <v>0</v>
      </c>
      <c r="I447" s="114">
        <v>470000000</v>
      </c>
      <c r="J447" s="21" t="s">
        <v>1330</v>
      </c>
      <c r="K447" s="19" t="s">
        <v>1334</v>
      </c>
      <c r="L447" s="138" t="s">
        <v>3428</v>
      </c>
      <c r="M447" s="141" t="s">
        <v>383</v>
      </c>
      <c r="N447" s="360" t="s">
        <v>1342</v>
      </c>
      <c r="O447" s="3" t="s">
        <v>1382</v>
      </c>
      <c r="P447" s="7" t="s">
        <v>1355</v>
      </c>
      <c r="Q447" s="30" t="s">
        <v>1196</v>
      </c>
      <c r="R447" s="81">
        <v>120</v>
      </c>
      <c r="S447" s="19">
        <v>1300</v>
      </c>
      <c r="T447" s="83">
        <f t="shared" si="75"/>
        <v>156000</v>
      </c>
      <c r="U447" s="83">
        <f t="shared" si="73"/>
        <v>174720.00000000003</v>
      </c>
      <c r="V447" s="9" t="s">
        <v>1341</v>
      </c>
      <c r="W447" s="153" t="s">
        <v>1410</v>
      </c>
      <c r="X447" s="9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  <c r="FF447" s="8"/>
      <c r="FG447" s="8"/>
      <c r="FH447" s="8"/>
      <c r="FI447" s="8"/>
      <c r="FJ447" s="8"/>
      <c r="FK447" s="8"/>
      <c r="FL447" s="8"/>
      <c r="FM447" s="8"/>
      <c r="FN447" s="8"/>
      <c r="FO447" s="8"/>
      <c r="FP447" s="8"/>
      <c r="FQ447" s="8"/>
      <c r="FR447" s="8"/>
      <c r="FS447" s="8"/>
      <c r="FT447" s="8"/>
      <c r="FU447" s="8"/>
      <c r="FV447" s="8"/>
      <c r="FW447" s="8"/>
      <c r="FX447" s="8"/>
      <c r="FY447" s="8"/>
      <c r="FZ447" s="8"/>
      <c r="GA447" s="8"/>
      <c r="GB447" s="8"/>
      <c r="GC447" s="8"/>
      <c r="GD447" s="8"/>
      <c r="GE447" s="8"/>
      <c r="GF447" s="8"/>
      <c r="GG447" s="8"/>
      <c r="GH447" s="8"/>
      <c r="GI447" s="8"/>
      <c r="GJ447" s="8"/>
      <c r="GK447" s="8"/>
      <c r="GL447" s="8"/>
      <c r="GM447" s="8"/>
      <c r="GN447" s="8"/>
      <c r="GO447" s="8"/>
      <c r="GP447" s="8"/>
      <c r="GQ447" s="8"/>
      <c r="GR447" s="8"/>
      <c r="GS447" s="8"/>
      <c r="GT447" s="8"/>
      <c r="GU447" s="8"/>
      <c r="GV447" s="8"/>
      <c r="GW447" s="8"/>
      <c r="GX447" s="8"/>
      <c r="GY447" s="8"/>
      <c r="GZ447" s="8"/>
      <c r="HA447" s="8"/>
      <c r="HB447" s="8"/>
      <c r="HC447" s="8"/>
      <c r="HD447" s="8"/>
      <c r="HE447" s="8"/>
      <c r="HF447" s="8"/>
      <c r="HG447" s="8"/>
      <c r="HH447" s="8"/>
      <c r="HI447" s="8"/>
      <c r="HJ447" s="8"/>
      <c r="HK447" s="8"/>
      <c r="HL447" s="8"/>
      <c r="HM447" s="8"/>
      <c r="HN447" s="8"/>
      <c r="HO447" s="8"/>
      <c r="HP447" s="8"/>
      <c r="HQ447" s="8"/>
      <c r="HR447" s="8"/>
      <c r="HS447" s="8"/>
      <c r="HT447" s="8"/>
      <c r="HU447" s="8"/>
      <c r="HV447" s="8"/>
      <c r="HW447" s="8"/>
      <c r="HX447" s="8"/>
      <c r="HY447" s="8"/>
      <c r="HZ447" s="8"/>
      <c r="IA447" s="8"/>
      <c r="IB447" s="8"/>
      <c r="IC447" s="8"/>
      <c r="ID447" s="8"/>
      <c r="IE447" s="8"/>
      <c r="IF447" s="8"/>
      <c r="IG447" s="8"/>
      <c r="IH447" s="8"/>
      <c r="II447" s="8"/>
      <c r="IJ447" s="8"/>
      <c r="IK447" s="8"/>
      <c r="IL447" s="8"/>
      <c r="IM447" s="8"/>
      <c r="IN447" s="8"/>
      <c r="IO447" s="8"/>
      <c r="IP447" s="8"/>
      <c r="IQ447" s="8"/>
      <c r="IR447" s="8"/>
      <c r="IS447" s="8"/>
      <c r="IT447" s="8"/>
      <c r="IU447" s="8"/>
      <c r="IV447" s="8"/>
      <c r="IW447" s="8"/>
      <c r="IX447" s="8"/>
      <c r="IY447" s="8"/>
      <c r="IZ447" s="8"/>
      <c r="JA447" s="8"/>
      <c r="JB447" s="8"/>
      <c r="JC447" s="8"/>
      <c r="JD447" s="8"/>
      <c r="JE447" s="8"/>
      <c r="JF447" s="8"/>
      <c r="JG447" s="8"/>
      <c r="JH447" s="8"/>
      <c r="JI447" s="8"/>
      <c r="JJ447" s="8"/>
      <c r="JK447" s="8"/>
      <c r="JL447" s="8"/>
      <c r="JM447" s="8"/>
      <c r="JN447" s="8"/>
      <c r="JO447" s="8"/>
      <c r="JP447" s="8"/>
      <c r="JQ447" s="8"/>
      <c r="JR447" s="8"/>
      <c r="JS447" s="8"/>
      <c r="JT447" s="8"/>
      <c r="JU447" s="8"/>
      <c r="JV447" s="8"/>
      <c r="JW447" s="8"/>
      <c r="JX447" s="8"/>
      <c r="JY447" s="8"/>
      <c r="JZ447" s="8"/>
      <c r="KA447" s="8"/>
      <c r="KB447" s="8"/>
      <c r="KC447" s="8"/>
      <c r="KD447" s="8"/>
      <c r="KE447" s="8"/>
      <c r="KF447" s="8"/>
      <c r="KG447" s="8"/>
      <c r="KH447" s="8"/>
      <c r="KI447" s="8"/>
      <c r="KJ447" s="8"/>
      <c r="KK447" s="8"/>
      <c r="KL447" s="8"/>
      <c r="KM447" s="8"/>
      <c r="KN447" s="8"/>
      <c r="KO447" s="8"/>
      <c r="KP447" s="8"/>
      <c r="KQ447" s="8"/>
      <c r="KR447" s="8"/>
      <c r="KS447" s="8"/>
      <c r="KT447" s="8"/>
      <c r="KU447" s="8"/>
      <c r="KV447" s="8"/>
      <c r="KW447" s="8"/>
      <c r="KX447" s="8"/>
      <c r="KY447" s="8"/>
      <c r="KZ447" s="8"/>
      <c r="LA447" s="8"/>
      <c r="LB447" s="8"/>
      <c r="LC447" s="8"/>
      <c r="LD447" s="8"/>
      <c r="LE447" s="8"/>
      <c r="LF447" s="8"/>
      <c r="LG447" s="8"/>
      <c r="LH447" s="8"/>
      <c r="LI447" s="8"/>
      <c r="LJ447" s="8"/>
      <c r="LK447" s="8"/>
      <c r="LL447" s="8"/>
      <c r="LM447" s="8"/>
      <c r="LN447" s="8"/>
      <c r="LO447" s="8"/>
      <c r="LP447" s="8"/>
      <c r="LQ447" s="8"/>
      <c r="LR447" s="8"/>
      <c r="LS447" s="8"/>
      <c r="LT447" s="8"/>
      <c r="LU447" s="8"/>
      <c r="LV447" s="8"/>
      <c r="LW447" s="8"/>
      <c r="LX447" s="8"/>
      <c r="LY447" s="8"/>
      <c r="LZ447" s="8"/>
      <c r="MA447" s="8"/>
      <c r="MB447" s="8"/>
      <c r="MC447" s="8"/>
      <c r="MD447" s="8"/>
      <c r="ME447" s="8"/>
      <c r="MF447" s="8"/>
      <c r="MG447" s="8"/>
      <c r="MH447" s="8"/>
      <c r="MI447" s="8"/>
      <c r="MJ447" s="8"/>
      <c r="MK447" s="8"/>
      <c r="ML447" s="8"/>
      <c r="MM447" s="8"/>
      <c r="MN447" s="8"/>
      <c r="MO447" s="8"/>
      <c r="MP447" s="8"/>
      <c r="MQ447" s="8"/>
      <c r="MR447" s="8"/>
      <c r="MS447" s="8"/>
      <c r="MT447" s="8"/>
      <c r="MU447" s="8"/>
      <c r="MV447" s="8"/>
      <c r="MW447" s="8"/>
      <c r="MX447" s="8"/>
      <c r="MY447" s="8"/>
      <c r="MZ447" s="8"/>
      <c r="NA447" s="8"/>
      <c r="NB447" s="8"/>
      <c r="NC447" s="8"/>
      <c r="ND447" s="8"/>
      <c r="NE447" s="8"/>
      <c r="NF447" s="8"/>
      <c r="NG447" s="8"/>
      <c r="NH447" s="8"/>
      <c r="NI447" s="8"/>
      <c r="NJ447" s="8"/>
      <c r="NK447" s="8"/>
      <c r="NL447" s="8"/>
      <c r="NM447" s="8"/>
      <c r="NN447" s="8"/>
      <c r="NO447" s="8"/>
      <c r="NP447" s="8"/>
      <c r="NQ447" s="8"/>
      <c r="NR447" s="8"/>
      <c r="NS447" s="8"/>
      <c r="NT447" s="8"/>
      <c r="NU447" s="8"/>
      <c r="NV447" s="8"/>
      <c r="NW447" s="8"/>
      <c r="NX447" s="8"/>
      <c r="NY447" s="8"/>
      <c r="NZ447" s="8"/>
      <c r="OA447" s="8"/>
      <c r="OB447" s="8"/>
      <c r="OC447" s="8"/>
      <c r="OD447" s="8"/>
      <c r="OE447" s="8"/>
      <c r="OF447" s="8"/>
      <c r="OG447" s="8"/>
      <c r="OH447" s="8"/>
      <c r="OI447" s="8"/>
      <c r="OJ447" s="8"/>
      <c r="OK447" s="8"/>
      <c r="OL447" s="8"/>
      <c r="OM447" s="8"/>
      <c r="ON447" s="8"/>
      <c r="OO447" s="8"/>
      <c r="OP447" s="8"/>
      <c r="OQ447" s="8"/>
      <c r="OR447" s="8"/>
      <c r="OS447" s="8"/>
      <c r="OT447" s="8"/>
      <c r="OU447" s="8"/>
      <c r="OV447" s="8"/>
      <c r="OW447" s="8"/>
      <c r="OX447" s="8"/>
      <c r="OY447" s="8"/>
      <c r="OZ447" s="8"/>
      <c r="PA447" s="8"/>
      <c r="PB447" s="8"/>
      <c r="PC447" s="8"/>
      <c r="PD447" s="8"/>
      <c r="PE447" s="8"/>
      <c r="PF447" s="8"/>
      <c r="PG447" s="8"/>
      <c r="PH447" s="8"/>
      <c r="PI447" s="8"/>
      <c r="PJ447" s="8"/>
      <c r="PK447" s="8"/>
      <c r="PL447" s="8"/>
      <c r="PM447" s="8"/>
      <c r="PN447" s="8"/>
      <c r="PO447" s="8"/>
      <c r="PP447" s="8"/>
      <c r="PQ447" s="8"/>
      <c r="PR447" s="8"/>
      <c r="PS447" s="8"/>
      <c r="PT447" s="8"/>
      <c r="PU447" s="8"/>
      <c r="PV447" s="8"/>
      <c r="PW447" s="8"/>
      <c r="PX447" s="8"/>
      <c r="PY447" s="8"/>
      <c r="PZ447" s="8"/>
      <c r="QA447" s="8"/>
      <c r="QB447" s="8"/>
      <c r="QC447" s="8"/>
      <c r="QD447" s="8"/>
      <c r="QE447" s="8"/>
      <c r="QF447" s="8"/>
      <c r="QG447" s="8"/>
      <c r="QH447" s="8"/>
      <c r="QI447" s="8"/>
      <c r="QJ447" s="8"/>
      <c r="QK447" s="8"/>
      <c r="QL447" s="8"/>
      <c r="QM447" s="8"/>
      <c r="QN447" s="8"/>
      <c r="QO447" s="8"/>
      <c r="QP447" s="8"/>
      <c r="QQ447" s="8"/>
      <c r="QR447" s="8"/>
      <c r="QS447" s="8"/>
      <c r="QT447" s="8"/>
      <c r="QU447" s="8"/>
      <c r="QV447" s="8"/>
      <c r="QW447" s="8"/>
      <c r="QX447" s="8"/>
      <c r="QY447" s="8"/>
      <c r="QZ447" s="8"/>
      <c r="RA447" s="8"/>
      <c r="RB447" s="8"/>
      <c r="RC447" s="8"/>
      <c r="RD447" s="8"/>
      <c r="RE447" s="8"/>
      <c r="RF447" s="8"/>
      <c r="RG447" s="8"/>
      <c r="RH447" s="8"/>
      <c r="RI447" s="8"/>
      <c r="RJ447" s="8"/>
      <c r="RK447" s="8"/>
      <c r="RL447" s="8"/>
      <c r="RM447" s="8"/>
      <c r="RN447" s="8"/>
      <c r="RO447" s="8"/>
      <c r="RP447" s="8"/>
      <c r="RQ447" s="8"/>
      <c r="RR447" s="8"/>
      <c r="RS447" s="8"/>
      <c r="RT447" s="8"/>
      <c r="RU447" s="8"/>
      <c r="RV447" s="8"/>
      <c r="RW447" s="8"/>
      <c r="RX447" s="8"/>
      <c r="RY447" s="8"/>
      <c r="RZ447" s="8"/>
      <c r="SA447" s="8"/>
      <c r="SB447" s="8"/>
      <c r="SC447" s="8"/>
      <c r="SD447" s="8"/>
      <c r="SE447" s="8"/>
      <c r="SF447" s="8"/>
      <c r="SG447" s="8"/>
      <c r="SH447" s="8"/>
      <c r="SI447" s="8"/>
      <c r="SJ447" s="8"/>
      <c r="SK447" s="8"/>
      <c r="SL447" s="8"/>
      <c r="SM447" s="8"/>
      <c r="SN447" s="8"/>
      <c r="SO447" s="8"/>
      <c r="SP447" s="8"/>
      <c r="SQ447" s="8"/>
      <c r="SR447" s="8"/>
      <c r="SS447" s="8"/>
      <c r="ST447" s="8"/>
      <c r="SU447" s="8"/>
      <c r="SV447" s="8"/>
      <c r="SW447" s="8"/>
      <c r="SX447" s="8"/>
      <c r="SY447" s="8"/>
      <c r="SZ447" s="8"/>
      <c r="TA447" s="8"/>
      <c r="TB447" s="8"/>
      <c r="TC447" s="8"/>
      <c r="TD447" s="8"/>
      <c r="TE447" s="8"/>
      <c r="TF447" s="8"/>
      <c r="TG447" s="8"/>
      <c r="TH447" s="8"/>
      <c r="TI447" s="8"/>
      <c r="TJ447" s="8"/>
      <c r="TK447" s="8"/>
      <c r="TL447" s="8"/>
      <c r="TM447" s="8"/>
      <c r="TN447" s="8"/>
      <c r="TO447" s="8"/>
      <c r="TP447" s="8"/>
      <c r="TQ447" s="8"/>
      <c r="TR447" s="8"/>
      <c r="TS447" s="8"/>
      <c r="TT447" s="8"/>
      <c r="TU447" s="8"/>
      <c r="TV447" s="8"/>
      <c r="TW447" s="8"/>
      <c r="TX447" s="8"/>
      <c r="TY447" s="8"/>
      <c r="TZ447" s="8"/>
      <c r="UA447" s="8"/>
      <c r="UB447" s="8"/>
      <c r="UC447" s="8"/>
      <c r="UD447" s="8"/>
      <c r="UE447" s="8"/>
      <c r="UF447" s="8"/>
      <c r="UG447" s="8"/>
      <c r="UH447" s="8"/>
      <c r="UI447" s="8"/>
      <c r="UJ447" s="8"/>
      <c r="UK447" s="8"/>
      <c r="UL447" s="8"/>
      <c r="UM447" s="8"/>
      <c r="UN447" s="8"/>
      <c r="UO447" s="8"/>
      <c r="UP447" s="8"/>
      <c r="UQ447" s="8"/>
      <c r="UR447" s="8"/>
      <c r="US447" s="8"/>
      <c r="UT447" s="8"/>
      <c r="UU447" s="8"/>
      <c r="UV447" s="8"/>
      <c r="UW447" s="8"/>
      <c r="UX447" s="8"/>
      <c r="UY447" s="8"/>
      <c r="UZ447" s="8"/>
      <c r="VA447" s="8"/>
      <c r="VB447" s="8"/>
      <c r="VC447" s="8"/>
      <c r="VD447" s="8"/>
      <c r="VE447" s="8"/>
      <c r="VF447" s="8"/>
      <c r="VG447" s="8"/>
      <c r="VH447" s="8"/>
      <c r="VI447" s="8"/>
      <c r="VJ447" s="8"/>
      <c r="VK447" s="8"/>
      <c r="VL447" s="8"/>
      <c r="VM447" s="8"/>
      <c r="VN447" s="8"/>
      <c r="VO447" s="8"/>
      <c r="VP447" s="8"/>
      <c r="VQ447" s="8"/>
      <c r="VR447" s="8"/>
      <c r="VS447" s="8"/>
      <c r="VT447" s="8"/>
      <c r="VU447" s="8"/>
      <c r="VV447" s="8"/>
      <c r="VW447" s="8"/>
      <c r="VX447" s="8"/>
      <c r="VY447" s="8"/>
      <c r="VZ447" s="8"/>
      <c r="WA447" s="8"/>
      <c r="WB447" s="8"/>
      <c r="WC447" s="8"/>
      <c r="WD447" s="8"/>
      <c r="WE447" s="8"/>
      <c r="WF447" s="8"/>
      <c r="WG447" s="8"/>
      <c r="WH447" s="8"/>
      <c r="WI447" s="8"/>
      <c r="WJ447" s="8"/>
      <c r="WK447" s="8"/>
      <c r="WL447" s="8"/>
      <c r="WM447" s="8"/>
      <c r="WN447" s="8"/>
      <c r="WO447" s="8"/>
      <c r="WP447" s="8"/>
      <c r="WQ447" s="8"/>
      <c r="WR447" s="8"/>
      <c r="WS447" s="8"/>
      <c r="WT447" s="8"/>
      <c r="WU447" s="8"/>
      <c r="WV447" s="8"/>
      <c r="WW447" s="8"/>
      <c r="WX447" s="8"/>
      <c r="WY447" s="8"/>
      <c r="WZ447" s="8"/>
      <c r="XA447" s="8"/>
      <c r="XB447" s="8"/>
      <c r="XC447" s="8"/>
      <c r="XD447" s="8"/>
      <c r="XE447" s="8"/>
      <c r="XF447" s="8"/>
      <c r="XG447" s="8"/>
      <c r="XH447" s="8"/>
      <c r="XI447" s="8"/>
      <c r="XJ447" s="8"/>
      <c r="XK447" s="8"/>
      <c r="XL447" s="8"/>
      <c r="XM447" s="8"/>
      <c r="XN447" s="8"/>
      <c r="XO447" s="8"/>
      <c r="XP447" s="8"/>
      <c r="XQ447" s="8"/>
      <c r="XR447" s="8"/>
      <c r="XS447" s="8"/>
      <c r="XT447" s="8"/>
      <c r="XU447" s="8"/>
      <c r="XV447" s="8"/>
      <c r="XW447" s="8"/>
      <c r="XX447" s="8"/>
      <c r="XY447" s="8"/>
      <c r="XZ447" s="8"/>
      <c r="YA447" s="8"/>
      <c r="YB447" s="8"/>
      <c r="YC447" s="8"/>
      <c r="YD447" s="8"/>
      <c r="YE447" s="8"/>
      <c r="YF447" s="8"/>
      <c r="YG447" s="8"/>
      <c r="YH447" s="8"/>
      <c r="YI447" s="8"/>
      <c r="YJ447" s="8"/>
      <c r="YK447" s="8"/>
      <c r="YL447" s="8"/>
      <c r="YM447" s="8"/>
      <c r="YN447" s="8"/>
      <c r="YO447" s="8"/>
      <c r="YP447" s="8"/>
      <c r="YQ447" s="8"/>
      <c r="YR447" s="8"/>
      <c r="YS447" s="8"/>
      <c r="YT447" s="8"/>
      <c r="YU447" s="8"/>
      <c r="YV447" s="8"/>
      <c r="YW447" s="8"/>
      <c r="YX447" s="8"/>
      <c r="YY447" s="8"/>
      <c r="YZ447" s="8"/>
      <c r="ZA447" s="8"/>
      <c r="ZB447" s="8"/>
      <c r="ZC447" s="8"/>
      <c r="ZD447" s="8"/>
      <c r="ZE447" s="8"/>
      <c r="ZF447" s="8"/>
      <c r="ZG447" s="8"/>
      <c r="ZH447" s="8"/>
      <c r="ZI447" s="8"/>
      <c r="ZJ447" s="8"/>
      <c r="ZK447" s="8"/>
      <c r="ZL447" s="8"/>
      <c r="ZM447" s="8"/>
      <c r="ZN447" s="8"/>
      <c r="ZO447" s="8"/>
      <c r="ZP447" s="8"/>
      <c r="ZQ447" s="8"/>
      <c r="ZR447" s="8"/>
      <c r="ZS447" s="8"/>
      <c r="ZT447" s="8"/>
      <c r="ZU447" s="8"/>
      <c r="ZV447" s="8"/>
      <c r="ZW447" s="8"/>
      <c r="ZX447" s="8"/>
      <c r="ZY447" s="8"/>
      <c r="ZZ447" s="8"/>
      <c r="AAA447" s="8"/>
      <c r="AAB447" s="8"/>
      <c r="AAC447" s="8"/>
      <c r="AAD447" s="8"/>
      <c r="AAE447" s="8"/>
      <c r="AAF447" s="8"/>
      <c r="AAG447" s="8"/>
      <c r="AAH447" s="8"/>
      <c r="AAI447" s="8"/>
      <c r="AAJ447" s="8"/>
      <c r="AAK447" s="8"/>
      <c r="AAL447" s="8"/>
      <c r="AAM447" s="8"/>
      <c r="AAN447" s="8"/>
      <c r="AAO447" s="8"/>
      <c r="AAP447" s="8"/>
      <c r="AAQ447" s="8"/>
      <c r="AAR447" s="8"/>
      <c r="AAS447" s="8"/>
      <c r="AAT447" s="8"/>
      <c r="AAU447" s="8"/>
      <c r="AAV447" s="8"/>
      <c r="AAW447" s="8"/>
      <c r="AAX447" s="8"/>
      <c r="AAY447" s="8"/>
      <c r="AAZ447" s="8"/>
      <c r="ABA447" s="8"/>
      <c r="ABB447" s="8"/>
      <c r="ABC447" s="8"/>
      <c r="ABD447" s="8"/>
      <c r="ABE447" s="8"/>
      <c r="ABF447" s="8"/>
      <c r="ABG447" s="8"/>
      <c r="ABH447" s="8"/>
      <c r="ABI447" s="8"/>
      <c r="ABJ447" s="8"/>
      <c r="ABK447" s="8"/>
      <c r="ABL447" s="8"/>
      <c r="ABM447" s="8"/>
      <c r="ABN447" s="8"/>
      <c r="ABO447" s="8"/>
      <c r="ABP447" s="8"/>
      <c r="ABQ447" s="8"/>
      <c r="ABR447" s="8"/>
      <c r="ABS447" s="8"/>
      <c r="ABT447" s="8"/>
      <c r="ABU447" s="8"/>
      <c r="ABV447" s="8"/>
      <c r="ABW447" s="8"/>
      <c r="ABX447" s="8"/>
      <c r="ABY447" s="8"/>
      <c r="ABZ447" s="8"/>
      <c r="ACA447" s="8"/>
      <c r="ACB447" s="8"/>
      <c r="ACC447" s="8"/>
      <c r="ACD447" s="8"/>
      <c r="ACE447" s="8"/>
      <c r="ACF447" s="8"/>
      <c r="ACG447" s="8"/>
      <c r="ACH447" s="8"/>
      <c r="ACI447" s="8"/>
      <c r="ACJ447" s="8"/>
      <c r="ACK447" s="8"/>
      <c r="ACL447" s="8"/>
      <c r="ACM447" s="8"/>
      <c r="ACN447" s="8"/>
      <c r="ACO447" s="8"/>
      <c r="ACP447" s="8"/>
      <c r="ACQ447" s="8"/>
      <c r="ACR447" s="8"/>
      <c r="ACS447" s="8"/>
      <c r="ACT447" s="8"/>
      <c r="ACU447" s="8"/>
      <c r="ACV447" s="8"/>
      <c r="ACW447" s="8"/>
      <c r="ACX447" s="8"/>
      <c r="ACY447" s="8"/>
      <c r="ACZ447" s="8"/>
      <c r="ADA447" s="8"/>
      <c r="ADB447" s="8"/>
      <c r="ADC447" s="8"/>
      <c r="ADD447" s="8"/>
      <c r="ADE447" s="8"/>
      <c r="ADF447" s="8"/>
      <c r="ADG447" s="8"/>
      <c r="ADH447" s="8"/>
      <c r="ADI447" s="8"/>
      <c r="ADJ447" s="8"/>
      <c r="ADK447" s="8"/>
      <c r="ADL447" s="8"/>
      <c r="ADM447" s="8"/>
      <c r="ADN447" s="8"/>
      <c r="ADO447" s="8"/>
      <c r="ADP447" s="8"/>
      <c r="ADQ447" s="8"/>
      <c r="ADR447" s="8"/>
      <c r="ADS447" s="8"/>
      <c r="ADT447" s="8"/>
      <c r="ADU447" s="8"/>
      <c r="ADV447" s="8"/>
      <c r="ADW447" s="8"/>
      <c r="ADX447" s="8"/>
      <c r="ADY447" s="8"/>
      <c r="ADZ447" s="8"/>
      <c r="AEA447" s="8"/>
      <c r="AEB447" s="8"/>
      <c r="AEC447" s="8"/>
      <c r="AED447" s="8"/>
      <c r="AEE447" s="8"/>
      <c r="AEF447" s="8"/>
      <c r="AEG447" s="8"/>
      <c r="AEH447" s="8"/>
      <c r="AEI447" s="8"/>
      <c r="AEJ447" s="8"/>
      <c r="AEK447" s="8"/>
      <c r="AEL447" s="8"/>
      <c r="AEM447" s="8"/>
      <c r="AEN447" s="8"/>
      <c r="AEO447" s="8"/>
      <c r="AEP447" s="8"/>
      <c r="AEQ447" s="8"/>
      <c r="AER447" s="8"/>
      <c r="AES447" s="8"/>
      <c r="AET447" s="8"/>
      <c r="AEU447" s="8"/>
      <c r="AEV447" s="8"/>
      <c r="AEW447" s="8"/>
      <c r="AEX447" s="8"/>
      <c r="AEY447" s="8"/>
      <c r="AEZ447" s="8"/>
      <c r="AFA447" s="8"/>
      <c r="AFB447" s="8"/>
      <c r="AFC447" s="8"/>
      <c r="AFD447" s="8"/>
      <c r="AFE447" s="8"/>
      <c r="AFF447" s="8"/>
      <c r="AFG447" s="8"/>
      <c r="AFH447" s="8"/>
      <c r="AFI447" s="8"/>
      <c r="AFJ447" s="8"/>
      <c r="AFK447" s="8"/>
      <c r="AFL447" s="8"/>
      <c r="AFM447" s="8"/>
      <c r="AFN447" s="8"/>
      <c r="AFO447" s="8"/>
      <c r="AFP447" s="8"/>
      <c r="AFQ447" s="8"/>
      <c r="AFR447" s="8"/>
      <c r="AFS447" s="8"/>
      <c r="AFT447" s="8"/>
      <c r="AFU447" s="8"/>
      <c r="AFV447" s="8"/>
      <c r="AFW447" s="8"/>
      <c r="AFX447" s="8"/>
      <c r="AFY447" s="8"/>
      <c r="AFZ447" s="8"/>
      <c r="AGA447" s="8"/>
      <c r="AGB447" s="8"/>
      <c r="AGC447" s="8"/>
      <c r="AGD447" s="8"/>
      <c r="AGE447" s="8"/>
      <c r="AGF447" s="8"/>
      <c r="AGG447" s="8"/>
      <c r="AGH447" s="8"/>
      <c r="AGI447" s="8"/>
      <c r="AGJ447" s="8"/>
      <c r="AGK447" s="8"/>
      <c r="AGL447" s="8"/>
      <c r="AGM447" s="8"/>
      <c r="AGN447" s="8"/>
      <c r="AGO447" s="8"/>
      <c r="AGP447" s="8"/>
      <c r="AGQ447" s="8"/>
      <c r="AGR447" s="8"/>
      <c r="AGS447" s="8"/>
      <c r="AGT447" s="8"/>
      <c r="AGU447" s="8"/>
      <c r="AGV447" s="8"/>
      <c r="AGW447" s="8"/>
      <c r="AGX447" s="8"/>
      <c r="AGY447" s="8"/>
      <c r="AGZ447" s="8"/>
      <c r="AHA447" s="8"/>
      <c r="AHB447" s="8"/>
      <c r="AHC447" s="8"/>
      <c r="AHD447" s="8"/>
      <c r="AHE447" s="8"/>
      <c r="AHF447" s="8"/>
      <c r="AHG447" s="8"/>
      <c r="AHH447" s="8"/>
      <c r="AHI447" s="8"/>
      <c r="AHJ447" s="8"/>
      <c r="AHK447" s="8"/>
      <c r="AHL447" s="8"/>
      <c r="AHM447" s="8"/>
      <c r="AHN447" s="8"/>
      <c r="AHO447" s="8"/>
      <c r="AHP447" s="8"/>
      <c r="AHQ447" s="8"/>
      <c r="AHR447" s="8"/>
      <c r="AHS447" s="8"/>
      <c r="AHT447" s="8"/>
      <c r="AHU447" s="8"/>
      <c r="AHV447" s="8"/>
      <c r="AHW447" s="8"/>
      <c r="AHX447" s="8"/>
      <c r="AHY447" s="8"/>
      <c r="AHZ447" s="8"/>
      <c r="AIA447" s="8"/>
      <c r="AIB447" s="8"/>
      <c r="AIC447" s="8"/>
      <c r="AID447" s="8"/>
      <c r="AIE447" s="8"/>
      <c r="AIF447" s="8"/>
      <c r="AIG447" s="8"/>
      <c r="AIH447" s="8"/>
      <c r="AII447" s="8"/>
      <c r="AIJ447" s="8"/>
      <c r="AIK447" s="8"/>
      <c r="AIL447" s="8"/>
      <c r="AIM447" s="8"/>
      <c r="AIN447" s="8"/>
      <c r="AIO447" s="8"/>
      <c r="AIP447" s="8"/>
      <c r="AIQ447" s="8"/>
      <c r="AIR447" s="8"/>
      <c r="AIS447" s="8"/>
      <c r="AIT447" s="8"/>
      <c r="AIU447" s="8"/>
      <c r="AIV447" s="8"/>
      <c r="AIW447" s="8"/>
      <c r="AIX447" s="8"/>
      <c r="AIY447" s="8"/>
      <c r="AIZ447" s="8"/>
      <c r="AJA447" s="8"/>
      <c r="AJB447" s="8"/>
      <c r="AJC447" s="8"/>
      <c r="AJD447" s="8"/>
      <c r="AJE447" s="8"/>
      <c r="AJF447" s="8"/>
      <c r="AJG447" s="8"/>
      <c r="AJH447" s="8"/>
      <c r="AJI447" s="8"/>
      <c r="AJJ447" s="8"/>
      <c r="AJK447" s="8"/>
      <c r="AJL447" s="8"/>
      <c r="AJM447" s="8"/>
      <c r="AJN447" s="8"/>
      <c r="AJO447" s="8"/>
      <c r="AJP447" s="8"/>
      <c r="AJQ447" s="8"/>
      <c r="AJR447" s="8"/>
      <c r="AJS447" s="8"/>
      <c r="AJT447" s="8"/>
      <c r="AJU447" s="8"/>
      <c r="AJV447" s="8"/>
      <c r="AJW447" s="8"/>
      <c r="AJX447" s="8"/>
      <c r="AJY447" s="8"/>
      <c r="AJZ447" s="8"/>
      <c r="AKA447" s="8"/>
      <c r="AKB447" s="8"/>
      <c r="AKC447" s="8"/>
      <c r="AKD447" s="8"/>
      <c r="AKE447" s="8"/>
      <c r="AKF447" s="8"/>
      <c r="AKG447" s="8"/>
      <c r="AKH447" s="8"/>
      <c r="AKI447" s="8"/>
      <c r="AKJ447" s="8"/>
      <c r="AKK447" s="8"/>
      <c r="AKL447" s="8"/>
      <c r="AKM447" s="8"/>
      <c r="AKN447" s="8"/>
      <c r="AKO447" s="8"/>
      <c r="AKP447" s="8"/>
      <c r="AKQ447" s="8"/>
      <c r="AKR447" s="8"/>
      <c r="AKS447" s="8"/>
      <c r="AKT447" s="8"/>
      <c r="AKU447" s="8"/>
      <c r="AKV447" s="8"/>
      <c r="AKW447" s="8"/>
      <c r="AKX447" s="8"/>
      <c r="AKY447" s="8"/>
      <c r="AKZ447" s="8"/>
      <c r="ALA447" s="8"/>
      <c r="ALB447" s="8"/>
      <c r="ALC447" s="8"/>
      <c r="ALD447" s="8"/>
      <c r="ALE447" s="8"/>
      <c r="ALF447" s="8"/>
      <c r="ALG447" s="8"/>
      <c r="ALH447" s="8"/>
      <c r="ALI447" s="8"/>
      <c r="ALJ447" s="8"/>
      <c r="ALK447" s="8"/>
      <c r="ALL447" s="8"/>
      <c r="ALM447" s="8"/>
      <c r="ALN447" s="8"/>
      <c r="ALO447" s="8"/>
      <c r="ALP447" s="8"/>
      <c r="ALQ447" s="8"/>
      <c r="ALR447" s="8"/>
      <c r="ALS447" s="8"/>
      <c r="ALT447" s="8"/>
      <c r="ALU447" s="8"/>
      <c r="ALV447" s="8"/>
      <c r="ALW447" s="8"/>
      <c r="ALX447" s="8"/>
      <c r="ALY447" s="8"/>
      <c r="ALZ447" s="8"/>
      <c r="AMA447" s="8"/>
      <c r="AMB447" s="8"/>
      <c r="AMC447" s="8"/>
      <c r="AMD447" s="8"/>
      <c r="AME447" s="8"/>
      <c r="AMF447" s="8"/>
      <c r="AMG447" s="8"/>
      <c r="AMH447" s="8"/>
      <c r="AMI447" s="8"/>
      <c r="AMJ447" s="8"/>
      <c r="AMK447" s="8"/>
      <c r="AML447" s="8"/>
      <c r="AMM447" s="8"/>
      <c r="AMN447" s="8"/>
      <c r="AMO447" s="8"/>
      <c r="AMP447" s="8"/>
      <c r="AMQ447" s="8"/>
      <c r="AMR447" s="8"/>
      <c r="AMS447" s="8"/>
      <c r="AMT447" s="8"/>
      <c r="AMU447" s="8"/>
      <c r="AMV447" s="8"/>
      <c r="AMW447" s="8"/>
      <c r="AMX447" s="8"/>
      <c r="AMY447" s="8"/>
      <c r="AMZ447" s="8"/>
      <c r="ANA447" s="8"/>
      <c r="ANB447" s="8"/>
      <c r="ANC447" s="8"/>
      <c r="AND447" s="8"/>
      <c r="ANE447" s="8"/>
      <c r="ANF447" s="8"/>
      <c r="ANG447" s="8"/>
      <c r="ANH447" s="8"/>
      <c r="ANI447" s="8"/>
      <c r="ANJ447" s="8"/>
      <c r="ANK447" s="8"/>
      <c r="ANL447" s="8"/>
      <c r="ANM447" s="8"/>
      <c r="ANN447" s="8"/>
      <c r="ANO447" s="8"/>
      <c r="ANP447" s="8"/>
      <c r="ANQ447" s="8"/>
      <c r="ANR447" s="8"/>
      <c r="ANS447" s="8"/>
      <c r="ANT447" s="8"/>
      <c r="ANU447" s="8"/>
      <c r="ANV447" s="8"/>
      <c r="ANW447" s="8"/>
      <c r="ANX447" s="8"/>
      <c r="ANY447" s="8"/>
      <c r="ANZ447" s="8"/>
      <c r="AOA447" s="8"/>
      <c r="AOB447" s="8"/>
      <c r="AOC447" s="8"/>
      <c r="AOD447" s="8"/>
      <c r="AOE447" s="8"/>
      <c r="AOF447" s="8"/>
      <c r="AOG447" s="8"/>
      <c r="AOH447" s="8"/>
      <c r="AOI447" s="8"/>
      <c r="AOJ447" s="8"/>
      <c r="AOK447" s="8"/>
      <c r="AOL447" s="8"/>
      <c r="AOM447" s="8"/>
      <c r="AON447" s="8"/>
      <c r="AOO447" s="8"/>
      <c r="AOP447" s="8"/>
      <c r="AOQ447" s="8"/>
      <c r="AOR447" s="8"/>
      <c r="AOS447" s="8"/>
      <c r="AOT447" s="8"/>
      <c r="AOU447" s="8"/>
      <c r="AOV447" s="8"/>
      <c r="AOW447" s="8"/>
      <c r="AOX447" s="8"/>
      <c r="AOY447" s="8"/>
      <c r="AOZ447" s="8"/>
      <c r="APA447" s="8"/>
      <c r="APB447" s="8"/>
      <c r="APC447" s="8"/>
      <c r="APD447" s="8"/>
      <c r="APE447" s="8"/>
      <c r="APF447" s="8"/>
      <c r="APG447" s="8"/>
      <c r="APH447" s="8"/>
      <c r="API447" s="8"/>
      <c r="APJ447" s="8"/>
      <c r="APK447" s="8"/>
      <c r="APL447" s="8"/>
      <c r="APM447" s="8"/>
      <c r="APN447" s="8"/>
      <c r="APO447" s="8"/>
      <c r="APP447" s="8"/>
      <c r="APQ447" s="8"/>
      <c r="APR447" s="8"/>
      <c r="APS447" s="8"/>
      <c r="APT447" s="8"/>
      <c r="APU447" s="8"/>
      <c r="APV447" s="8"/>
      <c r="APW447" s="8"/>
      <c r="APX447" s="8"/>
      <c r="APY447" s="8"/>
      <c r="APZ447" s="8"/>
      <c r="AQA447" s="8"/>
      <c r="AQB447" s="8"/>
      <c r="AQC447" s="8"/>
      <c r="AQD447" s="8"/>
      <c r="AQE447" s="8"/>
      <c r="AQF447" s="8"/>
      <c r="AQG447" s="8"/>
      <c r="AQH447" s="8"/>
      <c r="AQI447" s="8"/>
      <c r="AQJ447" s="8"/>
      <c r="AQK447" s="8"/>
      <c r="AQL447" s="8"/>
      <c r="AQM447" s="8"/>
      <c r="AQN447" s="8"/>
      <c r="AQO447" s="8"/>
      <c r="AQP447" s="8"/>
      <c r="AQQ447" s="8"/>
      <c r="AQR447" s="8"/>
      <c r="AQS447" s="8"/>
      <c r="AQT447" s="8"/>
      <c r="AQU447" s="8"/>
      <c r="AQV447" s="8"/>
      <c r="AQW447" s="8"/>
      <c r="AQX447" s="8"/>
      <c r="AQY447" s="8"/>
      <c r="AQZ447" s="8"/>
      <c r="ARA447" s="8"/>
      <c r="ARB447" s="8"/>
      <c r="ARC447" s="8"/>
      <c r="ARD447" s="8"/>
      <c r="ARE447" s="8"/>
      <c r="ARF447" s="8"/>
      <c r="ARG447" s="8"/>
      <c r="ARH447" s="8"/>
      <c r="ARI447" s="8"/>
      <c r="ARJ447" s="8"/>
      <c r="ARK447" s="8"/>
      <c r="ARL447" s="8"/>
      <c r="ARM447" s="8"/>
      <c r="ARN447" s="8"/>
      <c r="ARO447" s="8"/>
      <c r="ARP447" s="8"/>
      <c r="ARQ447" s="8"/>
      <c r="ARR447" s="8"/>
      <c r="ARS447" s="8"/>
      <c r="ART447" s="8"/>
      <c r="ARU447" s="8"/>
      <c r="ARV447" s="8"/>
      <c r="ARW447" s="8"/>
      <c r="ARX447" s="8"/>
      <c r="ARY447" s="8"/>
      <c r="ARZ447" s="8"/>
      <c r="ASA447" s="8"/>
      <c r="ASB447" s="8"/>
      <c r="ASC447" s="8"/>
      <c r="ASD447" s="8"/>
      <c r="ASE447" s="8"/>
      <c r="ASF447" s="8"/>
      <c r="ASG447" s="8"/>
      <c r="ASH447" s="8"/>
      <c r="ASI447" s="8"/>
      <c r="ASJ447" s="8"/>
      <c r="ASK447" s="8"/>
      <c r="ASL447" s="8"/>
      <c r="ASM447" s="8"/>
      <c r="ASN447" s="8"/>
      <c r="ASO447" s="8"/>
      <c r="ASP447" s="8"/>
      <c r="ASQ447" s="8"/>
      <c r="ASR447" s="8"/>
      <c r="ASS447" s="8"/>
      <c r="AST447" s="8"/>
      <c r="ASU447" s="8"/>
      <c r="ASV447" s="8"/>
      <c r="ASW447" s="8"/>
      <c r="ASX447" s="8"/>
      <c r="ASY447" s="8"/>
      <c r="ASZ447" s="8"/>
      <c r="ATA447" s="8"/>
      <c r="ATB447" s="8"/>
      <c r="ATC447" s="8"/>
      <c r="ATD447" s="8"/>
      <c r="ATE447" s="8"/>
      <c r="ATF447" s="8"/>
      <c r="ATG447" s="8"/>
      <c r="ATH447" s="8"/>
      <c r="ATI447" s="8"/>
      <c r="ATJ447" s="8"/>
      <c r="ATK447" s="8"/>
      <c r="ATL447" s="8"/>
      <c r="ATM447" s="8"/>
      <c r="ATN447" s="8"/>
      <c r="ATO447" s="8"/>
      <c r="ATP447" s="8"/>
      <c r="ATQ447" s="8"/>
      <c r="ATR447" s="8"/>
      <c r="ATS447" s="8"/>
      <c r="ATT447" s="8"/>
      <c r="ATU447" s="8"/>
      <c r="ATV447" s="8"/>
      <c r="ATW447" s="8"/>
      <c r="ATX447" s="8"/>
      <c r="ATY447" s="8"/>
      <c r="ATZ447" s="8"/>
      <c r="AUA447" s="8"/>
      <c r="AUB447" s="8"/>
      <c r="AUC447" s="8"/>
      <c r="AUD447" s="8"/>
      <c r="AUE447" s="8"/>
      <c r="AUF447" s="8"/>
      <c r="AUG447" s="8"/>
      <c r="AUH447" s="8"/>
      <c r="AUI447" s="8"/>
      <c r="AUJ447" s="8"/>
      <c r="AUK447" s="8"/>
      <c r="AUL447" s="8"/>
      <c r="AUM447" s="8"/>
      <c r="AUN447" s="8"/>
      <c r="AUO447" s="8"/>
      <c r="AUP447" s="8"/>
      <c r="AUQ447" s="8"/>
      <c r="AUR447" s="8"/>
      <c r="AUS447" s="8"/>
      <c r="AUT447" s="8"/>
      <c r="AUU447" s="8"/>
      <c r="AUV447" s="8"/>
      <c r="AUW447" s="8"/>
      <c r="AUX447" s="8"/>
      <c r="AUY447" s="8"/>
      <c r="AUZ447" s="8"/>
      <c r="AVA447" s="8"/>
      <c r="AVB447" s="8"/>
      <c r="AVC447" s="8"/>
      <c r="AVD447" s="8"/>
      <c r="AVE447" s="8"/>
      <c r="AVF447" s="8"/>
      <c r="AVG447" s="8"/>
      <c r="AVH447" s="8"/>
      <c r="AVI447" s="8"/>
      <c r="AVJ447" s="8"/>
      <c r="AVK447" s="8"/>
      <c r="AVL447" s="8"/>
      <c r="AVM447" s="8"/>
      <c r="AVN447" s="8"/>
      <c r="AVO447" s="8"/>
      <c r="AVP447" s="8"/>
      <c r="AVQ447" s="8"/>
      <c r="AVR447" s="8"/>
      <c r="AVS447" s="8"/>
      <c r="AVT447" s="8"/>
      <c r="AVU447" s="8"/>
      <c r="AVV447" s="8"/>
      <c r="AVW447" s="8"/>
      <c r="AVX447" s="8"/>
      <c r="AVY447" s="8"/>
      <c r="AVZ447" s="8"/>
      <c r="AWA447" s="8"/>
      <c r="AWB447" s="8"/>
      <c r="AWC447" s="8"/>
      <c r="AWD447" s="8"/>
      <c r="AWE447" s="8"/>
      <c r="AWF447" s="8"/>
      <c r="AWG447" s="8"/>
      <c r="AWH447" s="8"/>
      <c r="AWI447" s="8"/>
      <c r="AWJ447" s="8"/>
      <c r="AWK447" s="8"/>
      <c r="AWL447" s="8"/>
      <c r="AWM447" s="8"/>
      <c r="AWN447" s="8"/>
      <c r="AWO447" s="8"/>
      <c r="AWP447" s="8"/>
      <c r="AWQ447" s="8"/>
      <c r="AWR447" s="8"/>
      <c r="AWS447" s="8"/>
      <c r="AWT447" s="8"/>
      <c r="AWU447" s="8"/>
      <c r="AWV447" s="8"/>
      <c r="AWW447" s="8"/>
      <c r="AWX447" s="8"/>
      <c r="AWY447" s="8"/>
      <c r="AWZ447" s="8"/>
      <c r="AXA447" s="8"/>
      <c r="AXB447" s="8"/>
      <c r="AXC447" s="8"/>
      <c r="AXD447" s="8"/>
      <c r="AXE447" s="8"/>
      <c r="AXF447" s="8"/>
      <c r="AXG447" s="8"/>
      <c r="AXH447" s="8"/>
      <c r="AXI447" s="8"/>
      <c r="AXJ447" s="8"/>
      <c r="AXK447" s="8"/>
      <c r="AXL447" s="8"/>
      <c r="AXM447" s="8"/>
      <c r="AXN447" s="8"/>
      <c r="AXO447" s="8"/>
      <c r="AXP447" s="8"/>
      <c r="AXQ447" s="8"/>
      <c r="AXR447" s="8"/>
      <c r="AXS447" s="8"/>
      <c r="AXT447" s="8"/>
      <c r="AXU447" s="8"/>
      <c r="AXV447" s="8"/>
      <c r="AXW447" s="8"/>
      <c r="AXX447" s="8"/>
      <c r="AXY447" s="8"/>
      <c r="AXZ447" s="8"/>
      <c r="AYA447" s="8"/>
      <c r="AYB447" s="8"/>
      <c r="AYC447" s="8"/>
      <c r="AYD447" s="8"/>
      <c r="AYE447" s="8"/>
      <c r="AYF447" s="8"/>
      <c r="AYG447" s="8"/>
      <c r="AYH447" s="8"/>
      <c r="AYI447" s="8"/>
      <c r="AYJ447" s="8"/>
      <c r="AYK447" s="8"/>
      <c r="AYL447" s="8"/>
      <c r="AYM447" s="8"/>
      <c r="AYN447" s="8"/>
      <c r="AYO447" s="8"/>
      <c r="AYP447" s="8"/>
      <c r="AYQ447" s="8"/>
      <c r="AYR447" s="8"/>
      <c r="AYS447" s="8"/>
      <c r="AYT447" s="8"/>
      <c r="AYU447" s="8"/>
      <c r="AYV447" s="8"/>
      <c r="AYW447" s="8"/>
      <c r="AYX447" s="8"/>
      <c r="AYY447" s="8"/>
      <c r="AYZ447" s="8"/>
      <c r="AZA447" s="8"/>
      <c r="AZB447" s="8"/>
      <c r="AZC447" s="8"/>
      <c r="AZD447" s="8"/>
      <c r="AZE447" s="8"/>
      <c r="AZF447" s="8"/>
      <c r="AZG447" s="8"/>
      <c r="AZH447" s="8"/>
      <c r="AZI447" s="8"/>
      <c r="AZJ447" s="8"/>
      <c r="AZK447" s="8"/>
      <c r="AZL447" s="8"/>
      <c r="AZM447" s="8"/>
      <c r="AZN447" s="8"/>
      <c r="AZO447" s="8"/>
      <c r="AZP447" s="8"/>
      <c r="AZQ447" s="8"/>
      <c r="AZR447" s="8"/>
      <c r="AZS447" s="8"/>
      <c r="AZT447" s="8"/>
      <c r="AZU447" s="8"/>
      <c r="AZV447" s="8"/>
      <c r="AZW447" s="8"/>
      <c r="AZX447" s="8"/>
      <c r="AZY447" s="8"/>
      <c r="AZZ447" s="8"/>
      <c r="BAA447" s="8"/>
      <c r="BAB447" s="8"/>
      <c r="BAC447" s="8"/>
      <c r="BAD447" s="8"/>
      <c r="BAE447" s="8"/>
      <c r="BAF447" s="8"/>
      <c r="BAG447" s="8"/>
      <c r="BAH447" s="8"/>
      <c r="BAI447" s="8"/>
      <c r="BAJ447" s="8"/>
      <c r="BAK447" s="8"/>
      <c r="BAL447" s="8"/>
      <c r="BAM447" s="8"/>
      <c r="BAN447" s="8"/>
      <c r="BAO447" s="8"/>
      <c r="BAP447" s="8"/>
      <c r="BAQ447" s="8"/>
      <c r="BAR447" s="8"/>
      <c r="BAS447" s="8"/>
      <c r="BAT447" s="8"/>
      <c r="BAU447" s="8"/>
      <c r="BAV447" s="8"/>
      <c r="BAW447" s="8"/>
      <c r="BAX447" s="8"/>
      <c r="BAY447" s="8"/>
      <c r="BAZ447" s="8"/>
      <c r="BBA447" s="8"/>
      <c r="BBB447" s="8"/>
      <c r="BBC447" s="8"/>
      <c r="BBD447" s="8"/>
      <c r="BBE447" s="8"/>
      <c r="BBF447" s="8"/>
      <c r="BBG447" s="8"/>
      <c r="BBH447" s="8"/>
      <c r="BBI447" s="8"/>
      <c r="BBJ447" s="8"/>
      <c r="BBK447" s="8"/>
      <c r="BBL447" s="8"/>
      <c r="BBM447" s="8"/>
      <c r="BBN447" s="8"/>
      <c r="BBO447" s="8"/>
      <c r="BBP447" s="8"/>
      <c r="BBQ447" s="8"/>
      <c r="BBR447" s="8"/>
      <c r="BBS447" s="8"/>
      <c r="BBT447" s="8"/>
      <c r="BBU447" s="8"/>
      <c r="BBV447" s="8"/>
      <c r="BBW447" s="8"/>
      <c r="BBX447" s="8"/>
      <c r="BBY447" s="8"/>
      <c r="BBZ447" s="8"/>
      <c r="BCA447" s="8"/>
      <c r="BCB447" s="8"/>
      <c r="BCC447" s="8"/>
      <c r="BCD447" s="8"/>
      <c r="BCE447" s="8"/>
      <c r="BCF447" s="8"/>
      <c r="BCG447" s="8"/>
      <c r="BCH447" s="8"/>
      <c r="BCI447" s="8"/>
      <c r="BCJ447" s="8"/>
      <c r="BCK447" s="8"/>
      <c r="BCL447" s="8"/>
      <c r="BCM447" s="8"/>
      <c r="BCN447" s="8"/>
      <c r="BCO447" s="8"/>
      <c r="BCP447" s="8"/>
      <c r="BCQ447" s="8"/>
      <c r="BCR447" s="8"/>
      <c r="BCS447" s="8"/>
      <c r="BCT447" s="8"/>
      <c r="BCU447" s="8"/>
      <c r="BCV447" s="8"/>
      <c r="BCW447" s="8"/>
      <c r="BCX447" s="8"/>
      <c r="BCY447" s="8"/>
      <c r="BCZ447" s="8"/>
      <c r="BDA447" s="8"/>
      <c r="BDB447" s="8"/>
      <c r="BDC447" s="8"/>
      <c r="BDD447" s="8"/>
      <c r="BDE447" s="8"/>
      <c r="BDF447" s="8"/>
      <c r="BDG447" s="8"/>
      <c r="BDH447" s="8"/>
      <c r="BDI447" s="8"/>
      <c r="BDJ447" s="8"/>
      <c r="BDK447" s="8"/>
      <c r="BDL447" s="8"/>
      <c r="BDM447" s="8"/>
      <c r="BDN447" s="8"/>
      <c r="BDO447" s="8"/>
      <c r="BDP447" s="8"/>
      <c r="BDQ447" s="8"/>
      <c r="BDR447" s="8"/>
      <c r="BDS447" s="8"/>
      <c r="BDT447" s="8"/>
      <c r="BDU447" s="8"/>
      <c r="BDV447" s="8"/>
      <c r="BDW447" s="8"/>
      <c r="BDX447" s="8"/>
      <c r="BDY447" s="8"/>
      <c r="BDZ447" s="8"/>
      <c r="BEA447" s="8"/>
      <c r="BEB447" s="8"/>
      <c r="BEC447" s="8"/>
      <c r="BED447" s="8"/>
      <c r="BEE447" s="8"/>
      <c r="BEF447" s="8"/>
      <c r="BEG447" s="8"/>
      <c r="BEH447" s="8"/>
      <c r="BEI447" s="8"/>
      <c r="BEJ447" s="8"/>
      <c r="BEK447" s="8"/>
      <c r="BEL447" s="8"/>
      <c r="BEM447" s="8"/>
      <c r="BEN447" s="8"/>
      <c r="BEO447" s="8"/>
      <c r="BEP447" s="8"/>
      <c r="BEQ447" s="8"/>
      <c r="BER447" s="8"/>
      <c r="BES447" s="8"/>
      <c r="BET447" s="8"/>
      <c r="BEU447" s="8"/>
      <c r="BEV447" s="8"/>
      <c r="BEW447" s="8"/>
      <c r="BEX447" s="8"/>
      <c r="BEY447" s="8"/>
      <c r="BEZ447" s="8"/>
      <c r="BFA447" s="8"/>
      <c r="BFB447" s="8"/>
      <c r="BFC447" s="8"/>
      <c r="BFD447" s="8"/>
      <c r="BFE447" s="8"/>
      <c r="BFF447" s="8"/>
      <c r="BFG447" s="8"/>
      <c r="BFH447" s="8"/>
      <c r="BFI447" s="8"/>
      <c r="BFJ447" s="8"/>
      <c r="BFK447" s="8"/>
      <c r="BFL447" s="8"/>
      <c r="BFM447" s="8"/>
      <c r="BFN447" s="8"/>
      <c r="BFO447" s="8"/>
      <c r="BFP447" s="8"/>
      <c r="BFQ447" s="8"/>
      <c r="BFR447" s="8"/>
      <c r="BFS447" s="8"/>
      <c r="BFT447" s="8"/>
      <c r="BFU447" s="8"/>
      <c r="BFV447" s="8"/>
      <c r="BFW447" s="8"/>
      <c r="BFX447" s="8"/>
      <c r="BFY447" s="8"/>
      <c r="BFZ447" s="8"/>
      <c r="BGA447" s="8"/>
      <c r="BGB447" s="8"/>
      <c r="BGC447" s="8"/>
      <c r="BGD447" s="8"/>
      <c r="BGE447" s="8"/>
      <c r="BGF447" s="8"/>
      <c r="BGG447" s="8"/>
      <c r="BGH447" s="8"/>
      <c r="BGI447" s="8"/>
      <c r="BGJ447" s="8"/>
      <c r="BGK447" s="8"/>
      <c r="BGL447" s="8"/>
      <c r="BGM447" s="8"/>
      <c r="BGN447" s="8"/>
      <c r="BGO447" s="8"/>
      <c r="BGP447" s="8"/>
      <c r="BGQ447" s="8"/>
      <c r="BGR447" s="8"/>
      <c r="BGS447" s="8"/>
      <c r="BGT447" s="8"/>
      <c r="BGU447" s="8"/>
      <c r="BGV447" s="8"/>
      <c r="BGW447" s="8"/>
      <c r="BGX447" s="8"/>
      <c r="BGY447" s="8"/>
      <c r="BGZ447" s="8"/>
      <c r="BHA447" s="8"/>
      <c r="BHB447" s="8"/>
      <c r="BHC447" s="8"/>
      <c r="BHD447" s="8"/>
      <c r="BHE447" s="8"/>
      <c r="BHF447" s="8"/>
      <c r="BHG447" s="8"/>
      <c r="BHH447" s="8"/>
      <c r="BHI447" s="8"/>
      <c r="BHJ447" s="8"/>
      <c r="BHK447" s="8"/>
      <c r="BHL447" s="8"/>
      <c r="BHM447" s="8"/>
      <c r="BHN447" s="8"/>
      <c r="BHO447" s="8"/>
      <c r="BHP447" s="8"/>
      <c r="BHQ447" s="8"/>
      <c r="BHR447" s="8"/>
      <c r="BHS447" s="8"/>
      <c r="BHT447" s="8"/>
      <c r="BHU447" s="8"/>
      <c r="BHV447" s="8"/>
      <c r="BHW447" s="8"/>
      <c r="BHX447" s="8"/>
      <c r="BHY447" s="8"/>
      <c r="BHZ447" s="8"/>
      <c r="BIA447" s="8"/>
      <c r="BIB447" s="8"/>
      <c r="BIC447" s="8"/>
      <c r="BID447" s="8"/>
      <c r="BIE447" s="8"/>
      <c r="BIF447" s="8"/>
      <c r="BIG447" s="8"/>
      <c r="BIH447" s="8"/>
      <c r="BII447" s="8"/>
      <c r="BIJ447" s="8"/>
      <c r="BIK447" s="8"/>
      <c r="BIL447" s="8"/>
      <c r="BIM447" s="8"/>
      <c r="BIN447" s="8"/>
      <c r="BIO447" s="8"/>
      <c r="BIP447" s="8"/>
      <c r="BIQ447" s="8"/>
      <c r="BIR447" s="8"/>
      <c r="BIS447" s="8"/>
      <c r="BIT447" s="8"/>
      <c r="BIU447" s="8"/>
      <c r="BIV447" s="8"/>
      <c r="BIW447" s="8"/>
      <c r="BIX447" s="8"/>
      <c r="BIY447" s="8"/>
      <c r="BIZ447" s="8"/>
      <c r="BJA447" s="8"/>
      <c r="BJB447" s="8"/>
      <c r="BJC447" s="8"/>
      <c r="BJD447" s="8"/>
      <c r="BJE447" s="8"/>
      <c r="BJF447" s="8"/>
      <c r="BJG447" s="8"/>
      <c r="BJH447" s="8"/>
      <c r="BJI447" s="8"/>
      <c r="BJJ447" s="8"/>
      <c r="BJK447" s="8"/>
      <c r="BJL447" s="8"/>
      <c r="BJM447" s="8"/>
      <c r="BJN447" s="8"/>
      <c r="BJO447" s="8"/>
      <c r="BJP447" s="8"/>
      <c r="BJQ447" s="8"/>
      <c r="BJR447" s="8"/>
      <c r="BJS447" s="8"/>
      <c r="BJT447" s="8"/>
      <c r="BJU447" s="8"/>
      <c r="BJV447" s="8"/>
      <c r="BJW447" s="8"/>
      <c r="BJX447" s="8"/>
      <c r="BJY447" s="8"/>
      <c r="BJZ447" s="8"/>
      <c r="BKA447" s="8"/>
      <c r="BKB447" s="8"/>
      <c r="BKC447" s="8"/>
      <c r="BKD447" s="8"/>
      <c r="BKE447" s="8"/>
      <c r="BKF447" s="8"/>
      <c r="BKG447" s="8"/>
      <c r="BKH447" s="8"/>
      <c r="BKI447" s="8"/>
      <c r="BKJ447" s="8"/>
      <c r="BKK447" s="8"/>
      <c r="BKL447" s="8"/>
      <c r="BKM447" s="8"/>
      <c r="BKN447" s="8"/>
      <c r="BKO447" s="8"/>
      <c r="BKP447" s="8"/>
      <c r="BKQ447" s="8"/>
      <c r="BKR447" s="8"/>
      <c r="BKS447" s="8"/>
      <c r="BKT447" s="8"/>
      <c r="BKU447" s="8"/>
      <c r="BKV447" s="8"/>
      <c r="BKW447" s="8"/>
      <c r="BKX447" s="8"/>
      <c r="BKY447" s="8"/>
      <c r="BKZ447" s="8"/>
      <c r="BLA447" s="8"/>
      <c r="BLB447" s="8"/>
      <c r="BLC447" s="8"/>
      <c r="BLD447" s="8"/>
      <c r="BLE447" s="8"/>
      <c r="BLF447" s="8"/>
      <c r="BLG447" s="8"/>
      <c r="BLH447" s="8"/>
      <c r="BLI447" s="8"/>
      <c r="BLJ447" s="8"/>
      <c r="BLK447" s="8"/>
      <c r="BLL447" s="8"/>
      <c r="BLM447" s="8"/>
      <c r="BLN447" s="8"/>
      <c r="BLO447" s="8"/>
      <c r="BLP447" s="8"/>
      <c r="BLQ447" s="8"/>
      <c r="BLR447" s="8"/>
      <c r="BLS447" s="8"/>
      <c r="BLT447" s="8"/>
      <c r="BLU447" s="8"/>
      <c r="BLV447" s="8"/>
      <c r="BLW447" s="8"/>
      <c r="BLX447" s="8"/>
      <c r="BLY447" s="8"/>
      <c r="BLZ447" s="8"/>
      <c r="BMA447" s="8"/>
      <c r="BMB447" s="8"/>
      <c r="BMC447" s="8"/>
      <c r="BMD447" s="8"/>
      <c r="BME447" s="8"/>
      <c r="BMF447" s="8"/>
      <c r="BMG447" s="8"/>
      <c r="BMH447" s="8"/>
      <c r="BMI447" s="8"/>
      <c r="BMJ447" s="8"/>
      <c r="BMK447" s="8"/>
      <c r="BML447" s="8"/>
      <c r="BMM447" s="8"/>
      <c r="BMN447" s="8"/>
      <c r="BMO447" s="8"/>
      <c r="BMP447" s="8"/>
      <c r="BMQ447" s="8"/>
      <c r="BMR447" s="8"/>
      <c r="BMS447" s="8"/>
      <c r="BMT447" s="8"/>
      <c r="BMU447" s="8"/>
      <c r="BMV447" s="8"/>
      <c r="BMW447" s="8"/>
      <c r="BMX447" s="8"/>
      <c r="BMY447" s="8"/>
      <c r="BMZ447" s="8"/>
      <c r="BNA447" s="8"/>
      <c r="BNB447" s="8"/>
      <c r="BNC447" s="8"/>
      <c r="BND447" s="8"/>
      <c r="BNE447" s="8"/>
      <c r="BNF447" s="8"/>
      <c r="BNG447" s="8"/>
      <c r="BNH447" s="8"/>
      <c r="BNI447" s="8"/>
      <c r="BNJ447" s="8"/>
      <c r="BNK447" s="8"/>
      <c r="BNL447" s="8"/>
      <c r="BNM447" s="8"/>
      <c r="BNN447" s="8"/>
      <c r="BNO447" s="8"/>
      <c r="BNP447" s="8"/>
      <c r="BNQ447" s="8"/>
      <c r="BNR447" s="8"/>
      <c r="BNS447" s="8"/>
      <c r="BNT447" s="8"/>
      <c r="BNU447" s="8"/>
      <c r="BNV447" s="8"/>
      <c r="BNW447" s="8"/>
      <c r="BNX447" s="8"/>
      <c r="BNY447" s="8"/>
      <c r="BNZ447" s="8"/>
      <c r="BOA447" s="8"/>
      <c r="BOB447" s="8"/>
      <c r="BOC447" s="8"/>
      <c r="BOD447" s="8"/>
      <c r="BOE447" s="8"/>
      <c r="BOF447" s="8"/>
      <c r="BOG447" s="8"/>
      <c r="BOH447" s="8"/>
      <c r="BOI447" s="8"/>
      <c r="BOJ447" s="8"/>
      <c r="BOK447" s="8"/>
      <c r="BOL447" s="8"/>
      <c r="BOM447" s="8"/>
      <c r="BON447" s="8"/>
      <c r="BOO447" s="8"/>
      <c r="BOP447" s="8"/>
      <c r="BOQ447" s="8"/>
      <c r="BOR447" s="8"/>
      <c r="BOS447" s="8"/>
      <c r="BOT447" s="8"/>
      <c r="BOU447" s="8"/>
      <c r="BOV447" s="8"/>
      <c r="BOW447" s="8"/>
      <c r="BOX447" s="8"/>
      <c r="BOY447" s="8"/>
      <c r="BOZ447" s="8"/>
      <c r="BPA447" s="8"/>
      <c r="BPB447" s="8"/>
      <c r="BPC447" s="8"/>
      <c r="BPD447" s="8"/>
      <c r="BPE447" s="8"/>
      <c r="BPF447" s="8"/>
      <c r="BPG447" s="8"/>
      <c r="BPH447" s="8"/>
      <c r="BPI447" s="8"/>
      <c r="BPJ447" s="8"/>
      <c r="BPK447" s="8"/>
      <c r="BPL447" s="8"/>
      <c r="BPM447" s="8"/>
      <c r="BPN447" s="8"/>
      <c r="BPO447" s="8"/>
      <c r="BPP447" s="8"/>
      <c r="BPQ447" s="8"/>
      <c r="BPR447" s="8"/>
      <c r="BPS447" s="8"/>
      <c r="BPT447" s="8"/>
      <c r="BPU447" s="8"/>
      <c r="BPV447" s="8"/>
      <c r="BPW447" s="8"/>
      <c r="BPX447" s="8"/>
      <c r="BPY447" s="8"/>
      <c r="BPZ447" s="8"/>
      <c r="BQA447" s="8"/>
      <c r="BQB447" s="8"/>
      <c r="BQC447" s="8"/>
      <c r="BQD447" s="8"/>
      <c r="BQE447" s="8"/>
      <c r="BQF447" s="8"/>
      <c r="BQG447" s="8"/>
      <c r="BQH447" s="8"/>
      <c r="BQI447" s="8"/>
      <c r="BQJ447" s="8"/>
      <c r="BQK447" s="8"/>
      <c r="BQL447" s="8"/>
      <c r="BQM447" s="8"/>
      <c r="BQN447" s="8"/>
      <c r="BQO447" s="8"/>
      <c r="BQP447" s="8"/>
      <c r="BQQ447" s="8"/>
      <c r="BQR447" s="8"/>
      <c r="BQS447" s="8"/>
      <c r="BQT447" s="8"/>
      <c r="BQU447" s="8"/>
      <c r="BQV447" s="8"/>
      <c r="BQW447" s="8"/>
      <c r="BQX447" s="8"/>
      <c r="BQY447" s="8"/>
      <c r="BQZ447" s="8"/>
      <c r="BRA447" s="8"/>
      <c r="BRB447" s="8"/>
      <c r="BRC447" s="8"/>
      <c r="BRD447" s="8"/>
      <c r="BRE447" s="8"/>
      <c r="BRF447" s="8"/>
      <c r="BRG447" s="8"/>
      <c r="BRH447" s="8"/>
      <c r="BRI447" s="8"/>
      <c r="BRJ447" s="8"/>
      <c r="BRK447" s="8"/>
      <c r="BRL447" s="8"/>
      <c r="BRM447" s="8"/>
      <c r="BRN447" s="8"/>
      <c r="BRO447" s="8"/>
      <c r="BRP447" s="8"/>
      <c r="BRQ447" s="8"/>
      <c r="BRR447" s="8"/>
      <c r="BRS447" s="8"/>
      <c r="BRT447" s="8"/>
      <c r="BRU447" s="8"/>
      <c r="BRV447" s="8"/>
      <c r="BRW447" s="8"/>
      <c r="BRX447" s="8"/>
      <c r="BRY447" s="8"/>
      <c r="BRZ447" s="8"/>
      <c r="BSA447" s="8"/>
      <c r="BSB447" s="8"/>
      <c r="BSC447" s="8"/>
      <c r="BSD447" s="8"/>
      <c r="BSE447" s="8"/>
      <c r="BSF447" s="8"/>
      <c r="BSG447" s="8"/>
      <c r="BSH447" s="8"/>
      <c r="BSI447" s="8"/>
      <c r="BSJ447" s="8"/>
      <c r="BSK447" s="8"/>
      <c r="BSL447" s="8"/>
      <c r="BSM447" s="8"/>
      <c r="BSN447" s="8"/>
      <c r="BSO447" s="8"/>
      <c r="BSP447" s="8"/>
      <c r="BSQ447" s="8"/>
      <c r="BSR447" s="8"/>
      <c r="BSS447" s="8"/>
      <c r="BST447" s="8"/>
      <c r="BSU447" s="8"/>
      <c r="BSV447" s="8"/>
      <c r="BSW447" s="8"/>
      <c r="BSX447" s="8"/>
      <c r="BSY447" s="8"/>
      <c r="BSZ447" s="8"/>
      <c r="BTA447" s="8"/>
      <c r="BTB447" s="8"/>
      <c r="BTC447" s="8"/>
      <c r="BTD447" s="8"/>
      <c r="BTE447" s="8"/>
      <c r="BTF447" s="8"/>
      <c r="BTG447" s="8"/>
      <c r="BTH447" s="8"/>
      <c r="BTI447" s="8"/>
      <c r="BTJ447" s="8"/>
      <c r="BTK447" s="8"/>
      <c r="BTL447" s="8"/>
      <c r="BTM447" s="8"/>
      <c r="BTN447" s="8"/>
      <c r="BTO447" s="8"/>
      <c r="BTP447" s="8"/>
      <c r="BTQ447" s="8"/>
      <c r="BTR447" s="8"/>
      <c r="BTS447" s="8"/>
      <c r="BTT447" s="8"/>
      <c r="BTU447" s="8"/>
      <c r="BTV447" s="8"/>
      <c r="BTW447" s="8"/>
      <c r="BTX447" s="8"/>
      <c r="BTY447" s="8"/>
      <c r="BTZ447" s="8"/>
      <c r="BUA447" s="8"/>
      <c r="BUB447" s="8"/>
      <c r="BUC447" s="8"/>
      <c r="BUD447" s="8"/>
      <c r="BUE447" s="8"/>
      <c r="BUF447" s="8"/>
      <c r="BUG447" s="8"/>
      <c r="BUH447" s="8"/>
      <c r="BUI447" s="8"/>
      <c r="BUJ447" s="8"/>
      <c r="BUK447" s="8"/>
      <c r="BUL447" s="8"/>
      <c r="BUM447" s="8"/>
      <c r="BUN447" s="8"/>
      <c r="BUO447" s="8"/>
      <c r="BUP447" s="8"/>
      <c r="BUQ447" s="8"/>
      <c r="BUR447" s="8"/>
      <c r="BUS447" s="8"/>
      <c r="BUT447" s="8"/>
      <c r="BUU447" s="8"/>
      <c r="BUV447" s="8"/>
      <c r="BUW447" s="8"/>
      <c r="BUX447" s="8"/>
      <c r="BUY447" s="8"/>
      <c r="BUZ447" s="8"/>
      <c r="BVA447" s="8"/>
      <c r="BVB447" s="8"/>
      <c r="BVC447" s="8"/>
      <c r="BVD447" s="8"/>
      <c r="BVE447" s="8"/>
      <c r="BVF447" s="8"/>
      <c r="BVG447" s="8"/>
      <c r="BVH447" s="8"/>
      <c r="BVI447" s="8"/>
      <c r="BVJ447" s="8"/>
      <c r="BVK447" s="8"/>
      <c r="BVL447" s="8"/>
      <c r="BVM447" s="8"/>
      <c r="BVN447" s="8"/>
      <c r="BVO447" s="8"/>
      <c r="BVP447" s="8"/>
      <c r="BVQ447" s="8"/>
      <c r="BVR447" s="8"/>
      <c r="BVS447" s="8"/>
      <c r="BVT447" s="8"/>
      <c r="BVU447" s="8"/>
      <c r="BVV447" s="8"/>
      <c r="BVW447" s="8"/>
      <c r="BVX447" s="8"/>
      <c r="BVY447" s="8"/>
      <c r="BVZ447" s="8"/>
      <c r="BWA447" s="8"/>
      <c r="BWB447" s="8"/>
      <c r="BWC447" s="8"/>
      <c r="BWD447" s="8"/>
      <c r="BWE447" s="8"/>
      <c r="BWF447" s="8"/>
      <c r="BWG447" s="8"/>
      <c r="BWH447" s="8"/>
      <c r="BWI447" s="8"/>
      <c r="BWJ447" s="8"/>
      <c r="BWK447" s="8"/>
      <c r="BWL447" s="8"/>
      <c r="BWM447" s="8"/>
      <c r="BWN447" s="8"/>
      <c r="BWO447" s="8"/>
      <c r="BWP447" s="8"/>
      <c r="BWQ447" s="8"/>
    </row>
    <row r="448" spans="1:1967" s="444" customFormat="1" ht="102" customHeight="1">
      <c r="A448" s="9" t="s">
        <v>6475</v>
      </c>
      <c r="B448" s="100" t="s">
        <v>97</v>
      </c>
      <c r="C448" s="9" t="s">
        <v>811</v>
      </c>
      <c r="D448" s="30" t="s">
        <v>1214</v>
      </c>
      <c r="E448" s="3" t="s">
        <v>1215</v>
      </c>
      <c r="F448" s="117"/>
      <c r="G448" s="3" t="s">
        <v>384</v>
      </c>
      <c r="H448" s="20">
        <v>0</v>
      </c>
      <c r="I448" s="114">
        <v>470000000</v>
      </c>
      <c r="J448" s="21" t="s">
        <v>1330</v>
      </c>
      <c r="K448" s="19" t="s">
        <v>1334</v>
      </c>
      <c r="L448" s="138" t="s">
        <v>3428</v>
      </c>
      <c r="M448" s="141" t="s">
        <v>383</v>
      </c>
      <c r="N448" s="360" t="s">
        <v>1342</v>
      </c>
      <c r="O448" s="3" t="s">
        <v>1382</v>
      </c>
      <c r="P448" s="7" t="s">
        <v>1355</v>
      </c>
      <c r="Q448" s="30" t="s">
        <v>1196</v>
      </c>
      <c r="R448" s="81">
        <v>100</v>
      </c>
      <c r="S448" s="19">
        <v>1300</v>
      </c>
      <c r="T448" s="83">
        <f t="shared" si="75"/>
        <v>130000</v>
      </c>
      <c r="U448" s="83">
        <f t="shared" si="73"/>
        <v>145600</v>
      </c>
      <c r="V448" s="9" t="s">
        <v>1341</v>
      </c>
      <c r="W448" s="153" t="s">
        <v>1410</v>
      </c>
      <c r="X448" s="9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8"/>
      <c r="FB448" s="8"/>
      <c r="FC448" s="8"/>
      <c r="FD448" s="8"/>
      <c r="FE448" s="8"/>
      <c r="FF448" s="8"/>
      <c r="FG448" s="8"/>
      <c r="FH448" s="8"/>
      <c r="FI448" s="8"/>
      <c r="FJ448" s="8"/>
      <c r="FK448" s="8"/>
      <c r="FL448" s="8"/>
      <c r="FM448" s="8"/>
      <c r="FN448" s="8"/>
      <c r="FO448" s="8"/>
      <c r="FP448" s="8"/>
      <c r="FQ448" s="8"/>
      <c r="FR448" s="8"/>
      <c r="FS448" s="8"/>
      <c r="FT448" s="8"/>
      <c r="FU448" s="8"/>
      <c r="FV448" s="8"/>
      <c r="FW448" s="8"/>
      <c r="FX448" s="8"/>
      <c r="FY448" s="8"/>
      <c r="FZ448" s="8"/>
      <c r="GA448" s="8"/>
      <c r="GB448" s="8"/>
      <c r="GC448" s="8"/>
      <c r="GD448" s="8"/>
      <c r="GE448" s="8"/>
      <c r="GF448" s="8"/>
      <c r="GG448" s="8"/>
      <c r="GH448" s="8"/>
      <c r="GI448" s="8"/>
      <c r="GJ448" s="8"/>
      <c r="GK448" s="8"/>
      <c r="GL448" s="8"/>
      <c r="GM448" s="8"/>
      <c r="GN448" s="8"/>
      <c r="GO448" s="8"/>
      <c r="GP448" s="8"/>
      <c r="GQ448" s="8"/>
      <c r="GR448" s="8"/>
      <c r="GS448" s="8"/>
      <c r="GT448" s="8"/>
      <c r="GU448" s="8"/>
      <c r="GV448" s="8"/>
      <c r="GW448" s="8"/>
      <c r="GX448" s="8"/>
      <c r="GY448" s="8"/>
      <c r="GZ448" s="8"/>
      <c r="HA448" s="8"/>
      <c r="HB448" s="8"/>
      <c r="HC448" s="8"/>
      <c r="HD448" s="8"/>
      <c r="HE448" s="8"/>
      <c r="HF448" s="8"/>
      <c r="HG448" s="8"/>
      <c r="HH448" s="8"/>
      <c r="HI448" s="8"/>
      <c r="HJ448" s="8"/>
      <c r="HK448" s="8"/>
      <c r="HL448" s="8"/>
      <c r="HM448" s="8"/>
      <c r="HN448" s="8"/>
      <c r="HO448" s="8"/>
      <c r="HP448" s="8"/>
      <c r="HQ448" s="8"/>
      <c r="HR448" s="8"/>
      <c r="HS448" s="8"/>
      <c r="HT448" s="8"/>
      <c r="HU448" s="8"/>
      <c r="HV448" s="8"/>
      <c r="HW448" s="8"/>
      <c r="HX448" s="8"/>
      <c r="HY448" s="8"/>
      <c r="HZ448" s="8"/>
      <c r="IA448" s="8"/>
      <c r="IB448" s="8"/>
      <c r="IC448" s="8"/>
      <c r="ID448" s="8"/>
      <c r="IE448" s="8"/>
      <c r="IF448" s="8"/>
      <c r="IG448" s="8"/>
      <c r="IH448" s="8"/>
      <c r="II448" s="8"/>
      <c r="IJ448" s="8"/>
      <c r="IK448" s="8"/>
      <c r="IL448" s="8"/>
      <c r="IM448" s="8"/>
      <c r="IN448" s="8"/>
      <c r="IO448" s="8"/>
      <c r="IP448" s="8"/>
      <c r="IQ448" s="8"/>
      <c r="IR448" s="8"/>
      <c r="IS448" s="8"/>
      <c r="IT448" s="8"/>
      <c r="IU448" s="8"/>
      <c r="IV448" s="8"/>
      <c r="IW448" s="8"/>
      <c r="IX448" s="8"/>
      <c r="IY448" s="8"/>
      <c r="IZ448" s="8"/>
      <c r="JA448" s="8"/>
      <c r="JB448" s="8"/>
      <c r="JC448" s="8"/>
      <c r="JD448" s="8"/>
      <c r="JE448" s="8"/>
      <c r="JF448" s="8"/>
      <c r="JG448" s="8"/>
      <c r="JH448" s="8"/>
      <c r="JI448" s="8"/>
      <c r="JJ448" s="8"/>
      <c r="JK448" s="8"/>
      <c r="JL448" s="8"/>
      <c r="JM448" s="8"/>
      <c r="JN448" s="8"/>
      <c r="JO448" s="8"/>
      <c r="JP448" s="8"/>
      <c r="JQ448" s="8"/>
      <c r="JR448" s="8"/>
      <c r="JS448" s="8"/>
      <c r="JT448" s="8"/>
      <c r="JU448" s="8"/>
      <c r="JV448" s="8"/>
      <c r="JW448" s="8"/>
      <c r="JX448" s="8"/>
      <c r="JY448" s="8"/>
      <c r="JZ448" s="8"/>
      <c r="KA448" s="8"/>
      <c r="KB448" s="8"/>
      <c r="KC448" s="8"/>
      <c r="KD448" s="8"/>
      <c r="KE448" s="8"/>
      <c r="KF448" s="8"/>
      <c r="KG448" s="8"/>
      <c r="KH448" s="8"/>
      <c r="KI448" s="8"/>
      <c r="KJ448" s="8"/>
      <c r="KK448" s="8"/>
      <c r="KL448" s="8"/>
      <c r="KM448" s="8"/>
      <c r="KN448" s="8"/>
      <c r="KO448" s="8"/>
      <c r="KP448" s="8"/>
      <c r="KQ448" s="8"/>
      <c r="KR448" s="8"/>
      <c r="KS448" s="8"/>
      <c r="KT448" s="8"/>
      <c r="KU448" s="8"/>
      <c r="KV448" s="8"/>
      <c r="KW448" s="8"/>
      <c r="KX448" s="8"/>
      <c r="KY448" s="8"/>
      <c r="KZ448" s="8"/>
      <c r="LA448" s="8"/>
      <c r="LB448" s="8"/>
      <c r="LC448" s="8"/>
      <c r="LD448" s="8"/>
      <c r="LE448" s="8"/>
      <c r="LF448" s="8"/>
      <c r="LG448" s="8"/>
      <c r="LH448" s="8"/>
      <c r="LI448" s="8"/>
      <c r="LJ448" s="8"/>
      <c r="LK448" s="8"/>
      <c r="LL448" s="8"/>
      <c r="LM448" s="8"/>
      <c r="LN448" s="8"/>
      <c r="LO448" s="8"/>
      <c r="LP448" s="8"/>
      <c r="LQ448" s="8"/>
      <c r="LR448" s="8"/>
      <c r="LS448" s="8"/>
      <c r="LT448" s="8"/>
      <c r="LU448" s="8"/>
      <c r="LV448" s="8"/>
      <c r="LW448" s="8"/>
      <c r="LX448" s="8"/>
      <c r="LY448" s="8"/>
      <c r="LZ448" s="8"/>
      <c r="MA448" s="8"/>
      <c r="MB448" s="8"/>
      <c r="MC448" s="8"/>
      <c r="MD448" s="8"/>
      <c r="ME448" s="8"/>
      <c r="MF448" s="8"/>
      <c r="MG448" s="8"/>
      <c r="MH448" s="8"/>
      <c r="MI448" s="8"/>
      <c r="MJ448" s="8"/>
      <c r="MK448" s="8"/>
      <c r="ML448" s="8"/>
      <c r="MM448" s="8"/>
      <c r="MN448" s="8"/>
      <c r="MO448" s="8"/>
      <c r="MP448" s="8"/>
      <c r="MQ448" s="8"/>
      <c r="MR448" s="8"/>
      <c r="MS448" s="8"/>
      <c r="MT448" s="8"/>
      <c r="MU448" s="8"/>
      <c r="MV448" s="8"/>
      <c r="MW448" s="8"/>
      <c r="MX448" s="8"/>
      <c r="MY448" s="8"/>
      <c r="MZ448" s="8"/>
      <c r="NA448" s="8"/>
      <c r="NB448" s="8"/>
      <c r="NC448" s="8"/>
      <c r="ND448" s="8"/>
      <c r="NE448" s="8"/>
      <c r="NF448" s="8"/>
      <c r="NG448" s="8"/>
      <c r="NH448" s="8"/>
      <c r="NI448" s="8"/>
      <c r="NJ448" s="8"/>
      <c r="NK448" s="8"/>
      <c r="NL448" s="8"/>
      <c r="NM448" s="8"/>
      <c r="NN448" s="8"/>
      <c r="NO448" s="8"/>
      <c r="NP448" s="8"/>
      <c r="NQ448" s="8"/>
      <c r="NR448" s="8"/>
      <c r="NS448" s="8"/>
      <c r="NT448" s="8"/>
      <c r="NU448" s="8"/>
      <c r="NV448" s="8"/>
      <c r="NW448" s="8"/>
      <c r="NX448" s="8"/>
      <c r="NY448" s="8"/>
      <c r="NZ448" s="8"/>
      <c r="OA448" s="8"/>
      <c r="OB448" s="8"/>
      <c r="OC448" s="8"/>
      <c r="OD448" s="8"/>
      <c r="OE448" s="8"/>
      <c r="OF448" s="8"/>
      <c r="OG448" s="8"/>
      <c r="OH448" s="8"/>
      <c r="OI448" s="8"/>
      <c r="OJ448" s="8"/>
      <c r="OK448" s="8"/>
      <c r="OL448" s="8"/>
      <c r="OM448" s="8"/>
      <c r="ON448" s="8"/>
      <c r="OO448" s="8"/>
      <c r="OP448" s="8"/>
      <c r="OQ448" s="8"/>
      <c r="OR448" s="8"/>
      <c r="OS448" s="8"/>
      <c r="OT448" s="8"/>
      <c r="OU448" s="8"/>
      <c r="OV448" s="8"/>
      <c r="OW448" s="8"/>
      <c r="OX448" s="8"/>
      <c r="OY448" s="8"/>
      <c r="OZ448" s="8"/>
      <c r="PA448" s="8"/>
      <c r="PB448" s="8"/>
      <c r="PC448" s="8"/>
      <c r="PD448" s="8"/>
      <c r="PE448" s="8"/>
      <c r="PF448" s="8"/>
      <c r="PG448" s="8"/>
      <c r="PH448" s="8"/>
      <c r="PI448" s="8"/>
      <c r="PJ448" s="8"/>
      <c r="PK448" s="8"/>
      <c r="PL448" s="8"/>
      <c r="PM448" s="8"/>
      <c r="PN448" s="8"/>
      <c r="PO448" s="8"/>
      <c r="PP448" s="8"/>
      <c r="PQ448" s="8"/>
      <c r="PR448" s="8"/>
      <c r="PS448" s="8"/>
      <c r="PT448" s="8"/>
      <c r="PU448" s="8"/>
      <c r="PV448" s="8"/>
      <c r="PW448" s="8"/>
      <c r="PX448" s="8"/>
      <c r="PY448" s="8"/>
      <c r="PZ448" s="8"/>
      <c r="QA448" s="8"/>
      <c r="QB448" s="8"/>
      <c r="QC448" s="8"/>
      <c r="QD448" s="8"/>
      <c r="QE448" s="8"/>
      <c r="QF448" s="8"/>
      <c r="QG448" s="8"/>
      <c r="QH448" s="8"/>
      <c r="QI448" s="8"/>
      <c r="QJ448" s="8"/>
      <c r="QK448" s="8"/>
      <c r="QL448" s="8"/>
      <c r="QM448" s="8"/>
      <c r="QN448" s="8"/>
      <c r="QO448" s="8"/>
      <c r="QP448" s="8"/>
      <c r="QQ448" s="8"/>
      <c r="QR448" s="8"/>
      <c r="QS448" s="8"/>
      <c r="QT448" s="8"/>
      <c r="QU448" s="8"/>
      <c r="QV448" s="8"/>
      <c r="QW448" s="8"/>
      <c r="QX448" s="8"/>
      <c r="QY448" s="8"/>
      <c r="QZ448" s="8"/>
      <c r="RA448" s="8"/>
      <c r="RB448" s="8"/>
      <c r="RC448" s="8"/>
      <c r="RD448" s="8"/>
      <c r="RE448" s="8"/>
      <c r="RF448" s="8"/>
      <c r="RG448" s="8"/>
      <c r="RH448" s="8"/>
      <c r="RI448" s="8"/>
      <c r="RJ448" s="8"/>
      <c r="RK448" s="8"/>
      <c r="RL448" s="8"/>
      <c r="RM448" s="8"/>
      <c r="RN448" s="8"/>
      <c r="RO448" s="8"/>
      <c r="RP448" s="8"/>
      <c r="RQ448" s="8"/>
      <c r="RR448" s="8"/>
      <c r="RS448" s="8"/>
      <c r="RT448" s="8"/>
      <c r="RU448" s="8"/>
      <c r="RV448" s="8"/>
      <c r="RW448" s="8"/>
      <c r="RX448" s="8"/>
      <c r="RY448" s="8"/>
      <c r="RZ448" s="8"/>
      <c r="SA448" s="8"/>
      <c r="SB448" s="8"/>
      <c r="SC448" s="8"/>
      <c r="SD448" s="8"/>
      <c r="SE448" s="8"/>
      <c r="SF448" s="8"/>
      <c r="SG448" s="8"/>
      <c r="SH448" s="8"/>
      <c r="SI448" s="8"/>
      <c r="SJ448" s="8"/>
      <c r="SK448" s="8"/>
      <c r="SL448" s="8"/>
      <c r="SM448" s="8"/>
      <c r="SN448" s="8"/>
      <c r="SO448" s="8"/>
      <c r="SP448" s="8"/>
      <c r="SQ448" s="8"/>
      <c r="SR448" s="8"/>
      <c r="SS448" s="8"/>
      <c r="ST448" s="8"/>
      <c r="SU448" s="8"/>
      <c r="SV448" s="8"/>
      <c r="SW448" s="8"/>
      <c r="SX448" s="8"/>
      <c r="SY448" s="8"/>
      <c r="SZ448" s="8"/>
      <c r="TA448" s="8"/>
      <c r="TB448" s="8"/>
      <c r="TC448" s="8"/>
      <c r="TD448" s="8"/>
      <c r="TE448" s="8"/>
      <c r="TF448" s="8"/>
      <c r="TG448" s="8"/>
      <c r="TH448" s="8"/>
      <c r="TI448" s="8"/>
      <c r="TJ448" s="8"/>
      <c r="TK448" s="8"/>
      <c r="TL448" s="8"/>
      <c r="TM448" s="8"/>
      <c r="TN448" s="8"/>
      <c r="TO448" s="8"/>
      <c r="TP448" s="8"/>
      <c r="TQ448" s="8"/>
      <c r="TR448" s="8"/>
      <c r="TS448" s="8"/>
      <c r="TT448" s="8"/>
      <c r="TU448" s="8"/>
      <c r="TV448" s="8"/>
      <c r="TW448" s="8"/>
      <c r="TX448" s="8"/>
      <c r="TY448" s="8"/>
      <c r="TZ448" s="8"/>
      <c r="UA448" s="8"/>
      <c r="UB448" s="8"/>
      <c r="UC448" s="8"/>
      <c r="UD448" s="8"/>
      <c r="UE448" s="8"/>
      <c r="UF448" s="8"/>
      <c r="UG448" s="8"/>
      <c r="UH448" s="8"/>
      <c r="UI448" s="8"/>
      <c r="UJ448" s="8"/>
      <c r="UK448" s="8"/>
      <c r="UL448" s="8"/>
      <c r="UM448" s="8"/>
      <c r="UN448" s="8"/>
      <c r="UO448" s="8"/>
      <c r="UP448" s="8"/>
      <c r="UQ448" s="8"/>
      <c r="UR448" s="8"/>
      <c r="US448" s="8"/>
      <c r="UT448" s="8"/>
      <c r="UU448" s="8"/>
      <c r="UV448" s="8"/>
      <c r="UW448" s="8"/>
      <c r="UX448" s="8"/>
      <c r="UY448" s="8"/>
      <c r="UZ448" s="8"/>
      <c r="VA448" s="8"/>
      <c r="VB448" s="8"/>
      <c r="VC448" s="8"/>
      <c r="VD448" s="8"/>
      <c r="VE448" s="8"/>
      <c r="VF448" s="8"/>
      <c r="VG448" s="8"/>
      <c r="VH448" s="8"/>
      <c r="VI448" s="8"/>
      <c r="VJ448" s="8"/>
      <c r="VK448" s="8"/>
      <c r="VL448" s="8"/>
      <c r="VM448" s="8"/>
      <c r="VN448" s="8"/>
      <c r="VO448" s="8"/>
      <c r="VP448" s="8"/>
      <c r="VQ448" s="8"/>
      <c r="VR448" s="8"/>
      <c r="VS448" s="8"/>
      <c r="VT448" s="8"/>
      <c r="VU448" s="8"/>
      <c r="VV448" s="8"/>
      <c r="VW448" s="8"/>
      <c r="VX448" s="8"/>
      <c r="VY448" s="8"/>
      <c r="VZ448" s="8"/>
      <c r="WA448" s="8"/>
      <c r="WB448" s="8"/>
      <c r="WC448" s="8"/>
      <c r="WD448" s="8"/>
      <c r="WE448" s="8"/>
      <c r="WF448" s="8"/>
      <c r="WG448" s="8"/>
      <c r="WH448" s="8"/>
      <c r="WI448" s="8"/>
      <c r="WJ448" s="8"/>
      <c r="WK448" s="8"/>
      <c r="WL448" s="8"/>
      <c r="WM448" s="8"/>
      <c r="WN448" s="8"/>
      <c r="WO448" s="8"/>
      <c r="WP448" s="8"/>
      <c r="WQ448" s="8"/>
      <c r="WR448" s="8"/>
      <c r="WS448" s="8"/>
      <c r="WT448" s="8"/>
      <c r="WU448" s="8"/>
      <c r="WV448" s="8"/>
      <c r="WW448" s="8"/>
      <c r="WX448" s="8"/>
      <c r="WY448" s="8"/>
      <c r="WZ448" s="8"/>
      <c r="XA448" s="8"/>
      <c r="XB448" s="8"/>
      <c r="XC448" s="8"/>
      <c r="XD448" s="8"/>
      <c r="XE448" s="8"/>
      <c r="XF448" s="8"/>
      <c r="XG448" s="8"/>
      <c r="XH448" s="8"/>
      <c r="XI448" s="8"/>
      <c r="XJ448" s="8"/>
      <c r="XK448" s="8"/>
      <c r="XL448" s="8"/>
      <c r="XM448" s="8"/>
      <c r="XN448" s="8"/>
      <c r="XO448" s="8"/>
      <c r="XP448" s="8"/>
      <c r="XQ448" s="8"/>
      <c r="XR448" s="8"/>
      <c r="XS448" s="8"/>
      <c r="XT448" s="8"/>
      <c r="XU448" s="8"/>
      <c r="XV448" s="8"/>
      <c r="XW448" s="8"/>
      <c r="XX448" s="8"/>
      <c r="XY448" s="8"/>
      <c r="XZ448" s="8"/>
      <c r="YA448" s="8"/>
      <c r="YB448" s="8"/>
      <c r="YC448" s="8"/>
      <c r="YD448" s="8"/>
      <c r="YE448" s="8"/>
      <c r="YF448" s="8"/>
      <c r="YG448" s="8"/>
      <c r="YH448" s="8"/>
      <c r="YI448" s="8"/>
      <c r="YJ448" s="8"/>
      <c r="YK448" s="8"/>
      <c r="YL448" s="8"/>
      <c r="YM448" s="8"/>
      <c r="YN448" s="8"/>
      <c r="YO448" s="8"/>
      <c r="YP448" s="8"/>
      <c r="YQ448" s="8"/>
      <c r="YR448" s="8"/>
      <c r="YS448" s="8"/>
      <c r="YT448" s="8"/>
      <c r="YU448" s="8"/>
      <c r="YV448" s="8"/>
      <c r="YW448" s="8"/>
      <c r="YX448" s="8"/>
      <c r="YY448" s="8"/>
      <c r="YZ448" s="8"/>
      <c r="ZA448" s="8"/>
      <c r="ZB448" s="8"/>
      <c r="ZC448" s="8"/>
      <c r="ZD448" s="8"/>
      <c r="ZE448" s="8"/>
      <c r="ZF448" s="8"/>
      <c r="ZG448" s="8"/>
      <c r="ZH448" s="8"/>
      <c r="ZI448" s="8"/>
      <c r="ZJ448" s="8"/>
      <c r="ZK448" s="8"/>
      <c r="ZL448" s="8"/>
      <c r="ZM448" s="8"/>
      <c r="ZN448" s="8"/>
      <c r="ZO448" s="8"/>
      <c r="ZP448" s="8"/>
      <c r="ZQ448" s="8"/>
      <c r="ZR448" s="8"/>
      <c r="ZS448" s="8"/>
      <c r="ZT448" s="8"/>
      <c r="ZU448" s="8"/>
      <c r="ZV448" s="8"/>
      <c r="ZW448" s="8"/>
      <c r="ZX448" s="8"/>
      <c r="ZY448" s="8"/>
      <c r="ZZ448" s="8"/>
      <c r="AAA448" s="8"/>
      <c r="AAB448" s="8"/>
      <c r="AAC448" s="8"/>
      <c r="AAD448" s="8"/>
      <c r="AAE448" s="8"/>
      <c r="AAF448" s="8"/>
      <c r="AAG448" s="8"/>
      <c r="AAH448" s="8"/>
      <c r="AAI448" s="8"/>
      <c r="AAJ448" s="8"/>
      <c r="AAK448" s="8"/>
      <c r="AAL448" s="8"/>
      <c r="AAM448" s="8"/>
      <c r="AAN448" s="8"/>
      <c r="AAO448" s="8"/>
      <c r="AAP448" s="8"/>
      <c r="AAQ448" s="8"/>
      <c r="AAR448" s="8"/>
      <c r="AAS448" s="8"/>
      <c r="AAT448" s="8"/>
      <c r="AAU448" s="8"/>
      <c r="AAV448" s="8"/>
      <c r="AAW448" s="8"/>
      <c r="AAX448" s="8"/>
      <c r="AAY448" s="8"/>
      <c r="AAZ448" s="8"/>
      <c r="ABA448" s="8"/>
      <c r="ABB448" s="8"/>
      <c r="ABC448" s="8"/>
      <c r="ABD448" s="8"/>
      <c r="ABE448" s="8"/>
      <c r="ABF448" s="8"/>
      <c r="ABG448" s="8"/>
      <c r="ABH448" s="8"/>
      <c r="ABI448" s="8"/>
      <c r="ABJ448" s="8"/>
      <c r="ABK448" s="8"/>
      <c r="ABL448" s="8"/>
      <c r="ABM448" s="8"/>
      <c r="ABN448" s="8"/>
      <c r="ABO448" s="8"/>
      <c r="ABP448" s="8"/>
      <c r="ABQ448" s="8"/>
      <c r="ABR448" s="8"/>
      <c r="ABS448" s="8"/>
      <c r="ABT448" s="8"/>
      <c r="ABU448" s="8"/>
      <c r="ABV448" s="8"/>
      <c r="ABW448" s="8"/>
      <c r="ABX448" s="8"/>
      <c r="ABY448" s="8"/>
      <c r="ABZ448" s="8"/>
      <c r="ACA448" s="8"/>
      <c r="ACB448" s="8"/>
      <c r="ACC448" s="8"/>
      <c r="ACD448" s="8"/>
      <c r="ACE448" s="8"/>
      <c r="ACF448" s="8"/>
      <c r="ACG448" s="8"/>
      <c r="ACH448" s="8"/>
      <c r="ACI448" s="8"/>
      <c r="ACJ448" s="8"/>
      <c r="ACK448" s="8"/>
      <c r="ACL448" s="8"/>
      <c r="ACM448" s="8"/>
      <c r="ACN448" s="8"/>
      <c r="ACO448" s="8"/>
      <c r="ACP448" s="8"/>
      <c r="ACQ448" s="8"/>
      <c r="ACR448" s="8"/>
      <c r="ACS448" s="8"/>
      <c r="ACT448" s="8"/>
      <c r="ACU448" s="8"/>
      <c r="ACV448" s="8"/>
      <c r="ACW448" s="8"/>
      <c r="ACX448" s="8"/>
      <c r="ACY448" s="8"/>
      <c r="ACZ448" s="8"/>
      <c r="ADA448" s="8"/>
      <c r="ADB448" s="8"/>
      <c r="ADC448" s="8"/>
      <c r="ADD448" s="8"/>
      <c r="ADE448" s="8"/>
      <c r="ADF448" s="8"/>
      <c r="ADG448" s="8"/>
      <c r="ADH448" s="8"/>
      <c r="ADI448" s="8"/>
      <c r="ADJ448" s="8"/>
      <c r="ADK448" s="8"/>
      <c r="ADL448" s="8"/>
      <c r="ADM448" s="8"/>
      <c r="ADN448" s="8"/>
      <c r="ADO448" s="8"/>
      <c r="ADP448" s="8"/>
      <c r="ADQ448" s="8"/>
      <c r="ADR448" s="8"/>
      <c r="ADS448" s="8"/>
      <c r="ADT448" s="8"/>
      <c r="ADU448" s="8"/>
      <c r="ADV448" s="8"/>
      <c r="ADW448" s="8"/>
      <c r="ADX448" s="8"/>
      <c r="ADY448" s="8"/>
      <c r="ADZ448" s="8"/>
      <c r="AEA448" s="8"/>
      <c r="AEB448" s="8"/>
      <c r="AEC448" s="8"/>
      <c r="AED448" s="8"/>
      <c r="AEE448" s="8"/>
      <c r="AEF448" s="8"/>
      <c r="AEG448" s="8"/>
      <c r="AEH448" s="8"/>
      <c r="AEI448" s="8"/>
      <c r="AEJ448" s="8"/>
      <c r="AEK448" s="8"/>
      <c r="AEL448" s="8"/>
      <c r="AEM448" s="8"/>
      <c r="AEN448" s="8"/>
      <c r="AEO448" s="8"/>
      <c r="AEP448" s="8"/>
      <c r="AEQ448" s="8"/>
      <c r="AER448" s="8"/>
      <c r="AES448" s="8"/>
      <c r="AET448" s="8"/>
      <c r="AEU448" s="8"/>
      <c r="AEV448" s="8"/>
      <c r="AEW448" s="8"/>
      <c r="AEX448" s="8"/>
      <c r="AEY448" s="8"/>
      <c r="AEZ448" s="8"/>
      <c r="AFA448" s="8"/>
      <c r="AFB448" s="8"/>
      <c r="AFC448" s="8"/>
      <c r="AFD448" s="8"/>
      <c r="AFE448" s="8"/>
      <c r="AFF448" s="8"/>
      <c r="AFG448" s="8"/>
      <c r="AFH448" s="8"/>
      <c r="AFI448" s="8"/>
      <c r="AFJ448" s="8"/>
      <c r="AFK448" s="8"/>
      <c r="AFL448" s="8"/>
      <c r="AFM448" s="8"/>
      <c r="AFN448" s="8"/>
      <c r="AFO448" s="8"/>
      <c r="AFP448" s="8"/>
      <c r="AFQ448" s="8"/>
      <c r="AFR448" s="8"/>
      <c r="AFS448" s="8"/>
      <c r="AFT448" s="8"/>
      <c r="AFU448" s="8"/>
      <c r="AFV448" s="8"/>
      <c r="AFW448" s="8"/>
      <c r="AFX448" s="8"/>
      <c r="AFY448" s="8"/>
      <c r="AFZ448" s="8"/>
      <c r="AGA448" s="8"/>
      <c r="AGB448" s="8"/>
      <c r="AGC448" s="8"/>
      <c r="AGD448" s="8"/>
      <c r="AGE448" s="8"/>
      <c r="AGF448" s="8"/>
      <c r="AGG448" s="8"/>
      <c r="AGH448" s="8"/>
      <c r="AGI448" s="8"/>
      <c r="AGJ448" s="8"/>
      <c r="AGK448" s="8"/>
      <c r="AGL448" s="8"/>
      <c r="AGM448" s="8"/>
      <c r="AGN448" s="8"/>
      <c r="AGO448" s="8"/>
      <c r="AGP448" s="8"/>
      <c r="AGQ448" s="8"/>
      <c r="AGR448" s="8"/>
      <c r="AGS448" s="8"/>
      <c r="AGT448" s="8"/>
      <c r="AGU448" s="8"/>
      <c r="AGV448" s="8"/>
      <c r="AGW448" s="8"/>
      <c r="AGX448" s="8"/>
      <c r="AGY448" s="8"/>
      <c r="AGZ448" s="8"/>
      <c r="AHA448" s="8"/>
      <c r="AHB448" s="8"/>
      <c r="AHC448" s="8"/>
      <c r="AHD448" s="8"/>
      <c r="AHE448" s="8"/>
      <c r="AHF448" s="8"/>
      <c r="AHG448" s="8"/>
      <c r="AHH448" s="8"/>
      <c r="AHI448" s="8"/>
      <c r="AHJ448" s="8"/>
      <c r="AHK448" s="8"/>
      <c r="AHL448" s="8"/>
      <c r="AHM448" s="8"/>
      <c r="AHN448" s="8"/>
      <c r="AHO448" s="8"/>
      <c r="AHP448" s="8"/>
      <c r="AHQ448" s="8"/>
      <c r="AHR448" s="8"/>
      <c r="AHS448" s="8"/>
      <c r="AHT448" s="8"/>
      <c r="AHU448" s="8"/>
      <c r="AHV448" s="8"/>
      <c r="AHW448" s="8"/>
      <c r="AHX448" s="8"/>
      <c r="AHY448" s="8"/>
      <c r="AHZ448" s="8"/>
      <c r="AIA448" s="8"/>
      <c r="AIB448" s="8"/>
      <c r="AIC448" s="8"/>
      <c r="AID448" s="8"/>
      <c r="AIE448" s="8"/>
      <c r="AIF448" s="8"/>
      <c r="AIG448" s="8"/>
      <c r="AIH448" s="8"/>
      <c r="AII448" s="8"/>
      <c r="AIJ448" s="8"/>
      <c r="AIK448" s="8"/>
      <c r="AIL448" s="8"/>
      <c r="AIM448" s="8"/>
      <c r="AIN448" s="8"/>
      <c r="AIO448" s="8"/>
      <c r="AIP448" s="8"/>
      <c r="AIQ448" s="8"/>
      <c r="AIR448" s="8"/>
      <c r="AIS448" s="8"/>
      <c r="AIT448" s="8"/>
      <c r="AIU448" s="8"/>
      <c r="AIV448" s="8"/>
      <c r="AIW448" s="8"/>
      <c r="AIX448" s="8"/>
      <c r="AIY448" s="8"/>
      <c r="AIZ448" s="8"/>
      <c r="AJA448" s="8"/>
      <c r="AJB448" s="8"/>
      <c r="AJC448" s="8"/>
      <c r="AJD448" s="8"/>
      <c r="AJE448" s="8"/>
      <c r="AJF448" s="8"/>
      <c r="AJG448" s="8"/>
      <c r="AJH448" s="8"/>
      <c r="AJI448" s="8"/>
      <c r="AJJ448" s="8"/>
      <c r="AJK448" s="8"/>
      <c r="AJL448" s="8"/>
      <c r="AJM448" s="8"/>
      <c r="AJN448" s="8"/>
      <c r="AJO448" s="8"/>
      <c r="AJP448" s="8"/>
      <c r="AJQ448" s="8"/>
      <c r="AJR448" s="8"/>
      <c r="AJS448" s="8"/>
      <c r="AJT448" s="8"/>
      <c r="AJU448" s="8"/>
      <c r="AJV448" s="8"/>
      <c r="AJW448" s="8"/>
      <c r="AJX448" s="8"/>
      <c r="AJY448" s="8"/>
      <c r="AJZ448" s="8"/>
      <c r="AKA448" s="8"/>
      <c r="AKB448" s="8"/>
      <c r="AKC448" s="8"/>
      <c r="AKD448" s="8"/>
      <c r="AKE448" s="8"/>
      <c r="AKF448" s="8"/>
      <c r="AKG448" s="8"/>
      <c r="AKH448" s="8"/>
      <c r="AKI448" s="8"/>
      <c r="AKJ448" s="8"/>
      <c r="AKK448" s="8"/>
      <c r="AKL448" s="8"/>
      <c r="AKM448" s="8"/>
      <c r="AKN448" s="8"/>
      <c r="AKO448" s="8"/>
      <c r="AKP448" s="8"/>
      <c r="AKQ448" s="8"/>
      <c r="AKR448" s="8"/>
      <c r="AKS448" s="8"/>
      <c r="AKT448" s="8"/>
      <c r="AKU448" s="8"/>
      <c r="AKV448" s="8"/>
      <c r="AKW448" s="8"/>
      <c r="AKX448" s="8"/>
      <c r="AKY448" s="8"/>
      <c r="AKZ448" s="8"/>
      <c r="ALA448" s="8"/>
      <c r="ALB448" s="8"/>
      <c r="ALC448" s="8"/>
      <c r="ALD448" s="8"/>
      <c r="ALE448" s="8"/>
      <c r="ALF448" s="8"/>
      <c r="ALG448" s="8"/>
      <c r="ALH448" s="8"/>
      <c r="ALI448" s="8"/>
      <c r="ALJ448" s="8"/>
      <c r="ALK448" s="8"/>
      <c r="ALL448" s="8"/>
      <c r="ALM448" s="8"/>
      <c r="ALN448" s="8"/>
      <c r="ALO448" s="8"/>
      <c r="ALP448" s="8"/>
      <c r="ALQ448" s="8"/>
      <c r="ALR448" s="8"/>
      <c r="ALS448" s="8"/>
      <c r="ALT448" s="8"/>
      <c r="ALU448" s="8"/>
      <c r="ALV448" s="8"/>
      <c r="ALW448" s="8"/>
      <c r="ALX448" s="8"/>
      <c r="ALY448" s="8"/>
      <c r="ALZ448" s="8"/>
      <c r="AMA448" s="8"/>
      <c r="AMB448" s="8"/>
      <c r="AMC448" s="8"/>
      <c r="AMD448" s="8"/>
      <c r="AME448" s="8"/>
      <c r="AMF448" s="8"/>
      <c r="AMG448" s="8"/>
      <c r="AMH448" s="8"/>
      <c r="AMI448" s="8"/>
      <c r="AMJ448" s="8"/>
      <c r="AMK448" s="8"/>
      <c r="AML448" s="8"/>
      <c r="AMM448" s="8"/>
      <c r="AMN448" s="8"/>
      <c r="AMO448" s="8"/>
      <c r="AMP448" s="8"/>
      <c r="AMQ448" s="8"/>
      <c r="AMR448" s="8"/>
      <c r="AMS448" s="8"/>
      <c r="AMT448" s="8"/>
      <c r="AMU448" s="8"/>
      <c r="AMV448" s="8"/>
      <c r="AMW448" s="8"/>
      <c r="AMX448" s="8"/>
      <c r="AMY448" s="8"/>
      <c r="AMZ448" s="8"/>
      <c r="ANA448" s="8"/>
      <c r="ANB448" s="8"/>
      <c r="ANC448" s="8"/>
      <c r="AND448" s="8"/>
      <c r="ANE448" s="8"/>
      <c r="ANF448" s="8"/>
      <c r="ANG448" s="8"/>
      <c r="ANH448" s="8"/>
      <c r="ANI448" s="8"/>
      <c r="ANJ448" s="8"/>
      <c r="ANK448" s="8"/>
      <c r="ANL448" s="8"/>
      <c r="ANM448" s="8"/>
      <c r="ANN448" s="8"/>
      <c r="ANO448" s="8"/>
      <c r="ANP448" s="8"/>
      <c r="ANQ448" s="8"/>
      <c r="ANR448" s="8"/>
      <c r="ANS448" s="8"/>
      <c r="ANT448" s="8"/>
      <c r="ANU448" s="8"/>
      <c r="ANV448" s="8"/>
      <c r="ANW448" s="8"/>
      <c r="ANX448" s="8"/>
      <c r="ANY448" s="8"/>
      <c r="ANZ448" s="8"/>
      <c r="AOA448" s="8"/>
      <c r="AOB448" s="8"/>
      <c r="AOC448" s="8"/>
      <c r="AOD448" s="8"/>
      <c r="AOE448" s="8"/>
      <c r="AOF448" s="8"/>
      <c r="AOG448" s="8"/>
      <c r="AOH448" s="8"/>
      <c r="AOI448" s="8"/>
      <c r="AOJ448" s="8"/>
      <c r="AOK448" s="8"/>
      <c r="AOL448" s="8"/>
      <c r="AOM448" s="8"/>
      <c r="AON448" s="8"/>
      <c r="AOO448" s="8"/>
      <c r="AOP448" s="8"/>
      <c r="AOQ448" s="8"/>
      <c r="AOR448" s="8"/>
      <c r="AOS448" s="8"/>
      <c r="AOT448" s="8"/>
      <c r="AOU448" s="8"/>
      <c r="AOV448" s="8"/>
      <c r="AOW448" s="8"/>
      <c r="AOX448" s="8"/>
      <c r="AOY448" s="8"/>
      <c r="AOZ448" s="8"/>
      <c r="APA448" s="8"/>
      <c r="APB448" s="8"/>
      <c r="APC448" s="8"/>
      <c r="APD448" s="8"/>
      <c r="APE448" s="8"/>
      <c r="APF448" s="8"/>
      <c r="APG448" s="8"/>
      <c r="APH448" s="8"/>
      <c r="API448" s="8"/>
      <c r="APJ448" s="8"/>
      <c r="APK448" s="8"/>
      <c r="APL448" s="8"/>
      <c r="APM448" s="8"/>
      <c r="APN448" s="8"/>
      <c r="APO448" s="8"/>
      <c r="APP448" s="8"/>
      <c r="APQ448" s="8"/>
      <c r="APR448" s="8"/>
      <c r="APS448" s="8"/>
      <c r="APT448" s="8"/>
      <c r="APU448" s="8"/>
      <c r="APV448" s="8"/>
      <c r="APW448" s="8"/>
      <c r="APX448" s="8"/>
      <c r="APY448" s="8"/>
      <c r="APZ448" s="8"/>
      <c r="AQA448" s="8"/>
      <c r="AQB448" s="8"/>
      <c r="AQC448" s="8"/>
      <c r="AQD448" s="8"/>
      <c r="AQE448" s="8"/>
      <c r="AQF448" s="8"/>
      <c r="AQG448" s="8"/>
      <c r="AQH448" s="8"/>
      <c r="AQI448" s="8"/>
      <c r="AQJ448" s="8"/>
      <c r="AQK448" s="8"/>
      <c r="AQL448" s="8"/>
      <c r="AQM448" s="8"/>
      <c r="AQN448" s="8"/>
      <c r="AQO448" s="8"/>
      <c r="AQP448" s="8"/>
      <c r="AQQ448" s="8"/>
      <c r="AQR448" s="8"/>
      <c r="AQS448" s="8"/>
      <c r="AQT448" s="8"/>
      <c r="AQU448" s="8"/>
      <c r="AQV448" s="8"/>
      <c r="AQW448" s="8"/>
      <c r="AQX448" s="8"/>
      <c r="AQY448" s="8"/>
      <c r="AQZ448" s="8"/>
      <c r="ARA448" s="8"/>
      <c r="ARB448" s="8"/>
      <c r="ARC448" s="8"/>
      <c r="ARD448" s="8"/>
      <c r="ARE448" s="8"/>
      <c r="ARF448" s="8"/>
      <c r="ARG448" s="8"/>
      <c r="ARH448" s="8"/>
      <c r="ARI448" s="8"/>
      <c r="ARJ448" s="8"/>
      <c r="ARK448" s="8"/>
      <c r="ARL448" s="8"/>
      <c r="ARM448" s="8"/>
      <c r="ARN448" s="8"/>
      <c r="ARO448" s="8"/>
      <c r="ARP448" s="8"/>
      <c r="ARQ448" s="8"/>
      <c r="ARR448" s="8"/>
      <c r="ARS448" s="8"/>
      <c r="ART448" s="8"/>
      <c r="ARU448" s="8"/>
      <c r="ARV448" s="8"/>
      <c r="ARW448" s="8"/>
      <c r="ARX448" s="8"/>
      <c r="ARY448" s="8"/>
      <c r="ARZ448" s="8"/>
      <c r="ASA448" s="8"/>
      <c r="ASB448" s="8"/>
      <c r="ASC448" s="8"/>
      <c r="ASD448" s="8"/>
      <c r="ASE448" s="8"/>
      <c r="ASF448" s="8"/>
      <c r="ASG448" s="8"/>
      <c r="ASH448" s="8"/>
      <c r="ASI448" s="8"/>
      <c r="ASJ448" s="8"/>
      <c r="ASK448" s="8"/>
      <c r="ASL448" s="8"/>
      <c r="ASM448" s="8"/>
      <c r="ASN448" s="8"/>
      <c r="ASO448" s="8"/>
      <c r="ASP448" s="8"/>
      <c r="ASQ448" s="8"/>
      <c r="ASR448" s="8"/>
      <c r="ASS448" s="8"/>
      <c r="AST448" s="8"/>
      <c r="ASU448" s="8"/>
      <c r="ASV448" s="8"/>
      <c r="ASW448" s="8"/>
      <c r="ASX448" s="8"/>
      <c r="ASY448" s="8"/>
      <c r="ASZ448" s="8"/>
      <c r="ATA448" s="8"/>
      <c r="ATB448" s="8"/>
      <c r="ATC448" s="8"/>
      <c r="ATD448" s="8"/>
      <c r="ATE448" s="8"/>
      <c r="ATF448" s="8"/>
      <c r="ATG448" s="8"/>
      <c r="ATH448" s="8"/>
      <c r="ATI448" s="8"/>
      <c r="ATJ448" s="8"/>
      <c r="ATK448" s="8"/>
      <c r="ATL448" s="8"/>
      <c r="ATM448" s="8"/>
      <c r="ATN448" s="8"/>
      <c r="ATO448" s="8"/>
      <c r="ATP448" s="8"/>
      <c r="ATQ448" s="8"/>
      <c r="ATR448" s="8"/>
      <c r="ATS448" s="8"/>
      <c r="ATT448" s="8"/>
      <c r="ATU448" s="8"/>
      <c r="ATV448" s="8"/>
      <c r="ATW448" s="8"/>
      <c r="ATX448" s="8"/>
      <c r="ATY448" s="8"/>
      <c r="ATZ448" s="8"/>
      <c r="AUA448" s="8"/>
      <c r="AUB448" s="8"/>
      <c r="AUC448" s="8"/>
      <c r="AUD448" s="8"/>
      <c r="AUE448" s="8"/>
      <c r="AUF448" s="8"/>
      <c r="AUG448" s="8"/>
      <c r="AUH448" s="8"/>
      <c r="AUI448" s="8"/>
      <c r="AUJ448" s="8"/>
      <c r="AUK448" s="8"/>
      <c r="AUL448" s="8"/>
      <c r="AUM448" s="8"/>
      <c r="AUN448" s="8"/>
      <c r="AUO448" s="8"/>
      <c r="AUP448" s="8"/>
      <c r="AUQ448" s="8"/>
      <c r="AUR448" s="8"/>
      <c r="AUS448" s="8"/>
      <c r="AUT448" s="8"/>
      <c r="AUU448" s="8"/>
      <c r="AUV448" s="8"/>
      <c r="AUW448" s="8"/>
      <c r="AUX448" s="8"/>
      <c r="AUY448" s="8"/>
      <c r="AUZ448" s="8"/>
      <c r="AVA448" s="8"/>
      <c r="AVB448" s="8"/>
      <c r="AVC448" s="8"/>
      <c r="AVD448" s="8"/>
      <c r="AVE448" s="8"/>
      <c r="AVF448" s="8"/>
      <c r="AVG448" s="8"/>
      <c r="AVH448" s="8"/>
      <c r="AVI448" s="8"/>
      <c r="AVJ448" s="8"/>
      <c r="AVK448" s="8"/>
      <c r="AVL448" s="8"/>
      <c r="AVM448" s="8"/>
      <c r="AVN448" s="8"/>
      <c r="AVO448" s="8"/>
      <c r="AVP448" s="8"/>
      <c r="AVQ448" s="8"/>
      <c r="AVR448" s="8"/>
      <c r="AVS448" s="8"/>
      <c r="AVT448" s="8"/>
      <c r="AVU448" s="8"/>
      <c r="AVV448" s="8"/>
      <c r="AVW448" s="8"/>
      <c r="AVX448" s="8"/>
      <c r="AVY448" s="8"/>
      <c r="AVZ448" s="8"/>
      <c r="AWA448" s="8"/>
      <c r="AWB448" s="8"/>
      <c r="AWC448" s="8"/>
      <c r="AWD448" s="8"/>
      <c r="AWE448" s="8"/>
      <c r="AWF448" s="8"/>
      <c r="AWG448" s="8"/>
      <c r="AWH448" s="8"/>
      <c r="AWI448" s="8"/>
      <c r="AWJ448" s="8"/>
      <c r="AWK448" s="8"/>
      <c r="AWL448" s="8"/>
      <c r="AWM448" s="8"/>
      <c r="AWN448" s="8"/>
      <c r="AWO448" s="8"/>
      <c r="AWP448" s="8"/>
      <c r="AWQ448" s="8"/>
      <c r="AWR448" s="8"/>
      <c r="AWS448" s="8"/>
      <c r="AWT448" s="8"/>
      <c r="AWU448" s="8"/>
      <c r="AWV448" s="8"/>
      <c r="AWW448" s="8"/>
      <c r="AWX448" s="8"/>
      <c r="AWY448" s="8"/>
      <c r="AWZ448" s="8"/>
      <c r="AXA448" s="8"/>
      <c r="AXB448" s="8"/>
      <c r="AXC448" s="8"/>
      <c r="AXD448" s="8"/>
      <c r="AXE448" s="8"/>
      <c r="AXF448" s="8"/>
      <c r="AXG448" s="8"/>
      <c r="AXH448" s="8"/>
      <c r="AXI448" s="8"/>
      <c r="AXJ448" s="8"/>
      <c r="AXK448" s="8"/>
      <c r="AXL448" s="8"/>
      <c r="AXM448" s="8"/>
      <c r="AXN448" s="8"/>
      <c r="AXO448" s="8"/>
      <c r="AXP448" s="8"/>
      <c r="AXQ448" s="8"/>
      <c r="AXR448" s="8"/>
      <c r="AXS448" s="8"/>
      <c r="AXT448" s="8"/>
      <c r="AXU448" s="8"/>
      <c r="AXV448" s="8"/>
      <c r="AXW448" s="8"/>
      <c r="AXX448" s="8"/>
      <c r="AXY448" s="8"/>
      <c r="AXZ448" s="8"/>
      <c r="AYA448" s="8"/>
      <c r="AYB448" s="8"/>
      <c r="AYC448" s="8"/>
      <c r="AYD448" s="8"/>
      <c r="AYE448" s="8"/>
      <c r="AYF448" s="8"/>
      <c r="AYG448" s="8"/>
      <c r="AYH448" s="8"/>
      <c r="AYI448" s="8"/>
      <c r="AYJ448" s="8"/>
      <c r="AYK448" s="8"/>
      <c r="AYL448" s="8"/>
      <c r="AYM448" s="8"/>
      <c r="AYN448" s="8"/>
      <c r="AYO448" s="8"/>
      <c r="AYP448" s="8"/>
      <c r="AYQ448" s="8"/>
      <c r="AYR448" s="8"/>
      <c r="AYS448" s="8"/>
      <c r="AYT448" s="8"/>
      <c r="AYU448" s="8"/>
      <c r="AYV448" s="8"/>
      <c r="AYW448" s="8"/>
      <c r="AYX448" s="8"/>
      <c r="AYY448" s="8"/>
      <c r="AYZ448" s="8"/>
      <c r="AZA448" s="8"/>
      <c r="AZB448" s="8"/>
      <c r="AZC448" s="8"/>
      <c r="AZD448" s="8"/>
      <c r="AZE448" s="8"/>
      <c r="AZF448" s="8"/>
      <c r="AZG448" s="8"/>
      <c r="AZH448" s="8"/>
      <c r="AZI448" s="8"/>
      <c r="AZJ448" s="8"/>
      <c r="AZK448" s="8"/>
      <c r="AZL448" s="8"/>
      <c r="AZM448" s="8"/>
      <c r="AZN448" s="8"/>
      <c r="AZO448" s="8"/>
      <c r="AZP448" s="8"/>
      <c r="AZQ448" s="8"/>
      <c r="AZR448" s="8"/>
      <c r="AZS448" s="8"/>
      <c r="AZT448" s="8"/>
      <c r="AZU448" s="8"/>
      <c r="AZV448" s="8"/>
      <c r="AZW448" s="8"/>
      <c r="AZX448" s="8"/>
      <c r="AZY448" s="8"/>
      <c r="AZZ448" s="8"/>
      <c r="BAA448" s="8"/>
      <c r="BAB448" s="8"/>
      <c r="BAC448" s="8"/>
      <c r="BAD448" s="8"/>
      <c r="BAE448" s="8"/>
      <c r="BAF448" s="8"/>
      <c r="BAG448" s="8"/>
      <c r="BAH448" s="8"/>
      <c r="BAI448" s="8"/>
      <c r="BAJ448" s="8"/>
      <c r="BAK448" s="8"/>
      <c r="BAL448" s="8"/>
      <c r="BAM448" s="8"/>
      <c r="BAN448" s="8"/>
      <c r="BAO448" s="8"/>
      <c r="BAP448" s="8"/>
      <c r="BAQ448" s="8"/>
      <c r="BAR448" s="8"/>
      <c r="BAS448" s="8"/>
      <c r="BAT448" s="8"/>
      <c r="BAU448" s="8"/>
      <c r="BAV448" s="8"/>
      <c r="BAW448" s="8"/>
      <c r="BAX448" s="8"/>
      <c r="BAY448" s="8"/>
      <c r="BAZ448" s="8"/>
      <c r="BBA448" s="8"/>
      <c r="BBB448" s="8"/>
      <c r="BBC448" s="8"/>
      <c r="BBD448" s="8"/>
      <c r="BBE448" s="8"/>
      <c r="BBF448" s="8"/>
      <c r="BBG448" s="8"/>
      <c r="BBH448" s="8"/>
      <c r="BBI448" s="8"/>
      <c r="BBJ448" s="8"/>
      <c r="BBK448" s="8"/>
      <c r="BBL448" s="8"/>
      <c r="BBM448" s="8"/>
      <c r="BBN448" s="8"/>
      <c r="BBO448" s="8"/>
      <c r="BBP448" s="8"/>
      <c r="BBQ448" s="8"/>
      <c r="BBR448" s="8"/>
      <c r="BBS448" s="8"/>
      <c r="BBT448" s="8"/>
      <c r="BBU448" s="8"/>
      <c r="BBV448" s="8"/>
      <c r="BBW448" s="8"/>
      <c r="BBX448" s="8"/>
      <c r="BBY448" s="8"/>
      <c r="BBZ448" s="8"/>
      <c r="BCA448" s="8"/>
      <c r="BCB448" s="8"/>
      <c r="BCC448" s="8"/>
      <c r="BCD448" s="8"/>
      <c r="BCE448" s="8"/>
      <c r="BCF448" s="8"/>
      <c r="BCG448" s="8"/>
      <c r="BCH448" s="8"/>
      <c r="BCI448" s="8"/>
      <c r="BCJ448" s="8"/>
      <c r="BCK448" s="8"/>
      <c r="BCL448" s="8"/>
      <c r="BCM448" s="8"/>
      <c r="BCN448" s="8"/>
      <c r="BCO448" s="8"/>
      <c r="BCP448" s="8"/>
      <c r="BCQ448" s="8"/>
      <c r="BCR448" s="8"/>
      <c r="BCS448" s="8"/>
      <c r="BCT448" s="8"/>
      <c r="BCU448" s="8"/>
      <c r="BCV448" s="8"/>
      <c r="BCW448" s="8"/>
      <c r="BCX448" s="8"/>
      <c r="BCY448" s="8"/>
      <c r="BCZ448" s="8"/>
      <c r="BDA448" s="8"/>
      <c r="BDB448" s="8"/>
      <c r="BDC448" s="8"/>
      <c r="BDD448" s="8"/>
      <c r="BDE448" s="8"/>
      <c r="BDF448" s="8"/>
      <c r="BDG448" s="8"/>
      <c r="BDH448" s="8"/>
      <c r="BDI448" s="8"/>
      <c r="BDJ448" s="8"/>
      <c r="BDK448" s="8"/>
      <c r="BDL448" s="8"/>
      <c r="BDM448" s="8"/>
      <c r="BDN448" s="8"/>
      <c r="BDO448" s="8"/>
      <c r="BDP448" s="8"/>
      <c r="BDQ448" s="8"/>
      <c r="BDR448" s="8"/>
      <c r="BDS448" s="8"/>
      <c r="BDT448" s="8"/>
      <c r="BDU448" s="8"/>
      <c r="BDV448" s="8"/>
      <c r="BDW448" s="8"/>
      <c r="BDX448" s="8"/>
      <c r="BDY448" s="8"/>
      <c r="BDZ448" s="8"/>
      <c r="BEA448" s="8"/>
      <c r="BEB448" s="8"/>
      <c r="BEC448" s="8"/>
      <c r="BED448" s="8"/>
      <c r="BEE448" s="8"/>
      <c r="BEF448" s="8"/>
      <c r="BEG448" s="8"/>
      <c r="BEH448" s="8"/>
      <c r="BEI448" s="8"/>
      <c r="BEJ448" s="8"/>
      <c r="BEK448" s="8"/>
      <c r="BEL448" s="8"/>
      <c r="BEM448" s="8"/>
      <c r="BEN448" s="8"/>
      <c r="BEO448" s="8"/>
      <c r="BEP448" s="8"/>
      <c r="BEQ448" s="8"/>
      <c r="BER448" s="8"/>
      <c r="BES448" s="8"/>
      <c r="BET448" s="8"/>
      <c r="BEU448" s="8"/>
      <c r="BEV448" s="8"/>
      <c r="BEW448" s="8"/>
      <c r="BEX448" s="8"/>
      <c r="BEY448" s="8"/>
      <c r="BEZ448" s="8"/>
      <c r="BFA448" s="8"/>
      <c r="BFB448" s="8"/>
      <c r="BFC448" s="8"/>
      <c r="BFD448" s="8"/>
      <c r="BFE448" s="8"/>
      <c r="BFF448" s="8"/>
      <c r="BFG448" s="8"/>
      <c r="BFH448" s="8"/>
      <c r="BFI448" s="8"/>
      <c r="BFJ448" s="8"/>
      <c r="BFK448" s="8"/>
      <c r="BFL448" s="8"/>
      <c r="BFM448" s="8"/>
      <c r="BFN448" s="8"/>
      <c r="BFO448" s="8"/>
      <c r="BFP448" s="8"/>
      <c r="BFQ448" s="8"/>
      <c r="BFR448" s="8"/>
      <c r="BFS448" s="8"/>
      <c r="BFT448" s="8"/>
      <c r="BFU448" s="8"/>
      <c r="BFV448" s="8"/>
      <c r="BFW448" s="8"/>
      <c r="BFX448" s="8"/>
      <c r="BFY448" s="8"/>
      <c r="BFZ448" s="8"/>
      <c r="BGA448" s="8"/>
      <c r="BGB448" s="8"/>
      <c r="BGC448" s="8"/>
      <c r="BGD448" s="8"/>
      <c r="BGE448" s="8"/>
      <c r="BGF448" s="8"/>
      <c r="BGG448" s="8"/>
      <c r="BGH448" s="8"/>
      <c r="BGI448" s="8"/>
      <c r="BGJ448" s="8"/>
      <c r="BGK448" s="8"/>
      <c r="BGL448" s="8"/>
      <c r="BGM448" s="8"/>
      <c r="BGN448" s="8"/>
      <c r="BGO448" s="8"/>
      <c r="BGP448" s="8"/>
      <c r="BGQ448" s="8"/>
      <c r="BGR448" s="8"/>
      <c r="BGS448" s="8"/>
      <c r="BGT448" s="8"/>
      <c r="BGU448" s="8"/>
      <c r="BGV448" s="8"/>
      <c r="BGW448" s="8"/>
      <c r="BGX448" s="8"/>
      <c r="BGY448" s="8"/>
      <c r="BGZ448" s="8"/>
      <c r="BHA448" s="8"/>
      <c r="BHB448" s="8"/>
      <c r="BHC448" s="8"/>
      <c r="BHD448" s="8"/>
      <c r="BHE448" s="8"/>
      <c r="BHF448" s="8"/>
      <c r="BHG448" s="8"/>
      <c r="BHH448" s="8"/>
      <c r="BHI448" s="8"/>
      <c r="BHJ448" s="8"/>
      <c r="BHK448" s="8"/>
      <c r="BHL448" s="8"/>
      <c r="BHM448" s="8"/>
      <c r="BHN448" s="8"/>
      <c r="BHO448" s="8"/>
      <c r="BHP448" s="8"/>
      <c r="BHQ448" s="8"/>
      <c r="BHR448" s="8"/>
      <c r="BHS448" s="8"/>
      <c r="BHT448" s="8"/>
      <c r="BHU448" s="8"/>
      <c r="BHV448" s="8"/>
      <c r="BHW448" s="8"/>
      <c r="BHX448" s="8"/>
      <c r="BHY448" s="8"/>
      <c r="BHZ448" s="8"/>
      <c r="BIA448" s="8"/>
      <c r="BIB448" s="8"/>
      <c r="BIC448" s="8"/>
      <c r="BID448" s="8"/>
      <c r="BIE448" s="8"/>
      <c r="BIF448" s="8"/>
      <c r="BIG448" s="8"/>
      <c r="BIH448" s="8"/>
      <c r="BII448" s="8"/>
      <c r="BIJ448" s="8"/>
      <c r="BIK448" s="8"/>
      <c r="BIL448" s="8"/>
      <c r="BIM448" s="8"/>
      <c r="BIN448" s="8"/>
      <c r="BIO448" s="8"/>
      <c r="BIP448" s="8"/>
      <c r="BIQ448" s="8"/>
      <c r="BIR448" s="8"/>
      <c r="BIS448" s="8"/>
      <c r="BIT448" s="8"/>
      <c r="BIU448" s="8"/>
      <c r="BIV448" s="8"/>
      <c r="BIW448" s="8"/>
      <c r="BIX448" s="8"/>
      <c r="BIY448" s="8"/>
      <c r="BIZ448" s="8"/>
      <c r="BJA448" s="8"/>
      <c r="BJB448" s="8"/>
      <c r="BJC448" s="8"/>
      <c r="BJD448" s="8"/>
      <c r="BJE448" s="8"/>
      <c r="BJF448" s="8"/>
      <c r="BJG448" s="8"/>
      <c r="BJH448" s="8"/>
      <c r="BJI448" s="8"/>
      <c r="BJJ448" s="8"/>
      <c r="BJK448" s="8"/>
      <c r="BJL448" s="8"/>
      <c r="BJM448" s="8"/>
      <c r="BJN448" s="8"/>
      <c r="BJO448" s="8"/>
      <c r="BJP448" s="8"/>
      <c r="BJQ448" s="8"/>
      <c r="BJR448" s="8"/>
      <c r="BJS448" s="8"/>
      <c r="BJT448" s="8"/>
      <c r="BJU448" s="8"/>
      <c r="BJV448" s="8"/>
      <c r="BJW448" s="8"/>
      <c r="BJX448" s="8"/>
      <c r="BJY448" s="8"/>
      <c r="BJZ448" s="8"/>
      <c r="BKA448" s="8"/>
      <c r="BKB448" s="8"/>
      <c r="BKC448" s="8"/>
      <c r="BKD448" s="8"/>
      <c r="BKE448" s="8"/>
      <c r="BKF448" s="8"/>
      <c r="BKG448" s="8"/>
      <c r="BKH448" s="8"/>
      <c r="BKI448" s="8"/>
      <c r="BKJ448" s="8"/>
      <c r="BKK448" s="8"/>
      <c r="BKL448" s="8"/>
      <c r="BKM448" s="8"/>
      <c r="BKN448" s="8"/>
      <c r="BKO448" s="8"/>
      <c r="BKP448" s="8"/>
      <c r="BKQ448" s="8"/>
      <c r="BKR448" s="8"/>
      <c r="BKS448" s="8"/>
      <c r="BKT448" s="8"/>
      <c r="BKU448" s="8"/>
      <c r="BKV448" s="8"/>
      <c r="BKW448" s="8"/>
      <c r="BKX448" s="8"/>
      <c r="BKY448" s="8"/>
      <c r="BKZ448" s="8"/>
      <c r="BLA448" s="8"/>
      <c r="BLB448" s="8"/>
      <c r="BLC448" s="8"/>
      <c r="BLD448" s="8"/>
      <c r="BLE448" s="8"/>
      <c r="BLF448" s="8"/>
      <c r="BLG448" s="8"/>
      <c r="BLH448" s="8"/>
      <c r="BLI448" s="8"/>
      <c r="BLJ448" s="8"/>
      <c r="BLK448" s="8"/>
      <c r="BLL448" s="8"/>
      <c r="BLM448" s="8"/>
      <c r="BLN448" s="8"/>
      <c r="BLO448" s="8"/>
      <c r="BLP448" s="8"/>
      <c r="BLQ448" s="8"/>
      <c r="BLR448" s="8"/>
      <c r="BLS448" s="8"/>
      <c r="BLT448" s="8"/>
      <c r="BLU448" s="8"/>
      <c r="BLV448" s="8"/>
      <c r="BLW448" s="8"/>
      <c r="BLX448" s="8"/>
      <c r="BLY448" s="8"/>
      <c r="BLZ448" s="8"/>
      <c r="BMA448" s="8"/>
      <c r="BMB448" s="8"/>
      <c r="BMC448" s="8"/>
      <c r="BMD448" s="8"/>
      <c r="BME448" s="8"/>
      <c r="BMF448" s="8"/>
      <c r="BMG448" s="8"/>
      <c r="BMH448" s="8"/>
      <c r="BMI448" s="8"/>
      <c r="BMJ448" s="8"/>
      <c r="BMK448" s="8"/>
      <c r="BML448" s="8"/>
      <c r="BMM448" s="8"/>
      <c r="BMN448" s="8"/>
      <c r="BMO448" s="8"/>
      <c r="BMP448" s="8"/>
      <c r="BMQ448" s="8"/>
      <c r="BMR448" s="8"/>
      <c r="BMS448" s="8"/>
      <c r="BMT448" s="8"/>
      <c r="BMU448" s="8"/>
      <c r="BMV448" s="8"/>
      <c r="BMW448" s="8"/>
      <c r="BMX448" s="8"/>
      <c r="BMY448" s="8"/>
      <c r="BMZ448" s="8"/>
      <c r="BNA448" s="8"/>
      <c r="BNB448" s="8"/>
      <c r="BNC448" s="8"/>
      <c r="BND448" s="8"/>
      <c r="BNE448" s="8"/>
      <c r="BNF448" s="8"/>
      <c r="BNG448" s="8"/>
      <c r="BNH448" s="8"/>
      <c r="BNI448" s="8"/>
      <c r="BNJ448" s="8"/>
      <c r="BNK448" s="8"/>
      <c r="BNL448" s="8"/>
      <c r="BNM448" s="8"/>
      <c r="BNN448" s="8"/>
      <c r="BNO448" s="8"/>
      <c r="BNP448" s="8"/>
      <c r="BNQ448" s="8"/>
      <c r="BNR448" s="8"/>
      <c r="BNS448" s="8"/>
      <c r="BNT448" s="8"/>
      <c r="BNU448" s="8"/>
      <c r="BNV448" s="8"/>
      <c r="BNW448" s="8"/>
      <c r="BNX448" s="8"/>
      <c r="BNY448" s="8"/>
      <c r="BNZ448" s="8"/>
      <c r="BOA448" s="8"/>
      <c r="BOB448" s="8"/>
      <c r="BOC448" s="8"/>
      <c r="BOD448" s="8"/>
      <c r="BOE448" s="8"/>
      <c r="BOF448" s="8"/>
      <c r="BOG448" s="8"/>
      <c r="BOH448" s="8"/>
      <c r="BOI448" s="8"/>
      <c r="BOJ448" s="8"/>
      <c r="BOK448" s="8"/>
      <c r="BOL448" s="8"/>
      <c r="BOM448" s="8"/>
      <c r="BON448" s="8"/>
      <c r="BOO448" s="8"/>
      <c r="BOP448" s="8"/>
      <c r="BOQ448" s="8"/>
      <c r="BOR448" s="8"/>
      <c r="BOS448" s="8"/>
      <c r="BOT448" s="8"/>
      <c r="BOU448" s="8"/>
      <c r="BOV448" s="8"/>
      <c r="BOW448" s="8"/>
      <c r="BOX448" s="8"/>
      <c r="BOY448" s="8"/>
      <c r="BOZ448" s="8"/>
      <c r="BPA448" s="8"/>
      <c r="BPB448" s="8"/>
      <c r="BPC448" s="8"/>
      <c r="BPD448" s="8"/>
      <c r="BPE448" s="8"/>
      <c r="BPF448" s="8"/>
      <c r="BPG448" s="8"/>
      <c r="BPH448" s="8"/>
      <c r="BPI448" s="8"/>
      <c r="BPJ448" s="8"/>
      <c r="BPK448" s="8"/>
      <c r="BPL448" s="8"/>
      <c r="BPM448" s="8"/>
      <c r="BPN448" s="8"/>
      <c r="BPO448" s="8"/>
      <c r="BPP448" s="8"/>
      <c r="BPQ448" s="8"/>
      <c r="BPR448" s="8"/>
      <c r="BPS448" s="8"/>
      <c r="BPT448" s="8"/>
      <c r="BPU448" s="8"/>
      <c r="BPV448" s="8"/>
      <c r="BPW448" s="8"/>
      <c r="BPX448" s="8"/>
      <c r="BPY448" s="8"/>
      <c r="BPZ448" s="8"/>
      <c r="BQA448" s="8"/>
      <c r="BQB448" s="8"/>
      <c r="BQC448" s="8"/>
      <c r="BQD448" s="8"/>
      <c r="BQE448" s="8"/>
      <c r="BQF448" s="8"/>
      <c r="BQG448" s="8"/>
      <c r="BQH448" s="8"/>
      <c r="BQI448" s="8"/>
      <c r="BQJ448" s="8"/>
      <c r="BQK448" s="8"/>
      <c r="BQL448" s="8"/>
      <c r="BQM448" s="8"/>
      <c r="BQN448" s="8"/>
      <c r="BQO448" s="8"/>
      <c r="BQP448" s="8"/>
      <c r="BQQ448" s="8"/>
      <c r="BQR448" s="8"/>
      <c r="BQS448" s="8"/>
      <c r="BQT448" s="8"/>
      <c r="BQU448" s="8"/>
      <c r="BQV448" s="8"/>
      <c r="BQW448" s="8"/>
      <c r="BQX448" s="8"/>
      <c r="BQY448" s="8"/>
      <c r="BQZ448" s="8"/>
      <c r="BRA448" s="8"/>
      <c r="BRB448" s="8"/>
      <c r="BRC448" s="8"/>
      <c r="BRD448" s="8"/>
      <c r="BRE448" s="8"/>
      <c r="BRF448" s="8"/>
      <c r="BRG448" s="8"/>
      <c r="BRH448" s="8"/>
      <c r="BRI448" s="8"/>
      <c r="BRJ448" s="8"/>
      <c r="BRK448" s="8"/>
      <c r="BRL448" s="8"/>
      <c r="BRM448" s="8"/>
      <c r="BRN448" s="8"/>
      <c r="BRO448" s="8"/>
      <c r="BRP448" s="8"/>
      <c r="BRQ448" s="8"/>
      <c r="BRR448" s="8"/>
      <c r="BRS448" s="8"/>
      <c r="BRT448" s="8"/>
      <c r="BRU448" s="8"/>
      <c r="BRV448" s="8"/>
      <c r="BRW448" s="8"/>
      <c r="BRX448" s="8"/>
      <c r="BRY448" s="8"/>
      <c r="BRZ448" s="8"/>
      <c r="BSA448" s="8"/>
      <c r="BSB448" s="8"/>
      <c r="BSC448" s="8"/>
      <c r="BSD448" s="8"/>
      <c r="BSE448" s="8"/>
      <c r="BSF448" s="8"/>
      <c r="BSG448" s="8"/>
      <c r="BSH448" s="8"/>
      <c r="BSI448" s="8"/>
      <c r="BSJ448" s="8"/>
      <c r="BSK448" s="8"/>
      <c r="BSL448" s="8"/>
      <c r="BSM448" s="8"/>
      <c r="BSN448" s="8"/>
      <c r="BSO448" s="8"/>
      <c r="BSP448" s="8"/>
      <c r="BSQ448" s="8"/>
      <c r="BSR448" s="8"/>
      <c r="BSS448" s="8"/>
      <c r="BST448" s="8"/>
      <c r="BSU448" s="8"/>
      <c r="BSV448" s="8"/>
      <c r="BSW448" s="8"/>
      <c r="BSX448" s="8"/>
      <c r="BSY448" s="8"/>
      <c r="BSZ448" s="8"/>
      <c r="BTA448" s="8"/>
      <c r="BTB448" s="8"/>
      <c r="BTC448" s="8"/>
      <c r="BTD448" s="8"/>
      <c r="BTE448" s="8"/>
      <c r="BTF448" s="8"/>
      <c r="BTG448" s="8"/>
      <c r="BTH448" s="8"/>
      <c r="BTI448" s="8"/>
      <c r="BTJ448" s="8"/>
      <c r="BTK448" s="8"/>
      <c r="BTL448" s="8"/>
      <c r="BTM448" s="8"/>
      <c r="BTN448" s="8"/>
      <c r="BTO448" s="8"/>
      <c r="BTP448" s="8"/>
      <c r="BTQ448" s="8"/>
      <c r="BTR448" s="8"/>
      <c r="BTS448" s="8"/>
      <c r="BTT448" s="8"/>
      <c r="BTU448" s="8"/>
      <c r="BTV448" s="8"/>
      <c r="BTW448" s="8"/>
      <c r="BTX448" s="8"/>
      <c r="BTY448" s="8"/>
      <c r="BTZ448" s="8"/>
      <c r="BUA448" s="8"/>
      <c r="BUB448" s="8"/>
      <c r="BUC448" s="8"/>
      <c r="BUD448" s="8"/>
      <c r="BUE448" s="8"/>
      <c r="BUF448" s="8"/>
      <c r="BUG448" s="8"/>
      <c r="BUH448" s="8"/>
      <c r="BUI448" s="8"/>
      <c r="BUJ448" s="8"/>
      <c r="BUK448" s="8"/>
      <c r="BUL448" s="8"/>
      <c r="BUM448" s="8"/>
      <c r="BUN448" s="8"/>
      <c r="BUO448" s="8"/>
      <c r="BUP448" s="8"/>
      <c r="BUQ448" s="8"/>
      <c r="BUR448" s="8"/>
      <c r="BUS448" s="8"/>
      <c r="BUT448" s="8"/>
      <c r="BUU448" s="8"/>
      <c r="BUV448" s="8"/>
      <c r="BUW448" s="8"/>
      <c r="BUX448" s="8"/>
      <c r="BUY448" s="8"/>
      <c r="BUZ448" s="8"/>
      <c r="BVA448" s="8"/>
      <c r="BVB448" s="8"/>
      <c r="BVC448" s="8"/>
      <c r="BVD448" s="8"/>
      <c r="BVE448" s="8"/>
      <c r="BVF448" s="8"/>
      <c r="BVG448" s="8"/>
      <c r="BVH448" s="8"/>
      <c r="BVI448" s="8"/>
      <c r="BVJ448" s="8"/>
      <c r="BVK448" s="8"/>
      <c r="BVL448" s="8"/>
      <c r="BVM448" s="8"/>
      <c r="BVN448" s="8"/>
      <c r="BVO448" s="8"/>
      <c r="BVP448" s="8"/>
      <c r="BVQ448" s="8"/>
      <c r="BVR448" s="8"/>
      <c r="BVS448" s="8"/>
      <c r="BVT448" s="8"/>
      <c r="BVU448" s="8"/>
      <c r="BVV448" s="8"/>
      <c r="BVW448" s="8"/>
      <c r="BVX448" s="8"/>
      <c r="BVY448" s="8"/>
      <c r="BVZ448" s="8"/>
      <c r="BWA448" s="8"/>
      <c r="BWB448" s="8"/>
      <c r="BWC448" s="8"/>
      <c r="BWD448" s="8"/>
      <c r="BWE448" s="8"/>
      <c r="BWF448" s="8"/>
      <c r="BWG448" s="8"/>
      <c r="BWH448" s="8"/>
      <c r="BWI448" s="8"/>
      <c r="BWJ448" s="8"/>
      <c r="BWK448" s="8"/>
      <c r="BWL448" s="8"/>
      <c r="BWM448" s="8"/>
      <c r="BWN448" s="8"/>
      <c r="BWO448" s="8"/>
      <c r="BWP448" s="8"/>
      <c r="BWQ448" s="8"/>
    </row>
    <row r="449" spans="1:24" s="444" customFormat="1" ht="102" customHeight="1">
      <c r="A449" s="9" t="s">
        <v>6476</v>
      </c>
      <c r="B449" s="100" t="s">
        <v>97</v>
      </c>
      <c r="C449" s="9" t="s">
        <v>812</v>
      </c>
      <c r="D449" s="30" t="s">
        <v>672</v>
      </c>
      <c r="E449" s="30" t="s">
        <v>673</v>
      </c>
      <c r="F449" s="30"/>
      <c r="G449" s="3" t="s">
        <v>385</v>
      </c>
      <c r="H449" s="20">
        <v>0.5</v>
      </c>
      <c r="I449" s="114">
        <v>470000000</v>
      </c>
      <c r="J449" s="21" t="s">
        <v>1330</v>
      </c>
      <c r="K449" s="19" t="s">
        <v>2067</v>
      </c>
      <c r="L449" s="138" t="s">
        <v>3428</v>
      </c>
      <c r="M449" s="141" t="s">
        <v>383</v>
      </c>
      <c r="N449" s="360" t="s">
        <v>8875</v>
      </c>
      <c r="O449" s="3" t="s">
        <v>1382</v>
      </c>
      <c r="P449" s="7" t="s">
        <v>1355</v>
      </c>
      <c r="Q449" s="30" t="s">
        <v>1196</v>
      </c>
      <c r="R449" s="42">
        <v>3700</v>
      </c>
      <c r="S449" s="18">
        <v>348.66</v>
      </c>
      <c r="T449" s="83">
        <v>0</v>
      </c>
      <c r="U449" s="83">
        <f t="shared" si="73"/>
        <v>0</v>
      </c>
      <c r="V449" s="9" t="s">
        <v>1341</v>
      </c>
      <c r="W449" s="153" t="s">
        <v>1410</v>
      </c>
      <c r="X449" s="9" t="s">
        <v>9516</v>
      </c>
    </row>
    <row r="450" spans="1:24" s="444" customFormat="1" ht="102" customHeight="1">
      <c r="A450" s="9" t="s">
        <v>9515</v>
      </c>
      <c r="B450" s="100" t="s">
        <v>97</v>
      </c>
      <c r="C450" s="9" t="s">
        <v>812</v>
      </c>
      <c r="D450" s="30" t="s">
        <v>672</v>
      </c>
      <c r="E450" s="30" t="s">
        <v>673</v>
      </c>
      <c r="F450" s="30"/>
      <c r="G450" s="3" t="s">
        <v>385</v>
      </c>
      <c r="H450" s="20">
        <v>0.5</v>
      </c>
      <c r="I450" s="114">
        <v>470000000</v>
      </c>
      <c r="J450" s="21" t="s">
        <v>1330</v>
      </c>
      <c r="K450" s="19" t="s">
        <v>1947</v>
      </c>
      <c r="L450" s="138" t="s">
        <v>3428</v>
      </c>
      <c r="M450" s="141" t="s">
        <v>383</v>
      </c>
      <c r="N450" s="360" t="s">
        <v>8876</v>
      </c>
      <c r="O450" s="3" t="s">
        <v>1382</v>
      </c>
      <c r="P450" s="7" t="s">
        <v>1355</v>
      </c>
      <c r="Q450" s="30" t="s">
        <v>1196</v>
      </c>
      <c r="R450" s="42">
        <v>3700</v>
      </c>
      <c r="S450" s="18">
        <v>348.66</v>
      </c>
      <c r="T450" s="83">
        <f>R450*S450</f>
        <v>1290042</v>
      </c>
      <c r="U450" s="83">
        <f t="shared" si="73"/>
        <v>1444847.04</v>
      </c>
      <c r="V450" s="9" t="s">
        <v>1331</v>
      </c>
      <c r="W450" s="153" t="s">
        <v>1410</v>
      </c>
      <c r="X450" s="9"/>
    </row>
    <row r="451" spans="1:24" s="444" customFormat="1" ht="102" customHeight="1">
      <c r="A451" s="9" t="s">
        <v>6477</v>
      </c>
      <c r="B451" s="100" t="s">
        <v>97</v>
      </c>
      <c r="C451" s="9" t="s">
        <v>813</v>
      </c>
      <c r="D451" s="30" t="s">
        <v>674</v>
      </c>
      <c r="E451" s="30" t="s">
        <v>675</v>
      </c>
      <c r="F451" s="30"/>
      <c r="G451" s="3" t="s">
        <v>385</v>
      </c>
      <c r="H451" s="20">
        <v>0.5</v>
      </c>
      <c r="I451" s="114">
        <v>470000000</v>
      </c>
      <c r="J451" s="21" t="s">
        <v>1330</v>
      </c>
      <c r="K451" s="19" t="s">
        <v>2067</v>
      </c>
      <c r="L451" s="138" t="s">
        <v>3428</v>
      </c>
      <c r="M451" s="141" t="s">
        <v>383</v>
      </c>
      <c r="N451" s="360" t="s">
        <v>8875</v>
      </c>
      <c r="O451" s="3" t="s">
        <v>1382</v>
      </c>
      <c r="P451" s="7" t="s">
        <v>1355</v>
      </c>
      <c r="Q451" s="30" t="s">
        <v>1196</v>
      </c>
      <c r="R451" s="42">
        <v>3100</v>
      </c>
      <c r="S451" s="18">
        <v>348.66</v>
      </c>
      <c r="T451" s="83">
        <v>0</v>
      </c>
      <c r="U451" s="83">
        <f t="shared" si="73"/>
        <v>0</v>
      </c>
      <c r="V451" s="9" t="s">
        <v>1341</v>
      </c>
      <c r="W451" s="153" t="s">
        <v>1410</v>
      </c>
      <c r="X451" s="9" t="s">
        <v>9511</v>
      </c>
    </row>
    <row r="452" spans="1:24" s="444" customFormat="1" ht="102" customHeight="1">
      <c r="A452" s="450" t="s">
        <v>9508</v>
      </c>
      <c r="B452" s="451" t="s">
        <v>97</v>
      </c>
      <c r="C452" s="450" t="s">
        <v>813</v>
      </c>
      <c r="D452" s="484" t="s">
        <v>674</v>
      </c>
      <c r="E452" s="484" t="s">
        <v>675</v>
      </c>
      <c r="F452" s="484"/>
      <c r="G452" s="452" t="s">
        <v>385</v>
      </c>
      <c r="H452" s="454">
        <v>0.5</v>
      </c>
      <c r="I452" s="481">
        <v>470000000</v>
      </c>
      <c r="J452" s="456" t="s">
        <v>1330</v>
      </c>
      <c r="K452" s="469" t="s">
        <v>9509</v>
      </c>
      <c r="L452" s="457" t="s">
        <v>3428</v>
      </c>
      <c r="M452" s="458" t="s">
        <v>383</v>
      </c>
      <c r="N452" s="470" t="s">
        <v>8876</v>
      </c>
      <c r="O452" s="452" t="s">
        <v>1382</v>
      </c>
      <c r="P452" s="460" t="s">
        <v>1355</v>
      </c>
      <c r="Q452" s="484" t="s">
        <v>1196</v>
      </c>
      <c r="R452" s="487">
        <v>10000</v>
      </c>
      <c r="S452" s="472">
        <v>348.66</v>
      </c>
      <c r="T452" s="463">
        <v>0</v>
      </c>
      <c r="U452" s="463">
        <f t="shared" ref="U452:U453" si="78">T452*1.12</f>
        <v>0</v>
      </c>
      <c r="V452" s="450" t="s">
        <v>1331</v>
      </c>
      <c r="W452" s="465" t="s">
        <v>1410</v>
      </c>
      <c r="X452" s="450" t="s">
        <v>9455</v>
      </c>
    </row>
    <row r="453" spans="1:24" s="448" customFormat="1" ht="102" customHeight="1">
      <c r="A453" s="450" t="s">
        <v>10832</v>
      </c>
      <c r="B453" s="451" t="s">
        <v>97</v>
      </c>
      <c r="C453" s="450" t="s">
        <v>813</v>
      </c>
      <c r="D453" s="484" t="s">
        <v>674</v>
      </c>
      <c r="E453" s="484" t="s">
        <v>675</v>
      </c>
      <c r="F453" s="484"/>
      <c r="G453" s="452" t="s">
        <v>385</v>
      </c>
      <c r="H453" s="454">
        <v>0.5</v>
      </c>
      <c r="I453" s="481">
        <v>470000000</v>
      </c>
      <c r="J453" s="456" t="s">
        <v>1330</v>
      </c>
      <c r="K453" s="469" t="s">
        <v>10531</v>
      </c>
      <c r="L453" s="457" t="s">
        <v>3428</v>
      </c>
      <c r="M453" s="458" t="s">
        <v>383</v>
      </c>
      <c r="N453" s="470" t="s">
        <v>8876</v>
      </c>
      <c r="O453" s="452" t="s">
        <v>1382</v>
      </c>
      <c r="P453" s="460" t="s">
        <v>1355</v>
      </c>
      <c r="Q453" s="484" t="s">
        <v>1196</v>
      </c>
      <c r="R453" s="487">
        <v>13000</v>
      </c>
      <c r="S453" s="472">
        <v>348.66</v>
      </c>
      <c r="T453" s="463">
        <f>R453*S453</f>
        <v>4532580</v>
      </c>
      <c r="U453" s="463">
        <f t="shared" si="78"/>
        <v>5076489.6000000006</v>
      </c>
      <c r="V453" s="450" t="s">
        <v>1331</v>
      </c>
      <c r="W453" s="465" t="s">
        <v>1410</v>
      </c>
      <c r="X453" s="450"/>
    </row>
    <row r="454" spans="1:24" s="444" customFormat="1" ht="102" customHeight="1">
      <c r="A454" s="9" t="s">
        <v>6478</v>
      </c>
      <c r="B454" s="100" t="s">
        <v>97</v>
      </c>
      <c r="C454" s="9" t="s">
        <v>818</v>
      </c>
      <c r="D454" s="30" t="s">
        <v>672</v>
      </c>
      <c r="E454" s="30" t="s">
        <v>676</v>
      </c>
      <c r="F454" s="30"/>
      <c r="G454" s="3" t="s">
        <v>385</v>
      </c>
      <c r="H454" s="20">
        <v>0.5</v>
      </c>
      <c r="I454" s="114">
        <v>470000000</v>
      </c>
      <c r="J454" s="21" t="s">
        <v>1330</v>
      </c>
      <c r="K454" s="19" t="s">
        <v>2067</v>
      </c>
      <c r="L454" s="138" t="s">
        <v>3428</v>
      </c>
      <c r="M454" s="141" t="s">
        <v>383</v>
      </c>
      <c r="N454" s="360" t="s">
        <v>8875</v>
      </c>
      <c r="O454" s="3" t="s">
        <v>1382</v>
      </c>
      <c r="P454" s="7" t="s">
        <v>1355</v>
      </c>
      <c r="Q454" s="30" t="s">
        <v>1196</v>
      </c>
      <c r="R454" s="42">
        <v>6100</v>
      </c>
      <c r="S454" s="18">
        <v>348.66</v>
      </c>
      <c r="T454" s="83">
        <v>0</v>
      </c>
      <c r="U454" s="83">
        <f t="shared" ref="U454:U518" si="79">T454*1.12</f>
        <v>0</v>
      </c>
      <c r="V454" s="9" t="s">
        <v>1341</v>
      </c>
      <c r="W454" s="153" t="s">
        <v>1410</v>
      </c>
      <c r="X454" s="9" t="s">
        <v>9516</v>
      </c>
    </row>
    <row r="455" spans="1:24" s="444" customFormat="1" ht="102" customHeight="1">
      <c r="A455" s="9" t="s">
        <v>9517</v>
      </c>
      <c r="B455" s="100" t="s">
        <v>97</v>
      </c>
      <c r="C455" s="9" t="s">
        <v>818</v>
      </c>
      <c r="D455" s="30" t="s">
        <v>672</v>
      </c>
      <c r="E455" s="30" t="s">
        <v>676</v>
      </c>
      <c r="F455" s="30"/>
      <c r="G455" s="3" t="s">
        <v>385</v>
      </c>
      <c r="H455" s="20">
        <v>0.5</v>
      </c>
      <c r="I455" s="114">
        <v>470000000</v>
      </c>
      <c r="J455" s="21" t="s">
        <v>1330</v>
      </c>
      <c r="K455" s="19" t="s">
        <v>9509</v>
      </c>
      <c r="L455" s="138" t="s">
        <v>3428</v>
      </c>
      <c r="M455" s="141" t="s">
        <v>383</v>
      </c>
      <c r="N455" s="360" t="s">
        <v>8876</v>
      </c>
      <c r="O455" s="3" t="s">
        <v>1382</v>
      </c>
      <c r="P455" s="7" t="s">
        <v>1355</v>
      </c>
      <c r="Q455" s="30" t="s">
        <v>1196</v>
      </c>
      <c r="R455" s="42">
        <v>6100</v>
      </c>
      <c r="S455" s="18">
        <v>348.66</v>
      </c>
      <c r="T455" s="83">
        <f>R455*S455</f>
        <v>2126826</v>
      </c>
      <c r="U455" s="83">
        <f t="shared" si="79"/>
        <v>2382045.12</v>
      </c>
      <c r="V455" s="9" t="s">
        <v>1331</v>
      </c>
      <c r="W455" s="153" t="s">
        <v>1410</v>
      </c>
      <c r="X455" s="9"/>
    </row>
    <row r="456" spans="1:24" s="444" customFormat="1" ht="102" customHeight="1">
      <c r="A456" s="9" t="s">
        <v>6479</v>
      </c>
      <c r="B456" s="100" t="s">
        <v>97</v>
      </c>
      <c r="C456" s="9" t="s">
        <v>814</v>
      </c>
      <c r="D456" s="30" t="s">
        <v>672</v>
      </c>
      <c r="E456" s="30" t="s">
        <v>677</v>
      </c>
      <c r="F456" s="30"/>
      <c r="G456" s="3" t="s">
        <v>385</v>
      </c>
      <c r="H456" s="20">
        <v>0.5</v>
      </c>
      <c r="I456" s="114">
        <v>470000000</v>
      </c>
      <c r="J456" s="21" t="s">
        <v>1330</v>
      </c>
      <c r="K456" s="19" t="s">
        <v>2067</v>
      </c>
      <c r="L456" s="138" t="s">
        <v>3428</v>
      </c>
      <c r="M456" s="141" t="s">
        <v>383</v>
      </c>
      <c r="N456" s="360" t="s">
        <v>8875</v>
      </c>
      <c r="O456" s="3" t="s">
        <v>1382</v>
      </c>
      <c r="P456" s="7" t="s">
        <v>1355</v>
      </c>
      <c r="Q456" s="30" t="s">
        <v>1196</v>
      </c>
      <c r="R456" s="42">
        <v>12410</v>
      </c>
      <c r="S456" s="18">
        <v>348.66</v>
      </c>
      <c r="T456" s="83">
        <v>0</v>
      </c>
      <c r="U456" s="83">
        <f t="shared" si="79"/>
        <v>0</v>
      </c>
      <c r="V456" s="9" t="s">
        <v>1341</v>
      </c>
      <c r="W456" s="153" t="s">
        <v>1410</v>
      </c>
      <c r="X456" s="9" t="s">
        <v>9511</v>
      </c>
    </row>
    <row r="457" spans="1:24" s="444" customFormat="1" ht="102" customHeight="1">
      <c r="A457" s="9" t="s">
        <v>9510</v>
      </c>
      <c r="B457" s="100" t="s">
        <v>97</v>
      </c>
      <c r="C457" s="9" t="s">
        <v>814</v>
      </c>
      <c r="D457" s="30" t="s">
        <v>672</v>
      </c>
      <c r="E457" s="30" t="s">
        <v>677</v>
      </c>
      <c r="F457" s="30"/>
      <c r="G457" s="3" t="s">
        <v>385</v>
      </c>
      <c r="H457" s="20">
        <v>0.5</v>
      </c>
      <c r="I457" s="114">
        <v>470000000</v>
      </c>
      <c r="J457" s="21" t="s">
        <v>1330</v>
      </c>
      <c r="K457" s="19" t="s">
        <v>9509</v>
      </c>
      <c r="L457" s="138" t="s">
        <v>3428</v>
      </c>
      <c r="M457" s="141" t="s">
        <v>383</v>
      </c>
      <c r="N457" s="360" t="s">
        <v>8876</v>
      </c>
      <c r="O457" s="3" t="s">
        <v>1382</v>
      </c>
      <c r="P457" s="7" t="s">
        <v>1355</v>
      </c>
      <c r="Q457" s="30" t="s">
        <v>1196</v>
      </c>
      <c r="R457" s="42">
        <v>8000</v>
      </c>
      <c r="S457" s="18">
        <v>348.66</v>
      </c>
      <c r="T457" s="83">
        <f>R457*S457</f>
        <v>2789280</v>
      </c>
      <c r="U457" s="83">
        <f t="shared" si="79"/>
        <v>3123993.6</v>
      </c>
      <c r="V457" s="9" t="s">
        <v>1331</v>
      </c>
      <c r="W457" s="153" t="s">
        <v>1410</v>
      </c>
      <c r="X457" s="9"/>
    </row>
    <row r="458" spans="1:24" s="444" customFormat="1" ht="102" customHeight="1">
      <c r="A458" s="9" t="s">
        <v>6480</v>
      </c>
      <c r="B458" s="100" t="s">
        <v>97</v>
      </c>
      <c r="C458" s="9" t="s">
        <v>815</v>
      </c>
      <c r="D458" s="30" t="s">
        <v>674</v>
      </c>
      <c r="E458" s="30" t="s">
        <v>678</v>
      </c>
      <c r="F458" s="30"/>
      <c r="G458" s="3" t="s">
        <v>385</v>
      </c>
      <c r="H458" s="20">
        <v>0.5</v>
      </c>
      <c r="I458" s="114">
        <v>470000000</v>
      </c>
      <c r="J458" s="21" t="s">
        <v>1330</v>
      </c>
      <c r="K458" s="19" t="s">
        <v>2067</v>
      </c>
      <c r="L458" s="138" t="s">
        <v>3428</v>
      </c>
      <c r="M458" s="141" t="s">
        <v>383</v>
      </c>
      <c r="N458" s="360" t="s">
        <v>8875</v>
      </c>
      <c r="O458" s="3" t="s">
        <v>1382</v>
      </c>
      <c r="P458" s="7" t="s">
        <v>1355</v>
      </c>
      <c r="Q458" s="30" t="s">
        <v>1196</v>
      </c>
      <c r="R458" s="42">
        <v>3250</v>
      </c>
      <c r="S458" s="18">
        <v>348.66</v>
      </c>
      <c r="T458" s="83">
        <v>0</v>
      </c>
      <c r="U458" s="83">
        <f t="shared" si="79"/>
        <v>0</v>
      </c>
      <c r="V458" s="9" t="s">
        <v>1341</v>
      </c>
      <c r="W458" s="153" t="s">
        <v>1410</v>
      </c>
      <c r="X458" s="9" t="s">
        <v>9516</v>
      </c>
    </row>
    <row r="459" spans="1:24" s="444" customFormat="1" ht="102" customHeight="1">
      <c r="A459" s="9" t="s">
        <v>9518</v>
      </c>
      <c r="B459" s="100" t="s">
        <v>97</v>
      </c>
      <c r="C459" s="9" t="s">
        <v>815</v>
      </c>
      <c r="D459" s="30" t="s">
        <v>674</v>
      </c>
      <c r="E459" s="30" t="s">
        <v>678</v>
      </c>
      <c r="F459" s="30"/>
      <c r="G459" s="3" t="s">
        <v>385</v>
      </c>
      <c r="H459" s="20">
        <v>0.5</v>
      </c>
      <c r="I459" s="114">
        <v>470000000</v>
      </c>
      <c r="J459" s="21" t="s">
        <v>1330</v>
      </c>
      <c r="K459" s="19" t="s">
        <v>9509</v>
      </c>
      <c r="L459" s="138" t="s">
        <v>3428</v>
      </c>
      <c r="M459" s="141" t="s">
        <v>383</v>
      </c>
      <c r="N459" s="360" t="s">
        <v>8876</v>
      </c>
      <c r="O459" s="3" t="s">
        <v>1382</v>
      </c>
      <c r="P459" s="7" t="s">
        <v>1355</v>
      </c>
      <c r="Q459" s="30" t="s">
        <v>1196</v>
      </c>
      <c r="R459" s="42">
        <v>3250</v>
      </c>
      <c r="S459" s="18">
        <v>348.66</v>
      </c>
      <c r="T459" s="83">
        <f>R459*S459</f>
        <v>1133145</v>
      </c>
      <c r="U459" s="83">
        <f t="shared" si="79"/>
        <v>1269122.4000000001</v>
      </c>
      <c r="V459" s="9" t="s">
        <v>1331</v>
      </c>
      <c r="W459" s="153" t="s">
        <v>1410</v>
      </c>
      <c r="X459" s="9"/>
    </row>
    <row r="460" spans="1:24" s="444" customFormat="1" ht="102" customHeight="1">
      <c r="A460" s="9" t="s">
        <v>6481</v>
      </c>
      <c r="B460" s="100" t="s">
        <v>97</v>
      </c>
      <c r="C460" s="9" t="s">
        <v>816</v>
      </c>
      <c r="D460" s="30" t="s">
        <v>674</v>
      </c>
      <c r="E460" s="30" t="s">
        <v>679</v>
      </c>
      <c r="F460" s="30"/>
      <c r="G460" s="3" t="s">
        <v>385</v>
      </c>
      <c r="H460" s="20">
        <v>0.5</v>
      </c>
      <c r="I460" s="114">
        <v>470000000</v>
      </c>
      <c r="J460" s="21" t="s">
        <v>1330</v>
      </c>
      <c r="K460" s="19" t="s">
        <v>2067</v>
      </c>
      <c r="L460" s="138" t="s">
        <v>3428</v>
      </c>
      <c r="M460" s="141" t="s">
        <v>383</v>
      </c>
      <c r="N460" s="360" t="s">
        <v>8875</v>
      </c>
      <c r="O460" s="3" t="s">
        <v>1382</v>
      </c>
      <c r="P460" s="7" t="s">
        <v>1355</v>
      </c>
      <c r="Q460" s="30" t="s">
        <v>1196</v>
      </c>
      <c r="R460" s="42">
        <v>450</v>
      </c>
      <c r="S460" s="18">
        <v>348.66</v>
      </c>
      <c r="T460" s="83">
        <f>R460*S460</f>
        <v>156897</v>
      </c>
      <c r="U460" s="83">
        <f t="shared" si="79"/>
        <v>175724.64</v>
      </c>
      <c r="V460" s="9" t="s">
        <v>1341</v>
      </c>
      <c r="W460" s="153" t="s">
        <v>1410</v>
      </c>
      <c r="X460" s="9"/>
    </row>
    <row r="461" spans="1:24" s="444" customFormat="1" ht="102" customHeight="1">
      <c r="A461" s="9" t="s">
        <v>6482</v>
      </c>
      <c r="B461" s="100" t="s">
        <v>97</v>
      </c>
      <c r="C461" s="9" t="s">
        <v>817</v>
      </c>
      <c r="D461" s="30" t="s">
        <v>672</v>
      </c>
      <c r="E461" s="30" t="s">
        <v>680</v>
      </c>
      <c r="F461" s="30"/>
      <c r="G461" s="3" t="s">
        <v>385</v>
      </c>
      <c r="H461" s="20">
        <v>0.5</v>
      </c>
      <c r="I461" s="114">
        <v>470000000</v>
      </c>
      <c r="J461" s="21" t="s">
        <v>1330</v>
      </c>
      <c r="K461" s="19" t="s">
        <v>2067</v>
      </c>
      <c r="L461" s="138" t="s">
        <v>3428</v>
      </c>
      <c r="M461" s="141" t="s">
        <v>383</v>
      </c>
      <c r="N461" s="360" t="s">
        <v>8875</v>
      </c>
      <c r="O461" s="3" t="s">
        <v>1382</v>
      </c>
      <c r="P461" s="7" t="s">
        <v>1355</v>
      </c>
      <c r="Q461" s="30" t="s">
        <v>1196</v>
      </c>
      <c r="R461" s="42">
        <v>1300</v>
      </c>
      <c r="S461" s="18">
        <v>348.66</v>
      </c>
      <c r="T461" s="83">
        <v>0</v>
      </c>
      <c r="U461" s="83">
        <f t="shared" si="79"/>
        <v>0</v>
      </c>
      <c r="V461" s="9" t="s">
        <v>1341</v>
      </c>
      <c r="W461" s="153" t="s">
        <v>1410</v>
      </c>
      <c r="X461" s="9" t="s">
        <v>9511</v>
      </c>
    </row>
    <row r="462" spans="1:24" s="444" customFormat="1" ht="102" customHeight="1">
      <c r="A462" s="9" t="s">
        <v>9512</v>
      </c>
      <c r="B462" s="100" t="s">
        <v>97</v>
      </c>
      <c r="C462" s="9" t="s">
        <v>817</v>
      </c>
      <c r="D462" s="30" t="s">
        <v>672</v>
      </c>
      <c r="E462" s="30" t="s">
        <v>680</v>
      </c>
      <c r="F462" s="30"/>
      <c r="G462" s="3" t="s">
        <v>385</v>
      </c>
      <c r="H462" s="20">
        <v>0.5</v>
      </c>
      <c r="I462" s="114">
        <v>470000000</v>
      </c>
      <c r="J462" s="21" t="s">
        <v>1330</v>
      </c>
      <c r="K462" s="19" t="s">
        <v>9509</v>
      </c>
      <c r="L462" s="138" t="s">
        <v>3428</v>
      </c>
      <c r="M462" s="141" t="s">
        <v>383</v>
      </c>
      <c r="N462" s="360" t="s">
        <v>8876</v>
      </c>
      <c r="O462" s="3" t="s">
        <v>1382</v>
      </c>
      <c r="P462" s="7" t="s">
        <v>1355</v>
      </c>
      <c r="Q462" s="30" t="s">
        <v>1196</v>
      </c>
      <c r="R462" s="42">
        <v>2000</v>
      </c>
      <c r="S462" s="18">
        <v>348.66</v>
      </c>
      <c r="T462" s="83">
        <f>R462*S462</f>
        <v>697320</v>
      </c>
      <c r="U462" s="83">
        <f t="shared" si="79"/>
        <v>780998.4</v>
      </c>
      <c r="V462" s="9" t="s">
        <v>1331</v>
      </c>
      <c r="W462" s="153" t="s">
        <v>1410</v>
      </c>
      <c r="X462" s="9"/>
    </row>
    <row r="463" spans="1:24" s="444" customFormat="1" ht="102" customHeight="1">
      <c r="A463" s="9" t="s">
        <v>6483</v>
      </c>
      <c r="B463" s="100" t="s">
        <v>97</v>
      </c>
      <c r="C463" s="9" t="s">
        <v>819</v>
      </c>
      <c r="D463" s="30" t="s">
        <v>674</v>
      </c>
      <c r="E463" s="30" t="s">
        <v>681</v>
      </c>
      <c r="F463" s="30"/>
      <c r="G463" s="3" t="s">
        <v>385</v>
      </c>
      <c r="H463" s="20">
        <v>0.5</v>
      </c>
      <c r="I463" s="114">
        <v>470000000</v>
      </c>
      <c r="J463" s="21" t="s">
        <v>1330</v>
      </c>
      <c r="K463" s="19" t="s">
        <v>2067</v>
      </c>
      <c r="L463" s="138" t="s">
        <v>3428</v>
      </c>
      <c r="M463" s="141" t="s">
        <v>383</v>
      </c>
      <c r="N463" s="360" t="s">
        <v>8875</v>
      </c>
      <c r="O463" s="3" t="s">
        <v>1382</v>
      </c>
      <c r="P463" s="7" t="s">
        <v>1355</v>
      </c>
      <c r="Q463" s="30" t="s">
        <v>1196</v>
      </c>
      <c r="R463" s="42">
        <v>1200</v>
      </c>
      <c r="S463" s="18">
        <v>348.66</v>
      </c>
      <c r="T463" s="83">
        <f>R463*S463</f>
        <v>418392.00000000006</v>
      </c>
      <c r="U463" s="83">
        <f t="shared" si="79"/>
        <v>468599.0400000001</v>
      </c>
      <c r="V463" s="9" t="s">
        <v>1341</v>
      </c>
      <c r="W463" s="153" t="s">
        <v>1410</v>
      </c>
      <c r="X463" s="9"/>
    </row>
    <row r="464" spans="1:24" s="444" customFormat="1" ht="102" customHeight="1">
      <c r="A464" s="450" t="s">
        <v>6484</v>
      </c>
      <c r="B464" s="451" t="s">
        <v>97</v>
      </c>
      <c r="C464" s="450" t="s">
        <v>832</v>
      </c>
      <c r="D464" s="484" t="s">
        <v>682</v>
      </c>
      <c r="E464" s="484" t="s">
        <v>683</v>
      </c>
      <c r="F464" s="484"/>
      <c r="G464" s="452" t="s">
        <v>385</v>
      </c>
      <c r="H464" s="454">
        <v>0</v>
      </c>
      <c r="I464" s="481">
        <v>470000000</v>
      </c>
      <c r="J464" s="456" t="s">
        <v>1330</v>
      </c>
      <c r="K464" s="469" t="s">
        <v>2067</v>
      </c>
      <c r="L464" s="457" t="s">
        <v>3428</v>
      </c>
      <c r="M464" s="458" t="s">
        <v>383</v>
      </c>
      <c r="N464" s="470" t="s">
        <v>8875</v>
      </c>
      <c r="O464" s="452" t="s">
        <v>1382</v>
      </c>
      <c r="P464" s="460" t="s">
        <v>1355</v>
      </c>
      <c r="Q464" s="484" t="s">
        <v>1196</v>
      </c>
      <c r="R464" s="487">
        <v>5600</v>
      </c>
      <c r="S464" s="488">
        <v>2219.6999999999998</v>
      </c>
      <c r="T464" s="463">
        <v>0</v>
      </c>
      <c r="U464" s="463">
        <f t="shared" si="79"/>
        <v>0</v>
      </c>
      <c r="V464" s="450" t="s">
        <v>1341</v>
      </c>
      <c r="W464" s="465" t="s">
        <v>1410</v>
      </c>
      <c r="X464" s="450" t="s">
        <v>9103</v>
      </c>
    </row>
    <row r="465" spans="1:24" s="444" customFormat="1" ht="102" customHeight="1">
      <c r="A465" s="450" t="s">
        <v>6485</v>
      </c>
      <c r="B465" s="451" t="s">
        <v>97</v>
      </c>
      <c r="C465" s="450" t="s">
        <v>832</v>
      </c>
      <c r="D465" s="484" t="s">
        <v>682</v>
      </c>
      <c r="E465" s="484" t="s">
        <v>684</v>
      </c>
      <c r="F465" s="489"/>
      <c r="G465" s="452" t="s">
        <v>385</v>
      </c>
      <c r="H465" s="454">
        <v>0</v>
      </c>
      <c r="I465" s="481">
        <v>470000000</v>
      </c>
      <c r="J465" s="456" t="s">
        <v>1330</v>
      </c>
      <c r="K465" s="469" t="s">
        <v>2067</v>
      </c>
      <c r="L465" s="457" t="s">
        <v>3428</v>
      </c>
      <c r="M465" s="458" t="s">
        <v>383</v>
      </c>
      <c r="N465" s="470" t="s">
        <v>8875</v>
      </c>
      <c r="O465" s="452" t="s">
        <v>1382</v>
      </c>
      <c r="P465" s="460" t="s">
        <v>1355</v>
      </c>
      <c r="Q465" s="484" t="s">
        <v>1196</v>
      </c>
      <c r="R465" s="466">
        <v>1750</v>
      </c>
      <c r="S465" s="488">
        <v>2737.4</v>
      </c>
      <c r="T465" s="463">
        <v>0</v>
      </c>
      <c r="U465" s="463">
        <f t="shared" si="79"/>
        <v>0</v>
      </c>
      <c r="V465" s="450" t="s">
        <v>1341</v>
      </c>
      <c r="W465" s="465" t="s">
        <v>1410</v>
      </c>
      <c r="X465" s="450" t="s">
        <v>9103</v>
      </c>
    </row>
    <row r="466" spans="1:24" s="444" customFormat="1" ht="102" customHeight="1">
      <c r="A466" s="450" t="s">
        <v>6486</v>
      </c>
      <c r="B466" s="451" t="s">
        <v>97</v>
      </c>
      <c r="C466" s="450" t="s">
        <v>831</v>
      </c>
      <c r="D466" s="484" t="s">
        <v>685</v>
      </c>
      <c r="E466" s="484" t="s">
        <v>686</v>
      </c>
      <c r="F466" s="489"/>
      <c r="G466" s="452" t="s">
        <v>385</v>
      </c>
      <c r="H466" s="454">
        <v>0</v>
      </c>
      <c r="I466" s="481">
        <v>470000000</v>
      </c>
      <c r="J466" s="456" t="s">
        <v>1330</v>
      </c>
      <c r="K466" s="469" t="s">
        <v>2067</v>
      </c>
      <c r="L466" s="457" t="s">
        <v>3428</v>
      </c>
      <c r="M466" s="458" t="s">
        <v>383</v>
      </c>
      <c r="N466" s="470" t="s">
        <v>8875</v>
      </c>
      <c r="O466" s="452" t="s">
        <v>1382</v>
      </c>
      <c r="P466" s="460" t="s">
        <v>1355</v>
      </c>
      <c r="Q466" s="484" t="s">
        <v>1196</v>
      </c>
      <c r="R466" s="466">
        <v>1900</v>
      </c>
      <c r="S466" s="488">
        <v>1228.67</v>
      </c>
      <c r="T466" s="463">
        <v>0</v>
      </c>
      <c r="U466" s="463">
        <f t="shared" si="79"/>
        <v>0</v>
      </c>
      <c r="V466" s="450" t="s">
        <v>1341</v>
      </c>
      <c r="W466" s="465" t="s">
        <v>1410</v>
      </c>
      <c r="X466" s="450" t="s">
        <v>9103</v>
      </c>
    </row>
    <row r="467" spans="1:24" s="444" customFormat="1" ht="102" customHeight="1">
      <c r="A467" s="9" t="s">
        <v>6487</v>
      </c>
      <c r="B467" s="100" t="s">
        <v>97</v>
      </c>
      <c r="C467" s="9" t="s">
        <v>820</v>
      </c>
      <c r="D467" s="30" t="s">
        <v>674</v>
      </c>
      <c r="E467" s="30" t="s">
        <v>687</v>
      </c>
      <c r="F467" s="30"/>
      <c r="G467" s="3" t="s">
        <v>385</v>
      </c>
      <c r="H467" s="20">
        <v>0</v>
      </c>
      <c r="I467" s="114">
        <v>470000000</v>
      </c>
      <c r="J467" s="21" t="s">
        <v>1330</v>
      </c>
      <c r="K467" s="19" t="s">
        <v>2067</v>
      </c>
      <c r="L467" s="138" t="s">
        <v>3428</v>
      </c>
      <c r="M467" s="141" t="s">
        <v>383</v>
      </c>
      <c r="N467" s="360" t="s">
        <v>8875</v>
      </c>
      <c r="O467" s="3" t="s">
        <v>1382</v>
      </c>
      <c r="P467" s="7" t="s">
        <v>1355</v>
      </c>
      <c r="Q467" s="30" t="s">
        <v>1196</v>
      </c>
      <c r="R467" s="42">
        <v>60</v>
      </c>
      <c r="S467" s="96">
        <v>683.42</v>
      </c>
      <c r="T467" s="83">
        <v>0</v>
      </c>
      <c r="U467" s="83">
        <f t="shared" si="79"/>
        <v>0</v>
      </c>
      <c r="V467" s="9" t="s">
        <v>1341</v>
      </c>
      <c r="W467" s="153" t="s">
        <v>1410</v>
      </c>
      <c r="X467" s="9" t="s">
        <v>9516</v>
      </c>
    </row>
    <row r="468" spans="1:24" s="444" customFormat="1" ht="102" customHeight="1">
      <c r="A468" s="9" t="s">
        <v>9519</v>
      </c>
      <c r="B468" s="100" t="s">
        <v>97</v>
      </c>
      <c r="C468" s="9" t="s">
        <v>820</v>
      </c>
      <c r="D468" s="30" t="s">
        <v>674</v>
      </c>
      <c r="E468" s="30" t="s">
        <v>687</v>
      </c>
      <c r="F468" s="30"/>
      <c r="G468" s="3" t="s">
        <v>385</v>
      </c>
      <c r="H468" s="20">
        <v>0</v>
      </c>
      <c r="I468" s="114">
        <v>470000000</v>
      </c>
      <c r="J468" s="21" t="s">
        <v>1330</v>
      </c>
      <c r="K468" s="19" t="s">
        <v>9509</v>
      </c>
      <c r="L468" s="138" t="s">
        <v>3428</v>
      </c>
      <c r="M468" s="141" t="s">
        <v>383</v>
      </c>
      <c r="N468" s="360" t="s">
        <v>8876</v>
      </c>
      <c r="O468" s="3" t="s">
        <v>1382</v>
      </c>
      <c r="P468" s="7" t="s">
        <v>1355</v>
      </c>
      <c r="Q468" s="30" t="s">
        <v>1196</v>
      </c>
      <c r="R468" s="42">
        <v>60</v>
      </c>
      <c r="S468" s="96">
        <v>683.42</v>
      </c>
      <c r="T468" s="83">
        <f>R468*S468</f>
        <v>41005.199999999997</v>
      </c>
      <c r="U468" s="83">
        <f t="shared" si="79"/>
        <v>45925.824000000001</v>
      </c>
      <c r="V468" s="9" t="s">
        <v>1331</v>
      </c>
      <c r="W468" s="153" t="s">
        <v>1410</v>
      </c>
      <c r="X468" s="9"/>
    </row>
    <row r="469" spans="1:24" s="444" customFormat="1" ht="102" customHeight="1">
      <c r="A469" s="9" t="s">
        <v>6488</v>
      </c>
      <c r="B469" s="100" t="s">
        <v>97</v>
      </c>
      <c r="C469" s="9" t="s">
        <v>821</v>
      </c>
      <c r="D469" s="30" t="s">
        <v>674</v>
      </c>
      <c r="E469" s="30" t="s">
        <v>688</v>
      </c>
      <c r="F469" s="30"/>
      <c r="G469" s="3" t="s">
        <v>385</v>
      </c>
      <c r="H469" s="20">
        <v>0</v>
      </c>
      <c r="I469" s="114">
        <v>470000000</v>
      </c>
      <c r="J469" s="21" t="s">
        <v>1330</v>
      </c>
      <c r="K469" s="19" t="s">
        <v>2067</v>
      </c>
      <c r="L469" s="138" t="s">
        <v>3428</v>
      </c>
      <c r="M469" s="141" t="s">
        <v>383</v>
      </c>
      <c r="N469" s="360" t="s">
        <v>8875</v>
      </c>
      <c r="O469" s="3" t="s">
        <v>1382</v>
      </c>
      <c r="P469" s="7" t="s">
        <v>1355</v>
      </c>
      <c r="Q469" s="30" t="s">
        <v>1196</v>
      </c>
      <c r="R469" s="42">
        <v>900</v>
      </c>
      <c r="S469" s="96">
        <v>683.42</v>
      </c>
      <c r="T469" s="83">
        <v>0</v>
      </c>
      <c r="U469" s="83">
        <f t="shared" si="79"/>
        <v>0</v>
      </c>
      <c r="V469" s="9" t="s">
        <v>1341</v>
      </c>
      <c r="W469" s="153" t="s">
        <v>1410</v>
      </c>
      <c r="X469" s="9" t="s">
        <v>9516</v>
      </c>
    </row>
    <row r="470" spans="1:24" s="444" customFormat="1" ht="102" customHeight="1">
      <c r="A470" s="9" t="s">
        <v>9520</v>
      </c>
      <c r="B470" s="100" t="s">
        <v>97</v>
      </c>
      <c r="C470" s="9" t="s">
        <v>821</v>
      </c>
      <c r="D470" s="30" t="s">
        <v>674</v>
      </c>
      <c r="E470" s="30" t="s">
        <v>688</v>
      </c>
      <c r="F470" s="30"/>
      <c r="G470" s="3" t="s">
        <v>385</v>
      </c>
      <c r="H470" s="20">
        <v>0</v>
      </c>
      <c r="I470" s="114">
        <v>470000000</v>
      </c>
      <c r="J470" s="21" t="s">
        <v>1330</v>
      </c>
      <c r="K470" s="19" t="s">
        <v>9509</v>
      </c>
      <c r="L470" s="138" t="s">
        <v>3428</v>
      </c>
      <c r="M470" s="141" t="s">
        <v>383</v>
      </c>
      <c r="N470" s="360" t="s">
        <v>8876</v>
      </c>
      <c r="O470" s="3" t="s">
        <v>1382</v>
      </c>
      <c r="P470" s="7" t="s">
        <v>1355</v>
      </c>
      <c r="Q470" s="30" t="s">
        <v>1196</v>
      </c>
      <c r="R470" s="42">
        <v>900</v>
      </c>
      <c r="S470" s="96">
        <v>683.42</v>
      </c>
      <c r="T470" s="83">
        <f>R470*S470</f>
        <v>615078</v>
      </c>
      <c r="U470" s="83">
        <f t="shared" si="79"/>
        <v>688887.3600000001</v>
      </c>
      <c r="V470" s="9" t="s">
        <v>1331</v>
      </c>
      <c r="W470" s="153" t="s">
        <v>1410</v>
      </c>
      <c r="X470" s="9"/>
    </row>
    <row r="471" spans="1:24" s="444" customFormat="1" ht="102" customHeight="1">
      <c r="A471" s="9" t="s">
        <v>6489</v>
      </c>
      <c r="B471" s="100" t="s">
        <v>97</v>
      </c>
      <c r="C471" s="9" t="s">
        <v>821</v>
      </c>
      <c r="D471" s="30" t="s">
        <v>689</v>
      </c>
      <c r="E471" s="30" t="s">
        <v>690</v>
      </c>
      <c r="F471" s="30"/>
      <c r="G471" s="3" t="s">
        <v>385</v>
      </c>
      <c r="H471" s="20">
        <v>0</v>
      </c>
      <c r="I471" s="114">
        <v>470000000</v>
      </c>
      <c r="J471" s="21" t="s">
        <v>1330</v>
      </c>
      <c r="K471" s="19" t="s">
        <v>2067</v>
      </c>
      <c r="L471" s="138" t="s">
        <v>3428</v>
      </c>
      <c r="M471" s="141" t="s">
        <v>383</v>
      </c>
      <c r="N471" s="360" t="s">
        <v>8875</v>
      </c>
      <c r="O471" s="3" t="s">
        <v>1382</v>
      </c>
      <c r="P471" s="7" t="s">
        <v>1355</v>
      </c>
      <c r="Q471" s="30" t="s">
        <v>1196</v>
      </c>
      <c r="R471" s="42">
        <v>5350</v>
      </c>
      <c r="S471" s="96">
        <v>437</v>
      </c>
      <c r="T471" s="83">
        <v>0</v>
      </c>
      <c r="U471" s="83">
        <f t="shared" si="79"/>
        <v>0</v>
      </c>
      <c r="V471" s="9" t="s">
        <v>1341</v>
      </c>
      <c r="W471" s="153" t="s">
        <v>1410</v>
      </c>
      <c r="X471" s="9" t="s">
        <v>9516</v>
      </c>
    </row>
    <row r="472" spans="1:24" s="444" customFormat="1" ht="102" customHeight="1">
      <c r="A472" s="450" t="s">
        <v>9521</v>
      </c>
      <c r="B472" s="451" t="s">
        <v>97</v>
      </c>
      <c r="C472" s="450" t="s">
        <v>821</v>
      </c>
      <c r="D472" s="484" t="s">
        <v>689</v>
      </c>
      <c r="E472" s="484" t="s">
        <v>690</v>
      </c>
      <c r="F472" s="484"/>
      <c r="G472" s="452" t="s">
        <v>385</v>
      </c>
      <c r="H472" s="454">
        <v>0</v>
      </c>
      <c r="I472" s="481">
        <v>470000000</v>
      </c>
      <c r="J472" s="456" t="s">
        <v>1330</v>
      </c>
      <c r="K472" s="469" t="s">
        <v>9509</v>
      </c>
      <c r="L472" s="457" t="s">
        <v>3428</v>
      </c>
      <c r="M472" s="458" t="s">
        <v>383</v>
      </c>
      <c r="N472" s="470" t="s">
        <v>8876</v>
      </c>
      <c r="O472" s="452" t="s">
        <v>1382</v>
      </c>
      <c r="P472" s="460" t="s">
        <v>1355</v>
      </c>
      <c r="Q472" s="484" t="s">
        <v>1196</v>
      </c>
      <c r="R472" s="487">
        <v>5350</v>
      </c>
      <c r="S472" s="488">
        <v>437</v>
      </c>
      <c r="T472" s="463">
        <v>0</v>
      </c>
      <c r="U472" s="463">
        <f t="shared" si="79"/>
        <v>0</v>
      </c>
      <c r="V472" s="450" t="s">
        <v>1331</v>
      </c>
      <c r="W472" s="465" t="s">
        <v>1410</v>
      </c>
      <c r="X472" s="450" t="s">
        <v>9455</v>
      </c>
    </row>
    <row r="473" spans="1:24" s="448" customFormat="1" ht="102" customHeight="1">
      <c r="A473" s="450" t="s">
        <v>10833</v>
      </c>
      <c r="B473" s="451" t="s">
        <v>97</v>
      </c>
      <c r="C473" s="450" t="s">
        <v>821</v>
      </c>
      <c r="D473" s="484" t="s">
        <v>689</v>
      </c>
      <c r="E473" s="484" t="s">
        <v>690</v>
      </c>
      <c r="F473" s="484"/>
      <c r="G473" s="452" t="s">
        <v>385</v>
      </c>
      <c r="H473" s="454">
        <v>0</v>
      </c>
      <c r="I473" s="481">
        <v>470000000</v>
      </c>
      <c r="J473" s="456" t="s">
        <v>1330</v>
      </c>
      <c r="K473" s="469" t="s">
        <v>10531</v>
      </c>
      <c r="L473" s="457" t="s">
        <v>3428</v>
      </c>
      <c r="M473" s="458" t="s">
        <v>383</v>
      </c>
      <c r="N473" s="470" t="s">
        <v>8876</v>
      </c>
      <c r="O473" s="452" t="s">
        <v>1382</v>
      </c>
      <c r="P473" s="460" t="s">
        <v>1355</v>
      </c>
      <c r="Q473" s="484" t="s">
        <v>1196</v>
      </c>
      <c r="R473" s="487">
        <v>3500</v>
      </c>
      <c r="S473" s="488">
        <v>437</v>
      </c>
      <c r="T473" s="463">
        <f>R473*S473</f>
        <v>1529500</v>
      </c>
      <c r="U473" s="463">
        <f t="shared" si="79"/>
        <v>1713040.0000000002</v>
      </c>
      <c r="V473" s="450" t="s">
        <v>1331</v>
      </c>
      <c r="W473" s="465" t="s">
        <v>1410</v>
      </c>
      <c r="X473" s="450"/>
    </row>
    <row r="474" spans="1:24" s="444" customFormat="1" ht="102" customHeight="1">
      <c r="A474" s="9" t="s">
        <v>6490</v>
      </c>
      <c r="B474" s="100" t="s">
        <v>97</v>
      </c>
      <c r="C474" s="9" t="s">
        <v>828</v>
      </c>
      <c r="D474" s="30" t="s">
        <v>691</v>
      </c>
      <c r="E474" s="30" t="s">
        <v>692</v>
      </c>
      <c r="F474" s="29"/>
      <c r="G474" s="3" t="s">
        <v>385</v>
      </c>
      <c r="H474" s="20">
        <v>0</v>
      </c>
      <c r="I474" s="114">
        <v>470000000</v>
      </c>
      <c r="J474" s="21" t="s">
        <v>1330</v>
      </c>
      <c r="K474" s="19" t="s">
        <v>2067</v>
      </c>
      <c r="L474" s="138" t="s">
        <v>3428</v>
      </c>
      <c r="M474" s="141" t="s">
        <v>383</v>
      </c>
      <c r="N474" s="360" t="s">
        <v>8875</v>
      </c>
      <c r="O474" s="3" t="s">
        <v>1382</v>
      </c>
      <c r="P474" s="7" t="s">
        <v>1355</v>
      </c>
      <c r="Q474" s="30" t="s">
        <v>1196</v>
      </c>
      <c r="R474" s="24">
        <v>1200</v>
      </c>
      <c r="S474" s="18">
        <v>253.32</v>
      </c>
      <c r="T474" s="83">
        <f>R474*S474</f>
        <v>303984</v>
      </c>
      <c r="U474" s="83">
        <f t="shared" si="79"/>
        <v>340462.08000000002</v>
      </c>
      <c r="V474" s="9" t="s">
        <v>1341</v>
      </c>
      <c r="W474" s="153" t="s">
        <v>1410</v>
      </c>
      <c r="X474" s="9"/>
    </row>
    <row r="475" spans="1:24" s="444" customFormat="1" ht="102" customHeight="1">
      <c r="A475" s="9" t="s">
        <v>6491</v>
      </c>
      <c r="B475" s="100" t="s">
        <v>97</v>
      </c>
      <c r="C475" s="9" t="s">
        <v>826</v>
      </c>
      <c r="D475" s="30" t="s">
        <v>693</v>
      </c>
      <c r="E475" s="30" t="s">
        <v>694</v>
      </c>
      <c r="F475" s="29"/>
      <c r="G475" s="3" t="s">
        <v>385</v>
      </c>
      <c r="H475" s="20">
        <v>0</v>
      </c>
      <c r="I475" s="114">
        <v>470000000</v>
      </c>
      <c r="J475" s="21" t="s">
        <v>1330</v>
      </c>
      <c r="K475" s="19" t="s">
        <v>2067</v>
      </c>
      <c r="L475" s="138" t="s">
        <v>3428</v>
      </c>
      <c r="M475" s="141" t="s">
        <v>383</v>
      </c>
      <c r="N475" s="360" t="s">
        <v>8875</v>
      </c>
      <c r="O475" s="3" t="s">
        <v>1382</v>
      </c>
      <c r="P475" s="7" t="s">
        <v>1355</v>
      </c>
      <c r="Q475" s="30" t="s">
        <v>1196</v>
      </c>
      <c r="R475" s="24">
        <v>26000</v>
      </c>
      <c r="S475" s="96">
        <v>334.28</v>
      </c>
      <c r="T475" s="83">
        <v>0</v>
      </c>
      <c r="U475" s="83">
        <f t="shared" si="79"/>
        <v>0</v>
      </c>
      <c r="V475" s="9" t="s">
        <v>1341</v>
      </c>
      <c r="W475" s="153" t="s">
        <v>1410</v>
      </c>
      <c r="X475" s="9" t="s">
        <v>9511</v>
      </c>
    </row>
    <row r="476" spans="1:24" s="444" customFormat="1" ht="102" customHeight="1">
      <c r="A476" s="9" t="s">
        <v>9513</v>
      </c>
      <c r="B476" s="100" t="s">
        <v>97</v>
      </c>
      <c r="C476" s="9" t="s">
        <v>826</v>
      </c>
      <c r="D476" s="30" t="s">
        <v>693</v>
      </c>
      <c r="E476" s="30" t="s">
        <v>694</v>
      </c>
      <c r="F476" s="29"/>
      <c r="G476" s="3" t="s">
        <v>385</v>
      </c>
      <c r="H476" s="20">
        <v>0</v>
      </c>
      <c r="I476" s="114">
        <v>470000000</v>
      </c>
      <c r="J476" s="21" t="s">
        <v>1330</v>
      </c>
      <c r="K476" s="19" t="s">
        <v>9509</v>
      </c>
      <c r="L476" s="138" t="s">
        <v>3428</v>
      </c>
      <c r="M476" s="141" t="s">
        <v>383</v>
      </c>
      <c r="N476" s="360" t="s">
        <v>8876</v>
      </c>
      <c r="O476" s="3" t="s">
        <v>1382</v>
      </c>
      <c r="P476" s="7" t="s">
        <v>1355</v>
      </c>
      <c r="Q476" s="30" t="s">
        <v>1196</v>
      </c>
      <c r="R476" s="24">
        <v>20000</v>
      </c>
      <c r="S476" s="96">
        <v>334.28</v>
      </c>
      <c r="T476" s="83">
        <f>R476*S476</f>
        <v>6685599.9999999991</v>
      </c>
      <c r="U476" s="83">
        <f t="shared" si="79"/>
        <v>7487872</v>
      </c>
      <c r="V476" s="9" t="s">
        <v>1331</v>
      </c>
      <c r="W476" s="153" t="s">
        <v>1410</v>
      </c>
      <c r="X476" s="9"/>
    </row>
    <row r="477" spans="1:24" s="444" customFormat="1" ht="102" customHeight="1">
      <c r="A477" s="9" t="s">
        <v>6492</v>
      </c>
      <c r="B477" s="100" t="s">
        <v>97</v>
      </c>
      <c r="C477" s="9" t="s">
        <v>829</v>
      </c>
      <c r="D477" s="30" t="s">
        <v>44</v>
      </c>
      <c r="E477" s="30" t="s">
        <v>830</v>
      </c>
      <c r="F477" s="29"/>
      <c r="G477" s="3" t="s">
        <v>385</v>
      </c>
      <c r="H477" s="20">
        <v>0</v>
      </c>
      <c r="I477" s="114">
        <v>470000000</v>
      </c>
      <c r="J477" s="21" t="s">
        <v>1330</v>
      </c>
      <c r="K477" s="19" t="s">
        <v>2067</v>
      </c>
      <c r="L477" s="138" t="s">
        <v>3428</v>
      </c>
      <c r="M477" s="141" t="s">
        <v>383</v>
      </c>
      <c r="N477" s="360" t="s">
        <v>8875</v>
      </c>
      <c r="O477" s="3" t="s">
        <v>1382</v>
      </c>
      <c r="P477" s="7" t="s">
        <v>1355</v>
      </c>
      <c r="Q477" s="30" t="s">
        <v>1196</v>
      </c>
      <c r="R477" s="24">
        <v>35000</v>
      </c>
      <c r="S477" s="18">
        <v>268.42</v>
      </c>
      <c r="T477" s="83">
        <v>0</v>
      </c>
      <c r="U477" s="83">
        <f t="shared" si="79"/>
        <v>0</v>
      </c>
      <c r="V477" s="9" t="s">
        <v>1341</v>
      </c>
      <c r="W477" s="153" t="s">
        <v>1410</v>
      </c>
      <c r="X477" s="9" t="s">
        <v>9511</v>
      </c>
    </row>
    <row r="478" spans="1:24" s="444" customFormat="1" ht="102" customHeight="1">
      <c r="A478" s="9" t="s">
        <v>9514</v>
      </c>
      <c r="B478" s="100" t="s">
        <v>97</v>
      </c>
      <c r="C478" s="9" t="s">
        <v>829</v>
      </c>
      <c r="D478" s="30" t="s">
        <v>44</v>
      </c>
      <c r="E478" s="30" t="s">
        <v>830</v>
      </c>
      <c r="F478" s="29"/>
      <c r="G478" s="3" t="s">
        <v>385</v>
      </c>
      <c r="H478" s="20">
        <v>0</v>
      </c>
      <c r="I478" s="114">
        <v>470000000</v>
      </c>
      <c r="J478" s="21" t="s">
        <v>1330</v>
      </c>
      <c r="K478" s="19" t="s">
        <v>9509</v>
      </c>
      <c r="L478" s="138" t="s">
        <v>3428</v>
      </c>
      <c r="M478" s="141" t="s">
        <v>383</v>
      </c>
      <c r="N478" s="360" t="s">
        <v>8876</v>
      </c>
      <c r="O478" s="3" t="s">
        <v>1382</v>
      </c>
      <c r="P478" s="7" t="s">
        <v>1355</v>
      </c>
      <c r="Q478" s="30" t="s">
        <v>1196</v>
      </c>
      <c r="R478" s="24">
        <v>15000</v>
      </c>
      <c r="S478" s="18">
        <v>268.42</v>
      </c>
      <c r="T478" s="83">
        <f>R478*S478</f>
        <v>4026300.0000000005</v>
      </c>
      <c r="U478" s="83">
        <f t="shared" si="79"/>
        <v>4509456.0000000009</v>
      </c>
      <c r="V478" s="9" t="s">
        <v>1331</v>
      </c>
      <c r="W478" s="153" t="s">
        <v>1410</v>
      </c>
      <c r="X478" s="9"/>
    </row>
    <row r="479" spans="1:24" s="444" customFormat="1" ht="102" customHeight="1">
      <c r="A479" s="9" t="s">
        <v>6493</v>
      </c>
      <c r="B479" s="100" t="s">
        <v>97</v>
      </c>
      <c r="C479" s="118" t="s">
        <v>851</v>
      </c>
      <c r="D479" s="30" t="s">
        <v>685</v>
      </c>
      <c r="E479" s="30">
        <v>646</v>
      </c>
      <c r="F479" s="29"/>
      <c r="G479" s="3" t="s">
        <v>385</v>
      </c>
      <c r="H479" s="20">
        <v>0</v>
      </c>
      <c r="I479" s="114">
        <v>470000000</v>
      </c>
      <c r="J479" s="21" t="s">
        <v>1330</v>
      </c>
      <c r="K479" s="19" t="s">
        <v>2067</v>
      </c>
      <c r="L479" s="138" t="s">
        <v>3428</v>
      </c>
      <c r="M479" s="141" t="s">
        <v>383</v>
      </c>
      <c r="N479" s="360" t="s">
        <v>8875</v>
      </c>
      <c r="O479" s="3" t="s">
        <v>1382</v>
      </c>
      <c r="P479" s="7" t="s">
        <v>1355</v>
      </c>
      <c r="Q479" s="30" t="s">
        <v>1196</v>
      </c>
      <c r="R479" s="24">
        <v>2000</v>
      </c>
      <c r="S479" s="18">
        <v>329.88</v>
      </c>
      <c r="T479" s="83">
        <v>0</v>
      </c>
      <c r="U479" s="83">
        <f t="shared" si="79"/>
        <v>0</v>
      </c>
      <c r="V479" s="9" t="s">
        <v>1341</v>
      </c>
      <c r="W479" s="153" t="s">
        <v>1410</v>
      </c>
      <c r="X479" s="9" t="s">
        <v>9516</v>
      </c>
    </row>
    <row r="480" spans="1:24" s="444" customFormat="1" ht="102" customHeight="1">
      <c r="A480" s="9" t="s">
        <v>9522</v>
      </c>
      <c r="B480" s="100" t="s">
        <v>97</v>
      </c>
      <c r="C480" s="118" t="s">
        <v>851</v>
      </c>
      <c r="D480" s="30" t="s">
        <v>685</v>
      </c>
      <c r="E480" s="30">
        <v>646</v>
      </c>
      <c r="F480" s="29"/>
      <c r="G480" s="3" t="s">
        <v>385</v>
      </c>
      <c r="H480" s="20">
        <v>0</v>
      </c>
      <c r="I480" s="114">
        <v>470000000</v>
      </c>
      <c r="J480" s="21" t="s">
        <v>1330</v>
      </c>
      <c r="K480" s="19" t="s">
        <v>9509</v>
      </c>
      <c r="L480" s="138" t="s">
        <v>3428</v>
      </c>
      <c r="M480" s="141" t="s">
        <v>383</v>
      </c>
      <c r="N480" s="360" t="s">
        <v>8876</v>
      </c>
      <c r="O480" s="3" t="s">
        <v>1382</v>
      </c>
      <c r="P480" s="7" t="s">
        <v>1355</v>
      </c>
      <c r="Q480" s="30" t="s">
        <v>1196</v>
      </c>
      <c r="R480" s="24">
        <v>2000</v>
      </c>
      <c r="S480" s="18">
        <v>329.88</v>
      </c>
      <c r="T480" s="83">
        <f>R480*S480</f>
        <v>659760</v>
      </c>
      <c r="U480" s="83">
        <f t="shared" si="79"/>
        <v>738931.20000000007</v>
      </c>
      <c r="V480" s="9" t="s">
        <v>1331</v>
      </c>
      <c r="W480" s="153" t="s">
        <v>1410</v>
      </c>
      <c r="X480" s="9"/>
    </row>
    <row r="481" spans="1:24" s="444" customFormat="1" ht="102" customHeight="1">
      <c r="A481" s="450" t="s">
        <v>6494</v>
      </c>
      <c r="B481" s="451" t="s">
        <v>97</v>
      </c>
      <c r="C481" s="450" t="s">
        <v>822</v>
      </c>
      <c r="D481" s="484" t="s">
        <v>695</v>
      </c>
      <c r="E481" s="484" t="s">
        <v>823</v>
      </c>
      <c r="F481" s="489"/>
      <c r="G481" s="452" t="s">
        <v>385</v>
      </c>
      <c r="H481" s="454">
        <v>0</v>
      </c>
      <c r="I481" s="481">
        <v>470000000</v>
      </c>
      <c r="J481" s="456" t="s">
        <v>1330</v>
      </c>
      <c r="K481" s="469" t="s">
        <v>2067</v>
      </c>
      <c r="L481" s="457" t="s">
        <v>3428</v>
      </c>
      <c r="M481" s="458" t="s">
        <v>383</v>
      </c>
      <c r="N481" s="470" t="s">
        <v>8875</v>
      </c>
      <c r="O481" s="452" t="s">
        <v>1382</v>
      </c>
      <c r="P481" s="460" t="s">
        <v>1355</v>
      </c>
      <c r="Q481" s="484" t="s">
        <v>1196</v>
      </c>
      <c r="R481" s="466">
        <v>4700</v>
      </c>
      <c r="S481" s="472">
        <v>294.64</v>
      </c>
      <c r="T481" s="463">
        <v>0</v>
      </c>
      <c r="U481" s="463">
        <f t="shared" si="79"/>
        <v>0</v>
      </c>
      <c r="V481" s="450" t="s">
        <v>1341</v>
      </c>
      <c r="W481" s="465" t="s">
        <v>1410</v>
      </c>
      <c r="X481" s="450" t="s">
        <v>9579</v>
      </c>
    </row>
    <row r="482" spans="1:24" s="448" customFormat="1" ht="102" customHeight="1">
      <c r="A482" s="450" t="s">
        <v>10834</v>
      </c>
      <c r="B482" s="451" t="s">
        <v>97</v>
      </c>
      <c r="C482" s="450" t="s">
        <v>822</v>
      </c>
      <c r="D482" s="484" t="s">
        <v>695</v>
      </c>
      <c r="E482" s="484" t="s">
        <v>823</v>
      </c>
      <c r="F482" s="489"/>
      <c r="G482" s="452" t="s">
        <v>385</v>
      </c>
      <c r="H482" s="454">
        <v>0</v>
      </c>
      <c r="I482" s="481">
        <v>470000000</v>
      </c>
      <c r="J482" s="456" t="s">
        <v>1330</v>
      </c>
      <c r="K482" s="469" t="s">
        <v>10531</v>
      </c>
      <c r="L482" s="457" t="s">
        <v>3428</v>
      </c>
      <c r="M482" s="458" t="s">
        <v>383</v>
      </c>
      <c r="N482" s="470" t="s">
        <v>8876</v>
      </c>
      <c r="O482" s="452" t="s">
        <v>1382</v>
      </c>
      <c r="P482" s="460" t="s">
        <v>1355</v>
      </c>
      <c r="Q482" s="484" t="s">
        <v>1196</v>
      </c>
      <c r="R482" s="466">
        <v>6200</v>
      </c>
      <c r="S482" s="472">
        <v>310</v>
      </c>
      <c r="T482" s="463">
        <f>R482*S482</f>
        <v>1922000</v>
      </c>
      <c r="U482" s="463">
        <f t="shared" si="79"/>
        <v>2152640</v>
      </c>
      <c r="V482" s="450" t="s">
        <v>1341</v>
      </c>
      <c r="W482" s="465" t="s">
        <v>1410</v>
      </c>
      <c r="X482" s="450"/>
    </row>
    <row r="483" spans="1:24" s="444" customFormat="1" ht="102" customHeight="1">
      <c r="A483" s="9" t="s">
        <v>6495</v>
      </c>
      <c r="B483" s="100" t="s">
        <v>97</v>
      </c>
      <c r="C483" s="9" t="s">
        <v>825</v>
      </c>
      <c r="D483" s="30" t="s">
        <v>45</v>
      </c>
      <c r="E483" s="30" t="s">
        <v>824</v>
      </c>
      <c r="F483" s="29"/>
      <c r="G483" s="3" t="s">
        <v>385</v>
      </c>
      <c r="H483" s="20">
        <v>0</v>
      </c>
      <c r="I483" s="114">
        <v>470000000</v>
      </c>
      <c r="J483" s="21" t="s">
        <v>1330</v>
      </c>
      <c r="K483" s="19" t="s">
        <v>2067</v>
      </c>
      <c r="L483" s="138" t="s">
        <v>3428</v>
      </c>
      <c r="M483" s="141" t="s">
        <v>383</v>
      </c>
      <c r="N483" s="360" t="s">
        <v>8875</v>
      </c>
      <c r="O483" s="3" t="s">
        <v>1382</v>
      </c>
      <c r="P483" s="7" t="s">
        <v>1355</v>
      </c>
      <c r="Q483" s="30" t="s">
        <v>1196</v>
      </c>
      <c r="R483" s="24">
        <v>820</v>
      </c>
      <c r="S483" s="96">
        <v>1135.6500000000001</v>
      </c>
      <c r="T483" s="83">
        <v>0</v>
      </c>
      <c r="U483" s="83">
        <f t="shared" si="79"/>
        <v>0</v>
      </c>
      <c r="V483" s="9" t="s">
        <v>1341</v>
      </c>
      <c r="W483" s="153" t="s">
        <v>1410</v>
      </c>
      <c r="X483" s="9" t="s">
        <v>9516</v>
      </c>
    </row>
    <row r="484" spans="1:24" s="444" customFormat="1" ht="102" customHeight="1">
      <c r="A484" s="9" t="s">
        <v>9523</v>
      </c>
      <c r="B484" s="100" t="s">
        <v>97</v>
      </c>
      <c r="C484" s="9" t="s">
        <v>825</v>
      </c>
      <c r="D484" s="30" t="s">
        <v>45</v>
      </c>
      <c r="E484" s="30" t="s">
        <v>824</v>
      </c>
      <c r="F484" s="29"/>
      <c r="G484" s="3" t="s">
        <v>385</v>
      </c>
      <c r="H484" s="20">
        <v>0</v>
      </c>
      <c r="I484" s="114">
        <v>470000000</v>
      </c>
      <c r="J484" s="21" t="s">
        <v>1330</v>
      </c>
      <c r="K484" s="19" t="s">
        <v>9509</v>
      </c>
      <c r="L484" s="138" t="s">
        <v>3428</v>
      </c>
      <c r="M484" s="141" t="s">
        <v>383</v>
      </c>
      <c r="N484" s="360" t="s">
        <v>8876</v>
      </c>
      <c r="O484" s="3" t="s">
        <v>1382</v>
      </c>
      <c r="P484" s="7" t="s">
        <v>1355</v>
      </c>
      <c r="Q484" s="30" t="s">
        <v>1196</v>
      </c>
      <c r="R484" s="24">
        <v>820</v>
      </c>
      <c r="S484" s="96">
        <v>1135.6500000000001</v>
      </c>
      <c r="T484" s="83">
        <f t="shared" ref="T484:T495" si="80">R484*S484</f>
        <v>931233.00000000012</v>
      </c>
      <c r="U484" s="83">
        <f t="shared" si="79"/>
        <v>1042980.9600000002</v>
      </c>
      <c r="V484" s="9" t="s">
        <v>1331</v>
      </c>
      <c r="W484" s="153" t="s">
        <v>1410</v>
      </c>
      <c r="X484" s="9"/>
    </row>
    <row r="485" spans="1:24" s="444" customFormat="1" ht="102" customHeight="1">
      <c r="A485" s="9" t="s">
        <v>6496</v>
      </c>
      <c r="B485" s="100" t="s">
        <v>97</v>
      </c>
      <c r="C485" s="118" t="s">
        <v>1357</v>
      </c>
      <c r="D485" s="118" t="s">
        <v>1358</v>
      </c>
      <c r="E485" s="118" t="s">
        <v>1359</v>
      </c>
      <c r="F485" s="29" t="s">
        <v>1360</v>
      </c>
      <c r="G485" s="3" t="s">
        <v>384</v>
      </c>
      <c r="H485" s="20">
        <v>0</v>
      </c>
      <c r="I485" s="114">
        <v>470000000</v>
      </c>
      <c r="J485" s="21" t="s">
        <v>1330</v>
      </c>
      <c r="K485" s="19" t="s">
        <v>2067</v>
      </c>
      <c r="L485" s="138" t="s">
        <v>3428</v>
      </c>
      <c r="M485" s="141" t="s">
        <v>383</v>
      </c>
      <c r="N485" s="360" t="s">
        <v>8876</v>
      </c>
      <c r="O485" s="3" t="s">
        <v>1382</v>
      </c>
      <c r="P485" s="7" t="s">
        <v>1354</v>
      </c>
      <c r="Q485" s="3" t="s">
        <v>1356</v>
      </c>
      <c r="R485" s="24">
        <v>400</v>
      </c>
      <c r="S485" s="96">
        <v>343.75</v>
      </c>
      <c r="T485" s="83">
        <f t="shared" si="80"/>
        <v>137500</v>
      </c>
      <c r="U485" s="83">
        <f t="shared" si="79"/>
        <v>154000.00000000003</v>
      </c>
      <c r="V485" s="9" t="s">
        <v>1341</v>
      </c>
      <c r="W485" s="153" t="s">
        <v>1410</v>
      </c>
      <c r="X485" s="9"/>
    </row>
    <row r="486" spans="1:24" s="444" customFormat="1" ht="102" customHeight="1">
      <c r="A486" s="9" t="s">
        <v>6497</v>
      </c>
      <c r="B486" s="100" t="s">
        <v>97</v>
      </c>
      <c r="C486" s="118" t="s">
        <v>1357</v>
      </c>
      <c r="D486" s="118" t="s">
        <v>1358</v>
      </c>
      <c r="E486" s="118" t="s">
        <v>1359</v>
      </c>
      <c r="F486" s="30" t="s">
        <v>8900</v>
      </c>
      <c r="G486" s="3" t="s">
        <v>384</v>
      </c>
      <c r="H486" s="20">
        <v>0</v>
      </c>
      <c r="I486" s="114">
        <v>470000000</v>
      </c>
      <c r="J486" s="21" t="s">
        <v>1330</v>
      </c>
      <c r="K486" s="19" t="s">
        <v>2067</v>
      </c>
      <c r="L486" s="138" t="s">
        <v>3428</v>
      </c>
      <c r="M486" s="141" t="s">
        <v>383</v>
      </c>
      <c r="N486" s="360" t="s">
        <v>8876</v>
      </c>
      <c r="O486" s="3" t="s">
        <v>1382</v>
      </c>
      <c r="P486" s="7" t="s">
        <v>1354</v>
      </c>
      <c r="Q486" s="3" t="s">
        <v>1356</v>
      </c>
      <c r="R486" s="24">
        <v>400</v>
      </c>
      <c r="S486" s="96">
        <v>343.75</v>
      </c>
      <c r="T486" s="83">
        <f t="shared" si="80"/>
        <v>137500</v>
      </c>
      <c r="U486" s="83">
        <f t="shared" si="79"/>
        <v>154000.00000000003</v>
      </c>
      <c r="V486" s="9" t="s">
        <v>1341</v>
      </c>
      <c r="W486" s="153" t="s">
        <v>1410</v>
      </c>
      <c r="X486" s="9"/>
    </row>
    <row r="487" spans="1:24" s="444" customFormat="1" ht="102" customHeight="1">
      <c r="A487" s="9" t="s">
        <v>6498</v>
      </c>
      <c r="B487" s="100" t="s">
        <v>97</v>
      </c>
      <c r="C487" s="118" t="s">
        <v>1357</v>
      </c>
      <c r="D487" s="118" t="s">
        <v>1358</v>
      </c>
      <c r="E487" s="118" t="s">
        <v>1359</v>
      </c>
      <c r="F487" s="30" t="s">
        <v>8901</v>
      </c>
      <c r="G487" s="3" t="s">
        <v>384</v>
      </c>
      <c r="H487" s="20">
        <v>0</v>
      </c>
      <c r="I487" s="114">
        <v>470000000</v>
      </c>
      <c r="J487" s="21" t="s">
        <v>1330</v>
      </c>
      <c r="K487" s="19" t="s">
        <v>2067</v>
      </c>
      <c r="L487" s="138" t="s">
        <v>3428</v>
      </c>
      <c r="M487" s="141" t="s">
        <v>383</v>
      </c>
      <c r="N487" s="360" t="s">
        <v>8876</v>
      </c>
      <c r="O487" s="3" t="s">
        <v>1382</v>
      </c>
      <c r="P487" s="7" t="s">
        <v>1354</v>
      </c>
      <c r="Q487" s="3" t="s">
        <v>1356</v>
      </c>
      <c r="R487" s="24">
        <v>400</v>
      </c>
      <c r="S487" s="96">
        <v>343.75</v>
      </c>
      <c r="T487" s="83">
        <f t="shared" si="80"/>
        <v>137500</v>
      </c>
      <c r="U487" s="83">
        <f t="shared" si="79"/>
        <v>154000.00000000003</v>
      </c>
      <c r="V487" s="9" t="s">
        <v>1341</v>
      </c>
      <c r="W487" s="153" t="s">
        <v>1410</v>
      </c>
      <c r="X487" s="9"/>
    </row>
    <row r="488" spans="1:24" s="444" customFormat="1" ht="102" customHeight="1">
      <c r="A488" s="9" t="s">
        <v>6499</v>
      </c>
      <c r="B488" s="100" t="s">
        <v>97</v>
      </c>
      <c r="C488" s="118" t="s">
        <v>1357</v>
      </c>
      <c r="D488" s="118" t="s">
        <v>1358</v>
      </c>
      <c r="E488" s="118" t="s">
        <v>1359</v>
      </c>
      <c r="F488" s="30" t="s">
        <v>8902</v>
      </c>
      <c r="G488" s="3" t="s">
        <v>384</v>
      </c>
      <c r="H488" s="20">
        <v>0</v>
      </c>
      <c r="I488" s="114">
        <v>470000000</v>
      </c>
      <c r="J488" s="21" t="s">
        <v>1330</v>
      </c>
      <c r="K488" s="19" t="s">
        <v>2067</v>
      </c>
      <c r="L488" s="138" t="s">
        <v>3428</v>
      </c>
      <c r="M488" s="141" t="s">
        <v>383</v>
      </c>
      <c r="N488" s="360" t="s">
        <v>8876</v>
      </c>
      <c r="O488" s="3" t="s">
        <v>1382</v>
      </c>
      <c r="P488" s="7" t="s">
        <v>1354</v>
      </c>
      <c r="Q488" s="3" t="s">
        <v>1356</v>
      </c>
      <c r="R488" s="24">
        <v>400</v>
      </c>
      <c r="S488" s="96">
        <v>343.75</v>
      </c>
      <c r="T488" s="83">
        <f t="shared" si="80"/>
        <v>137500</v>
      </c>
      <c r="U488" s="83">
        <f t="shared" si="79"/>
        <v>154000.00000000003</v>
      </c>
      <c r="V488" s="9" t="s">
        <v>1341</v>
      </c>
      <c r="W488" s="153" t="s">
        <v>1410</v>
      </c>
      <c r="X488" s="9"/>
    </row>
    <row r="489" spans="1:24" s="444" customFormat="1" ht="102" customHeight="1">
      <c r="A489" s="9" t="s">
        <v>6500</v>
      </c>
      <c r="B489" s="100" t="s">
        <v>97</v>
      </c>
      <c r="C489" s="118" t="s">
        <v>1357</v>
      </c>
      <c r="D489" s="118" t="s">
        <v>1358</v>
      </c>
      <c r="E489" s="118" t="s">
        <v>1359</v>
      </c>
      <c r="F489" s="30" t="s">
        <v>8903</v>
      </c>
      <c r="G489" s="3" t="s">
        <v>384</v>
      </c>
      <c r="H489" s="20">
        <v>0</v>
      </c>
      <c r="I489" s="114">
        <v>470000000</v>
      </c>
      <c r="J489" s="21" t="s">
        <v>1330</v>
      </c>
      <c r="K489" s="19" t="s">
        <v>2067</v>
      </c>
      <c r="L489" s="138" t="s">
        <v>3428</v>
      </c>
      <c r="M489" s="141" t="s">
        <v>383</v>
      </c>
      <c r="N489" s="360" t="s">
        <v>8876</v>
      </c>
      <c r="O489" s="3" t="s">
        <v>1382</v>
      </c>
      <c r="P489" s="7" t="s">
        <v>1354</v>
      </c>
      <c r="Q489" s="3" t="s">
        <v>1356</v>
      </c>
      <c r="R489" s="24">
        <v>400</v>
      </c>
      <c r="S489" s="96">
        <v>343.75</v>
      </c>
      <c r="T489" s="83">
        <f t="shared" si="80"/>
        <v>137500</v>
      </c>
      <c r="U489" s="83">
        <f t="shared" si="79"/>
        <v>154000.00000000003</v>
      </c>
      <c r="V489" s="9" t="s">
        <v>1341</v>
      </c>
      <c r="W489" s="153" t="s">
        <v>1410</v>
      </c>
      <c r="X489" s="9"/>
    </row>
    <row r="490" spans="1:24" s="444" customFormat="1" ht="102" customHeight="1">
      <c r="A490" s="9" t="s">
        <v>6501</v>
      </c>
      <c r="B490" s="100" t="s">
        <v>97</v>
      </c>
      <c r="C490" s="118" t="s">
        <v>1357</v>
      </c>
      <c r="D490" s="118" t="s">
        <v>1358</v>
      </c>
      <c r="E490" s="118" t="s">
        <v>1359</v>
      </c>
      <c r="F490" s="30" t="s">
        <v>8904</v>
      </c>
      <c r="G490" s="3" t="s">
        <v>384</v>
      </c>
      <c r="H490" s="20">
        <v>0</v>
      </c>
      <c r="I490" s="114">
        <v>470000000</v>
      </c>
      <c r="J490" s="21" t="s">
        <v>1330</v>
      </c>
      <c r="K490" s="19" t="s">
        <v>2067</v>
      </c>
      <c r="L490" s="138" t="s">
        <v>3428</v>
      </c>
      <c r="M490" s="141" t="s">
        <v>383</v>
      </c>
      <c r="N490" s="360" t="s">
        <v>8876</v>
      </c>
      <c r="O490" s="3" t="s">
        <v>1382</v>
      </c>
      <c r="P490" s="7" t="s">
        <v>1354</v>
      </c>
      <c r="Q490" s="3" t="s">
        <v>1356</v>
      </c>
      <c r="R490" s="24">
        <v>400</v>
      </c>
      <c r="S490" s="96">
        <v>343.75</v>
      </c>
      <c r="T490" s="83">
        <f t="shared" si="80"/>
        <v>137500</v>
      </c>
      <c r="U490" s="83">
        <f t="shared" si="79"/>
        <v>154000.00000000003</v>
      </c>
      <c r="V490" s="9" t="s">
        <v>1341</v>
      </c>
      <c r="W490" s="153" t="s">
        <v>1410</v>
      </c>
      <c r="X490" s="9"/>
    </row>
    <row r="491" spans="1:24" s="444" customFormat="1" ht="102" customHeight="1">
      <c r="A491" s="9" t="s">
        <v>6502</v>
      </c>
      <c r="B491" s="100" t="s">
        <v>97</v>
      </c>
      <c r="C491" s="118" t="s">
        <v>1357</v>
      </c>
      <c r="D491" s="118" t="s">
        <v>1358</v>
      </c>
      <c r="E491" s="118" t="s">
        <v>1359</v>
      </c>
      <c r="F491" s="30" t="s">
        <v>8905</v>
      </c>
      <c r="G491" s="3" t="s">
        <v>384</v>
      </c>
      <c r="H491" s="20">
        <v>0</v>
      </c>
      <c r="I491" s="114">
        <v>470000000</v>
      </c>
      <c r="J491" s="21" t="s">
        <v>1330</v>
      </c>
      <c r="K491" s="19" t="s">
        <v>2067</v>
      </c>
      <c r="L491" s="138" t="s">
        <v>3428</v>
      </c>
      <c r="M491" s="141" t="s">
        <v>383</v>
      </c>
      <c r="N491" s="360" t="s">
        <v>8876</v>
      </c>
      <c r="O491" s="3" t="s">
        <v>1382</v>
      </c>
      <c r="P491" s="7" t="s">
        <v>1354</v>
      </c>
      <c r="Q491" s="3" t="s">
        <v>1356</v>
      </c>
      <c r="R491" s="24">
        <v>400</v>
      </c>
      <c r="S491" s="96">
        <v>343.75</v>
      </c>
      <c r="T491" s="83">
        <f t="shared" si="80"/>
        <v>137500</v>
      </c>
      <c r="U491" s="83">
        <f t="shared" si="79"/>
        <v>154000.00000000003</v>
      </c>
      <c r="V491" s="9" t="s">
        <v>1341</v>
      </c>
      <c r="W491" s="153" t="s">
        <v>1410</v>
      </c>
      <c r="X491" s="9"/>
    </row>
    <row r="492" spans="1:24" s="444" customFormat="1" ht="102" customHeight="1">
      <c r="A492" s="9" t="s">
        <v>6503</v>
      </c>
      <c r="B492" s="100" t="s">
        <v>97</v>
      </c>
      <c r="C492" s="118" t="s">
        <v>1357</v>
      </c>
      <c r="D492" s="118" t="s">
        <v>1358</v>
      </c>
      <c r="E492" s="118" t="s">
        <v>1359</v>
      </c>
      <c r="F492" s="30" t="s">
        <v>8906</v>
      </c>
      <c r="G492" s="3" t="s">
        <v>384</v>
      </c>
      <c r="H492" s="20">
        <v>0</v>
      </c>
      <c r="I492" s="114">
        <v>470000000</v>
      </c>
      <c r="J492" s="21" t="s">
        <v>1330</v>
      </c>
      <c r="K492" s="19" t="s">
        <v>2067</v>
      </c>
      <c r="L492" s="138" t="s">
        <v>3428</v>
      </c>
      <c r="M492" s="141" t="s">
        <v>383</v>
      </c>
      <c r="N492" s="360" t="s">
        <v>8876</v>
      </c>
      <c r="O492" s="3" t="s">
        <v>1382</v>
      </c>
      <c r="P492" s="7" t="s">
        <v>1354</v>
      </c>
      <c r="Q492" s="3" t="s">
        <v>1356</v>
      </c>
      <c r="R492" s="24">
        <v>400</v>
      </c>
      <c r="S492" s="96">
        <v>343.75</v>
      </c>
      <c r="T492" s="83">
        <f t="shared" si="80"/>
        <v>137500</v>
      </c>
      <c r="U492" s="83">
        <f t="shared" si="79"/>
        <v>154000.00000000003</v>
      </c>
      <c r="V492" s="9" t="s">
        <v>1341</v>
      </c>
      <c r="W492" s="153" t="s">
        <v>1410</v>
      </c>
      <c r="X492" s="9"/>
    </row>
    <row r="493" spans="1:24" s="444" customFormat="1" ht="102" customHeight="1">
      <c r="A493" s="9" t="s">
        <v>6504</v>
      </c>
      <c r="B493" s="100" t="s">
        <v>97</v>
      </c>
      <c r="C493" s="118" t="s">
        <v>1357</v>
      </c>
      <c r="D493" s="118" t="s">
        <v>1358</v>
      </c>
      <c r="E493" s="118" t="s">
        <v>1359</v>
      </c>
      <c r="F493" s="30" t="s">
        <v>8907</v>
      </c>
      <c r="G493" s="3" t="s">
        <v>384</v>
      </c>
      <c r="H493" s="20">
        <v>0</v>
      </c>
      <c r="I493" s="114">
        <v>470000000</v>
      </c>
      <c r="J493" s="21" t="s">
        <v>1330</v>
      </c>
      <c r="K493" s="19" t="s">
        <v>2067</v>
      </c>
      <c r="L493" s="138" t="s">
        <v>3428</v>
      </c>
      <c r="M493" s="141" t="s">
        <v>383</v>
      </c>
      <c r="N493" s="360" t="s">
        <v>8876</v>
      </c>
      <c r="O493" s="3" t="s">
        <v>1382</v>
      </c>
      <c r="P493" s="7" t="s">
        <v>1354</v>
      </c>
      <c r="Q493" s="3" t="s">
        <v>1356</v>
      </c>
      <c r="R493" s="24">
        <v>400</v>
      </c>
      <c r="S493" s="96">
        <v>343.75</v>
      </c>
      <c r="T493" s="83">
        <f t="shared" si="80"/>
        <v>137500</v>
      </c>
      <c r="U493" s="83">
        <f t="shared" si="79"/>
        <v>154000.00000000003</v>
      </c>
      <c r="V493" s="9" t="s">
        <v>1341</v>
      </c>
      <c r="W493" s="153" t="s">
        <v>1410</v>
      </c>
      <c r="X493" s="9"/>
    </row>
    <row r="494" spans="1:24" s="444" customFormat="1" ht="102" customHeight="1">
      <c r="A494" s="9" t="s">
        <v>6505</v>
      </c>
      <c r="B494" s="100" t="s">
        <v>97</v>
      </c>
      <c r="C494" s="118" t="s">
        <v>1357</v>
      </c>
      <c r="D494" s="118" t="s">
        <v>1358</v>
      </c>
      <c r="E494" s="118" t="s">
        <v>1359</v>
      </c>
      <c r="F494" s="30" t="s">
        <v>8908</v>
      </c>
      <c r="G494" s="3" t="s">
        <v>384</v>
      </c>
      <c r="H494" s="20">
        <v>0</v>
      </c>
      <c r="I494" s="114">
        <v>470000000</v>
      </c>
      <c r="J494" s="21" t="s">
        <v>1330</v>
      </c>
      <c r="K494" s="19" t="s">
        <v>2067</v>
      </c>
      <c r="L494" s="138" t="s">
        <v>3428</v>
      </c>
      <c r="M494" s="141" t="s">
        <v>383</v>
      </c>
      <c r="N494" s="360" t="s">
        <v>8876</v>
      </c>
      <c r="O494" s="3" t="s">
        <v>1382</v>
      </c>
      <c r="P494" s="7" t="s">
        <v>1354</v>
      </c>
      <c r="Q494" s="3" t="s">
        <v>1356</v>
      </c>
      <c r="R494" s="24">
        <v>400</v>
      </c>
      <c r="S494" s="96">
        <v>343.75</v>
      </c>
      <c r="T494" s="83">
        <f t="shared" si="80"/>
        <v>137500</v>
      </c>
      <c r="U494" s="83">
        <f t="shared" si="79"/>
        <v>154000.00000000003</v>
      </c>
      <c r="V494" s="9" t="s">
        <v>1341</v>
      </c>
      <c r="W494" s="153" t="s">
        <v>1410</v>
      </c>
      <c r="X494" s="9"/>
    </row>
    <row r="495" spans="1:24" s="444" customFormat="1" ht="102" customHeight="1">
      <c r="A495" s="9" t="s">
        <v>6506</v>
      </c>
      <c r="B495" s="100" t="s">
        <v>97</v>
      </c>
      <c r="C495" s="118" t="s">
        <v>1357</v>
      </c>
      <c r="D495" s="118" t="s">
        <v>1358</v>
      </c>
      <c r="E495" s="118" t="s">
        <v>1359</v>
      </c>
      <c r="F495" s="30" t="s">
        <v>8909</v>
      </c>
      <c r="G495" s="3" t="s">
        <v>384</v>
      </c>
      <c r="H495" s="20">
        <v>0</v>
      </c>
      <c r="I495" s="114">
        <v>470000000</v>
      </c>
      <c r="J495" s="21" t="s">
        <v>1330</v>
      </c>
      <c r="K495" s="19" t="s">
        <v>2067</v>
      </c>
      <c r="L495" s="138" t="s">
        <v>3428</v>
      </c>
      <c r="M495" s="141" t="s">
        <v>383</v>
      </c>
      <c r="N495" s="360" t="s">
        <v>8876</v>
      </c>
      <c r="O495" s="3" t="s">
        <v>1382</v>
      </c>
      <c r="P495" s="7" t="s">
        <v>1354</v>
      </c>
      <c r="Q495" s="3" t="s">
        <v>1356</v>
      </c>
      <c r="R495" s="24">
        <v>400</v>
      </c>
      <c r="S495" s="96">
        <v>343.75</v>
      </c>
      <c r="T495" s="83">
        <f t="shared" si="80"/>
        <v>137500</v>
      </c>
      <c r="U495" s="83">
        <f t="shared" si="79"/>
        <v>154000.00000000003</v>
      </c>
      <c r="V495" s="9" t="s">
        <v>1341</v>
      </c>
      <c r="W495" s="153" t="s">
        <v>1410</v>
      </c>
      <c r="X495" s="9"/>
    </row>
    <row r="496" spans="1:24" s="444" customFormat="1" ht="102" customHeight="1">
      <c r="A496" s="9" t="s">
        <v>6507</v>
      </c>
      <c r="B496" s="100" t="s">
        <v>97</v>
      </c>
      <c r="C496" s="9" t="s">
        <v>827</v>
      </c>
      <c r="D496" s="30" t="s">
        <v>46</v>
      </c>
      <c r="E496" s="30" t="s">
        <v>698</v>
      </c>
      <c r="F496" s="3" t="s">
        <v>47</v>
      </c>
      <c r="G496" s="3" t="s">
        <v>384</v>
      </c>
      <c r="H496" s="20">
        <v>0</v>
      </c>
      <c r="I496" s="114">
        <v>470000000</v>
      </c>
      <c r="J496" s="21" t="s">
        <v>1330</v>
      </c>
      <c r="K496" s="19" t="s">
        <v>2067</v>
      </c>
      <c r="L496" s="138" t="s">
        <v>3428</v>
      </c>
      <c r="M496" s="141" t="s">
        <v>383</v>
      </c>
      <c r="N496" s="360" t="s">
        <v>8875</v>
      </c>
      <c r="O496" s="3" t="s">
        <v>1382</v>
      </c>
      <c r="P496" s="7" t="s">
        <v>1355</v>
      </c>
      <c r="Q496" s="30" t="s">
        <v>1196</v>
      </c>
      <c r="R496" s="24">
        <v>10300</v>
      </c>
      <c r="S496" s="96">
        <v>140.6</v>
      </c>
      <c r="T496" s="83">
        <v>0</v>
      </c>
      <c r="U496" s="83">
        <f t="shared" si="79"/>
        <v>0</v>
      </c>
      <c r="V496" s="9" t="s">
        <v>1341</v>
      </c>
      <c r="W496" s="153" t="s">
        <v>1410</v>
      </c>
      <c r="X496" s="9">
        <v>11.14</v>
      </c>
    </row>
    <row r="497" spans="1:24" s="444" customFormat="1" ht="102" customHeight="1">
      <c r="A497" s="9" t="s">
        <v>9524</v>
      </c>
      <c r="B497" s="100" t="s">
        <v>97</v>
      </c>
      <c r="C497" s="9" t="s">
        <v>827</v>
      </c>
      <c r="D497" s="30" t="s">
        <v>46</v>
      </c>
      <c r="E497" s="30" t="s">
        <v>698</v>
      </c>
      <c r="F497" s="3" t="s">
        <v>47</v>
      </c>
      <c r="G497" s="3" t="s">
        <v>384</v>
      </c>
      <c r="H497" s="20">
        <v>0</v>
      </c>
      <c r="I497" s="114">
        <v>470000000</v>
      </c>
      <c r="J497" s="21" t="s">
        <v>1330</v>
      </c>
      <c r="K497" s="19" t="s">
        <v>1892</v>
      </c>
      <c r="L497" s="138" t="s">
        <v>3428</v>
      </c>
      <c r="M497" s="141" t="s">
        <v>383</v>
      </c>
      <c r="N497" s="360" t="s">
        <v>8876</v>
      </c>
      <c r="O497" s="3" t="s">
        <v>1382</v>
      </c>
      <c r="P497" s="7" t="s">
        <v>1355</v>
      </c>
      <c r="Q497" s="30" t="s">
        <v>1196</v>
      </c>
      <c r="R497" s="24">
        <v>10300</v>
      </c>
      <c r="S497" s="96">
        <v>140.6</v>
      </c>
      <c r="T497" s="83">
        <f>R497*S497</f>
        <v>1448180</v>
      </c>
      <c r="U497" s="83">
        <f t="shared" si="79"/>
        <v>1621961.6</v>
      </c>
      <c r="V497" s="9" t="s">
        <v>1341</v>
      </c>
      <c r="W497" s="153" t="s">
        <v>1410</v>
      </c>
      <c r="X497" s="9"/>
    </row>
    <row r="498" spans="1:24" s="444" customFormat="1" ht="102" customHeight="1">
      <c r="A498" s="9" t="s">
        <v>6508</v>
      </c>
      <c r="B498" s="100" t="s">
        <v>97</v>
      </c>
      <c r="C498" s="9" t="s">
        <v>852</v>
      </c>
      <c r="D498" s="30" t="s">
        <v>48</v>
      </c>
      <c r="E498" s="30" t="s">
        <v>698</v>
      </c>
      <c r="F498" s="3" t="s">
        <v>49</v>
      </c>
      <c r="G498" s="3" t="s">
        <v>384</v>
      </c>
      <c r="H498" s="20">
        <v>0</v>
      </c>
      <c r="I498" s="114">
        <v>470000000</v>
      </c>
      <c r="J498" s="21" t="s">
        <v>1330</v>
      </c>
      <c r="K498" s="19" t="s">
        <v>2067</v>
      </c>
      <c r="L498" s="138" t="s">
        <v>3428</v>
      </c>
      <c r="M498" s="141" t="s">
        <v>383</v>
      </c>
      <c r="N498" s="360" t="s">
        <v>8875</v>
      </c>
      <c r="O498" s="3" t="s">
        <v>1382</v>
      </c>
      <c r="P498" s="7" t="s">
        <v>1355</v>
      </c>
      <c r="Q498" s="30" t="s">
        <v>1196</v>
      </c>
      <c r="R498" s="24">
        <v>2700</v>
      </c>
      <c r="S498" s="96">
        <v>186.04</v>
      </c>
      <c r="T498" s="83">
        <v>0</v>
      </c>
      <c r="U498" s="83">
        <f t="shared" si="79"/>
        <v>0</v>
      </c>
      <c r="V498" s="9" t="s">
        <v>1341</v>
      </c>
      <c r="W498" s="153" t="s">
        <v>1410</v>
      </c>
      <c r="X498" s="9">
        <v>11.14</v>
      </c>
    </row>
    <row r="499" spans="1:24" s="444" customFormat="1" ht="102" customHeight="1">
      <c r="A499" s="9" t="s">
        <v>9525</v>
      </c>
      <c r="B499" s="100" t="s">
        <v>97</v>
      </c>
      <c r="C499" s="9" t="s">
        <v>852</v>
      </c>
      <c r="D499" s="30" t="s">
        <v>48</v>
      </c>
      <c r="E499" s="30" t="s">
        <v>698</v>
      </c>
      <c r="F499" s="3" t="s">
        <v>49</v>
      </c>
      <c r="G499" s="3" t="s">
        <v>384</v>
      </c>
      <c r="H499" s="20">
        <v>0</v>
      </c>
      <c r="I499" s="114">
        <v>470000000</v>
      </c>
      <c r="J499" s="21" t="s">
        <v>1330</v>
      </c>
      <c r="K499" s="19" t="s">
        <v>1892</v>
      </c>
      <c r="L499" s="138" t="s">
        <v>3428</v>
      </c>
      <c r="M499" s="141" t="s">
        <v>383</v>
      </c>
      <c r="N499" s="360" t="s">
        <v>8876</v>
      </c>
      <c r="O499" s="3" t="s">
        <v>1382</v>
      </c>
      <c r="P499" s="7" t="s">
        <v>1355</v>
      </c>
      <c r="Q499" s="30" t="s">
        <v>1196</v>
      </c>
      <c r="R499" s="24">
        <v>2700</v>
      </c>
      <c r="S499" s="96">
        <v>186.04</v>
      </c>
      <c r="T499" s="83">
        <f t="shared" ref="T499:T517" si="81">R499*S499</f>
        <v>502308</v>
      </c>
      <c r="U499" s="83">
        <f t="shared" si="79"/>
        <v>562584.96000000008</v>
      </c>
      <c r="V499" s="9" t="s">
        <v>1341</v>
      </c>
      <c r="W499" s="153" t="s">
        <v>1410</v>
      </c>
      <c r="X499" s="9"/>
    </row>
    <row r="500" spans="1:24" s="444" customFormat="1" ht="102" customHeight="1">
      <c r="A500" s="9" t="s">
        <v>6509</v>
      </c>
      <c r="B500" s="100" t="s">
        <v>97</v>
      </c>
      <c r="C500" s="9" t="s">
        <v>853</v>
      </c>
      <c r="D500" s="30" t="s">
        <v>854</v>
      </c>
      <c r="E500" s="30" t="s">
        <v>855</v>
      </c>
      <c r="F500" s="29"/>
      <c r="G500" s="3" t="s">
        <v>384</v>
      </c>
      <c r="H500" s="20">
        <v>0.8</v>
      </c>
      <c r="I500" s="114">
        <v>470000000</v>
      </c>
      <c r="J500" s="21" t="s">
        <v>1330</v>
      </c>
      <c r="K500" s="19" t="s">
        <v>2067</v>
      </c>
      <c r="L500" s="138" t="s">
        <v>3428</v>
      </c>
      <c r="M500" s="141" t="s">
        <v>383</v>
      </c>
      <c r="N500" s="360" t="s">
        <v>8876</v>
      </c>
      <c r="O500" s="3" t="s">
        <v>1382</v>
      </c>
      <c r="P500" s="7" t="s">
        <v>1355</v>
      </c>
      <c r="Q500" s="30" t="s">
        <v>1196</v>
      </c>
      <c r="R500" s="24">
        <v>3200</v>
      </c>
      <c r="S500" s="96">
        <v>68.36</v>
      </c>
      <c r="T500" s="83">
        <f t="shared" si="81"/>
        <v>218752</v>
      </c>
      <c r="U500" s="83">
        <f t="shared" si="79"/>
        <v>245002.24000000002</v>
      </c>
      <c r="V500" s="9" t="s">
        <v>1341</v>
      </c>
      <c r="W500" s="153" t="s">
        <v>1410</v>
      </c>
      <c r="X500" s="9"/>
    </row>
    <row r="501" spans="1:24" s="444" customFormat="1" ht="102" customHeight="1">
      <c r="A501" s="9" t="s">
        <v>6510</v>
      </c>
      <c r="B501" s="100" t="s">
        <v>97</v>
      </c>
      <c r="C501" s="9" t="s">
        <v>856</v>
      </c>
      <c r="D501" s="30" t="s">
        <v>696</v>
      </c>
      <c r="E501" s="119" t="s">
        <v>697</v>
      </c>
      <c r="F501" s="119"/>
      <c r="G501" s="3" t="s">
        <v>384</v>
      </c>
      <c r="H501" s="20">
        <v>0</v>
      </c>
      <c r="I501" s="114">
        <v>470000000</v>
      </c>
      <c r="J501" s="21" t="s">
        <v>1330</v>
      </c>
      <c r="K501" s="19" t="s">
        <v>2067</v>
      </c>
      <c r="L501" s="138" t="s">
        <v>3428</v>
      </c>
      <c r="M501" s="141" t="s">
        <v>383</v>
      </c>
      <c r="N501" s="360" t="s">
        <v>8875</v>
      </c>
      <c r="O501" s="3" t="s">
        <v>1382</v>
      </c>
      <c r="P501" s="7" t="s">
        <v>1354</v>
      </c>
      <c r="Q501" s="119" t="s">
        <v>1356</v>
      </c>
      <c r="R501" s="78">
        <v>260</v>
      </c>
      <c r="S501" s="96">
        <v>3750</v>
      </c>
      <c r="T501" s="83">
        <f t="shared" si="81"/>
        <v>975000</v>
      </c>
      <c r="U501" s="83">
        <f t="shared" si="79"/>
        <v>1092000</v>
      </c>
      <c r="V501" s="9" t="s">
        <v>1341</v>
      </c>
      <c r="W501" s="153" t="s">
        <v>1410</v>
      </c>
      <c r="X501" s="9"/>
    </row>
    <row r="502" spans="1:24" s="444" customFormat="1" ht="102" customHeight="1">
      <c r="A502" s="9" t="s">
        <v>6511</v>
      </c>
      <c r="B502" s="100" t="s">
        <v>97</v>
      </c>
      <c r="C502" s="9" t="s">
        <v>856</v>
      </c>
      <c r="D502" s="30" t="s">
        <v>699</v>
      </c>
      <c r="E502" s="119" t="s">
        <v>700</v>
      </c>
      <c r="F502" s="119"/>
      <c r="G502" s="3" t="s">
        <v>384</v>
      </c>
      <c r="H502" s="20">
        <v>0</v>
      </c>
      <c r="I502" s="114">
        <v>470000000</v>
      </c>
      <c r="J502" s="21" t="s">
        <v>1330</v>
      </c>
      <c r="K502" s="19" t="s">
        <v>2067</v>
      </c>
      <c r="L502" s="138" t="s">
        <v>3428</v>
      </c>
      <c r="M502" s="141" t="s">
        <v>383</v>
      </c>
      <c r="N502" s="360" t="s">
        <v>8875</v>
      </c>
      <c r="O502" s="3" t="s">
        <v>1382</v>
      </c>
      <c r="P502" s="7" t="s">
        <v>1354</v>
      </c>
      <c r="Q502" s="119" t="s">
        <v>1356</v>
      </c>
      <c r="R502" s="78">
        <v>260</v>
      </c>
      <c r="S502" s="96">
        <v>3750</v>
      </c>
      <c r="T502" s="83">
        <f t="shared" si="81"/>
        <v>975000</v>
      </c>
      <c r="U502" s="83">
        <f t="shared" si="79"/>
        <v>1092000</v>
      </c>
      <c r="V502" s="9" t="s">
        <v>1341</v>
      </c>
      <c r="W502" s="153" t="s">
        <v>1410</v>
      </c>
      <c r="X502" s="9"/>
    </row>
    <row r="503" spans="1:24" s="444" customFormat="1" ht="102" customHeight="1">
      <c r="A503" s="9" t="s">
        <v>6512</v>
      </c>
      <c r="B503" s="100" t="s">
        <v>97</v>
      </c>
      <c r="C503" s="118" t="s">
        <v>911</v>
      </c>
      <c r="D503" s="30" t="s">
        <v>701</v>
      </c>
      <c r="E503" s="119" t="s">
        <v>702</v>
      </c>
      <c r="F503" s="119"/>
      <c r="G503" s="3" t="s">
        <v>384</v>
      </c>
      <c r="H503" s="20">
        <v>0</v>
      </c>
      <c r="I503" s="114">
        <v>470000000</v>
      </c>
      <c r="J503" s="21" t="s">
        <v>1330</v>
      </c>
      <c r="K503" s="19" t="s">
        <v>2067</v>
      </c>
      <c r="L503" s="138" t="s">
        <v>3428</v>
      </c>
      <c r="M503" s="141" t="s">
        <v>383</v>
      </c>
      <c r="N503" s="360" t="s">
        <v>8875</v>
      </c>
      <c r="O503" s="3" t="s">
        <v>1382</v>
      </c>
      <c r="P503" s="7" t="s">
        <v>1354</v>
      </c>
      <c r="Q503" s="119" t="s">
        <v>1356</v>
      </c>
      <c r="R503" s="78">
        <v>70</v>
      </c>
      <c r="S503" s="96">
        <v>3750</v>
      </c>
      <c r="T503" s="83">
        <f t="shared" si="81"/>
        <v>262500</v>
      </c>
      <c r="U503" s="83">
        <f t="shared" si="79"/>
        <v>294000</v>
      </c>
      <c r="V503" s="9" t="s">
        <v>1341</v>
      </c>
      <c r="W503" s="153" t="s">
        <v>1410</v>
      </c>
      <c r="X503" s="9"/>
    </row>
    <row r="504" spans="1:24" s="444" customFormat="1" ht="102" customHeight="1">
      <c r="A504" s="9" t="s">
        <v>6513</v>
      </c>
      <c r="B504" s="100" t="s">
        <v>97</v>
      </c>
      <c r="C504" s="118" t="s">
        <v>912</v>
      </c>
      <c r="D504" s="30" t="s">
        <v>703</v>
      </c>
      <c r="E504" s="119" t="s">
        <v>704</v>
      </c>
      <c r="F504" s="119"/>
      <c r="G504" s="3" t="s">
        <v>384</v>
      </c>
      <c r="H504" s="20">
        <v>0</v>
      </c>
      <c r="I504" s="114">
        <v>470000000</v>
      </c>
      <c r="J504" s="21" t="s">
        <v>1330</v>
      </c>
      <c r="K504" s="19" t="s">
        <v>2067</v>
      </c>
      <c r="L504" s="138" t="s">
        <v>3428</v>
      </c>
      <c r="M504" s="141" t="s">
        <v>383</v>
      </c>
      <c r="N504" s="360" t="s">
        <v>8875</v>
      </c>
      <c r="O504" s="3" t="s">
        <v>1382</v>
      </c>
      <c r="P504" s="7" t="s">
        <v>1354</v>
      </c>
      <c r="Q504" s="119" t="s">
        <v>1356</v>
      </c>
      <c r="R504" s="78">
        <v>20</v>
      </c>
      <c r="S504" s="96">
        <v>2640</v>
      </c>
      <c r="T504" s="83">
        <f t="shared" si="81"/>
        <v>52800</v>
      </c>
      <c r="U504" s="83">
        <f t="shared" si="79"/>
        <v>59136.000000000007</v>
      </c>
      <c r="V504" s="9" t="s">
        <v>1341</v>
      </c>
      <c r="W504" s="153" t="s">
        <v>1410</v>
      </c>
      <c r="X504" s="9"/>
    </row>
    <row r="505" spans="1:24" s="444" customFormat="1" ht="102" customHeight="1">
      <c r="A505" s="9" t="s">
        <v>6514</v>
      </c>
      <c r="B505" s="100" t="s">
        <v>97</v>
      </c>
      <c r="C505" s="9" t="s">
        <v>913</v>
      </c>
      <c r="D505" s="30" t="s">
        <v>705</v>
      </c>
      <c r="E505" s="30" t="s">
        <v>706</v>
      </c>
      <c r="F505" s="29"/>
      <c r="G505" s="3" t="s">
        <v>384</v>
      </c>
      <c r="H505" s="20">
        <v>1</v>
      </c>
      <c r="I505" s="114">
        <v>470000000</v>
      </c>
      <c r="J505" s="21" t="s">
        <v>1330</v>
      </c>
      <c r="K505" s="19" t="s">
        <v>2067</v>
      </c>
      <c r="L505" s="138" t="s">
        <v>3428</v>
      </c>
      <c r="M505" s="141" t="s">
        <v>383</v>
      </c>
      <c r="N505" s="360" t="s">
        <v>8875</v>
      </c>
      <c r="O505" s="3" t="s">
        <v>1382</v>
      </c>
      <c r="P505" s="7" t="s">
        <v>1352</v>
      </c>
      <c r="Q505" s="3" t="s">
        <v>1351</v>
      </c>
      <c r="R505" s="62">
        <v>75</v>
      </c>
      <c r="S505" s="96">
        <v>9900</v>
      </c>
      <c r="T505" s="83">
        <f t="shared" si="81"/>
        <v>742500</v>
      </c>
      <c r="U505" s="83">
        <f t="shared" si="79"/>
        <v>831600.00000000012</v>
      </c>
      <c r="V505" s="9" t="s">
        <v>1341</v>
      </c>
      <c r="W505" s="153" t="s">
        <v>1410</v>
      </c>
      <c r="X505" s="9"/>
    </row>
    <row r="506" spans="1:24" s="444" customFormat="1" ht="102" customHeight="1">
      <c r="A506" s="9" t="s">
        <v>6515</v>
      </c>
      <c r="B506" s="100" t="s">
        <v>97</v>
      </c>
      <c r="C506" s="118" t="s">
        <v>859</v>
      </c>
      <c r="D506" s="118" t="s">
        <v>860</v>
      </c>
      <c r="E506" s="118" t="s">
        <v>861</v>
      </c>
      <c r="F506" s="29"/>
      <c r="G506" s="3" t="s">
        <v>384</v>
      </c>
      <c r="H506" s="20">
        <v>0</v>
      </c>
      <c r="I506" s="114">
        <v>470000000</v>
      </c>
      <c r="J506" s="21" t="s">
        <v>1330</v>
      </c>
      <c r="K506" s="19" t="s">
        <v>2067</v>
      </c>
      <c r="L506" s="138" t="s">
        <v>3428</v>
      </c>
      <c r="M506" s="141" t="s">
        <v>383</v>
      </c>
      <c r="N506" s="360" t="s">
        <v>8875</v>
      </c>
      <c r="O506" s="3" t="s">
        <v>1382</v>
      </c>
      <c r="P506" s="7" t="s">
        <v>1354</v>
      </c>
      <c r="Q506" s="3" t="s">
        <v>1195</v>
      </c>
      <c r="R506" s="24">
        <v>630</v>
      </c>
      <c r="S506" s="96">
        <v>770</v>
      </c>
      <c r="T506" s="83">
        <f t="shared" si="81"/>
        <v>485100</v>
      </c>
      <c r="U506" s="83">
        <f t="shared" si="79"/>
        <v>543312</v>
      </c>
      <c r="V506" s="9" t="s">
        <v>1341</v>
      </c>
      <c r="W506" s="153" t="s">
        <v>1410</v>
      </c>
      <c r="X506" s="9"/>
    </row>
    <row r="507" spans="1:24" s="444" customFormat="1" ht="102" customHeight="1">
      <c r="A507" s="9" t="s">
        <v>6516</v>
      </c>
      <c r="B507" s="100" t="s">
        <v>97</v>
      </c>
      <c r="C507" s="3" t="s">
        <v>858</v>
      </c>
      <c r="D507" s="30" t="s">
        <v>50</v>
      </c>
      <c r="E507" s="30" t="s">
        <v>857</v>
      </c>
      <c r="F507" s="29"/>
      <c r="G507" s="3" t="s">
        <v>384</v>
      </c>
      <c r="H507" s="20">
        <v>0</v>
      </c>
      <c r="I507" s="114">
        <v>470000000</v>
      </c>
      <c r="J507" s="21" t="s">
        <v>1330</v>
      </c>
      <c r="K507" s="19" t="s">
        <v>2067</v>
      </c>
      <c r="L507" s="138" t="s">
        <v>3428</v>
      </c>
      <c r="M507" s="141" t="s">
        <v>383</v>
      </c>
      <c r="N507" s="360" t="s">
        <v>8875</v>
      </c>
      <c r="O507" s="3" t="s">
        <v>1382</v>
      </c>
      <c r="P507" s="7" t="s">
        <v>1354</v>
      </c>
      <c r="Q507" s="3" t="s">
        <v>1195</v>
      </c>
      <c r="R507" s="24">
        <v>20</v>
      </c>
      <c r="S507" s="96">
        <v>528</v>
      </c>
      <c r="T507" s="83">
        <f t="shared" si="81"/>
        <v>10560</v>
      </c>
      <c r="U507" s="83">
        <f t="shared" si="79"/>
        <v>11827.2</v>
      </c>
      <c r="V507" s="9" t="s">
        <v>1341</v>
      </c>
      <c r="W507" s="153" t="s">
        <v>1410</v>
      </c>
      <c r="X507" s="9"/>
    </row>
    <row r="508" spans="1:24" s="444" customFormat="1" ht="102" customHeight="1">
      <c r="A508" s="9" t="s">
        <v>6517</v>
      </c>
      <c r="B508" s="100" t="s">
        <v>97</v>
      </c>
      <c r="C508" s="7" t="s">
        <v>878</v>
      </c>
      <c r="D508" s="30" t="s">
        <v>1297</v>
      </c>
      <c r="E508" s="30" t="s">
        <v>1298</v>
      </c>
      <c r="F508" s="29"/>
      <c r="G508" s="3" t="s">
        <v>384</v>
      </c>
      <c r="H508" s="20">
        <v>0</v>
      </c>
      <c r="I508" s="114">
        <v>470000000</v>
      </c>
      <c r="J508" s="21" t="s">
        <v>1330</v>
      </c>
      <c r="K508" s="19" t="s">
        <v>2067</v>
      </c>
      <c r="L508" s="138" t="s">
        <v>3428</v>
      </c>
      <c r="M508" s="141" t="s">
        <v>383</v>
      </c>
      <c r="N508" s="360" t="s">
        <v>8875</v>
      </c>
      <c r="O508" s="3" t="s">
        <v>1382</v>
      </c>
      <c r="P508" s="7" t="s">
        <v>1354</v>
      </c>
      <c r="Q508" s="3" t="s">
        <v>1195</v>
      </c>
      <c r="R508" s="24">
        <v>30</v>
      </c>
      <c r="S508" s="96">
        <v>644.25</v>
      </c>
      <c r="T508" s="83">
        <f t="shared" si="81"/>
        <v>19327.5</v>
      </c>
      <c r="U508" s="83">
        <f t="shared" si="79"/>
        <v>21646.800000000003</v>
      </c>
      <c r="V508" s="9" t="s">
        <v>1341</v>
      </c>
      <c r="W508" s="153" t="s">
        <v>1410</v>
      </c>
      <c r="X508" s="9"/>
    </row>
    <row r="509" spans="1:24" s="444" customFormat="1" ht="102" customHeight="1">
      <c r="A509" s="9" t="s">
        <v>6518</v>
      </c>
      <c r="B509" s="100" t="s">
        <v>97</v>
      </c>
      <c r="C509" s="40" t="s">
        <v>869</v>
      </c>
      <c r="D509" s="56" t="s">
        <v>863</v>
      </c>
      <c r="E509" s="56" t="s">
        <v>870</v>
      </c>
      <c r="F509" s="29"/>
      <c r="G509" s="3" t="s">
        <v>385</v>
      </c>
      <c r="H509" s="20">
        <v>0</v>
      </c>
      <c r="I509" s="114">
        <v>470000000</v>
      </c>
      <c r="J509" s="21" t="s">
        <v>1330</v>
      </c>
      <c r="K509" s="19" t="s">
        <v>2067</v>
      </c>
      <c r="L509" s="138" t="s">
        <v>3428</v>
      </c>
      <c r="M509" s="141" t="s">
        <v>383</v>
      </c>
      <c r="N509" s="360" t="s">
        <v>8875</v>
      </c>
      <c r="O509" s="3" t="s">
        <v>1382</v>
      </c>
      <c r="P509" s="7" t="s">
        <v>1361</v>
      </c>
      <c r="Q509" s="3" t="s">
        <v>1345</v>
      </c>
      <c r="R509" s="24">
        <v>2797</v>
      </c>
      <c r="S509" s="96">
        <v>1044.95</v>
      </c>
      <c r="T509" s="83">
        <f t="shared" si="81"/>
        <v>2922725.15</v>
      </c>
      <c r="U509" s="83">
        <f t="shared" si="79"/>
        <v>3273452.1680000001</v>
      </c>
      <c r="V509" s="9" t="s">
        <v>1341</v>
      </c>
      <c r="W509" s="153" t="s">
        <v>1410</v>
      </c>
      <c r="X509" s="9"/>
    </row>
    <row r="510" spans="1:24" s="444" customFormat="1" ht="102" customHeight="1">
      <c r="A510" s="9" t="s">
        <v>6519</v>
      </c>
      <c r="B510" s="100" t="s">
        <v>97</v>
      </c>
      <c r="C510" s="40" t="s">
        <v>862</v>
      </c>
      <c r="D510" s="56" t="s">
        <v>863</v>
      </c>
      <c r="E510" s="56" t="s">
        <v>864</v>
      </c>
      <c r="F510" s="29"/>
      <c r="G510" s="3" t="s">
        <v>385</v>
      </c>
      <c r="H510" s="20">
        <v>0</v>
      </c>
      <c r="I510" s="114">
        <v>470000000</v>
      </c>
      <c r="J510" s="21" t="s">
        <v>1330</v>
      </c>
      <c r="K510" s="19" t="s">
        <v>2067</v>
      </c>
      <c r="L510" s="138" t="s">
        <v>3428</v>
      </c>
      <c r="M510" s="141" t="s">
        <v>383</v>
      </c>
      <c r="N510" s="360" t="s">
        <v>8875</v>
      </c>
      <c r="O510" s="3" t="s">
        <v>1382</v>
      </c>
      <c r="P510" s="7" t="s">
        <v>1361</v>
      </c>
      <c r="Q510" s="3" t="s">
        <v>1345</v>
      </c>
      <c r="R510" s="24">
        <v>1544.5</v>
      </c>
      <c r="S510" s="96">
        <v>1309.8900000000001</v>
      </c>
      <c r="T510" s="83">
        <f t="shared" si="81"/>
        <v>2023125.1050000002</v>
      </c>
      <c r="U510" s="83">
        <f t="shared" si="79"/>
        <v>2265900.1176000005</v>
      </c>
      <c r="V510" s="9" t="s">
        <v>1341</v>
      </c>
      <c r="W510" s="153" t="s">
        <v>1410</v>
      </c>
      <c r="X510" s="9"/>
    </row>
    <row r="511" spans="1:24" s="444" customFormat="1" ht="102" customHeight="1">
      <c r="A511" s="9" t="s">
        <v>6520</v>
      </c>
      <c r="B511" s="100" t="s">
        <v>97</v>
      </c>
      <c r="C511" s="56" t="s">
        <v>876</v>
      </c>
      <c r="D511" s="30" t="s">
        <v>1295</v>
      </c>
      <c r="E511" s="30" t="s">
        <v>1296</v>
      </c>
      <c r="F511" s="29"/>
      <c r="G511" s="3" t="s">
        <v>385</v>
      </c>
      <c r="H511" s="20">
        <v>0</v>
      </c>
      <c r="I511" s="114">
        <v>470000000</v>
      </c>
      <c r="J511" s="21" t="s">
        <v>1330</v>
      </c>
      <c r="K511" s="19" t="s">
        <v>2067</v>
      </c>
      <c r="L511" s="138" t="s">
        <v>3428</v>
      </c>
      <c r="M511" s="141" t="s">
        <v>383</v>
      </c>
      <c r="N511" s="360" t="s">
        <v>8875</v>
      </c>
      <c r="O511" s="3" t="s">
        <v>1382</v>
      </c>
      <c r="P511" s="7" t="s">
        <v>1354</v>
      </c>
      <c r="Q511" s="119" t="s">
        <v>1356</v>
      </c>
      <c r="R511" s="24">
        <v>200</v>
      </c>
      <c r="S511" s="96">
        <v>165</v>
      </c>
      <c r="T511" s="83">
        <f t="shared" si="81"/>
        <v>33000</v>
      </c>
      <c r="U511" s="83">
        <f t="shared" si="79"/>
        <v>36960</v>
      </c>
      <c r="V511" s="9" t="s">
        <v>1341</v>
      </c>
      <c r="W511" s="153" t="s">
        <v>1410</v>
      </c>
      <c r="X511" s="9"/>
    </row>
    <row r="512" spans="1:24" s="444" customFormat="1" ht="102" customHeight="1">
      <c r="A512" s="9" t="s">
        <v>6521</v>
      </c>
      <c r="B512" s="100" t="s">
        <v>97</v>
      </c>
      <c r="C512" s="40" t="s">
        <v>865</v>
      </c>
      <c r="D512" s="30" t="s">
        <v>707</v>
      </c>
      <c r="E512" s="30" t="s">
        <v>708</v>
      </c>
      <c r="F512" s="29"/>
      <c r="G512" s="3" t="s">
        <v>385</v>
      </c>
      <c r="H512" s="20">
        <v>0</v>
      </c>
      <c r="I512" s="114">
        <v>470000000</v>
      </c>
      <c r="J512" s="21" t="s">
        <v>1330</v>
      </c>
      <c r="K512" s="19" t="s">
        <v>2067</v>
      </c>
      <c r="L512" s="138" t="s">
        <v>3428</v>
      </c>
      <c r="M512" s="141" t="s">
        <v>383</v>
      </c>
      <c r="N512" s="360" t="s">
        <v>8875</v>
      </c>
      <c r="O512" s="3" t="s">
        <v>1382</v>
      </c>
      <c r="P512" s="7" t="s">
        <v>1361</v>
      </c>
      <c r="Q512" s="3" t="s">
        <v>1345</v>
      </c>
      <c r="R512" s="24">
        <v>1413</v>
      </c>
      <c r="S512" s="96">
        <v>3700</v>
      </c>
      <c r="T512" s="83">
        <f t="shared" si="81"/>
        <v>5228100</v>
      </c>
      <c r="U512" s="83">
        <f t="shared" si="79"/>
        <v>5855472.0000000009</v>
      </c>
      <c r="V512" s="9" t="s">
        <v>1341</v>
      </c>
      <c r="W512" s="153" t="s">
        <v>1410</v>
      </c>
      <c r="X512" s="9"/>
    </row>
    <row r="513" spans="1:1967" s="444" customFormat="1" ht="102" customHeight="1">
      <c r="A513" s="9" t="s">
        <v>6522</v>
      </c>
      <c r="B513" s="100" t="s">
        <v>97</v>
      </c>
      <c r="C513" s="56" t="s">
        <v>867</v>
      </c>
      <c r="D513" s="30" t="s">
        <v>709</v>
      </c>
      <c r="E513" s="30" t="s">
        <v>710</v>
      </c>
      <c r="F513" s="29"/>
      <c r="G513" s="3" t="s">
        <v>384</v>
      </c>
      <c r="H513" s="20">
        <v>0</v>
      </c>
      <c r="I513" s="114">
        <v>470000000</v>
      </c>
      <c r="J513" s="21" t="s">
        <v>1330</v>
      </c>
      <c r="K513" s="19" t="s">
        <v>2067</v>
      </c>
      <c r="L513" s="138" t="s">
        <v>3428</v>
      </c>
      <c r="M513" s="141" t="s">
        <v>383</v>
      </c>
      <c r="N513" s="360" t="s">
        <v>8876</v>
      </c>
      <c r="O513" s="3" t="s">
        <v>1382</v>
      </c>
      <c r="P513" s="7" t="s">
        <v>1361</v>
      </c>
      <c r="Q513" s="3" t="s">
        <v>1345</v>
      </c>
      <c r="R513" s="24">
        <v>194.4</v>
      </c>
      <c r="S513" s="96">
        <v>4100</v>
      </c>
      <c r="T513" s="83">
        <f t="shared" si="81"/>
        <v>797040</v>
      </c>
      <c r="U513" s="83">
        <f t="shared" si="79"/>
        <v>892684.80000000005</v>
      </c>
      <c r="V513" s="9" t="s">
        <v>1341</v>
      </c>
      <c r="W513" s="153" t="s">
        <v>1410</v>
      </c>
      <c r="X513" s="9"/>
    </row>
    <row r="514" spans="1:1967" s="444" customFormat="1" ht="102" customHeight="1">
      <c r="A514" s="9" t="s">
        <v>6523</v>
      </c>
      <c r="B514" s="100" t="s">
        <v>97</v>
      </c>
      <c r="C514" s="111" t="s">
        <v>871</v>
      </c>
      <c r="D514" s="111" t="s">
        <v>872</v>
      </c>
      <c r="E514" s="111" t="s">
        <v>873</v>
      </c>
      <c r="F514" s="29"/>
      <c r="G514" s="3" t="s">
        <v>384</v>
      </c>
      <c r="H514" s="20">
        <v>0</v>
      </c>
      <c r="I514" s="114">
        <v>470000000</v>
      </c>
      <c r="J514" s="21" t="s">
        <v>1330</v>
      </c>
      <c r="K514" s="19" t="s">
        <v>2067</v>
      </c>
      <c r="L514" s="138" t="s">
        <v>3428</v>
      </c>
      <c r="M514" s="141" t="s">
        <v>383</v>
      </c>
      <c r="N514" s="360" t="s">
        <v>8876</v>
      </c>
      <c r="O514" s="3" t="s">
        <v>1382</v>
      </c>
      <c r="P514" s="7" t="s">
        <v>1361</v>
      </c>
      <c r="Q514" s="3" t="s">
        <v>1345</v>
      </c>
      <c r="R514" s="24">
        <v>532</v>
      </c>
      <c r="S514" s="96">
        <v>476.19</v>
      </c>
      <c r="T514" s="83">
        <f t="shared" si="81"/>
        <v>253333.08</v>
      </c>
      <c r="U514" s="83">
        <f t="shared" si="79"/>
        <v>283733.04960000003</v>
      </c>
      <c r="V514" s="9" t="s">
        <v>1341</v>
      </c>
      <c r="W514" s="153" t="s">
        <v>1410</v>
      </c>
      <c r="X514" s="9"/>
    </row>
    <row r="515" spans="1:1967" s="444" customFormat="1" ht="102" customHeight="1">
      <c r="A515" s="9" t="s">
        <v>6524</v>
      </c>
      <c r="B515" s="100" t="s">
        <v>97</v>
      </c>
      <c r="C515" s="111" t="s">
        <v>874</v>
      </c>
      <c r="D515" s="111" t="s">
        <v>872</v>
      </c>
      <c r="E515" s="111" t="s">
        <v>875</v>
      </c>
      <c r="F515" s="29"/>
      <c r="G515" s="3" t="s">
        <v>384</v>
      </c>
      <c r="H515" s="20">
        <v>0</v>
      </c>
      <c r="I515" s="114">
        <v>470000000</v>
      </c>
      <c r="J515" s="21" t="s">
        <v>1330</v>
      </c>
      <c r="K515" s="19" t="s">
        <v>2067</v>
      </c>
      <c r="L515" s="138" t="s">
        <v>3428</v>
      </c>
      <c r="M515" s="141" t="s">
        <v>383</v>
      </c>
      <c r="N515" s="360" t="s">
        <v>8876</v>
      </c>
      <c r="O515" s="3" t="s">
        <v>1382</v>
      </c>
      <c r="P515" s="7" t="s">
        <v>1361</v>
      </c>
      <c r="Q515" s="3" t="s">
        <v>1345</v>
      </c>
      <c r="R515" s="24">
        <v>989.5</v>
      </c>
      <c r="S515" s="96">
        <v>520.83000000000004</v>
      </c>
      <c r="T515" s="83">
        <f t="shared" si="81"/>
        <v>515361.28500000003</v>
      </c>
      <c r="U515" s="83">
        <f t="shared" si="79"/>
        <v>577204.63920000009</v>
      </c>
      <c r="V515" s="9" t="s">
        <v>1341</v>
      </c>
      <c r="W515" s="153" t="s">
        <v>1410</v>
      </c>
      <c r="X515" s="9"/>
    </row>
    <row r="516" spans="1:1967" s="444" customFormat="1" ht="102" customHeight="1">
      <c r="A516" s="9" t="s">
        <v>6525</v>
      </c>
      <c r="B516" s="100" t="s">
        <v>97</v>
      </c>
      <c r="C516" s="56" t="s">
        <v>866</v>
      </c>
      <c r="D516" s="30" t="s">
        <v>1218</v>
      </c>
      <c r="E516" s="30" t="s">
        <v>1217</v>
      </c>
      <c r="F516" s="29"/>
      <c r="G516" s="3" t="s">
        <v>384</v>
      </c>
      <c r="H516" s="20">
        <v>0</v>
      </c>
      <c r="I516" s="114">
        <v>470000000</v>
      </c>
      <c r="J516" s="21" t="s">
        <v>1330</v>
      </c>
      <c r="K516" s="19" t="s">
        <v>2067</v>
      </c>
      <c r="L516" s="138" t="s">
        <v>3428</v>
      </c>
      <c r="M516" s="141" t="s">
        <v>383</v>
      </c>
      <c r="N516" s="360" t="s">
        <v>8876</v>
      </c>
      <c r="O516" s="3" t="s">
        <v>1382</v>
      </c>
      <c r="P516" s="7" t="s">
        <v>1361</v>
      </c>
      <c r="Q516" s="3" t="s">
        <v>1345</v>
      </c>
      <c r="R516" s="24">
        <v>25</v>
      </c>
      <c r="S516" s="96">
        <v>1600</v>
      </c>
      <c r="T516" s="83">
        <f t="shared" si="81"/>
        <v>40000</v>
      </c>
      <c r="U516" s="83">
        <f t="shared" si="79"/>
        <v>44800.000000000007</v>
      </c>
      <c r="V516" s="9" t="s">
        <v>1341</v>
      </c>
      <c r="W516" s="153" t="s">
        <v>1410</v>
      </c>
      <c r="X516" s="9"/>
    </row>
    <row r="517" spans="1:1967" s="444" customFormat="1" ht="102" customHeight="1">
      <c r="A517" s="9" t="s">
        <v>6526</v>
      </c>
      <c r="B517" s="100" t="s">
        <v>97</v>
      </c>
      <c r="C517" s="120" t="s">
        <v>914</v>
      </c>
      <c r="D517" s="30" t="s">
        <v>711</v>
      </c>
      <c r="E517" s="30" t="s">
        <v>712</v>
      </c>
      <c r="F517" s="29"/>
      <c r="G517" s="3" t="s">
        <v>384</v>
      </c>
      <c r="H517" s="20">
        <v>0</v>
      </c>
      <c r="I517" s="114">
        <v>470000000</v>
      </c>
      <c r="J517" s="21" t="s">
        <v>1330</v>
      </c>
      <c r="K517" s="19" t="s">
        <v>2067</v>
      </c>
      <c r="L517" s="138" t="s">
        <v>3428</v>
      </c>
      <c r="M517" s="141" t="s">
        <v>383</v>
      </c>
      <c r="N517" s="360" t="s">
        <v>8876</v>
      </c>
      <c r="O517" s="3" t="s">
        <v>1382</v>
      </c>
      <c r="P517" s="7" t="s">
        <v>1354</v>
      </c>
      <c r="Q517" s="3" t="s">
        <v>1195</v>
      </c>
      <c r="R517" s="24">
        <v>70</v>
      </c>
      <c r="S517" s="96">
        <v>413.17</v>
      </c>
      <c r="T517" s="83">
        <f t="shared" si="81"/>
        <v>28921.9</v>
      </c>
      <c r="U517" s="83">
        <f t="shared" si="79"/>
        <v>32392.528000000006</v>
      </c>
      <c r="V517" s="9" t="s">
        <v>1341</v>
      </c>
      <c r="W517" s="153" t="s">
        <v>1410</v>
      </c>
      <c r="X517" s="9"/>
    </row>
    <row r="518" spans="1:1967" s="444" customFormat="1" ht="102" customHeight="1">
      <c r="A518" s="9" t="s">
        <v>6527</v>
      </c>
      <c r="B518" s="100" t="s">
        <v>97</v>
      </c>
      <c r="C518" s="120" t="s">
        <v>915</v>
      </c>
      <c r="D518" s="30" t="s">
        <v>713</v>
      </c>
      <c r="E518" s="30" t="s">
        <v>714</v>
      </c>
      <c r="F518" s="29"/>
      <c r="G518" s="3" t="s">
        <v>384</v>
      </c>
      <c r="H518" s="20">
        <v>0</v>
      </c>
      <c r="I518" s="114">
        <v>470000000</v>
      </c>
      <c r="J518" s="21" t="s">
        <v>1330</v>
      </c>
      <c r="K518" s="19" t="s">
        <v>2067</v>
      </c>
      <c r="L518" s="138" t="s">
        <v>3428</v>
      </c>
      <c r="M518" s="141" t="s">
        <v>383</v>
      </c>
      <c r="N518" s="360" t="s">
        <v>8876</v>
      </c>
      <c r="O518" s="3" t="s">
        <v>1382</v>
      </c>
      <c r="P518" s="7" t="s">
        <v>1354</v>
      </c>
      <c r="Q518" s="3" t="s">
        <v>1195</v>
      </c>
      <c r="R518" s="24">
        <v>320</v>
      </c>
      <c r="S518" s="96">
        <v>285</v>
      </c>
      <c r="T518" s="83">
        <f t="shared" ref="T518:T589" si="82">R518*S518</f>
        <v>91200</v>
      </c>
      <c r="U518" s="83">
        <f t="shared" si="79"/>
        <v>102144.00000000001</v>
      </c>
      <c r="V518" s="9" t="s">
        <v>1341</v>
      </c>
      <c r="W518" s="153" t="s">
        <v>1410</v>
      </c>
      <c r="X518" s="9"/>
    </row>
    <row r="519" spans="1:1967" s="444" customFormat="1" ht="102" customHeight="1">
      <c r="A519" s="9" t="s">
        <v>6528</v>
      </c>
      <c r="B519" s="100" t="s">
        <v>97</v>
      </c>
      <c r="C519" s="120" t="s">
        <v>915</v>
      </c>
      <c r="D519" s="30" t="s">
        <v>715</v>
      </c>
      <c r="E519" s="30" t="s">
        <v>716</v>
      </c>
      <c r="F519" s="29"/>
      <c r="G519" s="3" t="s">
        <v>384</v>
      </c>
      <c r="H519" s="20">
        <v>0</v>
      </c>
      <c r="I519" s="114">
        <v>470000000</v>
      </c>
      <c r="J519" s="21" t="s">
        <v>1330</v>
      </c>
      <c r="K519" s="19" t="s">
        <v>2067</v>
      </c>
      <c r="L519" s="138" t="s">
        <v>3428</v>
      </c>
      <c r="M519" s="141" t="s">
        <v>383</v>
      </c>
      <c r="N519" s="360" t="s">
        <v>8876</v>
      </c>
      <c r="O519" s="3" t="s">
        <v>1382</v>
      </c>
      <c r="P519" s="7" t="s">
        <v>1354</v>
      </c>
      <c r="Q519" s="3" t="s">
        <v>1195</v>
      </c>
      <c r="R519" s="24">
        <v>320</v>
      </c>
      <c r="S519" s="96">
        <v>140</v>
      </c>
      <c r="T519" s="83">
        <f t="shared" si="82"/>
        <v>44800</v>
      </c>
      <c r="U519" s="83">
        <f t="shared" ref="U519:U531" si="83">T519*1.12</f>
        <v>50176.000000000007</v>
      </c>
      <c r="V519" s="9" t="s">
        <v>1341</v>
      </c>
      <c r="W519" s="153" t="s">
        <v>1410</v>
      </c>
      <c r="X519" s="9"/>
    </row>
    <row r="520" spans="1:1967" s="444" customFormat="1" ht="102" customHeight="1">
      <c r="A520" s="9" t="s">
        <v>6529</v>
      </c>
      <c r="B520" s="100" t="s">
        <v>97</v>
      </c>
      <c r="C520" s="120" t="s">
        <v>916</v>
      </c>
      <c r="D520" s="30" t="s">
        <v>717</v>
      </c>
      <c r="E520" s="30" t="s">
        <v>718</v>
      </c>
      <c r="F520" s="29"/>
      <c r="G520" s="3" t="s">
        <v>384</v>
      </c>
      <c r="H520" s="20">
        <v>0</v>
      </c>
      <c r="I520" s="114">
        <v>470000000</v>
      </c>
      <c r="J520" s="21" t="s">
        <v>1330</v>
      </c>
      <c r="K520" s="19" t="s">
        <v>2067</v>
      </c>
      <c r="L520" s="138" t="s">
        <v>3428</v>
      </c>
      <c r="M520" s="141" t="s">
        <v>383</v>
      </c>
      <c r="N520" s="360" t="s">
        <v>8876</v>
      </c>
      <c r="O520" s="3" t="s">
        <v>1382</v>
      </c>
      <c r="P520" s="7" t="s">
        <v>1354</v>
      </c>
      <c r="Q520" s="3" t="s">
        <v>1195</v>
      </c>
      <c r="R520" s="24">
        <v>135</v>
      </c>
      <c r="S520" s="96">
        <v>1160.71</v>
      </c>
      <c r="T520" s="83">
        <f t="shared" si="82"/>
        <v>156695.85</v>
      </c>
      <c r="U520" s="83">
        <f t="shared" si="83"/>
        <v>175499.35200000001</v>
      </c>
      <c r="V520" s="9" t="s">
        <v>1341</v>
      </c>
      <c r="W520" s="153" t="s">
        <v>1410</v>
      </c>
      <c r="X520" s="9"/>
    </row>
    <row r="521" spans="1:1967" s="444" customFormat="1" ht="102" customHeight="1">
      <c r="A521" s="9" t="s">
        <v>6530</v>
      </c>
      <c r="B521" s="100" t="s">
        <v>97</v>
      </c>
      <c r="C521" s="120" t="s">
        <v>917</v>
      </c>
      <c r="D521" s="30" t="s">
        <v>719</v>
      </c>
      <c r="E521" s="30" t="s">
        <v>720</v>
      </c>
      <c r="F521" s="29"/>
      <c r="G521" s="3" t="s">
        <v>384</v>
      </c>
      <c r="H521" s="20">
        <v>0</v>
      </c>
      <c r="I521" s="114">
        <v>470000000</v>
      </c>
      <c r="J521" s="21" t="s">
        <v>1330</v>
      </c>
      <c r="K521" s="19" t="s">
        <v>2067</v>
      </c>
      <c r="L521" s="138" t="s">
        <v>3428</v>
      </c>
      <c r="M521" s="141" t="s">
        <v>383</v>
      </c>
      <c r="N521" s="360" t="s">
        <v>8876</v>
      </c>
      <c r="O521" s="3" t="s">
        <v>1382</v>
      </c>
      <c r="P521" s="7" t="s">
        <v>1354</v>
      </c>
      <c r="Q521" s="3" t="s">
        <v>1195</v>
      </c>
      <c r="R521" s="24">
        <v>300</v>
      </c>
      <c r="S521" s="96">
        <v>78</v>
      </c>
      <c r="T521" s="83">
        <f t="shared" si="82"/>
        <v>23400</v>
      </c>
      <c r="U521" s="83">
        <f t="shared" si="83"/>
        <v>26208.000000000004</v>
      </c>
      <c r="V521" s="9" t="s">
        <v>1341</v>
      </c>
      <c r="W521" s="153" t="s">
        <v>1410</v>
      </c>
      <c r="X521" s="9"/>
    </row>
    <row r="522" spans="1:1967" s="444" customFormat="1" ht="102" customHeight="1">
      <c r="A522" s="9" t="s">
        <v>6531</v>
      </c>
      <c r="B522" s="100" t="s">
        <v>97</v>
      </c>
      <c r="C522" s="120" t="s">
        <v>917</v>
      </c>
      <c r="D522" s="30" t="s">
        <v>721</v>
      </c>
      <c r="E522" s="30" t="s">
        <v>722</v>
      </c>
      <c r="F522" s="119"/>
      <c r="G522" s="3" t="s">
        <v>384</v>
      </c>
      <c r="H522" s="20">
        <v>0</v>
      </c>
      <c r="I522" s="114">
        <v>470000000</v>
      </c>
      <c r="J522" s="21" t="s">
        <v>1330</v>
      </c>
      <c r="K522" s="19" t="s">
        <v>2067</v>
      </c>
      <c r="L522" s="138" t="s">
        <v>3428</v>
      </c>
      <c r="M522" s="141" t="s">
        <v>383</v>
      </c>
      <c r="N522" s="360" t="s">
        <v>8876</v>
      </c>
      <c r="O522" s="3" t="s">
        <v>1382</v>
      </c>
      <c r="P522" s="7" t="s">
        <v>1354</v>
      </c>
      <c r="Q522" s="3" t="s">
        <v>1195</v>
      </c>
      <c r="R522" s="78">
        <v>480</v>
      </c>
      <c r="S522" s="96">
        <v>225.83</v>
      </c>
      <c r="T522" s="83">
        <f t="shared" si="82"/>
        <v>108398.40000000001</v>
      </c>
      <c r="U522" s="83">
        <f t="shared" si="83"/>
        <v>121406.20800000003</v>
      </c>
      <c r="V522" s="9" t="s">
        <v>1341</v>
      </c>
      <c r="W522" s="153" t="s">
        <v>1410</v>
      </c>
      <c r="X522" s="9"/>
    </row>
    <row r="523" spans="1:1967" s="444" customFormat="1" ht="102" customHeight="1">
      <c r="A523" s="9" t="s">
        <v>6532</v>
      </c>
      <c r="B523" s="100" t="s">
        <v>97</v>
      </c>
      <c r="C523" s="120" t="s">
        <v>917</v>
      </c>
      <c r="D523" s="30" t="s">
        <v>721</v>
      </c>
      <c r="E523" s="30" t="s">
        <v>723</v>
      </c>
      <c r="F523" s="119"/>
      <c r="G523" s="3" t="s">
        <v>384</v>
      </c>
      <c r="H523" s="20">
        <v>0</v>
      </c>
      <c r="I523" s="114">
        <v>470000000</v>
      </c>
      <c r="J523" s="21" t="s">
        <v>1330</v>
      </c>
      <c r="K523" s="19" t="s">
        <v>2067</v>
      </c>
      <c r="L523" s="138" t="s">
        <v>3428</v>
      </c>
      <c r="M523" s="141" t="s">
        <v>383</v>
      </c>
      <c r="N523" s="360" t="s">
        <v>8876</v>
      </c>
      <c r="O523" s="3" t="s">
        <v>1382</v>
      </c>
      <c r="P523" s="7" t="s">
        <v>1354</v>
      </c>
      <c r="Q523" s="3" t="s">
        <v>1195</v>
      </c>
      <c r="R523" s="78">
        <v>1360</v>
      </c>
      <c r="S523" s="96">
        <v>338.83299999999997</v>
      </c>
      <c r="T523" s="83">
        <f t="shared" si="82"/>
        <v>460812.87999999995</v>
      </c>
      <c r="U523" s="83">
        <f t="shared" si="83"/>
        <v>516110.42560000002</v>
      </c>
      <c r="V523" s="9" t="s">
        <v>1341</v>
      </c>
      <c r="W523" s="153" t="s">
        <v>1410</v>
      </c>
      <c r="X523" s="9"/>
    </row>
    <row r="524" spans="1:1967" s="444" customFormat="1" ht="102" customHeight="1">
      <c r="A524" s="9" t="s">
        <v>6533</v>
      </c>
      <c r="B524" s="100" t="s">
        <v>97</v>
      </c>
      <c r="C524" s="120" t="s">
        <v>917</v>
      </c>
      <c r="D524" s="30" t="s">
        <v>719</v>
      </c>
      <c r="E524" s="30" t="s">
        <v>1294</v>
      </c>
      <c r="F524" s="119"/>
      <c r="G524" s="3" t="s">
        <v>384</v>
      </c>
      <c r="H524" s="20">
        <v>0</v>
      </c>
      <c r="I524" s="114">
        <v>470000000</v>
      </c>
      <c r="J524" s="21" t="s">
        <v>1330</v>
      </c>
      <c r="K524" s="19" t="s">
        <v>2067</v>
      </c>
      <c r="L524" s="138" t="s">
        <v>3428</v>
      </c>
      <c r="M524" s="141" t="s">
        <v>383</v>
      </c>
      <c r="N524" s="360" t="s">
        <v>8876</v>
      </c>
      <c r="O524" s="3" t="s">
        <v>1382</v>
      </c>
      <c r="P524" s="7" t="s">
        <v>1354</v>
      </c>
      <c r="Q524" s="3" t="s">
        <v>1195</v>
      </c>
      <c r="R524" s="78">
        <v>1130</v>
      </c>
      <c r="S524" s="96">
        <v>60</v>
      </c>
      <c r="T524" s="83">
        <f t="shared" si="82"/>
        <v>67800</v>
      </c>
      <c r="U524" s="83">
        <f t="shared" si="83"/>
        <v>75936</v>
      </c>
      <c r="V524" s="9" t="s">
        <v>1341</v>
      </c>
      <c r="W524" s="153" t="s">
        <v>1410</v>
      </c>
      <c r="X524" s="9"/>
    </row>
    <row r="525" spans="1:1967" s="444" customFormat="1" ht="102" customHeight="1">
      <c r="A525" s="9" t="s">
        <v>6534</v>
      </c>
      <c r="B525" s="100" t="s">
        <v>97</v>
      </c>
      <c r="C525" s="56" t="s">
        <v>877</v>
      </c>
      <c r="D525" s="30" t="s">
        <v>52</v>
      </c>
      <c r="E525" s="1" t="s">
        <v>51</v>
      </c>
      <c r="F525" s="1"/>
      <c r="G525" s="3" t="s">
        <v>385</v>
      </c>
      <c r="H525" s="20">
        <v>0</v>
      </c>
      <c r="I525" s="114">
        <v>470000000</v>
      </c>
      <c r="J525" s="21" t="s">
        <v>1330</v>
      </c>
      <c r="K525" s="19" t="s">
        <v>2067</v>
      </c>
      <c r="L525" s="138" t="s">
        <v>3428</v>
      </c>
      <c r="M525" s="141" t="s">
        <v>383</v>
      </c>
      <c r="N525" s="360" t="s">
        <v>8878</v>
      </c>
      <c r="O525" s="3" t="s">
        <v>1382</v>
      </c>
      <c r="P525" s="7" t="s">
        <v>1361</v>
      </c>
      <c r="Q525" s="3" t="s">
        <v>1345</v>
      </c>
      <c r="R525" s="24">
        <v>4701.3</v>
      </c>
      <c r="S525" s="96">
        <v>1696</v>
      </c>
      <c r="T525" s="83">
        <f t="shared" si="82"/>
        <v>7973404.8000000007</v>
      </c>
      <c r="U525" s="83">
        <f t="shared" si="83"/>
        <v>8930213.376000002</v>
      </c>
      <c r="V525" s="9" t="s">
        <v>1341</v>
      </c>
      <c r="W525" s="153" t="s">
        <v>1410</v>
      </c>
      <c r="X525" s="9"/>
    </row>
    <row r="526" spans="1:1967" s="444" customFormat="1" ht="102" customHeight="1">
      <c r="A526" s="9" t="s">
        <v>6535</v>
      </c>
      <c r="B526" s="100" t="s">
        <v>97</v>
      </c>
      <c r="C526" s="56" t="s">
        <v>877</v>
      </c>
      <c r="D526" s="30" t="s">
        <v>52</v>
      </c>
      <c r="E526" s="1" t="s">
        <v>53</v>
      </c>
      <c r="F526" s="1"/>
      <c r="G526" s="3" t="s">
        <v>385</v>
      </c>
      <c r="H526" s="20">
        <v>0</v>
      </c>
      <c r="I526" s="114">
        <v>470000000</v>
      </c>
      <c r="J526" s="21" t="s">
        <v>1330</v>
      </c>
      <c r="K526" s="19" t="s">
        <v>2067</v>
      </c>
      <c r="L526" s="138" t="s">
        <v>3428</v>
      </c>
      <c r="M526" s="141" t="s">
        <v>383</v>
      </c>
      <c r="N526" s="360" t="s">
        <v>8878</v>
      </c>
      <c r="O526" s="3" t="s">
        <v>1382</v>
      </c>
      <c r="P526" s="7" t="s">
        <v>1361</v>
      </c>
      <c r="Q526" s="3" t="s">
        <v>1345</v>
      </c>
      <c r="R526" s="24">
        <v>2600</v>
      </c>
      <c r="S526" s="96">
        <v>1696</v>
      </c>
      <c r="T526" s="83">
        <f t="shared" si="82"/>
        <v>4409600</v>
      </c>
      <c r="U526" s="83">
        <f t="shared" si="83"/>
        <v>4938752.0000000009</v>
      </c>
      <c r="V526" s="9" t="s">
        <v>1341</v>
      </c>
      <c r="W526" s="153" t="s">
        <v>1410</v>
      </c>
      <c r="X526" s="9"/>
    </row>
    <row r="527" spans="1:1967" s="444" customFormat="1" ht="102" customHeight="1">
      <c r="A527" s="9" t="s">
        <v>6536</v>
      </c>
      <c r="B527" s="100" t="s">
        <v>97</v>
      </c>
      <c r="C527" s="7" t="s">
        <v>895</v>
      </c>
      <c r="D527" s="30" t="s">
        <v>1292</v>
      </c>
      <c r="E527" s="30" t="s">
        <v>1293</v>
      </c>
      <c r="F527" s="29"/>
      <c r="G527" s="3" t="s">
        <v>385</v>
      </c>
      <c r="H527" s="20">
        <v>0</v>
      </c>
      <c r="I527" s="114">
        <v>470000000</v>
      </c>
      <c r="J527" s="21" t="s">
        <v>1330</v>
      </c>
      <c r="K527" s="19" t="s">
        <v>2067</v>
      </c>
      <c r="L527" s="138" t="s">
        <v>3428</v>
      </c>
      <c r="M527" s="141" t="s">
        <v>383</v>
      </c>
      <c r="N527" s="360" t="s">
        <v>8878</v>
      </c>
      <c r="O527" s="3" t="s">
        <v>1382</v>
      </c>
      <c r="P527" s="7" t="s">
        <v>1350</v>
      </c>
      <c r="Q527" s="3" t="s">
        <v>1335</v>
      </c>
      <c r="R527" s="78">
        <v>850</v>
      </c>
      <c r="S527" s="96">
        <v>284.82</v>
      </c>
      <c r="T527" s="83">
        <f t="shared" si="82"/>
        <v>242097</v>
      </c>
      <c r="U527" s="83">
        <f t="shared" si="83"/>
        <v>271148.64</v>
      </c>
      <c r="V527" s="9" t="s">
        <v>1341</v>
      </c>
      <c r="W527" s="153" t="s">
        <v>1410</v>
      </c>
      <c r="X527" s="9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K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8"/>
      <c r="EG527" s="8"/>
      <c r="EH527" s="8"/>
      <c r="EI527" s="8"/>
      <c r="EJ527" s="8"/>
      <c r="EK527" s="8"/>
      <c r="EL527" s="8"/>
      <c r="EM527" s="8"/>
      <c r="EN527" s="8"/>
      <c r="EO527" s="8"/>
      <c r="EP527" s="8"/>
      <c r="EQ527" s="8"/>
      <c r="ER527" s="8"/>
      <c r="ES527" s="8"/>
      <c r="ET527" s="8"/>
      <c r="EU527" s="8"/>
      <c r="EV527" s="8"/>
      <c r="EW527" s="8"/>
      <c r="EX527" s="8"/>
      <c r="EY527" s="8"/>
      <c r="EZ527" s="8"/>
      <c r="FA527" s="8"/>
      <c r="FB527" s="8"/>
      <c r="FC527" s="8"/>
      <c r="FD527" s="8"/>
      <c r="FE527" s="8"/>
      <c r="FF527" s="8"/>
      <c r="FG527" s="8"/>
      <c r="FH527" s="8"/>
      <c r="FI527" s="8"/>
      <c r="FJ527" s="8"/>
      <c r="FK527" s="8"/>
      <c r="FL527" s="8"/>
      <c r="FM527" s="8"/>
      <c r="FN527" s="8"/>
      <c r="FO527" s="8"/>
      <c r="FP527" s="8"/>
      <c r="FQ527" s="8"/>
      <c r="FR527" s="8"/>
      <c r="FS527" s="8"/>
      <c r="FT527" s="8"/>
      <c r="FU527" s="8"/>
      <c r="FV527" s="8"/>
      <c r="FW527" s="8"/>
      <c r="FX527" s="8"/>
      <c r="FY527" s="8"/>
      <c r="FZ527" s="8"/>
      <c r="GA527" s="8"/>
      <c r="GB527" s="8"/>
      <c r="GC527" s="8"/>
      <c r="GD527" s="8"/>
      <c r="GE527" s="8"/>
      <c r="GF527" s="8"/>
      <c r="GG527" s="8"/>
      <c r="GH527" s="8"/>
      <c r="GI527" s="8"/>
      <c r="GJ527" s="8"/>
      <c r="GK527" s="8"/>
      <c r="GL527" s="8"/>
      <c r="GM527" s="8"/>
      <c r="GN527" s="8"/>
      <c r="GO527" s="8"/>
      <c r="GP527" s="8"/>
      <c r="GQ527" s="8"/>
      <c r="GR527" s="8"/>
      <c r="GS527" s="8"/>
      <c r="GT527" s="8"/>
      <c r="GU527" s="8"/>
      <c r="GV527" s="8"/>
      <c r="GW527" s="8"/>
      <c r="GX527" s="8"/>
      <c r="GY527" s="8"/>
      <c r="GZ527" s="8"/>
      <c r="HA527" s="8"/>
      <c r="HB527" s="8"/>
      <c r="HC527" s="8"/>
      <c r="HD527" s="8"/>
      <c r="HE527" s="8"/>
      <c r="HF527" s="8"/>
      <c r="HG527" s="8"/>
      <c r="HH527" s="8"/>
      <c r="HI527" s="8"/>
      <c r="HJ527" s="8"/>
      <c r="HK527" s="8"/>
      <c r="HL527" s="8"/>
      <c r="HM527" s="8"/>
      <c r="HN527" s="8"/>
      <c r="HO527" s="8"/>
      <c r="HP527" s="8"/>
      <c r="HQ527" s="8"/>
      <c r="HR527" s="8"/>
      <c r="HS527" s="8"/>
      <c r="HT527" s="8"/>
      <c r="HU527" s="8"/>
      <c r="HV527" s="8"/>
      <c r="HW527" s="8"/>
      <c r="HX527" s="8"/>
      <c r="HY527" s="8"/>
      <c r="HZ527" s="8"/>
      <c r="IA527" s="8"/>
      <c r="IB527" s="8"/>
      <c r="IC527" s="8"/>
      <c r="ID527" s="8"/>
      <c r="IE527" s="8"/>
      <c r="IF527" s="8"/>
      <c r="IG527" s="8"/>
      <c r="IH527" s="8"/>
      <c r="II527" s="8"/>
      <c r="IJ527" s="8"/>
      <c r="IK527" s="8"/>
      <c r="IL527" s="8"/>
      <c r="IM527" s="8"/>
      <c r="IN527" s="8"/>
      <c r="IO527" s="8"/>
      <c r="IP527" s="8"/>
      <c r="IQ527" s="8"/>
      <c r="IR527" s="8"/>
      <c r="IS527" s="8"/>
      <c r="IT527" s="8"/>
      <c r="IU527" s="8"/>
      <c r="IV527" s="8"/>
      <c r="IW527" s="8"/>
      <c r="IX527" s="8"/>
      <c r="IY527" s="8"/>
      <c r="IZ527" s="8"/>
      <c r="JA527" s="8"/>
      <c r="JB527" s="8"/>
      <c r="JC527" s="8"/>
      <c r="JD527" s="8"/>
      <c r="JE527" s="8"/>
      <c r="JF527" s="8"/>
      <c r="JG527" s="8"/>
      <c r="JH527" s="8"/>
      <c r="JI527" s="8"/>
      <c r="JJ527" s="8"/>
      <c r="JK527" s="8"/>
      <c r="JL527" s="8"/>
      <c r="JM527" s="8"/>
      <c r="JN527" s="8"/>
      <c r="JO527" s="8"/>
      <c r="JP527" s="8"/>
      <c r="JQ527" s="8"/>
      <c r="JR527" s="8"/>
      <c r="JS527" s="8"/>
      <c r="JT527" s="8"/>
      <c r="JU527" s="8"/>
      <c r="JV527" s="8"/>
      <c r="JW527" s="8"/>
      <c r="JX527" s="8"/>
      <c r="JY527" s="8"/>
      <c r="JZ527" s="8"/>
      <c r="KA527" s="8"/>
      <c r="KB527" s="8"/>
      <c r="KC527" s="8"/>
      <c r="KD527" s="8"/>
      <c r="KE527" s="8"/>
      <c r="KF527" s="8"/>
      <c r="KG527" s="8"/>
      <c r="KH527" s="8"/>
      <c r="KI527" s="8"/>
      <c r="KJ527" s="8"/>
      <c r="KK527" s="8"/>
      <c r="KL527" s="8"/>
      <c r="KM527" s="8"/>
      <c r="KN527" s="8"/>
      <c r="KO527" s="8"/>
      <c r="KP527" s="8"/>
      <c r="KQ527" s="8"/>
      <c r="KR527" s="8"/>
      <c r="KS527" s="8"/>
      <c r="KT527" s="8"/>
      <c r="KU527" s="8"/>
      <c r="KV527" s="8"/>
      <c r="KW527" s="8"/>
      <c r="KX527" s="8"/>
      <c r="KY527" s="8"/>
      <c r="KZ527" s="8"/>
      <c r="LA527" s="8"/>
      <c r="LB527" s="8"/>
      <c r="LC527" s="8"/>
      <c r="LD527" s="8"/>
      <c r="LE527" s="8"/>
      <c r="LF527" s="8"/>
      <c r="LG527" s="8"/>
      <c r="LH527" s="8"/>
      <c r="LI527" s="8"/>
      <c r="LJ527" s="8"/>
      <c r="LK527" s="8"/>
      <c r="LL527" s="8"/>
      <c r="LM527" s="8"/>
      <c r="LN527" s="8"/>
      <c r="LO527" s="8"/>
      <c r="LP527" s="8"/>
      <c r="LQ527" s="8"/>
      <c r="LR527" s="8"/>
      <c r="LS527" s="8"/>
      <c r="LT527" s="8"/>
      <c r="LU527" s="8"/>
      <c r="LV527" s="8"/>
      <c r="LW527" s="8"/>
      <c r="LX527" s="8"/>
      <c r="LY527" s="8"/>
      <c r="LZ527" s="8"/>
      <c r="MA527" s="8"/>
      <c r="MB527" s="8"/>
      <c r="MC527" s="8"/>
      <c r="MD527" s="8"/>
      <c r="ME527" s="8"/>
      <c r="MF527" s="8"/>
      <c r="MG527" s="8"/>
      <c r="MH527" s="8"/>
      <c r="MI527" s="8"/>
      <c r="MJ527" s="8"/>
      <c r="MK527" s="8"/>
      <c r="ML527" s="8"/>
      <c r="MM527" s="8"/>
      <c r="MN527" s="8"/>
      <c r="MO527" s="8"/>
      <c r="MP527" s="8"/>
      <c r="MQ527" s="8"/>
      <c r="MR527" s="8"/>
      <c r="MS527" s="8"/>
      <c r="MT527" s="8"/>
      <c r="MU527" s="8"/>
      <c r="MV527" s="8"/>
      <c r="MW527" s="8"/>
      <c r="MX527" s="8"/>
      <c r="MY527" s="8"/>
      <c r="MZ527" s="8"/>
      <c r="NA527" s="8"/>
      <c r="NB527" s="8"/>
      <c r="NC527" s="8"/>
      <c r="ND527" s="8"/>
      <c r="NE527" s="8"/>
      <c r="NF527" s="8"/>
      <c r="NG527" s="8"/>
      <c r="NH527" s="8"/>
      <c r="NI527" s="8"/>
      <c r="NJ527" s="8"/>
      <c r="NK527" s="8"/>
      <c r="NL527" s="8"/>
      <c r="NM527" s="8"/>
      <c r="NN527" s="8"/>
      <c r="NO527" s="8"/>
      <c r="NP527" s="8"/>
      <c r="NQ527" s="8"/>
      <c r="NR527" s="8"/>
      <c r="NS527" s="8"/>
      <c r="NT527" s="8"/>
      <c r="NU527" s="8"/>
      <c r="NV527" s="8"/>
      <c r="NW527" s="8"/>
      <c r="NX527" s="8"/>
      <c r="NY527" s="8"/>
      <c r="NZ527" s="8"/>
      <c r="OA527" s="8"/>
      <c r="OB527" s="8"/>
      <c r="OC527" s="8"/>
      <c r="OD527" s="8"/>
      <c r="OE527" s="8"/>
      <c r="OF527" s="8"/>
      <c r="OG527" s="8"/>
      <c r="OH527" s="8"/>
      <c r="OI527" s="8"/>
      <c r="OJ527" s="8"/>
      <c r="OK527" s="8"/>
      <c r="OL527" s="8"/>
      <c r="OM527" s="8"/>
      <c r="ON527" s="8"/>
      <c r="OO527" s="8"/>
      <c r="OP527" s="8"/>
      <c r="OQ527" s="8"/>
      <c r="OR527" s="8"/>
      <c r="OS527" s="8"/>
      <c r="OT527" s="8"/>
      <c r="OU527" s="8"/>
      <c r="OV527" s="8"/>
      <c r="OW527" s="8"/>
      <c r="OX527" s="8"/>
      <c r="OY527" s="8"/>
      <c r="OZ527" s="8"/>
      <c r="PA527" s="8"/>
      <c r="PB527" s="8"/>
      <c r="PC527" s="8"/>
      <c r="PD527" s="8"/>
      <c r="PE527" s="8"/>
      <c r="PF527" s="8"/>
      <c r="PG527" s="8"/>
      <c r="PH527" s="8"/>
      <c r="PI527" s="8"/>
      <c r="PJ527" s="8"/>
      <c r="PK527" s="8"/>
      <c r="PL527" s="8"/>
      <c r="PM527" s="8"/>
      <c r="PN527" s="8"/>
      <c r="PO527" s="8"/>
      <c r="PP527" s="8"/>
      <c r="PQ527" s="8"/>
      <c r="PR527" s="8"/>
      <c r="PS527" s="8"/>
      <c r="PT527" s="8"/>
      <c r="PU527" s="8"/>
      <c r="PV527" s="8"/>
      <c r="PW527" s="8"/>
      <c r="PX527" s="8"/>
      <c r="PY527" s="8"/>
      <c r="PZ527" s="8"/>
      <c r="QA527" s="8"/>
      <c r="QB527" s="8"/>
      <c r="QC527" s="8"/>
      <c r="QD527" s="8"/>
      <c r="QE527" s="8"/>
      <c r="QF527" s="8"/>
      <c r="QG527" s="8"/>
      <c r="QH527" s="8"/>
      <c r="QI527" s="8"/>
      <c r="QJ527" s="8"/>
      <c r="QK527" s="8"/>
      <c r="QL527" s="8"/>
      <c r="QM527" s="8"/>
      <c r="QN527" s="8"/>
      <c r="QO527" s="8"/>
      <c r="QP527" s="8"/>
      <c r="QQ527" s="8"/>
      <c r="QR527" s="8"/>
      <c r="QS527" s="8"/>
      <c r="QT527" s="8"/>
      <c r="QU527" s="8"/>
      <c r="QV527" s="8"/>
      <c r="QW527" s="8"/>
      <c r="QX527" s="8"/>
      <c r="QY527" s="8"/>
      <c r="QZ527" s="8"/>
      <c r="RA527" s="8"/>
      <c r="RB527" s="8"/>
      <c r="RC527" s="8"/>
      <c r="RD527" s="8"/>
      <c r="RE527" s="8"/>
      <c r="RF527" s="8"/>
      <c r="RG527" s="8"/>
      <c r="RH527" s="8"/>
      <c r="RI527" s="8"/>
      <c r="RJ527" s="8"/>
      <c r="RK527" s="8"/>
      <c r="RL527" s="8"/>
      <c r="RM527" s="8"/>
      <c r="RN527" s="8"/>
      <c r="RO527" s="8"/>
      <c r="RP527" s="8"/>
      <c r="RQ527" s="8"/>
      <c r="RR527" s="8"/>
      <c r="RS527" s="8"/>
      <c r="RT527" s="8"/>
      <c r="RU527" s="8"/>
      <c r="RV527" s="8"/>
      <c r="RW527" s="8"/>
      <c r="RX527" s="8"/>
      <c r="RY527" s="8"/>
      <c r="RZ527" s="8"/>
      <c r="SA527" s="8"/>
      <c r="SB527" s="8"/>
      <c r="SC527" s="8"/>
      <c r="SD527" s="8"/>
      <c r="SE527" s="8"/>
      <c r="SF527" s="8"/>
      <c r="SG527" s="8"/>
      <c r="SH527" s="8"/>
      <c r="SI527" s="8"/>
      <c r="SJ527" s="8"/>
      <c r="SK527" s="8"/>
      <c r="SL527" s="8"/>
      <c r="SM527" s="8"/>
      <c r="SN527" s="8"/>
      <c r="SO527" s="8"/>
      <c r="SP527" s="8"/>
      <c r="SQ527" s="8"/>
      <c r="SR527" s="8"/>
      <c r="SS527" s="8"/>
      <c r="ST527" s="8"/>
      <c r="SU527" s="8"/>
      <c r="SV527" s="8"/>
      <c r="SW527" s="8"/>
      <c r="SX527" s="8"/>
      <c r="SY527" s="8"/>
      <c r="SZ527" s="8"/>
      <c r="TA527" s="8"/>
      <c r="TB527" s="8"/>
      <c r="TC527" s="8"/>
      <c r="TD527" s="8"/>
      <c r="TE527" s="8"/>
      <c r="TF527" s="8"/>
      <c r="TG527" s="8"/>
      <c r="TH527" s="8"/>
      <c r="TI527" s="8"/>
      <c r="TJ527" s="8"/>
      <c r="TK527" s="8"/>
      <c r="TL527" s="8"/>
      <c r="TM527" s="8"/>
      <c r="TN527" s="8"/>
      <c r="TO527" s="8"/>
      <c r="TP527" s="8"/>
      <c r="TQ527" s="8"/>
      <c r="TR527" s="8"/>
      <c r="TS527" s="8"/>
      <c r="TT527" s="8"/>
      <c r="TU527" s="8"/>
      <c r="TV527" s="8"/>
      <c r="TW527" s="8"/>
      <c r="TX527" s="8"/>
      <c r="TY527" s="8"/>
      <c r="TZ527" s="8"/>
      <c r="UA527" s="8"/>
      <c r="UB527" s="8"/>
      <c r="UC527" s="8"/>
      <c r="UD527" s="8"/>
      <c r="UE527" s="8"/>
      <c r="UF527" s="8"/>
      <c r="UG527" s="8"/>
      <c r="UH527" s="8"/>
      <c r="UI527" s="8"/>
      <c r="UJ527" s="8"/>
      <c r="UK527" s="8"/>
      <c r="UL527" s="8"/>
      <c r="UM527" s="8"/>
      <c r="UN527" s="8"/>
      <c r="UO527" s="8"/>
      <c r="UP527" s="8"/>
      <c r="UQ527" s="8"/>
      <c r="UR527" s="8"/>
      <c r="US527" s="8"/>
      <c r="UT527" s="8"/>
      <c r="UU527" s="8"/>
      <c r="UV527" s="8"/>
      <c r="UW527" s="8"/>
      <c r="UX527" s="8"/>
      <c r="UY527" s="8"/>
      <c r="UZ527" s="8"/>
      <c r="VA527" s="8"/>
      <c r="VB527" s="8"/>
      <c r="VC527" s="8"/>
      <c r="VD527" s="8"/>
      <c r="VE527" s="8"/>
      <c r="VF527" s="8"/>
      <c r="VG527" s="8"/>
      <c r="VH527" s="8"/>
      <c r="VI527" s="8"/>
      <c r="VJ527" s="8"/>
      <c r="VK527" s="8"/>
      <c r="VL527" s="8"/>
      <c r="VM527" s="8"/>
      <c r="VN527" s="8"/>
      <c r="VO527" s="8"/>
      <c r="VP527" s="8"/>
      <c r="VQ527" s="8"/>
      <c r="VR527" s="8"/>
      <c r="VS527" s="8"/>
      <c r="VT527" s="8"/>
      <c r="VU527" s="8"/>
      <c r="VV527" s="8"/>
      <c r="VW527" s="8"/>
      <c r="VX527" s="8"/>
      <c r="VY527" s="8"/>
      <c r="VZ527" s="8"/>
      <c r="WA527" s="8"/>
      <c r="WB527" s="8"/>
      <c r="WC527" s="8"/>
      <c r="WD527" s="8"/>
      <c r="WE527" s="8"/>
      <c r="WF527" s="8"/>
      <c r="WG527" s="8"/>
      <c r="WH527" s="8"/>
      <c r="WI527" s="8"/>
      <c r="WJ527" s="8"/>
      <c r="WK527" s="8"/>
      <c r="WL527" s="8"/>
      <c r="WM527" s="8"/>
      <c r="WN527" s="8"/>
      <c r="WO527" s="8"/>
      <c r="WP527" s="8"/>
      <c r="WQ527" s="8"/>
      <c r="WR527" s="8"/>
      <c r="WS527" s="8"/>
      <c r="WT527" s="8"/>
      <c r="WU527" s="8"/>
      <c r="WV527" s="8"/>
      <c r="WW527" s="8"/>
      <c r="WX527" s="8"/>
      <c r="WY527" s="8"/>
      <c r="WZ527" s="8"/>
      <c r="XA527" s="8"/>
      <c r="XB527" s="8"/>
      <c r="XC527" s="8"/>
      <c r="XD527" s="8"/>
      <c r="XE527" s="8"/>
      <c r="XF527" s="8"/>
      <c r="XG527" s="8"/>
      <c r="XH527" s="8"/>
      <c r="XI527" s="8"/>
      <c r="XJ527" s="8"/>
      <c r="XK527" s="8"/>
      <c r="XL527" s="8"/>
      <c r="XM527" s="8"/>
      <c r="XN527" s="8"/>
      <c r="XO527" s="8"/>
      <c r="XP527" s="8"/>
      <c r="XQ527" s="8"/>
      <c r="XR527" s="8"/>
      <c r="XS527" s="8"/>
      <c r="XT527" s="8"/>
      <c r="XU527" s="8"/>
      <c r="XV527" s="8"/>
      <c r="XW527" s="8"/>
      <c r="XX527" s="8"/>
      <c r="XY527" s="8"/>
      <c r="XZ527" s="8"/>
      <c r="YA527" s="8"/>
      <c r="YB527" s="8"/>
      <c r="YC527" s="8"/>
      <c r="YD527" s="8"/>
      <c r="YE527" s="8"/>
      <c r="YF527" s="8"/>
      <c r="YG527" s="8"/>
      <c r="YH527" s="8"/>
      <c r="YI527" s="8"/>
      <c r="YJ527" s="8"/>
      <c r="YK527" s="8"/>
      <c r="YL527" s="8"/>
      <c r="YM527" s="8"/>
      <c r="YN527" s="8"/>
      <c r="YO527" s="8"/>
      <c r="YP527" s="8"/>
      <c r="YQ527" s="8"/>
      <c r="YR527" s="8"/>
      <c r="YS527" s="8"/>
      <c r="YT527" s="8"/>
      <c r="YU527" s="8"/>
      <c r="YV527" s="8"/>
      <c r="YW527" s="8"/>
      <c r="YX527" s="8"/>
      <c r="YY527" s="8"/>
      <c r="YZ527" s="8"/>
      <c r="ZA527" s="8"/>
      <c r="ZB527" s="8"/>
      <c r="ZC527" s="8"/>
      <c r="ZD527" s="8"/>
      <c r="ZE527" s="8"/>
      <c r="ZF527" s="8"/>
      <c r="ZG527" s="8"/>
      <c r="ZH527" s="8"/>
      <c r="ZI527" s="8"/>
      <c r="ZJ527" s="8"/>
      <c r="ZK527" s="8"/>
      <c r="ZL527" s="8"/>
      <c r="ZM527" s="8"/>
      <c r="ZN527" s="8"/>
      <c r="ZO527" s="8"/>
      <c r="ZP527" s="8"/>
      <c r="ZQ527" s="8"/>
      <c r="ZR527" s="8"/>
      <c r="ZS527" s="8"/>
      <c r="ZT527" s="8"/>
      <c r="ZU527" s="8"/>
      <c r="ZV527" s="8"/>
      <c r="ZW527" s="8"/>
      <c r="ZX527" s="8"/>
      <c r="ZY527" s="8"/>
      <c r="ZZ527" s="8"/>
      <c r="AAA527" s="8"/>
      <c r="AAB527" s="8"/>
      <c r="AAC527" s="8"/>
      <c r="AAD527" s="8"/>
      <c r="AAE527" s="8"/>
      <c r="AAF527" s="8"/>
      <c r="AAG527" s="8"/>
      <c r="AAH527" s="8"/>
      <c r="AAI527" s="8"/>
      <c r="AAJ527" s="8"/>
      <c r="AAK527" s="8"/>
      <c r="AAL527" s="8"/>
      <c r="AAM527" s="8"/>
      <c r="AAN527" s="8"/>
      <c r="AAO527" s="8"/>
      <c r="AAP527" s="8"/>
      <c r="AAQ527" s="8"/>
      <c r="AAR527" s="8"/>
      <c r="AAS527" s="8"/>
      <c r="AAT527" s="8"/>
      <c r="AAU527" s="8"/>
      <c r="AAV527" s="8"/>
      <c r="AAW527" s="8"/>
      <c r="AAX527" s="8"/>
      <c r="AAY527" s="8"/>
      <c r="AAZ527" s="8"/>
      <c r="ABA527" s="8"/>
      <c r="ABB527" s="8"/>
      <c r="ABC527" s="8"/>
      <c r="ABD527" s="8"/>
      <c r="ABE527" s="8"/>
      <c r="ABF527" s="8"/>
      <c r="ABG527" s="8"/>
      <c r="ABH527" s="8"/>
      <c r="ABI527" s="8"/>
      <c r="ABJ527" s="8"/>
      <c r="ABK527" s="8"/>
      <c r="ABL527" s="8"/>
      <c r="ABM527" s="8"/>
      <c r="ABN527" s="8"/>
      <c r="ABO527" s="8"/>
      <c r="ABP527" s="8"/>
      <c r="ABQ527" s="8"/>
      <c r="ABR527" s="8"/>
      <c r="ABS527" s="8"/>
      <c r="ABT527" s="8"/>
      <c r="ABU527" s="8"/>
      <c r="ABV527" s="8"/>
      <c r="ABW527" s="8"/>
      <c r="ABX527" s="8"/>
      <c r="ABY527" s="8"/>
      <c r="ABZ527" s="8"/>
      <c r="ACA527" s="8"/>
      <c r="ACB527" s="8"/>
      <c r="ACC527" s="8"/>
      <c r="ACD527" s="8"/>
      <c r="ACE527" s="8"/>
      <c r="ACF527" s="8"/>
      <c r="ACG527" s="8"/>
      <c r="ACH527" s="8"/>
      <c r="ACI527" s="8"/>
      <c r="ACJ527" s="8"/>
      <c r="ACK527" s="8"/>
      <c r="ACL527" s="8"/>
      <c r="ACM527" s="8"/>
      <c r="ACN527" s="8"/>
      <c r="ACO527" s="8"/>
      <c r="ACP527" s="8"/>
      <c r="ACQ527" s="8"/>
      <c r="ACR527" s="8"/>
      <c r="ACS527" s="8"/>
      <c r="ACT527" s="8"/>
      <c r="ACU527" s="8"/>
      <c r="ACV527" s="8"/>
      <c r="ACW527" s="8"/>
      <c r="ACX527" s="8"/>
      <c r="ACY527" s="8"/>
      <c r="ACZ527" s="8"/>
      <c r="ADA527" s="8"/>
      <c r="ADB527" s="8"/>
      <c r="ADC527" s="8"/>
      <c r="ADD527" s="8"/>
      <c r="ADE527" s="8"/>
      <c r="ADF527" s="8"/>
      <c r="ADG527" s="8"/>
      <c r="ADH527" s="8"/>
      <c r="ADI527" s="8"/>
      <c r="ADJ527" s="8"/>
      <c r="ADK527" s="8"/>
      <c r="ADL527" s="8"/>
      <c r="ADM527" s="8"/>
      <c r="ADN527" s="8"/>
      <c r="ADO527" s="8"/>
      <c r="ADP527" s="8"/>
      <c r="ADQ527" s="8"/>
      <c r="ADR527" s="8"/>
      <c r="ADS527" s="8"/>
      <c r="ADT527" s="8"/>
      <c r="ADU527" s="8"/>
      <c r="ADV527" s="8"/>
      <c r="ADW527" s="8"/>
      <c r="ADX527" s="8"/>
      <c r="ADY527" s="8"/>
      <c r="ADZ527" s="8"/>
      <c r="AEA527" s="8"/>
      <c r="AEB527" s="8"/>
      <c r="AEC527" s="8"/>
      <c r="AED527" s="8"/>
      <c r="AEE527" s="8"/>
      <c r="AEF527" s="8"/>
      <c r="AEG527" s="8"/>
      <c r="AEH527" s="8"/>
      <c r="AEI527" s="8"/>
      <c r="AEJ527" s="8"/>
      <c r="AEK527" s="8"/>
      <c r="AEL527" s="8"/>
      <c r="AEM527" s="8"/>
      <c r="AEN527" s="8"/>
      <c r="AEO527" s="8"/>
      <c r="AEP527" s="8"/>
      <c r="AEQ527" s="8"/>
      <c r="AER527" s="8"/>
      <c r="AES527" s="8"/>
      <c r="AET527" s="8"/>
      <c r="AEU527" s="8"/>
      <c r="AEV527" s="8"/>
      <c r="AEW527" s="8"/>
      <c r="AEX527" s="8"/>
      <c r="AEY527" s="8"/>
      <c r="AEZ527" s="8"/>
      <c r="AFA527" s="8"/>
      <c r="AFB527" s="8"/>
      <c r="AFC527" s="8"/>
      <c r="AFD527" s="8"/>
      <c r="AFE527" s="8"/>
      <c r="AFF527" s="8"/>
      <c r="AFG527" s="8"/>
      <c r="AFH527" s="8"/>
      <c r="AFI527" s="8"/>
      <c r="AFJ527" s="8"/>
      <c r="AFK527" s="8"/>
      <c r="AFL527" s="8"/>
      <c r="AFM527" s="8"/>
      <c r="AFN527" s="8"/>
      <c r="AFO527" s="8"/>
      <c r="AFP527" s="8"/>
      <c r="AFQ527" s="8"/>
      <c r="AFR527" s="8"/>
      <c r="AFS527" s="8"/>
      <c r="AFT527" s="8"/>
      <c r="AFU527" s="8"/>
      <c r="AFV527" s="8"/>
      <c r="AFW527" s="8"/>
      <c r="AFX527" s="8"/>
      <c r="AFY527" s="8"/>
      <c r="AFZ527" s="8"/>
      <c r="AGA527" s="8"/>
      <c r="AGB527" s="8"/>
      <c r="AGC527" s="8"/>
      <c r="AGD527" s="8"/>
      <c r="AGE527" s="8"/>
      <c r="AGF527" s="8"/>
      <c r="AGG527" s="8"/>
      <c r="AGH527" s="8"/>
      <c r="AGI527" s="8"/>
      <c r="AGJ527" s="8"/>
      <c r="AGK527" s="8"/>
      <c r="AGL527" s="8"/>
      <c r="AGM527" s="8"/>
      <c r="AGN527" s="8"/>
      <c r="AGO527" s="8"/>
      <c r="AGP527" s="8"/>
      <c r="AGQ527" s="8"/>
      <c r="AGR527" s="8"/>
      <c r="AGS527" s="8"/>
      <c r="AGT527" s="8"/>
      <c r="AGU527" s="8"/>
      <c r="AGV527" s="8"/>
      <c r="AGW527" s="8"/>
      <c r="AGX527" s="8"/>
      <c r="AGY527" s="8"/>
      <c r="AGZ527" s="8"/>
      <c r="AHA527" s="8"/>
      <c r="AHB527" s="8"/>
      <c r="AHC527" s="8"/>
      <c r="AHD527" s="8"/>
      <c r="AHE527" s="8"/>
      <c r="AHF527" s="8"/>
      <c r="AHG527" s="8"/>
      <c r="AHH527" s="8"/>
      <c r="AHI527" s="8"/>
      <c r="AHJ527" s="8"/>
      <c r="AHK527" s="8"/>
      <c r="AHL527" s="8"/>
      <c r="AHM527" s="8"/>
      <c r="AHN527" s="8"/>
      <c r="AHO527" s="8"/>
      <c r="AHP527" s="8"/>
      <c r="AHQ527" s="8"/>
      <c r="AHR527" s="8"/>
      <c r="AHS527" s="8"/>
      <c r="AHT527" s="8"/>
      <c r="AHU527" s="8"/>
      <c r="AHV527" s="8"/>
      <c r="AHW527" s="8"/>
      <c r="AHX527" s="8"/>
      <c r="AHY527" s="8"/>
      <c r="AHZ527" s="8"/>
      <c r="AIA527" s="8"/>
      <c r="AIB527" s="8"/>
      <c r="AIC527" s="8"/>
      <c r="AID527" s="8"/>
      <c r="AIE527" s="8"/>
      <c r="AIF527" s="8"/>
      <c r="AIG527" s="8"/>
      <c r="AIH527" s="8"/>
      <c r="AII527" s="8"/>
      <c r="AIJ527" s="8"/>
      <c r="AIK527" s="8"/>
      <c r="AIL527" s="8"/>
      <c r="AIM527" s="8"/>
      <c r="AIN527" s="8"/>
      <c r="AIO527" s="8"/>
      <c r="AIP527" s="8"/>
      <c r="AIQ527" s="8"/>
      <c r="AIR527" s="8"/>
      <c r="AIS527" s="8"/>
      <c r="AIT527" s="8"/>
      <c r="AIU527" s="8"/>
      <c r="AIV527" s="8"/>
      <c r="AIW527" s="8"/>
      <c r="AIX527" s="8"/>
      <c r="AIY527" s="8"/>
      <c r="AIZ527" s="8"/>
      <c r="AJA527" s="8"/>
      <c r="AJB527" s="8"/>
      <c r="AJC527" s="8"/>
      <c r="AJD527" s="8"/>
      <c r="AJE527" s="8"/>
      <c r="AJF527" s="8"/>
      <c r="AJG527" s="8"/>
      <c r="AJH527" s="8"/>
      <c r="AJI527" s="8"/>
      <c r="AJJ527" s="8"/>
      <c r="AJK527" s="8"/>
      <c r="AJL527" s="8"/>
      <c r="AJM527" s="8"/>
      <c r="AJN527" s="8"/>
      <c r="AJO527" s="8"/>
      <c r="AJP527" s="8"/>
      <c r="AJQ527" s="8"/>
      <c r="AJR527" s="8"/>
      <c r="AJS527" s="8"/>
      <c r="AJT527" s="8"/>
      <c r="AJU527" s="8"/>
      <c r="AJV527" s="8"/>
      <c r="AJW527" s="8"/>
      <c r="AJX527" s="8"/>
      <c r="AJY527" s="8"/>
      <c r="AJZ527" s="8"/>
      <c r="AKA527" s="8"/>
      <c r="AKB527" s="8"/>
      <c r="AKC527" s="8"/>
      <c r="AKD527" s="8"/>
      <c r="AKE527" s="8"/>
      <c r="AKF527" s="8"/>
      <c r="AKG527" s="8"/>
      <c r="AKH527" s="8"/>
      <c r="AKI527" s="8"/>
      <c r="AKJ527" s="8"/>
      <c r="AKK527" s="8"/>
      <c r="AKL527" s="8"/>
      <c r="AKM527" s="8"/>
      <c r="AKN527" s="8"/>
      <c r="AKO527" s="8"/>
      <c r="AKP527" s="8"/>
      <c r="AKQ527" s="8"/>
      <c r="AKR527" s="8"/>
      <c r="AKS527" s="8"/>
      <c r="AKT527" s="8"/>
      <c r="AKU527" s="8"/>
      <c r="AKV527" s="8"/>
      <c r="AKW527" s="8"/>
      <c r="AKX527" s="8"/>
      <c r="AKY527" s="8"/>
      <c r="AKZ527" s="8"/>
      <c r="ALA527" s="8"/>
      <c r="ALB527" s="8"/>
      <c r="ALC527" s="8"/>
      <c r="ALD527" s="8"/>
      <c r="ALE527" s="8"/>
      <c r="ALF527" s="8"/>
      <c r="ALG527" s="8"/>
      <c r="ALH527" s="8"/>
      <c r="ALI527" s="8"/>
      <c r="ALJ527" s="8"/>
      <c r="ALK527" s="8"/>
      <c r="ALL527" s="8"/>
      <c r="ALM527" s="8"/>
      <c r="ALN527" s="8"/>
      <c r="ALO527" s="8"/>
      <c r="ALP527" s="8"/>
      <c r="ALQ527" s="8"/>
      <c r="ALR527" s="8"/>
      <c r="ALS527" s="8"/>
      <c r="ALT527" s="8"/>
      <c r="ALU527" s="8"/>
      <c r="ALV527" s="8"/>
      <c r="ALW527" s="8"/>
      <c r="ALX527" s="8"/>
      <c r="ALY527" s="8"/>
      <c r="ALZ527" s="8"/>
      <c r="AMA527" s="8"/>
      <c r="AMB527" s="8"/>
      <c r="AMC527" s="8"/>
      <c r="AMD527" s="8"/>
      <c r="AME527" s="8"/>
      <c r="AMF527" s="8"/>
      <c r="AMG527" s="8"/>
      <c r="AMH527" s="8"/>
      <c r="AMI527" s="8"/>
      <c r="AMJ527" s="8"/>
      <c r="AMK527" s="8"/>
      <c r="AML527" s="8"/>
      <c r="AMM527" s="8"/>
      <c r="AMN527" s="8"/>
      <c r="AMO527" s="8"/>
      <c r="AMP527" s="8"/>
      <c r="AMQ527" s="8"/>
      <c r="AMR527" s="8"/>
      <c r="AMS527" s="8"/>
      <c r="AMT527" s="8"/>
      <c r="AMU527" s="8"/>
      <c r="AMV527" s="8"/>
      <c r="AMW527" s="8"/>
      <c r="AMX527" s="8"/>
      <c r="AMY527" s="8"/>
      <c r="AMZ527" s="8"/>
      <c r="ANA527" s="8"/>
      <c r="ANB527" s="8"/>
      <c r="ANC527" s="8"/>
      <c r="AND527" s="8"/>
      <c r="ANE527" s="8"/>
      <c r="ANF527" s="8"/>
      <c r="ANG527" s="8"/>
      <c r="ANH527" s="8"/>
      <c r="ANI527" s="8"/>
      <c r="ANJ527" s="8"/>
      <c r="ANK527" s="8"/>
      <c r="ANL527" s="8"/>
      <c r="ANM527" s="8"/>
      <c r="ANN527" s="8"/>
      <c r="ANO527" s="8"/>
      <c r="ANP527" s="8"/>
      <c r="ANQ527" s="8"/>
      <c r="ANR527" s="8"/>
      <c r="ANS527" s="8"/>
      <c r="ANT527" s="8"/>
      <c r="ANU527" s="8"/>
      <c r="ANV527" s="8"/>
      <c r="ANW527" s="8"/>
      <c r="ANX527" s="8"/>
      <c r="ANY527" s="8"/>
      <c r="ANZ527" s="8"/>
      <c r="AOA527" s="8"/>
      <c r="AOB527" s="8"/>
      <c r="AOC527" s="8"/>
      <c r="AOD527" s="8"/>
      <c r="AOE527" s="8"/>
      <c r="AOF527" s="8"/>
      <c r="AOG527" s="8"/>
      <c r="AOH527" s="8"/>
      <c r="AOI527" s="8"/>
      <c r="AOJ527" s="8"/>
      <c r="AOK527" s="8"/>
      <c r="AOL527" s="8"/>
      <c r="AOM527" s="8"/>
      <c r="AON527" s="8"/>
      <c r="AOO527" s="8"/>
      <c r="AOP527" s="8"/>
      <c r="AOQ527" s="8"/>
      <c r="AOR527" s="8"/>
      <c r="AOS527" s="8"/>
      <c r="AOT527" s="8"/>
      <c r="AOU527" s="8"/>
      <c r="AOV527" s="8"/>
      <c r="AOW527" s="8"/>
      <c r="AOX527" s="8"/>
      <c r="AOY527" s="8"/>
      <c r="AOZ527" s="8"/>
      <c r="APA527" s="8"/>
      <c r="APB527" s="8"/>
      <c r="APC527" s="8"/>
      <c r="APD527" s="8"/>
      <c r="APE527" s="8"/>
      <c r="APF527" s="8"/>
      <c r="APG527" s="8"/>
      <c r="APH527" s="8"/>
      <c r="API527" s="8"/>
      <c r="APJ527" s="8"/>
      <c r="APK527" s="8"/>
      <c r="APL527" s="8"/>
      <c r="APM527" s="8"/>
      <c r="APN527" s="8"/>
      <c r="APO527" s="8"/>
      <c r="APP527" s="8"/>
      <c r="APQ527" s="8"/>
      <c r="APR527" s="8"/>
      <c r="APS527" s="8"/>
      <c r="APT527" s="8"/>
      <c r="APU527" s="8"/>
      <c r="APV527" s="8"/>
      <c r="APW527" s="8"/>
      <c r="APX527" s="8"/>
      <c r="APY527" s="8"/>
      <c r="APZ527" s="8"/>
      <c r="AQA527" s="8"/>
      <c r="AQB527" s="8"/>
      <c r="AQC527" s="8"/>
      <c r="AQD527" s="8"/>
      <c r="AQE527" s="8"/>
      <c r="AQF527" s="8"/>
      <c r="AQG527" s="8"/>
      <c r="AQH527" s="8"/>
      <c r="AQI527" s="8"/>
      <c r="AQJ527" s="8"/>
      <c r="AQK527" s="8"/>
      <c r="AQL527" s="8"/>
      <c r="AQM527" s="8"/>
      <c r="AQN527" s="8"/>
      <c r="AQO527" s="8"/>
      <c r="AQP527" s="8"/>
      <c r="AQQ527" s="8"/>
      <c r="AQR527" s="8"/>
      <c r="AQS527" s="8"/>
      <c r="AQT527" s="8"/>
      <c r="AQU527" s="8"/>
      <c r="AQV527" s="8"/>
      <c r="AQW527" s="8"/>
      <c r="AQX527" s="8"/>
      <c r="AQY527" s="8"/>
      <c r="AQZ527" s="8"/>
      <c r="ARA527" s="8"/>
      <c r="ARB527" s="8"/>
      <c r="ARC527" s="8"/>
      <c r="ARD527" s="8"/>
      <c r="ARE527" s="8"/>
      <c r="ARF527" s="8"/>
      <c r="ARG527" s="8"/>
      <c r="ARH527" s="8"/>
      <c r="ARI527" s="8"/>
      <c r="ARJ527" s="8"/>
      <c r="ARK527" s="8"/>
      <c r="ARL527" s="8"/>
      <c r="ARM527" s="8"/>
      <c r="ARN527" s="8"/>
      <c r="ARO527" s="8"/>
      <c r="ARP527" s="8"/>
      <c r="ARQ527" s="8"/>
      <c r="ARR527" s="8"/>
      <c r="ARS527" s="8"/>
      <c r="ART527" s="8"/>
      <c r="ARU527" s="8"/>
      <c r="ARV527" s="8"/>
      <c r="ARW527" s="8"/>
      <c r="ARX527" s="8"/>
      <c r="ARY527" s="8"/>
      <c r="ARZ527" s="8"/>
      <c r="ASA527" s="8"/>
      <c r="ASB527" s="8"/>
      <c r="ASC527" s="8"/>
      <c r="ASD527" s="8"/>
      <c r="ASE527" s="8"/>
      <c r="ASF527" s="8"/>
      <c r="ASG527" s="8"/>
      <c r="ASH527" s="8"/>
      <c r="ASI527" s="8"/>
      <c r="ASJ527" s="8"/>
      <c r="ASK527" s="8"/>
      <c r="ASL527" s="8"/>
      <c r="ASM527" s="8"/>
      <c r="ASN527" s="8"/>
      <c r="ASO527" s="8"/>
      <c r="ASP527" s="8"/>
      <c r="ASQ527" s="8"/>
      <c r="ASR527" s="8"/>
      <c r="ASS527" s="8"/>
      <c r="AST527" s="8"/>
      <c r="ASU527" s="8"/>
      <c r="ASV527" s="8"/>
      <c r="ASW527" s="8"/>
      <c r="ASX527" s="8"/>
      <c r="ASY527" s="8"/>
      <c r="ASZ527" s="8"/>
      <c r="ATA527" s="8"/>
      <c r="ATB527" s="8"/>
      <c r="ATC527" s="8"/>
      <c r="ATD527" s="8"/>
      <c r="ATE527" s="8"/>
      <c r="ATF527" s="8"/>
      <c r="ATG527" s="8"/>
      <c r="ATH527" s="8"/>
      <c r="ATI527" s="8"/>
      <c r="ATJ527" s="8"/>
      <c r="ATK527" s="8"/>
      <c r="ATL527" s="8"/>
      <c r="ATM527" s="8"/>
      <c r="ATN527" s="8"/>
      <c r="ATO527" s="8"/>
      <c r="ATP527" s="8"/>
      <c r="ATQ527" s="8"/>
      <c r="ATR527" s="8"/>
      <c r="ATS527" s="8"/>
      <c r="ATT527" s="8"/>
      <c r="ATU527" s="8"/>
      <c r="ATV527" s="8"/>
      <c r="ATW527" s="8"/>
      <c r="ATX527" s="8"/>
      <c r="ATY527" s="8"/>
      <c r="ATZ527" s="8"/>
      <c r="AUA527" s="8"/>
      <c r="AUB527" s="8"/>
      <c r="AUC527" s="8"/>
      <c r="AUD527" s="8"/>
      <c r="AUE527" s="8"/>
      <c r="AUF527" s="8"/>
      <c r="AUG527" s="8"/>
      <c r="AUH527" s="8"/>
      <c r="AUI527" s="8"/>
      <c r="AUJ527" s="8"/>
      <c r="AUK527" s="8"/>
      <c r="AUL527" s="8"/>
      <c r="AUM527" s="8"/>
      <c r="AUN527" s="8"/>
      <c r="AUO527" s="8"/>
      <c r="AUP527" s="8"/>
      <c r="AUQ527" s="8"/>
      <c r="AUR527" s="8"/>
      <c r="AUS527" s="8"/>
      <c r="AUT527" s="8"/>
      <c r="AUU527" s="8"/>
      <c r="AUV527" s="8"/>
      <c r="AUW527" s="8"/>
      <c r="AUX527" s="8"/>
      <c r="AUY527" s="8"/>
      <c r="AUZ527" s="8"/>
      <c r="AVA527" s="8"/>
      <c r="AVB527" s="8"/>
      <c r="AVC527" s="8"/>
      <c r="AVD527" s="8"/>
      <c r="AVE527" s="8"/>
      <c r="AVF527" s="8"/>
      <c r="AVG527" s="8"/>
      <c r="AVH527" s="8"/>
      <c r="AVI527" s="8"/>
      <c r="AVJ527" s="8"/>
      <c r="AVK527" s="8"/>
      <c r="AVL527" s="8"/>
      <c r="AVM527" s="8"/>
      <c r="AVN527" s="8"/>
      <c r="AVO527" s="8"/>
      <c r="AVP527" s="8"/>
      <c r="AVQ527" s="8"/>
      <c r="AVR527" s="8"/>
      <c r="AVS527" s="8"/>
      <c r="AVT527" s="8"/>
      <c r="AVU527" s="8"/>
      <c r="AVV527" s="8"/>
      <c r="AVW527" s="8"/>
      <c r="AVX527" s="8"/>
      <c r="AVY527" s="8"/>
      <c r="AVZ527" s="8"/>
      <c r="AWA527" s="8"/>
      <c r="AWB527" s="8"/>
      <c r="AWC527" s="8"/>
      <c r="AWD527" s="8"/>
      <c r="AWE527" s="8"/>
      <c r="AWF527" s="8"/>
      <c r="AWG527" s="8"/>
      <c r="AWH527" s="8"/>
      <c r="AWI527" s="8"/>
      <c r="AWJ527" s="8"/>
      <c r="AWK527" s="8"/>
      <c r="AWL527" s="8"/>
      <c r="AWM527" s="8"/>
      <c r="AWN527" s="8"/>
      <c r="AWO527" s="8"/>
      <c r="AWP527" s="8"/>
      <c r="AWQ527" s="8"/>
      <c r="AWR527" s="8"/>
      <c r="AWS527" s="8"/>
      <c r="AWT527" s="8"/>
      <c r="AWU527" s="8"/>
      <c r="AWV527" s="8"/>
      <c r="AWW527" s="8"/>
      <c r="AWX527" s="8"/>
      <c r="AWY527" s="8"/>
      <c r="AWZ527" s="8"/>
      <c r="AXA527" s="8"/>
      <c r="AXB527" s="8"/>
      <c r="AXC527" s="8"/>
      <c r="AXD527" s="8"/>
      <c r="AXE527" s="8"/>
      <c r="AXF527" s="8"/>
      <c r="AXG527" s="8"/>
      <c r="AXH527" s="8"/>
      <c r="AXI527" s="8"/>
      <c r="AXJ527" s="8"/>
      <c r="AXK527" s="8"/>
      <c r="AXL527" s="8"/>
      <c r="AXM527" s="8"/>
      <c r="AXN527" s="8"/>
      <c r="AXO527" s="8"/>
      <c r="AXP527" s="8"/>
      <c r="AXQ527" s="8"/>
      <c r="AXR527" s="8"/>
      <c r="AXS527" s="8"/>
      <c r="AXT527" s="8"/>
      <c r="AXU527" s="8"/>
      <c r="AXV527" s="8"/>
      <c r="AXW527" s="8"/>
      <c r="AXX527" s="8"/>
      <c r="AXY527" s="8"/>
      <c r="AXZ527" s="8"/>
      <c r="AYA527" s="8"/>
      <c r="AYB527" s="8"/>
      <c r="AYC527" s="8"/>
      <c r="AYD527" s="8"/>
      <c r="AYE527" s="8"/>
      <c r="AYF527" s="8"/>
      <c r="AYG527" s="8"/>
      <c r="AYH527" s="8"/>
      <c r="AYI527" s="8"/>
      <c r="AYJ527" s="8"/>
      <c r="AYK527" s="8"/>
      <c r="AYL527" s="8"/>
      <c r="AYM527" s="8"/>
      <c r="AYN527" s="8"/>
      <c r="AYO527" s="8"/>
      <c r="AYP527" s="8"/>
      <c r="AYQ527" s="8"/>
      <c r="AYR527" s="8"/>
      <c r="AYS527" s="8"/>
      <c r="AYT527" s="8"/>
      <c r="AYU527" s="8"/>
      <c r="AYV527" s="8"/>
      <c r="AYW527" s="8"/>
      <c r="AYX527" s="8"/>
      <c r="AYY527" s="8"/>
      <c r="AYZ527" s="8"/>
      <c r="AZA527" s="8"/>
      <c r="AZB527" s="8"/>
      <c r="AZC527" s="8"/>
      <c r="AZD527" s="8"/>
      <c r="AZE527" s="8"/>
      <c r="AZF527" s="8"/>
      <c r="AZG527" s="8"/>
      <c r="AZH527" s="8"/>
      <c r="AZI527" s="8"/>
      <c r="AZJ527" s="8"/>
      <c r="AZK527" s="8"/>
      <c r="AZL527" s="8"/>
      <c r="AZM527" s="8"/>
      <c r="AZN527" s="8"/>
      <c r="AZO527" s="8"/>
      <c r="AZP527" s="8"/>
      <c r="AZQ527" s="8"/>
      <c r="AZR527" s="8"/>
      <c r="AZS527" s="8"/>
      <c r="AZT527" s="8"/>
      <c r="AZU527" s="8"/>
      <c r="AZV527" s="8"/>
      <c r="AZW527" s="8"/>
      <c r="AZX527" s="8"/>
      <c r="AZY527" s="8"/>
      <c r="AZZ527" s="8"/>
      <c r="BAA527" s="8"/>
      <c r="BAB527" s="8"/>
      <c r="BAC527" s="8"/>
      <c r="BAD527" s="8"/>
      <c r="BAE527" s="8"/>
      <c r="BAF527" s="8"/>
      <c r="BAG527" s="8"/>
      <c r="BAH527" s="8"/>
      <c r="BAI527" s="8"/>
      <c r="BAJ527" s="8"/>
      <c r="BAK527" s="8"/>
      <c r="BAL527" s="8"/>
      <c r="BAM527" s="8"/>
      <c r="BAN527" s="8"/>
      <c r="BAO527" s="8"/>
      <c r="BAP527" s="8"/>
      <c r="BAQ527" s="8"/>
      <c r="BAR527" s="8"/>
      <c r="BAS527" s="8"/>
      <c r="BAT527" s="8"/>
      <c r="BAU527" s="8"/>
      <c r="BAV527" s="8"/>
      <c r="BAW527" s="8"/>
      <c r="BAX527" s="8"/>
      <c r="BAY527" s="8"/>
      <c r="BAZ527" s="8"/>
      <c r="BBA527" s="8"/>
      <c r="BBB527" s="8"/>
      <c r="BBC527" s="8"/>
      <c r="BBD527" s="8"/>
      <c r="BBE527" s="8"/>
      <c r="BBF527" s="8"/>
      <c r="BBG527" s="8"/>
      <c r="BBH527" s="8"/>
      <c r="BBI527" s="8"/>
      <c r="BBJ527" s="8"/>
      <c r="BBK527" s="8"/>
      <c r="BBL527" s="8"/>
      <c r="BBM527" s="8"/>
      <c r="BBN527" s="8"/>
      <c r="BBO527" s="8"/>
      <c r="BBP527" s="8"/>
      <c r="BBQ527" s="8"/>
      <c r="BBR527" s="8"/>
      <c r="BBS527" s="8"/>
      <c r="BBT527" s="8"/>
      <c r="BBU527" s="8"/>
      <c r="BBV527" s="8"/>
      <c r="BBW527" s="8"/>
      <c r="BBX527" s="8"/>
      <c r="BBY527" s="8"/>
      <c r="BBZ527" s="8"/>
      <c r="BCA527" s="8"/>
      <c r="BCB527" s="8"/>
      <c r="BCC527" s="8"/>
      <c r="BCD527" s="8"/>
      <c r="BCE527" s="8"/>
      <c r="BCF527" s="8"/>
      <c r="BCG527" s="8"/>
      <c r="BCH527" s="8"/>
      <c r="BCI527" s="8"/>
      <c r="BCJ527" s="8"/>
      <c r="BCK527" s="8"/>
      <c r="BCL527" s="8"/>
      <c r="BCM527" s="8"/>
      <c r="BCN527" s="8"/>
      <c r="BCO527" s="8"/>
      <c r="BCP527" s="8"/>
      <c r="BCQ527" s="8"/>
      <c r="BCR527" s="8"/>
      <c r="BCS527" s="8"/>
      <c r="BCT527" s="8"/>
      <c r="BCU527" s="8"/>
      <c r="BCV527" s="8"/>
      <c r="BCW527" s="8"/>
      <c r="BCX527" s="8"/>
      <c r="BCY527" s="8"/>
      <c r="BCZ527" s="8"/>
      <c r="BDA527" s="8"/>
      <c r="BDB527" s="8"/>
      <c r="BDC527" s="8"/>
      <c r="BDD527" s="8"/>
      <c r="BDE527" s="8"/>
      <c r="BDF527" s="8"/>
      <c r="BDG527" s="8"/>
      <c r="BDH527" s="8"/>
      <c r="BDI527" s="8"/>
      <c r="BDJ527" s="8"/>
      <c r="BDK527" s="8"/>
      <c r="BDL527" s="8"/>
      <c r="BDM527" s="8"/>
      <c r="BDN527" s="8"/>
      <c r="BDO527" s="8"/>
      <c r="BDP527" s="8"/>
      <c r="BDQ527" s="8"/>
      <c r="BDR527" s="8"/>
      <c r="BDS527" s="8"/>
      <c r="BDT527" s="8"/>
      <c r="BDU527" s="8"/>
      <c r="BDV527" s="8"/>
      <c r="BDW527" s="8"/>
      <c r="BDX527" s="8"/>
      <c r="BDY527" s="8"/>
      <c r="BDZ527" s="8"/>
      <c r="BEA527" s="8"/>
      <c r="BEB527" s="8"/>
      <c r="BEC527" s="8"/>
      <c r="BED527" s="8"/>
      <c r="BEE527" s="8"/>
      <c r="BEF527" s="8"/>
      <c r="BEG527" s="8"/>
      <c r="BEH527" s="8"/>
      <c r="BEI527" s="8"/>
      <c r="BEJ527" s="8"/>
      <c r="BEK527" s="8"/>
      <c r="BEL527" s="8"/>
      <c r="BEM527" s="8"/>
      <c r="BEN527" s="8"/>
      <c r="BEO527" s="8"/>
      <c r="BEP527" s="8"/>
      <c r="BEQ527" s="8"/>
      <c r="BER527" s="8"/>
      <c r="BES527" s="8"/>
      <c r="BET527" s="8"/>
      <c r="BEU527" s="8"/>
      <c r="BEV527" s="8"/>
      <c r="BEW527" s="8"/>
      <c r="BEX527" s="8"/>
      <c r="BEY527" s="8"/>
      <c r="BEZ527" s="8"/>
      <c r="BFA527" s="8"/>
      <c r="BFB527" s="8"/>
      <c r="BFC527" s="8"/>
      <c r="BFD527" s="8"/>
      <c r="BFE527" s="8"/>
      <c r="BFF527" s="8"/>
      <c r="BFG527" s="8"/>
      <c r="BFH527" s="8"/>
      <c r="BFI527" s="8"/>
      <c r="BFJ527" s="8"/>
      <c r="BFK527" s="8"/>
      <c r="BFL527" s="8"/>
      <c r="BFM527" s="8"/>
      <c r="BFN527" s="8"/>
      <c r="BFO527" s="8"/>
      <c r="BFP527" s="8"/>
      <c r="BFQ527" s="8"/>
      <c r="BFR527" s="8"/>
      <c r="BFS527" s="8"/>
      <c r="BFT527" s="8"/>
      <c r="BFU527" s="8"/>
      <c r="BFV527" s="8"/>
      <c r="BFW527" s="8"/>
      <c r="BFX527" s="8"/>
      <c r="BFY527" s="8"/>
      <c r="BFZ527" s="8"/>
      <c r="BGA527" s="8"/>
      <c r="BGB527" s="8"/>
      <c r="BGC527" s="8"/>
      <c r="BGD527" s="8"/>
      <c r="BGE527" s="8"/>
      <c r="BGF527" s="8"/>
      <c r="BGG527" s="8"/>
      <c r="BGH527" s="8"/>
      <c r="BGI527" s="8"/>
      <c r="BGJ527" s="8"/>
      <c r="BGK527" s="8"/>
      <c r="BGL527" s="8"/>
      <c r="BGM527" s="8"/>
      <c r="BGN527" s="8"/>
      <c r="BGO527" s="8"/>
      <c r="BGP527" s="8"/>
      <c r="BGQ527" s="8"/>
      <c r="BGR527" s="8"/>
      <c r="BGS527" s="8"/>
      <c r="BGT527" s="8"/>
      <c r="BGU527" s="8"/>
      <c r="BGV527" s="8"/>
      <c r="BGW527" s="8"/>
      <c r="BGX527" s="8"/>
      <c r="BGY527" s="8"/>
      <c r="BGZ527" s="8"/>
      <c r="BHA527" s="8"/>
      <c r="BHB527" s="8"/>
      <c r="BHC527" s="8"/>
      <c r="BHD527" s="8"/>
      <c r="BHE527" s="8"/>
      <c r="BHF527" s="8"/>
      <c r="BHG527" s="8"/>
      <c r="BHH527" s="8"/>
      <c r="BHI527" s="8"/>
      <c r="BHJ527" s="8"/>
      <c r="BHK527" s="8"/>
      <c r="BHL527" s="8"/>
      <c r="BHM527" s="8"/>
      <c r="BHN527" s="8"/>
      <c r="BHO527" s="8"/>
      <c r="BHP527" s="8"/>
      <c r="BHQ527" s="8"/>
      <c r="BHR527" s="8"/>
      <c r="BHS527" s="8"/>
      <c r="BHT527" s="8"/>
      <c r="BHU527" s="8"/>
      <c r="BHV527" s="8"/>
      <c r="BHW527" s="8"/>
      <c r="BHX527" s="8"/>
      <c r="BHY527" s="8"/>
      <c r="BHZ527" s="8"/>
      <c r="BIA527" s="8"/>
      <c r="BIB527" s="8"/>
      <c r="BIC527" s="8"/>
      <c r="BID527" s="8"/>
      <c r="BIE527" s="8"/>
      <c r="BIF527" s="8"/>
      <c r="BIG527" s="8"/>
      <c r="BIH527" s="8"/>
      <c r="BII527" s="8"/>
      <c r="BIJ527" s="8"/>
      <c r="BIK527" s="8"/>
      <c r="BIL527" s="8"/>
      <c r="BIM527" s="8"/>
      <c r="BIN527" s="8"/>
      <c r="BIO527" s="8"/>
      <c r="BIP527" s="8"/>
      <c r="BIQ527" s="8"/>
      <c r="BIR527" s="8"/>
      <c r="BIS527" s="8"/>
      <c r="BIT527" s="8"/>
      <c r="BIU527" s="8"/>
      <c r="BIV527" s="8"/>
      <c r="BIW527" s="8"/>
      <c r="BIX527" s="8"/>
      <c r="BIY527" s="8"/>
      <c r="BIZ527" s="8"/>
      <c r="BJA527" s="8"/>
      <c r="BJB527" s="8"/>
      <c r="BJC527" s="8"/>
      <c r="BJD527" s="8"/>
      <c r="BJE527" s="8"/>
      <c r="BJF527" s="8"/>
      <c r="BJG527" s="8"/>
      <c r="BJH527" s="8"/>
      <c r="BJI527" s="8"/>
      <c r="BJJ527" s="8"/>
      <c r="BJK527" s="8"/>
      <c r="BJL527" s="8"/>
      <c r="BJM527" s="8"/>
      <c r="BJN527" s="8"/>
      <c r="BJO527" s="8"/>
      <c r="BJP527" s="8"/>
      <c r="BJQ527" s="8"/>
      <c r="BJR527" s="8"/>
      <c r="BJS527" s="8"/>
      <c r="BJT527" s="8"/>
      <c r="BJU527" s="8"/>
      <c r="BJV527" s="8"/>
      <c r="BJW527" s="8"/>
      <c r="BJX527" s="8"/>
      <c r="BJY527" s="8"/>
      <c r="BJZ527" s="8"/>
      <c r="BKA527" s="8"/>
      <c r="BKB527" s="8"/>
      <c r="BKC527" s="8"/>
      <c r="BKD527" s="8"/>
      <c r="BKE527" s="8"/>
      <c r="BKF527" s="8"/>
      <c r="BKG527" s="8"/>
      <c r="BKH527" s="8"/>
      <c r="BKI527" s="8"/>
      <c r="BKJ527" s="8"/>
      <c r="BKK527" s="8"/>
      <c r="BKL527" s="8"/>
      <c r="BKM527" s="8"/>
      <c r="BKN527" s="8"/>
      <c r="BKO527" s="8"/>
      <c r="BKP527" s="8"/>
      <c r="BKQ527" s="8"/>
      <c r="BKR527" s="8"/>
      <c r="BKS527" s="8"/>
      <c r="BKT527" s="8"/>
      <c r="BKU527" s="8"/>
      <c r="BKV527" s="8"/>
      <c r="BKW527" s="8"/>
      <c r="BKX527" s="8"/>
      <c r="BKY527" s="8"/>
      <c r="BKZ527" s="8"/>
      <c r="BLA527" s="8"/>
      <c r="BLB527" s="8"/>
      <c r="BLC527" s="8"/>
      <c r="BLD527" s="8"/>
      <c r="BLE527" s="8"/>
      <c r="BLF527" s="8"/>
      <c r="BLG527" s="8"/>
      <c r="BLH527" s="8"/>
      <c r="BLI527" s="8"/>
      <c r="BLJ527" s="8"/>
      <c r="BLK527" s="8"/>
      <c r="BLL527" s="8"/>
      <c r="BLM527" s="8"/>
      <c r="BLN527" s="8"/>
      <c r="BLO527" s="8"/>
      <c r="BLP527" s="8"/>
      <c r="BLQ527" s="8"/>
      <c r="BLR527" s="8"/>
      <c r="BLS527" s="8"/>
      <c r="BLT527" s="8"/>
      <c r="BLU527" s="8"/>
      <c r="BLV527" s="8"/>
      <c r="BLW527" s="8"/>
      <c r="BLX527" s="8"/>
      <c r="BLY527" s="8"/>
      <c r="BLZ527" s="8"/>
      <c r="BMA527" s="8"/>
      <c r="BMB527" s="8"/>
      <c r="BMC527" s="8"/>
      <c r="BMD527" s="8"/>
      <c r="BME527" s="8"/>
      <c r="BMF527" s="8"/>
      <c r="BMG527" s="8"/>
      <c r="BMH527" s="8"/>
      <c r="BMI527" s="8"/>
      <c r="BMJ527" s="8"/>
      <c r="BMK527" s="8"/>
      <c r="BML527" s="8"/>
      <c r="BMM527" s="8"/>
      <c r="BMN527" s="8"/>
      <c r="BMO527" s="8"/>
      <c r="BMP527" s="8"/>
      <c r="BMQ527" s="8"/>
      <c r="BMR527" s="8"/>
      <c r="BMS527" s="8"/>
      <c r="BMT527" s="8"/>
      <c r="BMU527" s="8"/>
      <c r="BMV527" s="8"/>
      <c r="BMW527" s="8"/>
      <c r="BMX527" s="8"/>
      <c r="BMY527" s="8"/>
      <c r="BMZ527" s="8"/>
      <c r="BNA527" s="8"/>
      <c r="BNB527" s="8"/>
      <c r="BNC527" s="8"/>
      <c r="BND527" s="8"/>
      <c r="BNE527" s="8"/>
      <c r="BNF527" s="8"/>
      <c r="BNG527" s="8"/>
      <c r="BNH527" s="8"/>
      <c r="BNI527" s="8"/>
      <c r="BNJ527" s="8"/>
      <c r="BNK527" s="8"/>
      <c r="BNL527" s="8"/>
      <c r="BNM527" s="8"/>
      <c r="BNN527" s="8"/>
      <c r="BNO527" s="8"/>
      <c r="BNP527" s="8"/>
      <c r="BNQ527" s="8"/>
      <c r="BNR527" s="8"/>
      <c r="BNS527" s="8"/>
      <c r="BNT527" s="8"/>
      <c r="BNU527" s="8"/>
      <c r="BNV527" s="8"/>
      <c r="BNW527" s="8"/>
      <c r="BNX527" s="8"/>
      <c r="BNY527" s="8"/>
      <c r="BNZ527" s="8"/>
      <c r="BOA527" s="8"/>
      <c r="BOB527" s="8"/>
      <c r="BOC527" s="8"/>
      <c r="BOD527" s="8"/>
      <c r="BOE527" s="8"/>
      <c r="BOF527" s="8"/>
      <c r="BOG527" s="8"/>
      <c r="BOH527" s="8"/>
      <c r="BOI527" s="8"/>
      <c r="BOJ527" s="8"/>
      <c r="BOK527" s="8"/>
      <c r="BOL527" s="8"/>
      <c r="BOM527" s="8"/>
      <c r="BON527" s="8"/>
      <c r="BOO527" s="8"/>
      <c r="BOP527" s="8"/>
      <c r="BOQ527" s="8"/>
      <c r="BOR527" s="8"/>
      <c r="BOS527" s="8"/>
      <c r="BOT527" s="8"/>
      <c r="BOU527" s="8"/>
      <c r="BOV527" s="8"/>
      <c r="BOW527" s="8"/>
      <c r="BOX527" s="8"/>
      <c r="BOY527" s="8"/>
      <c r="BOZ527" s="8"/>
      <c r="BPA527" s="8"/>
      <c r="BPB527" s="8"/>
      <c r="BPC527" s="8"/>
      <c r="BPD527" s="8"/>
      <c r="BPE527" s="8"/>
      <c r="BPF527" s="8"/>
      <c r="BPG527" s="8"/>
      <c r="BPH527" s="8"/>
      <c r="BPI527" s="8"/>
      <c r="BPJ527" s="8"/>
      <c r="BPK527" s="8"/>
      <c r="BPL527" s="8"/>
      <c r="BPM527" s="8"/>
      <c r="BPN527" s="8"/>
      <c r="BPO527" s="8"/>
      <c r="BPP527" s="8"/>
      <c r="BPQ527" s="8"/>
      <c r="BPR527" s="8"/>
      <c r="BPS527" s="8"/>
      <c r="BPT527" s="8"/>
      <c r="BPU527" s="8"/>
      <c r="BPV527" s="8"/>
      <c r="BPW527" s="8"/>
      <c r="BPX527" s="8"/>
      <c r="BPY527" s="8"/>
      <c r="BPZ527" s="8"/>
      <c r="BQA527" s="8"/>
      <c r="BQB527" s="8"/>
      <c r="BQC527" s="8"/>
      <c r="BQD527" s="8"/>
      <c r="BQE527" s="8"/>
      <c r="BQF527" s="8"/>
      <c r="BQG527" s="8"/>
      <c r="BQH527" s="8"/>
      <c r="BQI527" s="8"/>
      <c r="BQJ527" s="8"/>
      <c r="BQK527" s="8"/>
      <c r="BQL527" s="8"/>
      <c r="BQM527" s="8"/>
      <c r="BQN527" s="8"/>
      <c r="BQO527" s="8"/>
      <c r="BQP527" s="8"/>
      <c r="BQQ527" s="8"/>
      <c r="BQR527" s="8"/>
      <c r="BQS527" s="8"/>
      <c r="BQT527" s="8"/>
      <c r="BQU527" s="8"/>
      <c r="BQV527" s="8"/>
      <c r="BQW527" s="8"/>
      <c r="BQX527" s="8"/>
      <c r="BQY527" s="8"/>
      <c r="BQZ527" s="8"/>
      <c r="BRA527" s="8"/>
      <c r="BRB527" s="8"/>
      <c r="BRC527" s="8"/>
      <c r="BRD527" s="8"/>
      <c r="BRE527" s="8"/>
      <c r="BRF527" s="8"/>
      <c r="BRG527" s="8"/>
      <c r="BRH527" s="8"/>
      <c r="BRI527" s="8"/>
      <c r="BRJ527" s="8"/>
      <c r="BRK527" s="8"/>
      <c r="BRL527" s="8"/>
      <c r="BRM527" s="8"/>
      <c r="BRN527" s="8"/>
      <c r="BRO527" s="8"/>
      <c r="BRP527" s="8"/>
      <c r="BRQ527" s="8"/>
      <c r="BRR527" s="8"/>
      <c r="BRS527" s="8"/>
      <c r="BRT527" s="8"/>
      <c r="BRU527" s="8"/>
      <c r="BRV527" s="8"/>
      <c r="BRW527" s="8"/>
      <c r="BRX527" s="8"/>
      <c r="BRY527" s="8"/>
      <c r="BRZ527" s="8"/>
      <c r="BSA527" s="8"/>
      <c r="BSB527" s="8"/>
      <c r="BSC527" s="8"/>
      <c r="BSD527" s="8"/>
      <c r="BSE527" s="8"/>
      <c r="BSF527" s="8"/>
      <c r="BSG527" s="8"/>
      <c r="BSH527" s="8"/>
      <c r="BSI527" s="8"/>
      <c r="BSJ527" s="8"/>
      <c r="BSK527" s="8"/>
      <c r="BSL527" s="8"/>
      <c r="BSM527" s="8"/>
      <c r="BSN527" s="8"/>
      <c r="BSO527" s="8"/>
      <c r="BSP527" s="8"/>
      <c r="BSQ527" s="8"/>
      <c r="BSR527" s="8"/>
      <c r="BSS527" s="8"/>
      <c r="BST527" s="8"/>
      <c r="BSU527" s="8"/>
      <c r="BSV527" s="8"/>
      <c r="BSW527" s="8"/>
      <c r="BSX527" s="8"/>
      <c r="BSY527" s="8"/>
      <c r="BSZ527" s="8"/>
      <c r="BTA527" s="8"/>
      <c r="BTB527" s="8"/>
      <c r="BTC527" s="8"/>
      <c r="BTD527" s="8"/>
      <c r="BTE527" s="8"/>
      <c r="BTF527" s="8"/>
      <c r="BTG527" s="8"/>
      <c r="BTH527" s="8"/>
      <c r="BTI527" s="8"/>
      <c r="BTJ527" s="8"/>
      <c r="BTK527" s="8"/>
      <c r="BTL527" s="8"/>
      <c r="BTM527" s="8"/>
      <c r="BTN527" s="8"/>
      <c r="BTO527" s="8"/>
      <c r="BTP527" s="8"/>
      <c r="BTQ527" s="8"/>
      <c r="BTR527" s="8"/>
      <c r="BTS527" s="8"/>
      <c r="BTT527" s="8"/>
      <c r="BTU527" s="8"/>
      <c r="BTV527" s="8"/>
      <c r="BTW527" s="8"/>
      <c r="BTX527" s="8"/>
      <c r="BTY527" s="8"/>
      <c r="BTZ527" s="8"/>
      <c r="BUA527" s="8"/>
      <c r="BUB527" s="8"/>
      <c r="BUC527" s="8"/>
      <c r="BUD527" s="8"/>
      <c r="BUE527" s="8"/>
      <c r="BUF527" s="8"/>
      <c r="BUG527" s="8"/>
      <c r="BUH527" s="8"/>
      <c r="BUI527" s="8"/>
      <c r="BUJ527" s="8"/>
      <c r="BUK527" s="8"/>
      <c r="BUL527" s="8"/>
      <c r="BUM527" s="8"/>
      <c r="BUN527" s="8"/>
      <c r="BUO527" s="8"/>
      <c r="BUP527" s="8"/>
      <c r="BUQ527" s="8"/>
      <c r="BUR527" s="8"/>
      <c r="BUS527" s="8"/>
      <c r="BUT527" s="8"/>
      <c r="BUU527" s="8"/>
      <c r="BUV527" s="8"/>
      <c r="BUW527" s="8"/>
      <c r="BUX527" s="8"/>
      <c r="BUY527" s="8"/>
      <c r="BUZ527" s="8"/>
      <c r="BVA527" s="8"/>
      <c r="BVB527" s="8"/>
      <c r="BVC527" s="8"/>
      <c r="BVD527" s="8"/>
      <c r="BVE527" s="8"/>
      <c r="BVF527" s="8"/>
      <c r="BVG527" s="8"/>
      <c r="BVH527" s="8"/>
      <c r="BVI527" s="8"/>
      <c r="BVJ527" s="8"/>
      <c r="BVK527" s="8"/>
      <c r="BVL527" s="8"/>
      <c r="BVM527" s="8"/>
      <c r="BVN527" s="8"/>
      <c r="BVO527" s="8"/>
      <c r="BVP527" s="8"/>
      <c r="BVQ527" s="8"/>
      <c r="BVR527" s="8"/>
      <c r="BVS527" s="8"/>
      <c r="BVT527" s="8"/>
      <c r="BVU527" s="8"/>
      <c r="BVV527" s="8"/>
      <c r="BVW527" s="8"/>
      <c r="BVX527" s="8"/>
      <c r="BVY527" s="8"/>
      <c r="BVZ527" s="8"/>
      <c r="BWA527" s="8"/>
      <c r="BWB527" s="8"/>
      <c r="BWC527" s="8"/>
      <c r="BWD527" s="8"/>
      <c r="BWE527" s="8"/>
      <c r="BWF527" s="8"/>
      <c r="BWG527" s="8"/>
      <c r="BWH527" s="8"/>
      <c r="BWI527" s="8"/>
      <c r="BWJ527" s="8"/>
      <c r="BWK527" s="8"/>
      <c r="BWL527" s="8"/>
      <c r="BWM527" s="8"/>
      <c r="BWN527" s="8"/>
      <c r="BWO527" s="8"/>
      <c r="BWP527" s="8"/>
      <c r="BWQ527" s="8"/>
    </row>
    <row r="528" spans="1:1967" s="444" customFormat="1" ht="102" customHeight="1">
      <c r="A528" s="9" t="s">
        <v>6537</v>
      </c>
      <c r="B528" s="100" t="s">
        <v>97</v>
      </c>
      <c r="C528" s="3" t="s">
        <v>892</v>
      </c>
      <c r="D528" s="3" t="s">
        <v>893</v>
      </c>
      <c r="E528" s="3" t="s">
        <v>894</v>
      </c>
      <c r="F528" s="3"/>
      <c r="G528" s="3" t="s">
        <v>384</v>
      </c>
      <c r="H528" s="20">
        <v>0</v>
      </c>
      <c r="I528" s="114">
        <v>470000000</v>
      </c>
      <c r="J528" s="21" t="s">
        <v>1330</v>
      </c>
      <c r="K528" s="19" t="s">
        <v>2067</v>
      </c>
      <c r="L528" s="138" t="s">
        <v>3428</v>
      </c>
      <c r="M528" s="141" t="s">
        <v>383</v>
      </c>
      <c r="N528" s="360" t="s">
        <v>8876</v>
      </c>
      <c r="O528" s="3" t="s">
        <v>1382</v>
      </c>
      <c r="P528" s="7" t="s">
        <v>1361</v>
      </c>
      <c r="Q528" s="3" t="s">
        <v>1345</v>
      </c>
      <c r="R528" s="24">
        <v>3325.2</v>
      </c>
      <c r="S528" s="96">
        <v>360</v>
      </c>
      <c r="T528" s="83">
        <f t="shared" si="82"/>
        <v>1197072</v>
      </c>
      <c r="U528" s="83">
        <f t="shared" si="83"/>
        <v>1340720.6400000001</v>
      </c>
      <c r="V528" s="9" t="s">
        <v>1341</v>
      </c>
      <c r="W528" s="153" t="s">
        <v>1410</v>
      </c>
      <c r="X528" s="9"/>
    </row>
    <row r="529" spans="1:1967" s="444" customFormat="1" ht="102" customHeight="1">
      <c r="A529" s="9" t="s">
        <v>6538</v>
      </c>
      <c r="B529" s="100" t="s">
        <v>97</v>
      </c>
      <c r="C529" s="118" t="s">
        <v>884</v>
      </c>
      <c r="D529" s="118" t="s">
        <v>885</v>
      </c>
      <c r="E529" s="118" t="s">
        <v>886</v>
      </c>
      <c r="F529" s="29"/>
      <c r="G529" s="3" t="s">
        <v>384</v>
      </c>
      <c r="H529" s="20">
        <v>0</v>
      </c>
      <c r="I529" s="114">
        <v>470000000</v>
      </c>
      <c r="J529" s="21" t="s">
        <v>1330</v>
      </c>
      <c r="K529" s="19" t="s">
        <v>2067</v>
      </c>
      <c r="L529" s="138" t="s">
        <v>3428</v>
      </c>
      <c r="M529" s="141" t="s">
        <v>383</v>
      </c>
      <c r="N529" s="360" t="s">
        <v>8876</v>
      </c>
      <c r="O529" s="3" t="s">
        <v>1382</v>
      </c>
      <c r="P529" s="7" t="s">
        <v>1355</v>
      </c>
      <c r="Q529" s="30" t="s">
        <v>1196</v>
      </c>
      <c r="R529" s="24">
        <v>38</v>
      </c>
      <c r="S529" s="96">
        <v>305</v>
      </c>
      <c r="T529" s="83">
        <f t="shared" si="82"/>
        <v>11590</v>
      </c>
      <c r="U529" s="83">
        <f t="shared" si="83"/>
        <v>12980.800000000001</v>
      </c>
      <c r="V529" s="9" t="s">
        <v>1341</v>
      </c>
      <c r="W529" s="153" t="s">
        <v>1410</v>
      </c>
      <c r="X529" s="9"/>
    </row>
    <row r="530" spans="1:1967" s="444" customFormat="1" ht="102" customHeight="1">
      <c r="A530" s="9" t="s">
        <v>6539</v>
      </c>
      <c r="B530" s="100" t="s">
        <v>97</v>
      </c>
      <c r="C530" s="118" t="s">
        <v>879</v>
      </c>
      <c r="D530" s="118" t="s">
        <v>54</v>
      </c>
      <c r="E530" s="118" t="s">
        <v>880</v>
      </c>
      <c r="F530" s="29"/>
      <c r="G530" s="3" t="s">
        <v>384</v>
      </c>
      <c r="H530" s="20">
        <v>0</v>
      </c>
      <c r="I530" s="114">
        <v>470000000</v>
      </c>
      <c r="J530" s="21" t="s">
        <v>1330</v>
      </c>
      <c r="K530" s="19" t="s">
        <v>2067</v>
      </c>
      <c r="L530" s="138" t="s">
        <v>3428</v>
      </c>
      <c r="M530" s="141" t="s">
        <v>383</v>
      </c>
      <c r="N530" s="360" t="s">
        <v>8876</v>
      </c>
      <c r="O530" s="3" t="s">
        <v>1382</v>
      </c>
      <c r="P530" s="7" t="s">
        <v>1355</v>
      </c>
      <c r="Q530" s="30" t="s">
        <v>1196</v>
      </c>
      <c r="R530" s="24">
        <v>1589.9</v>
      </c>
      <c r="S530" s="96">
        <v>216.32</v>
      </c>
      <c r="T530" s="83">
        <f t="shared" si="82"/>
        <v>343927.16800000001</v>
      </c>
      <c r="U530" s="83">
        <f t="shared" si="83"/>
        <v>385198.42816000007</v>
      </c>
      <c r="V530" s="9" t="s">
        <v>1341</v>
      </c>
      <c r="W530" s="153" t="s">
        <v>1410</v>
      </c>
      <c r="X530" s="9"/>
    </row>
    <row r="531" spans="1:1967" s="444" customFormat="1" ht="102" customHeight="1">
      <c r="A531" s="9" t="s">
        <v>6540</v>
      </c>
      <c r="B531" s="100" t="s">
        <v>97</v>
      </c>
      <c r="C531" s="118" t="s">
        <v>887</v>
      </c>
      <c r="D531" s="118" t="s">
        <v>1243</v>
      </c>
      <c r="E531" s="118" t="s">
        <v>888</v>
      </c>
      <c r="F531" s="29"/>
      <c r="G531" s="3" t="s">
        <v>384</v>
      </c>
      <c r="H531" s="20">
        <v>0</v>
      </c>
      <c r="I531" s="114">
        <v>470000000</v>
      </c>
      <c r="J531" s="21" t="s">
        <v>1330</v>
      </c>
      <c r="K531" s="19" t="s">
        <v>2067</v>
      </c>
      <c r="L531" s="138" t="s">
        <v>3428</v>
      </c>
      <c r="M531" s="141" t="s">
        <v>383</v>
      </c>
      <c r="N531" s="360" t="s">
        <v>8876</v>
      </c>
      <c r="O531" s="3" t="s">
        <v>1382</v>
      </c>
      <c r="P531" s="7" t="s">
        <v>1355</v>
      </c>
      <c r="Q531" s="30" t="s">
        <v>1196</v>
      </c>
      <c r="R531" s="24">
        <v>2000</v>
      </c>
      <c r="S531" s="96">
        <v>925</v>
      </c>
      <c r="T531" s="83">
        <v>0</v>
      </c>
      <c r="U531" s="83">
        <f t="shared" si="83"/>
        <v>0</v>
      </c>
      <c r="V531" s="9" t="s">
        <v>1341</v>
      </c>
      <c r="W531" s="153" t="s">
        <v>1410</v>
      </c>
      <c r="X531" s="3" t="s">
        <v>9411</v>
      </c>
    </row>
    <row r="532" spans="1:1967" s="444" customFormat="1" ht="102" customHeight="1">
      <c r="A532" s="9" t="s">
        <v>9405</v>
      </c>
      <c r="B532" s="100" t="s">
        <v>97</v>
      </c>
      <c r="C532" s="324" t="s">
        <v>9407</v>
      </c>
      <c r="D532" s="12" t="s">
        <v>9408</v>
      </c>
      <c r="E532" s="12" t="s">
        <v>9409</v>
      </c>
      <c r="F532" s="30" t="s">
        <v>9406</v>
      </c>
      <c r="G532" s="3" t="s">
        <v>384</v>
      </c>
      <c r="H532" s="20">
        <v>0</v>
      </c>
      <c r="I532" s="114">
        <v>470000000</v>
      </c>
      <c r="J532" s="21" t="s">
        <v>1330</v>
      </c>
      <c r="K532" s="19" t="s">
        <v>2067</v>
      </c>
      <c r="L532" s="138" t="s">
        <v>3428</v>
      </c>
      <c r="M532" s="141" t="s">
        <v>383</v>
      </c>
      <c r="N532" s="360" t="s">
        <v>8876</v>
      </c>
      <c r="O532" s="3" t="s">
        <v>1382</v>
      </c>
      <c r="P532" s="7" t="s">
        <v>1352</v>
      </c>
      <c r="Q532" s="30" t="s">
        <v>9410</v>
      </c>
      <c r="R532" s="24">
        <v>2</v>
      </c>
      <c r="S532" s="96">
        <v>925000</v>
      </c>
      <c r="T532" s="83">
        <f t="shared" ref="T532" si="84">R532*S532</f>
        <v>1850000</v>
      </c>
      <c r="U532" s="83">
        <f t="shared" ref="U532" si="85">T532*1.12</f>
        <v>2072000.0000000002</v>
      </c>
      <c r="V532" s="9" t="s">
        <v>1341</v>
      </c>
      <c r="W532" s="153" t="s">
        <v>1410</v>
      </c>
      <c r="X532" s="3"/>
    </row>
    <row r="533" spans="1:1967" s="444" customFormat="1" ht="102" customHeight="1">
      <c r="A533" s="9" t="s">
        <v>6541</v>
      </c>
      <c r="B533" s="100" t="s">
        <v>97</v>
      </c>
      <c r="C533" s="118" t="s">
        <v>881</v>
      </c>
      <c r="D533" s="118" t="s">
        <v>882</v>
      </c>
      <c r="E533" s="118" t="s">
        <v>883</v>
      </c>
      <c r="F533" s="119"/>
      <c r="G533" s="3" t="s">
        <v>384</v>
      </c>
      <c r="H533" s="20">
        <v>0</v>
      </c>
      <c r="I533" s="114">
        <v>470000000</v>
      </c>
      <c r="J533" s="21" t="s">
        <v>1330</v>
      </c>
      <c r="K533" s="19" t="s">
        <v>2067</v>
      </c>
      <c r="L533" s="138" t="s">
        <v>3428</v>
      </c>
      <c r="M533" s="141" t="s">
        <v>383</v>
      </c>
      <c r="N533" s="360" t="s">
        <v>8876</v>
      </c>
      <c r="O533" s="3" t="s">
        <v>1382</v>
      </c>
      <c r="P533" s="7" t="s">
        <v>1355</v>
      </c>
      <c r="Q533" s="30" t="s">
        <v>1196</v>
      </c>
      <c r="R533" s="24">
        <v>200</v>
      </c>
      <c r="S533" s="96">
        <v>1516.9</v>
      </c>
      <c r="T533" s="83">
        <f t="shared" si="82"/>
        <v>303380</v>
      </c>
      <c r="U533" s="83">
        <f t="shared" ref="U533:U544" si="86">T533*1.12</f>
        <v>339785.60000000003</v>
      </c>
      <c r="V533" s="9" t="s">
        <v>1341</v>
      </c>
      <c r="W533" s="153" t="s">
        <v>1410</v>
      </c>
      <c r="X533" s="9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  <c r="DD533" s="8"/>
      <c r="DE533" s="8"/>
      <c r="DF533" s="8"/>
      <c r="DG533" s="8"/>
      <c r="DH533" s="8"/>
      <c r="DI533" s="8"/>
      <c r="DJ533" s="8"/>
      <c r="DK533" s="8"/>
      <c r="DL533" s="8"/>
      <c r="DM533" s="8"/>
      <c r="DN533" s="8"/>
      <c r="DO533" s="8"/>
      <c r="DP533" s="8"/>
      <c r="DQ533" s="8"/>
      <c r="DR533" s="8"/>
      <c r="DS533" s="8"/>
      <c r="DT533" s="8"/>
      <c r="DU533" s="8"/>
      <c r="DV533" s="8"/>
      <c r="DW533" s="8"/>
      <c r="DX533" s="8"/>
      <c r="DY533" s="8"/>
      <c r="DZ533" s="8"/>
      <c r="EA533" s="8"/>
      <c r="EB533" s="8"/>
      <c r="EC533" s="8"/>
      <c r="ED533" s="8"/>
      <c r="EE533" s="8"/>
      <c r="EF533" s="8"/>
      <c r="EG533" s="8"/>
      <c r="EH533" s="8"/>
      <c r="EI533" s="8"/>
      <c r="EJ533" s="8"/>
      <c r="EK533" s="8"/>
      <c r="EL533" s="8"/>
      <c r="EM533" s="8"/>
      <c r="EN533" s="8"/>
      <c r="EO533" s="8"/>
      <c r="EP533" s="8"/>
      <c r="EQ533" s="8"/>
      <c r="ER533" s="8"/>
      <c r="ES533" s="8"/>
      <c r="ET533" s="8"/>
      <c r="EU533" s="8"/>
      <c r="EV533" s="8"/>
      <c r="EW533" s="8"/>
      <c r="EX533" s="8"/>
      <c r="EY533" s="8"/>
      <c r="EZ533" s="8"/>
      <c r="FA533" s="8"/>
      <c r="FB533" s="8"/>
      <c r="FC533" s="8"/>
      <c r="FD533" s="8"/>
      <c r="FE533" s="8"/>
      <c r="FF533" s="8"/>
      <c r="FG533" s="8"/>
      <c r="FH533" s="8"/>
      <c r="FI533" s="8"/>
      <c r="FJ533" s="8"/>
      <c r="FK533" s="8"/>
      <c r="FL533" s="8"/>
      <c r="FM533" s="8"/>
      <c r="FN533" s="8"/>
      <c r="FO533" s="8"/>
      <c r="FP533" s="8"/>
      <c r="FQ533" s="8"/>
      <c r="FR533" s="8"/>
      <c r="FS533" s="8"/>
      <c r="FT533" s="8"/>
      <c r="FU533" s="8"/>
      <c r="FV533" s="8"/>
      <c r="FW533" s="8"/>
      <c r="FX533" s="8"/>
      <c r="FY533" s="8"/>
      <c r="FZ533" s="8"/>
      <c r="GA533" s="8"/>
      <c r="GB533" s="8"/>
      <c r="GC533" s="8"/>
      <c r="GD533" s="8"/>
      <c r="GE533" s="8"/>
      <c r="GF533" s="8"/>
      <c r="GG533" s="8"/>
      <c r="GH533" s="8"/>
      <c r="GI533" s="8"/>
      <c r="GJ533" s="8"/>
      <c r="GK533" s="8"/>
      <c r="GL533" s="8"/>
      <c r="GM533" s="8"/>
      <c r="GN533" s="8"/>
      <c r="GO533" s="8"/>
      <c r="GP533" s="8"/>
      <c r="GQ533" s="8"/>
      <c r="GR533" s="8"/>
      <c r="GS533" s="8"/>
      <c r="GT533" s="8"/>
      <c r="GU533" s="8"/>
      <c r="GV533" s="8"/>
      <c r="GW533" s="8"/>
      <c r="GX533" s="8"/>
      <c r="GY533" s="8"/>
      <c r="GZ533" s="8"/>
      <c r="HA533" s="8"/>
      <c r="HB533" s="8"/>
      <c r="HC533" s="8"/>
      <c r="HD533" s="8"/>
      <c r="HE533" s="8"/>
      <c r="HF533" s="8"/>
      <c r="HG533" s="8"/>
      <c r="HH533" s="8"/>
      <c r="HI533" s="8"/>
      <c r="HJ533" s="8"/>
      <c r="HK533" s="8"/>
      <c r="HL533" s="8"/>
      <c r="HM533" s="8"/>
      <c r="HN533" s="8"/>
      <c r="HO533" s="8"/>
      <c r="HP533" s="8"/>
      <c r="HQ533" s="8"/>
      <c r="HR533" s="8"/>
      <c r="HS533" s="8"/>
      <c r="HT533" s="8"/>
      <c r="HU533" s="8"/>
      <c r="HV533" s="8"/>
      <c r="HW533" s="8"/>
      <c r="HX533" s="8"/>
      <c r="HY533" s="8"/>
      <c r="HZ533" s="8"/>
      <c r="IA533" s="8"/>
      <c r="IB533" s="8"/>
      <c r="IC533" s="8"/>
      <c r="ID533" s="8"/>
      <c r="IE533" s="8"/>
      <c r="IF533" s="8"/>
      <c r="IG533" s="8"/>
      <c r="IH533" s="8"/>
      <c r="II533" s="8"/>
      <c r="IJ533" s="8"/>
      <c r="IK533" s="8"/>
      <c r="IL533" s="8"/>
      <c r="IM533" s="8"/>
      <c r="IN533" s="8"/>
      <c r="IO533" s="8"/>
      <c r="IP533" s="8"/>
      <c r="IQ533" s="8"/>
      <c r="IR533" s="8"/>
      <c r="IS533" s="8"/>
      <c r="IT533" s="8"/>
      <c r="IU533" s="8"/>
      <c r="IV533" s="8"/>
      <c r="IW533" s="8"/>
      <c r="IX533" s="8"/>
      <c r="IY533" s="8"/>
      <c r="IZ533" s="8"/>
      <c r="JA533" s="8"/>
      <c r="JB533" s="8"/>
      <c r="JC533" s="8"/>
      <c r="JD533" s="8"/>
      <c r="JE533" s="8"/>
      <c r="JF533" s="8"/>
      <c r="JG533" s="8"/>
      <c r="JH533" s="8"/>
      <c r="JI533" s="8"/>
      <c r="JJ533" s="8"/>
      <c r="JK533" s="8"/>
      <c r="JL533" s="8"/>
      <c r="JM533" s="8"/>
      <c r="JN533" s="8"/>
      <c r="JO533" s="8"/>
      <c r="JP533" s="8"/>
      <c r="JQ533" s="8"/>
      <c r="JR533" s="8"/>
      <c r="JS533" s="8"/>
      <c r="JT533" s="8"/>
      <c r="JU533" s="8"/>
      <c r="JV533" s="8"/>
      <c r="JW533" s="8"/>
      <c r="JX533" s="8"/>
      <c r="JY533" s="8"/>
      <c r="JZ533" s="8"/>
      <c r="KA533" s="8"/>
      <c r="KB533" s="8"/>
      <c r="KC533" s="8"/>
      <c r="KD533" s="8"/>
      <c r="KE533" s="8"/>
      <c r="KF533" s="8"/>
      <c r="KG533" s="8"/>
      <c r="KH533" s="8"/>
      <c r="KI533" s="8"/>
      <c r="KJ533" s="8"/>
      <c r="KK533" s="8"/>
      <c r="KL533" s="8"/>
      <c r="KM533" s="8"/>
      <c r="KN533" s="8"/>
      <c r="KO533" s="8"/>
      <c r="KP533" s="8"/>
      <c r="KQ533" s="8"/>
      <c r="KR533" s="8"/>
      <c r="KS533" s="8"/>
      <c r="KT533" s="8"/>
      <c r="KU533" s="8"/>
      <c r="KV533" s="8"/>
      <c r="KW533" s="8"/>
      <c r="KX533" s="8"/>
      <c r="KY533" s="8"/>
      <c r="KZ533" s="8"/>
      <c r="LA533" s="8"/>
      <c r="LB533" s="8"/>
      <c r="LC533" s="8"/>
      <c r="LD533" s="8"/>
      <c r="LE533" s="8"/>
      <c r="LF533" s="8"/>
      <c r="LG533" s="8"/>
      <c r="LH533" s="8"/>
      <c r="LI533" s="8"/>
      <c r="LJ533" s="8"/>
      <c r="LK533" s="8"/>
      <c r="LL533" s="8"/>
      <c r="LM533" s="8"/>
      <c r="LN533" s="8"/>
      <c r="LO533" s="8"/>
      <c r="LP533" s="8"/>
      <c r="LQ533" s="8"/>
      <c r="LR533" s="8"/>
      <c r="LS533" s="8"/>
      <c r="LT533" s="8"/>
      <c r="LU533" s="8"/>
      <c r="LV533" s="8"/>
      <c r="LW533" s="8"/>
      <c r="LX533" s="8"/>
      <c r="LY533" s="8"/>
      <c r="LZ533" s="8"/>
      <c r="MA533" s="8"/>
      <c r="MB533" s="8"/>
      <c r="MC533" s="8"/>
      <c r="MD533" s="8"/>
      <c r="ME533" s="8"/>
      <c r="MF533" s="8"/>
      <c r="MG533" s="8"/>
      <c r="MH533" s="8"/>
      <c r="MI533" s="8"/>
      <c r="MJ533" s="8"/>
      <c r="MK533" s="8"/>
      <c r="ML533" s="8"/>
      <c r="MM533" s="8"/>
      <c r="MN533" s="8"/>
      <c r="MO533" s="8"/>
      <c r="MP533" s="8"/>
      <c r="MQ533" s="8"/>
      <c r="MR533" s="8"/>
      <c r="MS533" s="8"/>
      <c r="MT533" s="8"/>
      <c r="MU533" s="8"/>
      <c r="MV533" s="8"/>
      <c r="MW533" s="8"/>
      <c r="MX533" s="8"/>
      <c r="MY533" s="8"/>
      <c r="MZ533" s="8"/>
      <c r="NA533" s="8"/>
      <c r="NB533" s="8"/>
      <c r="NC533" s="8"/>
      <c r="ND533" s="8"/>
      <c r="NE533" s="8"/>
      <c r="NF533" s="8"/>
      <c r="NG533" s="8"/>
      <c r="NH533" s="8"/>
      <c r="NI533" s="8"/>
      <c r="NJ533" s="8"/>
      <c r="NK533" s="8"/>
      <c r="NL533" s="8"/>
      <c r="NM533" s="8"/>
      <c r="NN533" s="8"/>
      <c r="NO533" s="8"/>
      <c r="NP533" s="8"/>
      <c r="NQ533" s="8"/>
      <c r="NR533" s="8"/>
      <c r="NS533" s="8"/>
      <c r="NT533" s="8"/>
      <c r="NU533" s="8"/>
      <c r="NV533" s="8"/>
      <c r="NW533" s="8"/>
      <c r="NX533" s="8"/>
      <c r="NY533" s="8"/>
      <c r="NZ533" s="8"/>
      <c r="OA533" s="8"/>
      <c r="OB533" s="8"/>
      <c r="OC533" s="8"/>
      <c r="OD533" s="8"/>
      <c r="OE533" s="8"/>
      <c r="OF533" s="8"/>
      <c r="OG533" s="8"/>
      <c r="OH533" s="8"/>
      <c r="OI533" s="8"/>
      <c r="OJ533" s="8"/>
      <c r="OK533" s="8"/>
      <c r="OL533" s="8"/>
      <c r="OM533" s="8"/>
      <c r="ON533" s="8"/>
      <c r="OO533" s="8"/>
      <c r="OP533" s="8"/>
      <c r="OQ533" s="8"/>
      <c r="OR533" s="8"/>
      <c r="OS533" s="8"/>
      <c r="OT533" s="8"/>
      <c r="OU533" s="8"/>
      <c r="OV533" s="8"/>
      <c r="OW533" s="8"/>
      <c r="OX533" s="8"/>
      <c r="OY533" s="8"/>
      <c r="OZ533" s="8"/>
      <c r="PA533" s="8"/>
      <c r="PB533" s="8"/>
      <c r="PC533" s="8"/>
      <c r="PD533" s="8"/>
      <c r="PE533" s="8"/>
      <c r="PF533" s="8"/>
      <c r="PG533" s="8"/>
      <c r="PH533" s="8"/>
      <c r="PI533" s="8"/>
      <c r="PJ533" s="8"/>
      <c r="PK533" s="8"/>
      <c r="PL533" s="8"/>
      <c r="PM533" s="8"/>
      <c r="PN533" s="8"/>
      <c r="PO533" s="8"/>
      <c r="PP533" s="8"/>
      <c r="PQ533" s="8"/>
      <c r="PR533" s="8"/>
      <c r="PS533" s="8"/>
      <c r="PT533" s="8"/>
      <c r="PU533" s="8"/>
      <c r="PV533" s="8"/>
      <c r="PW533" s="8"/>
      <c r="PX533" s="8"/>
      <c r="PY533" s="8"/>
      <c r="PZ533" s="8"/>
      <c r="QA533" s="8"/>
      <c r="QB533" s="8"/>
      <c r="QC533" s="8"/>
      <c r="QD533" s="8"/>
      <c r="QE533" s="8"/>
      <c r="QF533" s="8"/>
      <c r="QG533" s="8"/>
      <c r="QH533" s="8"/>
      <c r="QI533" s="8"/>
      <c r="QJ533" s="8"/>
      <c r="QK533" s="8"/>
      <c r="QL533" s="8"/>
      <c r="QM533" s="8"/>
      <c r="QN533" s="8"/>
      <c r="QO533" s="8"/>
      <c r="QP533" s="8"/>
      <c r="QQ533" s="8"/>
      <c r="QR533" s="8"/>
      <c r="QS533" s="8"/>
      <c r="QT533" s="8"/>
      <c r="QU533" s="8"/>
      <c r="QV533" s="8"/>
      <c r="QW533" s="8"/>
      <c r="QX533" s="8"/>
      <c r="QY533" s="8"/>
      <c r="QZ533" s="8"/>
      <c r="RA533" s="8"/>
      <c r="RB533" s="8"/>
      <c r="RC533" s="8"/>
      <c r="RD533" s="8"/>
      <c r="RE533" s="8"/>
      <c r="RF533" s="8"/>
      <c r="RG533" s="8"/>
      <c r="RH533" s="8"/>
      <c r="RI533" s="8"/>
      <c r="RJ533" s="8"/>
      <c r="RK533" s="8"/>
      <c r="RL533" s="8"/>
      <c r="RM533" s="8"/>
      <c r="RN533" s="8"/>
      <c r="RO533" s="8"/>
      <c r="RP533" s="8"/>
      <c r="RQ533" s="8"/>
      <c r="RR533" s="8"/>
      <c r="RS533" s="8"/>
      <c r="RT533" s="8"/>
      <c r="RU533" s="8"/>
      <c r="RV533" s="8"/>
      <c r="RW533" s="8"/>
      <c r="RX533" s="8"/>
      <c r="RY533" s="8"/>
      <c r="RZ533" s="8"/>
      <c r="SA533" s="8"/>
      <c r="SB533" s="8"/>
      <c r="SC533" s="8"/>
      <c r="SD533" s="8"/>
      <c r="SE533" s="8"/>
      <c r="SF533" s="8"/>
      <c r="SG533" s="8"/>
      <c r="SH533" s="8"/>
      <c r="SI533" s="8"/>
      <c r="SJ533" s="8"/>
      <c r="SK533" s="8"/>
      <c r="SL533" s="8"/>
      <c r="SM533" s="8"/>
      <c r="SN533" s="8"/>
      <c r="SO533" s="8"/>
      <c r="SP533" s="8"/>
      <c r="SQ533" s="8"/>
      <c r="SR533" s="8"/>
      <c r="SS533" s="8"/>
      <c r="ST533" s="8"/>
      <c r="SU533" s="8"/>
      <c r="SV533" s="8"/>
      <c r="SW533" s="8"/>
      <c r="SX533" s="8"/>
      <c r="SY533" s="8"/>
      <c r="SZ533" s="8"/>
      <c r="TA533" s="8"/>
      <c r="TB533" s="8"/>
      <c r="TC533" s="8"/>
      <c r="TD533" s="8"/>
      <c r="TE533" s="8"/>
      <c r="TF533" s="8"/>
      <c r="TG533" s="8"/>
      <c r="TH533" s="8"/>
      <c r="TI533" s="8"/>
      <c r="TJ533" s="8"/>
      <c r="TK533" s="8"/>
      <c r="TL533" s="8"/>
      <c r="TM533" s="8"/>
      <c r="TN533" s="8"/>
      <c r="TO533" s="8"/>
      <c r="TP533" s="8"/>
      <c r="TQ533" s="8"/>
      <c r="TR533" s="8"/>
      <c r="TS533" s="8"/>
      <c r="TT533" s="8"/>
      <c r="TU533" s="8"/>
      <c r="TV533" s="8"/>
      <c r="TW533" s="8"/>
      <c r="TX533" s="8"/>
      <c r="TY533" s="8"/>
      <c r="TZ533" s="8"/>
      <c r="UA533" s="8"/>
      <c r="UB533" s="8"/>
      <c r="UC533" s="8"/>
      <c r="UD533" s="8"/>
      <c r="UE533" s="8"/>
      <c r="UF533" s="8"/>
      <c r="UG533" s="8"/>
      <c r="UH533" s="8"/>
      <c r="UI533" s="8"/>
      <c r="UJ533" s="8"/>
      <c r="UK533" s="8"/>
      <c r="UL533" s="8"/>
      <c r="UM533" s="8"/>
      <c r="UN533" s="8"/>
      <c r="UO533" s="8"/>
      <c r="UP533" s="8"/>
      <c r="UQ533" s="8"/>
      <c r="UR533" s="8"/>
      <c r="US533" s="8"/>
      <c r="UT533" s="8"/>
      <c r="UU533" s="8"/>
      <c r="UV533" s="8"/>
      <c r="UW533" s="8"/>
      <c r="UX533" s="8"/>
      <c r="UY533" s="8"/>
      <c r="UZ533" s="8"/>
      <c r="VA533" s="8"/>
      <c r="VB533" s="8"/>
      <c r="VC533" s="8"/>
      <c r="VD533" s="8"/>
      <c r="VE533" s="8"/>
      <c r="VF533" s="8"/>
      <c r="VG533" s="8"/>
      <c r="VH533" s="8"/>
      <c r="VI533" s="8"/>
      <c r="VJ533" s="8"/>
      <c r="VK533" s="8"/>
      <c r="VL533" s="8"/>
      <c r="VM533" s="8"/>
      <c r="VN533" s="8"/>
      <c r="VO533" s="8"/>
      <c r="VP533" s="8"/>
      <c r="VQ533" s="8"/>
      <c r="VR533" s="8"/>
      <c r="VS533" s="8"/>
      <c r="VT533" s="8"/>
      <c r="VU533" s="8"/>
      <c r="VV533" s="8"/>
      <c r="VW533" s="8"/>
      <c r="VX533" s="8"/>
      <c r="VY533" s="8"/>
      <c r="VZ533" s="8"/>
      <c r="WA533" s="8"/>
      <c r="WB533" s="8"/>
      <c r="WC533" s="8"/>
      <c r="WD533" s="8"/>
      <c r="WE533" s="8"/>
      <c r="WF533" s="8"/>
      <c r="WG533" s="8"/>
      <c r="WH533" s="8"/>
      <c r="WI533" s="8"/>
      <c r="WJ533" s="8"/>
      <c r="WK533" s="8"/>
      <c r="WL533" s="8"/>
      <c r="WM533" s="8"/>
      <c r="WN533" s="8"/>
      <c r="WO533" s="8"/>
      <c r="WP533" s="8"/>
      <c r="WQ533" s="8"/>
      <c r="WR533" s="8"/>
      <c r="WS533" s="8"/>
      <c r="WT533" s="8"/>
      <c r="WU533" s="8"/>
      <c r="WV533" s="8"/>
      <c r="WW533" s="8"/>
      <c r="WX533" s="8"/>
      <c r="WY533" s="8"/>
      <c r="WZ533" s="8"/>
      <c r="XA533" s="8"/>
      <c r="XB533" s="8"/>
      <c r="XC533" s="8"/>
      <c r="XD533" s="8"/>
      <c r="XE533" s="8"/>
      <c r="XF533" s="8"/>
      <c r="XG533" s="8"/>
      <c r="XH533" s="8"/>
      <c r="XI533" s="8"/>
      <c r="XJ533" s="8"/>
      <c r="XK533" s="8"/>
      <c r="XL533" s="8"/>
      <c r="XM533" s="8"/>
      <c r="XN533" s="8"/>
      <c r="XO533" s="8"/>
      <c r="XP533" s="8"/>
      <c r="XQ533" s="8"/>
      <c r="XR533" s="8"/>
      <c r="XS533" s="8"/>
      <c r="XT533" s="8"/>
      <c r="XU533" s="8"/>
      <c r="XV533" s="8"/>
      <c r="XW533" s="8"/>
      <c r="XX533" s="8"/>
      <c r="XY533" s="8"/>
      <c r="XZ533" s="8"/>
      <c r="YA533" s="8"/>
      <c r="YB533" s="8"/>
      <c r="YC533" s="8"/>
      <c r="YD533" s="8"/>
      <c r="YE533" s="8"/>
      <c r="YF533" s="8"/>
      <c r="YG533" s="8"/>
      <c r="YH533" s="8"/>
      <c r="YI533" s="8"/>
      <c r="YJ533" s="8"/>
      <c r="YK533" s="8"/>
      <c r="YL533" s="8"/>
      <c r="YM533" s="8"/>
      <c r="YN533" s="8"/>
      <c r="YO533" s="8"/>
      <c r="YP533" s="8"/>
      <c r="YQ533" s="8"/>
      <c r="YR533" s="8"/>
      <c r="YS533" s="8"/>
      <c r="YT533" s="8"/>
      <c r="YU533" s="8"/>
      <c r="YV533" s="8"/>
      <c r="YW533" s="8"/>
      <c r="YX533" s="8"/>
      <c r="YY533" s="8"/>
      <c r="YZ533" s="8"/>
      <c r="ZA533" s="8"/>
      <c r="ZB533" s="8"/>
      <c r="ZC533" s="8"/>
      <c r="ZD533" s="8"/>
      <c r="ZE533" s="8"/>
      <c r="ZF533" s="8"/>
      <c r="ZG533" s="8"/>
      <c r="ZH533" s="8"/>
      <c r="ZI533" s="8"/>
      <c r="ZJ533" s="8"/>
      <c r="ZK533" s="8"/>
      <c r="ZL533" s="8"/>
      <c r="ZM533" s="8"/>
      <c r="ZN533" s="8"/>
      <c r="ZO533" s="8"/>
      <c r="ZP533" s="8"/>
      <c r="ZQ533" s="8"/>
      <c r="ZR533" s="8"/>
      <c r="ZS533" s="8"/>
      <c r="ZT533" s="8"/>
      <c r="ZU533" s="8"/>
      <c r="ZV533" s="8"/>
      <c r="ZW533" s="8"/>
      <c r="ZX533" s="8"/>
      <c r="ZY533" s="8"/>
      <c r="ZZ533" s="8"/>
      <c r="AAA533" s="8"/>
      <c r="AAB533" s="8"/>
      <c r="AAC533" s="8"/>
      <c r="AAD533" s="8"/>
      <c r="AAE533" s="8"/>
      <c r="AAF533" s="8"/>
      <c r="AAG533" s="8"/>
      <c r="AAH533" s="8"/>
      <c r="AAI533" s="8"/>
      <c r="AAJ533" s="8"/>
      <c r="AAK533" s="8"/>
      <c r="AAL533" s="8"/>
      <c r="AAM533" s="8"/>
      <c r="AAN533" s="8"/>
      <c r="AAO533" s="8"/>
      <c r="AAP533" s="8"/>
      <c r="AAQ533" s="8"/>
      <c r="AAR533" s="8"/>
      <c r="AAS533" s="8"/>
      <c r="AAT533" s="8"/>
      <c r="AAU533" s="8"/>
      <c r="AAV533" s="8"/>
      <c r="AAW533" s="8"/>
      <c r="AAX533" s="8"/>
      <c r="AAY533" s="8"/>
      <c r="AAZ533" s="8"/>
      <c r="ABA533" s="8"/>
      <c r="ABB533" s="8"/>
      <c r="ABC533" s="8"/>
      <c r="ABD533" s="8"/>
      <c r="ABE533" s="8"/>
      <c r="ABF533" s="8"/>
      <c r="ABG533" s="8"/>
      <c r="ABH533" s="8"/>
      <c r="ABI533" s="8"/>
      <c r="ABJ533" s="8"/>
      <c r="ABK533" s="8"/>
      <c r="ABL533" s="8"/>
      <c r="ABM533" s="8"/>
      <c r="ABN533" s="8"/>
      <c r="ABO533" s="8"/>
      <c r="ABP533" s="8"/>
      <c r="ABQ533" s="8"/>
      <c r="ABR533" s="8"/>
      <c r="ABS533" s="8"/>
      <c r="ABT533" s="8"/>
      <c r="ABU533" s="8"/>
      <c r="ABV533" s="8"/>
      <c r="ABW533" s="8"/>
      <c r="ABX533" s="8"/>
      <c r="ABY533" s="8"/>
      <c r="ABZ533" s="8"/>
      <c r="ACA533" s="8"/>
      <c r="ACB533" s="8"/>
      <c r="ACC533" s="8"/>
      <c r="ACD533" s="8"/>
      <c r="ACE533" s="8"/>
      <c r="ACF533" s="8"/>
      <c r="ACG533" s="8"/>
      <c r="ACH533" s="8"/>
      <c r="ACI533" s="8"/>
      <c r="ACJ533" s="8"/>
      <c r="ACK533" s="8"/>
      <c r="ACL533" s="8"/>
      <c r="ACM533" s="8"/>
      <c r="ACN533" s="8"/>
      <c r="ACO533" s="8"/>
      <c r="ACP533" s="8"/>
      <c r="ACQ533" s="8"/>
      <c r="ACR533" s="8"/>
      <c r="ACS533" s="8"/>
      <c r="ACT533" s="8"/>
      <c r="ACU533" s="8"/>
      <c r="ACV533" s="8"/>
      <c r="ACW533" s="8"/>
      <c r="ACX533" s="8"/>
      <c r="ACY533" s="8"/>
      <c r="ACZ533" s="8"/>
      <c r="ADA533" s="8"/>
      <c r="ADB533" s="8"/>
      <c r="ADC533" s="8"/>
      <c r="ADD533" s="8"/>
      <c r="ADE533" s="8"/>
      <c r="ADF533" s="8"/>
      <c r="ADG533" s="8"/>
      <c r="ADH533" s="8"/>
      <c r="ADI533" s="8"/>
      <c r="ADJ533" s="8"/>
      <c r="ADK533" s="8"/>
      <c r="ADL533" s="8"/>
      <c r="ADM533" s="8"/>
      <c r="ADN533" s="8"/>
      <c r="ADO533" s="8"/>
      <c r="ADP533" s="8"/>
      <c r="ADQ533" s="8"/>
      <c r="ADR533" s="8"/>
      <c r="ADS533" s="8"/>
      <c r="ADT533" s="8"/>
      <c r="ADU533" s="8"/>
      <c r="ADV533" s="8"/>
      <c r="ADW533" s="8"/>
      <c r="ADX533" s="8"/>
      <c r="ADY533" s="8"/>
      <c r="ADZ533" s="8"/>
      <c r="AEA533" s="8"/>
      <c r="AEB533" s="8"/>
      <c r="AEC533" s="8"/>
      <c r="AED533" s="8"/>
      <c r="AEE533" s="8"/>
      <c r="AEF533" s="8"/>
      <c r="AEG533" s="8"/>
      <c r="AEH533" s="8"/>
      <c r="AEI533" s="8"/>
      <c r="AEJ533" s="8"/>
      <c r="AEK533" s="8"/>
      <c r="AEL533" s="8"/>
      <c r="AEM533" s="8"/>
      <c r="AEN533" s="8"/>
      <c r="AEO533" s="8"/>
      <c r="AEP533" s="8"/>
      <c r="AEQ533" s="8"/>
      <c r="AER533" s="8"/>
      <c r="AES533" s="8"/>
      <c r="AET533" s="8"/>
      <c r="AEU533" s="8"/>
      <c r="AEV533" s="8"/>
      <c r="AEW533" s="8"/>
      <c r="AEX533" s="8"/>
      <c r="AEY533" s="8"/>
      <c r="AEZ533" s="8"/>
      <c r="AFA533" s="8"/>
      <c r="AFB533" s="8"/>
      <c r="AFC533" s="8"/>
      <c r="AFD533" s="8"/>
      <c r="AFE533" s="8"/>
      <c r="AFF533" s="8"/>
      <c r="AFG533" s="8"/>
      <c r="AFH533" s="8"/>
      <c r="AFI533" s="8"/>
      <c r="AFJ533" s="8"/>
      <c r="AFK533" s="8"/>
      <c r="AFL533" s="8"/>
      <c r="AFM533" s="8"/>
      <c r="AFN533" s="8"/>
      <c r="AFO533" s="8"/>
      <c r="AFP533" s="8"/>
      <c r="AFQ533" s="8"/>
      <c r="AFR533" s="8"/>
      <c r="AFS533" s="8"/>
      <c r="AFT533" s="8"/>
      <c r="AFU533" s="8"/>
      <c r="AFV533" s="8"/>
      <c r="AFW533" s="8"/>
      <c r="AFX533" s="8"/>
      <c r="AFY533" s="8"/>
      <c r="AFZ533" s="8"/>
      <c r="AGA533" s="8"/>
      <c r="AGB533" s="8"/>
      <c r="AGC533" s="8"/>
      <c r="AGD533" s="8"/>
      <c r="AGE533" s="8"/>
      <c r="AGF533" s="8"/>
      <c r="AGG533" s="8"/>
      <c r="AGH533" s="8"/>
      <c r="AGI533" s="8"/>
      <c r="AGJ533" s="8"/>
      <c r="AGK533" s="8"/>
      <c r="AGL533" s="8"/>
      <c r="AGM533" s="8"/>
      <c r="AGN533" s="8"/>
      <c r="AGO533" s="8"/>
      <c r="AGP533" s="8"/>
      <c r="AGQ533" s="8"/>
      <c r="AGR533" s="8"/>
      <c r="AGS533" s="8"/>
      <c r="AGT533" s="8"/>
      <c r="AGU533" s="8"/>
      <c r="AGV533" s="8"/>
      <c r="AGW533" s="8"/>
      <c r="AGX533" s="8"/>
      <c r="AGY533" s="8"/>
      <c r="AGZ533" s="8"/>
      <c r="AHA533" s="8"/>
      <c r="AHB533" s="8"/>
      <c r="AHC533" s="8"/>
      <c r="AHD533" s="8"/>
      <c r="AHE533" s="8"/>
      <c r="AHF533" s="8"/>
      <c r="AHG533" s="8"/>
      <c r="AHH533" s="8"/>
      <c r="AHI533" s="8"/>
      <c r="AHJ533" s="8"/>
      <c r="AHK533" s="8"/>
      <c r="AHL533" s="8"/>
      <c r="AHM533" s="8"/>
      <c r="AHN533" s="8"/>
      <c r="AHO533" s="8"/>
      <c r="AHP533" s="8"/>
      <c r="AHQ533" s="8"/>
      <c r="AHR533" s="8"/>
      <c r="AHS533" s="8"/>
      <c r="AHT533" s="8"/>
      <c r="AHU533" s="8"/>
      <c r="AHV533" s="8"/>
      <c r="AHW533" s="8"/>
      <c r="AHX533" s="8"/>
      <c r="AHY533" s="8"/>
      <c r="AHZ533" s="8"/>
      <c r="AIA533" s="8"/>
      <c r="AIB533" s="8"/>
      <c r="AIC533" s="8"/>
      <c r="AID533" s="8"/>
      <c r="AIE533" s="8"/>
      <c r="AIF533" s="8"/>
      <c r="AIG533" s="8"/>
      <c r="AIH533" s="8"/>
      <c r="AII533" s="8"/>
      <c r="AIJ533" s="8"/>
      <c r="AIK533" s="8"/>
      <c r="AIL533" s="8"/>
      <c r="AIM533" s="8"/>
      <c r="AIN533" s="8"/>
      <c r="AIO533" s="8"/>
      <c r="AIP533" s="8"/>
      <c r="AIQ533" s="8"/>
      <c r="AIR533" s="8"/>
      <c r="AIS533" s="8"/>
      <c r="AIT533" s="8"/>
      <c r="AIU533" s="8"/>
      <c r="AIV533" s="8"/>
      <c r="AIW533" s="8"/>
      <c r="AIX533" s="8"/>
      <c r="AIY533" s="8"/>
      <c r="AIZ533" s="8"/>
      <c r="AJA533" s="8"/>
      <c r="AJB533" s="8"/>
      <c r="AJC533" s="8"/>
      <c r="AJD533" s="8"/>
      <c r="AJE533" s="8"/>
      <c r="AJF533" s="8"/>
      <c r="AJG533" s="8"/>
      <c r="AJH533" s="8"/>
      <c r="AJI533" s="8"/>
      <c r="AJJ533" s="8"/>
      <c r="AJK533" s="8"/>
      <c r="AJL533" s="8"/>
      <c r="AJM533" s="8"/>
      <c r="AJN533" s="8"/>
      <c r="AJO533" s="8"/>
      <c r="AJP533" s="8"/>
      <c r="AJQ533" s="8"/>
      <c r="AJR533" s="8"/>
      <c r="AJS533" s="8"/>
      <c r="AJT533" s="8"/>
      <c r="AJU533" s="8"/>
      <c r="AJV533" s="8"/>
      <c r="AJW533" s="8"/>
      <c r="AJX533" s="8"/>
      <c r="AJY533" s="8"/>
      <c r="AJZ533" s="8"/>
      <c r="AKA533" s="8"/>
      <c r="AKB533" s="8"/>
      <c r="AKC533" s="8"/>
      <c r="AKD533" s="8"/>
      <c r="AKE533" s="8"/>
      <c r="AKF533" s="8"/>
      <c r="AKG533" s="8"/>
      <c r="AKH533" s="8"/>
      <c r="AKI533" s="8"/>
      <c r="AKJ533" s="8"/>
      <c r="AKK533" s="8"/>
      <c r="AKL533" s="8"/>
      <c r="AKM533" s="8"/>
      <c r="AKN533" s="8"/>
      <c r="AKO533" s="8"/>
      <c r="AKP533" s="8"/>
      <c r="AKQ533" s="8"/>
      <c r="AKR533" s="8"/>
      <c r="AKS533" s="8"/>
      <c r="AKT533" s="8"/>
      <c r="AKU533" s="8"/>
      <c r="AKV533" s="8"/>
      <c r="AKW533" s="8"/>
      <c r="AKX533" s="8"/>
      <c r="AKY533" s="8"/>
      <c r="AKZ533" s="8"/>
      <c r="ALA533" s="8"/>
      <c r="ALB533" s="8"/>
      <c r="ALC533" s="8"/>
      <c r="ALD533" s="8"/>
      <c r="ALE533" s="8"/>
      <c r="ALF533" s="8"/>
      <c r="ALG533" s="8"/>
      <c r="ALH533" s="8"/>
      <c r="ALI533" s="8"/>
      <c r="ALJ533" s="8"/>
      <c r="ALK533" s="8"/>
      <c r="ALL533" s="8"/>
      <c r="ALM533" s="8"/>
      <c r="ALN533" s="8"/>
      <c r="ALO533" s="8"/>
      <c r="ALP533" s="8"/>
      <c r="ALQ533" s="8"/>
      <c r="ALR533" s="8"/>
      <c r="ALS533" s="8"/>
      <c r="ALT533" s="8"/>
      <c r="ALU533" s="8"/>
      <c r="ALV533" s="8"/>
      <c r="ALW533" s="8"/>
      <c r="ALX533" s="8"/>
      <c r="ALY533" s="8"/>
      <c r="ALZ533" s="8"/>
      <c r="AMA533" s="8"/>
      <c r="AMB533" s="8"/>
      <c r="AMC533" s="8"/>
      <c r="AMD533" s="8"/>
      <c r="AME533" s="8"/>
      <c r="AMF533" s="8"/>
      <c r="AMG533" s="8"/>
      <c r="AMH533" s="8"/>
      <c r="AMI533" s="8"/>
      <c r="AMJ533" s="8"/>
      <c r="AMK533" s="8"/>
      <c r="AML533" s="8"/>
      <c r="AMM533" s="8"/>
      <c r="AMN533" s="8"/>
      <c r="AMO533" s="8"/>
      <c r="AMP533" s="8"/>
      <c r="AMQ533" s="8"/>
      <c r="AMR533" s="8"/>
      <c r="AMS533" s="8"/>
      <c r="AMT533" s="8"/>
      <c r="AMU533" s="8"/>
      <c r="AMV533" s="8"/>
      <c r="AMW533" s="8"/>
      <c r="AMX533" s="8"/>
      <c r="AMY533" s="8"/>
      <c r="AMZ533" s="8"/>
      <c r="ANA533" s="8"/>
      <c r="ANB533" s="8"/>
      <c r="ANC533" s="8"/>
      <c r="AND533" s="8"/>
      <c r="ANE533" s="8"/>
      <c r="ANF533" s="8"/>
      <c r="ANG533" s="8"/>
      <c r="ANH533" s="8"/>
      <c r="ANI533" s="8"/>
      <c r="ANJ533" s="8"/>
      <c r="ANK533" s="8"/>
      <c r="ANL533" s="8"/>
      <c r="ANM533" s="8"/>
      <c r="ANN533" s="8"/>
      <c r="ANO533" s="8"/>
      <c r="ANP533" s="8"/>
      <c r="ANQ533" s="8"/>
      <c r="ANR533" s="8"/>
      <c r="ANS533" s="8"/>
      <c r="ANT533" s="8"/>
      <c r="ANU533" s="8"/>
      <c r="ANV533" s="8"/>
      <c r="ANW533" s="8"/>
      <c r="ANX533" s="8"/>
      <c r="ANY533" s="8"/>
      <c r="ANZ533" s="8"/>
      <c r="AOA533" s="8"/>
      <c r="AOB533" s="8"/>
      <c r="AOC533" s="8"/>
      <c r="AOD533" s="8"/>
      <c r="AOE533" s="8"/>
      <c r="AOF533" s="8"/>
      <c r="AOG533" s="8"/>
      <c r="AOH533" s="8"/>
      <c r="AOI533" s="8"/>
      <c r="AOJ533" s="8"/>
      <c r="AOK533" s="8"/>
      <c r="AOL533" s="8"/>
      <c r="AOM533" s="8"/>
      <c r="AON533" s="8"/>
      <c r="AOO533" s="8"/>
      <c r="AOP533" s="8"/>
      <c r="AOQ533" s="8"/>
      <c r="AOR533" s="8"/>
      <c r="AOS533" s="8"/>
      <c r="AOT533" s="8"/>
      <c r="AOU533" s="8"/>
      <c r="AOV533" s="8"/>
      <c r="AOW533" s="8"/>
      <c r="AOX533" s="8"/>
      <c r="AOY533" s="8"/>
      <c r="AOZ533" s="8"/>
      <c r="APA533" s="8"/>
      <c r="APB533" s="8"/>
      <c r="APC533" s="8"/>
      <c r="APD533" s="8"/>
      <c r="APE533" s="8"/>
      <c r="APF533" s="8"/>
      <c r="APG533" s="8"/>
      <c r="APH533" s="8"/>
      <c r="API533" s="8"/>
      <c r="APJ533" s="8"/>
      <c r="APK533" s="8"/>
      <c r="APL533" s="8"/>
      <c r="APM533" s="8"/>
      <c r="APN533" s="8"/>
      <c r="APO533" s="8"/>
      <c r="APP533" s="8"/>
      <c r="APQ533" s="8"/>
      <c r="APR533" s="8"/>
      <c r="APS533" s="8"/>
      <c r="APT533" s="8"/>
      <c r="APU533" s="8"/>
      <c r="APV533" s="8"/>
      <c r="APW533" s="8"/>
      <c r="APX533" s="8"/>
      <c r="APY533" s="8"/>
      <c r="APZ533" s="8"/>
      <c r="AQA533" s="8"/>
      <c r="AQB533" s="8"/>
      <c r="AQC533" s="8"/>
      <c r="AQD533" s="8"/>
      <c r="AQE533" s="8"/>
      <c r="AQF533" s="8"/>
      <c r="AQG533" s="8"/>
      <c r="AQH533" s="8"/>
      <c r="AQI533" s="8"/>
      <c r="AQJ533" s="8"/>
      <c r="AQK533" s="8"/>
      <c r="AQL533" s="8"/>
      <c r="AQM533" s="8"/>
      <c r="AQN533" s="8"/>
      <c r="AQO533" s="8"/>
      <c r="AQP533" s="8"/>
      <c r="AQQ533" s="8"/>
      <c r="AQR533" s="8"/>
      <c r="AQS533" s="8"/>
      <c r="AQT533" s="8"/>
      <c r="AQU533" s="8"/>
      <c r="AQV533" s="8"/>
      <c r="AQW533" s="8"/>
      <c r="AQX533" s="8"/>
      <c r="AQY533" s="8"/>
      <c r="AQZ533" s="8"/>
      <c r="ARA533" s="8"/>
      <c r="ARB533" s="8"/>
      <c r="ARC533" s="8"/>
      <c r="ARD533" s="8"/>
      <c r="ARE533" s="8"/>
      <c r="ARF533" s="8"/>
      <c r="ARG533" s="8"/>
      <c r="ARH533" s="8"/>
      <c r="ARI533" s="8"/>
      <c r="ARJ533" s="8"/>
      <c r="ARK533" s="8"/>
      <c r="ARL533" s="8"/>
      <c r="ARM533" s="8"/>
      <c r="ARN533" s="8"/>
      <c r="ARO533" s="8"/>
      <c r="ARP533" s="8"/>
      <c r="ARQ533" s="8"/>
      <c r="ARR533" s="8"/>
      <c r="ARS533" s="8"/>
      <c r="ART533" s="8"/>
      <c r="ARU533" s="8"/>
      <c r="ARV533" s="8"/>
      <c r="ARW533" s="8"/>
      <c r="ARX533" s="8"/>
      <c r="ARY533" s="8"/>
      <c r="ARZ533" s="8"/>
      <c r="ASA533" s="8"/>
      <c r="ASB533" s="8"/>
      <c r="ASC533" s="8"/>
      <c r="ASD533" s="8"/>
      <c r="ASE533" s="8"/>
      <c r="ASF533" s="8"/>
      <c r="ASG533" s="8"/>
      <c r="ASH533" s="8"/>
      <c r="ASI533" s="8"/>
      <c r="ASJ533" s="8"/>
      <c r="ASK533" s="8"/>
      <c r="ASL533" s="8"/>
      <c r="ASM533" s="8"/>
      <c r="ASN533" s="8"/>
      <c r="ASO533" s="8"/>
      <c r="ASP533" s="8"/>
      <c r="ASQ533" s="8"/>
      <c r="ASR533" s="8"/>
      <c r="ASS533" s="8"/>
      <c r="AST533" s="8"/>
      <c r="ASU533" s="8"/>
      <c r="ASV533" s="8"/>
      <c r="ASW533" s="8"/>
      <c r="ASX533" s="8"/>
      <c r="ASY533" s="8"/>
      <c r="ASZ533" s="8"/>
      <c r="ATA533" s="8"/>
      <c r="ATB533" s="8"/>
      <c r="ATC533" s="8"/>
      <c r="ATD533" s="8"/>
      <c r="ATE533" s="8"/>
      <c r="ATF533" s="8"/>
      <c r="ATG533" s="8"/>
      <c r="ATH533" s="8"/>
      <c r="ATI533" s="8"/>
      <c r="ATJ533" s="8"/>
      <c r="ATK533" s="8"/>
      <c r="ATL533" s="8"/>
      <c r="ATM533" s="8"/>
      <c r="ATN533" s="8"/>
      <c r="ATO533" s="8"/>
      <c r="ATP533" s="8"/>
      <c r="ATQ533" s="8"/>
      <c r="ATR533" s="8"/>
      <c r="ATS533" s="8"/>
      <c r="ATT533" s="8"/>
      <c r="ATU533" s="8"/>
      <c r="ATV533" s="8"/>
      <c r="ATW533" s="8"/>
      <c r="ATX533" s="8"/>
      <c r="ATY533" s="8"/>
      <c r="ATZ533" s="8"/>
      <c r="AUA533" s="8"/>
      <c r="AUB533" s="8"/>
      <c r="AUC533" s="8"/>
      <c r="AUD533" s="8"/>
      <c r="AUE533" s="8"/>
      <c r="AUF533" s="8"/>
      <c r="AUG533" s="8"/>
      <c r="AUH533" s="8"/>
      <c r="AUI533" s="8"/>
      <c r="AUJ533" s="8"/>
      <c r="AUK533" s="8"/>
      <c r="AUL533" s="8"/>
      <c r="AUM533" s="8"/>
      <c r="AUN533" s="8"/>
      <c r="AUO533" s="8"/>
      <c r="AUP533" s="8"/>
      <c r="AUQ533" s="8"/>
      <c r="AUR533" s="8"/>
      <c r="AUS533" s="8"/>
      <c r="AUT533" s="8"/>
      <c r="AUU533" s="8"/>
      <c r="AUV533" s="8"/>
      <c r="AUW533" s="8"/>
      <c r="AUX533" s="8"/>
      <c r="AUY533" s="8"/>
      <c r="AUZ533" s="8"/>
      <c r="AVA533" s="8"/>
      <c r="AVB533" s="8"/>
      <c r="AVC533" s="8"/>
      <c r="AVD533" s="8"/>
      <c r="AVE533" s="8"/>
      <c r="AVF533" s="8"/>
      <c r="AVG533" s="8"/>
      <c r="AVH533" s="8"/>
      <c r="AVI533" s="8"/>
      <c r="AVJ533" s="8"/>
      <c r="AVK533" s="8"/>
      <c r="AVL533" s="8"/>
      <c r="AVM533" s="8"/>
      <c r="AVN533" s="8"/>
      <c r="AVO533" s="8"/>
      <c r="AVP533" s="8"/>
      <c r="AVQ533" s="8"/>
      <c r="AVR533" s="8"/>
      <c r="AVS533" s="8"/>
      <c r="AVT533" s="8"/>
      <c r="AVU533" s="8"/>
      <c r="AVV533" s="8"/>
      <c r="AVW533" s="8"/>
      <c r="AVX533" s="8"/>
      <c r="AVY533" s="8"/>
      <c r="AVZ533" s="8"/>
      <c r="AWA533" s="8"/>
      <c r="AWB533" s="8"/>
      <c r="AWC533" s="8"/>
      <c r="AWD533" s="8"/>
      <c r="AWE533" s="8"/>
      <c r="AWF533" s="8"/>
      <c r="AWG533" s="8"/>
      <c r="AWH533" s="8"/>
      <c r="AWI533" s="8"/>
      <c r="AWJ533" s="8"/>
      <c r="AWK533" s="8"/>
      <c r="AWL533" s="8"/>
      <c r="AWM533" s="8"/>
      <c r="AWN533" s="8"/>
      <c r="AWO533" s="8"/>
      <c r="AWP533" s="8"/>
      <c r="AWQ533" s="8"/>
      <c r="AWR533" s="8"/>
      <c r="AWS533" s="8"/>
      <c r="AWT533" s="8"/>
      <c r="AWU533" s="8"/>
      <c r="AWV533" s="8"/>
      <c r="AWW533" s="8"/>
      <c r="AWX533" s="8"/>
      <c r="AWY533" s="8"/>
      <c r="AWZ533" s="8"/>
      <c r="AXA533" s="8"/>
      <c r="AXB533" s="8"/>
      <c r="AXC533" s="8"/>
      <c r="AXD533" s="8"/>
      <c r="AXE533" s="8"/>
      <c r="AXF533" s="8"/>
      <c r="AXG533" s="8"/>
      <c r="AXH533" s="8"/>
      <c r="AXI533" s="8"/>
      <c r="AXJ533" s="8"/>
      <c r="AXK533" s="8"/>
      <c r="AXL533" s="8"/>
      <c r="AXM533" s="8"/>
      <c r="AXN533" s="8"/>
      <c r="AXO533" s="8"/>
      <c r="AXP533" s="8"/>
      <c r="AXQ533" s="8"/>
      <c r="AXR533" s="8"/>
      <c r="AXS533" s="8"/>
      <c r="AXT533" s="8"/>
      <c r="AXU533" s="8"/>
      <c r="AXV533" s="8"/>
      <c r="AXW533" s="8"/>
      <c r="AXX533" s="8"/>
      <c r="AXY533" s="8"/>
      <c r="AXZ533" s="8"/>
      <c r="AYA533" s="8"/>
      <c r="AYB533" s="8"/>
      <c r="AYC533" s="8"/>
      <c r="AYD533" s="8"/>
      <c r="AYE533" s="8"/>
      <c r="AYF533" s="8"/>
      <c r="AYG533" s="8"/>
      <c r="AYH533" s="8"/>
      <c r="AYI533" s="8"/>
      <c r="AYJ533" s="8"/>
      <c r="AYK533" s="8"/>
      <c r="AYL533" s="8"/>
      <c r="AYM533" s="8"/>
      <c r="AYN533" s="8"/>
      <c r="AYO533" s="8"/>
      <c r="AYP533" s="8"/>
      <c r="AYQ533" s="8"/>
      <c r="AYR533" s="8"/>
      <c r="AYS533" s="8"/>
      <c r="AYT533" s="8"/>
      <c r="AYU533" s="8"/>
      <c r="AYV533" s="8"/>
      <c r="AYW533" s="8"/>
      <c r="AYX533" s="8"/>
      <c r="AYY533" s="8"/>
      <c r="AYZ533" s="8"/>
      <c r="AZA533" s="8"/>
      <c r="AZB533" s="8"/>
      <c r="AZC533" s="8"/>
      <c r="AZD533" s="8"/>
      <c r="AZE533" s="8"/>
      <c r="AZF533" s="8"/>
      <c r="AZG533" s="8"/>
      <c r="AZH533" s="8"/>
      <c r="AZI533" s="8"/>
      <c r="AZJ533" s="8"/>
      <c r="AZK533" s="8"/>
      <c r="AZL533" s="8"/>
      <c r="AZM533" s="8"/>
      <c r="AZN533" s="8"/>
      <c r="AZO533" s="8"/>
      <c r="AZP533" s="8"/>
      <c r="AZQ533" s="8"/>
      <c r="AZR533" s="8"/>
      <c r="AZS533" s="8"/>
      <c r="AZT533" s="8"/>
      <c r="AZU533" s="8"/>
      <c r="AZV533" s="8"/>
      <c r="AZW533" s="8"/>
      <c r="AZX533" s="8"/>
      <c r="AZY533" s="8"/>
      <c r="AZZ533" s="8"/>
      <c r="BAA533" s="8"/>
      <c r="BAB533" s="8"/>
      <c r="BAC533" s="8"/>
      <c r="BAD533" s="8"/>
      <c r="BAE533" s="8"/>
      <c r="BAF533" s="8"/>
      <c r="BAG533" s="8"/>
      <c r="BAH533" s="8"/>
      <c r="BAI533" s="8"/>
      <c r="BAJ533" s="8"/>
      <c r="BAK533" s="8"/>
      <c r="BAL533" s="8"/>
      <c r="BAM533" s="8"/>
      <c r="BAN533" s="8"/>
      <c r="BAO533" s="8"/>
      <c r="BAP533" s="8"/>
      <c r="BAQ533" s="8"/>
      <c r="BAR533" s="8"/>
      <c r="BAS533" s="8"/>
      <c r="BAT533" s="8"/>
      <c r="BAU533" s="8"/>
      <c r="BAV533" s="8"/>
      <c r="BAW533" s="8"/>
      <c r="BAX533" s="8"/>
      <c r="BAY533" s="8"/>
      <c r="BAZ533" s="8"/>
      <c r="BBA533" s="8"/>
      <c r="BBB533" s="8"/>
      <c r="BBC533" s="8"/>
      <c r="BBD533" s="8"/>
      <c r="BBE533" s="8"/>
      <c r="BBF533" s="8"/>
      <c r="BBG533" s="8"/>
      <c r="BBH533" s="8"/>
      <c r="BBI533" s="8"/>
      <c r="BBJ533" s="8"/>
      <c r="BBK533" s="8"/>
      <c r="BBL533" s="8"/>
      <c r="BBM533" s="8"/>
      <c r="BBN533" s="8"/>
      <c r="BBO533" s="8"/>
      <c r="BBP533" s="8"/>
      <c r="BBQ533" s="8"/>
      <c r="BBR533" s="8"/>
      <c r="BBS533" s="8"/>
      <c r="BBT533" s="8"/>
      <c r="BBU533" s="8"/>
      <c r="BBV533" s="8"/>
      <c r="BBW533" s="8"/>
      <c r="BBX533" s="8"/>
      <c r="BBY533" s="8"/>
      <c r="BBZ533" s="8"/>
      <c r="BCA533" s="8"/>
      <c r="BCB533" s="8"/>
      <c r="BCC533" s="8"/>
      <c r="BCD533" s="8"/>
      <c r="BCE533" s="8"/>
      <c r="BCF533" s="8"/>
      <c r="BCG533" s="8"/>
      <c r="BCH533" s="8"/>
      <c r="BCI533" s="8"/>
      <c r="BCJ533" s="8"/>
      <c r="BCK533" s="8"/>
      <c r="BCL533" s="8"/>
      <c r="BCM533" s="8"/>
      <c r="BCN533" s="8"/>
      <c r="BCO533" s="8"/>
      <c r="BCP533" s="8"/>
      <c r="BCQ533" s="8"/>
      <c r="BCR533" s="8"/>
      <c r="BCS533" s="8"/>
      <c r="BCT533" s="8"/>
      <c r="BCU533" s="8"/>
      <c r="BCV533" s="8"/>
      <c r="BCW533" s="8"/>
      <c r="BCX533" s="8"/>
      <c r="BCY533" s="8"/>
      <c r="BCZ533" s="8"/>
      <c r="BDA533" s="8"/>
      <c r="BDB533" s="8"/>
      <c r="BDC533" s="8"/>
      <c r="BDD533" s="8"/>
      <c r="BDE533" s="8"/>
      <c r="BDF533" s="8"/>
      <c r="BDG533" s="8"/>
      <c r="BDH533" s="8"/>
      <c r="BDI533" s="8"/>
      <c r="BDJ533" s="8"/>
      <c r="BDK533" s="8"/>
      <c r="BDL533" s="8"/>
      <c r="BDM533" s="8"/>
      <c r="BDN533" s="8"/>
      <c r="BDO533" s="8"/>
      <c r="BDP533" s="8"/>
      <c r="BDQ533" s="8"/>
      <c r="BDR533" s="8"/>
      <c r="BDS533" s="8"/>
      <c r="BDT533" s="8"/>
      <c r="BDU533" s="8"/>
      <c r="BDV533" s="8"/>
      <c r="BDW533" s="8"/>
      <c r="BDX533" s="8"/>
      <c r="BDY533" s="8"/>
      <c r="BDZ533" s="8"/>
      <c r="BEA533" s="8"/>
      <c r="BEB533" s="8"/>
      <c r="BEC533" s="8"/>
      <c r="BED533" s="8"/>
      <c r="BEE533" s="8"/>
      <c r="BEF533" s="8"/>
      <c r="BEG533" s="8"/>
      <c r="BEH533" s="8"/>
      <c r="BEI533" s="8"/>
      <c r="BEJ533" s="8"/>
      <c r="BEK533" s="8"/>
      <c r="BEL533" s="8"/>
      <c r="BEM533" s="8"/>
      <c r="BEN533" s="8"/>
      <c r="BEO533" s="8"/>
      <c r="BEP533" s="8"/>
      <c r="BEQ533" s="8"/>
      <c r="BER533" s="8"/>
      <c r="BES533" s="8"/>
      <c r="BET533" s="8"/>
      <c r="BEU533" s="8"/>
      <c r="BEV533" s="8"/>
      <c r="BEW533" s="8"/>
      <c r="BEX533" s="8"/>
      <c r="BEY533" s="8"/>
      <c r="BEZ533" s="8"/>
      <c r="BFA533" s="8"/>
      <c r="BFB533" s="8"/>
      <c r="BFC533" s="8"/>
      <c r="BFD533" s="8"/>
      <c r="BFE533" s="8"/>
      <c r="BFF533" s="8"/>
      <c r="BFG533" s="8"/>
      <c r="BFH533" s="8"/>
      <c r="BFI533" s="8"/>
      <c r="BFJ533" s="8"/>
      <c r="BFK533" s="8"/>
      <c r="BFL533" s="8"/>
      <c r="BFM533" s="8"/>
      <c r="BFN533" s="8"/>
      <c r="BFO533" s="8"/>
      <c r="BFP533" s="8"/>
      <c r="BFQ533" s="8"/>
      <c r="BFR533" s="8"/>
      <c r="BFS533" s="8"/>
      <c r="BFT533" s="8"/>
      <c r="BFU533" s="8"/>
      <c r="BFV533" s="8"/>
      <c r="BFW533" s="8"/>
      <c r="BFX533" s="8"/>
      <c r="BFY533" s="8"/>
      <c r="BFZ533" s="8"/>
      <c r="BGA533" s="8"/>
      <c r="BGB533" s="8"/>
      <c r="BGC533" s="8"/>
      <c r="BGD533" s="8"/>
      <c r="BGE533" s="8"/>
      <c r="BGF533" s="8"/>
      <c r="BGG533" s="8"/>
      <c r="BGH533" s="8"/>
      <c r="BGI533" s="8"/>
      <c r="BGJ533" s="8"/>
      <c r="BGK533" s="8"/>
      <c r="BGL533" s="8"/>
      <c r="BGM533" s="8"/>
      <c r="BGN533" s="8"/>
      <c r="BGO533" s="8"/>
      <c r="BGP533" s="8"/>
      <c r="BGQ533" s="8"/>
      <c r="BGR533" s="8"/>
      <c r="BGS533" s="8"/>
      <c r="BGT533" s="8"/>
      <c r="BGU533" s="8"/>
      <c r="BGV533" s="8"/>
      <c r="BGW533" s="8"/>
      <c r="BGX533" s="8"/>
      <c r="BGY533" s="8"/>
      <c r="BGZ533" s="8"/>
      <c r="BHA533" s="8"/>
      <c r="BHB533" s="8"/>
      <c r="BHC533" s="8"/>
      <c r="BHD533" s="8"/>
      <c r="BHE533" s="8"/>
      <c r="BHF533" s="8"/>
      <c r="BHG533" s="8"/>
      <c r="BHH533" s="8"/>
      <c r="BHI533" s="8"/>
      <c r="BHJ533" s="8"/>
      <c r="BHK533" s="8"/>
      <c r="BHL533" s="8"/>
      <c r="BHM533" s="8"/>
      <c r="BHN533" s="8"/>
      <c r="BHO533" s="8"/>
      <c r="BHP533" s="8"/>
      <c r="BHQ533" s="8"/>
      <c r="BHR533" s="8"/>
      <c r="BHS533" s="8"/>
      <c r="BHT533" s="8"/>
      <c r="BHU533" s="8"/>
      <c r="BHV533" s="8"/>
      <c r="BHW533" s="8"/>
      <c r="BHX533" s="8"/>
      <c r="BHY533" s="8"/>
      <c r="BHZ533" s="8"/>
      <c r="BIA533" s="8"/>
      <c r="BIB533" s="8"/>
      <c r="BIC533" s="8"/>
      <c r="BID533" s="8"/>
      <c r="BIE533" s="8"/>
      <c r="BIF533" s="8"/>
      <c r="BIG533" s="8"/>
      <c r="BIH533" s="8"/>
      <c r="BII533" s="8"/>
      <c r="BIJ533" s="8"/>
      <c r="BIK533" s="8"/>
      <c r="BIL533" s="8"/>
      <c r="BIM533" s="8"/>
      <c r="BIN533" s="8"/>
      <c r="BIO533" s="8"/>
      <c r="BIP533" s="8"/>
      <c r="BIQ533" s="8"/>
      <c r="BIR533" s="8"/>
      <c r="BIS533" s="8"/>
      <c r="BIT533" s="8"/>
      <c r="BIU533" s="8"/>
      <c r="BIV533" s="8"/>
      <c r="BIW533" s="8"/>
      <c r="BIX533" s="8"/>
      <c r="BIY533" s="8"/>
      <c r="BIZ533" s="8"/>
      <c r="BJA533" s="8"/>
      <c r="BJB533" s="8"/>
      <c r="BJC533" s="8"/>
      <c r="BJD533" s="8"/>
      <c r="BJE533" s="8"/>
      <c r="BJF533" s="8"/>
      <c r="BJG533" s="8"/>
      <c r="BJH533" s="8"/>
      <c r="BJI533" s="8"/>
      <c r="BJJ533" s="8"/>
      <c r="BJK533" s="8"/>
      <c r="BJL533" s="8"/>
      <c r="BJM533" s="8"/>
      <c r="BJN533" s="8"/>
      <c r="BJO533" s="8"/>
      <c r="BJP533" s="8"/>
      <c r="BJQ533" s="8"/>
      <c r="BJR533" s="8"/>
      <c r="BJS533" s="8"/>
      <c r="BJT533" s="8"/>
      <c r="BJU533" s="8"/>
      <c r="BJV533" s="8"/>
      <c r="BJW533" s="8"/>
      <c r="BJX533" s="8"/>
      <c r="BJY533" s="8"/>
      <c r="BJZ533" s="8"/>
      <c r="BKA533" s="8"/>
      <c r="BKB533" s="8"/>
      <c r="BKC533" s="8"/>
      <c r="BKD533" s="8"/>
      <c r="BKE533" s="8"/>
      <c r="BKF533" s="8"/>
      <c r="BKG533" s="8"/>
      <c r="BKH533" s="8"/>
      <c r="BKI533" s="8"/>
      <c r="BKJ533" s="8"/>
      <c r="BKK533" s="8"/>
      <c r="BKL533" s="8"/>
      <c r="BKM533" s="8"/>
      <c r="BKN533" s="8"/>
      <c r="BKO533" s="8"/>
      <c r="BKP533" s="8"/>
      <c r="BKQ533" s="8"/>
      <c r="BKR533" s="8"/>
      <c r="BKS533" s="8"/>
      <c r="BKT533" s="8"/>
      <c r="BKU533" s="8"/>
      <c r="BKV533" s="8"/>
      <c r="BKW533" s="8"/>
      <c r="BKX533" s="8"/>
      <c r="BKY533" s="8"/>
      <c r="BKZ533" s="8"/>
      <c r="BLA533" s="8"/>
      <c r="BLB533" s="8"/>
      <c r="BLC533" s="8"/>
      <c r="BLD533" s="8"/>
      <c r="BLE533" s="8"/>
      <c r="BLF533" s="8"/>
      <c r="BLG533" s="8"/>
      <c r="BLH533" s="8"/>
      <c r="BLI533" s="8"/>
      <c r="BLJ533" s="8"/>
      <c r="BLK533" s="8"/>
      <c r="BLL533" s="8"/>
      <c r="BLM533" s="8"/>
      <c r="BLN533" s="8"/>
      <c r="BLO533" s="8"/>
      <c r="BLP533" s="8"/>
      <c r="BLQ533" s="8"/>
      <c r="BLR533" s="8"/>
      <c r="BLS533" s="8"/>
      <c r="BLT533" s="8"/>
      <c r="BLU533" s="8"/>
      <c r="BLV533" s="8"/>
      <c r="BLW533" s="8"/>
      <c r="BLX533" s="8"/>
      <c r="BLY533" s="8"/>
      <c r="BLZ533" s="8"/>
      <c r="BMA533" s="8"/>
      <c r="BMB533" s="8"/>
      <c r="BMC533" s="8"/>
      <c r="BMD533" s="8"/>
      <c r="BME533" s="8"/>
      <c r="BMF533" s="8"/>
      <c r="BMG533" s="8"/>
      <c r="BMH533" s="8"/>
      <c r="BMI533" s="8"/>
      <c r="BMJ533" s="8"/>
      <c r="BMK533" s="8"/>
      <c r="BML533" s="8"/>
      <c r="BMM533" s="8"/>
      <c r="BMN533" s="8"/>
      <c r="BMO533" s="8"/>
      <c r="BMP533" s="8"/>
      <c r="BMQ533" s="8"/>
      <c r="BMR533" s="8"/>
      <c r="BMS533" s="8"/>
      <c r="BMT533" s="8"/>
      <c r="BMU533" s="8"/>
      <c r="BMV533" s="8"/>
      <c r="BMW533" s="8"/>
      <c r="BMX533" s="8"/>
      <c r="BMY533" s="8"/>
      <c r="BMZ533" s="8"/>
      <c r="BNA533" s="8"/>
      <c r="BNB533" s="8"/>
      <c r="BNC533" s="8"/>
      <c r="BND533" s="8"/>
      <c r="BNE533" s="8"/>
      <c r="BNF533" s="8"/>
      <c r="BNG533" s="8"/>
      <c r="BNH533" s="8"/>
      <c r="BNI533" s="8"/>
      <c r="BNJ533" s="8"/>
      <c r="BNK533" s="8"/>
      <c r="BNL533" s="8"/>
      <c r="BNM533" s="8"/>
      <c r="BNN533" s="8"/>
      <c r="BNO533" s="8"/>
      <c r="BNP533" s="8"/>
      <c r="BNQ533" s="8"/>
      <c r="BNR533" s="8"/>
      <c r="BNS533" s="8"/>
      <c r="BNT533" s="8"/>
      <c r="BNU533" s="8"/>
      <c r="BNV533" s="8"/>
      <c r="BNW533" s="8"/>
      <c r="BNX533" s="8"/>
      <c r="BNY533" s="8"/>
      <c r="BNZ533" s="8"/>
      <c r="BOA533" s="8"/>
      <c r="BOB533" s="8"/>
      <c r="BOC533" s="8"/>
      <c r="BOD533" s="8"/>
      <c r="BOE533" s="8"/>
      <c r="BOF533" s="8"/>
      <c r="BOG533" s="8"/>
      <c r="BOH533" s="8"/>
      <c r="BOI533" s="8"/>
      <c r="BOJ533" s="8"/>
      <c r="BOK533" s="8"/>
      <c r="BOL533" s="8"/>
      <c r="BOM533" s="8"/>
      <c r="BON533" s="8"/>
      <c r="BOO533" s="8"/>
      <c r="BOP533" s="8"/>
      <c r="BOQ533" s="8"/>
      <c r="BOR533" s="8"/>
      <c r="BOS533" s="8"/>
      <c r="BOT533" s="8"/>
      <c r="BOU533" s="8"/>
      <c r="BOV533" s="8"/>
      <c r="BOW533" s="8"/>
      <c r="BOX533" s="8"/>
      <c r="BOY533" s="8"/>
      <c r="BOZ533" s="8"/>
      <c r="BPA533" s="8"/>
      <c r="BPB533" s="8"/>
      <c r="BPC533" s="8"/>
      <c r="BPD533" s="8"/>
      <c r="BPE533" s="8"/>
      <c r="BPF533" s="8"/>
      <c r="BPG533" s="8"/>
      <c r="BPH533" s="8"/>
      <c r="BPI533" s="8"/>
      <c r="BPJ533" s="8"/>
      <c r="BPK533" s="8"/>
      <c r="BPL533" s="8"/>
      <c r="BPM533" s="8"/>
      <c r="BPN533" s="8"/>
      <c r="BPO533" s="8"/>
      <c r="BPP533" s="8"/>
      <c r="BPQ533" s="8"/>
      <c r="BPR533" s="8"/>
      <c r="BPS533" s="8"/>
      <c r="BPT533" s="8"/>
      <c r="BPU533" s="8"/>
      <c r="BPV533" s="8"/>
      <c r="BPW533" s="8"/>
      <c r="BPX533" s="8"/>
      <c r="BPY533" s="8"/>
      <c r="BPZ533" s="8"/>
      <c r="BQA533" s="8"/>
      <c r="BQB533" s="8"/>
      <c r="BQC533" s="8"/>
      <c r="BQD533" s="8"/>
      <c r="BQE533" s="8"/>
      <c r="BQF533" s="8"/>
      <c r="BQG533" s="8"/>
      <c r="BQH533" s="8"/>
      <c r="BQI533" s="8"/>
      <c r="BQJ533" s="8"/>
      <c r="BQK533" s="8"/>
      <c r="BQL533" s="8"/>
      <c r="BQM533" s="8"/>
      <c r="BQN533" s="8"/>
      <c r="BQO533" s="8"/>
      <c r="BQP533" s="8"/>
      <c r="BQQ533" s="8"/>
      <c r="BQR533" s="8"/>
      <c r="BQS533" s="8"/>
      <c r="BQT533" s="8"/>
      <c r="BQU533" s="8"/>
      <c r="BQV533" s="8"/>
      <c r="BQW533" s="8"/>
      <c r="BQX533" s="8"/>
      <c r="BQY533" s="8"/>
      <c r="BQZ533" s="8"/>
      <c r="BRA533" s="8"/>
      <c r="BRB533" s="8"/>
      <c r="BRC533" s="8"/>
      <c r="BRD533" s="8"/>
      <c r="BRE533" s="8"/>
      <c r="BRF533" s="8"/>
      <c r="BRG533" s="8"/>
      <c r="BRH533" s="8"/>
      <c r="BRI533" s="8"/>
      <c r="BRJ533" s="8"/>
      <c r="BRK533" s="8"/>
      <c r="BRL533" s="8"/>
      <c r="BRM533" s="8"/>
      <c r="BRN533" s="8"/>
      <c r="BRO533" s="8"/>
      <c r="BRP533" s="8"/>
      <c r="BRQ533" s="8"/>
      <c r="BRR533" s="8"/>
      <c r="BRS533" s="8"/>
      <c r="BRT533" s="8"/>
      <c r="BRU533" s="8"/>
      <c r="BRV533" s="8"/>
      <c r="BRW533" s="8"/>
      <c r="BRX533" s="8"/>
      <c r="BRY533" s="8"/>
      <c r="BRZ533" s="8"/>
      <c r="BSA533" s="8"/>
      <c r="BSB533" s="8"/>
      <c r="BSC533" s="8"/>
      <c r="BSD533" s="8"/>
      <c r="BSE533" s="8"/>
      <c r="BSF533" s="8"/>
      <c r="BSG533" s="8"/>
      <c r="BSH533" s="8"/>
      <c r="BSI533" s="8"/>
      <c r="BSJ533" s="8"/>
      <c r="BSK533" s="8"/>
      <c r="BSL533" s="8"/>
      <c r="BSM533" s="8"/>
      <c r="BSN533" s="8"/>
      <c r="BSO533" s="8"/>
      <c r="BSP533" s="8"/>
      <c r="BSQ533" s="8"/>
      <c r="BSR533" s="8"/>
      <c r="BSS533" s="8"/>
      <c r="BST533" s="8"/>
      <c r="BSU533" s="8"/>
      <c r="BSV533" s="8"/>
      <c r="BSW533" s="8"/>
      <c r="BSX533" s="8"/>
      <c r="BSY533" s="8"/>
      <c r="BSZ533" s="8"/>
      <c r="BTA533" s="8"/>
      <c r="BTB533" s="8"/>
      <c r="BTC533" s="8"/>
      <c r="BTD533" s="8"/>
      <c r="BTE533" s="8"/>
      <c r="BTF533" s="8"/>
      <c r="BTG533" s="8"/>
      <c r="BTH533" s="8"/>
      <c r="BTI533" s="8"/>
      <c r="BTJ533" s="8"/>
      <c r="BTK533" s="8"/>
      <c r="BTL533" s="8"/>
      <c r="BTM533" s="8"/>
      <c r="BTN533" s="8"/>
      <c r="BTO533" s="8"/>
      <c r="BTP533" s="8"/>
      <c r="BTQ533" s="8"/>
      <c r="BTR533" s="8"/>
      <c r="BTS533" s="8"/>
      <c r="BTT533" s="8"/>
      <c r="BTU533" s="8"/>
      <c r="BTV533" s="8"/>
      <c r="BTW533" s="8"/>
      <c r="BTX533" s="8"/>
      <c r="BTY533" s="8"/>
      <c r="BTZ533" s="8"/>
      <c r="BUA533" s="8"/>
      <c r="BUB533" s="8"/>
      <c r="BUC533" s="8"/>
      <c r="BUD533" s="8"/>
      <c r="BUE533" s="8"/>
      <c r="BUF533" s="8"/>
      <c r="BUG533" s="8"/>
      <c r="BUH533" s="8"/>
      <c r="BUI533" s="8"/>
      <c r="BUJ533" s="8"/>
      <c r="BUK533" s="8"/>
      <c r="BUL533" s="8"/>
      <c r="BUM533" s="8"/>
      <c r="BUN533" s="8"/>
      <c r="BUO533" s="8"/>
      <c r="BUP533" s="8"/>
      <c r="BUQ533" s="8"/>
      <c r="BUR533" s="8"/>
      <c r="BUS533" s="8"/>
      <c r="BUT533" s="8"/>
      <c r="BUU533" s="8"/>
      <c r="BUV533" s="8"/>
      <c r="BUW533" s="8"/>
      <c r="BUX533" s="8"/>
      <c r="BUY533" s="8"/>
      <c r="BUZ533" s="8"/>
      <c r="BVA533" s="8"/>
      <c r="BVB533" s="8"/>
      <c r="BVC533" s="8"/>
      <c r="BVD533" s="8"/>
      <c r="BVE533" s="8"/>
      <c r="BVF533" s="8"/>
      <c r="BVG533" s="8"/>
      <c r="BVH533" s="8"/>
      <c r="BVI533" s="8"/>
      <c r="BVJ533" s="8"/>
      <c r="BVK533" s="8"/>
      <c r="BVL533" s="8"/>
      <c r="BVM533" s="8"/>
      <c r="BVN533" s="8"/>
      <c r="BVO533" s="8"/>
      <c r="BVP533" s="8"/>
      <c r="BVQ533" s="8"/>
      <c r="BVR533" s="8"/>
      <c r="BVS533" s="8"/>
      <c r="BVT533" s="8"/>
      <c r="BVU533" s="8"/>
      <c r="BVV533" s="8"/>
      <c r="BVW533" s="8"/>
      <c r="BVX533" s="8"/>
      <c r="BVY533" s="8"/>
      <c r="BVZ533" s="8"/>
      <c r="BWA533" s="8"/>
      <c r="BWB533" s="8"/>
      <c r="BWC533" s="8"/>
      <c r="BWD533" s="8"/>
      <c r="BWE533" s="8"/>
      <c r="BWF533" s="8"/>
      <c r="BWG533" s="8"/>
      <c r="BWH533" s="8"/>
      <c r="BWI533" s="8"/>
      <c r="BWJ533" s="8"/>
      <c r="BWK533" s="8"/>
      <c r="BWL533" s="8"/>
      <c r="BWM533" s="8"/>
      <c r="BWN533" s="8"/>
      <c r="BWO533" s="8"/>
      <c r="BWP533" s="8"/>
      <c r="BWQ533" s="8"/>
    </row>
    <row r="534" spans="1:1967" s="444" customFormat="1" ht="102" customHeight="1">
      <c r="A534" s="9" t="s">
        <v>6542</v>
      </c>
      <c r="B534" s="100" t="s">
        <v>97</v>
      </c>
      <c r="C534" s="56" t="s">
        <v>1260</v>
      </c>
      <c r="D534" s="3" t="s">
        <v>1244</v>
      </c>
      <c r="E534" s="3" t="s">
        <v>1245</v>
      </c>
      <c r="F534" s="82"/>
      <c r="G534" s="3" t="s">
        <v>384</v>
      </c>
      <c r="H534" s="20">
        <v>0</v>
      </c>
      <c r="I534" s="114">
        <v>470000000</v>
      </c>
      <c r="J534" s="21" t="s">
        <v>1330</v>
      </c>
      <c r="K534" s="19" t="s">
        <v>2067</v>
      </c>
      <c r="L534" s="138" t="s">
        <v>3428</v>
      </c>
      <c r="M534" s="141" t="s">
        <v>383</v>
      </c>
      <c r="N534" s="360" t="s">
        <v>8876</v>
      </c>
      <c r="O534" s="3" t="s">
        <v>1382</v>
      </c>
      <c r="P534" s="7" t="s">
        <v>1354</v>
      </c>
      <c r="Q534" s="3" t="s">
        <v>1195</v>
      </c>
      <c r="R534" s="24">
        <v>650</v>
      </c>
      <c r="S534" s="19">
        <v>150</v>
      </c>
      <c r="T534" s="19">
        <f>R534*S534</f>
        <v>97500</v>
      </c>
      <c r="U534" s="83">
        <f t="shared" si="86"/>
        <v>109200.00000000001</v>
      </c>
      <c r="V534" s="9" t="s">
        <v>1341</v>
      </c>
      <c r="W534" s="153" t="s">
        <v>1410</v>
      </c>
      <c r="X534" s="3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8"/>
      <c r="EI534" s="8"/>
      <c r="EJ534" s="8"/>
      <c r="EK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  <c r="EY534" s="8"/>
      <c r="EZ534" s="8"/>
      <c r="FA534" s="8"/>
      <c r="FB534" s="8"/>
      <c r="FC534" s="8"/>
      <c r="FD534" s="8"/>
      <c r="FE534" s="8"/>
      <c r="FF534" s="8"/>
      <c r="FG534" s="8"/>
      <c r="FH534" s="8"/>
      <c r="FI534" s="8"/>
      <c r="FJ534" s="8"/>
      <c r="FK534" s="8"/>
      <c r="FL534" s="8"/>
      <c r="FM534" s="8"/>
      <c r="FN534" s="8"/>
      <c r="FO534" s="8"/>
      <c r="FP534" s="8"/>
      <c r="FQ534" s="8"/>
      <c r="FR534" s="8"/>
      <c r="FS534" s="8"/>
      <c r="FT534" s="8"/>
      <c r="FU534" s="8"/>
      <c r="FV534" s="8"/>
      <c r="FW534" s="8"/>
      <c r="FX534" s="8"/>
      <c r="FY534" s="8"/>
      <c r="FZ534" s="8"/>
      <c r="GA534" s="8"/>
      <c r="GB534" s="8"/>
      <c r="GC534" s="8"/>
      <c r="GD534" s="8"/>
      <c r="GE534" s="8"/>
      <c r="GF534" s="8"/>
      <c r="GG534" s="8"/>
      <c r="GH534" s="8"/>
      <c r="GI534" s="8"/>
      <c r="GJ534" s="8"/>
      <c r="GK534" s="8"/>
      <c r="GL534" s="8"/>
      <c r="GM534" s="8"/>
      <c r="GN534" s="8"/>
      <c r="GO534" s="8"/>
      <c r="GP534" s="8"/>
      <c r="GQ534" s="8"/>
      <c r="GR534" s="8"/>
      <c r="GS534" s="8"/>
      <c r="GT534" s="8"/>
      <c r="GU534" s="8"/>
      <c r="GV534" s="8"/>
      <c r="GW534" s="8"/>
      <c r="GX534" s="8"/>
      <c r="GY534" s="8"/>
      <c r="GZ534" s="8"/>
      <c r="HA534" s="8"/>
      <c r="HB534" s="8"/>
      <c r="HC534" s="8"/>
      <c r="HD534" s="8"/>
      <c r="HE534" s="8"/>
      <c r="HF534" s="8"/>
      <c r="HG534" s="8"/>
      <c r="HH534" s="8"/>
      <c r="HI534" s="8"/>
      <c r="HJ534" s="8"/>
      <c r="HK534" s="8"/>
      <c r="HL534" s="8"/>
      <c r="HM534" s="8"/>
      <c r="HN534" s="8"/>
      <c r="HO534" s="8"/>
      <c r="HP534" s="8"/>
      <c r="HQ534" s="8"/>
      <c r="HR534" s="8"/>
      <c r="HS534" s="8"/>
      <c r="HT534" s="8"/>
      <c r="HU534" s="8"/>
      <c r="HV534" s="8"/>
      <c r="HW534" s="8"/>
      <c r="HX534" s="8"/>
      <c r="HY534" s="8"/>
      <c r="HZ534" s="8"/>
      <c r="IA534" s="8"/>
      <c r="IB534" s="8"/>
      <c r="IC534" s="8"/>
      <c r="ID534" s="8"/>
      <c r="IE534" s="8"/>
      <c r="IF534" s="8"/>
      <c r="IG534" s="8"/>
      <c r="IH534" s="8"/>
      <c r="II534" s="8"/>
      <c r="IJ534" s="8"/>
      <c r="IK534" s="8"/>
      <c r="IL534" s="8"/>
      <c r="IM534" s="8"/>
      <c r="IN534" s="8"/>
      <c r="IO534" s="8"/>
      <c r="IP534" s="8"/>
      <c r="IQ534" s="8"/>
      <c r="IR534" s="8"/>
      <c r="IS534" s="8"/>
      <c r="IT534" s="8"/>
      <c r="IU534" s="8"/>
      <c r="IV534" s="8"/>
      <c r="IW534" s="8"/>
      <c r="IX534" s="8"/>
      <c r="IY534" s="8"/>
      <c r="IZ534" s="8"/>
      <c r="JA534" s="8"/>
      <c r="JB534" s="8"/>
      <c r="JC534" s="8"/>
      <c r="JD534" s="8"/>
      <c r="JE534" s="8"/>
      <c r="JF534" s="8"/>
      <c r="JG534" s="8"/>
      <c r="JH534" s="8"/>
      <c r="JI534" s="8"/>
      <c r="JJ534" s="8"/>
      <c r="JK534" s="8"/>
      <c r="JL534" s="8"/>
      <c r="JM534" s="8"/>
      <c r="JN534" s="8"/>
      <c r="JO534" s="8"/>
      <c r="JP534" s="8"/>
      <c r="JQ534" s="8"/>
      <c r="JR534" s="8"/>
      <c r="JS534" s="8"/>
      <c r="JT534" s="8"/>
      <c r="JU534" s="8"/>
      <c r="JV534" s="8"/>
      <c r="JW534" s="8"/>
      <c r="JX534" s="8"/>
      <c r="JY534" s="8"/>
      <c r="JZ534" s="8"/>
      <c r="KA534" s="8"/>
      <c r="KB534" s="8"/>
      <c r="KC534" s="8"/>
      <c r="KD534" s="8"/>
      <c r="KE534" s="8"/>
      <c r="KF534" s="8"/>
      <c r="KG534" s="8"/>
      <c r="KH534" s="8"/>
      <c r="KI534" s="8"/>
      <c r="KJ534" s="8"/>
      <c r="KK534" s="8"/>
      <c r="KL534" s="8"/>
      <c r="KM534" s="8"/>
      <c r="KN534" s="8"/>
      <c r="KO534" s="8"/>
      <c r="KP534" s="8"/>
      <c r="KQ534" s="8"/>
      <c r="KR534" s="8"/>
      <c r="KS534" s="8"/>
      <c r="KT534" s="8"/>
      <c r="KU534" s="8"/>
      <c r="KV534" s="8"/>
      <c r="KW534" s="8"/>
      <c r="KX534" s="8"/>
      <c r="KY534" s="8"/>
      <c r="KZ534" s="8"/>
      <c r="LA534" s="8"/>
      <c r="LB534" s="8"/>
      <c r="LC534" s="8"/>
      <c r="LD534" s="8"/>
      <c r="LE534" s="8"/>
      <c r="LF534" s="8"/>
      <c r="LG534" s="8"/>
      <c r="LH534" s="8"/>
      <c r="LI534" s="8"/>
      <c r="LJ534" s="8"/>
      <c r="LK534" s="8"/>
      <c r="LL534" s="8"/>
      <c r="LM534" s="8"/>
      <c r="LN534" s="8"/>
      <c r="LO534" s="8"/>
      <c r="LP534" s="8"/>
      <c r="LQ534" s="8"/>
      <c r="LR534" s="8"/>
      <c r="LS534" s="8"/>
      <c r="LT534" s="8"/>
      <c r="LU534" s="8"/>
      <c r="LV534" s="8"/>
      <c r="LW534" s="8"/>
      <c r="LX534" s="8"/>
      <c r="LY534" s="8"/>
      <c r="LZ534" s="8"/>
      <c r="MA534" s="8"/>
      <c r="MB534" s="8"/>
      <c r="MC534" s="8"/>
      <c r="MD534" s="8"/>
      <c r="ME534" s="8"/>
      <c r="MF534" s="8"/>
      <c r="MG534" s="8"/>
      <c r="MH534" s="8"/>
      <c r="MI534" s="8"/>
      <c r="MJ534" s="8"/>
      <c r="MK534" s="8"/>
      <c r="ML534" s="8"/>
      <c r="MM534" s="8"/>
      <c r="MN534" s="8"/>
      <c r="MO534" s="8"/>
      <c r="MP534" s="8"/>
      <c r="MQ534" s="8"/>
      <c r="MR534" s="8"/>
      <c r="MS534" s="8"/>
      <c r="MT534" s="8"/>
      <c r="MU534" s="8"/>
      <c r="MV534" s="8"/>
      <c r="MW534" s="8"/>
      <c r="MX534" s="8"/>
      <c r="MY534" s="8"/>
      <c r="MZ534" s="8"/>
      <c r="NA534" s="8"/>
      <c r="NB534" s="8"/>
      <c r="NC534" s="8"/>
      <c r="ND534" s="8"/>
      <c r="NE534" s="8"/>
      <c r="NF534" s="8"/>
      <c r="NG534" s="8"/>
      <c r="NH534" s="8"/>
      <c r="NI534" s="8"/>
      <c r="NJ534" s="8"/>
      <c r="NK534" s="8"/>
      <c r="NL534" s="8"/>
      <c r="NM534" s="8"/>
      <c r="NN534" s="8"/>
      <c r="NO534" s="8"/>
      <c r="NP534" s="8"/>
      <c r="NQ534" s="8"/>
      <c r="NR534" s="8"/>
      <c r="NS534" s="8"/>
      <c r="NT534" s="8"/>
      <c r="NU534" s="8"/>
      <c r="NV534" s="8"/>
      <c r="NW534" s="8"/>
      <c r="NX534" s="8"/>
      <c r="NY534" s="8"/>
      <c r="NZ534" s="8"/>
      <c r="OA534" s="8"/>
      <c r="OB534" s="8"/>
      <c r="OC534" s="8"/>
      <c r="OD534" s="8"/>
      <c r="OE534" s="8"/>
      <c r="OF534" s="8"/>
      <c r="OG534" s="8"/>
      <c r="OH534" s="8"/>
      <c r="OI534" s="8"/>
      <c r="OJ534" s="8"/>
      <c r="OK534" s="8"/>
      <c r="OL534" s="8"/>
      <c r="OM534" s="8"/>
      <c r="ON534" s="8"/>
      <c r="OO534" s="8"/>
      <c r="OP534" s="8"/>
      <c r="OQ534" s="8"/>
      <c r="OR534" s="8"/>
      <c r="OS534" s="8"/>
      <c r="OT534" s="8"/>
      <c r="OU534" s="8"/>
      <c r="OV534" s="8"/>
      <c r="OW534" s="8"/>
      <c r="OX534" s="8"/>
      <c r="OY534" s="8"/>
      <c r="OZ534" s="8"/>
      <c r="PA534" s="8"/>
      <c r="PB534" s="8"/>
      <c r="PC534" s="8"/>
      <c r="PD534" s="8"/>
      <c r="PE534" s="8"/>
      <c r="PF534" s="8"/>
      <c r="PG534" s="8"/>
      <c r="PH534" s="8"/>
      <c r="PI534" s="8"/>
      <c r="PJ534" s="8"/>
      <c r="PK534" s="8"/>
      <c r="PL534" s="8"/>
      <c r="PM534" s="8"/>
      <c r="PN534" s="8"/>
      <c r="PO534" s="8"/>
      <c r="PP534" s="8"/>
      <c r="PQ534" s="8"/>
      <c r="PR534" s="8"/>
      <c r="PS534" s="8"/>
      <c r="PT534" s="8"/>
      <c r="PU534" s="8"/>
      <c r="PV534" s="8"/>
      <c r="PW534" s="8"/>
      <c r="PX534" s="8"/>
      <c r="PY534" s="8"/>
      <c r="PZ534" s="8"/>
      <c r="QA534" s="8"/>
      <c r="QB534" s="8"/>
      <c r="QC534" s="8"/>
      <c r="QD534" s="8"/>
      <c r="QE534" s="8"/>
      <c r="QF534" s="8"/>
      <c r="QG534" s="8"/>
      <c r="QH534" s="8"/>
      <c r="QI534" s="8"/>
      <c r="QJ534" s="8"/>
      <c r="QK534" s="8"/>
      <c r="QL534" s="8"/>
      <c r="QM534" s="8"/>
      <c r="QN534" s="8"/>
      <c r="QO534" s="8"/>
      <c r="QP534" s="8"/>
      <c r="QQ534" s="8"/>
      <c r="QR534" s="8"/>
      <c r="QS534" s="8"/>
      <c r="QT534" s="8"/>
      <c r="QU534" s="8"/>
      <c r="QV534" s="8"/>
      <c r="QW534" s="8"/>
      <c r="QX534" s="8"/>
      <c r="QY534" s="8"/>
      <c r="QZ534" s="8"/>
      <c r="RA534" s="8"/>
      <c r="RB534" s="8"/>
      <c r="RC534" s="8"/>
      <c r="RD534" s="8"/>
      <c r="RE534" s="8"/>
      <c r="RF534" s="8"/>
      <c r="RG534" s="8"/>
      <c r="RH534" s="8"/>
      <c r="RI534" s="8"/>
      <c r="RJ534" s="8"/>
      <c r="RK534" s="8"/>
      <c r="RL534" s="8"/>
      <c r="RM534" s="8"/>
      <c r="RN534" s="8"/>
      <c r="RO534" s="8"/>
      <c r="RP534" s="8"/>
      <c r="RQ534" s="8"/>
      <c r="RR534" s="8"/>
      <c r="RS534" s="8"/>
      <c r="RT534" s="8"/>
      <c r="RU534" s="8"/>
      <c r="RV534" s="8"/>
      <c r="RW534" s="8"/>
      <c r="RX534" s="8"/>
      <c r="RY534" s="8"/>
      <c r="RZ534" s="8"/>
      <c r="SA534" s="8"/>
      <c r="SB534" s="8"/>
      <c r="SC534" s="8"/>
      <c r="SD534" s="8"/>
      <c r="SE534" s="8"/>
      <c r="SF534" s="8"/>
      <c r="SG534" s="8"/>
      <c r="SH534" s="8"/>
      <c r="SI534" s="8"/>
      <c r="SJ534" s="8"/>
      <c r="SK534" s="8"/>
      <c r="SL534" s="8"/>
      <c r="SM534" s="8"/>
      <c r="SN534" s="8"/>
      <c r="SO534" s="8"/>
      <c r="SP534" s="8"/>
      <c r="SQ534" s="8"/>
      <c r="SR534" s="8"/>
      <c r="SS534" s="8"/>
      <c r="ST534" s="8"/>
      <c r="SU534" s="8"/>
      <c r="SV534" s="8"/>
      <c r="SW534" s="8"/>
      <c r="SX534" s="8"/>
      <c r="SY534" s="8"/>
      <c r="SZ534" s="8"/>
      <c r="TA534" s="8"/>
      <c r="TB534" s="8"/>
      <c r="TC534" s="8"/>
      <c r="TD534" s="8"/>
      <c r="TE534" s="8"/>
      <c r="TF534" s="8"/>
      <c r="TG534" s="8"/>
      <c r="TH534" s="8"/>
      <c r="TI534" s="8"/>
      <c r="TJ534" s="8"/>
      <c r="TK534" s="8"/>
      <c r="TL534" s="8"/>
      <c r="TM534" s="8"/>
      <c r="TN534" s="8"/>
      <c r="TO534" s="8"/>
      <c r="TP534" s="8"/>
      <c r="TQ534" s="8"/>
      <c r="TR534" s="8"/>
      <c r="TS534" s="8"/>
      <c r="TT534" s="8"/>
      <c r="TU534" s="8"/>
      <c r="TV534" s="8"/>
      <c r="TW534" s="8"/>
      <c r="TX534" s="8"/>
      <c r="TY534" s="8"/>
      <c r="TZ534" s="8"/>
      <c r="UA534" s="8"/>
      <c r="UB534" s="8"/>
      <c r="UC534" s="8"/>
      <c r="UD534" s="8"/>
      <c r="UE534" s="8"/>
      <c r="UF534" s="8"/>
      <c r="UG534" s="8"/>
      <c r="UH534" s="8"/>
      <c r="UI534" s="8"/>
      <c r="UJ534" s="8"/>
      <c r="UK534" s="8"/>
      <c r="UL534" s="8"/>
      <c r="UM534" s="8"/>
      <c r="UN534" s="8"/>
      <c r="UO534" s="8"/>
      <c r="UP534" s="8"/>
      <c r="UQ534" s="8"/>
      <c r="UR534" s="8"/>
      <c r="US534" s="8"/>
      <c r="UT534" s="8"/>
      <c r="UU534" s="8"/>
      <c r="UV534" s="8"/>
      <c r="UW534" s="8"/>
      <c r="UX534" s="8"/>
      <c r="UY534" s="8"/>
      <c r="UZ534" s="8"/>
      <c r="VA534" s="8"/>
      <c r="VB534" s="8"/>
      <c r="VC534" s="8"/>
      <c r="VD534" s="8"/>
      <c r="VE534" s="8"/>
      <c r="VF534" s="8"/>
      <c r="VG534" s="8"/>
      <c r="VH534" s="8"/>
      <c r="VI534" s="8"/>
      <c r="VJ534" s="8"/>
      <c r="VK534" s="8"/>
      <c r="VL534" s="8"/>
      <c r="VM534" s="8"/>
      <c r="VN534" s="8"/>
      <c r="VO534" s="8"/>
      <c r="VP534" s="8"/>
      <c r="VQ534" s="8"/>
      <c r="VR534" s="8"/>
      <c r="VS534" s="8"/>
      <c r="VT534" s="8"/>
      <c r="VU534" s="8"/>
      <c r="VV534" s="8"/>
      <c r="VW534" s="8"/>
      <c r="VX534" s="8"/>
      <c r="VY534" s="8"/>
      <c r="VZ534" s="8"/>
      <c r="WA534" s="8"/>
      <c r="WB534" s="8"/>
      <c r="WC534" s="8"/>
      <c r="WD534" s="8"/>
      <c r="WE534" s="8"/>
      <c r="WF534" s="8"/>
      <c r="WG534" s="8"/>
      <c r="WH534" s="8"/>
      <c r="WI534" s="8"/>
      <c r="WJ534" s="8"/>
      <c r="WK534" s="8"/>
      <c r="WL534" s="8"/>
      <c r="WM534" s="8"/>
      <c r="WN534" s="8"/>
      <c r="WO534" s="8"/>
      <c r="WP534" s="8"/>
      <c r="WQ534" s="8"/>
      <c r="WR534" s="8"/>
      <c r="WS534" s="8"/>
      <c r="WT534" s="8"/>
      <c r="WU534" s="8"/>
      <c r="WV534" s="8"/>
      <c r="WW534" s="8"/>
      <c r="WX534" s="8"/>
      <c r="WY534" s="8"/>
      <c r="WZ534" s="8"/>
      <c r="XA534" s="8"/>
      <c r="XB534" s="8"/>
      <c r="XC534" s="8"/>
      <c r="XD534" s="8"/>
      <c r="XE534" s="8"/>
      <c r="XF534" s="8"/>
      <c r="XG534" s="8"/>
      <c r="XH534" s="8"/>
      <c r="XI534" s="8"/>
      <c r="XJ534" s="8"/>
      <c r="XK534" s="8"/>
      <c r="XL534" s="8"/>
      <c r="XM534" s="8"/>
      <c r="XN534" s="8"/>
      <c r="XO534" s="8"/>
      <c r="XP534" s="8"/>
      <c r="XQ534" s="8"/>
      <c r="XR534" s="8"/>
      <c r="XS534" s="8"/>
      <c r="XT534" s="8"/>
      <c r="XU534" s="8"/>
      <c r="XV534" s="8"/>
      <c r="XW534" s="8"/>
      <c r="XX534" s="8"/>
      <c r="XY534" s="8"/>
      <c r="XZ534" s="8"/>
      <c r="YA534" s="8"/>
      <c r="YB534" s="8"/>
      <c r="YC534" s="8"/>
      <c r="YD534" s="8"/>
      <c r="YE534" s="8"/>
      <c r="YF534" s="8"/>
      <c r="YG534" s="8"/>
      <c r="YH534" s="8"/>
      <c r="YI534" s="8"/>
      <c r="YJ534" s="8"/>
      <c r="YK534" s="8"/>
      <c r="YL534" s="8"/>
      <c r="YM534" s="8"/>
      <c r="YN534" s="8"/>
      <c r="YO534" s="8"/>
      <c r="YP534" s="8"/>
      <c r="YQ534" s="8"/>
      <c r="YR534" s="8"/>
      <c r="YS534" s="8"/>
      <c r="YT534" s="8"/>
      <c r="YU534" s="8"/>
      <c r="YV534" s="8"/>
      <c r="YW534" s="8"/>
      <c r="YX534" s="8"/>
      <c r="YY534" s="8"/>
      <c r="YZ534" s="8"/>
      <c r="ZA534" s="8"/>
      <c r="ZB534" s="8"/>
      <c r="ZC534" s="8"/>
      <c r="ZD534" s="8"/>
      <c r="ZE534" s="8"/>
      <c r="ZF534" s="8"/>
      <c r="ZG534" s="8"/>
      <c r="ZH534" s="8"/>
      <c r="ZI534" s="8"/>
      <c r="ZJ534" s="8"/>
      <c r="ZK534" s="8"/>
      <c r="ZL534" s="8"/>
      <c r="ZM534" s="8"/>
      <c r="ZN534" s="8"/>
      <c r="ZO534" s="8"/>
      <c r="ZP534" s="8"/>
      <c r="ZQ534" s="8"/>
      <c r="ZR534" s="8"/>
      <c r="ZS534" s="8"/>
      <c r="ZT534" s="8"/>
      <c r="ZU534" s="8"/>
      <c r="ZV534" s="8"/>
      <c r="ZW534" s="8"/>
      <c r="ZX534" s="8"/>
      <c r="ZY534" s="8"/>
      <c r="ZZ534" s="8"/>
      <c r="AAA534" s="8"/>
      <c r="AAB534" s="8"/>
      <c r="AAC534" s="8"/>
      <c r="AAD534" s="8"/>
      <c r="AAE534" s="8"/>
      <c r="AAF534" s="8"/>
      <c r="AAG534" s="8"/>
      <c r="AAH534" s="8"/>
      <c r="AAI534" s="8"/>
      <c r="AAJ534" s="8"/>
      <c r="AAK534" s="8"/>
      <c r="AAL534" s="8"/>
      <c r="AAM534" s="8"/>
      <c r="AAN534" s="8"/>
      <c r="AAO534" s="8"/>
      <c r="AAP534" s="8"/>
      <c r="AAQ534" s="8"/>
      <c r="AAR534" s="8"/>
      <c r="AAS534" s="8"/>
      <c r="AAT534" s="8"/>
      <c r="AAU534" s="8"/>
      <c r="AAV534" s="8"/>
      <c r="AAW534" s="8"/>
      <c r="AAX534" s="8"/>
      <c r="AAY534" s="8"/>
      <c r="AAZ534" s="8"/>
      <c r="ABA534" s="8"/>
      <c r="ABB534" s="8"/>
      <c r="ABC534" s="8"/>
      <c r="ABD534" s="8"/>
      <c r="ABE534" s="8"/>
      <c r="ABF534" s="8"/>
      <c r="ABG534" s="8"/>
      <c r="ABH534" s="8"/>
      <c r="ABI534" s="8"/>
      <c r="ABJ534" s="8"/>
      <c r="ABK534" s="8"/>
      <c r="ABL534" s="8"/>
      <c r="ABM534" s="8"/>
      <c r="ABN534" s="8"/>
      <c r="ABO534" s="8"/>
      <c r="ABP534" s="8"/>
      <c r="ABQ534" s="8"/>
      <c r="ABR534" s="8"/>
      <c r="ABS534" s="8"/>
      <c r="ABT534" s="8"/>
      <c r="ABU534" s="8"/>
      <c r="ABV534" s="8"/>
      <c r="ABW534" s="8"/>
      <c r="ABX534" s="8"/>
      <c r="ABY534" s="8"/>
      <c r="ABZ534" s="8"/>
      <c r="ACA534" s="8"/>
      <c r="ACB534" s="8"/>
      <c r="ACC534" s="8"/>
      <c r="ACD534" s="8"/>
      <c r="ACE534" s="8"/>
      <c r="ACF534" s="8"/>
      <c r="ACG534" s="8"/>
      <c r="ACH534" s="8"/>
      <c r="ACI534" s="8"/>
      <c r="ACJ534" s="8"/>
      <c r="ACK534" s="8"/>
      <c r="ACL534" s="8"/>
      <c r="ACM534" s="8"/>
      <c r="ACN534" s="8"/>
      <c r="ACO534" s="8"/>
      <c r="ACP534" s="8"/>
      <c r="ACQ534" s="8"/>
      <c r="ACR534" s="8"/>
      <c r="ACS534" s="8"/>
      <c r="ACT534" s="8"/>
      <c r="ACU534" s="8"/>
      <c r="ACV534" s="8"/>
      <c r="ACW534" s="8"/>
      <c r="ACX534" s="8"/>
      <c r="ACY534" s="8"/>
      <c r="ACZ534" s="8"/>
      <c r="ADA534" s="8"/>
      <c r="ADB534" s="8"/>
      <c r="ADC534" s="8"/>
      <c r="ADD534" s="8"/>
      <c r="ADE534" s="8"/>
      <c r="ADF534" s="8"/>
      <c r="ADG534" s="8"/>
      <c r="ADH534" s="8"/>
      <c r="ADI534" s="8"/>
      <c r="ADJ534" s="8"/>
      <c r="ADK534" s="8"/>
      <c r="ADL534" s="8"/>
      <c r="ADM534" s="8"/>
      <c r="ADN534" s="8"/>
      <c r="ADO534" s="8"/>
      <c r="ADP534" s="8"/>
      <c r="ADQ534" s="8"/>
      <c r="ADR534" s="8"/>
      <c r="ADS534" s="8"/>
      <c r="ADT534" s="8"/>
      <c r="ADU534" s="8"/>
      <c r="ADV534" s="8"/>
      <c r="ADW534" s="8"/>
      <c r="ADX534" s="8"/>
      <c r="ADY534" s="8"/>
      <c r="ADZ534" s="8"/>
      <c r="AEA534" s="8"/>
      <c r="AEB534" s="8"/>
      <c r="AEC534" s="8"/>
      <c r="AED534" s="8"/>
      <c r="AEE534" s="8"/>
      <c r="AEF534" s="8"/>
      <c r="AEG534" s="8"/>
      <c r="AEH534" s="8"/>
      <c r="AEI534" s="8"/>
      <c r="AEJ534" s="8"/>
      <c r="AEK534" s="8"/>
      <c r="AEL534" s="8"/>
      <c r="AEM534" s="8"/>
      <c r="AEN534" s="8"/>
      <c r="AEO534" s="8"/>
      <c r="AEP534" s="8"/>
      <c r="AEQ534" s="8"/>
      <c r="AER534" s="8"/>
      <c r="AES534" s="8"/>
      <c r="AET534" s="8"/>
      <c r="AEU534" s="8"/>
      <c r="AEV534" s="8"/>
      <c r="AEW534" s="8"/>
      <c r="AEX534" s="8"/>
      <c r="AEY534" s="8"/>
      <c r="AEZ534" s="8"/>
      <c r="AFA534" s="8"/>
      <c r="AFB534" s="8"/>
      <c r="AFC534" s="8"/>
      <c r="AFD534" s="8"/>
      <c r="AFE534" s="8"/>
      <c r="AFF534" s="8"/>
      <c r="AFG534" s="8"/>
      <c r="AFH534" s="8"/>
      <c r="AFI534" s="8"/>
      <c r="AFJ534" s="8"/>
      <c r="AFK534" s="8"/>
      <c r="AFL534" s="8"/>
      <c r="AFM534" s="8"/>
      <c r="AFN534" s="8"/>
      <c r="AFO534" s="8"/>
      <c r="AFP534" s="8"/>
      <c r="AFQ534" s="8"/>
      <c r="AFR534" s="8"/>
      <c r="AFS534" s="8"/>
      <c r="AFT534" s="8"/>
      <c r="AFU534" s="8"/>
      <c r="AFV534" s="8"/>
      <c r="AFW534" s="8"/>
      <c r="AFX534" s="8"/>
      <c r="AFY534" s="8"/>
      <c r="AFZ534" s="8"/>
      <c r="AGA534" s="8"/>
      <c r="AGB534" s="8"/>
      <c r="AGC534" s="8"/>
      <c r="AGD534" s="8"/>
      <c r="AGE534" s="8"/>
      <c r="AGF534" s="8"/>
      <c r="AGG534" s="8"/>
      <c r="AGH534" s="8"/>
      <c r="AGI534" s="8"/>
      <c r="AGJ534" s="8"/>
      <c r="AGK534" s="8"/>
      <c r="AGL534" s="8"/>
      <c r="AGM534" s="8"/>
      <c r="AGN534" s="8"/>
      <c r="AGO534" s="8"/>
      <c r="AGP534" s="8"/>
      <c r="AGQ534" s="8"/>
      <c r="AGR534" s="8"/>
      <c r="AGS534" s="8"/>
      <c r="AGT534" s="8"/>
      <c r="AGU534" s="8"/>
      <c r="AGV534" s="8"/>
      <c r="AGW534" s="8"/>
      <c r="AGX534" s="8"/>
      <c r="AGY534" s="8"/>
      <c r="AGZ534" s="8"/>
      <c r="AHA534" s="8"/>
      <c r="AHB534" s="8"/>
      <c r="AHC534" s="8"/>
      <c r="AHD534" s="8"/>
      <c r="AHE534" s="8"/>
      <c r="AHF534" s="8"/>
      <c r="AHG534" s="8"/>
      <c r="AHH534" s="8"/>
      <c r="AHI534" s="8"/>
      <c r="AHJ534" s="8"/>
      <c r="AHK534" s="8"/>
      <c r="AHL534" s="8"/>
      <c r="AHM534" s="8"/>
      <c r="AHN534" s="8"/>
      <c r="AHO534" s="8"/>
      <c r="AHP534" s="8"/>
      <c r="AHQ534" s="8"/>
      <c r="AHR534" s="8"/>
      <c r="AHS534" s="8"/>
      <c r="AHT534" s="8"/>
      <c r="AHU534" s="8"/>
      <c r="AHV534" s="8"/>
      <c r="AHW534" s="8"/>
      <c r="AHX534" s="8"/>
      <c r="AHY534" s="8"/>
      <c r="AHZ534" s="8"/>
      <c r="AIA534" s="8"/>
      <c r="AIB534" s="8"/>
      <c r="AIC534" s="8"/>
      <c r="AID534" s="8"/>
      <c r="AIE534" s="8"/>
      <c r="AIF534" s="8"/>
      <c r="AIG534" s="8"/>
      <c r="AIH534" s="8"/>
      <c r="AII534" s="8"/>
      <c r="AIJ534" s="8"/>
      <c r="AIK534" s="8"/>
      <c r="AIL534" s="8"/>
      <c r="AIM534" s="8"/>
      <c r="AIN534" s="8"/>
      <c r="AIO534" s="8"/>
      <c r="AIP534" s="8"/>
      <c r="AIQ534" s="8"/>
      <c r="AIR534" s="8"/>
      <c r="AIS534" s="8"/>
      <c r="AIT534" s="8"/>
      <c r="AIU534" s="8"/>
      <c r="AIV534" s="8"/>
      <c r="AIW534" s="8"/>
      <c r="AIX534" s="8"/>
      <c r="AIY534" s="8"/>
      <c r="AIZ534" s="8"/>
      <c r="AJA534" s="8"/>
      <c r="AJB534" s="8"/>
      <c r="AJC534" s="8"/>
      <c r="AJD534" s="8"/>
      <c r="AJE534" s="8"/>
      <c r="AJF534" s="8"/>
      <c r="AJG534" s="8"/>
      <c r="AJH534" s="8"/>
      <c r="AJI534" s="8"/>
      <c r="AJJ534" s="8"/>
      <c r="AJK534" s="8"/>
      <c r="AJL534" s="8"/>
      <c r="AJM534" s="8"/>
      <c r="AJN534" s="8"/>
      <c r="AJO534" s="8"/>
      <c r="AJP534" s="8"/>
      <c r="AJQ534" s="8"/>
      <c r="AJR534" s="8"/>
      <c r="AJS534" s="8"/>
      <c r="AJT534" s="8"/>
      <c r="AJU534" s="8"/>
      <c r="AJV534" s="8"/>
      <c r="AJW534" s="8"/>
      <c r="AJX534" s="8"/>
      <c r="AJY534" s="8"/>
      <c r="AJZ534" s="8"/>
      <c r="AKA534" s="8"/>
      <c r="AKB534" s="8"/>
      <c r="AKC534" s="8"/>
      <c r="AKD534" s="8"/>
      <c r="AKE534" s="8"/>
      <c r="AKF534" s="8"/>
      <c r="AKG534" s="8"/>
      <c r="AKH534" s="8"/>
      <c r="AKI534" s="8"/>
      <c r="AKJ534" s="8"/>
      <c r="AKK534" s="8"/>
      <c r="AKL534" s="8"/>
      <c r="AKM534" s="8"/>
      <c r="AKN534" s="8"/>
      <c r="AKO534" s="8"/>
      <c r="AKP534" s="8"/>
      <c r="AKQ534" s="8"/>
      <c r="AKR534" s="8"/>
      <c r="AKS534" s="8"/>
      <c r="AKT534" s="8"/>
      <c r="AKU534" s="8"/>
      <c r="AKV534" s="8"/>
      <c r="AKW534" s="8"/>
      <c r="AKX534" s="8"/>
      <c r="AKY534" s="8"/>
      <c r="AKZ534" s="8"/>
      <c r="ALA534" s="8"/>
      <c r="ALB534" s="8"/>
      <c r="ALC534" s="8"/>
      <c r="ALD534" s="8"/>
      <c r="ALE534" s="8"/>
      <c r="ALF534" s="8"/>
      <c r="ALG534" s="8"/>
      <c r="ALH534" s="8"/>
      <c r="ALI534" s="8"/>
      <c r="ALJ534" s="8"/>
      <c r="ALK534" s="8"/>
      <c r="ALL534" s="8"/>
      <c r="ALM534" s="8"/>
      <c r="ALN534" s="8"/>
      <c r="ALO534" s="8"/>
      <c r="ALP534" s="8"/>
      <c r="ALQ534" s="8"/>
      <c r="ALR534" s="8"/>
      <c r="ALS534" s="8"/>
      <c r="ALT534" s="8"/>
      <c r="ALU534" s="8"/>
      <c r="ALV534" s="8"/>
      <c r="ALW534" s="8"/>
      <c r="ALX534" s="8"/>
      <c r="ALY534" s="8"/>
      <c r="ALZ534" s="8"/>
      <c r="AMA534" s="8"/>
      <c r="AMB534" s="8"/>
      <c r="AMC534" s="8"/>
      <c r="AMD534" s="8"/>
      <c r="AME534" s="8"/>
      <c r="AMF534" s="8"/>
      <c r="AMG534" s="8"/>
      <c r="AMH534" s="8"/>
      <c r="AMI534" s="8"/>
      <c r="AMJ534" s="8"/>
      <c r="AMK534" s="8"/>
      <c r="AML534" s="8"/>
      <c r="AMM534" s="8"/>
      <c r="AMN534" s="8"/>
      <c r="AMO534" s="8"/>
      <c r="AMP534" s="8"/>
      <c r="AMQ534" s="8"/>
      <c r="AMR534" s="8"/>
      <c r="AMS534" s="8"/>
      <c r="AMT534" s="8"/>
      <c r="AMU534" s="8"/>
      <c r="AMV534" s="8"/>
      <c r="AMW534" s="8"/>
      <c r="AMX534" s="8"/>
      <c r="AMY534" s="8"/>
      <c r="AMZ534" s="8"/>
      <c r="ANA534" s="8"/>
      <c r="ANB534" s="8"/>
      <c r="ANC534" s="8"/>
      <c r="AND534" s="8"/>
      <c r="ANE534" s="8"/>
      <c r="ANF534" s="8"/>
      <c r="ANG534" s="8"/>
      <c r="ANH534" s="8"/>
      <c r="ANI534" s="8"/>
      <c r="ANJ534" s="8"/>
      <c r="ANK534" s="8"/>
      <c r="ANL534" s="8"/>
      <c r="ANM534" s="8"/>
      <c r="ANN534" s="8"/>
      <c r="ANO534" s="8"/>
      <c r="ANP534" s="8"/>
      <c r="ANQ534" s="8"/>
      <c r="ANR534" s="8"/>
      <c r="ANS534" s="8"/>
      <c r="ANT534" s="8"/>
      <c r="ANU534" s="8"/>
      <c r="ANV534" s="8"/>
      <c r="ANW534" s="8"/>
      <c r="ANX534" s="8"/>
      <c r="ANY534" s="8"/>
      <c r="ANZ534" s="8"/>
      <c r="AOA534" s="8"/>
      <c r="AOB534" s="8"/>
      <c r="AOC534" s="8"/>
      <c r="AOD534" s="8"/>
      <c r="AOE534" s="8"/>
      <c r="AOF534" s="8"/>
      <c r="AOG534" s="8"/>
      <c r="AOH534" s="8"/>
      <c r="AOI534" s="8"/>
      <c r="AOJ534" s="8"/>
      <c r="AOK534" s="8"/>
      <c r="AOL534" s="8"/>
      <c r="AOM534" s="8"/>
      <c r="AON534" s="8"/>
      <c r="AOO534" s="8"/>
      <c r="AOP534" s="8"/>
      <c r="AOQ534" s="8"/>
      <c r="AOR534" s="8"/>
      <c r="AOS534" s="8"/>
      <c r="AOT534" s="8"/>
      <c r="AOU534" s="8"/>
      <c r="AOV534" s="8"/>
      <c r="AOW534" s="8"/>
      <c r="AOX534" s="8"/>
      <c r="AOY534" s="8"/>
      <c r="AOZ534" s="8"/>
      <c r="APA534" s="8"/>
      <c r="APB534" s="8"/>
      <c r="APC534" s="8"/>
      <c r="APD534" s="8"/>
      <c r="APE534" s="8"/>
      <c r="APF534" s="8"/>
      <c r="APG534" s="8"/>
      <c r="APH534" s="8"/>
      <c r="API534" s="8"/>
      <c r="APJ534" s="8"/>
      <c r="APK534" s="8"/>
      <c r="APL534" s="8"/>
      <c r="APM534" s="8"/>
      <c r="APN534" s="8"/>
      <c r="APO534" s="8"/>
      <c r="APP534" s="8"/>
      <c r="APQ534" s="8"/>
      <c r="APR534" s="8"/>
      <c r="APS534" s="8"/>
      <c r="APT534" s="8"/>
      <c r="APU534" s="8"/>
      <c r="APV534" s="8"/>
      <c r="APW534" s="8"/>
      <c r="APX534" s="8"/>
      <c r="APY534" s="8"/>
      <c r="APZ534" s="8"/>
      <c r="AQA534" s="8"/>
      <c r="AQB534" s="8"/>
      <c r="AQC534" s="8"/>
      <c r="AQD534" s="8"/>
      <c r="AQE534" s="8"/>
      <c r="AQF534" s="8"/>
      <c r="AQG534" s="8"/>
      <c r="AQH534" s="8"/>
      <c r="AQI534" s="8"/>
      <c r="AQJ534" s="8"/>
      <c r="AQK534" s="8"/>
      <c r="AQL534" s="8"/>
      <c r="AQM534" s="8"/>
      <c r="AQN534" s="8"/>
      <c r="AQO534" s="8"/>
      <c r="AQP534" s="8"/>
      <c r="AQQ534" s="8"/>
      <c r="AQR534" s="8"/>
      <c r="AQS534" s="8"/>
      <c r="AQT534" s="8"/>
      <c r="AQU534" s="8"/>
      <c r="AQV534" s="8"/>
      <c r="AQW534" s="8"/>
      <c r="AQX534" s="8"/>
      <c r="AQY534" s="8"/>
      <c r="AQZ534" s="8"/>
      <c r="ARA534" s="8"/>
      <c r="ARB534" s="8"/>
      <c r="ARC534" s="8"/>
      <c r="ARD534" s="8"/>
      <c r="ARE534" s="8"/>
      <c r="ARF534" s="8"/>
      <c r="ARG534" s="8"/>
      <c r="ARH534" s="8"/>
      <c r="ARI534" s="8"/>
      <c r="ARJ534" s="8"/>
      <c r="ARK534" s="8"/>
      <c r="ARL534" s="8"/>
      <c r="ARM534" s="8"/>
      <c r="ARN534" s="8"/>
      <c r="ARO534" s="8"/>
      <c r="ARP534" s="8"/>
      <c r="ARQ534" s="8"/>
      <c r="ARR534" s="8"/>
      <c r="ARS534" s="8"/>
      <c r="ART534" s="8"/>
      <c r="ARU534" s="8"/>
      <c r="ARV534" s="8"/>
      <c r="ARW534" s="8"/>
      <c r="ARX534" s="8"/>
      <c r="ARY534" s="8"/>
      <c r="ARZ534" s="8"/>
      <c r="ASA534" s="8"/>
      <c r="ASB534" s="8"/>
      <c r="ASC534" s="8"/>
      <c r="ASD534" s="8"/>
      <c r="ASE534" s="8"/>
      <c r="ASF534" s="8"/>
      <c r="ASG534" s="8"/>
      <c r="ASH534" s="8"/>
      <c r="ASI534" s="8"/>
      <c r="ASJ534" s="8"/>
      <c r="ASK534" s="8"/>
      <c r="ASL534" s="8"/>
      <c r="ASM534" s="8"/>
      <c r="ASN534" s="8"/>
      <c r="ASO534" s="8"/>
      <c r="ASP534" s="8"/>
      <c r="ASQ534" s="8"/>
      <c r="ASR534" s="8"/>
      <c r="ASS534" s="8"/>
      <c r="AST534" s="8"/>
      <c r="ASU534" s="8"/>
      <c r="ASV534" s="8"/>
      <c r="ASW534" s="8"/>
      <c r="ASX534" s="8"/>
      <c r="ASY534" s="8"/>
      <c r="ASZ534" s="8"/>
      <c r="ATA534" s="8"/>
      <c r="ATB534" s="8"/>
      <c r="ATC534" s="8"/>
      <c r="ATD534" s="8"/>
      <c r="ATE534" s="8"/>
      <c r="ATF534" s="8"/>
      <c r="ATG534" s="8"/>
      <c r="ATH534" s="8"/>
      <c r="ATI534" s="8"/>
      <c r="ATJ534" s="8"/>
      <c r="ATK534" s="8"/>
      <c r="ATL534" s="8"/>
      <c r="ATM534" s="8"/>
      <c r="ATN534" s="8"/>
      <c r="ATO534" s="8"/>
      <c r="ATP534" s="8"/>
      <c r="ATQ534" s="8"/>
      <c r="ATR534" s="8"/>
      <c r="ATS534" s="8"/>
      <c r="ATT534" s="8"/>
      <c r="ATU534" s="8"/>
      <c r="ATV534" s="8"/>
      <c r="ATW534" s="8"/>
      <c r="ATX534" s="8"/>
      <c r="ATY534" s="8"/>
      <c r="ATZ534" s="8"/>
      <c r="AUA534" s="8"/>
      <c r="AUB534" s="8"/>
      <c r="AUC534" s="8"/>
      <c r="AUD534" s="8"/>
      <c r="AUE534" s="8"/>
      <c r="AUF534" s="8"/>
      <c r="AUG534" s="8"/>
      <c r="AUH534" s="8"/>
      <c r="AUI534" s="8"/>
      <c r="AUJ534" s="8"/>
      <c r="AUK534" s="8"/>
      <c r="AUL534" s="8"/>
      <c r="AUM534" s="8"/>
      <c r="AUN534" s="8"/>
      <c r="AUO534" s="8"/>
      <c r="AUP534" s="8"/>
      <c r="AUQ534" s="8"/>
      <c r="AUR534" s="8"/>
      <c r="AUS534" s="8"/>
      <c r="AUT534" s="8"/>
      <c r="AUU534" s="8"/>
      <c r="AUV534" s="8"/>
      <c r="AUW534" s="8"/>
      <c r="AUX534" s="8"/>
      <c r="AUY534" s="8"/>
      <c r="AUZ534" s="8"/>
      <c r="AVA534" s="8"/>
      <c r="AVB534" s="8"/>
      <c r="AVC534" s="8"/>
      <c r="AVD534" s="8"/>
      <c r="AVE534" s="8"/>
      <c r="AVF534" s="8"/>
      <c r="AVG534" s="8"/>
      <c r="AVH534" s="8"/>
      <c r="AVI534" s="8"/>
      <c r="AVJ534" s="8"/>
      <c r="AVK534" s="8"/>
      <c r="AVL534" s="8"/>
      <c r="AVM534" s="8"/>
      <c r="AVN534" s="8"/>
      <c r="AVO534" s="8"/>
      <c r="AVP534" s="8"/>
      <c r="AVQ534" s="8"/>
      <c r="AVR534" s="8"/>
      <c r="AVS534" s="8"/>
      <c r="AVT534" s="8"/>
      <c r="AVU534" s="8"/>
      <c r="AVV534" s="8"/>
      <c r="AVW534" s="8"/>
      <c r="AVX534" s="8"/>
      <c r="AVY534" s="8"/>
      <c r="AVZ534" s="8"/>
      <c r="AWA534" s="8"/>
      <c r="AWB534" s="8"/>
      <c r="AWC534" s="8"/>
      <c r="AWD534" s="8"/>
      <c r="AWE534" s="8"/>
      <c r="AWF534" s="8"/>
      <c r="AWG534" s="8"/>
      <c r="AWH534" s="8"/>
      <c r="AWI534" s="8"/>
      <c r="AWJ534" s="8"/>
      <c r="AWK534" s="8"/>
      <c r="AWL534" s="8"/>
      <c r="AWM534" s="8"/>
      <c r="AWN534" s="8"/>
      <c r="AWO534" s="8"/>
      <c r="AWP534" s="8"/>
      <c r="AWQ534" s="8"/>
      <c r="AWR534" s="8"/>
      <c r="AWS534" s="8"/>
      <c r="AWT534" s="8"/>
      <c r="AWU534" s="8"/>
      <c r="AWV534" s="8"/>
      <c r="AWW534" s="8"/>
      <c r="AWX534" s="8"/>
      <c r="AWY534" s="8"/>
      <c r="AWZ534" s="8"/>
      <c r="AXA534" s="8"/>
      <c r="AXB534" s="8"/>
      <c r="AXC534" s="8"/>
      <c r="AXD534" s="8"/>
      <c r="AXE534" s="8"/>
      <c r="AXF534" s="8"/>
      <c r="AXG534" s="8"/>
      <c r="AXH534" s="8"/>
      <c r="AXI534" s="8"/>
      <c r="AXJ534" s="8"/>
      <c r="AXK534" s="8"/>
      <c r="AXL534" s="8"/>
      <c r="AXM534" s="8"/>
      <c r="AXN534" s="8"/>
      <c r="AXO534" s="8"/>
      <c r="AXP534" s="8"/>
      <c r="AXQ534" s="8"/>
      <c r="AXR534" s="8"/>
      <c r="AXS534" s="8"/>
      <c r="AXT534" s="8"/>
      <c r="AXU534" s="8"/>
      <c r="AXV534" s="8"/>
      <c r="AXW534" s="8"/>
      <c r="AXX534" s="8"/>
      <c r="AXY534" s="8"/>
      <c r="AXZ534" s="8"/>
      <c r="AYA534" s="8"/>
      <c r="AYB534" s="8"/>
      <c r="AYC534" s="8"/>
      <c r="AYD534" s="8"/>
      <c r="AYE534" s="8"/>
      <c r="AYF534" s="8"/>
      <c r="AYG534" s="8"/>
      <c r="AYH534" s="8"/>
      <c r="AYI534" s="8"/>
      <c r="AYJ534" s="8"/>
      <c r="AYK534" s="8"/>
      <c r="AYL534" s="8"/>
      <c r="AYM534" s="8"/>
      <c r="AYN534" s="8"/>
      <c r="AYO534" s="8"/>
      <c r="AYP534" s="8"/>
      <c r="AYQ534" s="8"/>
      <c r="AYR534" s="8"/>
      <c r="AYS534" s="8"/>
      <c r="AYT534" s="8"/>
      <c r="AYU534" s="8"/>
      <c r="AYV534" s="8"/>
      <c r="AYW534" s="8"/>
      <c r="AYX534" s="8"/>
      <c r="AYY534" s="8"/>
      <c r="AYZ534" s="8"/>
      <c r="AZA534" s="8"/>
      <c r="AZB534" s="8"/>
      <c r="AZC534" s="8"/>
      <c r="AZD534" s="8"/>
      <c r="AZE534" s="8"/>
      <c r="AZF534" s="8"/>
      <c r="AZG534" s="8"/>
      <c r="AZH534" s="8"/>
      <c r="AZI534" s="8"/>
      <c r="AZJ534" s="8"/>
      <c r="AZK534" s="8"/>
      <c r="AZL534" s="8"/>
      <c r="AZM534" s="8"/>
      <c r="AZN534" s="8"/>
      <c r="AZO534" s="8"/>
      <c r="AZP534" s="8"/>
      <c r="AZQ534" s="8"/>
      <c r="AZR534" s="8"/>
      <c r="AZS534" s="8"/>
      <c r="AZT534" s="8"/>
      <c r="AZU534" s="8"/>
      <c r="AZV534" s="8"/>
      <c r="AZW534" s="8"/>
      <c r="AZX534" s="8"/>
      <c r="AZY534" s="8"/>
      <c r="AZZ534" s="8"/>
      <c r="BAA534" s="8"/>
      <c r="BAB534" s="8"/>
      <c r="BAC534" s="8"/>
      <c r="BAD534" s="8"/>
      <c r="BAE534" s="8"/>
      <c r="BAF534" s="8"/>
      <c r="BAG534" s="8"/>
      <c r="BAH534" s="8"/>
      <c r="BAI534" s="8"/>
      <c r="BAJ534" s="8"/>
      <c r="BAK534" s="8"/>
      <c r="BAL534" s="8"/>
      <c r="BAM534" s="8"/>
      <c r="BAN534" s="8"/>
      <c r="BAO534" s="8"/>
      <c r="BAP534" s="8"/>
      <c r="BAQ534" s="8"/>
      <c r="BAR534" s="8"/>
      <c r="BAS534" s="8"/>
      <c r="BAT534" s="8"/>
      <c r="BAU534" s="8"/>
      <c r="BAV534" s="8"/>
      <c r="BAW534" s="8"/>
      <c r="BAX534" s="8"/>
      <c r="BAY534" s="8"/>
      <c r="BAZ534" s="8"/>
      <c r="BBA534" s="8"/>
      <c r="BBB534" s="8"/>
      <c r="BBC534" s="8"/>
      <c r="BBD534" s="8"/>
      <c r="BBE534" s="8"/>
      <c r="BBF534" s="8"/>
      <c r="BBG534" s="8"/>
      <c r="BBH534" s="8"/>
      <c r="BBI534" s="8"/>
      <c r="BBJ534" s="8"/>
      <c r="BBK534" s="8"/>
      <c r="BBL534" s="8"/>
      <c r="BBM534" s="8"/>
      <c r="BBN534" s="8"/>
      <c r="BBO534" s="8"/>
      <c r="BBP534" s="8"/>
      <c r="BBQ534" s="8"/>
      <c r="BBR534" s="8"/>
      <c r="BBS534" s="8"/>
      <c r="BBT534" s="8"/>
      <c r="BBU534" s="8"/>
      <c r="BBV534" s="8"/>
      <c r="BBW534" s="8"/>
      <c r="BBX534" s="8"/>
      <c r="BBY534" s="8"/>
      <c r="BBZ534" s="8"/>
      <c r="BCA534" s="8"/>
      <c r="BCB534" s="8"/>
      <c r="BCC534" s="8"/>
      <c r="BCD534" s="8"/>
      <c r="BCE534" s="8"/>
      <c r="BCF534" s="8"/>
      <c r="BCG534" s="8"/>
      <c r="BCH534" s="8"/>
      <c r="BCI534" s="8"/>
      <c r="BCJ534" s="8"/>
      <c r="BCK534" s="8"/>
      <c r="BCL534" s="8"/>
      <c r="BCM534" s="8"/>
      <c r="BCN534" s="8"/>
      <c r="BCO534" s="8"/>
      <c r="BCP534" s="8"/>
      <c r="BCQ534" s="8"/>
      <c r="BCR534" s="8"/>
      <c r="BCS534" s="8"/>
      <c r="BCT534" s="8"/>
      <c r="BCU534" s="8"/>
      <c r="BCV534" s="8"/>
      <c r="BCW534" s="8"/>
      <c r="BCX534" s="8"/>
      <c r="BCY534" s="8"/>
      <c r="BCZ534" s="8"/>
      <c r="BDA534" s="8"/>
      <c r="BDB534" s="8"/>
      <c r="BDC534" s="8"/>
      <c r="BDD534" s="8"/>
      <c r="BDE534" s="8"/>
      <c r="BDF534" s="8"/>
      <c r="BDG534" s="8"/>
      <c r="BDH534" s="8"/>
      <c r="BDI534" s="8"/>
      <c r="BDJ534" s="8"/>
      <c r="BDK534" s="8"/>
      <c r="BDL534" s="8"/>
      <c r="BDM534" s="8"/>
      <c r="BDN534" s="8"/>
      <c r="BDO534" s="8"/>
      <c r="BDP534" s="8"/>
      <c r="BDQ534" s="8"/>
      <c r="BDR534" s="8"/>
      <c r="BDS534" s="8"/>
      <c r="BDT534" s="8"/>
      <c r="BDU534" s="8"/>
      <c r="BDV534" s="8"/>
      <c r="BDW534" s="8"/>
      <c r="BDX534" s="8"/>
      <c r="BDY534" s="8"/>
      <c r="BDZ534" s="8"/>
      <c r="BEA534" s="8"/>
      <c r="BEB534" s="8"/>
      <c r="BEC534" s="8"/>
      <c r="BED534" s="8"/>
      <c r="BEE534" s="8"/>
      <c r="BEF534" s="8"/>
      <c r="BEG534" s="8"/>
      <c r="BEH534" s="8"/>
      <c r="BEI534" s="8"/>
      <c r="BEJ534" s="8"/>
      <c r="BEK534" s="8"/>
      <c r="BEL534" s="8"/>
      <c r="BEM534" s="8"/>
      <c r="BEN534" s="8"/>
      <c r="BEO534" s="8"/>
      <c r="BEP534" s="8"/>
      <c r="BEQ534" s="8"/>
      <c r="BER534" s="8"/>
      <c r="BES534" s="8"/>
      <c r="BET534" s="8"/>
      <c r="BEU534" s="8"/>
      <c r="BEV534" s="8"/>
      <c r="BEW534" s="8"/>
      <c r="BEX534" s="8"/>
      <c r="BEY534" s="8"/>
      <c r="BEZ534" s="8"/>
      <c r="BFA534" s="8"/>
      <c r="BFB534" s="8"/>
      <c r="BFC534" s="8"/>
      <c r="BFD534" s="8"/>
      <c r="BFE534" s="8"/>
      <c r="BFF534" s="8"/>
      <c r="BFG534" s="8"/>
      <c r="BFH534" s="8"/>
      <c r="BFI534" s="8"/>
      <c r="BFJ534" s="8"/>
      <c r="BFK534" s="8"/>
      <c r="BFL534" s="8"/>
      <c r="BFM534" s="8"/>
      <c r="BFN534" s="8"/>
      <c r="BFO534" s="8"/>
      <c r="BFP534" s="8"/>
      <c r="BFQ534" s="8"/>
      <c r="BFR534" s="8"/>
      <c r="BFS534" s="8"/>
      <c r="BFT534" s="8"/>
      <c r="BFU534" s="8"/>
      <c r="BFV534" s="8"/>
      <c r="BFW534" s="8"/>
      <c r="BFX534" s="8"/>
      <c r="BFY534" s="8"/>
      <c r="BFZ534" s="8"/>
      <c r="BGA534" s="8"/>
      <c r="BGB534" s="8"/>
      <c r="BGC534" s="8"/>
      <c r="BGD534" s="8"/>
      <c r="BGE534" s="8"/>
      <c r="BGF534" s="8"/>
      <c r="BGG534" s="8"/>
      <c r="BGH534" s="8"/>
      <c r="BGI534" s="8"/>
      <c r="BGJ534" s="8"/>
      <c r="BGK534" s="8"/>
      <c r="BGL534" s="8"/>
      <c r="BGM534" s="8"/>
      <c r="BGN534" s="8"/>
      <c r="BGO534" s="8"/>
      <c r="BGP534" s="8"/>
      <c r="BGQ534" s="8"/>
      <c r="BGR534" s="8"/>
      <c r="BGS534" s="8"/>
      <c r="BGT534" s="8"/>
      <c r="BGU534" s="8"/>
      <c r="BGV534" s="8"/>
      <c r="BGW534" s="8"/>
      <c r="BGX534" s="8"/>
      <c r="BGY534" s="8"/>
      <c r="BGZ534" s="8"/>
      <c r="BHA534" s="8"/>
      <c r="BHB534" s="8"/>
      <c r="BHC534" s="8"/>
      <c r="BHD534" s="8"/>
      <c r="BHE534" s="8"/>
      <c r="BHF534" s="8"/>
      <c r="BHG534" s="8"/>
      <c r="BHH534" s="8"/>
      <c r="BHI534" s="8"/>
      <c r="BHJ534" s="8"/>
      <c r="BHK534" s="8"/>
      <c r="BHL534" s="8"/>
      <c r="BHM534" s="8"/>
      <c r="BHN534" s="8"/>
      <c r="BHO534" s="8"/>
      <c r="BHP534" s="8"/>
      <c r="BHQ534" s="8"/>
      <c r="BHR534" s="8"/>
      <c r="BHS534" s="8"/>
      <c r="BHT534" s="8"/>
      <c r="BHU534" s="8"/>
      <c r="BHV534" s="8"/>
      <c r="BHW534" s="8"/>
      <c r="BHX534" s="8"/>
      <c r="BHY534" s="8"/>
      <c r="BHZ534" s="8"/>
      <c r="BIA534" s="8"/>
      <c r="BIB534" s="8"/>
      <c r="BIC534" s="8"/>
      <c r="BID534" s="8"/>
      <c r="BIE534" s="8"/>
      <c r="BIF534" s="8"/>
      <c r="BIG534" s="8"/>
      <c r="BIH534" s="8"/>
      <c r="BII534" s="8"/>
      <c r="BIJ534" s="8"/>
      <c r="BIK534" s="8"/>
      <c r="BIL534" s="8"/>
      <c r="BIM534" s="8"/>
      <c r="BIN534" s="8"/>
      <c r="BIO534" s="8"/>
      <c r="BIP534" s="8"/>
      <c r="BIQ534" s="8"/>
      <c r="BIR534" s="8"/>
      <c r="BIS534" s="8"/>
      <c r="BIT534" s="8"/>
      <c r="BIU534" s="8"/>
      <c r="BIV534" s="8"/>
      <c r="BIW534" s="8"/>
      <c r="BIX534" s="8"/>
      <c r="BIY534" s="8"/>
      <c r="BIZ534" s="8"/>
      <c r="BJA534" s="8"/>
      <c r="BJB534" s="8"/>
      <c r="BJC534" s="8"/>
      <c r="BJD534" s="8"/>
      <c r="BJE534" s="8"/>
      <c r="BJF534" s="8"/>
      <c r="BJG534" s="8"/>
      <c r="BJH534" s="8"/>
      <c r="BJI534" s="8"/>
      <c r="BJJ534" s="8"/>
      <c r="BJK534" s="8"/>
      <c r="BJL534" s="8"/>
      <c r="BJM534" s="8"/>
      <c r="BJN534" s="8"/>
      <c r="BJO534" s="8"/>
      <c r="BJP534" s="8"/>
      <c r="BJQ534" s="8"/>
      <c r="BJR534" s="8"/>
      <c r="BJS534" s="8"/>
      <c r="BJT534" s="8"/>
      <c r="BJU534" s="8"/>
      <c r="BJV534" s="8"/>
      <c r="BJW534" s="8"/>
      <c r="BJX534" s="8"/>
      <c r="BJY534" s="8"/>
      <c r="BJZ534" s="8"/>
      <c r="BKA534" s="8"/>
      <c r="BKB534" s="8"/>
      <c r="BKC534" s="8"/>
      <c r="BKD534" s="8"/>
      <c r="BKE534" s="8"/>
      <c r="BKF534" s="8"/>
      <c r="BKG534" s="8"/>
      <c r="BKH534" s="8"/>
      <c r="BKI534" s="8"/>
      <c r="BKJ534" s="8"/>
      <c r="BKK534" s="8"/>
      <c r="BKL534" s="8"/>
      <c r="BKM534" s="8"/>
      <c r="BKN534" s="8"/>
      <c r="BKO534" s="8"/>
      <c r="BKP534" s="8"/>
      <c r="BKQ534" s="8"/>
      <c r="BKR534" s="8"/>
      <c r="BKS534" s="8"/>
      <c r="BKT534" s="8"/>
      <c r="BKU534" s="8"/>
      <c r="BKV534" s="8"/>
      <c r="BKW534" s="8"/>
      <c r="BKX534" s="8"/>
      <c r="BKY534" s="8"/>
      <c r="BKZ534" s="8"/>
      <c r="BLA534" s="8"/>
      <c r="BLB534" s="8"/>
      <c r="BLC534" s="8"/>
      <c r="BLD534" s="8"/>
      <c r="BLE534" s="8"/>
      <c r="BLF534" s="8"/>
      <c r="BLG534" s="8"/>
      <c r="BLH534" s="8"/>
      <c r="BLI534" s="8"/>
      <c r="BLJ534" s="8"/>
      <c r="BLK534" s="8"/>
      <c r="BLL534" s="8"/>
      <c r="BLM534" s="8"/>
      <c r="BLN534" s="8"/>
      <c r="BLO534" s="8"/>
      <c r="BLP534" s="8"/>
      <c r="BLQ534" s="8"/>
      <c r="BLR534" s="8"/>
      <c r="BLS534" s="8"/>
      <c r="BLT534" s="8"/>
      <c r="BLU534" s="8"/>
      <c r="BLV534" s="8"/>
      <c r="BLW534" s="8"/>
      <c r="BLX534" s="8"/>
      <c r="BLY534" s="8"/>
      <c r="BLZ534" s="8"/>
      <c r="BMA534" s="8"/>
      <c r="BMB534" s="8"/>
      <c r="BMC534" s="8"/>
      <c r="BMD534" s="8"/>
      <c r="BME534" s="8"/>
      <c r="BMF534" s="8"/>
      <c r="BMG534" s="8"/>
      <c r="BMH534" s="8"/>
      <c r="BMI534" s="8"/>
      <c r="BMJ534" s="8"/>
      <c r="BMK534" s="8"/>
      <c r="BML534" s="8"/>
      <c r="BMM534" s="8"/>
      <c r="BMN534" s="8"/>
      <c r="BMO534" s="8"/>
      <c r="BMP534" s="8"/>
      <c r="BMQ534" s="8"/>
      <c r="BMR534" s="8"/>
      <c r="BMS534" s="8"/>
      <c r="BMT534" s="8"/>
      <c r="BMU534" s="8"/>
      <c r="BMV534" s="8"/>
      <c r="BMW534" s="8"/>
      <c r="BMX534" s="8"/>
      <c r="BMY534" s="8"/>
      <c r="BMZ534" s="8"/>
      <c r="BNA534" s="8"/>
      <c r="BNB534" s="8"/>
      <c r="BNC534" s="8"/>
      <c r="BND534" s="8"/>
      <c r="BNE534" s="8"/>
      <c r="BNF534" s="8"/>
      <c r="BNG534" s="8"/>
      <c r="BNH534" s="8"/>
      <c r="BNI534" s="8"/>
      <c r="BNJ534" s="8"/>
      <c r="BNK534" s="8"/>
      <c r="BNL534" s="8"/>
      <c r="BNM534" s="8"/>
      <c r="BNN534" s="8"/>
      <c r="BNO534" s="8"/>
      <c r="BNP534" s="8"/>
      <c r="BNQ534" s="8"/>
      <c r="BNR534" s="8"/>
      <c r="BNS534" s="8"/>
      <c r="BNT534" s="8"/>
      <c r="BNU534" s="8"/>
      <c r="BNV534" s="8"/>
      <c r="BNW534" s="8"/>
      <c r="BNX534" s="8"/>
      <c r="BNY534" s="8"/>
      <c r="BNZ534" s="8"/>
      <c r="BOA534" s="8"/>
      <c r="BOB534" s="8"/>
      <c r="BOC534" s="8"/>
      <c r="BOD534" s="8"/>
      <c r="BOE534" s="8"/>
      <c r="BOF534" s="8"/>
      <c r="BOG534" s="8"/>
      <c r="BOH534" s="8"/>
      <c r="BOI534" s="8"/>
      <c r="BOJ534" s="8"/>
      <c r="BOK534" s="8"/>
      <c r="BOL534" s="8"/>
      <c r="BOM534" s="8"/>
      <c r="BON534" s="8"/>
      <c r="BOO534" s="8"/>
      <c r="BOP534" s="8"/>
      <c r="BOQ534" s="8"/>
      <c r="BOR534" s="8"/>
      <c r="BOS534" s="8"/>
      <c r="BOT534" s="8"/>
      <c r="BOU534" s="8"/>
      <c r="BOV534" s="8"/>
      <c r="BOW534" s="8"/>
      <c r="BOX534" s="8"/>
      <c r="BOY534" s="8"/>
      <c r="BOZ534" s="8"/>
      <c r="BPA534" s="8"/>
      <c r="BPB534" s="8"/>
      <c r="BPC534" s="8"/>
      <c r="BPD534" s="8"/>
      <c r="BPE534" s="8"/>
      <c r="BPF534" s="8"/>
      <c r="BPG534" s="8"/>
      <c r="BPH534" s="8"/>
      <c r="BPI534" s="8"/>
      <c r="BPJ534" s="8"/>
      <c r="BPK534" s="8"/>
      <c r="BPL534" s="8"/>
      <c r="BPM534" s="8"/>
      <c r="BPN534" s="8"/>
      <c r="BPO534" s="8"/>
      <c r="BPP534" s="8"/>
      <c r="BPQ534" s="8"/>
      <c r="BPR534" s="8"/>
      <c r="BPS534" s="8"/>
      <c r="BPT534" s="8"/>
      <c r="BPU534" s="8"/>
      <c r="BPV534" s="8"/>
      <c r="BPW534" s="8"/>
      <c r="BPX534" s="8"/>
      <c r="BPY534" s="8"/>
      <c r="BPZ534" s="8"/>
      <c r="BQA534" s="8"/>
      <c r="BQB534" s="8"/>
      <c r="BQC534" s="8"/>
      <c r="BQD534" s="8"/>
      <c r="BQE534" s="8"/>
      <c r="BQF534" s="8"/>
      <c r="BQG534" s="8"/>
      <c r="BQH534" s="8"/>
      <c r="BQI534" s="8"/>
      <c r="BQJ534" s="8"/>
      <c r="BQK534" s="8"/>
      <c r="BQL534" s="8"/>
      <c r="BQM534" s="8"/>
      <c r="BQN534" s="8"/>
      <c r="BQO534" s="8"/>
      <c r="BQP534" s="8"/>
      <c r="BQQ534" s="8"/>
      <c r="BQR534" s="8"/>
      <c r="BQS534" s="8"/>
      <c r="BQT534" s="8"/>
      <c r="BQU534" s="8"/>
      <c r="BQV534" s="8"/>
      <c r="BQW534" s="8"/>
      <c r="BQX534" s="8"/>
      <c r="BQY534" s="8"/>
      <c r="BQZ534" s="8"/>
      <c r="BRA534" s="8"/>
      <c r="BRB534" s="8"/>
      <c r="BRC534" s="8"/>
      <c r="BRD534" s="8"/>
      <c r="BRE534" s="8"/>
      <c r="BRF534" s="8"/>
      <c r="BRG534" s="8"/>
      <c r="BRH534" s="8"/>
      <c r="BRI534" s="8"/>
      <c r="BRJ534" s="8"/>
      <c r="BRK534" s="8"/>
      <c r="BRL534" s="8"/>
      <c r="BRM534" s="8"/>
      <c r="BRN534" s="8"/>
      <c r="BRO534" s="8"/>
      <c r="BRP534" s="8"/>
      <c r="BRQ534" s="8"/>
      <c r="BRR534" s="8"/>
      <c r="BRS534" s="8"/>
      <c r="BRT534" s="8"/>
      <c r="BRU534" s="8"/>
      <c r="BRV534" s="8"/>
      <c r="BRW534" s="8"/>
      <c r="BRX534" s="8"/>
      <c r="BRY534" s="8"/>
      <c r="BRZ534" s="8"/>
      <c r="BSA534" s="8"/>
      <c r="BSB534" s="8"/>
      <c r="BSC534" s="8"/>
      <c r="BSD534" s="8"/>
      <c r="BSE534" s="8"/>
      <c r="BSF534" s="8"/>
      <c r="BSG534" s="8"/>
      <c r="BSH534" s="8"/>
      <c r="BSI534" s="8"/>
      <c r="BSJ534" s="8"/>
      <c r="BSK534" s="8"/>
      <c r="BSL534" s="8"/>
      <c r="BSM534" s="8"/>
      <c r="BSN534" s="8"/>
      <c r="BSO534" s="8"/>
      <c r="BSP534" s="8"/>
      <c r="BSQ534" s="8"/>
      <c r="BSR534" s="8"/>
      <c r="BSS534" s="8"/>
      <c r="BST534" s="8"/>
      <c r="BSU534" s="8"/>
      <c r="BSV534" s="8"/>
      <c r="BSW534" s="8"/>
      <c r="BSX534" s="8"/>
      <c r="BSY534" s="8"/>
      <c r="BSZ534" s="8"/>
      <c r="BTA534" s="8"/>
      <c r="BTB534" s="8"/>
      <c r="BTC534" s="8"/>
      <c r="BTD534" s="8"/>
      <c r="BTE534" s="8"/>
      <c r="BTF534" s="8"/>
      <c r="BTG534" s="8"/>
      <c r="BTH534" s="8"/>
      <c r="BTI534" s="8"/>
      <c r="BTJ534" s="8"/>
      <c r="BTK534" s="8"/>
      <c r="BTL534" s="8"/>
      <c r="BTM534" s="8"/>
      <c r="BTN534" s="8"/>
      <c r="BTO534" s="8"/>
      <c r="BTP534" s="8"/>
      <c r="BTQ534" s="8"/>
      <c r="BTR534" s="8"/>
      <c r="BTS534" s="8"/>
      <c r="BTT534" s="8"/>
      <c r="BTU534" s="8"/>
      <c r="BTV534" s="8"/>
      <c r="BTW534" s="8"/>
      <c r="BTX534" s="8"/>
      <c r="BTY534" s="8"/>
      <c r="BTZ534" s="8"/>
      <c r="BUA534" s="8"/>
      <c r="BUB534" s="8"/>
      <c r="BUC534" s="8"/>
      <c r="BUD534" s="8"/>
      <c r="BUE534" s="8"/>
      <c r="BUF534" s="8"/>
      <c r="BUG534" s="8"/>
      <c r="BUH534" s="8"/>
      <c r="BUI534" s="8"/>
      <c r="BUJ534" s="8"/>
      <c r="BUK534" s="8"/>
      <c r="BUL534" s="8"/>
      <c r="BUM534" s="8"/>
      <c r="BUN534" s="8"/>
      <c r="BUO534" s="8"/>
      <c r="BUP534" s="8"/>
      <c r="BUQ534" s="8"/>
      <c r="BUR534" s="8"/>
      <c r="BUS534" s="8"/>
      <c r="BUT534" s="8"/>
      <c r="BUU534" s="8"/>
      <c r="BUV534" s="8"/>
      <c r="BUW534" s="8"/>
      <c r="BUX534" s="8"/>
      <c r="BUY534" s="8"/>
      <c r="BUZ534" s="8"/>
      <c r="BVA534" s="8"/>
      <c r="BVB534" s="8"/>
      <c r="BVC534" s="8"/>
      <c r="BVD534" s="8"/>
      <c r="BVE534" s="8"/>
      <c r="BVF534" s="8"/>
      <c r="BVG534" s="8"/>
      <c r="BVH534" s="8"/>
      <c r="BVI534" s="8"/>
      <c r="BVJ534" s="8"/>
      <c r="BVK534" s="8"/>
      <c r="BVL534" s="8"/>
      <c r="BVM534" s="8"/>
      <c r="BVN534" s="8"/>
      <c r="BVO534" s="8"/>
      <c r="BVP534" s="8"/>
      <c r="BVQ534" s="8"/>
      <c r="BVR534" s="8"/>
      <c r="BVS534" s="8"/>
      <c r="BVT534" s="8"/>
      <c r="BVU534" s="8"/>
      <c r="BVV534" s="8"/>
      <c r="BVW534" s="8"/>
      <c r="BVX534" s="8"/>
      <c r="BVY534" s="8"/>
      <c r="BVZ534" s="8"/>
      <c r="BWA534" s="8"/>
      <c r="BWB534" s="8"/>
      <c r="BWC534" s="8"/>
      <c r="BWD534" s="8"/>
      <c r="BWE534" s="8"/>
      <c r="BWF534" s="8"/>
      <c r="BWG534" s="8"/>
      <c r="BWH534" s="8"/>
      <c r="BWI534" s="8"/>
      <c r="BWJ534" s="8"/>
      <c r="BWK534" s="8"/>
      <c r="BWL534" s="8"/>
      <c r="BWM534" s="8"/>
      <c r="BWN534" s="8"/>
      <c r="BWO534" s="8"/>
      <c r="BWP534" s="8"/>
      <c r="BWQ534" s="8"/>
    </row>
    <row r="535" spans="1:1967" s="444" customFormat="1" ht="102" customHeight="1">
      <c r="A535" s="9" t="s">
        <v>6543</v>
      </c>
      <c r="B535" s="100" t="s">
        <v>97</v>
      </c>
      <c r="C535" s="3" t="s">
        <v>889</v>
      </c>
      <c r="D535" s="3" t="s">
        <v>890</v>
      </c>
      <c r="E535" s="3" t="s">
        <v>891</v>
      </c>
      <c r="F535" s="119"/>
      <c r="G535" s="3" t="s">
        <v>384</v>
      </c>
      <c r="H535" s="20">
        <v>0</v>
      </c>
      <c r="I535" s="114">
        <v>470000000</v>
      </c>
      <c r="J535" s="21" t="s">
        <v>1330</v>
      </c>
      <c r="K535" s="19" t="s">
        <v>2067</v>
      </c>
      <c r="L535" s="138" t="s">
        <v>3428</v>
      </c>
      <c r="M535" s="141" t="s">
        <v>383</v>
      </c>
      <c r="N535" s="360" t="s">
        <v>8876</v>
      </c>
      <c r="O535" s="3" t="s">
        <v>1382</v>
      </c>
      <c r="P535" s="7" t="s">
        <v>1361</v>
      </c>
      <c r="Q535" s="3" t="s">
        <v>1345</v>
      </c>
      <c r="R535" s="78">
        <v>459</v>
      </c>
      <c r="S535" s="96">
        <v>261.44</v>
      </c>
      <c r="T535" s="83">
        <f t="shared" si="82"/>
        <v>120000.95999999999</v>
      </c>
      <c r="U535" s="83">
        <f t="shared" si="86"/>
        <v>134401.07519999999</v>
      </c>
      <c r="V535" s="9" t="s">
        <v>1341</v>
      </c>
      <c r="W535" s="153" t="s">
        <v>1410</v>
      </c>
      <c r="X535" s="9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8"/>
      <c r="EI535" s="8"/>
      <c r="EJ535" s="8"/>
      <c r="EK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  <c r="EY535" s="8"/>
      <c r="EZ535" s="8"/>
      <c r="FA535" s="8"/>
      <c r="FB535" s="8"/>
      <c r="FC535" s="8"/>
      <c r="FD535" s="8"/>
      <c r="FE535" s="8"/>
      <c r="FF535" s="8"/>
      <c r="FG535" s="8"/>
      <c r="FH535" s="8"/>
      <c r="FI535" s="8"/>
      <c r="FJ535" s="8"/>
      <c r="FK535" s="8"/>
      <c r="FL535" s="8"/>
      <c r="FM535" s="8"/>
      <c r="FN535" s="8"/>
      <c r="FO535" s="8"/>
      <c r="FP535" s="8"/>
      <c r="FQ535" s="8"/>
      <c r="FR535" s="8"/>
      <c r="FS535" s="8"/>
      <c r="FT535" s="8"/>
      <c r="FU535" s="8"/>
      <c r="FV535" s="8"/>
      <c r="FW535" s="8"/>
      <c r="FX535" s="8"/>
      <c r="FY535" s="8"/>
      <c r="FZ535" s="8"/>
      <c r="GA535" s="8"/>
      <c r="GB535" s="8"/>
      <c r="GC535" s="8"/>
      <c r="GD535" s="8"/>
      <c r="GE535" s="8"/>
      <c r="GF535" s="8"/>
      <c r="GG535" s="8"/>
      <c r="GH535" s="8"/>
      <c r="GI535" s="8"/>
      <c r="GJ535" s="8"/>
      <c r="GK535" s="8"/>
      <c r="GL535" s="8"/>
      <c r="GM535" s="8"/>
      <c r="GN535" s="8"/>
      <c r="GO535" s="8"/>
      <c r="GP535" s="8"/>
      <c r="GQ535" s="8"/>
      <c r="GR535" s="8"/>
      <c r="GS535" s="8"/>
      <c r="GT535" s="8"/>
      <c r="GU535" s="8"/>
      <c r="GV535" s="8"/>
      <c r="GW535" s="8"/>
      <c r="GX535" s="8"/>
      <c r="GY535" s="8"/>
      <c r="GZ535" s="8"/>
      <c r="HA535" s="8"/>
      <c r="HB535" s="8"/>
      <c r="HC535" s="8"/>
      <c r="HD535" s="8"/>
      <c r="HE535" s="8"/>
      <c r="HF535" s="8"/>
      <c r="HG535" s="8"/>
      <c r="HH535" s="8"/>
      <c r="HI535" s="8"/>
      <c r="HJ535" s="8"/>
      <c r="HK535" s="8"/>
      <c r="HL535" s="8"/>
      <c r="HM535" s="8"/>
      <c r="HN535" s="8"/>
      <c r="HO535" s="8"/>
      <c r="HP535" s="8"/>
      <c r="HQ535" s="8"/>
      <c r="HR535" s="8"/>
      <c r="HS535" s="8"/>
      <c r="HT535" s="8"/>
      <c r="HU535" s="8"/>
      <c r="HV535" s="8"/>
      <c r="HW535" s="8"/>
      <c r="HX535" s="8"/>
      <c r="HY535" s="8"/>
      <c r="HZ535" s="8"/>
      <c r="IA535" s="8"/>
      <c r="IB535" s="8"/>
      <c r="IC535" s="8"/>
      <c r="ID535" s="8"/>
      <c r="IE535" s="8"/>
      <c r="IF535" s="8"/>
      <c r="IG535" s="8"/>
      <c r="IH535" s="8"/>
      <c r="II535" s="8"/>
      <c r="IJ535" s="8"/>
      <c r="IK535" s="8"/>
      <c r="IL535" s="8"/>
      <c r="IM535" s="8"/>
      <c r="IN535" s="8"/>
      <c r="IO535" s="8"/>
      <c r="IP535" s="8"/>
      <c r="IQ535" s="8"/>
      <c r="IR535" s="8"/>
      <c r="IS535" s="8"/>
      <c r="IT535" s="8"/>
      <c r="IU535" s="8"/>
      <c r="IV535" s="8"/>
      <c r="IW535" s="8"/>
      <c r="IX535" s="8"/>
      <c r="IY535" s="8"/>
      <c r="IZ535" s="8"/>
      <c r="JA535" s="8"/>
      <c r="JB535" s="8"/>
      <c r="JC535" s="8"/>
      <c r="JD535" s="8"/>
      <c r="JE535" s="8"/>
      <c r="JF535" s="8"/>
      <c r="JG535" s="8"/>
      <c r="JH535" s="8"/>
      <c r="JI535" s="8"/>
      <c r="JJ535" s="8"/>
      <c r="JK535" s="8"/>
      <c r="JL535" s="8"/>
      <c r="JM535" s="8"/>
      <c r="JN535" s="8"/>
      <c r="JO535" s="8"/>
      <c r="JP535" s="8"/>
      <c r="JQ535" s="8"/>
      <c r="JR535" s="8"/>
      <c r="JS535" s="8"/>
      <c r="JT535" s="8"/>
      <c r="JU535" s="8"/>
      <c r="JV535" s="8"/>
      <c r="JW535" s="8"/>
      <c r="JX535" s="8"/>
      <c r="JY535" s="8"/>
      <c r="JZ535" s="8"/>
      <c r="KA535" s="8"/>
      <c r="KB535" s="8"/>
      <c r="KC535" s="8"/>
      <c r="KD535" s="8"/>
      <c r="KE535" s="8"/>
      <c r="KF535" s="8"/>
      <c r="KG535" s="8"/>
      <c r="KH535" s="8"/>
      <c r="KI535" s="8"/>
      <c r="KJ535" s="8"/>
      <c r="KK535" s="8"/>
      <c r="KL535" s="8"/>
      <c r="KM535" s="8"/>
      <c r="KN535" s="8"/>
      <c r="KO535" s="8"/>
      <c r="KP535" s="8"/>
      <c r="KQ535" s="8"/>
      <c r="KR535" s="8"/>
      <c r="KS535" s="8"/>
      <c r="KT535" s="8"/>
      <c r="KU535" s="8"/>
      <c r="KV535" s="8"/>
      <c r="KW535" s="8"/>
      <c r="KX535" s="8"/>
      <c r="KY535" s="8"/>
      <c r="KZ535" s="8"/>
      <c r="LA535" s="8"/>
      <c r="LB535" s="8"/>
      <c r="LC535" s="8"/>
      <c r="LD535" s="8"/>
      <c r="LE535" s="8"/>
      <c r="LF535" s="8"/>
      <c r="LG535" s="8"/>
      <c r="LH535" s="8"/>
      <c r="LI535" s="8"/>
      <c r="LJ535" s="8"/>
      <c r="LK535" s="8"/>
      <c r="LL535" s="8"/>
      <c r="LM535" s="8"/>
      <c r="LN535" s="8"/>
      <c r="LO535" s="8"/>
      <c r="LP535" s="8"/>
      <c r="LQ535" s="8"/>
      <c r="LR535" s="8"/>
      <c r="LS535" s="8"/>
      <c r="LT535" s="8"/>
      <c r="LU535" s="8"/>
      <c r="LV535" s="8"/>
      <c r="LW535" s="8"/>
      <c r="LX535" s="8"/>
      <c r="LY535" s="8"/>
      <c r="LZ535" s="8"/>
      <c r="MA535" s="8"/>
      <c r="MB535" s="8"/>
      <c r="MC535" s="8"/>
      <c r="MD535" s="8"/>
      <c r="ME535" s="8"/>
      <c r="MF535" s="8"/>
      <c r="MG535" s="8"/>
      <c r="MH535" s="8"/>
      <c r="MI535" s="8"/>
      <c r="MJ535" s="8"/>
      <c r="MK535" s="8"/>
      <c r="ML535" s="8"/>
      <c r="MM535" s="8"/>
      <c r="MN535" s="8"/>
      <c r="MO535" s="8"/>
      <c r="MP535" s="8"/>
      <c r="MQ535" s="8"/>
      <c r="MR535" s="8"/>
      <c r="MS535" s="8"/>
      <c r="MT535" s="8"/>
      <c r="MU535" s="8"/>
      <c r="MV535" s="8"/>
      <c r="MW535" s="8"/>
      <c r="MX535" s="8"/>
      <c r="MY535" s="8"/>
      <c r="MZ535" s="8"/>
      <c r="NA535" s="8"/>
      <c r="NB535" s="8"/>
      <c r="NC535" s="8"/>
      <c r="ND535" s="8"/>
      <c r="NE535" s="8"/>
      <c r="NF535" s="8"/>
      <c r="NG535" s="8"/>
      <c r="NH535" s="8"/>
      <c r="NI535" s="8"/>
      <c r="NJ535" s="8"/>
      <c r="NK535" s="8"/>
      <c r="NL535" s="8"/>
      <c r="NM535" s="8"/>
      <c r="NN535" s="8"/>
      <c r="NO535" s="8"/>
      <c r="NP535" s="8"/>
      <c r="NQ535" s="8"/>
      <c r="NR535" s="8"/>
      <c r="NS535" s="8"/>
      <c r="NT535" s="8"/>
      <c r="NU535" s="8"/>
      <c r="NV535" s="8"/>
      <c r="NW535" s="8"/>
      <c r="NX535" s="8"/>
      <c r="NY535" s="8"/>
      <c r="NZ535" s="8"/>
      <c r="OA535" s="8"/>
      <c r="OB535" s="8"/>
      <c r="OC535" s="8"/>
      <c r="OD535" s="8"/>
      <c r="OE535" s="8"/>
      <c r="OF535" s="8"/>
      <c r="OG535" s="8"/>
      <c r="OH535" s="8"/>
      <c r="OI535" s="8"/>
      <c r="OJ535" s="8"/>
      <c r="OK535" s="8"/>
      <c r="OL535" s="8"/>
      <c r="OM535" s="8"/>
      <c r="ON535" s="8"/>
      <c r="OO535" s="8"/>
      <c r="OP535" s="8"/>
      <c r="OQ535" s="8"/>
      <c r="OR535" s="8"/>
      <c r="OS535" s="8"/>
      <c r="OT535" s="8"/>
      <c r="OU535" s="8"/>
      <c r="OV535" s="8"/>
      <c r="OW535" s="8"/>
      <c r="OX535" s="8"/>
      <c r="OY535" s="8"/>
      <c r="OZ535" s="8"/>
      <c r="PA535" s="8"/>
      <c r="PB535" s="8"/>
      <c r="PC535" s="8"/>
      <c r="PD535" s="8"/>
      <c r="PE535" s="8"/>
      <c r="PF535" s="8"/>
      <c r="PG535" s="8"/>
      <c r="PH535" s="8"/>
      <c r="PI535" s="8"/>
      <c r="PJ535" s="8"/>
      <c r="PK535" s="8"/>
      <c r="PL535" s="8"/>
      <c r="PM535" s="8"/>
      <c r="PN535" s="8"/>
      <c r="PO535" s="8"/>
      <c r="PP535" s="8"/>
      <c r="PQ535" s="8"/>
      <c r="PR535" s="8"/>
      <c r="PS535" s="8"/>
      <c r="PT535" s="8"/>
      <c r="PU535" s="8"/>
      <c r="PV535" s="8"/>
      <c r="PW535" s="8"/>
      <c r="PX535" s="8"/>
      <c r="PY535" s="8"/>
      <c r="PZ535" s="8"/>
      <c r="QA535" s="8"/>
      <c r="QB535" s="8"/>
      <c r="QC535" s="8"/>
      <c r="QD535" s="8"/>
      <c r="QE535" s="8"/>
      <c r="QF535" s="8"/>
      <c r="QG535" s="8"/>
      <c r="QH535" s="8"/>
      <c r="QI535" s="8"/>
      <c r="QJ535" s="8"/>
      <c r="QK535" s="8"/>
      <c r="QL535" s="8"/>
      <c r="QM535" s="8"/>
      <c r="QN535" s="8"/>
      <c r="QO535" s="8"/>
      <c r="QP535" s="8"/>
      <c r="QQ535" s="8"/>
      <c r="QR535" s="8"/>
      <c r="QS535" s="8"/>
      <c r="QT535" s="8"/>
      <c r="QU535" s="8"/>
      <c r="QV535" s="8"/>
      <c r="QW535" s="8"/>
      <c r="QX535" s="8"/>
      <c r="QY535" s="8"/>
      <c r="QZ535" s="8"/>
      <c r="RA535" s="8"/>
      <c r="RB535" s="8"/>
      <c r="RC535" s="8"/>
      <c r="RD535" s="8"/>
      <c r="RE535" s="8"/>
      <c r="RF535" s="8"/>
      <c r="RG535" s="8"/>
      <c r="RH535" s="8"/>
      <c r="RI535" s="8"/>
      <c r="RJ535" s="8"/>
      <c r="RK535" s="8"/>
      <c r="RL535" s="8"/>
      <c r="RM535" s="8"/>
      <c r="RN535" s="8"/>
      <c r="RO535" s="8"/>
      <c r="RP535" s="8"/>
      <c r="RQ535" s="8"/>
      <c r="RR535" s="8"/>
      <c r="RS535" s="8"/>
      <c r="RT535" s="8"/>
      <c r="RU535" s="8"/>
      <c r="RV535" s="8"/>
      <c r="RW535" s="8"/>
      <c r="RX535" s="8"/>
      <c r="RY535" s="8"/>
      <c r="RZ535" s="8"/>
      <c r="SA535" s="8"/>
      <c r="SB535" s="8"/>
      <c r="SC535" s="8"/>
      <c r="SD535" s="8"/>
      <c r="SE535" s="8"/>
      <c r="SF535" s="8"/>
      <c r="SG535" s="8"/>
      <c r="SH535" s="8"/>
      <c r="SI535" s="8"/>
      <c r="SJ535" s="8"/>
      <c r="SK535" s="8"/>
      <c r="SL535" s="8"/>
      <c r="SM535" s="8"/>
      <c r="SN535" s="8"/>
      <c r="SO535" s="8"/>
      <c r="SP535" s="8"/>
      <c r="SQ535" s="8"/>
      <c r="SR535" s="8"/>
      <c r="SS535" s="8"/>
      <c r="ST535" s="8"/>
      <c r="SU535" s="8"/>
      <c r="SV535" s="8"/>
      <c r="SW535" s="8"/>
      <c r="SX535" s="8"/>
      <c r="SY535" s="8"/>
      <c r="SZ535" s="8"/>
      <c r="TA535" s="8"/>
      <c r="TB535" s="8"/>
      <c r="TC535" s="8"/>
      <c r="TD535" s="8"/>
      <c r="TE535" s="8"/>
      <c r="TF535" s="8"/>
      <c r="TG535" s="8"/>
      <c r="TH535" s="8"/>
      <c r="TI535" s="8"/>
      <c r="TJ535" s="8"/>
      <c r="TK535" s="8"/>
      <c r="TL535" s="8"/>
      <c r="TM535" s="8"/>
      <c r="TN535" s="8"/>
      <c r="TO535" s="8"/>
      <c r="TP535" s="8"/>
      <c r="TQ535" s="8"/>
      <c r="TR535" s="8"/>
      <c r="TS535" s="8"/>
      <c r="TT535" s="8"/>
      <c r="TU535" s="8"/>
      <c r="TV535" s="8"/>
      <c r="TW535" s="8"/>
      <c r="TX535" s="8"/>
      <c r="TY535" s="8"/>
      <c r="TZ535" s="8"/>
      <c r="UA535" s="8"/>
      <c r="UB535" s="8"/>
      <c r="UC535" s="8"/>
      <c r="UD535" s="8"/>
      <c r="UE535" s="8"/>
      <c r="UF535" s="8"/>
      <c r="UG535" s="8"/>
      <c r="UH535" s="8"/>
      <c r="UI535" s="8"/>
      <c r="UJ535" s="8"/>
      <c r="UK535" s="8"/>
      <c r="UL535" s="8"/>
      <c r="UM535" s="8"/>
      <c r="UN535" s="8"/>
      <c r="UO535" s="8"/>
      <c r="UP535" s="8"/>
      <c r="UQ535" s="8"/>
      <c r="UR535" s="8"/>
      <c r="US535" s="8"/>
      <c r="UT535" s="8"/>
      <c r="UU535" s="8"/>
      <c r="UV535" s="8"/>
      <c r="UW535" s="8"/>
      <c r="UX535" s="8"/>
      <c r="UY535" s="8"/>
      <c r="UZ535" s="8"/>
      <c r="VA535" s="8"/>
      <c r="VB535" s="8"/>
      <c r="VC535" s="8"/>
      <c r="VD535" s="8"/>
      <c r="VE535" s="8"/>
      <c r="VF535" s="8"/>
      <c r="VG535" s="8"/>
      <c r="VH535" s="8"/>
      <c r="VI535" s="8"/>
      <c r="VJ535" s="8"/>
      <c r="VK535" s="8"/>
      <c r="VL535" s="8"/>
      <c r="VM535" s="8"/>
      <c r="VN535" s="8"/>
      <c r="VO535" s="8"/>
      <c r="VP535" s="8"/>
      <c r="VQ535" s="8"/>
      <c r="VR535" s="8"/>
      <c r="VS535" s="8"/>
      <c r="VT535" s="8"/>
      <c r="VU535" s="8"/>
      <c r="VV535" s="8"/>
      <c r="VW535" s="8"/>
      <c r="VX535" s="8"/>
      <c r="VY535" s="8"/>
      <c r="VZ535" s="8"/>
      <c r="WA535" s="8"/>
      <c r="WB535" s="8"/>
      <c r="WC535" s="8"/>
      <c r="WD535" s="8"/>
      <c r="WE535" s="8"/>
      <c r="WF535" s="8"/>
      <c r="WG535" s="8"/>
      <c r="WH535" s="8"/>
      <c r="WI535" s="8"/>
      <c r="WJ535" s="8"/>
      <c r="WK535" s="8"/>
      <c r="WL535" s="8"/>
      <c r="WM535" s="8"/>
      <c r="WN535" s="8"/>
      <c r="WO535" s="8"/>
      <c r="WP535" s="8"/>
      <c r="WQ535" s="8"/>
      <c r="WR535" s="8"/>
      <c r="WS535" s="8"/>
      <c r="WT535" s="8"/>
      <c r="WU535" s="8"/>
      <c r="WV535" s="8"/>
      <c r="WW535" s="8"/>
      <c r="WX535" s="8"/>
      <c r="WY535" s="8"/>
      <c r="WZ535" s="8"/>
      <c r="XA535" s="8"/>
      <c r="XB535" s="8"/>
      <c r="XC535" s="8"/>
      <c r="XD535" s="8"/>
      <c r="XE535" s="8"/>
      <c r="XF535" s="8"/>
      <c r="XG535" s="8"/>
      <c r="XH535" s="8"/>
      <c r="XI535" s="8"/>
      <c r="XJ535" s="8"/>
      <c r="XK535" s="8"/>
      <c r="XL535" s="8"/>
      <c r="XM535" s="8"/>
      <c r="XN535" s="8"/>
      <c r="XO535" s="8"/>
      <c r="XP535" s="8"/>
      <c r="XQ535" s="8"/>
      <c r="XR535" s="8"/>
      <c r="XS535" s="8"/>
      <c r="XT535" s="8"/>
      <c r="XU535" s="8"/>
      <c r="XV535" s="8"/>
      <c r="XW535" s="8"/>
      <c r="XX535" s="8"/>
      <c r="XY535" s="8"/>
      <c r="XZ535" s="8"/>
      <c r="YA535" s="8"/>
      <c r="YB535" s="8"/>
      <c r="YC535" s="8"/>
      <c r="YD535" s="8"/>
      <c r="YE535" s="8"/>
      <c r="YF535" s="8"/>
      <c r="YG535" s="8"/>
      <c r="YH535" s="8"/>
      <c r="YI535" s="8"/>
      <c r="YJ535" s="8"/>
      <c r="YK535" s="8"/>
      <c r="YL535" s="8"/>
      <c r="YM535" s="8"/>
      <c r="YN535" s="8"/>
      <c r="YO535" s="8"/>
      <c r="YP535" s="8"/>
      <c r="YQ535" s="8"/>
      <c r="YR535" s="8"/>
      <c r="YS535" s="8"/>
      <c r="YT535" s="8"/>
      <c r="YU535" s="8"/>
      <c r="YV535" s="8"/>
      <c r="YW535" s="8"/>
      <c r="YX535" s="8"/>
      <c r="YY535" s="8"/>
      <c r="YZ535" s="8"/>
      <c r="ZA535" s="8"/>
      <c r="ZB535" s="8"/>
      <c r="ZC535" s="8"/>
      <c r="ZD535" s="8"/>
      <c r="ZE535" s="8"/>
      <c r="ZF535" s="8"/>
      <c r="ZG535" s="8"/>
      <c r="ZH535" s="8"/>
      <c r="ZI535" s="8"/>
      <c r="ZJ535" s="8"/>
      <c r="ZK535" s="8"/>
      <c r="ZL535" s="8"/>
      <c r="ZM535" s="8"/>
      <c r="ZN535" s="8"/>
      <c r="ZO535" s="8"/>
      <c r="ZP535" s="8"/>
      <c r="ZQ535" s="8"/>
      <c r="ZR535" s="8"/>
      <c r="ZS535" s="8"/>
      <c r="ZT535" s="8"/>
      <c r="ZU535" s="8"/>
      <c r="ZV535" s="8"/>
      <c r="ZW535" s="8"/>
      <c r="ZX535" s="8"/>
      <c r="ZY535" s="8"/>
      <c r="ZZ535" s="8"/>
      <c r="AAA535" s="8"/>
      <c r="AAB535" s="8"/>
      <c r="AAC535" s="8"/>
      <c r="AAD535" s="8"/>
      <c r="AAE535" s="8"/>
      <c r="AAF535" s="8"/>
      <c r="AAG535" s="8"/>
      <c r="AAH535" s="8"/>
      <c r="AAI535" s="8"/>
      <c r="AAJ535" s="8"/>
      <c r="AAK535" s="8"/>
      <c r="AAL535" s="8"/>
      <c r="AAM535" s="8"/>
      <c r="AAN535" s="8"/>
      <c r="AAO535" s="8"/>
      <c r="AAP535" s="8"/>
      <c r="AAQ535" s="8"/>
      <c r="AAR535" s="8"/>
      <c r="AAS535" s="8"/>
      <c r="AAT535" s="8"/>
      <c r="AAU535" s="8"/>
      <c r="AAV535" s="8"/>
      <c r="AAW535" s="8"/>
      <c r="AAX535" s="8"/>
      <c r="AAY535" s="8"/>
      <c r="AAZ535" s="8"/>
      <c r="ABA535" s="8"/>
      <c r="ABB535" s="8"/>
      <c r="ABC535" s="8"/>
      <c r="ABD535" s="8"/>
      <c r="ABE535" s="8"/>
      <c r="ABF535" s="8"/>
      <c r="ABG535" s="8"/>
      <c r="ABH535" s="8"/>
      <c r="ABI535" s="8"/>
      <c r="ABJ535" s="8"/>
      <c r="ABK535" s="8"/>
      <c r="ABL535" s="8"/>
      <c r="ABM535" s="8"/>
      <c r="ABN535" s="8"/>
      <c r="ABO535" s="8"/>
      <c r="ABP535" s="8"/>
      <c r="ABQ535" s="8"/>
      <c r="ABR535" s="8"/>
      <c r="ABS535" s="8"/>
      <c r="ABT535" s="8"/>
      <c r="ABU535" s="8"/>
      <c r="ABV535" s="8"/>
      <c r="ABW535" s="8"/>
      <c r="ABX535" s="8"/>
      <c r="ABY535" s="8"/>
      <c r="ABZ535" s="8"/>
      <c r="ACA535" s="8"/>
      <c r="ACB535" s="8"/>
      <c r="ACC535" s="8"/>
      <c r="ACD535" s="8"/>
      <c r="ACE535" s="8"/>
      <c r="ACF535" s="8"/>
      <c r="ACG535" s="8"/>
      <c r="ACH535" s="8"/>
      <c r="ACI535" s="8"/>
      <c r="ACJ535" s="8"/>
      <c r="ACK535" s="8"/>
      <c r="ACL535" s="8"/>
      <c r="ACM535" s="8"/>
      <c r="ACN535" s="8"/>
      <c r="ACO535" s="8"/>
      <c r="ACP535" s="8"/>
      <c r="ACQ535" s="8"/>
      <c r="ACR535" s="8"/>
      <c r="ACS535" s="8"/>
      <c r="ACT535" s="8"/>
      <c r="ACU535" s="8"/>
      <c r="ACV535" s="8"/>
      <c r="ACW535" s="8"/>
      <c r="ACX535" s="8"/>
      <c r="ACY535" s="8"/>
      <c r="ACZ535" s="8"/>
      <c r="ADA535" s="8"/>
      <c r="ADB535" s="8"/>
      <c r="ADC535" s="8"/>
      <c r="ADD535" s="8"/>
      <c r="ADE535" s="8"/>
      <c r="ADF535" s="8"/>
      <c r="ADG535" s="8"/>
      <c r="ADH535" s="8"/>
      <c r="ADI535" s="8"/>
      <c r="ADJ535" s="8"/>
      <c r="ADK535" s="8"/>
      <c r="ADL535" s="8"/>
      <c r="ADM535" s="8"/>
      <c r="ADN535" s="8"/>
      <c r="ADO535" s="8"/>
      <c r="ADP535" s="8"/>
      <c r="ADQ535" s="8"/>
      <c r="ADR535" s="8"/>
      <c r="ADS535" s="8"/>
      <c r="ADT535" s="8"/>
      <c r="ADU535" s="8"/>
      <c r="ADV535" s="8"/>
      <c r="ADW535" s="8"/>
      <c r="ADX535" s="8"/>
      <c r="ADY535" s="8"/>
      <c r="ADZ535" s="8"/>
      <c r="AEA535" s="8"/>
      <c r="AEB535" s="8"/>
      <c r="AEC535" s="8"/>
      <c r="AED535" s="8"/>
      <c r="AEE535" s="8"/>
      <c r="AEF535" s="8"/>
      <c r="AEG535" s="8"/>
      <c r="AEH535" s="8"/>
      <c r="AEI535" s="8"/>
      <c r="AEJ535" s="8"/>
      <c r="AEK535" s="8"/>
      <c r="AEL535" s="8"/>
      <c r="AEM535" s="8"/>
      <c r="AEN535" s="8"/>
      <c r="AEO535" s="8"/>
      <c r="AEP535" s="8"/>
      <c r="AEQ535" s="8"/>
      <c r="AER535" s="8"/>
      <c r="AES535" s="8"/>
      <c r="AET535" s="8"/>
      <c r="AEU535" s="8"/>
      <c r="AEV535" s="8"/>
      <c r="AEW535" s="8"/>
      <c r="AEX535" s="8"/>
      <c r="AEY535" s="8"/>
      <c r="AEZ535" s="8"/>
      <c r="AFA535" s="8"/>
      <c r="AFB535" s="8"/>
      <c r="AFC535" s="8"/>
      <c r="AFD535" s="8"/>
      <c r="AFE535" s="8"/>
      <c r="AFF535" s="8"/>
      <c r="AFG535" s="8"/>
      <c r="AFH535" s="8"/>
      <c r="AFI535" s="8"/>
      <c r="AFJ535" s="8"/>
      <c r="AFK535" s="8"/>
      <c r="AFL535" s="8"/>
      <c r="AFM535" s="8"/>
      <c r="AFN535" s="8"/>
      <c r="AFO535" s="8"/>
      <c r="AFP535" s="8"/>
      <c r="AFQ535" s="8"/>
      <c r="AFR535" s="8"/>
      <c r="AFS535" s="8"/>
      <c r="AFT535" s="8"/>
      <c r="AFU535" s="8"/>
      <c r="AFV535" s="8"/>
      <c r="AFW535" s="8"/>
      <c r="AFX535" s="8"/>
      <c r="AFY535" s="8"/>
      <c r="AFZ535" s="8"/>
      <c r="AGA535" s="8"/>
      <c r="AGB535" s="8"/>
      <c r="AGC535" s="8"/>
      <c r="AGD535" s="8"/>
      <c r="AGE535" s="8"/>
      <c r="AGF535" s="8"/>
      <c r="AGG535" s="8"/>
      <c r="AGH535" s="8"/>
      <c r="AGI535" s="8"/>
      <c r="AGJ535" s="8"/>
      <c r="AGK535" s="8"/>
      <c r="AGL535" s="8"/>
      <c r="AGM535" s="8"/>
      <c r="AGN535" s="8"/>
      <c r="AGO535" s="8"/>
      <c r="AGP535" s="8"/>
      <c r="AGQ535" s="8"/>
      <c r="AGR535" s="8"/>
      <c r="AGS535" s="8"/>
      <c r="AGT535" s="8"/>
      <c r="AGU535" s="8"/>
      <c r="AGV535" s="8"/>
      <c r="AGW535" s="8"/>
      <c r="AGX535" s="8"/>
      <c r="AGY535" s="8"/>
      <c r="AGZ535" s="8"/>
      <c r="AHA535" s="8"/>
      <c r="AHB535" s="8"/>
      <c r="AHC535" s="8"/>
      <c r="AHD535" s="8"/>
      <c r="AHE535" s="8"/>
      <c r="AHF535" s="8"/>
      <c r="AHG535" s="8"/>
      <c r="AHH535" s="8"/>
      <c r="AHI535" s="8"/>
      <c r="AHJ535" s="8"/>
      <c r="AHK535" s="8"/>
      <c r="AHL535" s="8"/>
      <c r="AHM535" s="8"/>
      <c r="AHN535" s="8"/>
      <c r="AHO535" s="8"/>
      <c r="AHP535" s="8"/>
      <c r="AHQ535" s="8"/>
      <c r="AHR535" s="8"/>
      <c r="AHS535" s="8"/>
      <c r="AHT535" s="8"/>
      <c r="AHU535" s="8"/>
      <c r="AHV535" s="8"/>
      <c r="AHW535" s="8"/>
      <c r="AHX535" s="8"/>
      <c r="AHY535" s="8"/>
      <c r="AHZ535" s="8"/>
      <c r="AIA535" s="8"/>
      <c r="AIB535" s="8"/>
      <c r="AIC535" s="8"/>
      <c r="AID535" s="8"/>
      <c r="AIE535" s="8"/>
      <c r="AIF535" s="8"/>
      <c r="AIG535" s="8"/>
      <c r="AIH535" s="8"/>
      <c r="AII535" s="8"/>
      <c r="AIJ535" s="8"/>
      <c r="AIK535" s="8"/>
      <c r="AIL535" s="8"/>
      <c r="AIM535" s="8"/>
      <c r="AIN535" s="8"/>
      <c r="AIO535" s="8"/>
      <c r="AIP535" s="8"/>
      <c r="AIQ535" s="8"/>
      <c r="AIR535" s="8"/>
      <c r="AIS535" s="8"/>
      <c r="AIT535" s="8"/>
      <c r="AIU535" s="8"/>
      <c r="AIV535" s="8"/>
      <c r="AIW535" s="8"/>
      <c r="AIX535" s="8"/>
      <c r="AIY535" s="8"/>
      <c r="AIZ535" s="8"/>
      <c r="AJA535" s="8"/>
      <c r="AJB535" s="8"/>
      <c r="AJC535" s="8"/>
      <c r="AJD535" s="8"/>
      <c r="AJE535" s="8"/>
      <c r="AJF535" s="8"/>
      <c r="AJG535" s="8"/>
      <c r="AJH535" s="8"/>
      <c r="AJI535" s="8"/>
      <c r="AJJ535" s="8"/>
      <c r="AJK535" s="8"/>
      <c r="AJL535" s="8"/>
      <c r="AJM535" s="8"/>
      <c r="AJN535" s="8"/>
      <c r="AJO535" s="8"/>
      <c r="AJP535" s="8"/>
      <c r="AJQ535" s="8"/>
      <c r="AJR535" s="8"/>
      <c r="AJS535" s="8"/>
      <c r="AJT535" s="8"/>
      <c r="AJU535" s="8"/>
      <c r="AJV535" s="8"/>
      <c r="AJW535" s="8"/>
      <c r="AJX535" s="8"/>
      <c r="AJY535" s="8"/>
      <c r="AJZ535" s="8"/>
      <c r="AKA535" s="8"/>
      <c r="AKB535" s="8"/>
      <c r="AKC535" s="8"/>
      <c r="AKD535" s="8"/>
      <c r="AKE535" s="8"/>
      <c r="AKF535" s="8"/>
      <c r="AKG535" s="8"/>
      <c r="AKH535" s="8"/>
      <c r="AKI535" s="8"/>
      <c r="AKJ535" s="8"/>
      <c r="AKK535" s="8"/>
      <c r="AKL535" s="8"/>
      <c r="AKM535" s="8"/>
      <c r="AKN535" s="8"/>
      <c r="AKO535" s="8"/>
      <c r="AKP535" s="8"/>
      <c r="AKQ535" s="8"/>
      <c r="AKR535" s="8"/>
      <c r="AKS535" s="8"/>
      <c r="AKT535" s="8"/>
      <c r="AKU535" s="8"/>
      <c r="AKV535" s="8"/>
      <c r="AKW535" s="8"/>
      <c r="AKX535" s="8"/>
      <c r="AKY535" s="8"/>
      <c r="AKZ535" s="8"/>
      <c r="ALA535" s="8"/>
      <c r="ALB535" s="8"/>
      <c r="ALC535" s="8"/>
      <c r="ALD535" s="8"/>
      <c r="ALE535" s="8"/>
      <c r="ALF535" s="8"/>
      <c r="ALG535" s="8"/>
      <c r="ALH535" s="8"/>
      <c r="ALI535" s="8"/>
      <c r="ALJ535" s="8"/>
      <c r="ALK535" s="8"/>
      <c r="ALL535" s="8"/>
      <c r="ALM535" s="8"/>
      <c r="ALN535" s="8"/>
      <c r="ALO535" s="8"/>
      <c r="ALP535" s="8"/>
      <c r="ALQ535" s="8"/>
      <c r="ALR535" s="8"/>
      <c r="ALS535" s="8"/>
      <c r="ALT535" s="8"/>
      <c r="ALU535" s="8"/>
      <c r="ALV535" s="8"/>
      <c r="ALW535" s="8"/>
      <c r="ALX535" s="8"/>
      <c r="ALY535" s="8"/>
      <c r="ALZ535" s="8"/>
      <c r="AMA535" s="8"/>
      <c r="AMB535" s="8"/>
      <c r="AMC535" s="8"/>
      <c r="AMD535" s="8"/>
      <c r="AME535" s="8"/>
      <c r="AMF535" s="8"/>
      <c r="AMG535" s="8"/>
      <c r="AMH535" s="8"/>
      <c r="AMI535" s="8"/>
      <c r="AMJ535" s="8"/>
      <c r="AMK535" s="8"/>
      <c r="AML535" s="8"/>
      <c r="AMM535" s="8"/>
      <c r="AMN535" s="8"/>
      <c r="AMO535" s="8"/>
      <c r="AMP535" s="8"/>
      <c r="AMQ535" s="8"/>
      <c r="AMR535" s="8"/>
      <c r="AMS535" s="8"/>
      <c r="AMT535" s="8"/>
      <c r="AMU535" s="8"/>
      <c r="AMV535" s="8"/>
      <c r="AMW535" s="8"/>
      <c r="AMX535" s="8"/>
      <c r="AMY535" s="8"/>
      <c r="AMZ535" s="8"/>
      <c r="ANA535" s="8"/>
      <c r="ANB535" s="8"/>
      <c r="ANC535" s="8"/>
      <c r="AND535" s="8"/>
      <c r="ANE535" s="8"/>
      <c r="ANF535" s="8"/>
      <c r="ANG535" s="8"/>
      <c r="ANH535" s="8"/>
      <c r="ANI535" s="8"/>
      <c r="ANJ535" s="8"/>
      <c r="ANK535" s="8"/>
      <c r="ANL535" s="8"/>
      <c r="ANM535" s="8"/>
      <c r="ANN535" s="8"/>
      <c r="ANO535" s="8"/>
      <c r="ANP535" s="8"/>
      <c r="ANQ535" s="8"/>
      <c r="ANR535" s="8"/>
      <c r="ANS535" s="8"/>
      <c r="ANT535" s="8"/>
      <c r="ANU535" s="8"/>
      <c r="ANV535" s="8"/>
      <c r="ANW535" s="8"/>
      <c r="ANX535" s="8"/>
      <c r="ANY535" s="8"/>
      <c r="ANZ535" s="8"/>
      <c r="AOA535" s="8"/>
      <c r="AOB535" s="8"/>
      <c r="AOC535" s="8"/>
      <c r="AOD535" s="8"/>
      <c r="AOE535" s="8"/>
      <c r="AOF535" s="8"/>
      <c r="AOG535" s="8"/>
      <c r="AOH535" s="8"/>
      <c r="AOI535" s="8"/>
      <c r="AOJ535" s="8"/>
      <c r="AOK535" s="8"/>
      <c r="AOL535" s="8"/>
      <c r="AOM535" s="8"/>
      <c r="AON535" s="8"/>
      <c r="AOO535" s="8"/>
      <c r="AOP535" s="8"/>
      <c r="AOQ535" s="8"/>
      <c r="AOR535" s="8"/>
      <c r="AOS535" s="8"/>
      <c r="AOT535" s="8"/>
      <c r="AOU535" s="8"/>
      <c r="AOV535" s="8"/>
      <c r="AOW535" s="8"/>
      <c r="AOX535" s="8"/>
      <c r="AOY535" s="8"/>
      <c r="AOZ535" s="8"/>
      <c r="APA535" s="8"/>
      <c r="APB535" s="8"/>
      <c r="APC535" s="8"/>
      <c r="APD535" s="8"/>
      <c r="APE535" s="8"/>
      <c r="APF535" s="8"/>
      <c r="APG535" s="8"/>
      <c r="APH535" s="8"/>
      <c r="API535" s="8"/>
      <c r="APJ535" s="8"/>
      <c r="APK535" s="8"/>
      <c r="APL535" s="8"/>
      <c r="APM535" s="8"/>
      <c r="APN535" s="8"/>
      <c r="APO535" s="8"/>
      <c r="APP535" s="8"/>
      <c r="APQ535" s="8"/>
      <c r="APR535" s="8"/>
      <c r="APS535" s="8"/>
      <c r="APT535" s="8"/>
      <c r="APU535" s="8"/>
      <c r="APV535" s="8"/>
      <c r="APW535" s="8"/>
      <c r="APX535" s="8"/>
      <c r="APY535" s="8"/>
      <c r="APZ535" s="8"/>
      <c r="AQA535" s="8"/>
      <c r="AQB535" s="8"/>
      <c r="AQC535" s="8"/>
      <c r="AQD535" s="8"/>
      <c r="AQE535" s="8"/>
      <c r="AQF535" s="8"/>
      <c r="AQG535" s="8"/>
      <c r="AQH535" s="8"/>
      <c r="AQI535" s="8"/>
      <c r="AQJ535" s="8"/>
      <c r="AQK535" s="8"/>
      <c r="AQL535" s="8"/>
      <c r="AQM535" s="8"/>
      <c r="AQN535" s="8"/>
      <c r="AQO535" s="8"/>
      <c r="AQP535" s="8"/>
      <c r="AQQ535" s="8"/>
      <c r="AQR535" s="8"/>
      <c r="AQS535" s="8"/>
      <c r="AQT535" s="8"/>
      <c r="AQU535" s="8"/>
      <c r="AQV535" s="8"/>
      <c r="AQW535" s="8"/>
      <c r="AQX535" s="8"/>
      <c r="AQY535" s="8"/>
      <c r="AQZ535" s="8"/>
      <c r="ARA535" s="8"/>
      <c r="ARB535" s="8"/>
      <c r="ARC535" s="8"/>
      <c r="ARD535" s="8"/>
      <c r="ARE535" s="8"/>
      <c r="ARF535" s="8"/>
      <c r="ARG535" s="8"/>
      <c r="ARH535" s="8"/>
      <c r="ARI535" s="8"/>
      <c r="ARJ535" s="8"/>
      <c r="ARK535" s="8"/>
      <c r="ARL535" s="8"/>
      <c r="ARM535" s="8"/>
      <c r="ARN535" s="8"/>
      <c r="ARO535" s="8"/>
      <c r="ARP535" s="8"/>
      <c r="ARQ535" s="8"/>
      <c r="ARR535" s="8"/>
      <c r="ARS535" s="8"/>
      <c r="ART535" s="8"/>
      <c r="ARU535" s="8"/>
      <c r="ARV535" s="8"/>
      <c r="ARW535" s="8"/>
      <c r="ARX535" s="8"/>
      <c r="ARY535" s="8"/>
      <c r="ARZ535" s="8"/>
      <c r="ASA535" s="8"/>
      <c r="ASB535" s="8"/>
      <c r="ASC535" s="8"/>
      <c r="ASD535" s="8"/>
      <c r="ASE535" s="8"/>
      <c r="ASF535" s="8"/>
      <c r="ASG535" s="8"/>
      <c r="ASH535" s="8"/>
      <c r="ASI535" s="8"/>
      <c r="ASJ535" s="8"/>
      <c r="ASK535" s="8"/>
      <c r="ASL535" s="8"/>
      <c r="ASM535" s="8"/>
      <c r="ASN535" s="8"/>
      <c r="ASO535" s="8"/>
      <c r="ASP535" s="8"/>
      <c r="ASQ535" s="8"/>
      <c r="ASR535" s="8"/>
      <c r="ASS535" s="8"/>
      <c r="AST535" s="8"/>
      <c r="ASU535" s="8"/>
      <c r="ASV535" s="8"/>
      <c r="ASW535" s="8"/>
      <c r="ASX535" s="8"/>
      <c r="ASY535" s="8"/>
      <c r="ASZ535" s="8"/>
      <c r="ATA535" s="8"/>
      <c r="ATB535" s="8"/>
      <c r="ATC535" s="8"/>
      <c r="ATD535" s="8"/>
      <c r="ATE535" s="8"/>
      <c r="ATF535" s="8"/>
      <c r="ATG535" s="8"/>
      <c r="ATH535" s="8"/>
      <c r="ATI535" s="8"/>
      <c r="ATJ535" s="8"/>
      <c r="ATK535" s="8"/>
      <c r="ATL535" s="8"/>
      <c r="ATM535" s="8"/>
      <c r="ATN535" s="8"/>
      <c r="ATO535" s="8"/>
      <c r="ATP535" s="8"/>
      <c r="ATQ535" s="8"/>
      <c r="ATR535" s="8"/>
      <c r="ATS535" s="8"/>
      <c r="ATT535" s="8"/>
      <c r="ATU535" s="8"/>
      <c r="ATV535" s="8"/>
      <c r="ATW535" s="8"/>
      <c r="ATX535" s="8"/>
      <c r="ATY535" s="8"/>
      <c r="ATZ535" s="8"/>
      <c r="AUA535" s="8"/>
      <c r="AUB535" s="8"/>
      <c r="AUC535" s="8"/>
      <c r="AUD535" s="8"/>
      <c r="AUE535" s="8"/>
      <c r="AUF535" s="8"/>
      <c r="AUG535" s="8"/>
      <c r="AUH535" s="8"/>
      <c r="AUI535" s="8"/>
      <c r="AUJ535" s="8"/>
      <c r="AUK535" s="8"/>
      <c r="AUL535" s="8"/>
      <c r="AUM535" s="8"/>
      <c r="AUN535" s="8"/>
      <c r="AUO535" s="8"/>
      <c r="AUP535" s="8"/>
      <c r="AUQ535" s="8"/>
      <c r="AUR535" s="8"/>
      <c r="AUS535" s="8"/>
      <c r="AUT535" s="8"/>
      <c r="AUU535" s="8"/>
      <c r="AUV535" s="8"/>
      <c r="AUW535" s="8"/>
      <c r="AUX535" s="8"/>
      <c r="AUY535" s="8"/>
      <c r="AUZ535" s="8"/>
      <c r="AVA535" s="8"/>
      <c r="AVB535" s="8"/>
      <c r="AVC535" s="8"/>
      <c r="AVD535" s="8"/>
      <c r="AVE535" s="8"/>
      <c r="AVF535" s="8"/>
      <c r="AVG535" s="8"/>
      <c r="AVH535" s="8"/>
      <c r="AVI535" s="8"/>
      <c r="AVJ535" s="8"/>
      <c r="AVK535" s="8"/>
      <c r="AVL535" s="8"/>
      <c r="AVM535" s="8"/>
      <c r="AVN535" s="8"/>
      <c r="AVO535" s="8"/>
      <c r="AVP535" s="8"/>
      <c r="AVQ535" s="8"/>
      <c r="AVR535" s="8"/>
      <c r="AVS535" s="8"/>
      <c r="AVT535" s="8"/>
      <c r="AVU535" s="8"/>
      <c r="AVV535" s="8"/>
      <c r="AVW535" s="8"/>
      <c r="AVX535" s="8"/>
      <c r="AVY535" s="8"/>
      <c r="AVZ535" s="8"/>
      <c r="AWA535" s="8"/>
      <c r="AWB535" s="8"/>
      <c r="AWC535" s="8"/>
      <c r="AWD535" s="8"/>
      <c r="AWE535" s="8"/>
      <c r="AWF535" s="8"/>
      <c r="AWG535" s="8"/>
      <c r="AWH535" s="8"/>
      <c r="AWI535" s="8"/>
      <c r="AWJ535" s="8"/>
      <c r="AWK535" s="8"/>
      <c r="AWL535" s="8"/>
      <c r="AWM535" s="8"/>
      <c r="AWN535" s="8"/>
      <c r="AWO535" s="8"/>
      <c r="AWP535" s="8"/>
      <c r="AWQ535" s="8"/>
      <c r="AWR535" s="8"/>
      <c r="AWS535" s="8"/>
      <c r="AWT535" s="8"/>
      <c r="AWU535" s="8"/>
      <c r="AWV535" s="8"/>
      <c r="AWW535" s="8"/>
      <c r="AWX535" s="8"/>
      <c r="AWY535" s="8"/>
      <c r="AWZ535" s="8"/>
      <c r="AXA535" s="8"/>
      <c r="AXB535" s="8"/>
      <c r="AXC535" s="8"/>
      <c r="AXD535" s="8"/>
      <c r="AXE535" s="8"/>
      <c r="AXF535" s="8"/>
      <c r="AXG535" s="8"/>
      <c r="AXH535" s="8"/>
      <c r="AXI535" s="8"/>
      <c r="AXJ535" s="8"/>
      <c r="AXK535" s="8"/>
      <c r="AXL535" s="8"/>
      <c r="AXM535" s="8"/>
      <c r="AXN535" s="8"/>
      <c r="AXO535" s="8"/>
      <c r="AXP535" s="8"/>
      <c r="AXQ535" s="8"/>
      <c r="AXR535" s="8"/>
      <c r="AXS535" s="8"/>
      <c r="AXT535" s="8"/>
      <c r="AXU535" s="8"/>
      <c r="AXV535" s="8"/>
      <c r="AXW535" s="8"/>
      <c r="AXX535" s="8"/>
      <c r="AXY535" s="8"/>
      <c r="AXZ535" s="8"/>
      <c r="AYA535" s="8"/>
      <c r="AYB535" s="8"/>
      <c r="AYC535" s="8"/>
      <c r="AYD535" s="8"/>
      <c r="AYE535" s="8"/>
      <c r="AYF535" s="8"/>
      <c r="AYG535" s="8"/>
      <c r="AYH535" s="8"/>
      <c r="AYI535" s="8"/>
      <c r="AYJ535" s="8"/>
      <c r="AYK535" s="8"/>
      <c r="AYL535" s="8"/>
      <c r="AYM535" s="8"/>
      <c r="AYN535" s="8"/>
      <c r="AYO535" s="8"/>
      <c r="AYP535" s="8"/>
      <c r="AYQ535" s="8"/>
      <c r="AYR535" s="8"/>
      <c r="AYS535" s="8"/>
      <c r="AYT535" s="8"/>
      <c r="AYU535" s="8"/>
      <c r="AYV535" s="8"/>
      <c r="AYW535" s="8"/>
      <c r="AYX535" s="8"/>
      <c r="AYY535" s="8"/>
      <c r="AYZ535" s="8"/>
      <c r="AZA535" s="8"/>
      <c r="AZB535" s="8"/>
      <c r="AZC535" s="8"/>
      <c r="AZD535" s="8"/>
      <c r="AZE535" s="8"/>
      <c r="AZF535" s="8"/>
      <c r="AZG535" s="8"/>
      <c r="AZH535" s="8"/>
      <c r="AZI535" s="8"/>
      <c r="AZJ535" s="8"/>
      <c r="AZK535" s="8"/>
      <c r="AZL535" s="8"/>
      <c r="AZM535" s="8"/>
      <c r="AZN535" s="8"/>
      <c r="AZO535" s="8"/>
      <c r="AZP535" s="8"/>
      <c r="AZQ535" s="8"/>
      <c r="AZR535" s="8"/>
      <c r="AZS535" s="8"/>
      <c r="AZT535" s="8"/>
      <c r="AZU535" s="8"/>
      <c r="AZV535" s="8"/>
      <c r="AZW535" s="8"/>
      <c r="AZX535" s="8"/>
      <c r="AZY535" s="8"/>
      <c r="AZZ535" s="8"/>
      <c r="BAA535" s="8"/>
      <c r="BAB535" s="8"/>
      <c r="BAC535" s="8"/>
      <c r="BAD535" s="8"/>
      <c r="BAE535" s="8"/>
      <c r="BAF535" s="8"/>
      <c r="BAG535" s="8"/>
      <c r="BAH535" s="8"/>
      <c r="BAI535" s="8"/>
      <c r="BAJ535" s="8"/>
      <c r="BAK535" s="8"/>
      <c r="BAL535" s="8"/>
      <c r="BAM535" s="8"/>
      <c r="BAN535" s="8"/>
      <c r="BAO535" s="8"/>
      <c r="BAP535" s="8"/>
      <c r="BAQ535" s="8"/>
      <c r="BAR535" s="8"/>
      <c r="BAS535" s="8"/>
      <c r="BAT535" s="8"/>
      <c r="BAU535" s="8"/>
      <c r="BAV535" s="8"/>
      <c r="BAW535" s="8"/>
      <c r="BAX535" s="8"/>
      <c r="BAY535" s="8"/>
      <c r="BAZ535" s="8"/>
      <c r="BBA535" s="8"/>
      <c r="BBB535" s="8"/>
      <c r="BBC535" s="8"/>
      <c r="BBD535" s="8"/>
      <c r="BBE535" s="8"/>
      <c r="BBF535" s="8"/>
      <c r="BBG535" s="8"/>
      <c r="BBH535" s="8"/>
      <c r="BBI535" s="8"/>
      <c r="BBJ535" s="8"/>
      <c r="BBK535" s="8"/>
      <c r="BBL535" s="8"/>
      <c r="BBM535" s="8"/>
      <c r="BBN535" s="8"/>
      <c r="BBO535" s="8"/>
      <c r="BBP535" s="8"/>
      <c r="BBQ535" s="8"/>
      <c r="BBR535" s="8"/>
      <c r="BBS535" s="8"/>
      <c r="BBT535" s="8"/>
      <c r="BBU535" s="8"/>
      <c r="BBV535" s="8"/>
      <c r="BBW535" s="8"/>
      <c r="BBX535" s="8"/>
      <c r="BBY535" s="8"/>
      <c r="BBZ535" s="8"/>
      <c r="BCA535" s="8"/>
      <c r="BCB535" s="8"/>
      <c r="BCC535" s="8"/>
      <c r="BCD535" s="8"/>
      <c r="BCE535" s="8"/>
      <c r="BCF535" s="8"/>
      <c r="BCG535" s="8"/>
      <c r="BCH535" s="8"/>
      <c r="BCI535" s="8"/>
      <c r="BCJ535" s="8"/>
      <c r="BCK535" s="8"/>
      <c r="BCL535" s="8"/>
      <c r="BCM535" s="8"/>
      <c r="BCN535" s="8"/>
      <c r="BCO535" s="8"/>
      <c r="BCP535" s="8"/>
      <c r="BCQ535" s="8"/>
      <c r="BCR535" s="8"/>
      <c r="BCS535" s="8"/>
      <c r="BCT535" s="8"/>
      <c r="BCU535" s="8"/>
      <c r="BCV535" s="8"/>
      <c r="BCW535" s="8"/>
      <c r="BCX535" s="8"/>
      <c r="BCY535" s="8"/>
      <c r="BCZ535" s="8"/>
      <c r="BDA535" s="8"/>
      <c r="BDB535" s="8"/>
      <c r="BDC535" s="8"/>
      <c r="BDD535" s="8"/>
      <c r="BDE535" s="8"/>
      <c r="BDF535" s="8"/>
      <c r="BDG535" s="8"/>
      <c r="BDH535" s="8"/>
      <c r="BDI535" s="8"/>
      <c r="BDJ535" s="8"/>
      <c r="BDK535" s="8"/>
      <c r="BDL535" s="8"/>
      <c r="BDM535" s="8"/>
      <c r="BDN535" s="8"/>
      <c r="BDO535" s="8"/>
      <c r="BDP535" s="8"/>
      <c r="BDQ535" s="8"/>
      <c r="BDR535" s="8"/>
      <c r="BDS535" s="8"/>
      <c r="BDT535" s="8"/>
      <c r="BDU535" s="8"/>
      <c r="BDV535" s="8"/>
      <c r="BDW535" s="8"/>
      <c r="BDX535" s="8"/>
      <c r="BDY535" s="8"/>
      <c r="BDZ535" s="8"/>
      <c r="BEA535" s="8"/>
      <c r="BEB535" s="8"/>
      <c r="BEC535" s="8"/>
      <c r="BED535" s="8"/>
      <c r="BEE535" s="8"/>
      <c r="BEF535" s="8"/>
      <c r="BEG535" s="8"/>
      <c r="BEH535" s="8"/>
      <c r="BEI535" s="8"/>
      <c r="BEJ535" s="8"/>
      <c r="BEK535" s="8"/>
      <c r="BEL535" s="8"/>
      <c r="BEM535" s="8"/>
      <c r="BEN535" s="8"/>
      <c r="BEO535" s="8"/>
      <c r="BEP535" s="8"/>
      <c r="BEQ535" s="8"/>
      <c r="BER535" s="8"/>
      <c r="BES535" s="8"/>
      <c r="BET535" s="8"/>
      <c r="BEU535" s="8"/>
      <c r="BEV535" s="8"/>
      <c r="BEW535" s="8"/>
      <c r="BEX535" s="8"/>
      <c r="BEY535" s="8"/>
      <c r="BEZ535" s="8"/>
      <c r="BFA535" s="8"/>
      <c r="BFB535" s="8"/>
      <c r="BFC535" s="8"/>
      <c r="BFD535" s="8"/>
      <c r="BFE535" s="8"/>
      <c r="BFF535" s="8"/>
      <c r="BFG535" s="8"/>
      <c r="BFH535" s="8"/>
      <c r="BFI535" s="8"/>
      <c r="BFJ535" s="8"/>
      <c r="BFK535" s="8"/>
      <c r="BFL535" s="8"/>
      <c r="BFM535" s="8"/>
      <c r="BFN535" s="8"/>
      <c r="BFO535" s="8"/>
      <c r="BFP535" s="8"/>
      <c r="BFQ535" s="8"/>
      <c r="BFR535" s="8"/>
      <c r="BFS535" s="8"/>
      <c r="BFT535" s="8"/>
      <c r="BFU535" s="8"/>
      <c r="BFV535" s="8"/>
      <c r="BFW535" s="8"/>
      <c r="BFX535" s="8"/>
      <c r="BFY535" s="8"/>
      <c r="BFZ535" s="8"/>
      <c r="BGA535" s="8"/>
      <c r="BGB535" s="8"/>
      <c r="BGC535" s="8"/>
      <c r="BGD535" s="8"/>
      <c r="BGE535" s="8"/>
      <c r="BGF535" s="8"/>
      <c r="BGG535" s="8"/>
      <c r="BGH535" s="8"/>
      <c r="BGI535" s="8"/>
      <c r="BGJ535" s="8"/>
      <c r="BGK535" s="8"/>
      <c r="BGL535" s="8"/>
      <c r="BGM535" s="8"/>
      <c r="BGN535" s="8"/>
      <c r="BGO535" s="8"/>
      <c r="BGP535" s="8"/>
      <c r="BGQ535" s="8"/>
      <c r="BGR535" s="8"/>
      <c r="BGS535" s="8"/>
      <c r="BGT535" s="8"/>
      <c r="BGU535" s="8"/>
      <c r="BGV535" s="8"/>
      <c r="BGW535" s="8"/>
      <c r="BGX535" s="8"/>
      <c r="BGY535" s="8"/>
      <c r="BGZ535" s="8"/>
      <c r="BHA535" s="8"/>
      <c r="BHB535" s="8"/>
      <c r="BHC535" s="8"/>
      <c r="BHD535" s="8"/>
      <c r="BHE535" s="8"/>
      <c r="BHF535" s="8"/>
      <c r="BHG535" s="8"/>
      <c r="BHH535" s="8"/>
      <c r="BHI535" s="8"/>
      <c r="BHJ535" s="8"/>
      <c r="BHK535" s="8"/>
      <c r="BHL535" s="8"/>
      <c r="BHM535" s="8"/>
      <c r="BHN535" s="8"/>
      <c r="BHO535" s="8"/>
      <c r="BHP535" s="8"/>
      <c r="BHQ535" s="8"/>
      <c r="BHR535" s="8"/>
      <c r="BHS535" s="8"/>
      <c r="BHT535" s="8"/>
      <c r="BHU535" s="8"/>
      <c r="BHV535" s="8"/>
      <c r="BHW535" s="8"/>
      <c r="BHX535" s="8"/>
      <c r="BHY535" s="8"/>
      <c r="BHZ535" s="8"/>
      <c r="BIA535" s="8"/>
      <c r="BIB535" s="8"/>
      <c r="BIC535" s="8"/>
      <c r="BID535" s="8"/>
      <c r="BIE535" s="8"/>
      <c r="BIF535" s="8"/>
      <c r="BIG535" s="8"/>
      <c r="BIH535" s="8"/>
      <c r="BII535" s="8"/>
      <c r="BIJ535" s="8"/>
      <c r="BIK535" s="8"/>
      <c r="BIL535" s="8"/>
      <c r="BIM535" s="8"/>
      <c r="BIN535" s="8"/>
      <c r="BIO535" s="8"/>
      <c r="BIP535" s="8"/>
      <c r="BIQ535" s="8"/>
      <c r="BIR535" s="8"/>
      <c r="BIS535" s="8"/>
      <c r="BIT535" s="8"/>
      <c r="BIU535" s="8"/>
      <c r="BIV535" s="8"/>
      <c r="BIW535" s="8"/>
      <c r="BIX535" s="8"/>
      <c r="BIY535" s="8"/>
      <c r="BIZ535" s="8"/>
      <c r="BJA535" s="8"/>
      <c r="BJB535" s="8"/>
      <c r="BJC535" s="8"/>
      <c r="BJD535" s="8"/>
      <c r="BJE535" s="8"/>
      <c r="BJF535" s="8"/>
      <c r="BJG535" s="8"/>
      <c r="BJH535" s="8"/>
      <c r="BJI535" s="8"/>
      <c r="BJJ535" s="8"/>
      <c r="BJK535" s="8"/>
      <c r="BJL535" s="8"/>
      <c r="BJM535" s="8"/>
      <c r="BJN535" s="8"/>
      <c r="BJO535" s="8"/>
      <c r="BJP535" s="8"/>
      <c r="BJQ535" s="8"/>
      <c r="BJR535" s="8"/>
      <c r="BJS535" s="8"/>
      <c r="BJT535" s="8"/>
      <c r="BJU535" s="8"/>
      <c r="BJV535" s="8"/>
      <c r="BJW535" s="8"/>
      <c r="BJX535" s="8"/>
      <c r="BJY535" s="8"/>
      <c r="BJZ535" s="8"/>
      <c r="BKA535" s="8"/>
      <c r="BKB535" s="8"/>
      <c r="BKC535" s="8"/>
      <c r="BKD535" s="8"/>
      <c r="BKE535" s="8"/>
      <c r="BKF535" s="8"/>
      <c r="BKG535" s="8"/>
      <c r="BKH535" s="8"/>
      <c r="BKI535" s="8"/>
      <c r="BKJ535" s="8"/>
      <c r="BKK535" s="8"/>
      <c r="BKL535" s="8"/>
      <c r="BKM535" s="8"/>
      <c r="BKN535" s="8"/>
      <c r="BKO535" s="8"/>
      <c r="BKP535" s="8"/>
      <c r="BKQ535" s="8"/>
      <c r="BKR535" s="8"/>
      <c r="BKS535" s="8"/>
      <c r="BKT535" s="8"/>
      <c r="BKU535" s="8"/>
      <c r="BKV535" s="8"/>
      <c r="BKW535" s="8"/>
      <c r="BKX535" s="8"/>
      <c r="BKY535" s="8"/>
      <c r="BKZ535" s="8"/>
      <c r="BLA535" s="8"/>
      <c r="BLB535" s="8"/>
      <c r="BLC535" s="8"/>
      <c r="BLD535" s="8"/>
      <c r="BLE535" s="8"/>
      <c r="BLF535" s="8"/>
      <c r="BLG535" s="8"/>
      <c r="BLH535" s="8"/>
      <c r="BLI535" s="8"/>
      <c r="BLJ535" s="8"/>
      <c r="BLK535" s="8"/>
      <c r="BLL535" s="8"/>
      <c r="BLM535" s="8"/>
      <c r="BLN535" s="8"/>
      <c r="BLO535" s="8"/>
      <c r="BLP535" s="8"/>
      <c r="BLQ535" s="8"/>
      <c r="BLR535" s="8"/>
      <c r="BLS535" s="8"/>
      <c r="BLT535" s="8"/>
      <c r="BLU535" s="8"/>
      <c r="BLV535" s="8"/>
      <c r="BLW535" s="8"/>
      <c r="BLX535" s="8"/>
      <c r="BLY535" s="8"/>
      <c r="BLZ535" s="8"/>
      <c r="BMA535" s="8"/>
      <c r="BMB535" s="8"/>
      <c r="BMC535" s="8"/>
      <c r="BMD535" s="8"/>
      <c r="BME535" s="8"/>
      <c r="BMF535" s="8"/>
      <c r="BMG535" s="8"/>
      <c r="BMH535" s="8"/>
      <c r="BMI535" s="8"/>
      <c r="BMJ535" s="8"/>
      <c r="BMK535" s="8"/>
      <c r="BML535" s="8"/>
      <c r="BMM535" s="8"/>
      <c r="BMN535" s="8"/>
      <c r="BMO535" s="8"/>
      <c r="BMP535" s="8"/>
      <c r="BMQ535" s="8"/>
      <c r="BMR535" s="8"/>
      <c r="BMS535" s="8"/>
      <c r="BMT535" s="8"/>
      <c r="BMU535" s="8"/>
      <c r="BMV535" s="8"/>
      <c r="BMW535" s="8"/>
      <c r="BMX535" s="8"/>
      <c r="BMY535" s="8"/>
      <c r="BMZ535" s="8"/>
      <c r="BNA535" s="8"/>
      <c r="BNB535" s="8"/>
      <c r="BNC535" s="8"/>
      <c r="BND535" s="8"/>
      <c r="BNE535" s="8"/>
      <c r="BNF535" s="8"/>
      <c r="BNG535" s="8"/>
      <c r="BNH535" s="8"/>
      <c r="BNI535" s="8"/>
      <c r="BNJ535" s="8"/>
      <c r="BNK535" s="8"/>
      <c r="BNL535" s="8"/>
      <c r="BNM535" s="8"/>
      <c r="BNN535" s="8"/>
      <c r="BNO535" s="8"/>
      <c r="BNP535" s="8"/>
      <c r="BNQ535" s="8"/>
      <c r="BNR535" s="8"/>
      <c r="BNS535" s="8"/>
      <c r="BNT535" s="8"/>
      <c r="BNU535" s="8"/>
      <c r="BNV535" s="8"/>
      <c r="BNW535" s="8"/>
      <c r="BNX535" s="8"/>
      <c r="BNY535" s="8"/>
      <c r="BNZ535" s="8"/>
      <c r="BOA535" s="8"/>
      <c r="BOB535" s="8"/>
      <c r="BOC535" s="8"/>
      <c r="BOD535" s="8"/>
      <c r="BOE535" s="8"/>
      <c r="BOF535" s="8"/>
      <c r="BOG535" s="8"/>
      <c r="BOH535" s="8"/>
      <c r="BOI535" s="8"/>
      <c r="BOJ535" s="8"/>
      <c r="BOK535" s="8"/>
      <c r="BOL535" s="8"/>
      <c r="BOM535" s="8"/>
      <c r="BON535" s="8"/>
      <c r="BOO535" s="8"/>
      <c r="BOP535" s="8"/>
      <c r="BOQ535" s="8"/>
      <c r="BOR535" s="8"/>
      <c r="BOS535" s="8"/>
      <c r="BOT535" s="8"/>
      <c r="BOU535" s="8"/>
      <c r="BOV535" s="8"/>
      <c r="BOW535" s="8"/>
      <c r="BOX535" s="8"/>
      <c r="BOY535" s="8"/>
      <c r="BOZ535" s="8"/>
      <c r="BPA535" s="8"/>
      <c r="BPB535" s="8"/>
      <c r="BPC535" s="8"/>
      <c r="BPD535" s="8"/>
      <c r="BPE535" s="8"/>
      <c r="BPF535" s="8"/>
      <c r="BPG535" s="8"/>
      <c r="BPH535" s="8"/>
      <c r="BPI535" s="8"/>
      <c r="BPJ535" s="8"/>
      <c r="BPK535" s="8"/>
      <c r="BPL535" s="8"/>
      <c r="BPM535" s="8"/>
      <c r="BPN535" s="8"/>
      <c r="BPO535" s="8"/>
      <c r="BPP535" s="8"/>
      <c r="BPQ535" s="8"/>
      <c r="BPR535" s="8"/>
      <c r="BPS535" s="8"/>
      <c r="BPT535" s="8"/>
      <c r="BPU535" s="8"/>
      <c r="BPV535" s="8"/>
      <c r="BPW535" s="8"/>
      <c r="BPX535" s="8"/>
      <c r="BPY535" s="8"/>
      <c r="BPZ535" s="8"/>
      <c r="BQA535" s="8"/>
      <c r="BQB535" s="8"/>
      <c r="BQC535" s="8"/>
      <c r="BQD535" s="8"/>
      <c r="BQE535" s="8"/>
      <c r="BQF535" s="8"/>
      <c r="BQG535" s="8"/>
      <c r="BQH535" s="8"/>
      <c r="BQI535" s="8"/>
      <c r="BQJ535" s="8"/>
      <c r="BQK535" s="8"/>
      <c r="BQL535" s="8"/>
      <c r="BQM535" s="8"/>
      <c r="BQN535" s="8"/>
      <c r="BQO535" s="8"/>
      <c r="BQP535" s="8"/>
      <c r="BQQ535" s="8"/>
      <c r="BQR535" s="8"/>
      <c r="BQS535" s="8"/>
      <c r="BQT535" s="8"/>
      <c r="BQU535" s="8"/>
      <c r="BQV535" s="8"/>
      <c r="BQW535" s="8"/>
      <c r="BQX535" s="8"/>
      <c r="BQY535" s="8"/>
      <c r="BQZ535" s="8"/>
      <c r="BRA535" s="8"/>
      <c r="BRB535" s="8"/>
      <c r="BRC535" s="8"/>
      <c r="BRD535" s="8"/>
      <c r="BRE535" s="8"/>
      <c r="BRF535" s="8"/>
      <c r="BRG535" s="8"/>
      <c r="BRH535" s="8"/>
      <c r="BRI535" s="8"/>
      <c r="BRJ535" s="8"/>
      <c r="BRK535" s="8"/>
      <c r="BRL535" s="8"/>
      <c r="BRM535" s="8"/>
      <c r="BRN535" s="8"/>
      <c r="BRO535" s="8"/>
      <c r="BRP535" s="8"/>
      <c r="BRQ535" s="8"/>
      <c r="BRR535" s="8"/>
      <c r="BRS535" s="8"/>
      <c r="BRT535" s="8"/>
      <c r="BRU535" s="8"/>
      <c r="BRV535" s="8"/>
      <c r="BRW535" s="8"/>
      <c r="BRX535" s="8"/>
      <c r="BRY535" s="8"/>
      <c r="BRZ535" s="8"/>
      <c r="BSA535" s="8"/>
      <c r="BSB535" s="8"/>
      <c r="BSC535" s="8"/>
      <c r="BSD535" s="8"/>
      <c r="BSE535" s="8"/>
      <c r="BSF535" s="8"/>
      <c r="BSG535" s="8"/>
      <c r="BSH535" s="8"/>
      <c r="BSI535" s="8"/>
      <c r="BSJ535" s="8"/>
      <c r="BSK535" s="8"/>
      <c r="BSL535" s="8"/>
      <c r="BSM535" s="8"/>
      <c r="BSN535" s="8"/>
      <c r="BSO535" s="8"/>
      <c r="BSP535" s="8"/>
      <c r="BSQ535" s="8"/>
      <c r="BSR535" s="8"/>
      <c r="BSS535" s="8"/>
      <c r="BST535" s="8"/>
      <c r="BSU535" s="8"/>
      <c r="BSV535" s="8"/>
      <c r="BSW535" s="8"/>
      <c r="BSX535" s="8"/>
      <c r="BSY535" s="8"/>
      <c r="BSZ535" s="8"/>
      <c r="BTA535" s="8"/>
      <c r="BTB535" s="8"/>
      <c r="BTC535" s="8"/>
      <c r="BTD535" s="8"/>
      <c r="BTE535" s="8"/>
      <c r="BTF535" s="8"/>
      <c r="BTG535" s="8"/>
      <c r="BTH535" s="8"/>
      <c r="BTI535" s="8"/>
      <c r="BTJ535" s="8"/>
      <c r="BTK535" s="8"/>
      <c r="BTL535" s="8"/>
      <c r="BTM535" s="8"/>
      <c r="BTN535" s="8"/>
      <c r="BTO535" s="8"/>
      <c r="BTP535" s="8"/>
      <c r="BTQ535" s="8"/>
      <c r="BTR535" s="8"/>
      <c r="BTS535" s="8"/>
      <c r="BTT535" s="8"/>
      <c r="BTU535" s="8"/>
      <c r="BTV535" s="8"/>
      <c r="BTW535" s="8"/>
      <c r="BTX535" s="8"/>
      <c r="BTY535" s="8"/>
      <c r="BTZ535" s="8"/>
      <c r="BUA535" s="8"/>
      <c r="BUB535" s="8"/>
      <c r="BUC535" s="8"/>
      <c r="BUD535" s="8"/>
      <c r="BUE535" s="8"/>
      <c r="BUF535" s="8"/>
      <c r="BUG535" s="8"/>
      <c r="BUH535" s="8"/>
      <c r="BUI535" s="8"/>
      <c r="BUJ535" s="8"/>
      <c r="BUK535" s="8"/>
      <c r="BUL535" s="8"/>
      <c r="BUM535" s="8"/>
      <c r="BUN535" s="8"/>
      <c r="BUO535" s="8"/>
      <c r="BUP535" s="8"/>
      <c r="BUQ535" s="8"/>
      <c r="BUR535" s="8"/>
      <c r="BUS535" s="8"/>
      <c r="BUT535" s="8"/>
      <c r="BUU535" s="8"/>
      <c r="BUV535" s="8"/>
      <c r="BUW535" s="8"/>
      <c r="BUX535" s="8"/>
      <c r="BUY535" s="8"/>
      <c r="BUZ535" s="8"/>
      <c r="BVA535" s="8"/>
      <c r="BVB535" s="8"/>
      <c r="BVC535" s="8"/>
      <c r="BVD535" s="8"/>
      <c r="BVE535" s="8"/>
      <c r="BVF535" s="8"/>
      <c r="BVG535" s="8"/>
      <c r="BVH535" s="8"/>
      <c r="BVI535" s="8"/>
      <c r="BVJ535" s="8"/>
      <c r="BVK535" s="8"/>
      <c r="BVL535" s="8"/>
      <c r="BVM535" s="8"/>
      <c r="BVN535" s="8"/>
      <c r="BVO535" s="8"/>
      <c r="BVP535" s="8"/>
      <c r="BVQ535" s="8"/>
      <c r="BVR535" s="8"/>
      <c r="BVS535" s="8"/>
      <c r="BVT535" s="8"/>
      <c r="BVU535" s="8"/>
      <c r="BVV535" s="8"/>
      <c r="BVW535" s="8"/>
      <c r="BVX535" s="8"/>
      <c r="BVY535" s="8"/>
      <c r="BVZ535" s="8"/>
      <c r="BWA535" s="8"/>
      <c r="BWB535" s="8"/>
      <c r="BWC535" s="8"/>
      <c r="BWD535" s="8"/>
      <c r="BWE535" s="8"/>
      <c r="BWF535" s="8"/>
      <c r="BWG535" s="8"/>
      <c r="BWH535" s="8"/>
      <c r="BWI535" s="8"/>
      <c r="BWJ535" s="8"/>
      <c r="BWK535" s="8"/>
      <c r="BWL535" s="8"/>
      <c r="BWM535" s="8"/>
      <c r="BWN535" s="8"/>
      <c r="BWO535" s="8"/>
      <c r="BWP535" s="8"/>
      <c r="BWQ535" s="8"/>
    </row>
    <row r="536" spans="1:1967" s="444" customFormat="1" ht="102" customHeight="1">
      <c r="A536" s="9" t="s">
        <v>6544</v>
      </c>
      <c r="B536" s="100" t="s">
        <v>97</v>
      </c>
      <c r="C536" s="7" t="s">
        <v>896</v>
      </c>
      <c r="D536" s="30" t="s">
        <v>725</v>
      </c>
      <c r="E536" s="30" t="s">
        <v>724</v>
      </c>
      <c r="F536" s="29"/>
      <c r="G536" s="3" t="s">
        <v>384</v>
      </c>
      <c r="H536" s="20">
        <v>0</v>
      </c>
      <c r="I536" s="114">
        <v>470000000</v>
      </c>
      <c r="J536" s="21" t="s">
        <v>1330</v>
      </c>
      <c r="K536" s="19" t="s">
        <v>1947</v>
      </c>
      <c r="L536" s="138" t="s">
        <v>3428</v>
      </c>
      <c r="M536" s="141" t="s">
        <v>383</v>
      </c>
      <c r="N536" s="360" t="s">
        <v>8876</v>
      </c>
      <c r="O536" s="3" t="s">
        <v>1382</v>
      </c>
      <c r="P536" s="7" t="s">
        <v>1350</v>
      </c>
      <c r="Q536" s="3" t="s">
        <v>1335</v>
      </c>
      <c r="R536" s="24">
        <v>200</v>
      </c>
      <c r="S536" s="96">
        <v>754.68</v>
      </c>
      <c r="T536" s="83">
        <f t="shared" si="82"/>
        <v>150936</v>
      </c>
      <c r="U536" s="83">
        <f t="shared" si="86"/>
        <v>169048.32000000001</v>
      </c>
      <c r="V536" s="9" t="s">
        <v>1341</v>
      </c>
      <c r="W536" s="153" t="s">
        <v>1410</v>
      </c>
      <c r="X536" s="9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8"/>
      <c r="DJ536" s="8"/>
      <c r="DK536" s="8"/>
      <c r="DL536" s="8"/>
      <c r="DM536" s="8"/>
      <c r="DN536" s="8"/>
      <c r="DO536" s="8"/>
      <c r="DP536" s="8"/>
      <c r="DQ536" s="8"/>
      <c r="DR536" s="8"/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  <c r="EF536" s="8"/>
      <c r="EG536" s="8"/>
      <c r="EH536" s="8"/>
      <c r="EI536" s="8"/>
      <c r="EJ536" s="8"/>
      <c r="EK536" s="8"/>
      <c r="EL536" s="8"/>
      <c r="EM536" s="8"/>
      <c r="EN536" s="8"/>
      <c r="EO536" s="8"/>
      <c r="EP536" s="8"/>
      <c r="EQ536" s="8"/>
      <c r="ER536" s="8"/>
      <c r="ES536" s="8"/>
      <c r="ET536" s="8"/>
      <c r="EU536" s="8"/>
      <c r="EV536" s="8"/>
      <c r="EW536" s="8"/>
      <c r="EX536" s="8"/>
      <c r="EY536" s="8"/>
      <c r="EZ536" s="8"/>
      <c r="FA536" s="8"/>
      <c r="FB536" s="8"/>
      <c r="FC536" s="8"/>
      <c r="FD536" s="8"/>
      <c r="FE536" s="8"/>
      <c r="FF536" s="8"/>
      <c r="FG536" s="8"/>
      <c r="FH536" s="8"/>
      <c r="FI536" s="8"/>
      <c r="FJ536" s="8"/>
      <c r="FK536" s="8"/>
      <c r="FL536" s="8"/>
      <c r="FM536" s="8"/>
      <c r="FN536" s="8"/>
      <c r="FO536" s="8"/>
      <c r="FP536" s="8"/>
      <c r="FQ536" s="8"/>
      <c r="FR536" s="8"/>
      <c r="FS536" s="8"/>
      <c r="FT536" s="8"/>
      <c r="FU536" s="8"/>
      <c r="FV536" s="8"/>
      <c r="FW536" s="8"/>
      <c r="FX536" s="8"/>
      <c r="FY536" s="8"/>
      <c r="FZ536" s="8"/>
      <c r="GA536" s="8"/>
      <c r="GB536" s="8"/>
      <c r="GC536" s="8"/>
      <c r="GD536" s="8"/>
      <c r="GE536" s="8"/>
      <c r="GF536" s="8"/>
      <c r="GG536" s="8"/>
      <c r="GH536" s="8"/>
      <c r="GI536" s="8"/>
      <c r="GJ536" s="8"/>
      <c r="GK536" s="8"/>
      <c r="GL536" s="8"/>
      <c r="GM536" s="8"/>
      <c r="GN536" s="8"/>
      <c r="GO536" s="8"/>
      <c r="GP536" s="8"/>
      <c r="GQ536" s="8"/>
      <c r="GR536" s="8"/>
      <c r="GS536" s="8"/>
      <c r="GT536" s="8"/>
      <c r="GU536" s="8"/>
      <c r="GV536" s="8"/>
      <c r="GW536" s="8"/>
      <c r="GX536" s="8"/>
      <c r="GY536" s="8"/>
      <c r="GZ536" s="8"/>
      <c r="HA536" s="8"/>
      <c r="HB536" s="8"/>
      <c r="HC536" s="8"/>
      <c r="HD536" s="8"/>
      <c r="HE536" s="8"/>
      <c r="HF536" s="8"/>
      <c r="HG536" s="8"/>
      <c r="HH536" s="8"/>
      <c r="HI536" s="8"/>
      <c r="HJ536" s="8"/>
      <c r="HK536" s="8"/>
      <c r="HL536" s="8"/>
      <c r="HM536" s="8"/>
      <c r="HN536" s="8"/>
      <c r="HO536" s="8"/>
      <c r="HP536" s="8"/>
      <c r="HQ536" s="8"/>
      <c r="HR536" s="8"/>
      <c r="HS536" s="8"/>
      <c r="HT536" s="8"/>
      <c r="HU536" s="8"/>
      <c r="HV536" s="8"/>
      <c r="HW536" s="8"/>
      <c r="HX536" s="8"/>
      <c r="HY536" s="8"/>
      <c r="HZ536" s="8"/>
      <c r="IA536" s="8"/>
      <c r="IB536" s="8"/>
      <c r="IC536" s="8"/>
      <c r="ID536" s="8"/>
      <c r="IE536" s="8"/>
      <c r="IF536" s="8"/>
      <c r="IG536" s="8"/>
      <c r="IH536" s="8"/>
      <c r="II536" s="8"/>
      <c r="IJ536" s="8"/>
      <c r="IK536" s="8"/>
      <c r="IL536" s="8"/>
      <c r="IM536" s="8"/>
      <c r="IN536" s="8"/>
      <c r="IO536" s="8"/>
      <c r="IP536" s="8"/>
      <c r="IQ536" s="8"/>
      <c r="IR536" s="8"/>
      <c r="IS536" s="8"/>
      <c r="IT536" s="8"/>
      <c r="IU536" s="8"/>
      <c r="IV536" s="8"/>
      <c r="IW536" s="8"/>
      <c r="IX536" s="8"/>
      <c r="IY536" s="8"/>
      <c r="IZ536" s="8"/>
      <c r="JA536" s="8"/>
      <c r="JB536" s="8"/>
      <c r="JC536" s="8"/>
      <c r="JD536" s="8"/>
      <c r="JE536" s="8"/>
      <c r="JF536" s="8"/>
      <c r="JG536" s="8"/>
      <c r="JH536" s="8"/>
      <c r="JI536" s="8"/>
      <c r="JJ536" s="8"/>
      <c r="JK536" s="8"/>
      <c r="JL536" s="8"/>
      <c r="JM536" s="8"/>
      <c r="JN536" s="8"/>
      <c r="JO536" s="8"/>
      <c r="JP536" s="8"/>
      <c r="JQ536" s="8"/>
      <c r="JR536" s="8"/>
      <c r="JS536" s="8"/>
      <c r="JT536" s="8"/>
      <c r="JU536" s="8"/>
      <c r="JV536" s="8"/>
      <c r="JW536" s="8"/>
      <c r="JX536" s="8"/>
      <c r="JY536" s="8"/>
      <c r="JZ536" s="8"/>
      <c r="KA536" s="8"/>
      <c r="KB536" s="8"/>
      <c r="KC536" s="8"/>
      <c r="KD536" s="8"/>
      <c r="KE536" s="8"/>
      <c r="KF536" s="8"/>
      <c r="KG536" s="8"/>
      <c r="KH536" s="8"/>
      <c r="KI536" s="8"/>
      <c r="KJ536" s="8"/>
      <c r="KK536" s="8"/>
      <c r="KL536" s="8"/>
      <c r="KM536" s="8"/>
      <c r="KN536" s="8"/>
      <c r="KO536" s="8"/>
      <c r="KP536" s="8"/>
      <c r="KQ536" s="8"/>
      <c r="KR536" s="8"/>
      <c r="KS536" s="8"/>
      <c r="KT536" s="8"/>
      <c r="KU536" s="8"/>
      <c r="KV536" s="8"/>
      <c r="KW536" s="8"/>
      <c r="KX536" s="8"/>
      <c r="KY536" s="8"/>
      <c r="KZ536" s="8"/>
      <c r="LA536" s="8"/>
      <c r="LB536" s="8"/>
      <c r="LC536" s="8"/>
      <c r="LD536" s="8"/>
      <c r="LE536" s="8"/>
      <c r="LF536" s="8"/>
      <c r="LG536" s="8"/>
      <c r="LH536" s="8"/>
      <c r="LI536" s="8"/>
      <c r="LJ536" s="8"/>
      <c r="LK536" s="8"/>
      <c r="LL536" s="8"/>
      <c r="LM536" s="8"/>
      <c r="LN536" s="8"/>
      <c r="LO536" s="8"/>
      <c r="LP536" s="8"/>
      <c r="LQ536" s="8"/>
      <c r="LR536" s="8"/>
      <c r="LS536" s="8"/>
      <c r="LT536" s="8"/>
      <c r="LU536" s="8"/>
      <c r="LV536" s="8"/>
      <c r="LW536" s="8"/>
      <c r="LX536" s="8"/>
      <c r="LY536" s="8"/>
      <c r="LZ536" s="8"/>
      <c r="MA536" s="8"/>
      <c r="MB536" s="8"/>
      <c r="MC536" s="8"/>
      <c r="MD536" s="8"/>
      <c r="ME536" s="8"/>
      <c r="MF536" s="8"/>
      <c r="MG536" s="8"/>
      <c r="MH536" s="8"/>
      <c r="MI536" s="8"/>
      <c r="MJ536" s="8"/>
      <c r="MK536" s="8"/>
      <c r="ML536" s="8"/>
      <c r="MM536" s="8"/>
      <c r="MN536" s="8"/>
      <c r="MO536" s="8"/>
      <c r="MP536" s="8"/>
      <c r="MQ536" s="8"/>
      <c r="MR536" s="8"/>
      <c r="MS536" s="8"/>
      <c r="MT536" s="8"/>
      <c r="MU536" s="8"/>
      <c r="MV536" s="8"/>
      <c r="MW536" s="8"/>
      <c r="MX536" s="8"/>
      <c r="MY536" s="8"/>
      <c r="MZ536" s="8"/>
      <c r="NA536" s="8"/>
      <c r="NB536" s="8"/>
      <c r="NC536" s="8"/>
      <c r="ND536" s="8"/>
      <c r="NE536" s="8"/>
      <c r="NF536" s="8"/>
      <c r="NG536" s="8"/>
      <c r="NH536" s="8"/>
      <c r="NI536" s="8"/>
      <c r="NJ536" s="8"/>
      <c r="NK536" s="8"/>
      <c r="NL536" s="8"/>
      <c r="NM536" s="8"/>
      <c r="NN536" s="8"/>
      <c r="NO536" s="8"/>
      <c r="NP536" s="8"/>
      <c r="NQ536" s="8"/>
      <c r="NR536" s="8"/>
      <c r="NS536" s="8"/>
      <c r="NT536" s="8"/>
      <c r="NU536" s="8"/>
      <c r="NV536" s="8"/>
      <c r="NW536" s="8"/>
      <c r="NX536" s="8"/>
      <c r="NY536" s="8"/>
      <c r="NZ536" s="8"/>
      <c r="OA536" s="8"/>
      <c r="OB536" s="8"/>
      <c r="OC536" s="8"/>
      <c r="OD536" s="8"/>
      <c r="OE536" s="8"/>
      <c r="OF536" s="8"/>
      <c r="OG536" s="8"/>
      <c r="OH536" s="8"/>
      <c r="OI536" s="8"/>
      <c r="OJ536" s="8"/>
      <c r="OK536" s="8"/>
      <c r="OL536" s="8"/>
      <c r="OM536" s="8"/>
      <c r="ON536" s="8"/>
      <c r="OO536" s="8"/>
      <c r="OP536" s="8"/>
      <c r="OQ536" s="8"/>
      <c r="OR536" s="8"/>
      <c r="OS536" s="8"/>
      <c r="OT536" s="8"/>
      <c r="OU536" s="8"/>
      <c r="OV536" s="8"/>
      <c r="OW536" s="8"/>
      <c r="OX536" s="8"/>
      <c r="OY536" s="8"/>
      <c r="OZ536" s="8"/>
      <c r="PA536" s="8"/>
      <c r="PB536" s="8"/>
      <c r="PC536" s="8"/>
      <c r="PD536" s="8"/>
      <c r="PE536" s="8"/>
      <c r="PF536" s="8"/>
      <c r="PG536" s="8"/>
      <c r="PH536" s="8"/>
      <c r="PI536" s="8"/>
      <c r="PJ536" s="8"/>
      <c r="PK536" s="8"/>
      <c r="PL536" s="8"/>
      <c r="PM536" s="8"/>
      <c r="PN536" s="8"/>
      <c r="PO536" s="8"/>
      <c r="PP536" s="8"/>
      <c r="PQ536" s="8"/>
      <c r="PR536" s="8"/>
      <c r="PS536" s="8"/>
      <c r="PT536" s="8"/>
      <c r="PU536" s="8"/>
      <c r="PV536" s="8"/>
      <c r="PW536" s="8"/>
      <c r="PX536" s="8"/>
      <c r="PY536" s="8"/>
      <c r="PZ536" s="8"/>
      <c r="QA536" s="8"/>
      <c r="QB536" s="8"/>
      <c r="QC536" s="8"/>
      <c r="QD536" s="8"/>
      <c r="QE536" s="8"/>
      <c r="QF536" s="8"/>
      <c r="QG536" s="8"/>
      <c r="QH536" s="8"/>
      <c r="QI536" s="8"/>
      <c r="QJ536" s="8"/>
      <c r="QK536" s="8"/>
      <c r="QL536" s="8"/>
      <c r="QM536" s="8"/>
      <c r="QN536" s="8"/>
      <c r="QO536" s="8"/>
      <c r="QP536" s="8"/>
      <c r="QQ536" s="8"/>
      <c r="QR536" s="8"/>
      <c r="QS536" s="8"/>
      <c r="QT536" s="8"/>
      <c r="QU536" s="8"/>
      <c r="QV536" s="8"/>
      <c r="QW536" s="8"/>
      <c r="QX536" s="8"/>
      <c r="QY536" s="8"/>
      <c r="QZ536" s="8"/>
      <c r="RA536" s="8"/>
      <c r="RB536" s="8"/>
      <c r="RC536" s="8"/>
      <c r="RD536" s="8"/>
      <c r="RE536" s="8"/>
      <c r="RF536" s="8"/>
      <c r="RG536" s="8"/>
      <c r="RH536" s="8"/>
      <c r="RI536" s="8"/>
      <c r="RJ536" s="8"/>
      <c r="RK536" s="8"/>
      <c r="RL536" s="8"/>
      <c r="RM536" s="8"/>
      <c r="RN536" s="8"/>
      <c r="RO536" s="8"/>
      <c r="RP536" s="8"/>
      <c r="RQ536" s="8"/>
      <c r="RR536" s="8"/>
      <c r="RS536" s="8"/>
      <c r="RT536" s="8"/>
      <c r="RU536" s="8"/>
      <c r="RV536" s="8"/>
      <c r="RW536" s="8"/>
      <c r="RX536" s="8"/>
      <c r="RY536" s="8"/>
      <c r="RZ536" s="8"/>
      <c r="SA536" s="8"/>
      <c r="SB536" s="8"/>
      <c r="SC536" s="8"/>
      <c r="SD536" s="8"/>
      <c r="SE536" s="8"/>
      <c r="SF536" s="8"/>
      <c r="SG536" s="8"/>
      <c r="SH536" s="8"/>
      <c r="SI536" s="8"/>
      <c r="SJ536" s="8"/>
      <c r="SK536" s="8"/>
      <c r="SL536" s="8"/>
      <c r="SM536" s="8"/>
      <c r="SN536" s="8"/>
      <c r="SO536" s="8"/>
      <c r="SP536" s="8"/>
      <c r="SQ536" s="8"/>
      <c r="SR536" s="8"/>
      <c r="SS536" s="8"/>
      <c r="ST536" s="8"/>
      <c r="SU536" s="8"/>
      <c r="SV536" s="8"/>
      <c r="SW536" s="8"/>
      <c r="SX536" s="8"/>
      <c r="SY536" s="8"/>
      <c r="SZ536" s="8"/>
      <c r="TA536" s="8"/>
      <c r="TB536" s="8"/>
      <c r="TC536" s="8"/>
      <c r="TD536" s="8"/>
      <c r="TE536" s="8"/>
      <c r="TF536" s="8"/>
      <c r="TG536" s="8"/>
      <c r="TH536" s="8"/>
      <c r="TI536" s="8"/>
      <c r="TJ536" s="8"/>
      <c r="TK536" s="8"/>
      <c r="TL536" s="8"/>
      <c r="TM536" s="8"/>
      <c r="TN536" s="8"/>
      <c r="TO536" s="8"/>
      <c r="TP536" s="8"/>
      <c r="TQ536" s="8"/>
      <c r="TR536" s="8"/>
      <c r="TS536" s="8"/>
      <c r="TT536" s="8"/>
      <c r="TU536" s="8"/>
      <c r="TV536" s="8"/>
      <c r="TW536" s="8"/>
      <c r="TX536" s="8"/>
      <c r="TY536" s="8"/>
      <c r="TZ536" s="8"/>
      <c r="UA536" s="8"/>
      <c r="UB536" s="8"/>
      <c r="UC536" s="8"/>
      <c r="UD536" s="8"/>
      <c r="UE536" s="8"/>
      <c r="UF536" s="8"/>
      <c r="UG536" s="8"/>
      <c r="UH536" s="8"/>
      <c r="UI536" s="8"/>
      <c r="UJ536" s="8"/>
      <c r="UK536" s="8"/>
      <c r="UL536" s="8"/>
      <c r="UM536" s="8"/>
      <c r="UN536" s="8"/>
      <c r="UO536" s="8"/>
      <c r="UP536" s="8"/>
      <c r="UQ536" s="8"/>
      <c r="UR536" s="8"/>
      <c r="US536" s="8"/>
      <c r="UT536" s="8"/>
      <c r="UU536" s="8"/>
      <c r="UV536" s="8"/>
      <c r="UW536" s="8"/>
      <c r="UX536" s="8"/>
      <c r="UY536" s="8"/>
      <c r="UZ536" s="8"/>
      <c r="VA536" s="8"/>
      <c r="VB536" s="8"/>
      <c r="VC536" s="8"/>
      <c r="VD536" s="8"/>
      <c r="VE536" s="8"/>
      <c r="VF536" s="8"/>
      <c r="VG536" s="8"/>
      <c r="VH536" s="8"/>
      <c r="VI536" s="8"/>
      <c r="VJ536" s="8"/>
      <c r="VK536" s="8"/>
      <c r="VL536" s="8"/>
      <c r="VM536" s="8"/>
      <c r="VN536" s="8"/>
      <c r="VO536" s="8"/>
      <c r="VP536" s="8"/>
      <c r="VQ536" s="8"/>
      <c r="VR536" s="8"/>
      <c r="VS536" s="8"/>
      <c r="VT536" s="8"/>
      <c r="VU536" s="8"/>
      <c r="VV536" s="8"/>
      <c r="VW536" s="8"/>
      <c r="VX536" s="8"/>
      <c r="VY536" s="8"/>
      <c r="VZ536" s="8"/>
      <c r="WA536" s="8"/>
      <c r="WB536" s="8"/>
      <c r="WC536" s="8"/>
      <c r="WD536" s="8"/>
      <c r="WE536" s="8"/>
      <c r="WF536" s="8"/>
      <c r="WG536" s="8"/>
      <c r="WH536" s="8"/>
      <c r="WI536" s="8"/>
      <c r="WJ536" s="8"/>
      <c r="WK536" s="8"/>
      <c r="WL536" s="8"/>
      <c r="WM536" s="8"/>
      <c r="WN536" s="8"/>
      <c r="WO536" s="8"/>
      <c r="WP536" s="8"/>
      <c r="WQ536" s="8"/>
      <c r="WR536" s="8"/>
      <c r="WS536" s="8"/>
      <c r="WT536" s="8"/>
      <c r="WU536" s="8"/>
      <c r="WV536" s="8"/>
      <c r="WW536" s="8"/>
      <c r="WX536" s="8"/>
      <c r="WY536" s="8"/>
      <c r="WZ536" s="8"/>
      <c r="XA536" s="8"/>
      <c r="XB536" s="8"/>
      <c r="XC536" s="8"/>
      <c r="XD536" s="8"/>
      <c r="XE536" s="8"/>
      <c r="XF536" s="8"/>
      <c r="XG536" s="8"/>
      <c r="XH536" s="8"/>
      <c r="XI536" s="8"/>
      <c r="XJ536" s="8"/>
      <c r="XK536" s="8"/>
      <c r="XL536" s="8"/>
      <c r="XM536" s="8"/>
      <c r="XN536" s="8"/>
      <c r="XO536" s="8"/>
      <c r="XP536" s="8"/>
      <c r="XQ536" s="8"/>
      <c r="XR536" s="8"/>
      <c r="XS536" s="8"/>
      <c r="XT536" s="8"/>
      <c r="XU536" s="8"/>
      <c r="XV536" s="8"/>
      <c r="XW536" s="8"/>
      <c r="XX536" s="8"/>
      <c r="XY536" s="8"/>
      <c r="XZ536" s="8"/>
      <c r="YA536" s="8"/>
      <c r="YB536" s="8"/>
      <c r="YC536" s="8"/>
      <c r="YD536" s="8"/>
      <c r="YE536" s="8"/>
      <c r="YF536" s="8"/>
      <c r="YG536" s="8"/>
      <c r="YH536" s="8"/>
      <c r="YI536" s="8"/>
      <c r="YJ536" s="8"/>
      <c r="YK536" s="8"/>
      <c r="YL536" s="8"/>
      <c r="YM536" s="8"/>
      <c r="YN536" s="8"/>
      <c r="YO536" s="8"/>
      <c r="YP536" s="8"/>
      <c r="YQ536" s="8"/>
      <c r="YR536" s="8"/>
      <c r="YS536" s="8"/>
      <c r="YT536" s="8"/>
      <c r="YU536" s="8"/>
      <c r="YV536" s="8"/>
      <c r="YW536" s="8"/>
      <c r="YX536" s="8"/>
      <c r="YY536" s="8"/>
      <c r="YZ536" s="8"/>
      <c r="ZA536" s="8"/>
      <c r="ZB536" s="8"/>
      <c r="ZC536" s="8"/>
      <c r="ZD536" s="8"/>
      <c r="ZE536" s="8"/>
      <c r="ZF536" s="8"/>
      <c r="ZG536" s="8"/>
      <c r="ZH536" s="8"/>
      <c r="ZI536" s="8"/>
      <c r="ZJ536" s="8"/>
      <c r="ZK536" s="8"/>
      <c r="ZL536" s="8"/>
      <c r="ZM536" s="8"/>
      <c r="ZN536" s="8"/>
      <c r="ZO536" s="8"/>
      <c r="ZP536" s="8"/>
      <c r="ZQ536" s="8"/>
      <c r="ZR536" s="8"/>
      <c r="ZS536" s="8"/>
      <c r="ZT536" s="8"/>
      <c r="ZU536" s="8"/>
      <c r="ZV536" s="8"/>
      <c r="ZW536" s="8"/>
      <c r="ZX536" s="8"/>
      <c r="ZY536" s="8"/>
      <c r="ZZ536" s="8"/>
      <c r="AAA536" s="8"/>
      <c r="AAB536" s="8"/>
      <c r="AAC536" s="8"/>
      <c r="AAD536" s="8"/>
      <c r="AAE536" s="8"/>
      <c r="AAF536" s="8"/>
      <c r="AAG536" s="8"/>
      <c r="AAH536" s="8"/>
      <c r="AAI536" s="8"/>
      <c r="AAJ536" s="8"/>
      <c r="AAK536" s="8"/>
      <c r="AAL536" s="8"/>
      <c r="AAM536" s="8"/>
      <c r="AAN536" s="8"/>
      <c r="AAO536" s="8"/>
      <c r="AAP536" s="8"/>
      <c r="AAQ536" s="8"/>
      <c r="AAR536" s="8"/>
      <c r="AAS536" s="8"/>
      <c r="AAT536" s="8"/>
      <c r="AAU536" s="8"/>
      <c r="AAV536" s="8"/>
      <c r="AAW536" s="8"/>
      <c r="AAX536" s="8"/>
      <c r="AAY536" s="8"/>
      <c r="AAZ536" s="8"/>
      <c r="ABA536" s="8"/>
      <c r="ABB536" s="8"/>
      <c r="ABC536" s="8"/>
      <c r="ABD536" s="8"/>
      <c r="ABE536" s="8"/>
      <c r="ABF536" s="8"/>
      <c r="ABG536" s="8"/>
      <c r="ABH536" s="8"/>
      <c r="ABI536" s="8"/>
      <c r="ABJ536" s="8"/>
      <c r="ABK536" s="8"/>
      <c r="ABL536" s="8"/>
      <c r="ABM536" s="8"/>
      <c r="ABN536" s="8"/>
      <c r="ABO536" s="8"/>
      <c r="ABP536" s="8"/>
      <c r="ABQ536" s="8"/>
      <c r="ABR536" s="8"/>
      <c r="ABS536" s="8"/>
      <c r="ABT536" s="8"/>
      <c r="ABU536" s="8"/>
      <c r="ABV536" s="8"/>
      <c r="ABW536" s="8"/>
      <c r="ABX536" s="8"/>
      <c r="ABY536" s="8"/>
      <c r="ABZ536" s="8"/>
      <c r="ACA536" s="8"/>
      <c r="ACB536" s="8"/>
      <c r="ACC536" s="8"/>
      <c r="ACD536" s="8"/>
      <c r="ACE536" s="8"/>
      <c r="ACF536" s="8"/>
      <c r="ACG536" s="8"/>
      <c r="ACH536" s="8"/>
      <c r="ACI536" s="8"/>
      <c r="ACJ536" s="8"/>
      <c r="ACK536" s="8"/>
      <c r="ACL536" s="8"/>
      <c r="ACM536" s="8"/>
      <c r="ACN536" s="8"/>
      <c r="ACO536" s="8"/>
      <c r="ACP536" s="8"/>
      <c r="ACQ536" s="8"/>
      <c r="ACR536" s="8"/>
      <c r="ACS536" s="8"/>
      <c r="ACT536" s="8"/>
      <c r="ACU536" s="8"/>
      <c r="ACV536" s="8"/>
      <c r="ACW536" s="8"/>
      <c r="ACX536" s="8"/>
      <c r="ACY536" s="8"/>
      <c r="ACZ536" s="8"/>
      <c r="ADA536" s="8"/>
      <c r="ADB536" s="8"/>
      <c r="ADC536" s="8"/>
      <c r="ADD536" s="8"/>
      <c r="ADE536" s="8"/>
      <c r="ADF536" s="8"/>
      <c r="ADG536" s="8"/>
      <c r="ADH536" s="8"/>
      <c r="ADI536" s="8"/>
      <c r="ADJ536" s="8"/>
      <c r="ADK536" s="8"/>
      <c r="ADL536" s="8"/>
      <c r="ADM536" s="8"/>
      <c r="ADN536" s="8"/>
      <c r="ADO536" s="8"/>
      <c r="ADP536" s="8"/>
      <c r="ADQ536" s="8"/>
      <c r="ADR536" s="8"/>
      <c r="ADS536" s="8"/>
      <c r="ADT536" s="8"/>
      <c r="ADU536" s="8"/>
      <c r="ADV536" s="8"/>
      <c r="ADW536" s="8"/>
      <c r="ADX536" s="8"/>
      <c r="ADY536" s="8"/>
      <c r="ADZ536" s="8"/>
      <c r="AEA536" s="8"/>
      <c r="AEB536" s="8"/>
      <c r="AEC536" s="8"/>
      <c r="AED536" s="8"/>
      <c r="AEE536" s="8"/>
      <c r="AEF536" s="8"/>
      <c r="AEG536" s="8"/>
      <c r="AEH536" s="8"/>
      <c r="AEI536" s="8"/>
      <c r="AEJ536" s="8"/>
      <c r="AEK536" s="8"/>
      <c r="AEL536" s="8"/>
      <c r="AEM536" s="8"/>
      <c r="AEN536" s="8"/>
      <c r="AEO536" s="8"/>
      <c r="AEP536" s="8"/>
      <c r="AEQ536" s="8"/>
      <c r="AER536" s="8"/>
      <c r="AES536" s="8"/>
      <c r="AET536" s="8"/>
      <c r="AEU536" s="8"/>
      <c r="AEV536" s="8"/>
      <c r="AEW536" s="8"/>
      <c r="AEX536" s="8"/>
      <c r="AEY536" s="8"/>
      <c r="AEZ536" s="8"/>
      <c r="AFA536" s="8"/>
      <c r="AFB536" s="8"/>
      <c r="AFC536" s="8"/>
      <c r="AFD536" s="8"/>
      <c r="AFE536" s="8"/>
      <c r="AFF536" s="8"/>
      <c r="AFG536" s="8"/>
      <c r="AFH536" s="8"/>
      <c r="AFI536" s="8"/>
      <c r="AFJ536" s="8"/>
      <c r="AFK536" s="8"/>
      <c r="AFL536" s="8"/>
      <c r="AFM536" s="8"/>
      <c r="AFN536" s="8"/>
      <c r="AFO536" s="8"/>
      <c r="AFP536" s="8"/>
      <c r="AFQ536" s="8"/>
      <c r="AFR536" s="8"/>
      <c r="AFS536" s="8"/>
      <c r="AFT536" s="8"/>
      <c r="AFU536" s="8"/>
      <c r="AFV536" s="8"/>
      <c r="AFW536" s="8"/>
      <c r="AFX536" s="8"/>
      <c r="AFY536" s="8"/>
      <c r="AFZ536" s="8"/>
      <c r="AGA536" s="8"/>
      <c r="AGB536" s="8"/>
      <c r="AGC536" s="8"/>
      <c r="AGD536" s="8"/>
      <c r="AGE536" s="8"/>
      <c r="AGF536" s="8"/>
      <c r="AGG536" s="8"/>
      <c r="AGH536" s="8"/>
      <c r="AGI536" s="8"/>
      <c r="AGJ536" s="8"/>
      <c r="AGK536" s="8"/>
      <c r="AGL536" s="8"/>
      <c r="AGM536" s="8"/>
      <c r="AGN536" s="8"/>
      <c r="AGO536" s="8"/>
      <c r="AGP536" s="8"/>
      <c r="AGQ536" s="8"/>
      <c r="AGR536" s="8"/>
      <c r="AGS536" s="8"/>
      <c r="AGT536" s="8"/>
      <c r="AGU536" s="8"/>
      <c r="AGV536" s="8"/>
      <c r="AGW536" s="8"/>
      <c r="AGX536" s="8"/>
      <c r="AGY536" s="8"/>
      <c r="AGZ536" s="8"/>
      <c r="AHA536" s="8"/>
      <c r="AHB536" s="8"/>
      <c r="AHC536" s="8"/>
      <c r="AHD536" s="8"/>
      <c r="AHE536" s="8"/>
      <c r="AHF536" s="8"/>
      <c r="AHG536" s="8"/>
      <c r="AHH536" s="8"/>
      <c r="AHI536" s="8"/>
      <c r="AHJ536" s="8"/>
      <c r="AHK536" s="8"/>
      <c r="AHL536" s="8"/>
      <c r="AHM536" s="8"/>
      <c r="AHN536" s="8"/>
      <c r="AHO536" s="8"/>
      <c r="AHP536" s="8"/>
      <c r="AHQ536" s="8"/>
      <c r="AHR536" s="8"/>
      <c r="AHS536" s="8"/>
      <c r="AHT536" s="8"/>
      <c r="AHU536" s="8"/>
      <c r="AHV536" s="8"/>
      <c r="AHW536" s="8"/>
      <c r="AHX536" s="8"/>
      <c r="AHY536" s="8"/>
      <c r="AHZ536" s="8"/>
      <c r="AIA536" s="8"/>
      <c r="AIB536" s="8"/>
      <c r="AIC536" s="8"/>
      <c r="AID536" s="8"/>
      <c r="AIE536" s="8"/>
      <c r="AIF536" s="8"/>
      <c r="AIG536" s="8"/>
      <c r="AIH536" s="8"/>
      <c r="AII536" s="8"/>
      <c r="AIJ536" s="8"/>
      <c r="AIK536" s="8"/>
      <c r="AIL536" s="8"/>
      <c r="AIM536" s="8"/>
      <c r="AIN536" s="8"/>
      <c r="AIO536" s="8"/>
      <c r="AIP536" s="8"/>
      <c r="AIQ536" s="8"/>
      <c r="AIR536" s="8"/>
      <c r="AIS536" s="8"/>
      <c r="AIT536" s="8"/>
      <c r="AIU536" s="8"/>
      <c r="AIV536" s="8"/>
      <c r="AIW536" s="8"/>
      <c r="AIX536" s="8"/>
      <c r="AIY536" s="8"/>
      <c r="AIZ536" s="8"/>
      <c r="AJA536" s="8"/>
      <c r="AJB536" s="8"/>
      <c r="AJC536" s="8"/>
      <c r="AJD536" s="8"/>
      <c r="AJE536" s="8"/>
      <c r="AJF536" s="8"/>
      <c r="AJG536" s="8"/>
      <c r="AJH536" s="8"/>
      <c r="AJI536" s="8"/>
      <c r="AJJ536" s="8"/>
      <c r="AJK536" s="8"/>
      <c r="AJL536" s="8"/>
      <c r="AJM536" s="8"/>
      <c r="AJN536" s="8"/>
      <c r="AJO536" s="8"/>
      <c r="AJP536" s="8"/>
      <c r="AJQ536" s="8"/>
      <c r="AJR536" s="8"/>
      <c r="AJS536" s="8"/>
      <c r="AJT536" s="8"/>
      <c r="AJU536" s="8"/>
      <c r="AJV536" s="8"/>
      <c r="AJW536" s="8"/>
      <c r="AJX536" s="8"/>
      <c r="AJY536" s="8"/>
      <c r="AJZ536" s="8"/>
      <c r="AKA536" s="8"/>
      <c r="AKB536" s="8"/>
      <c r="AKC536" s="8"/>
      <c r="AKD536" s="8"/>
      <c r="AKE536" s="8"/>
      <c r="AKF536" s="8"/>
      <c r="AKG536" s="8"/>
      <c r="AKH536" s="8"/>
      <c r="AKI536" s="8"/>
      <c r="AKJ536" s="8"/>
      <c r="AKK536" s="8"/>
      <c r="AKL536" s="8"/>
      <c r="AKM536" s="8"/>
      <c r="AKN536" s="8"/>
      <c r="AKO536" s="8"/>
      <c r="AKP536" s="8"/>
      <c r="AKQ536" s="8"/>
      <c r="AKR536" s="8"/>
      <c r="AKS536" s="8"/>
      <c r="AKT536" s="8"/>
      <c r="AKU536" s="8"/>
      <c r="AKV536" s="8"/>
      <c r="AKW536" s="8"/>
      <c r="AKX536" s="8"/>
      <c r="AKY536" s="8"/>
      <c r="AKZ536" s="8"/>
      <c r="ALA536" s="8"/>
      <c r="ALB536" s="8"/>
      <c r="ALC536" s="8"/>
      <c r="ALD536" s="8"/>
      <c r="ALE536" s="8"/>
      <c r="ALF536" s="8"/>
      <c r="ALG536" s="8"/>
      <c r="ALH536" s="8"/>
      <c r="ALI536" s="8"/>
      <c r="ALJ536" s="8"/>
      <c r="ALK536" s="8"/>
      <c r="ALL536" s="8"/>
      <c r="ALM536" s="8"/>
      <c r="ALN536" s="8"/>
      <c r="ALO536" s="8"/>
      <c r="ALP536" s="8"/>
      <c r="ALQ536" s="8"/>
      <c r="ALR536" s="8"/>
      <c r="ALS536" s="8"/>
      <c r="ALT536" s="8"/>
      <c r="ALU536" s="8"/>
      <c r="ALV536" s="8"/>
      <c r="ALW536" s="8"/>
      <c r="ALX536" s="8"/>
      <c r="ALY536" s="8"/>
      <c r="ALZ536" s="8"/>
      <c r="AMA536" s="8"/>
      <c r="AMB536" s="8"/>
      <c r="AMC536" s="8"/>
      <c r="AMD536" s="8"/>
      <c r="AME536" s="8"/>
      <c r="AMF536" s="8"/>
      <c r="AMG536" s="8"/>
      <c r="AMH536" s="8"/>
      <c r="AMI536" s="8"/>
      <c r="AMJ536" s="8"/>
      <c r="AMK536" s="8"/>
      <c r="AML536" s="8"/>
      <c r="AMM536" s="8"/>
      <c r="AMN536" s="8"/>
      <c r="AMO536" s="8"/>
      <c r="AMP536" s="8"/>
      <c r="AMQ536" s="8"/>
      <c r="AMR536" s="8"/>
      <c r="AMS536" s="8"/>
      <c r="AMT536" s="8"/>
      <c r="AMU536" s="8"/>
      <c r="AMV536" s="8"/>
      <c r="AMW536" s="8"/>
      <c r="AMX536" s="8"/>
      <c r="AMY536" s="8"/>
      <c r="AMZ536" s="8"/>
      <c r="ANA536" s="8"/>
      <c r="ANB536" s="8"/>
      <c r="ANC536" s="8"/>
      <c r="AND536" s="8"/>
      <c r="ANE536" s="8"/>
      <c r="ANF536" s="8"/>
      <c r="ANG536" s="8"/>
      <c r="ANH536" s="8"/>
      <c r="ANI536" s="8"/>
      <c r="ANJ536" s="8"/>
      <c r="ANK536" s="8"/>
      <c r="ANL536" s="8"/>
      <c r="ANM536" s="8"/>
      <c r="ANN536" s="8"/>
      <c r="ANO536" s="8"/>
      <c r="ANP536" s="8"/>
      <c r="ANQ536" s="8"/>
      <c r="ANR536" s="8"/>
      <c r="ANS536" s="8"/>
      <c r="ANT536" s="8"/>
      <c r="ANU536" s="8"/>
      <c r="ANV536" s="8"/>
      <c r="ANW536" s="8"/>
      <c r="ANX536" s="8"/>
      <c r="ANY536" s="8"/>
      <c r="ANZ536" s="8"/>
      <c r="AOA536" s="8"/>
      <c r="AOB536" s="8"/>
      <c r="AOC536" s="8"/>
      <c r="AOD536" s="8"/>
      <c r="AOE536" s="8"/>
      <c r="AOF536" s="8"/>
      <c r="AOG536" s="8"/>
      <c r="AOH536" s="8"/>
      <c r="AOI536" s="8"/>
      <c r="AOJ536" s="8"/>
      <c r="AOK536" s="8"/>
      <c r="AOL536" s="8"/>
      <c r="AOM536" s="8"/>
      <c r="AON536" s="8"/>
      <c r="AOO536" s="8"/>
      <c r="AOP536" s="8"/>
      <c r="AOQ536" s="8"/>
      <c r="AOR536" s="8"/>
      <c r="AOS536" s="8"/>
      <c r="AOT536" s="8"/>
      <c r="AOU536" s="8"/>
      <c r="AOV536" s="8"/>
      <c r="AOW536" s="8"/>
      <c r="AOX536" s="8"/>
      <c r="AOY536" s="8"/>
      <c r="AOZ536" s="8"/>
      <c r="APA536" s="8"/>
      <c r="APB536" s="8"/>
      <c r="APC536" s="8"/>
      <c r="APD536" s="8"/>
      <c r="APE536" s="8"/>
      <c r="APF536" s="8"/>
      <c r="APG536" s="8"/>
      <c r="APH536" s="8"/>
      <c r="API536" s="8"/>
      <c r="APJ536" s="8"/>
      <c r="APK536" s="8"/>
      <c r="APL536" s="8"/>
      <c r="APM536" s="8"/>
      <c r="APN536" s="8"/>
      <c r="APO536" s="8"/>
      <c r="APP536" s="8"/>
      <c r="APQ536" s="8"/>
      <c r="APR536" s="8"/>
      <c r="APS536" s="8"/>
      <c r="APT536" s="8"/>
      <c r="APU536" s="8"/>
      <c r="APV536" s="8"/>
      <c r="APW536" s="8"/>
      <c r="APX536" s="8"/>
      <c r="APY536" s="8"/>
      <c r="APZ536" s="8"/>
      <c r="AQA536" s="8"/>
      <c r="AQB536" s="8"/>
      <c r="AQC536" s="8"/>
      <c r="AQD536" s="8"/>
      <c r="AQE536" s="8"/>
      <c r="AQF536" s="8"/>
      <c r="AQG536" s="8"/>
      <c r="AQH536" s="8"/>
      <c r="AQI536" s="8"/>
      <c r="AQJ536" s="8"/>
      <c r="AQK536" s="8"/>
      <c r="AQL536" s="8"/>
      <c r="AQM536" s="8"/>
      <c r="AQN536" s="8"/>
      <c r="AQO536" s="8"/>
      <c r="AQP536" s="8"/>
      <c r="AQQ536" s="8"/>
      <c r="AQR536" s="8"/>
      <c r="AQS536" s="8"/>
      <c r="AQT536" s="8"/>
      <c r="AQU536" s="8"/>
      <c r="AQV536" s="8"/>
      <c r="AQW536" s="8"/>
      <c r="AQX536" s="8"/>
      <c r="AQY536" s="8"/>
      <c r="AQZ536" s="8"/>
      <c r="ARA536" s="8"/>
      <c r="ARB536" s="8"/>
      <c r="ARC536" s="8"/>
      <c r="ARD536" s="8"/>
      <c r="ARE536" s="8"/>
      <c r="ARF536" s="8"/>
      <c r="ARG536" s="8"/>
      <c r="ARH536" s="8"/>
      <c r="ARI536" s="8"/>
      <c r="ARJ536" s="8"/>
      <c r="ARK536" s="8"/>
      <c r="ARL536" s="8"/>
      <c r="ARM536" s="8"/>
      <c r="ARN536" s="8"/>
      <c r="ARO536" s="8"/>
      <c r="ARP536" s="8"/>
      <c r="ARQ536" s="8"/>
      <c r="ARR536" s="8"/>
      <c r="ARS536" s="8"/>
      <c r="ART536" s="8"/>
      <c r="ARU536" s="8"/>
      <c r="ARV536" s="8"/>
      <c r="ARW536" s="8"/>
      <c r="ARX536" s="8"/>
      <c r="ARY536" s="8"/>
      <c r="ARZ536" s="8"/>
      <c r="ASA536" s="8"/>
      <c r="ASB536" s="8"/>
      <c r="ASC536" s="8"/>
      <c r="ASD536" s="8"/>
      <c r="ASE536" s="8"/>
      <c r="ASF536" s="8"/>
      <c r="ASG536" s="8"/>
      <c r="ASH536" s="8"/>
      <c r="ASI536" s="8"/>
      <c r="ASJ536" s="8"/>
      <c r="ASK536" s="8"/>
      <c r="ASL536" s="8"/>
      <c r="ASM536" s="8"/>
      <c r="ASN536" s="8"/>
      <c r="ASO536" s="8"/>
      <c r="ASP536" s="8"/>
      <c r="ASQ536" s="8"/>
      <c r="ASR536" s="8"/>
      <c r="ASS536" s="8"/>
      <c r="AST536" s="8"/>
      <c r="ASU536" s="8"/>
      <c r="ASV536" s="8"/>
      <c r="ASW536" s="8"/>
      <c r="ASX536" s="8"/>
      <c r="ASY536" s="8"/>
      <c r="ASZ536" s="8"/>
      <c r="ATA536" s="8"/>
      <c r="ATB536" s="8"/>
      <c r="ATC536" s="8"/>
      <c r="ATD536" s="8"/>
      <c r="ATE536" s="8"/>
      <c r="ATF536" s="8"/>
      <c r="ATG536" s="8"/>
      <c r="ATH536" s="8"/>
      <c r="ATI536" s="8"/>
      <c r="ATJ536" s="8"/>
      <c r="ATK536" s="8"/>
      <c r="ATL536" s="8"/>
      <c r="ATM536" s="8"/>
      <c r="ATN536" s="8"/>
      <c r="ATO536" s="8"/>
      <c r="ATP536" s="8"/>
      <c r="ATQ536" s="8"/>
      <c r="ATR536" s="8"/>
      <c r="ATS536" s="8"/>
      <c r="ATT536" s="8"/>
      <c r="ATU536" s="8"/>
      <c r="ATV536" s="8"/>
      <c r="ATW536" s="8"/>
      <c r="ATX536" s="8"/>
      <c r="ATY536" s="8"/>
      <c r="ATZ536" s="8"/>
      <c r="AUA536" s="8"/>
      <c r="AUB536" s="8"/>
      <c r="AUC536" s="8"/>
      <c r="AUD536" s="8"/>
      <c r="AUE536" s="8"/>
      <c r="AUF536" s="8"/>
      <c r="AUG536" s="8"/>
      <c r="AUH536" s="8"/>
      <c r="AUI536" s="8"/>
      <c r="AUJ536" s="8"/>
      <c r="AUK536" s="8"/>
      <c r="AUL536" s="8"/>
      <c r="AUM536" s="8"/>
      <c r="AUN536" s="8"/>
      <c r="AUO536" s="8"/>
      <c r="AUP536" s="8"/>
      <c r="AUQ536" s="8"/>
      <c r="AUR536" s="8"/>
      <c r="AUS536" s="8"/>
      <c r="AUT536" s="8"/>
      <c r="AUU536" s="8"/>
      <c r="AUV536" s="8"/>
      <c r="AUW536" s="8"/>
      <c r="AUX536" s="8"/>
      <c r="AUY536" s="8"/>
      <c r="AUZ536" s="8"/>
      <c r="AVA536" s="8"/>
      <c r="AVB536" s="8"/>
      <c r="AVC536" s="8"/>
      <c r="AVD536" s="8"/>
      <c r="AVE536" s="8"/>
      <c r="AVF536" s="8"/>
      <c r="AVG536" s="8"/>
      <c r="AVH536" s="8"/>
      <c r="AVI536" s="8"/>
      <c r="AVJ536" s="8"/>
      <c r="AVK536" s="8"/>
      <c r="AVL536" s="8"/>
      <c r="AVM536" s="8"/>
      <c r="AVN536" s="8"/>
      <c r="AVO536" s="8"/>
      <c r="AVP536" s="8"/>
      <c r="AVQ536" s="8"/>
      <c r="AVR536" s="8"/>
      <c r="AVS536" s="8"/>
      <c r="AVT536" s="8"/>
      <c r="AVU536" s="8"/>
      <c r="AVV536" s="8"/>
      <c r="AVW536" s="8"/>
      <c r="AVX536" s="8"/>
      <c r="AVY536" s="8"/>
      <c r="AVZ536" s="8"/>
      <c r="AWA536" s="8"/>
      <c r="AWB536" s="8"/>
      <c r="AWC536" s="8"/>
      <c r="AWD536" s="8"/>
      <c r="AWE536" s="8"/>
      <c r="AWF536" s="8"/>
      <c r="AWG536" s="8"/>
      <c r="AWH536" s="8"/>
      <c r="AWI536" s="8"/>
      <c r="AWJ536" s="8"/>
      <c r="AWK536" s="8"/>
      <c r="AWL536" s="8"/>
      <c r="AWM536" s="8"/>
      <c r="AWN536" s="8"/>
      <c r="AWO536" s="8"/>
      <c r="AWP536" s="8"/>
      <c r="AWQ536" s="8"/>
      <c r="AWR536" s="8"/>
      <c r="AWS536" s="8"/>
      <c r="AWT536" s="8"/>
      <c r="AWU536" s="8"/>
      <c r="AWV536" s="8"/>
      <c r="AWW536" s="8"/>
      <c r="AWX536" s="8"/>
      <c r="AWY536" s="8"/>
      <c r="AWZ536" s="8"/>
      <c r="AXA536" s="8"/>
      <c r="AXB536" s="8"/>
      <c r="AXC536" s="8"/>
      <c r="AXD536" s="8"/>
      <c r="AXE536" s="8"/>
      <c r="AXF536" s="8"/>
      <c r="AXG536" s="8"/>
      <c r="AXH536" s="8"/>
      <c r="AXI536" s="8"/>
      <c r="AXJ536" s="8"/>
      <c r="AXK536" s="8"/>
      <c r="AXL536" s="8"/>
      <c r="AXM536" s="8"/>
      <c r="AXN536" s="8"/>
      <c r="AXO536" s="8"/>
      <c r="AXP536" s="8"/>
      <c r="AXQ536" s="8"/>
      <c r="AXR536" s="8"/>
      <c r="AXS536" s="8"/>
      <c r="AXT536" s="8"/>
      <c r="AXU536" s="8"/>
      <c r="AXV536" s="8"/>
      <c r="AXW536" s="8"/>
      <c r="AXX536" s="8"/>
      <c r="AXY536" s="8"/>
      <c r="AXZ536" s="8"/>
      <c r="AYA536" s="8"/>
      <c r="AYB536" s="8"/>
      <c r="AYC536" s="8"/>
      <c r="AYD536" s="8"/>
      <c r="AYE536" s="8"/>
      <c r="AYF536" s="8"/>
      <c r="AYG536" s="8"/>
      <c r="AYH536" s="8"/>
      <c r="AYI536" s="8"/>
      <c r="AYJ536" s="8"/>
      <c r="AYK536" s="8"/>
      <c r="AYL536" s="8"/>
      <c r="AYM536" s="8"/>
      <c r="AYN536" s="8"/>
      <c r="AYO536" s="8"/>
      <c r="AYP536" s="8"/>
      <c r="AYQ536" s="8"/>
      <c r="AYR536" s="8"/>
      <c r="AYS536" s="8"/>
      <c r="AYT536" s="8"/>
      <c r="AYU536" s="8"/>
      <c r="AYV536" s="8"/>
      <c r="AYW536" s="8"/>
      <c r="AYX536" s="8"/>
      <c r="AYY536" s="8"/>
      <c r="AYZ536" s="8"/>
      <c r="AZA536" s="8"/>
      <c r="AZB536" s="8"/>
      <c r="AZC536" s="8"/>
      <c r="AZD536" s="8"/>
      <c r="AZE536" s="8"/>
      <c r="AZF536" s="8"/>
      <c r="AZG536" s="8"/>
      <c r="AZH536" s="8"/>
      <c r="AZI536" s="8"/>
      <c r="AZJ536" s="8"/>
      <c r="AZK536" s="8"/>
      <c r="AZL536" s="8"/>
      <c r="AZM536" s="8"/>
      <c r="AZN536" s="8"/>
      <c r="AZO536" s="8"/>
      <c r="AZP536" s="8"/>
      <c r="AZQ536" s="8"/>
      <c r="AZR536" s="8"/>
      <c r="AZS536" s="8"/>
      <c r="AZT536" s="8"/>
      <c r="AZU536" s="8"/>
      <c r="AZV536" s="8"/>
      <c r="AZW536" s="8"/>
      <c r="AZX536" s="8"/>
      <c r="AZY536" s="8"/>
      <c r="AZZ536" s="8"/>
      <c r="BAA536" s="8"/>
      <c r="BAB536" s="8"/>
      <c r="BAC536" s="8"/>
      <c r="BAD536" s="8"/>
      <c r="BAE536" s="8"/>
      <c r="BAF536" s="8"/>
      <c r="BAG536" s="8"/>
      <c r="BAH536" s="8"/>
      <c r="BAI536" s="8"/>
      <c r="BAJ536" s="8"/>
      <c r="BAK536" s="8"/>
      <c r="BAL536" s="8"/>
      <c r="BAM536" s="8"/>
      <c r="BAN536" s="8"/>
      <c r="BAO536" s="8"/>
      <c r="BAP536" s="8"/>
      <c r="BAQ536" s="8"/>
      <c r="BAR536" s="8"/>
      <c r="BAS536" s="8"/>
      <c r="BAT536" s="8"/>
      <c r="BAU536" s="8"/>
      <c r="BAV536" s="8"/>
      <c r="BAW536" s="8"/>
      <c r="BAX536" s="8"/>
      <c r="BAY536" s="8"/>
      <c r="BAZ536" s="8"/>
      <c r="BBA536" s="8"/>
      <c r="BBB536" s="8"/>
      <c r="BBC536" s="8"/>
      <c r="BBD536" s="8"/>
      <c r="BBE536" s="8"/>
      <c r="BBF536" s="8"/>
      <c r="BBG536" s="8"/>
      <c r="BBH536" s="8"/>
      <c r="BBI536" s="8"/>
      <c r="BBJ536" s="8"/>
      <c r="BBK536" s="8"/>
      <c r="BBL536" s="8"/>
      <c r="BBM536" s="8"/>
      <c r="BBN536" s="8"/>
      <c r="BBO536" s="8"/>
      <c r="BBP536" s="8"/>
      <c r="BBQ536" s="8"/>
      <c r="BBR536" s="8"/>
      <c r="BBS536" s="8"/>
      <c r="BBT536" s="8"/>
      <c r="BBU536" s="8"/>
      <c r="BBV536" s="8"/>
      <c r="BBW536" s="8"/>
      <c r="BBX536" s="8"/>
      <c r="BBY536" s="8"/>
      <c r="BBZ536" s="8"/>
      <c r="BCA536" s="8"/>
      <c r="BCB536" s="8"/>
      <c r="BCC536" s="8"/>
      <c r="BCD536" s="8"/>
      <c r="BCE536" s="8"/>
      <c r="BCF536" s="8"/>
      <c r="BCG536" s="8"/>
      <c r="BCH536" s="8"/>
      <c r="BCI536" s="8"/>
      <c r="BCJ536" s="8"/>
      <c r="BCK536" s="8"/>
      <c r="BCL536" s="8"/>
      <c r="BCM536" s="8"/>
      <c r="BCN536" s="8"/>
      <c r="BCO536" s="8"/>
      <c r="BCP536" s="8"/>
      <c r="BCQ536" s="8"/>
      <c r="BCR536" s="8"/>
      <c r="BCS536" s="8"/>
      <c r="BCT536" s="8"/>
      <c r="BCU536" s="8"/>
      <c r="BCV536" s="8"/>
      <c r="BCW536" s="8"/>
      <c r="BCX536" s="8"/>
      <c r="BCY536" s="8"/>
      <c r="BCZ536" s="8"/>
      <c r="BDA536" s="8"/>
      <c r="BDB536" s="8"/>
      <c r="BDC536" s="8"/>
      <c r="BDD536" s="8"/>
      <c r="BDE536" s="8"/>
      <c r="BDF536" s="8"/>
      <c r="BDG536" s="8"/>
      <c r="BDH536" s="8"/>
      <c r="BDI536" s="8"/>
      <c r="BDJ536" s="8"/>
      <c r="BDK536" s="8"/>
      <c r="BDL536" s="8"/>
      <c r="BDM536" s="8"/>
      <c r="BDN536" s="8"/>
      <c r="BDO536" s="8"/>
      <c r="BDP536" s="8"/>
      <c r="BDQ536" s="8"/>
      <c r="BDR536" s="8"/>
      <c r="BDS536" s="8"/>
      <c r="BDT536" s="8"/>
      <c r="BDU536" s="8"/>
      <c r="BDV536" s="8"/>
      <c r="BDW536" s="8"/>
      <c r="BDX536" s="8"/>
      <c r="BDY536" s="8"/>
      <c r="BDZ536" s="8"/>
      <c r="BEA536" s="8"/>
      <c r="BEB536" s="8"/>
      <c r="BEC536" s="8"/>
      <c r="BED536" s="8"/>
      <c r="BEE536" s="8"/>
      <c r="BEF536" s="8"/>
      <c r="BEG536" s="8"/>
      <c r="BEH536" s="8"/>
      <c r="BEI536" s="8"/>
      <c r="BEJ536" s="8"/>
      <c r="BEK536" s="8"/>
      <c r="BEL536" s="8"/>
      <c r="BEM536" s="8"/>
      <c r="BEN536" s="8"/>
      <c r="BEO536" s="8"/>
      <c r="BEP536" s="8"/>
      <c r="BEQ536" s="8"/>
      <c r="BER536" s="8"/>
      <c r="BES536" s="8"/>
      <c r="BET536" s="8"/>
      <c r="BEU536" s="8"/>
      <c r="BEV536" s="8"/>
      <c r="BEW536" s="8"/>
      <c r="BEX536" s="8"/>
      <c r="BEY536" s="8"/>
      <c r="BEZ536" s="8"/>
      <c r="BFA536" s="8"/>
      <c r="BFB536" s="8"/>
      <c r="BFC536" s="8"/>
      <c r="BFD536" s="8"/>
      <c r="BFE536" s="8"/>
      <c r="BFF536" s="8"/>
      <c r="BFG536" s="8"/>
      <c r="BFH536" s="8"/>
      <c r="BFI536" s="8"/>
      <c r="BFJ536" s="8"/>
      <c r="BFK536" s="8"/>
      <c r="BFL536" s="8"/>
      <c r="BFM536" s="8"/>
      <c r="BFN536" s="8"/>
      <c r="BFO536" s="8"/>
      <c r="BFP536" s="8"/>
      <c r="BFQ536" s="8"/>
      <c r="BFR536" s="8"/>
      <c r="BFS536" s="8"/>
      <c r="BFT536" s="8"/>
      <c r="BFU536" s="8"/>
      <c r="BFV536" s="8"/>
      <c r="BFW536" s="8"/>
      <c r="BFX536" s="8"/>
      <c r="BFY536" s="8"/>
      <c r="BFZ536" s="8"/>
      <c r="BGA536" s="8"/>
      <c r="BGB536" s="8"/>
      <c r="BGC536" s="8"/>
      <c r="BGD536" s="8"/>
      <c r="BGE536" s="8"/>
      <c r="BGF536" s="8"/>
      <c r="BGG536" s="8"/>
      <c r="BGH536" s="8"/>
      <c r="BGI536" s="8"/>
      <c r="BGJ536" s="8"/>
      <c r="BGK536" s="8"/>
      <c r="BGL536" s="8"/>
      <c r="BGM536" s="8"/>
      <c r="BGN536" s="8"/>
      <c r="BGO536" s="8"/>
      <c r="BGP536" s="8"/>
      <c r="BGQ536" s="8"/>
      <c r="BGR536" s="8"/>
      <c r="BGS536" s="8"/>
      <c r="BGT536" s="8"/>
      <c r="BGU536" s="8"/>
      <c r="BGV536" s="8"/>
      <c r="BGW536" s="8"/>
      <c r="BGX536" s="8"/>
      <c r="BGY536" s="8"/>
      <c r="BGZ536" s="8"/>
      <c r="BHA536" s="8"/>
      <c r="BHB536" s="8"/>
      <c r="BHC536" s="8"/>
      <c r="BHD536" s="8"/>
      <c r="BHE536" s="8"/>
      <c r="BHF536" s="8"/>
      <c r="BHG536" s="8"/>
      <c r="BHH536" s="8"/>
      <c r="BHI536" s="8"/>
      <c r="BHJ536" s="8"/>
      <c r="BHK536" s="8"/>
      <c r="BHL536" s="8"/>
      <c r="BHM536" s="8"/>
      <c r="BHN536" s="8"/>
      <c r="BHO536" s="8"/>
      <c r="BHP536" s="8"/>
      <c r="BHQ536" s="8"/>
      <c r="BHR536" s="8"/>
      <c r="BHS536" s="8"/>
      <c r="BHT536" s="8"/>
      <c r="BHU536" s="8"/>
      <c r="BHV536" s="8"/>
      <c r="BHW536" s="8"/>
      <c r="BHX536" s="8"/>
      <c r="BHY536" s="8"/>
      <c r="BHZ536" s="8"/>
      <c r="BIA536" s="8"/>
      <c r="BIB536" s="8"/>
      <c r="BIC536" s="8"/>
      <c r="BID536" s="8"/>
      <c r="BIE536" s="8"/>
      <c r="BIF536" s="8"/>
      <c r="BIG536" s="8"/>
      <c r="BIH536" s="8"/>
      <c r="BII536" s="8"/>
      <c r="BIJ536" s="8"/>
      <c r="BIK536" s="8"/>
      <c r="BIL536" s="8"/>
      <c r="BIM536" s="8"/>
      <c r="BIN536" s="8"/>
      <c r="BIO536" s="8"/>
      <c r="BIP536" s="8"/>
      <c r="BIQ536" s="8"/>
      <c r="BIR536" s="8"/>
      <c r="BIS536" s="8"/>
      <c r="BIT536" s="8"/>
      <c r="BIU536" s="8"/>
      <c r="BIV536" s="8"/>
      <c r="BIW536" s="8"/>
      <c r="BIX536" s="8"/>
      <c r="BIY536" s="8"/>
      <c r="BIZ536" s="8"/>
      <c r="BJA536" s="8"/>
      <c r="BJB536" s="8"/>
      <c r="BJC536" s="8"/>
      <c r="BJD536" s="8"/>
      <c r="BJE536" s="8"/>
      <c r="BJF536" s="8"/>
      <c r="BJG536" s="8"/>
      <c r="BJH536" s="8"/>
      <c r="BJI536" s="8"/>
      <c r="BJJ536" s="8"/>
      <c r="BJK536" s="8"/>
      <c r="BJL536" s="8"/>
      <c r="BJM536" s="8"/>
      <c r="BJN536" s="8"/>
      <c r="BJO536" s="8"/>
      <c r="BJP536" s="8"/>
      <c r="BJQ536" s="8"/>
      <c r="BJR536" s="8"/>
      <c r="BJS536" s="8"/>
      <c r="BJT536" s="8"/>
      <c r="BJU536" s="8"/>
      <c r="BJV536" s="8"/>
      <c r="BJW536" s="8"/>
      <c r="BJX536" s="8"/>
      <c r="BJY536" s="8"/>
      <c r="BJZ536" s="8"/>
      <c r="BKA536" s="8"/>
      <c r="BKB536" s="8"/>
      <c r="BKC536" s="8"/>
      <c r="BKD536" s="8"/>
      <c r="BKE536" s="8"/>
      <c r="BKF536" s="8"/>
      <c r="BKG536" s="8"/>
      <c r="BKH536" s="8"/>
      <c r="BKI536" s="8"/>
      <c r="BKJ536" s="8"/>
      <c r="BKK536" s="8"/>
      <c r="BKL536" s="8"/>
      <c r="BKM536" s="8"/>
      <c r="BKN536" s="8"/>
      <c r="BKO536" s="8"/>
      <c r="BKP536" s="8"/>
      <c r="BKQ536" s="8"/>
      <c r="BKR536" s="8"/>
      <c r="BKS536" s="8"/>
      <c r="BKT536" s="8"/>
      <c r="BKU536" s="8"/>
      <c r="BKV536" s="8"/>
      <c r="BKW536" s="8"/>
      <c r="BKX536" s="8"/>
      <c r="BKY536" s="8"/>
      <c r="BKZ536" s="8"/>
      <c r="BLA536" s="8"/>
      <c r="BLB536" s="8"/>
      <c r="BLC536" s="8"/>
      <c r="BLD536" s="8"/>
      <c r="BLE536" s="8"/>
      <c r="BLF536" s="8"/>
      <c r="BLG536" s="8"/>
      <c r="BLH536" s="8"/>
      <c r="BLI536" s="8"/>
      <c r="BLJ536" s="8"/>
      <c r="BLK536" s="8"/>
      <c r="BLL536" s="8"/>
      <c r="BLM536" s="8"/>
      <c r="BLN536" s="8"/>
      <c r="BLO536" s="8"/>
      <c r="BLP536" s="8"/>
      <c r="BLQ536" s="8"/>
      <c r="BLR536" s="8"/>
      <c r="BLS536" s="8"/>
      <c r="BLT536" s="8"/>
      <c r="BLU536" s="8"/>
      <c r="BLV536" s="8"/>
      <c r="BLW536" s="8"/>
      <c r="BLX536" s="8"/>
      <c r="BLY536" s="8"/>
      <c r="BLZ536" s="8"/>
      <c r="BMA536" s="8"/>
      <c r="BMB536" s="8"/>
      <c r="BMC536" s="8"/>
      <c r="BMD536" s="8"/>
      <c r="BME536" s="8"/>
      <c r="BMF536" s="8"/>
      <c r="BMG536" s="8"/>
      <c r="BMH536" s="8"/>
      <c r="BMI536" s="8"/>
      <c r="BMJ536" s="8"/>
      <c r="BMK536" s="8"/>
      <c r="BML536" s="8"/>
      <c r="BMM536" s="8"/>
      <c r="BMN536" s="8"/>
      <c r="BMO536" s="8"/>
      <c r="BMP536" s="8"/>
      <c r="BMQ536" s="8"/>
      <c r="BMR536" s="8"/>
      <c r="BMS536" s="8"/>
      <c r="BMT536" s="8"/>
      <c r="BMU536" s="8"/>
      <c r="BMV536" s="8"/>
      <c r="BMW536" s="8"/>
      <c r="BMX536" s="8"/>
      <c r="BMY536" s="8"/>
      <c r="BMZ536" s="8"/>
      <c r="BNA536" s="8"/>
      <c r="BNB536" s="8"/>
      <c r="BNC536" s="8"/>
      <c r="BND536" s="8"/>
      <c r="BNE536" s="8"/>
      <c r="BNF536" s="8"/>
      <c r="BNG536" s="8"/>
      <c r="BNH536" s="8"/>
      <c r="BNI536" s="8"/>
      <c r="BNJ536" s="8"/>
      <c r="BNK536" s="8"/>
      <c r="BNL536" s="8"/>
      <c r="BNM536" s="8"/>
      <c r="BNN536" s="8"/>
      <c r="BNO536" s="8"/>
      <c r="BNP536" s="8"/>
      <c r="BNQ536" s="8"/>
      <c r="BNR536" s="8"/>
      <c r="BNS536" s="8"/>
      <c r="BNT536" s="8"/>
      <c r="BNU536" s="8"/>
      <c r="BNV536" s="8"/>
      <c r="BNW536" s="8"/>
      <c r="BNX536" s="8"/>
      <c r="BNY536" s="8"/>
      <c r="BNZ536" s="8"/>
      <c r="BOA536" s="8"/>
      <c r="BOB536" s="8"/>
      <c r="BOC536" s="8"/>
      <c r="BOD536" s="8"/>
      <c r="BOE536" s="8"/>
      <c r="BOF536" s="8"/>
      <c r="BOG536" s="8"/>
      <c r="BOH536" s="8"/>
      <c r="BOI536" s="8"/>
      <c r="BOJ536" s="8"/>
      <c r="BOK536" s="8"/>
      <c r="BOL536" s="8"/>
      <c r="BOM536" s="8"/>
      <c r="BON536" s="8"/>
      <c r="BOO536" s="8"/>
      <c r="BOP536" s="8"/>
      <c r="BOQ536" s="8"/>
      <c r="BOR536" s="8"/>
      <c r="BOS536" s="8"/>
      <c r="BOT536" s="8"/>
      <c r="BOU536" s="8"/>
      <c r="BOV536" s="8"/>
      <c r="BOW536" s="8"/>
      <c r="BOX536" s="8"/>
      <c r="BOY536" s="8"/>
      <c r="BOZ536" s="8"/>
      <c r="BPA536" s="8"/>
      <c r="BPB536" s="8"/>
      <c r="BPC536" s="8"/>
      <c r="BPD536" s="8"/>
      <c r="BPE536" s="8"/>
      <c r="BPF536" s="8"/>
      <c r="BPG536" s="8"/>
      <c r="BPH536" s="8"/>
      <c r="BPI536" s="8"/>
      <c r="BPJ536" s="8"/>
      <c r="BPK536" s="8"/>
      <c r="BPL536" s="8"/>
      <c r="BPM536" s="8"/>
      <c r="BPN536" s="8"/>
      <c r="BPO536" s="8"/>
      <c r="BPP536" s="8"/>
      <c r="BPQ536" s="8"/>
      <c r="BPR536" s="8"/>
      <c r="BPS536" s="8"/>
      <c r="BPT536" s="8"/>
      <c r="BPU536" s="8"/>
      <c r="BPV536" s="8"/>
      <c r="BPW536" s="8"/>
      <c r="BPX536" s="8"/>
      <c r="BPY536" s="8"/>
      <c r="BPZ536" s="8"/>
      <c r="BQA536" s="8"/>
      <c r="BQB536" s="8"/>
      <c r="BQC536" s="8"/>
      <c r="BQD536" s="8"/>
      <c r="BQE536" s="8"/>
      <c r="BQF536" s="8"/>
      <c r="BQG536" s="8"/>
      <c r="BQH536" s="8"/>
      <c r="BQI536" s="8"/>
      <c r="BQJ536" s="8"/>
      <c r="BQK536" s="8"/>
      <c r="BQL536" s="8"/>
      <c r="BQM536" s="8"/>
      <c r="BQN536" s="8"/>
      <c r="BQO536" s="8"/>
      <c r="BQP536" s="8"/>
      <c r="BQQ536" s="8"/>
      <c r="BQR536" s="8"/>
      <c r="BQS536" s="8"/>
      <c r="BQT536" s="8"/>
      <c r="BQU536" s="8"/>
      <c r="BQV536" s="8"/>
      <c r="BQW536" s="8"/>
      <c r="BQX536" s="8"/>
      <c r="BQY536" s="8"/>
      <c r="BQZ536" s="8"/>
      <c r="BRA536" s="8"/>
      <c r="BRB536" s="8"/>
      <c r="BRC536" s="8"/>
      <c r="BRD536" s="8"/>
      <c r="BRE536" s="8"/>
      <c r="BRF536" s="8"/>
      <c r="BRG536" s="8"/>
      <c r="BRH536" s="8"/>
      <c r="BRI536" s="8"/>
      <c r="BRJ536" s="8"/>
      <c r="BRK536" s="8"/>
      <c r="BRL536" s="8"/>
      <c r="BRM536" s="8"/>
      <c r="BRN536" s="8"/>
      <c r="BRO536" s="8"/>
      <c r="BRP536" s="8"/>
      <c r="BRQ536" s="8"/>
      <c r="BRR536" s="8"/>
      <c r="BRS536" s="8"/>
      <c r="BRT536" s="8"/>
      <c r="BRU536" s="8"/>
      <c r="BRV536" s="8"/>
      <c r="BRW536" s="8"/>
      <c r="BRX536" s="8"/>
      <c r="BRY536" s="8"/>
      <c r="BRZ536" s="8"/>
      <c r="BSA536" s="8"/>
      <c r="BSB536" s="8"/>
      <c r="BSC536" s="8"/>
      <c r="BSD536" s="8"/>
      <c r="BSE536" s="8"/>
      <c r="BSF536" s="8"/>
      <c r="BSG536" s="8"/>
      <c r="BSH536" s="8"/>
      <c r="BSI536" s="8"/>
      <c r="BSJ536" s="8"/>
      <c r="BSK536" s="8"/>
      <c r="BSL536" s="8"/>
      <c r="BSM536" s="8"/>
      <c r="BSN536" s="8"/>
      <c r="BSO536" s="8"/>
      <c r="BSP536" s="8"/>
      <c r="BSQ536" s="8"/>
      <c r="BSR536" s="8"/>
      <c r="BSS536" s="8"/>
      <c r="BST536" s="8"/>
      <c r="BSU536" s="8"/>
      <c r="BSV536" s="8"/>
      <c r="BSW536" s="8"/>
      <c r="BSX536" s="8"/>
      <c r="BSY536" s="8"/>
      <c r="BSZ536" s="8"/>
      <c r="BTA536" s="8"/>
      <c r="BTB536" s="8"/>
      <c r="BTC536" s="8"/>
      <c r="BTD536" s="8"/>
      <c r="BTE536" s="8"/>
      <c r="BTF536" s="8"/>
      <c r="BTG536" s="8"/>
      <c r="BTH536" s="8"/>
      <c r="BTI536" s="8"/>
      <c r="BTJ536" s="8"/>
      <c r="BTK536" s="8"/>
      <c r="BTL536" s="8"/>
      <c r="BTM536" s="8"/>
      <c r="BTN536" s="8"/>
      <c r="BTO536" s="8"/>
      <c r="BTP536" s="8"/>
      <c r="BTQ536" s="8"/>
      <c r="BTR536" s="8"/>
      <c r="BTS536" s="8"/>
      <c r="BTT536" s="8"/>
      <c r="BTU536" s="8"/>
      <c r="BTV536" s="8"/>
      <c r="BTW536" s="8"/>
      <c r="BTX536" s="8"/>
      <c r="BTY536" s="8"/>
      <c r="BTZ536" s="8"/>
      <c r="BUA536" s="8"/>
      <c r="BUB536" s="8"/>
      <c r="BUC536" s="8"/>
      <c r="BUD536" s="8"/>
      <c r="BUE536" s="8"/>
      <c r="BUF536" s="8"/>
      <c r="BUG536" s="8"/>
      <c r="BUH536" s="8"/>
      <c r="BUI536" s="8"/>
      <c r="BUJ536" s="8"/>
      <c r="BUK536" s="8"/>
      <c r="BUL536" s="8"/>
      <c r="BUM536" s="8"/>
      <c r="BUN536" s="8"/>
      <c r="BUO536" s="8"/>
      <c r="BUP536" s="8"/>
      <c r="BUQ536" s="8"/>
      <c r="BUR536" s="8"/>
      <c r="BUS536" s="8"/>
      <c r="BUT536" s="8"/>
      <c r="BUU536" s="8"/>
      <c r="BUV536" s="8"/>
      <c r="BUW536" s="8"/>
      <c r="BUX536" s="8"/>
      <c r="BUY536" s="8"/>
      <c r="BUZ536" s="8"/>
      <c r="BVA536" s="8"/>
      <c r="BVB536" s="8"/>
      <c r="BVC536" s="8"/>
      <c r="BVD536" s="8"/>
      <c r="BVE536" s="8"/>
      <c r="BVF536" s="8"/>
      <c r="BVG536" s="8"/>
      <c r="BVH536" s="8"/>
      <c r="BVI536" s="8"/>
      <c r="BVJ536" s="8"/>
      <c r="BVK536" s="8"/>
      <c r="BVL536" s="8"/>
      <c r="BVM536" s="8"/>
      <c r="BVN536" s="8"/>
      <c r="BVO536" s="8"/>
      <c r="BVP536" s="8"/>
      <c r="BVQ536" s="8"/>
      <c r="BVR536" s="8"/>
      <c r="BVS536" s="8"/>
      <c r="BVT536" s="8"/>
      <c r="BVU536" s="8"/>
      <c r="BVV536" s="8"/>
      <c r="BVW536" s="8"/>
      <c r="BVX536" s="8"/>
      <c r="BVY536" s="8"/>
      <c r="BVZ536" s="8"/>
      <c r="BWA536" s="8"/>
      <c r="BWB536" s="8"/>
      <c r="BWC536" s="8"/>
      <c r="BWD536" s="8"/>
      <c r="BWE536" s="8"/>
      <c r="BWF536" s="8"/>
      <c r="BWG536" s="8"/>
      <c r="BWH536" s="8"/>
      <c r="BWI536" s="8"/>
      <c r="BWJ536" s="8"/>
      <c r="BWK536" s="8"/>
      <c r="BWL536" s="8"/>
      <c r="BWM536" s="8"/>
      <c r="BWN536" s="8"/>
      <c r="BWO536" s="8"/>
      <c r="BWP536" s="8"/>
      <c r="BWQ536" s="8"/>
    </row>
    <row r="537" spans="1:1967" s="444" customFormat="1" ht="102" customHeight="1">
      <c r="A537" s="9" t="s">
        <v>6545</v>
      </c>
      <c r="B537" s="100" t="s">
        <v>97</v>
      </c>
      <c r="C537" s="58" t="s">
        <v>918</v>
      </c>
      <c r="D537" s="30" t="s">
        <v>55</v>
      </c>
      <c r="E537" s="30" t="s">
        <v>56</v>
      </c>
      <c r="F537" s="29"/>
      <c r="G537" s="3" t="s">
        <v>384</v>
      </c>
      <c r="H537" s="20">
        <v>0</v>
      </c>
      <c r="I537" s="114">
        <v>470000000</v>
      </c>
      <c r="J537" s="21" t="s">
        <v>1330</v>
      </c>
      <c r="K537" s="19" t="s">
        <v>1947</v>
      </c>
      <c r="L537" s="138" t="s">
        <v>3428</v>
      </c>
      <c r="M537" s="141" t="s">
        <v>383</v>
      </c>
      <c r="N537" s="360" t="s">
        <v>8876</v>
      </c>
      <c r="O537" s="3" t="s">
        <v>1382</v>
      </c>
      <c r="P537" s="7" t="s">
        <v>1354</v>
      </c>
      <c r="Q537" s="3" t="s">
        <v>1195</v>
      </c>
      <c r="R537" s="24">
        <v>1400</v>
      </c>
      <c r="S537" s="96">
        <v>1830.47</v>
      </c>
      <c r="T537" s="83">
        <f t="shared" si="82"/>
        <v>2562658</v>
      </c>
      <c r="U537" s="83">
        <f t="shared" si="86"/>
        <v>2870176.9600000004</v>
      </c>
      <c r="V537" s="9" t="s">
        <v>1341</v>
      </c>
      <c r="W537" s="153" t="s">
        <v>1410</v>
      </c>
      <c r="X537" s="9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I537" s="8"/>
      <c r="EJ537" s="8"/>
      <c r="EK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8"/>
      <c r="FB537" s="8"/>
      <c r="FC537" s="8"/>
      <c r="FD537" s="8"/>
      <c r="FE537" s="8"/>
      <c r="FF537" s="8"/>
      <c r="FG537" s="8"/>
      <c r="FH537" s="8"/>
      <c r="FI537" s="8"/>
      <c r="FJ537" s="8"/>
      <c r="FK537" s="8"/>
      <c r="FL537" s="8"/>
      <c r="FM537" s="8"/>
      <c r="FN537" s="8"/>
      <c r="FO537" s="8"/>
      <c r="FP537" s="8"/>
      <c r="FQ537" s="8"/>
      <c r="FR537" s="8"/>
      <c r="FS537" s="8"/>
      <c r="FT537" s="8"/>
      <c r="FU537" s="8"/>
      <c r="FV537" s="8"/>
      <c r="FW537" s="8"/>
      <c r="FX537" s="8"/>
      <c r="FY537" s="8"/>
      <c r="FZ537" s="8"/>
      <c r="GA537" s="8"/>
      <c r="GB537" s="8"/>
      <c r="GC537" s="8"/>
      <c r="GD537" s="8"/>
      <c r="GE537" s="8"/>
      <c r="GF537" s="8"/>
      <c r="GG537" s="8"/>
      <c r="GH537" s="8"/>
      <c r="GI537" s="8"/>
      <c r="GJ537" s="8"/>
      <c r="GK537" s="8"/>
      <c r="GL537" s="8"/>
      <c r="GM537" s="8"/>
      <c r="GN537" s="8"/>
      <c r="GO537" s="8"/>
      <c r="GP537" s="8"/>
      <c r="GQ537" s="8"/>
      <c r="GR537" s="8"/>
      <c r="GS537" s="8"/>
      <c r="GT537" s="8"/>
      <c r="GU537" s="8"/>
      <c r="GV537" s="8"/>
      <c r="GW537" s="8"/>
      <c r="GX537" s="8"/>
      <c r="GY537" s="8"/>
      <c r="GZ537" s="8"/>
      <c r="HA537" s="8"/>
      <c r="HB537" s="8"/>
      <c r="HC537" s="8"/>
      <c r="HD537" s="8"/>
      <c r="HE537" s="8"/>
      <c r="HF537" s="8"/>
      <c r="HG537" s="8"/>
      <c r="HH537" s="8"/>
      <c r="HI537" s="8"/>
      <c r="HJ537" s="8"/>
      <c r="HK537" s="8"/>
      <c r="HL537" s="8"/>
      <c r="HM537" s="8"/>
      <c r="HN537" s="8"/>
      <c r="HO537" s="8"/>
      <c r="HP537" s="8"/>
      <c r="HQ537" s="8"/>
      <c r="HR537" s="8"/>
      <c r="HS537" s="8"/>
      <c r="HT537" s="8"/>
      <c r="HU537" s="8"/>
      <c r="HV537" s="8"/>
      <c r="HW537" s="8"/>
      <c r="HX537" s="8"/>
      <c r="HY537" s="8"/>
      <c r="HZ537" s="8"/>
      <c r="IA537" s="8"/>
      <c r="IB537" s="8"/>
      <c r="IC537" s="8"/>
      <c r="ID537" s="8"/>
      <c r="IE537" s="8"/>
      <c r="IF537" s="8"/>
      <c r="IG537" s="8"/>
      <c r="IH537" s="8"/>
      <c r="II537" s="8"/>
      <c r="IJ537" s="8"/>
      <c r="IK537" s="8"/>
      <c r="IL537" s="8"/>
      <c r="IM537" s="8"/>
      <c r="IN537" s="8"/>
      <c r="IO537" s="8"/>
      <c r="IP537" s="8"/>
      <c r="IQ537" s="8"/>
      <c r="IR537" s="8"/>
      <c r="IS537" s="8"/>
      <c r="IT537" s="8"/>
      <c r="IU537" s="8"/>
      <c r="IV537" s="8"/>
      <c r="IW537" s="8"/>
      <c r="IX537" s="8"/>
      <c r="IY537" s="8"/>
      <c r="IZ537" s="8"/>
      <c r="JA537" s="8"/>
      <c r="JB537" s="8"/>
      <c r="JC537" s="8"/>
      <c r="JD537" s="8"/>
      <c r="JE537" s="8"/>
      <c r="JF537" s="8"/>
      <c r="JG537" s="8"/>
      <c r="JH537" s="8"/>
      <c r="JI537" s="8"/>
      <c r="JJ537" s="8"/>
      <c r="JK537" s="8"/>
      <c r="JL537" s="8"/>
      <c r="JM537" s="8"/>
      <c r="JN537" s="8"/>
      <c r="JO537" s="8"/>
      <c r="JP537" s="8"/>
      <c r="JQ537" s="8"/>
      <c r="JR537" s="8"/>
      <c r="JS537" s="8"/>
      <c r="JT537" s="8"/>
      <c r="JU537" s="8"/>
      <c r="JV537" s="8"/>
      <c r="JW537" s="8"/>
      <c r="JX537" s="8"/>
      <c r="JY537" s="8"/>
      <c r="JZ537" s="8"/>
      <c r="KA537" s="8"/>
      <c r="KB537" s="8"/>
      <c r="KC537" s="8"/>
      <c r="KD537" s="8"/>
      <c r="KE537" s="8"/>
      <c r="KF537" s="8"/>
      <c r="KG537" s="8"/>
      <c r="KH537" s="8"/>
      <c r="KI537" s="8"/>
      <c r="KJ537" s="8"/>
      <c r="KK537" s="8"/>
      <c r="KL537" s="8"/>
      <c r="KM537" s="8"/>
      <c r="KN537" s="8"/>
      <c r="KO537" s="8"/>
      <c r="KP537" s="8"/>
      <c r="KQ537" s="8"/>
      <c r="KR537" s="8"/>
      <c r="KS537" s="8"/>
      <c r="KT537" s="8"/>
      <c r="KU537" s="8"/>
      <c r="KV537" s="8"/>
      <c r="KW537" s="8"/>
      <c r="KX537" s="8"/>
      <c r="KY537" s="8"/>
      <c r="KZ537" s="8"/>
      <c r="LA537" s="8"/>
      <c r="LB537" s="8"/>
      <c r="LC537" s="8"/>
      <c r="LD537" s="8"/>
      <c r="LE537" s="8"/>
      <c r="LF537" s="8"/>
      <c r="LG537" s="8"/>
      <c r="LH537" s="8"/>
      <c r="LI537" s="8"/>
      <c r="LJ537" s="8"/>
      <c r="LK537" s="8"/>
      <c r="LL537" s="8"/>
      <c r="LM537" s="8"/>
      <c r="LN537" s="8"/>
      <c r="LO537" s="8"/>
      <c r="LP537" s="8"/>
      <c r="LQ537" s="8"/>
      <c r="LR537" s="8"/>
      <c r="LS537" s="8"/>
      <c r="LT537" s="8"/>
      <c r="LU537" s="8"/>
      <c r="LV537" s="8"/>
      <c r="LW537" s="8"/>
      <c r="LX537" s="8"/>
      <c r="LY537" s="8"/>
      <c r="LZ537" s="8"/>
      <c r="MA537" s="8"/>
      <c r="MB537" s="8"/>
      <c r="MC537" s="8"/>
      <c r="MD537" s="8"/>
      <c r="ME537" s="8"/>
      <c r="MF537" s="8"/>
      <c r="MG537" s="8"/>
      <c r="MH537" s="8"/>
      <c r="MI537" s="8"/>
      <c r="MJ537" s="8"/>
      <c r="MK537" s="8"/>
      <c r="ML537" s="8"/>
      <c r="MM537" s="8"/>
      <c r="MN537" s="8"/>
      <c r="MO537" s="8"/>
      <c r="MP537" s="8"/>
      <c r="MQ537" s="8"/>
      <c r="MR537" s="8"/>
      <c r="MS537" s="8"/>
      <c r="MT537" s="8"/>
      <c r="MU537" s="8"/>
      <c r="MV537" s="8"/>
      <c r="MW537" s="8"/>
      <c r="MX537" s="8"/>
      <c r="MY537" s="8"/>
      <c r="MZ537" s="8"/>
      <c r="NA537" s="8"/>
      <c r="NB537" s="8"/>
      <c r="NC537" s="8"/>
      <c r="ND537" s="8"/>
      <c r="NE537" s="8"/>
      <c r="NF537" s="8"/>
      <c r="NG537" s="8"/>
      <c r="NH537" s="8"/>
      <c r="NI537" s="8"/>
      <c r="NJ537" s="8"/>
      <c r="NK537" s="8"/>
      <c r="NL537" s="8"/>
      <c r="NM537" s="8"/>
      <c r="NN537" s="8"/>
      <c r="NO537" s="8"/>
      <c r="NP537" s="8"/>
      <c r="NQ537" s="8"/>
      <c r="NR537" s="8"/>
      <c r="NS537" s="8"/>
      <c r="NT537" s="8"/>
      <c r="NU537" s="8"/>
      <c r="NV537" s="8"/>
      <c r="NW537" s="8"/>
      <c r="NX537" s="8"/>
      <c r="NY537" s="8"/>
      <c r="NZ537" s="8"/>
      <c r="OA537" s="8"/>
      <c r="OB537" s="8"/>
      <c r="OC537" s="8"/>
      <c r="OD537" s="8"/>
      <c r="OE537" s="8"/>
      <c r="OF537" s="8"/>
      <c r="OG537" s="8"/>
      <c r="OH537" s="8"/>
      <c r="OI537" s="8"/>
      <c r="OJ537" s="8"/>
      <c r="OK537" s="8"/>
      <c r="OL537" s="8"/>
      <c r="OM537" s="8"/>
      <c r="ON537" s="8"/>
      <c r="OO537" s="8"/>
      <c r="OP537" s="8"/>
      <c r="OQ537" s="8"/>
      <c r="OR537" s="8"/>
      <c r="OS537" s="8"/>
      <c r="OT537" s="8"/>
      <c r="OU537" s="8"/>
      <c r="OV537" s="8"/>
      <c r="OW537" s="8"/>
      <c r="OX537" s="8"/>
      <c r="OY537" s="8"/>
      <c r="OZ537" s="8"/>
      <c r="PA537" s="8"/>
      <c r="PB537" s="8"/>
      <c r="PC537" s="8"/>
      <c r="PD537" s="8"/>
      <c r="PE537" s="8"/>
      <c r="PF537" s="8"/>
      <c r="PG537" s="8"/>
      <c r="PH537" s="8"/>
      <c r="PI537" s="8"/>
      <c r="PJ537" s="8"/>
      <c r="PK537" s="8"/>
      <c r="PL537" s="8"/>
      <c r="PM537" s="8"/>
      <c r="PN537" s="8"/>
      <c r="PO537" s="8"/>
      <c r="PP537" s="8"/>
      <c r="PQ537" s="8"/>
      <c r="PR537" s="8"/>
      <c r="PS537" s="8"/>
      <c r="PT537" s="8"/>
      <c r="PU537" s="8"/>
      <c r="PV537" s="8"/>
      <c r="PW537" s="8"/>
      <c r="PX537" s="8"/>
      <c r="PY537" s="8"/>
      <c r="PZ537" s="8"/>
      <c r="QA537" s="8"/>
      <c r="QB537" s="8"/>
      <c r="QC537" s="8"/>
      <c r="QD537" s="8"/>
      <c r="QE537" s="8"/>
      <c r="QF537" s="8"/>
      <c r="QG537" s="8"/>
      <c r="QH537" s="8"/>
      <c r="QI537" s="8"/>
      <c r="QJ537" s="8"/>
      <c r="QK537" s="8"/>
      <c r="QL537" s="8"/>
      <c r="QM537" s="8"/>
      <c r="QN537" s="8"/>
      <c r="QO537" s="8"/>
      <c r="QP537" s="8"/>
      <c r="QQ537" s="8"/>
      <c r="QR537" s="8"/>
      <c r="QS537" s="8"/>
      <c r="QT537" s="8"/>
      <c r="QU537" s="8"/>
      <c r="QV537" s="8"/>
      <c r="QW537" s="8"/>
      <c r="QX537" s="8"/>
      <c r="QY537" s="8"/>
      <c r="QZ537" s="8"/>
      <c r="RA537" s="8"/>
      <c r="RB537" s="8"/>
      <c r="RC537" s="8"/>
      <c r="RD537" s="8"/>
      <c r="RE537" s="8"/>
      <c r="RF537" s="8"/>
      <c r="RG537" s="8"/>
      <c r="RH537" s="8"/>
      <c r="RI537" s="8"/>
      <c r="RJ537" s="8"/>
      <c r="RK537" s="8"/>
      <c r="RL537" s="8"/>
      <c r="RM537" s="8"/>
      <c r="RN537" s="8"/>
      <c r="RO537" s="8"/>
      <c r="RP537" s="8"/>
      <c r="RQ537" s="8"/>
      <c r="RR537" s="8"/>
      <c r="RS537" s="8"/>
      <c r="RT537" s="8"/>
      <c r="RU537" s="8"/>
      <c r="RV537" s="8"/>
      <c r="RW537" s="8"/>
      <c r="RX537" s="8"/>
      <c r="RY537" s="8"/>
      <c r="RZ537" s="8"/>
      <c r="SA537" s="8"/>
      <c r="SB537" s="8"/>
      <c r="SC537" s="8"/>
      <c r="SD537" s="8"/>
      <c r="SE537" s="8"/>
      <c r="SF537" s="8"/>
      <c r="SG537" s="8"/>
      <c r="SH537" s="8"/>
      <c r="SI537" s="8"/>
      <c r="SJ537" s="8"/>
      <c r="SK537" s="8"/>
      <c r="SL537" s="8"/>
      <c r="SM537" s="8"/>
      <c r="SN537" s="8"/>
      <c r="SO537" s="8"/>
      <c r="SP537" s="8"/>
      <c r="SQ537" s="8"/>
      <c r="SR537" s="8"/>
      <c r="SS537" s="8"/>
      <c r="ST537" s="8"/>
      <c r="SU537" s="8"/>
      <c r="SV537" s="8"/>
      <c r="SW537" s="8"/>
      <c r="SX537" s="8"/>
      <c r="SY537" s="8"/>
      <c r="SZ537" s="8"/>
      <c r="TA537" s="8"/>
      <c r="TB537" s="8"/>
      <c r="TC537" s="8"/>
      <c r="TD537" s="8"/>
      <c r="TE537" s="8"/>
      <c r="TF537" s="8"/>
      <c r="TG537" s="8"/>
      <c r="TH537" s="8"/>
      <c r="TI537" s="8"/>
      <c r="TJ537" s="8"/>
      <c r="TK537" s="8"/>
      <c r="TL537" s="8"/>
      <c r="TM537" s="8"/>
      <c r="TN537" s="8"/>
      <c r="TO537" s="8"/>
      <c r="TP537" s="8"/>
      <c r="TQ537" s="8"/>
      <c r="TR537" s="8"/>
      <c r="TS537" s="8"/>
      <c r="TT537" s="8"/>
      <c r="TU537" s="8"/>
      <c r="TV537" s="8"/>
      <c r="TW537" s="8"/>
      <c r="TX537" s="8"/>
      <c r="TY537" s="8"/>
      <c r="TZ537" s="8"/>
      <c r="UA537" s="8"/>
      <c r="UB537" s="8"/>
      <c r="UC537" s="8"/>
      <c r="UD537" s="8"/>
      <c r="UE537" s="8"/>
      <c r="UF537" s="8"/>
      <c r="UG537" s="8"/>
      <c r="UH537" s="8"/>
      <c r="UI537" s="8"/>
      <c r="UJ537" s="8"/>
      <c r="UK537" s="8"/>
      <c r="UL537" s="8"/>
      <c r="UM537" s="8"/>
      <c r="UN537" s="8"/>
      <c r="UO537" s="8"/>
      <c r="UP537" s="8"/>
      <c r="UQ537" s="8"/>
      <c r="UR537" s="8"/>
      <c r="US537" s="8"/>
      <c r="UT537" s="8"/>
      <c r="UU537" s="8"/>
      <c r="UV537" s="8"/>
      <c r="UW537" s="8"/>
      <c r="UX537" s="8"/>
      <c r="UY537" s="8"/>
      <c r="UZ537" s="8"/>
      <c r="VA537" s="8"/>
      <c r="VB537" s="8"/>
      <c r="VC537" s="8"/>
      <c r="VD537" s="8"/>
      <c r="VE537" s="8"/>
      <c r="VF537" s="8"/>
      <c r="VG537" s="8"/>
      <c r="VH537" s="8"/>
      <c r="VI537" s="8"/>
      <c r="VJ537" s="8"/>
      <c r="VK537" s="8"/>
      <c r="VL537" s="8"/>
      <c r="VM537" s="8"/>
      <c r="VN537" s="8"/>
      <c r="VO537" s="8"/>
      <c r="VP537" s="8"/>
      <c r="VQ537" s="8"/>
      <c r="VR537" s="8"/>
      <c r="VS537" s="8"/>
      <c r="VT537" s="8"/>
      <c r="VU537" s="8"/>
      <c r="VV537" s="8"/>
      <c r="VW537" s="8"/>
      <c r="VX537" s="8"/>
      <c r="VY537" s="8"/>
      <c r="VZ537" s="8"/>
      <c r="WA537" s="8"/>
      <c r="WB537" s="8"/>
      <c r="WC537" s="8"/>
      <c r="WD537" s="8"/>
      <c r="WE537" s="8"/>
      <c r="WF537" s="8"/>
      <c r="WG537" s="8"/>
      <c r="WH537" s="8"/>
      <c r="WI537" s="8"/>
      <c r="WJ537" s="8"/>
      <c r="WK537" s="8"/>
      <c r="WL537" s="8"/>
      <c r="WM537" s="8"/>
      <c r="WN537" s="8"/>
      <c r="WO537" s="8"/>
      <c r="WP537" s="8"/>
      <c r="WQ537" s="8"/>
      <c r="WR537" s="8"/>
      <c r="WS537" s="8"/>
      <c r="WT537" s="8"/>
      <c r="WU537" s="8"/>
      <c r="WV537" s="8"/>
      <c r="WW537" s="8"/>
      <c r="WX537" s="8"/>
      <c r="WY537" s="8"/>
      <c r="WZ537" s="8"/>
      <c r="XA537" s="8"/>
      <c r="XB537" s="8"/>
      <c r="XC537" s="8"/>
      <c r="XD537" s="8"/>
      <c r="XE537" s="8"/>
      <c r="XF537" s="8"/>
      <c r="XG537" s="8"/>
      <c r="XH537" s="8"/>
      <c r="XI537" s="8"/>
      <c r="XJ537" s="8"/>
      <c r="XK537" s="8"/>
      <c r="XL537" s="8"/>
      <c r="XM537" s="8"/>
      <c r="XN537" s="8"/>
      <c r="XO537" s="8"/>
      <c r="XP537" s="8"/>
      <c r="XQ537" s="8"/>
      <c r="XR537" s="8"/>
      <c r="XS537" s="8"/>
      <c r="XT537" s="8"/>
      <c r="XU537" s="8"/>
      <c r="XV537" s="8"/>
      <c r="XW537" s="8"/>
      <c r="XX537" s="8"/>
      <c r="XY537" s="8"/>
      <c r="XZ537" s="8"/>
      <c r="YA537" s="8"/>
      <c r="YB537" s="8"/>
      <c r="YC537" s="8"/>
      <c r="YD537" s="8"/>
      <c r="YE537" s="8"/>
      <c r="YF537" s="8"/>
      <c r="YG537" s="8"/>
      <c r="YH537" s="8"/>
      <c r="YI537" s="8"/>
      <c r="YJ537" s="8"/>
      <c r="YK537" s="8"/>
      <c r="YL537" s="8"/>
      <c r="YM537" s="8"/>
      <c r="YN537" s="8"/>
      <c r="YO537" s="8"/>
      <c r="YP537" s="8"/>
      <c r="YQ537" s="8"/>
      <c r="YR537" s="8"/>
      <c r="YS537" s="8"/>
      <c r="YT537" s="8"/>
      <c r="YU537" s="8"/>
      <c r="YV537" s="8"/>
      <c r="YW537" s="8"/>
      <c r="YX537" s="8"/>
      <c r="YY537" s="8"/>
      <c r="YZ537" s="8"/>
      <c r="ZA537" s="8"/>
      <c r="ZB537" s="8"/>
      <c r="ZC537" s="8"/>
      <c r="ZD537" s="8"/>
      <c r="ZE537" s="8"/>
      <c r="ZF537" s="8"/>
      <c r="ZG537" s="8"/>
      <c r="ZH537" s="8"/>
      <c r="ZI537" s="8"/>
      <c r="ZJ537" s="8"/>
      <c r="ZK537" s="8"/>
      <c r="ZL537" s="8"/>
      <c r="ZM537" s="8"/>
      <c r="ZN537" s="8"/>
      <c r="ZO537" s="8"/>
      <c r="ZP537" s="8"/>
      <c r="ZQ537" s="8"/>
      <c r="ZR537" s="8"/>
      <c r="ZS537" s="8"/>
      <c r="ZT537" s="8"/>
      <c r="ZU537" s="8"/>
      <c r="ZV537" s="8"/>
      <c r="ZW537" s="8"/>
      <c r="ZX537" s="8"/>
      <c r="ZY537" s="8"/>
      <c r="ZZ537" s="8"/>
      <c r="AAA537" s="8"/>
      <c r="AAB537" s="8"/>
      <c r="AAC537" s="8"/>
      <c r="AAD537" s="8"/>
      <c r="AAE537" s="8"/>
      <c r="AAF537" s="8"/>
      <c r="AAG537" s="8"/>
      <c r="AAH537" s="8"/>
      <c r="AAI537" s="8"/>
      <c r="AAJ537" s="8"/>
      <c r="AAK537" s="8"/>
      <c r="AAL537" s="8"/>
      <c r="AAM537" s="8"/>
      <c r="AAN537" s="8"/>
      <c r="AAO537" s="8"/>
      <c r="AAP537" s="8"/>
      <c r="AAQ537" s="8"/>
      <c r="AAR537" s="8"/>
      <c r="AAS537" s="8"/>
      <c r="AAT537" s="8"/>
      <c r="AAU537" s="8"/>
      <c r="AAV537" s="8"/>
      <c r="AAW537" s="8"/>
      <c r="AAX537" s="8"/>
      <c r="AAY537" s="8"/>
      <c r="AAZ537" s="8"/>
      <c r="ABA537" s="8"/>
      <c r="ABB537" s="8"/>
      <c r="ABC537" s="8"/>
      <c r="ABD537" s="8"/>
      <c r="ABE537" s="8"/>
      <c r="ABF537" s="8"/>
      <c r="ABG537" s="8"/>
      <c r="ABH537" s="8"/>
      <c r="ABI537" s="8"/>
      <c r="ABJ537" s="8"/>
      <c r="ABK537" s="8"/>
      <c r="ABL537" s="8"/>
      <c r="ABM537" s="8"/>
      <c r="ABN537" s="8"/>
      <c r="ABO537" s="8"/>
      <c r="ABP537" s="8"/>
      <c r="ABQ537" s="8"/>
      <c r="ABR537" s="8"/>
      <c r="ABS537" s="8"/>
      <c r="ABT537" s="8"/>
      <c r="ABU537" s="8"/>
      <c r="ABV537" s="8"/>
      <c r="ABW537" s="8"/>
      <c r="ABX537" s="8"/>
      <c r="ABY537" s="8"/>
      <c r="ABZ537" s="8"/>
      <c r="ACA537" s="8"/>
      <c r="ACB537" s="8"/>
      <c r="ACC537" s="8"/>
      <c r="ACD537" s="8"/>
      <c r="ACE537" s="8"/>
      <c r="ACF537" s="8"/>
      <c r="ACG537" s="8"/>
      <c r="ACH537" s="8"/>
      <c r="ACI537" s="8"/>
      <c r="ACJ537" s="8"/>
      <c r="ACK537" s="8"/>
      <c r="ACL537" s="8"/>
      <c r="ACM537" s="8"/>
      <c r="ACN537" s="8"/>
      <c r="ACO537" s="8"/>
      <c r="ACP537" s="8"/>
      <c r="ACQ537" s="8"/>
      <c r="ACR537" s="8"/>
      <c r="ACS537" s="8"/>
      <c r="ACT537" s="8"/>
      <c r="ACU537" s="8"/>
      <c r="ACV537" s="8"/>
      <c r="ACW537" s="8"/>
      <c r="ACX537" s="8"/>
      <c r="ACY537" s="8"/>
      <c r="ACZ537" s="8"/>
      <c r="ADA537" s="8"/>
      <c r="ADB537" s="8"/>
      <c r="ADC537" s="8"/>
      <c r="ADD537" s="8"/>
      <c r="ADE537" s="8"/>
      <c r="ADF537" s="8"/>
      <c r="ADG537" s="8"/>
      <c r="ADH537" s="8"/>
      <c r="ADI537" s="8"/>
      <c r="ADJ537" s="8"/>
      <c r="ADK537" s="8"/>
      <c r="ADL537" s="8"/>
      <c r="ADM537" s="8"/>
      <c r="ADN537" s="8"/>
      <c r="ADO537" s="8"/>
      <c r="ADP537" s="8"/>
      <c r="ADQ537" s="8"/>
      <c r="ADR537" s="8"/>
      <c r="ADS537" s="8"/>
      <c r="ADT537" s="8"/>
      <c r="ADU537" s="8"/>
      <c r="ADV537" s="8"/>
      <c r="ADW537" s="8"/>
      <c r="ADX537" s="8"/>
      <c r="ADY537" s="8"/>
      <c r="ADZ537" s="8"/>
      <c r="AEA537" s="8"/>
      <c r="AEB537" s="8"/>
      <c r="AEC537" s="8"/>
      <c r="AED537" s="8"/>
      <c r="AEE537" s="8"/>
      <c r="AEF537" s="8"/>
      <c r="AEG537" s="8"/>
      <c r="AEH537" s="8"/>
      <c r="AEI537" s="8"/>
      <c r="AEJ537" s="8"/>
      <c r="AEK537" s="8"/>
      <c r="AEL537" s="8"/>
      <c r="AEM537" s="8"/>
      <c r="AEN537" s="8"/>
      <c r="AEO537" s="8"/>
      <c r="AEP537" s="8"/>
      <c r="AEQ537" s="8"/>
      <c r="AER537" s="8"/>
      <c r="AES537" s="8"/>
      <c r="AET537" s="8"/>
      <c r="AEU537" s="8"/>
      <c r="AEV537" s="8"/>
      <c r="AEW537" s="8"/>
      <c r="AEX537" s="8"/>
      <c r="AEY537" s="8"/>
      <c r="AEZ537" s="8"/>
      <c r="AFA537" s="8"/>
      <c r="AFB537" s="8"/>
      <c r="AFC537" s="8"/>
      <c r="AFD537" s="8"/>
      <c r="AFE537" s="8"/>
      <c r="AFF537" s="8"/>
      <c r="AFG537" s="8"/>
      <c r="AFH537" s="8"/>
      <c r="AFI537" s="8"/>
      <c r="AFJ537" s="8"/>
      <c r="AFK537" s="8"/>
      <c r="AFL537" s="8"/>
      <c r="AFM537" s="8"/>
      <c r="AFN537" s="8"/>
      <c r="AFO537" s="8"/>
      <c r="AFP537" s="8"/>
      <c r="AFQ537" s="8"/>
      <c r="AFR537" s="8"/>
      <c r="AFS537" s="8"/>
      <c r="AFT537" s="8"/>
      <c r="AFU537" s="8"/>
      <c r="AFV537" s="8"/>
      <c r="AFW537" s="8"/>
      <c r="AFX537" s="8"/>
      <c r="AFY537" s="8"/>
      <c r="AFZ537" s="8"/>
      <c r="AGA537" s="8"/>
      <c r="AGB537" s="8"/>
      <c r="AGC537" s="8"/>
      <c r="AGD537" s="8"/>
      <c r="AGE537" s="8"/>
      <c r="AGF537" s="8"/>
      <c r="AGG537" s="8"/>
      <c r="AGH537" s="8"/>
      <c r="AGI537" s="8"/>
      <c r="AGJ537" s="8"/>
      <c r="AGK537" s="8"/>
      <c r="AGL537" s="8"/>
      <c r="AGM537" s="8"/>
      <c r="AGN537" s="8"/>
      <c r="AGO537" s="8"/>
      <c r="AGP537" s="8"/>
      <c r="AGQ537" s="8"/>
      <c r="AGR537" s="8"/>
      <c r="AGS537" s="8"/>
      <c r="AGT537" s="8"/>
      <c r="AGU537" s="8"/>
      <c r="AGV537" s="8"/>
      <c r="AGW537" s="8"/>
      <c r="AGX537" s="8"/>
      <c r="AGY537" s="8"/>
      <c r="AGZ537" s="8"/>
      <c r="AHA537" s="8"/>
      <c r="AHB537" s="8"/>
      <c r="AHC537" s="8"/>
      <c r="AHD537" s="8"/>
      <c r="AHE537" s="8"/>
      <c r="AHF537" s="8"/>
      <c r="AHG537" s="8"/>
      <c r="AHH537" s="8"/>
      <c r="AHI537" s="8"/>
      <c r="AHJ537" s="8"/>
      <c r="AHK537" s="8"/>
      <c r="AHL537" s="8"/>
      <c r="AHM537" s="8"/>
      <c r="AHN537" s="8"/>
      <c r="AHO537" s="8"/>
      <c r="AHP537" s="8"/>
      <c r="AHQ537" s="8"/>
      <c r="AHR537" s="8"/>
      <c r="AHS537" s="8"/>
      <c r="AHT537" s="8"/>
      <c r="AHU537" s="8"/>
      <c r="AHV537" s="8"/>
      <c r="AHW537" s="8"/>
      <c r="AHX537" s="8"/>
      <c r="AHY537" s="8"/>
      <c r="AHZ537" s="8"/>
      <c r="AIA537" s="8"/>
      <c r="AIB537" s="8"/>
      <c r="AIC537" s="8"/>
      <c r="AID537" s="8"/>
      <c r="AIE537" s="8"/>
      <c r="AIF537" s="8"/>
      <c r="AIG537" s="8"/>
      <c r="AIH537" s="8"/>
      <c r="AII537" s="8"/>
      <c r="AIJ537" s="8"/>
      <c r="AIK537" s="8"/>
      <c r="AIL537" s="8"/>
      <c r="AIM537" s="8"/>
      <c r="AIN537" s="8"/>
      <c r="AIO537" s="8"/>
      <c r="AIP537" s="8"/>
      <c r="AIQ537" s="8"/>
      <c r="AIR537" s="8"/>
      <c r="AIS537" s="8"/>
      <c r="AIT537" s="8"/>
      <c r="AIU537" s="8"/>
      <c r="AIV537" s="8"/>
      <c r="AIW537" s="8"/>
      <c r="AIX537" s="8"/>
      <c r="AIY537" s="8"/>
      <c r="AIZ537" s="8"/>
      <c r="AJA537" s="8"/>
      <c r="AJB537" s="8"/>
      <c r="AJC537" s="8"/>
      <c r="AJD537" s="8"/>
      <c r="AJE537" s="8"/>
      <c r="AJF537" s="8"/>
      <c r="AJG537" s="8"/>
      <c r="AJH537" s="8"/>
      <c r="AJI537" s="8"/>
      <c r="AJJ537" s="8"/>
      <c r="AJK537" s="8"/>
      <c r="AJL537" s="8"/>
      <c r="AJM537" s="8"/>
      <c r="AJN537" s="8"/>
      <c r="AJO537" s="8"/>
      <c r="AJP537" s="8"/>
      <c r="AJQ537" s="8"/>
      <c r="AJR537" s="8"/>
      <c r="AJS537" s="8"/>
      <c r="AJT537" s="8"/>
      <c r="AJU537" s="8"/>
      <c r="AJV537" s="8"/>
      <c r="AJW537" s="8"/>
      <c r="AJX537" s="8"/>
      <c r="AJY537" s="8"/>
      <c r="AJZ537" s="8"/>
      <c r="AKA537" s="8"/>
      <c r="AKB537" s="8"/>
      <c r="AKC537" s="8"/>
      <c r="AKD537" s="8"/>
      <c r="AKE537" s="8"/>
      <c r="AKF537" s="8"/>
      <c r="AKG537" s="8"/>
      <c r="AKH537" s="8"/>
      <c r="AKI537" s="8"/>
      <c r="AKJ537" s="8"/>
      <c r="AKK537" s="8"/>
      <c r="AKL537" s="8"/>
      <c r="AKM537" s="8"/>
      <c r="AKN537" s="8"/>
      <c r="AKO537" s="8"/>
      <c r="AKP537" s="8"/>
      <c r="AKQ537" s="8"/>
      <c r="AKR537" s="8"/>
      <c r="AKS537" s="8"/>
      <c r="AKT537" s="8"/>
      <c r="AKU537" s="8"/>
      <c r="AKV537" s="8"/>
      <c r="AKW537" s="8"/>
      <c r="AKX537" s="8"/>
      <c r="AKY537" s="8"/>
      <c r="AKZ537" s="8"/>
      <c r="ALA537" s="8"/>
      <c r="ALB537" s="8"/>
      <c r="ALC537" s="8"/>
      <c r="ALD537" s="8"/>
      <c r="ALE537" s="8"/>
      <c r="ALF537" s="8"/>
      <c r="ALG537" s="8"/>
      <c r="ALH537" s="8"/>
      <c r="ALI537" s="8"/>
      <c r="ALJ537" s="8"/>
      <c r="ALK537" s="8"/>
      <c r="ALL537" s="8"/>
      <c r="ALM537" s="8"/>
      <c r="ALN537" s="8"/>
      <c r="ALO537" s="8"/>
      <c r="ALP537" s="8"/>
      <c r="ALQ537" s="8"/>
      <c r="ALR537" s="8"/>
      <c r="ALS537" s="8"/>
      <c r="ALT537" s="8"/>
      <c r="ALU537" s="8"/>
      <c r="ALV537" s="8"/>
      <c r="ALW537" s="8"/>
      <c r="ALX537" s="8"/>
      <c r="ALY537" s="8"/>
      <c r="ALZ537" s="8"/>
      <c r="AMA537" s="8"/>
      <c r="AMB537" s="8"/>
      <c r="AMC537" s="8"/>
      <c r="AMD537" s="8"/>
      <c r="AME537" s="8"/>
      <c r="AMF537" s="8"/>
      <c r="AMG537" s="8"/>
      <c r="AMH537" s="8"/>
      <c r="AMI537" s="8"/>
      <c r="AMJ537" s="8"/>
      <c r="AMK537" s="8"/>
      <c r="AML537" s="8"/>
      <c r="AMM537" s="8"/>
      <c r="AMN537" s="8"/>
      <c r="AMO537" s="8"/>
      <c r="AMP537" s="8"/>
      <c r="AMQ537" s="8"/>
      <c r="AMR537" s="8"/>
      <c r="AMS537" s="8"/>
      <c r="AMT537" s="8"/>
      <c r="AMU537" s="8"/>
      <c r="AMV537" s="8"/>
      <c r="AMW537" s="8"/>
      <c r="AMX537" s="8"/>
      <c r="AMY537" s="8"/>
      <c r="AMZ537" s="8"/>
      <c r="ANA537" s="8"/>
      <c r="ANB537" s="8"/>
      <c r="ANC537" s="8"/>
      <c r="AND537" s="8"/>
      <c r="ANE537" s="8"/>
      <c r="ANF537" s="8"/>
      <c r="ANG537" s="8"/>
      <c r="ANH537" s="8"/>
      <c r="ANI537" s="8"/>
      <c r="ANJ537" s="8"/>
      <c r="ANK537" s="8"/>
      <c r="ANL537" s="8"/>
      <c r="ANM537" s="8"/>
      <c r="ANN537" s="8"/>
      <c r="ANO537" s="8"/>
      <c r="ANP537" s="8"/>
      <c r="ANQ537" s="8"/>
      <c r="ANR537" s="8"/>
      <c r="ANS537" s="8"/>
      <c r="ANT537" s="8"/>
      <c r="ANU537" s="8"/>
      <c r="ANV537" s="8"/>
      <c r="ANW537" s="8"/>
      <c r="ANX537" s="8"/>
      <c r="ANY537" s="8"/>
      <c r="ANZ537" s="8"/>
      <c r="AOA537" s="8"/>
      <c r="AOB537" s="8"/>
      <c r="AOC537" s="8"/>
      <c r="AOD537" s="8"/>
      <c r="AOE537" s="8"/>
      <c r="AOF537" s="8"/>
      <c r="AOG537" s="8"/>
      <c r="AOH537" s="8"/>
      <c r="AOI537" s="8"/>
      <c r="AOJ537" s="8"/>
      <c r="AOK537" s="8"/>
      <c r="AOL537" s="8"/>
      <c r="AOM537" s="8"/>
      <c r="AON537" s="8"/>
      <c r="AOO537" s="8"/>
      <c r="AOP537" s="8"/>
      <c r="AOQ537" s="8"/>
      <c r="AOR537" s="8"/>
      <c r="AOS537" s="8"/>
      <c r="AOT537" s="8"/>
      <c r="AOU537" s="8"/>
      <c r="AOV537" s="8"/>
      <c r="AOW537" s="8"/>
      <c r="AOX537" s="8"/>
      <c r="AOY537" s="8"/>
      <c r="AOZ537" s="8"/>
      <c r="APA537" s="8"/>
      <c r="APB537" s="8"/>
      <c r="APC537" s="8"/>
      <c r="APD537" s="8"/>
      <c r="APE537" s="8"/>
      <c r="APF537" s="8"/>
      <c r="APG537" s="8"/>
      <c r="APH537" s="8"/>
      <c r="API537" s="8"/>
      <c r="APJ537" s="8"/>
      <c r="APK537" s="8"/>
      <c r="APL537" s="8"/>
      <c r="APM537" s="8"/>
      <c r="APN537" s="8"/>
      <c r="APO537" s="8"/>
      <c r="APP537" s="8"/>
      <c r="APQ537" s="8"/>
      <c r="APR537" s="8"/>
      <c r="APS537" s="8"/>
      <c r="APT537" s="8"/>
      <c r="APU537" s="8"/>
      <c r="APV537" s="8"/>
      <c r="APW537" s="8"/>
      <c r="APX537" s="8"/>
      <c r="APY537" s="8"/>
      <c r="APZ537" s="8"/>
      <c r="AQA537" s="8"/>
      <c r="AQB537" s="8"/>
      <c r="AQC537" s="8"/>
      <c r="AQD537" s="8"/>
      <c r="AQE537" s="8"/>
      <c r="AQF537" s="8"/>
      <c r="AQG537" s="8"/>
      <c r="AQH537" s="8"/>
      <c r="AQI537" s="8"/>
      <c r="AQJ537" s="8"/>
      <c r="AQK537" s="8"/>
      <c r="AQL537" s="8"/>
      <c r="AQM537" s="8"/>
      <c r="AQN537" s="8"/>
      <c r="AQO537" s="8"/>
      <c r="AQP537" s="8"/>
      <c r="AQQ537" s="8"/>
      <c r="AQR537" s="8"/>
      <c r="AQS537" s="8"/>
      <c r="AQT537" s="8"/>
      <c r="AQU537" s="8"/>
      <c r="AQV537" s="8"/>
      <c r="AQW537" s="8"/>
      <c r="AQX537" s="8"/>
      <c r="AQY537" s="8"/>
      <c r="AQZ537" s="8"/>
      <c r="ARA537" s="8"/>
      <c r="ARB537" s="8"/>
      <c r="ARC537" s="8"/>
      <c r="ARD537" s="8"/>
      <c r="ARE537" s="8"/>
      <c r="ARF537" s="8"/>
      <c r="ARG537" s="8"/>
      <c r="ARH537" s="8"/>
      <c r="ARI537" s="8"/>
      <c r="ARJ537" s="8"/>
      <c r="ARK537" s="8"/>
      <c r="ARL537" s="8"/>
      <c r="ARM537" s="8"/>
      <c r="ARN537" s="8"/>
      <c r="ARO537" s="8"/>
      <c r="ARP537" s="8"/>
      <c r="ARQ537" s="8"/>
      <c r="ARR537" s="8"/>
      <c r="ARS537" s="8"/>
      <c r="ART537" s="8"/>
      <c r="ARU537" s="8"/>
      <c r="ARV537" s="8"/>
      <c r="ARW537" s="8"/>
      <c r="ARX537" s="8"/>
      <c r="ARY537" s="8"/>
      <c r="ARZ537" s="8"/>
      <c r="ASA537" s="8"/>
      <c r="ASB537" s="8"/>
      <c r="ASC537" s="8"/>
      <c r="ASD537" s="8"/>
      <c r="ASE537" s="8"/>
      <c r="ASF537" s="8"/>
      <c r="ASG537" s="8"/>
      <c r="ASH537" s="8"/>
      <c r="ASI537" s="8"/>
      <c r="ASJ537" s="8"/>
      <c r="ASK537" s="8"/>
      <c r="ASL537" s="8"/>
      <c r="ASM537" s="8"/>
      <c r="ASN537" s="8"/>
      <c r="ASO537" s="8"/>
      <c r="ASP537" s="8"/>
      <c r="ASQ537" s="8"/>
      <c r="ASR537" s="8"/>
      <c r="ASS537" s="8"/>
      <c r="AST537" s="8"/>
      <c r="ASU537" s="8"/>
      <c r="ASV537" s="8"/>
      <c r="ASW537" s="8"/>
      <c r="ASX537" s="8"/>
      <c r="ASY537" s="8"/>
      <c r="ASZ537" s="8"/>
      <c r="ATA537" s="8"/>
      <c r="ATB537" s="8"/>
      <c r="ATC537" s="8"/>
      <c r="ATD537" s="8"/>
      <c r="ATE537" s="8"/>
      <c r="ATF537" s="8"/>
      <c r="ATG537" s="8"/>
      <c r="ATH537" s="8"/>
      <c r="ATI537" s="8"/>
      <c r="ATJ537" s="8"/>
      <c r="ATK537" s="8"/>
      <c r="ATL537" s="8"/>
      <c r="ATM537" s="8"/>
      <c r="ATN537" s="8"/>
      <c r="ATO537" s="8"/>
      <c r="ATP537" s="8"/>
      <c r="ATQ537" s="8"/>
      <c r="ATR537" s="8"/>
      <c r="ATS537" s="8"/>
      <c r="ATT537" s="8"/>
      <c r="ATU537" s="8"/>
      <c r="ATV537" s="8"/>
      <c r="ATW537" s="8"/>
      <c r="ATX537" s="8"/>
      <c r="ATY537" s="8"/>
      <c r="ATZ537" s="8"/>
      <c r="AUA537" s="8"/>
      <c r="AUB537" s="8"/>
      <c r="AUC537" s="8"/>
      <c r="AUD537" s="8"/>
      <c r="AUE537" s="8"/>
      <c r="AUF537" s="8"/>
      <c r="AUG537" s="8"/>
      <c r="AUH537" s="8"/>
      <c r="AUI537" s="8"/>
      <c r="AUJ537" s="8"/>
      <c r="AUK537" s="8"/>
      <c r="AUL537" s="8"/>
      <c r="AUM537" s="8"/>
      <c r="AUN537" s="8"/>
      <c r="AUO537" s="8"/>
      <c r="AUP537" s="8"/>
      <c r="AUQ537" s="8"/>
      <c r="AUR537" s="8"/>
      <c r="AUS537" s="8"/>
      <c r="AUT537" s="8"/>
      <c r="AUU537" s="8"/>
      <c r="AUV537" s="8"/>
      <c r="AUW537" s="8"/>
      <c r="AUX537" s="8"/>
      <c r="AUY537" s="8"/>
      <c r="AUZ537" s="8"/>
      <c r="AVA537" s="8"/>
      <c r="AVB537" s="8"/>
      <c r="AVC537" s="8"/>
      <c r="AVD537" s="8"/>
      <c r="AVE537" s="8"/>
      <c r="AVF537" s="8"/>
      <c r="AVG537" s="8"/>
      <c r="AVH537" s="8"/>
      <c r="AVI537" s="8"/>
      <c r="AVJ537" s="8"/>
      <c r="AVK537" s="8"/>
      <c r="AVL537" s="8"/>
      <c r="AVM537" s="8"/>
      <c r="AVN537" s="8"/>
      <c r="AVO537" s="8"/>
      <c r="AVP537" s="8"/>
      <c r="AVQ537" s="8"/>
      <c r="AVR537" s="8"/>
      <c r="AVS537" s="8"/>
      <c r="AVT537" s="8"/>
      <c r="AVU537" s="8"/>
      <c r="AVV537" s="8"/>
      <c r="AVW537" s="8"/>
      <c r="AVX537" s="8"/>
      <c r="AVY537" s="8"/>
      <c r="AVZ537" s="8"/>
      <c r="AWA537" s="8"/>
      <c r="AWB537" s="8"/>
      <c r="AWC537" s="8"/>
      <c r="AWD537" s="8"/>
      <c r="AWE537" s="8"/>
      <c r="AWF537" s="8"/>
      <c r="AWG537" s="8"/>
      <c r="AWH537" s="8"/>
      <c r="AWI537" s="8"/>
      <c r="AWJ537" s="8"/>
      <c r="AWK537" s="8"/>
      <c r="AWL537" s="8"/>
      <c r="AWM537" s="8"/>
      <c r="AWN537" s="8"/>
      <c r="AWO537" s="8"/>
      <c r="AWP537" s="8"/>
      <c r="AWQ537" s="8"/>
      <c r="AWR537" s="8"/>
      <c r="AWS537" s="8"/>
      <c r="AWT537" s="8"/>
      <c r="AWU537" s="8"/>
      <c r="AWV537" s="8"/>
      <c r="AWW537" s="8"/>
      <c r="AWX537" s="8"/>
      <c r="AWY537" s="8"/>
      <c r="AWZ537" s="8"/>
      <c r="AXA537" s="8"/>
      <c r="AXB537" s="8"/>
      <c r="AXC537" s="8"/>
      <c r="AXD537" s="8"/>
      <c r="AXE537" s="8"/>
      <c r="AXF537" s="8"/>
      <c r="AXG537" s="8"/>
      <c r="AXH537" s="8"/>
      <c r="AXI537" s="8"/>
      <c r="AXJ537" s="8"/>
      <c r="AXK537" s="8"/>
      <c r="AXL537" s="8"/>
      <c r="AXM537" s="8"/>
      <c r="AXN537" s="8"/>
      <c r="AXO537" s="8"/>
      <c r="AXP537" s="8"/>
      <c r="AXQ537" s="8"/>
      <c r="AXR537" s="8"/>
      <c r="AXS537" s="8"/>
      <c r="AXT537" s="8"/>
      <c r="AXU537" s="8"/>
      <c r="AXV537" s="8"/>
      <c r="AXW537" s="8"/>
      <c r="AXX537" s="8"/>
      <c r="AXY537" s="8"/>
      <c r="AXZ537" s="8"/>
      <c r="AYA537" s="8"/>
      <c r="AYB537" s="8"/>
      <c r="AYC537" s="8"/>
      <c r="AYD537" s="8"/>
      <c r="AYE537" s="8"/>
      <c r="AYF537" s="8"/>
      <c r="AYG537" s="8"/>
      <c r="AYH537" s="8"/>
      <c r="AYI537" s="8"/>
      <c r="AYJ537" s="8"/>
      <c r="AYK537" s="8"/>
      <c r="AYL537" s="8"/>
      <c r="AYM537" s="8"/>
      <c r="AYN537" s="8"/>
      <c r="AYO537" s="8"/>
      <c r="AYP537" s="8"/>
      <c r="AYQ537" s="8"/>
      <c r="AYR537" s="8"/>
      <c r="AYS537" s="8"/>
      <c r="AYT537" s="8"/>
      <c r="AYU537" s="8"/>
      <c r="AYV537" s="8"/>
      <c r="AYW537" s="8"/>
      <c r="AYX537" s="8"/>
      <c r="AYY537" s="8"/>
      <c r="AYZ537" s="8"/>
      <c r="AZA537" s="8"/>
      <c r="AZB537" s="8"/>
      <c r="AZC537" s="8"/>
      <c r="AZD537" s="8"/>
      <c r="AZE537" s="8"/>
      <c r="AZF537" s="8"/>
      <c r="AZG537" s="8"/>
      <c r="AZH537" s="8"/>
      <c r="AZI537" s="8"/>
      <c r="AZJ537" s="8"/>
      <c r="AZK537" s="8"/>
      <c r="AZL537" s="8"/>
      <c r="AZM537" s="8"/>
      <c r="AZN537" s="8"/>
      <c r="AZO537" s="8"/>
      <c r="AZP537" s="8"/>
      <c r="AZQ537" s="8"/>
      <c r="AZR537" s="8"/>
      <c r="AZS537" s="8"/>
      <c r="AZT537" s="8"/>
      <c r="AZU537" s="8"/>
      <c r="AZV537" s="8"/>
      <c r="AZW537" s="8"/>
      <c r="AZX537" s="8"/>
      <c r="AZY537" s="8"/>
      <c r="AZZ537" s="8"/>
      <c r="BAA537" s="8"/>
      <c r="BAB537" s="8"/>
      <c r="BAC537" s="8"/>
      <c r="BAD537" s="8"/>
      <c r="BAE537" s="8"/>
      <c r="BAF537" s="8"/>
      <c r="BAG537" s="8"/>
      <c r="BAH537" s="8"/>
      <c r="BAI537" s="8"/>
      <c r="BAJ537" s="8"/>
      <c r="BAK537" s="8"/>
      <c r="BAL537" s="8"/>
      <c r="BAM537" s="8"/>
      <c r="BAN537" s="8"/>
      <c r="BAO537" s="8"/>
      <c r="BAP537" s="8"/>
      <c r="BAQ537" s="8"/>
      <c r="BAR537" s="8"/>
      <c r="BAS537" s="8"/>
      <c r="BAT537" s="8"/>
      <c r="BAU537" s="8"/>
      <c r="BAV537" s="8"/>
      <c r="BAW537" s="8"/>
      <c r="BAX537" s="8"/>
      <c r="BAY537" s="8"/>
      <c r="BAZ537" s="8"/>
      <c r="BBA537" s="8"/>
      <c r="BBB537" s="8"/>
      <c r="BBC537" s="8"/>
      <c r="BBD537" s="8"/>
      <c r="BBE537" s="8"/>
      <c r="BBF537" s="8"/>
      <c r="BBG537" s="8"/>
      <c r="BBH537" s="8"/>
      <c r="BBI537" s="8"/>
      <c r="BBJ537" s="8"/>
      <c r="BBK537" s="8"/>
      <c r="BBL537" s="8"/>
      <c r="BBM537" s="8"/>
      <c r="BBN537" s="8"/>
      <c r="BBO537" s="8"/>
      <c r="BBP537" s="8"/>
      <c r="BBQ537" s="8"/>
      <c r="BBR537" s="8"/>
      <c r="BBS537" s="8"/>
      <c r="BBT537" s="8"/>
      <c r="BBU537" s="8"/>
      <c r="BBV537" s="8"/>
      <c r="BBW537" s="8"/>
      <c r="BBX537" s="8"/>
      <c r="BBY537" s="8"/>
      <c r="BBZ537" s="8"/>
      <c r="BCA537" s="8"/>
      <c r="BCB537" s="8"/>
      <c r="BCC537" s="8"/>
      <c r="BCD537" s="8"/>
      <c r="BCE537" s="8"/>
      <c r="BCF537" s="8"/>
      <c r="BCG537" s="8"/>
      <c r="BCH537" s="8"/>
      <c r="BCI537" s="8"/>
      <c r="BCJ537" s="8"/>
      <c r="BCK537" s="8"/>
      <c r="BCL537" s="8"/>
      <c r="BCM537" s="8"/>
      <c r="BCN537" s="8"/>
      <c r="BCO537" s="8"/>
      <c r="BCP537" s="8"/>
      <c r="BCQ537" s="8"/>
      <c r="BCR537" s="8"/>
      <c r="BCS537" s="8"/>
      <c r="BCT537" s="8"/>
      <c r="BCU537" s="8"/>
      <c r="BCV537" s="8"/>
      <c r="BCW537" s="8"/>
      <c r="BCX537" s="8"/>
      <c r="BCY537" s="8"/>
      <c r="BCZ537" s="8"/>
      <c r="BDA537" s="8"/>
      <c r="BDB537" s="8"/>
      <c r="BDC537" s="8"/>
      <c r="BDD537" s="8"/>
      <c r="BDE537" s="8"/>
      <c r="BDF537" s="8"/>
      <c r="BDG537" s="8"/>
      <c r="BDH537" s="8"/>
      <c r="BDI537" s="8"/>
      <c r="BDJ537" s="8"/>
      <c r="BDK537" s="8"/>
      <c r="BDL537" s="8"/>
      <c r="BDM537" s="8"/>
      <c r="BDN537" s="8"/>
      <c r="BDO537" s="8"/>
      <c r="BDP537" s="8"/>
      <c r="BDQ537" s="8"/>
      <c r="BDR537" s="8"/>
      <c r="BDS537" s="8"/>
      <c r="BDT537" s="8"/>
      <c r="BDU537" s="8"/>
      <c r="BDV537" s="8"/>
      <c r="BDW537" s="8"/>
      <c r="BDX537" s="8"/>
      <c r="BDY537" s="8"/>
      <c r="BDZ537" s="8"/>
      <c r="BEA537" s="8"/>
      <c r="BEB537" s="8"/>
      <c r="BEC537" s="8"/>
      <c r="BED537" s="8"/>
      <c r="BEE537" s="8"/>
      <c r="BEF537" s="8"/>
      <c r="BEG537" s="8"/>
      <c r="BEH537" s="8"/>
      <c r="BEI537" s="8"/>
      <c r="BEJ537" s="8"/>
      <c r="BEK537" s="8"/>
      <c r="BEL537" s="8"/>
      <c r="BEM537" s="8"/>
      <c r="BEN537" s="8"/>
      <c r="BEO537" s="8"/>
      <c r="BEP537" s="8"/>
      <c r="BEQ537" s="8"/>
      <c r="BER537" s="8"/>
      <c r="BES537" s="8"/>
      <c r="BET537" s="8"/>
      <c r="BEU537" s="8"/>
      <c r="BEV537" s="8"/>
      <c r="BEW537" s="8"/>
      <c r="BEX537" s="8"/>
      <c r="BEY537" s="8"/>
      <c r="BEZ537" s="8"/>
      <c r="BFA537" s="8"/>
      <c r="BFB537" s="8"/>
      <c r="BFC537" s="8"/>
      <c r="BFD537" s="8"/>
      <c r="BFE537" s="8"/>
      <c r="BFF537" s="8"/>
      <c r="BFG537" s="8"/>
      <c r="BFH537" s="8"/>
      <c r="BFI537" s="8"/>
      <c r="BFJ537" s="8"/>
      <c r="BFK537" s="8"/>
      <c r="BFL537" s="8"/>
      <c r="BFM537" s="8"/>
      <c r="BFN537" s="8"/>
      <c r="BFO537" s="8"/>
      <c r="BFP537" s="8"/>
      <c r="BFQ537" s="8"/>
      <c r="BFR537" s="8"/>
      <c r="BFS537" s="8"/>
      <c r="BFT537" s="8"/>
      <c r="BFU537" s="8"/>
      <c r="BFV537" s="8"/>
      <c r="BFW537" s="8"/>
      <c r="BFX537" s="8"/>
      <c r="BFY537" s="8"/>
      <c r="BFZ537" s="8"/>
      <c r="BGA537" s="8"/>
      <c r="BGB537" s="8"/>
      <c r="BGC537" s="8"/>
      <c r="BGD537" s="8"/>
      <c r="BGE537" s="8"/>
      <c r="BGF537" s="8"/>
      <c r="BGG537" s="8"/>
      <c r="BGH537" s="8"/>
      <c r="BGI537" s="8"/>
      <c r="BGJ537" s="8"/>
      <c r="BGK537" s="8"/>
      <c r="BGL537" s="8"/>
      <c r="BGM537" s="8"/>
      <c r="BGN537" s="8"/>
      <c r="BGO537" s="8"/>
      <c r="BGP537" s="8"/>
      <c r="BGQ537" s="8"/>
      <c r="BGR537" s="8"/>
      <c r="BGS537" s="8"/>
      <c r="BGT537" s="8"/>
      <c r="BGU537" s="8"/>
      <c r="BGV537" s="8"/>
      <c r="BGW537" s="8"/>
      <c r="BGX537" s="8"/>
      <c r="BGY537" s="8"/>
      <c r="BGZ537" s="8"/>
      <c r="BHA537" s="8"/>
      <c r="BHB537" s="8"/>
      <c r="BHC537" s="8"/>
      <c r="BHD537" s="8"/>
      <c r="BHE537" s="8"/>
      <c r="BHF537" s="8"/>
      <c r="BHG537" s="8"/>
      <c r="BHH537" s="8"/>
      <c r="BHI537" s="8"/>
      <c r="BHJ537" s="8"/>
      <c r="BHK537" s="8"/>
      <c r="BHL537" s="8"/>
      <c r="BHM537" s="8"/>
      <c r="BHN537" s="8"/>
      <c r="BHO537" s="8"/>
      <c r="BHP537" s="8"/>
      <c r="BHQ537" s="8"/>
      <c r="BHR537" s="8"/>
      <c r="BHS537" s="8"/>
      <c r="BHT537" s="8"/>
      <c r="BHU537" s="8"/>
      <c r="BHV537" s="8"/>
      <c r="BHW537" s="8"/>
      <c r="BHX537" s="8"/>
      <c r="BHY537" s="8"/>
      <c r="BHZ537" s="8"/>
      <c r="BIA537" s="8"/>
      <c r="BIB537" s="8"/>
      <c r="BIC537" s="8"/>
      <c r="BID537" s="8"/>
      <c r="BIE537" s="8"/>
      <c r="BIF537" s="8"/>
      <c r="BIG537" s="8"/>
      <c r="BIH537" s="8"/>
      <c r="BII537" s="8"/>
      <c r="BIJ537" s="8"/>
      <c r="BIK537" s="8"/>
      <c r="BIL537" s="8"/>
      <c r="BIM537" s="8"/>
      <c r="BIN537" s="8"/>
      <c r="BIO537" s="8"/>
      <c r="BIP537" s="8"/>
      <c r="BIQ537" s="8"/>
      <c r="BIR537" s="8"/>
      <c r="BIS537" s="8"/>
      <c r="BIT537" s="8"/>
      <c r="BIU537" s="8"/>
      <c r="BIV537" s="8"/>
      <c r="BIW537" s="8"/>
      <c r="BIX537" s="8"/>
      <c r="BIY537" s="8"/>
      <c r="BIZ537" s="8"/>
      <c r="BJA537" s="8"/>
      <c r="BJB537" s="8"/>
      <c r="BJC537" s="8"/>
      <c r="BJD537" s="8"/>
      <c r="BJE537" s="8"/>
      <c r="BJF537" s="8"/>
      <c r="BJG537" s="8"/>
      <c r="BJH537" s="8"/>
      <c r="BJI537" s="8"/>
      <c r="BJJ537" s="8"/>
      <c r="BJK537" s="8"/>
      <c r="BJL537" s="8"/>
      <c r="BJM537" s="8"/>
      <c r="BJN537" s="8"/>
      <c r="BJO537" s="8"/>
      <c r="BJP537" s="8"/>
      <c r="BJQ537" s="8"/>
      <c r="BJR537" s="8"/>
      <c r="BJS537" s="8"/>
      <c r="BJT537" s="8"/>
      <c r="BJU537" s="8"/>
      <c r="BJV537" s="8"/>
      <c r="BJW537" s="8"/>
      <c r="BJX537" s="8"/>
      <c r="BJY537" s="8"/>
      <c r="BJZ537" s="8"/>
      <c r="BKA537" s="8"/>
      <c r="BKB537" s="8"/>
      <c r="BKC537" s="8"/>
      <c r="BKD537" s="8"/>
      <c r="BKE537" s="8"/>
      <c r="BKF537" s="8"/>
      <c r="BKG537" s="8"/>
      <c r="BKH537" s="8"/>
      <c r="BKI537" s="8"/>
      <c r="BKJ537" s="8"/>
      <c r="BKK537" s="8"/>
      <c r="BKL537" s="8"/>
      <c r="BKM537" s="8"/>
      <c r="BKN537" s="8"/>
      <c r="BKO537" s="8"/>
      <c r="BKP537" s="8"/>
      <c r="BKQ537" s="8"/>
      <c r="BKR537" s="8"/>
      <c r="BKS537" s="8"/>
      <c r="BKT537" s="8"/>
      <c r="BKU537" s="8"/>
      <c r="BKV537" s="8"/>
      <c r="BKW537" s="8"/>
      <c r="BKX537" s="8"/>
      <c r="BKY537" s="8"/>
      <c r="BKZ537" s="8"/>
      <c r="BLA537" s="8"/>
      <c r="BLB537" s="8"/>
      <c r="BLC537" s="8"/>
      <c r="BLD537" s="8"/>
      <c r="BLE537" s="8"/>
      <c r="BLF537" s="8"/>
      <c r="BLG537" s="8"/>
      <c r="BLH537" s="8"/>
      <c r="BLI537" s="8"/>
      <c r="BLJ537" s="8"/>
      <c r="BLK537" s="8"/>
      <c r="BLL537" s="8"/>
      <c r="BLM537" s="8"/>
      <c r="BLN537" s="8"/>
      <c r="BLO537" s="8"/>
      <c r="BLP537" s="8"/>
      <c r="BLQ537" s="8"/>
      <c r="BLR537" s="8"/>
      <c r="BLS537" s="8"/>
      <c r="BLT537" s="8"/>
      <c r="BLU537" s="8"/>
      <c r="BLV537" s="8"/>
      <c r="BLW537" s="8"/>
      <c r="BLX537" s="8"/>
      <c r="BLY537" s="8"/>
      <c r="BLZ537" s="8"/>
      <c r="BMA537" s="8"/>
      <c r="BMB537" s="8"/>
      <c r="BMC537" s="8"/>
      <c r="BMD537" s="8"/>
      <c r="BME537" s="8"/>
      <c r="BMF537" s="8"/>
      <c r="BMG537" s="8"/>
      <c r="BMH537" s="8"/>
      <c r="BMI537" s="8"/>
      <c r="BMJ537" s="8"/>
      <c r="BMK537" s="8"/>
      <c r="BML537" s="8"/>
      <c r="BMM537" s="8"/>
      <c r="BMN537" s="8"/>
      <c r="BMO537" s="8"/>
      <c r="BMP537" s="8"/>
      <c r="BMQ537" s="8"/>
      <c r="BMR537" s="8"/>
      <c r="BMS537" s="8"/>
      <c r="BMT537" s="8"/>
      <c r="BMU537" s="8"/>
      <c r="BMV537" s="8"/>
      <c r="BMW537" s="8"/>
      <c r="BMX537" s="8"/>
      <c r="BMY537" s="8"/>
      <c r="BMZ537" s="8"/>
      <c r="BNA537" s="8"/>
      <c r="BNB537" s="8"/>
      <c r="BNC537" s="8"/>
      <c r="BND537" s="8"/>
      <c r="BNE537" s="8"/>
      <c r="BNF537" s="8"/>
      <c r="BNG537" s="8"/>
      <c r="BNH537" s="8"/>
      <c r="BNI537" s="8"/>
      <c r="BNJ537" s="8"/>
      <c r="BNK537" s="8"/>
      <c r="BNL537" s="8"/>
      <c r="BNM537" s="8"/>
      <c r="BNN537" s="8"/>
      <c r="BNO537" s="8"/>
      <c r="BNP537" s="8"/>
      <c r="BNQ537" s="8"/>
      <c r="BNR537" s="8"/>
      <c r="BNS537" s="8"/>
      <c r="BNT537" s="8"/>
      <c r="BNU537" s="8"/>
      <c r="BNV537" s="8"/>
      <c r="BNW537" s="8"/>
      <c r="BNX537" s="8"/>
      <c r="BNY537" s="8"/>
      <c r="BNZ537" s="8"/>
      <c r="BOA537" s="8"/>
      <c r="BOB537" s="8"/>
      <c r="BOC537" s="8"/>
      <c r="BOD537" s="8"/>
      <c r="BOE537" s="8"/>
      <c r="BOF537" s="8"/>
      <c r="BOG537" s="8"/>
      <c r="BOH537" s="8"/>
      <c r="BOI537" s="8"/>
      <c r="BOJ537" s="8"/>
      <c r="BOK537" s="8"/>
      <c r="BOL537" s="8"/>
      <c r="BOM537" s="8"/>
      <c r="BON537" s="8"/>
      <c r="BOO537" s="8"/>
      <c r="BOP537" s="8"/>
      <c r="BOQ537" s="8"/>
      <c r="BOR537" s="8"/>
      <c r="BOS537" s="8"/>
      <c r="BOT537" s="8"/>
      <c r="BOU537" s="8"/>
      <c r="BOV537" s="8"/>
      <c r="BOW537" s="8"/>
      <c r="BOX537" s="8"/>
      <c r="BOY537" s="8"/>
      <c r="BOZ537" s="8"/>
      <c r="BPA537" s="8"/>
      <c r="BPB537" s="8"/>
      <c r="BPC537" s="8"/>
      <c r="BPD537" s="8"/>
      <c r="BPE537" s="8"/>
      <c r="BPF537" s="8"/>
      <c r="BPG537" s="8"/>
      <c r="BPH537" s="8"/>
      <c r="BPI537" s="8"/>
      <c r="BPJ537" s="8"/>
      <c r="BPK537" s="8"/>
      <c r="BPL537" s="8"/>
      <c r="BPM537" s="8"/>
      <c r="BPN537" s="8"/>
      <c r="BPO537" s="8"/>
      <c r="BPP537" s="8"/>
      <c r="BPQ537" s="8"/>
      <c r="BPR537" s="8"/>
      <c r="BPS537" s="8"/>
      <c r="BPT537" s="8"/>
      <c r="BPU537" s="8"/>
      <c r="BPV537" s="8"/>
      <c r="BPW537" s="8"/>
      <c r="BPX537" s="8"/>
      <c r="BPY537" s="8"/>
      <c r="BPZ537" s="8"/>
      <c r="BQA537" s="8"/>
      <c r="BQB537" s="8"/>
      <c r="BQC537" s="8"/>
      <c r="BQD537" s="8"/>
      <c r="BQE537" s="8"/>
      <c r="BQF537" s="8"/>
      <c r="BQG537" s="8"/>
      <c r="BQH537" s="8"/>
      <c r="BQI537" s="8"/>
      <c r="BQJ537" s="8"/>
      <c r="BQK537" s="8"/>
      <c r="BQL537" s="8"/>
      <c r="BQM537" s="8"/>
      <c r="BQN537" s="8"/>
      <c r="BQO537" s="8"/>
      <c r="BQP537" s="8"/>
      <c r="BQQ537" s="8"/>
      <c r="BQR537" s="8"/>
      <c r="BQS537" s="8"/>
      <c r="BQT537" s="8"/>
      <c r="BQU537" s="8"/>
      <c r="BQV537" s="8"/>
      <c r="BQW537" s="8"/>
      <c r="BQX537" s="8"/>
      <c r="BQY537" s="8"/>
      <c r="BQZ537" s="8"/>
      <c r="BRA537" s="8"/>
      <c r="BRB537" s="8"/>
      <c r="BRC537" s="8"/>
      <c r="BRD537" s="8"/>
      <c r="BRE537" s="8"/>
      <c r="BRF537" s="8"/>
      <c r="BRG537" s="8"/>
      <c r="BRH537" s="8"/>
      <c r="BRI537" s="8"/>
      <c r="BRJ537" s="8"/>
      <c r="BRK537" s="8"/>
      <c r="BRL537" s="8"/>
      <c r="BRM537" s="8"/>
      <c r="BRN537" s="8"/>
      <c r="BRO537" s="8"/>
      <c r="BRP537" s="8"/>
      <c r="BRQ537" s="8"/>
      <c r="BRR537" s="8"/>
      <c r="BRS537" s="8"/>
      <c r="BRT537" s="8"/>
      <c r="BRU537" s="8"/>
      <c r="BRV537" s="8"/>
      <c r="BRW537" s="8"/>
      <c r="BRX537" s="8"/>
      <c r="BRY537" s="8"/>
      <c r="BRZ537" s="8"/>
      <c r="BSA537" s="8"/>
      <c r="BSB537" s="8"/>
      <c r="BSC537" s="8"/>
      <c r="BSD537" s="8"/>
      <c r="BSE537" s="8"/>
      <c r="BSF537" s="8"/>
      <c r="BSG537" s="8"/>
      <c r="BSH537" s="8"/>
      <c r="BSI537" s="8"/>
      <c r="BSJ537" s="8"/>
      <c r="BSK537" s="8"/>
      <c r="BSL537" s="8"/>
      <c r="BSM537" s="8"/>
      <c r="BSN537" s="8"/>
      <c r="BSO537" s="8"/>
      <c r="BSP537" s="8"/>
      <c r="BSQ537" s="8"/>
      <c r="BSR537" s="8"/>
      <c r="BSS537" s="8"/>
      <c r="BST537" s="8"/>
      <c r="BSU537" s="8"/>
      <c r="BSV537" s="8"/>
      <c r="BSW537" s="8"/>
      <c r="BSX537" s="8"/>
      <c r="BSY537" s="8"/>
      <c r="BSZ537" s="8"/>
      <c r="BTA537" s="8"/>
      <c r="BTB537" s="8"/>
      <c r="BTC537" s="8"/>
      <c r="BTD537" s="8"/>
      <c r="BTE537" s="8"/>
      <c r="BTF537" s="8"/>
      <c r="BTG537" s="8"/>
      <c r="BTH537" s="8"/>
      <c r="BTI537" s="8"/>
      <c r="BTJ537" s="8"/>
      <c r="BTK537" s="8"/>
      <c r="BTL537" s="8"/>
      <c r="BTM537" s="8"/>
      <c r="BTN537" s="8"/>
      <c r="BTO537" s="8"/>
      <c r="BTP537" s="8"/>
      <c r="BTQ537" s="8"/>
      <c r="BTR537" s="8"/>
      <c r="BTS537" s="8"/>
      <c r="BTT537" s="8"/>
      <c r="BTU537" s="8"/>
      <c r="BTV537" s="8"/>
      <c r="BTW537" s="8"/>
      <c r="BTX537" s="8"/>
      <c r="BTY537" s="8"/>
      <c r="BTZ537" s="8"/>
      <c r="BUA537" s="8"/>
      <c r="BUB537" s="8"/>
      <c r="BUC537" s="8"/>
      <c r="BUD537" s="8"/>
      <c r="BUE537" s="8"/>
      <c r="BUF537" s="8"/>
      <c r="BUG537" s="8"/>
      <c r="BUH537" s="8"/>
      <c r="BUI537" s="8"/>
      <c r="BUJ537" s="8"/>
      <c r="BUK537" s="8"/>
      <c r="BUL537" s="8"/>
      <c r="BUM537" s="8"/>
      <c r="BUN537" s="8"/>
      <c r="BUO537" s="8"/>
      <c r="BUP537" s="8"/>
      <c r="BUQ537" s="8"/>
      <c r="BUR537" s="8"/>
      <c r="BUS537" s="8"/>
      <c r="BUT537" s="8"/>
      <c r="BUU537" s="8"/>
      <c r="BUV537" s="8"/>
      <c r="BUW537" s="8"/>
      <c r="BUX537" s="8"/>
      <c r="BUY537" s="8"/>
      <c r="BUZ537" s="8"/>
      <c r="BVA537" s="8"/>
      <c r="BVB537" s="8"/>
      <c r="BVC537" s="8"/>
      <c r="BVD537" s="8"/>
      <c r="BVE537" s="8"/>
      <c r="BVF537" s="8"/>
      <c r="BVG537" s="8"/>
      <c r="BVH537" s="8"/>
      <c r="BVI537" s="8"/>
      <c r="BVJ537" s="8"/>
      <c r="BVK537" s="8"/>
      <c r="BVL537" s="8"/>
      <c r="BVM537" s="8"/>
      <c r="BVN537" s="8"/>
      <c r="BVO537" s="8"/>
      <c r="BVP537" s="8"/>
      <c r="BVQ537" s="8"/>
      <c r="BVR537" s="8"/>
      <c r="BVS537" s="8"/>
      <c r="BVT537" s="8"/>
      <c r="BVU537" s="8"/>
      <c r="BVV537" s="8"/>
      <c r="BVW537" s="8"/>
      <c r="BVX537" s="8"/>
      <c r="BVY537" s="8"/>
      <c r="BVZ537" s="8"/>
      <c r="BWA537" s="8"/>
      <c r="BWB537" s="8"/>
      <c r="BWC537" s="8"/>
      <c r="BWD537" s="8"/>
      <c r="BWE537" s="8"/>
      <c r="BWF537" s="8"/>
      <c r="BWG537" s="8"/>
      <c r="BWH537" s="8"/>
      <c r="BWI537" s="8"/>
      <c r="BWJ537" s="8"/>
      <c r="BWK537" s="8"/>
      <c r="BWL537" s="8"/>
      <c r="BWM537" s="8"/>
      <c r="BWN537" s="8"/>
      <c r="BWO537" s="8"/>
      <c r="BWP537" s="8"/>
      <c r="BWQ537" s="8"/>
    </row>
    <row r="538" spans="1:1967" s="444" customFormat="1" ht="102" customHeight="1">
      <c r="A538" s="9" t="s">
        <v>6546</v>
      </c>
      <c r="B538" s="100" t="s">
        <v>97</v>
      </c>
      <c r="C538" s="7" t="s">
        <v>919</v>
      </c>
      <c r="D538" s="30" t="s">
        <v>1290</v>
      </c>
      <c r="E538" s="30" t="s">
        <v>1291</v>
      </c>
      <c r="F538" s="29"/>
      <c r="G538" s="3" t="s">
        <v>384</v>
      </c>
      <c r="H538" s="20">
        <v>0</v>
      </c>
      <c r="I538" s="114">
        <v>470000000</v>
      </c>
      <c r="J538" s="21" t="s">
        <v>1330</v>
      </c>
      <c r="K538" s="19" t="s">
        <v>1947</v>
      </c>
      <c r="L538" s="138" t="s">
        <v>3428</v>
      </c>
      <c r="M538" s="141" t="s">
        <v>383</v>
      </c>
      <c r="N538" s="360" t="s">
        <v>8876</v>
      </c>
      <c r="O538" s="3" t="s">
        <v>1382</v>
      </c>
      <c r="P538" s="7" t="s">
        <v>1350</v>
      </c>
      <c r="Q538" s="3" t="s">
        <v>1335</v>
      </c>
      <c r="R538" s="24">
        <v>160</v>
      </c>
      <c r="S538" s="96">
        <v>1450.9</v>
      </c>
      <c r="T538" s="83">
        <f t="shared" si="82"/>
        <v>232144</v>
      </c>
      <c r="U538" s="83">
        <f t="shared" si="86"/>
        <v>260001.28000000003</v>
      </c>
      <c r="V538" s="9" t="s">
        <v>1341</v>
      </c>
      <c r="W538" s="153" t="s">
        <v>1410</v>
      </c>
      <c r="X538" s="9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K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8"/>
      <c r="EG538" s="8"/>
      <c r="EH538" s="8"/>
      <c r="EI538" s="8"/>
      <c r="EJ538" s="8"/>
      <c r="EK538" s="8"/>
      <c r="EL538" s="8"/>
      <c r="EM538" s="8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  <c r="EY538" s="8"/>
      <c r="EZ538" s="8"/>
      <c r="FA538" s="8"/>
      <c r="FB538" s="8"/>
      <c r="FC538" s="8"/>
      <c r="FD538" s="8"/>
      <c r="FE538" s="8"/>
      <c r="FF538" s="8"/>
      <c r="FG538" s="8"/>
      <c r="FH538" s="8"/>
      <c r="FI538" s="8"/>
      <c r="FJ538" s="8"/>
      <c r="FK538" s="8"/>
      <c r="FL538" s="8"/>
      <c r="FM538" s="8"/>
      <c r="FN538" s="8"/>
      <c r="FO538" s="8"/>
      <c r="FP538" s="8"/>
      <c r="FQ538" s="8"/>
      <c r="FR538" s="8"/>
      <c r="FS538" s="8"/>
      <c r="FT538" s="8"/>
      <c r="FU538" s="8"/>
      <c r="FV538" s="8"/>
      <c r="FW538" s="8"/>
      <c r="FX538" s="8"/>
      <c r="FY538" s="8"/>
      <c r="FZ538" s="8"/>
      <c r="GA538" s="8"/>
      <c r="GB538" s="8"/>
      <c r="GC538" s="8"/>
      <c r="GD538" s="8"/>
      <c r="GE538" s="8"/>
      <c r="GF538" s="8"/>
      <c r="GG538" s="8"/>
      <c r="GH538" s="8"/>
      <c r="GI538" s="8"/>
      <c r="GJ538" s="8"/>
      <c r="GK538" s="8"/>
      <c r="GL538" s="8"/>
      <c r="GM538" s="8"/>
      <c r="GN538" s="8"/>
      <c r="GO538" s="8"/>
      <c r="GP538" s="8"/>
      <c r="GQ538" s="8"/>
      <c r="GR538" s="8"/>
      <c r="GS538" s="8"/>
      <c r="GT538" s="8"/>
      <c r="GU538" s="8"/>
      <c r="GV538" s="8"/>
      <c r="GW538" s="8"/>
      <c r="GX538" s="8"/>
      <c r="GY538" s="8"/>
      <c r="GZ538" s="8"/>
      <c r="HA538" s="8"/>
      <c r="HB538" s="8"/>
      <c r="HC538" s="8"/>
      <c r="HD538" s="8"/>
      <c r="HE538" s="8"/>
      <c r="HF538" s="8"/>
      <c r="HG538" s="8"/>
      <c r="HH538" s="8"/>
      <c r="HI538" s="8"/>
      <c r="HJ538" s="8"/>
      <c r="HK538" s="8"/>
      <c r="HL538" s="8"/>
      <c r="HM538" s="8"/>
      <c r="HN538" s="8"/>
      <c r="HO538" s="8"/>
      <c r="HP538" s="8"/>
      <c r="HQ538" s="8"/>
      <c r="HR538" s="8"/>
      <c r="HS538" s="8"/>
      <c r="HT538" s="8"/>
      <c r="HU538" s="8"/>
      <c r="HV538" s="8"/>
      <c r="HW538" s="8"/>
      <c r="HX538" s="8"/>
      <c r="HY538" s="8"/>
      <c r="HZ538" s="8"/>
      <c r="IA538" s="8"/>
      <c r="IB538" s="8"/>
      <c r="IC538" s="8"/>
      <c r="ID538" s="8"/>
      <c r="IE538" s="8"/>
      <c r="IF538" s="8"/>
      <c r="IG538" s="8"/>
      <c r="IH538" s="8"/>
      <c r="II538" s="8"/>
      <c r="IJ538" s="8"/>
      <c r="IK538" s="8"/>
      <c r="IL538" s="8"/>
      <c r="IM538" s="8"/>
      <c r="IN538" s="8"/>
      <c r="IO538" s="8"/>
      <c r="IP538" s="8"/>
      <c r="IQ538" s="8"/>
      <c r="IR538" s="8"/>
      <c r="IS538" s="8"/>
      <c r="IT538" s="8"/>
      <c r="IU538" s="8"/>
      <c r="IV538" s="8"/>
      <c r="IW538" s="8"/>
      <c r="IX538" s="8"/>
      <c r="IY538" s="8"/>
      <c r="IZ538" s="8"/>
      <c r="JA538" s="8"/>
      <c r="JB538" s="8"/>
      <c r="JC538" s="8"/>
      <c r="JD538" s="8"/>
      <c r="JE538" s="8"/>
      <c r="JF538" s="8"/>
      <c r="JG538" s="8"/>
      <c r="JH538" s="8"/>
      <c r="JI538" s="8"/>
      <c r="JJ538" s="8"/>
      <c r="JK538" s="8"/>
      <c r="JL538" s="8"/>
      <c r="JM538" s="8"/>
      <c r="JN538" s="8"/>
      <c r="JO538" s="8"/>
      <c r="JP538" s="8"/>
      <c r="JQ538" s="8"/>
      <c r="JR538" s="8"/>
      <c r="JS538" s="8"/>
      <c r="JT538" s="8"/>
      <c r="JU538" s="8"/>
      <c r="JV538" s="8"/>
      <c r="JW538" s="8"/>
      <c r="JX538" s="8"/>
      <c r="JY538" s="8"/>
      <c r="JZ538" s="8"/>
      <c r="KA538" s="8"/>
      <c r="KB538" s="8"/>
      <c r="KC538" s="8"/>
      <c r="KD538" s="8"/>
      <c r="KE538" s="8"/>
      <c r="KF538" s="8"/>
      <c r="KG538" s="8"/>
      <c r="KH538" s="8"/>
      <c r="KI538" s="8"/>
      <c r="KJ538" s="8"/>
      <c r="KK538" s="8"/>
      <c r="KL538" s="8"/>
      <c r="KM538" s="8"/>
      <c r="KN538" s="8"/>
      <c r="KO538" s="8"/>
      <c r="KP538" s="8"/>
      <c r="KQ538" s="8"/>
      <c r="KR538" s="8"/>
      <c r="KS538" s="8"/>
      <c r="KT538" s="8"/>
      <c r="KU538" s="8"/>
      <c r="KV538" s="8"/>
      <c r="KW538" s="8"/>
      <c r="KX538" s="8"/>
      <c r="KY538" s="8"/>
      <c r="KZ538" s="8"/>
      <c r="LA538" s="8"/>
      <c r="LB538" s="8"/>
      <c r="LC538" s="8"/>
      <c r="LD538" s="8"/>
      <c r="LE538" s="8"/>
      <c r="LF538" s="8"/>
      <c r="LG538" s="8"/>
      <c r="LH538" s="8"/>
      <c r="LI538" s="8"/>
      <c r="LJ538" s="8"/>
      <c r="LK538" s="8"/>
      <c r="LL538" s="8"/>
      <c r="LM538" s="8"/>
      <c r="LN538" s="8"/>
      <c r="LO538" s="8"/>
      <c r="LP538" s="8"/>
      <c r="LQ538" s="8"/>
      <c r="LR538" s="8"/>
      <c r="LS538" s="8"/>
      <c r="LT538" s="8"/>
      <c r="LU538" s="8"/>
      <c r="LV538" s="8"/>
      <c r="LW538" s="8"/>
      <c r="LX538" s="8"/>
      <c r="LY538" s="8"/>
      <c r="LZ538" s="8"/>
      <c r="MA538" s="8"/>
      <c r="MB538" s="8"/>
      <c r="MC538" s="8"/>
      <c r="MD538" s="8"/>
      <c r="ME538" s="8"/>
      <c r="MF538" s="8"/>
      <c r="MG538" s="8"/>
      <c r="MH538" s="8"/>
      <c r="MI538" s="8"/>
      <c r="MJ538" s="8"/>
      <c r="MK538" s="8"/>
      <c r="ML538" s="8"/>
      <c r="MM538" s="8"/>
      <c r="MN538" s="8"/>
      <c r="MO538" s="8"/>
      <c r="MP538" s="8"/>
      <c r="MQ538" s="8"/>
      <c r="MR538" s="8"/>
      <c r="MS538" s="8"/>
      <c r="MT538" s="8"/>
      <c r="MU538" s="8"/>
      <c r="MV538" s="8"/>
      <c r="MW538" s="8"/>
      <c r="MX538" s="8"/>
      <c r="MY538" s="8"/>
      <c r="MZ538" s="8"/>
      <c r="NA538" s="8"/>
      <c r="NB538" s="8"/>
      <c r="NC538" s="8"/>
      <c r="ND538" s="8"/>
      <c r="NE538" s="8"/>
      <c r="NF538" s="8"/>
      <c r="NG538" s="8"/>
      <c r="NH538" s="8"/>
      <c r="NI538" s="8"/>
      <c r="NJ538" s="8"/>
      <c r="NK538" s="8"/>
      <c r="NL538" s="8"/>
      <c r="NM538" s="8"/>
      <c r="NN538" s="8"/>
      <c r="NO538" s="8"/>
      <c r="NP538" s="8"/>
      <c r="NQ538" s="8"/>
      <c r="NR538" s="8"/>
      <c r="NS538" s="8"/>
      <c r="NT538" s="8"/>
      <c r="NU538" s="8"/>
      <c r="NV538" s="8"/>
      <c r="NW538" s="8"/>
      <c r="NX538" s="8"/>
      <c r="NY538" s="8"/>
      <c r="NZ538" s="8"/>
      <c r="OA538" s="8"/>
      <c r="OB538" s="8"/>
      <c r="OC538" s="8"/>
      <c r="OD538" s="8"/>
      <c r="OE538" s="8"/>
      <c r="OF538" s="8"/>
      <c r="OG538" s="8"/>
      <c r="OH538" s="8"/>
      <c r="OI538" s="8"/>
      <c r="OJ538" s="8"/>
      <c r="OK538" s="8"/>
      <c r="OL538" s="8"/>
      <c r="OM538" s="8"/>
      <c r="ON538" s="8"/>
      <c r="OO538" s="8"/>
      <c r="OP538" s="8"/>
      <c r="OQ538" s="8"/>
      <c r="OR538" s="8"/>
      <c r="OS538" s="8"/>
      <c r="OT538" s="8"/>
      <c r="OU538" s="8"/>
      <c r="OV538" s="8"/>
      <c r="OW538" s="8"/>
      <c r="OX538" s="8"/>
      <c r="OY538" s="8"/>
      <c r="OZ538" s="8"/>
      <c r="PA538" s="8"/>
      <c r="PB538" s="8"/>
      <c r="PC538" s="8"/>
      <c r="PD538" s="8"/>
      <c r="PE538" s="8"/>
      <c r="PF538" s="8"/>
      <c r="PG538" s="8"/>
      <c r="PH538" s="8"/>
      <c r="PI538" s="8"/>
      <c r="PJ538" s="8"/>
      <c r="PK538" s="8"/>
      <c r="PL538" s="8"/>
      <c r="PM538" s="8"/>
      <c r="PN538" s="8"/>
      <c r="PO538" s="8"/>
      <c r="PP538" s="8"/>
      <c r="PQ538" s="8"/>
      <c r="PR538" s="8"/>
      <c r="PS538" s="8"/>
      <c r="PT538" s="8"/>
      <c r="PU538" s="8"/>
      <c r="PV538" s="8"/>
      <c r="PW538" s="8"/>
      <c r="PX538" s="8"/>
      <c r="PY538" s="8"/>
      <c r="PZ538" s="8"/>
      <c r="QA538" s="8"/>
      <c r="QB538" s="8"/>
      <c r="QC538" s="8"/>
      <c r="QD538" s="8"/>
      <c r="QE538" s="8"/>
      <c r="QF538" s="8"/>
      <c r="QG538" s="8"/>
      <c r="QH538" s="8"/>
      <c r="QI538" s="8"/>
      <c r="QJ538" s="8"/>
      <c r="QK538" s="8"/>
      <c r="QL538" s="8"/>
      <c r="QM538" s="8"/>
      <c r="QN538" s="8"/>
      <c r="QO538" s="8"/>
      <c r="QP538" s="8"/>
      <c r="QQ538" s="8"/>
      <c r="QR538" s="8"/>
      <c r="QS538" s="8"/>
      <c r="QT538" s="8"/>
      <c r="QU538" s="8"/>
      <c r="QV538" s="8"/>
      <c r="QW538" s="8"/>
      <c r="QX538" s="8"/>
      <c r="QY538" s="8"/>
      <c r="QZ538" s="8"/>
      <c r="RA538" s="8"/>
      <c r="RB538" s="8"/>
      <c r="RC538" s="8"/>
      <c r="RD538" s="8"/>
      <c r="RE538" s="8"/>
      <c r="RF538" s="8"/>
      <c r="RG538" s="8"/>
      <c r="RH538" s="8"/>
      <c r="RI538" s="8"/>
      <c r="RJ538" s="8"/>
      <c r="RK538" s="8"/>
      <c r="RL538" s="8"/>
      <c r="RM538" s="8"/>
      <c r="RN538" s="8"/>
      <c r="RO538" s="8"/>
      <c r="RP538" s="8"/>
      <c r="RQ538" s="8"/>
      <c r="RR538" s="8"/>
      <c r="RS538" s="8"/>
      <c r="RT538" s="8"/>
      <c r="RU538" s="8"/>
      <c r="RV538" s="8"/>
      <c r="RW538" s="8"/>
      <c r="RX538" s="8"/>
      <c r="RY538" s="8"/>
      <c r="RZ538" s="8"/>
      <c r="SA538" s="8"/>
      <c r="SB538" s="8"/>
      <c r="SC538" s="8"/>
      <c r="SD538" s="8"/>
      <c r="SE538" s="8"/>
      <c r="SF538" s="8"/>
      <c r="SG538" s="8"/>
      <c r="SH538" s="8"/>
      <c r="SI538" s="8"/>
      <c r="SJ538" s="8"/>
      <c r="SK538" s="8"/>
      <c r="SL538" s="8"/>
      <c r="SM538" s="8"/>
      <c r="SN538" s="8"/>
      <c r="SO538" s="8"/>
      <c r="SP538" s="8"/>
      <c r="SQ538" s="8"/>
      <c r="SR538" s="8"/>
      <c r="SS538" s="8"/>
      <c r="ST538" s="8"/>
      <c r="SU538" s="8"/>
      <c r="SV538" s="8"/>
      <c r="SW538" s="8"/>
      <c r="SX538" s="8"/>
      <c r="SY538" s="8"/>
      <c r="SZ538" s="8"/>
      <c r="TA538" s="8"/>
      <c r="TB538" s="8"/>
      <c r="TC538" s="8"/>
      <c r="TD538" s="8"/>
      <c r="TE538" s="8"/>
      <c r="TF538" s="8"/>
      <c r="TG538" s="8"/>
      <c r="TH538" s="8"/>
      <c r="TI538" s="8"/>
      <c r="TJ538" s="8"/>
      <c r="TK538" s="8"/>
      <c r="TL538" s="8"/>
      <c r="TM538" s="8"/>
      <c r="TN538" s="8"/>
      <c r="TO538" s="8"/>
      <c r="TP538" s="8"/>
      <c r="TQ538" s="8"/>
      <c r="TR538" s="8"/>
      <c r="TS538" s="8"/>
      <c r="TT538" s="8"/>
      <c r="TU538" s="8"/>
      <c r="TV538" s="8"/>
      <c r="TW538" s="8"/>
      <c r="TX538" s="8"/>
      <c r="TY538" s="8"/>
      <c r="TZ538" s="8"/>
      <c r="UA538" s="8"/>
      <c r="UB538" s="8"/>
      <c r="UC538" s="8"/>
      <c r="UD538" s="8"/>
      <c r="UE538" s="8"/>
      <c r="UF538" s="8"/>
      <c r="UG538" s="8"/>
      <c r="UH538" s="8"/>
      <c r="UI538" s="8"/>
      <c r="UJ538" s="8"/>
      <c r="UK538" s="8"/>
      <c r="UL538" s="8"/>
      <c r="UM538" s="8"/>
      <c r="UN538" s="8"/>
      <c r="UO538" s="8"/>
      <c r="UP538" s="8"/>
      <c r="UQ538" s="8"/>
      <c r="UR538" s="8"/>
      <c r="US538" s="8"/>
      <c r="UT538" s="8"/>
      <c r="UU538" s="8"/>
      <c r="UV538" s="8"/>
      <c r="UW538" s="8"/>
      <c r="UX538" s="8"/>
      <c r="UY538" s="8"/>
      <c r="UZ538" s="8"/>
      <c r="VA538" s="8"/>
      <c r="VB538" s="8"/>
      <c r="VC538" s="8"/>
      <c r="VD538" s="8"/>
      <c r="VE538" s="8"/>
      <c r="VF538" s="8"/>
      <c r="VG538" s="8"/>
      <c r="VH538" s="8"/>
      <c r="VI538" s="8"/>
      <c r="VJ538" s="8"/>
      <c r="VK538" s="8"/>
      <c r="VL538" s="8"/>
      <c r="VM538" s="8"/>
      <c r="VN538" s="8"/>
      <c r="VO538" s="8"/>
      <c r="VP538" s="8"/>
      <c r="VQ538" s="8"/>
      <c r="VR538" s="8"/>
      <c r="VS538" s="8"/>
      <c r="VT538" s="8"/>
      <c r="VU538" s="8"/>
      <c r="VV538" s="8"/>
      <c r="VW538" s="8"/>
      <c r="VX538" s="8"/>
      <c r="VY538" s="8"/>
      <c r="VZ538" s="8"/>
      <c r="WA538" s="8"/>
      <c r="WB538" s="8"/>
      <c r="WC538" s="8"/>
      <c r="WD538" s="8"/>
      <c r="WE538" s="8"/>
      <c r="WF538" s="8"/>
      <c r="WG538" s="8"/>
      <c r="WH538" s="8"/>
      <c r="WI538" s="8"/>
      <c r="WJ538" s="8"/>
      <c r="WK538" s="8"/>
      <c r="WL538" s="8"/>
      <c r="WM538" s="8"/>
      <c r="WN538" s="8"/>
      <c r="WO538" s="8"/>
      <c r="WP538" s="8"/>
      <c r="WQ538" s="8"/>
      <c r="WR538" s="8"/>
      <c r="WS538" s="8"/>
      <c r="WT538" s="8"/>
      <c r="WU538" s="8"/>
      <c r="WV538" s="8"/>
      <c r="WW538" s="8"/>
      <c r="WX538" s="8"/>
      <c r="WY538" s="8"/>
      <c r="WZ538" s="8"/>
      <c r="XA538" s="8"/>
      <c r="XB538" s="8"/>
      <c r="XC538" s="8"/>
      <c r="XD538" s="8"/>
      <c r="XE538" s="8"/>
      <c r="XF538" s="8"/>
      <c r="XG538" s="8"/>
      <c r="XH538" s="8"/>
      <c r="XI538" s="8"/>
      <c r="XJ538" s="8"/>
      <c r="XK538" s="8"/>
      <c r="XL538" s="8"/>
      <c r="XM538" s="8"/>
      <c r="XN538" s="8"/>
      <c r="XO538" s="8"/>
      <c r="XP538" s="8"/>
      <c r="XQ538" s="8"/>
      <c r="XR538" s="8"/>
      <c r="XS538" s="8"/>
      <c r="XT538" s="8"/>
      <c r="XU538" s="8"/>
      <c r="XV538" s="8"/>
      <c r="XW538" s="8"/>
      <c r="XX538" s="8"/>
      <c r="XY538" s="8"/>
      <c r="XZ538" s="8"/>
      <c r="YA538" s="8"/>
      <c r="YB538" s="8"/>
      <c r="YC538" s="8"/>
      <c r="YD538" s="8"/>
      <c r="YE538" s="8"/>
      <c r="YF538" s="8"/>
      <c r="YG538" s="8"/>
      <c r="YH538" s="8"/>
      <c r="YI538" s="8"/>
      <c r="YJ538" s="8"/>
      <c r="YK538" s="8"/>
      <c r="YL538" s="8"/>
      <c r="YM538" s="8"/>
      <c r="YN538" s="8"/>
      <c r="YO538" s="8"/>
      <c r="YP538" s="8"/>
      <c r="YQ538" s="8"/>
      <c r="YR538" s="8"/>
      <c r="YS538" s="8"/>
      <c r="YT538" s="8"/>
      <c r="YU538" s="8"/>
      <c r="YV538" s="8"/>
      <c r="YW538" s="8"/>
      <c r="YX538" s="8"/>
      <c r="YY538" s="8"/>
      <c r="YZ538" s="8"/>
      <c r="ZA538" s="8"/>
      <c r="ZB538" s="8"/>
      <c r="ZC538" s="8"/>
      <c r="ZD538" s="8"/>
      <c r="ZE538" s="8"/>
      <c r="ZF538" s="8"/>
      <c r="ZG538" s="8"/>
      <c r="ZH538" s="8"/>
      <c r="ZI538" s="8"/>
      <c r="ZJ538" s="8"/>
      <c r="ZK538" s="8"/>
      <c r="ZL538" s="8"/>
      <c r="ZM538" s="8"/>
      <c r="ZN538" s="8"/>
      <c r="ZO538" s="8"/>
      <c r="ZP538" s="8"/>
      <c r="ZQ538" s="8"/>
      <c r="ZR538" s="8"/>
      <c r="ZS538" s="8"/>
      <c r="ZT538" s="8"/>
      <c r="ZU538" s="8"/>
      <c r="ZV538" s="8"/>
      <c r="ZW538" s="8"/>
      <c r="ZX538" s="8"/>
      <c r="ZY538" s="8"/>
      <c r="ZZ538" s="8"/>
      <c r="AAA538" s="8"/>
      <c r="AAB538" s="8"/>
      <c r="AAC538" s="8"/>
      <c r="AAD538" s="8"/>
      <c r="AAE538" s="8"/>
      <c r="AAF538" s="8"/>
      <c r="AAG538" s="8"/>
      <c r="AAH538" s="8"/>
      <c r="AAI538" s="8"/>
      <c r="AAJ538" s="8"/>
      <c r="AAK538" s="8"/>
      <c r="AAL538" s="8"/>
      <c r="AAM538" s="8"/>
      <c r="AAN538" s="8"/>
      <c r="AAO538" s="8"/>
      <c r="AAP538" s="8"/>
      <c r="AAQ538" s="8"/>
      <c r="AAR538" s="8"/>
      <c r="AAS538" s="8"/>
      <c r="AAT538" s="8"/>
      <c r="AAU538" s="8"/>
      <c r="AAV538" s="8"/>
      <c r="AAW538" s="8"/>
      <c r="AAX538" s="8"/>
      <c r="AAY538" s="8"/>
      <c r="AAZ538" s="8"/>
      <c r="ABA538" s="8"/>
      <c r="ABB538" s="8"/>
      <c r="ABC538" s="8"/>
      <c r="ABD538" s="8"/>
      <c r="ABE538" s="8"/>
      <c r="ABF538" s="8"/>
      <c r="ABG538" s="8"/>
      <c r="ABH538" s="8"/>
      <c r="ABI538" s="8"/>
      <c r="ABJ538" s="8"/>
      <c r="ABK538" s="8"/>
      <c r="ABL538" s="8"/>
      <c r="ABM538" s="8"/>
      <c r="ABN538" s="8"/>
      <c r="ABO538" s="8"/>
      <c r="ABP538" s="8"/>
      <c r="ABQ538" s="8"/>
      <c r="ABR538" s="8"/>
      <c r="ABS538" s="8"/>
      <c r="ABT538" s="8"/>
      <c r="ABU538" s="8"/>
      <c r="ABV538" s="8"/>
      <c r="ABW538" s="8"/>
      <c r="ABX538" s="8"/>
      <c r="ABY538" s="8"/>
      <c r="ABZ538" s="8"/>
      <c r="ACA538" s="8"/>
      <c r="ACB538" s="8"/>
      <c r="ACC538" s="8"/>
      <c r="ACD538" s="8"/>
      <c r="ACE538" s="8"/>
      <c r="ACF538" s="8"/>
      <c r="ACG538" s="8"/>
      <c r="ACH538" s="8"/>
      <c r="ACI538" s="8"/>
      <c r="ACJ538" s="8"/>
      <c r="ACK538" s="8"/>
      <c r="ACL538" s="8"/>
      <c r="ACM538" s="8"/>
      <c r="ACN538" s="8"/>
      <c r="ACO538" s="8"/>
      <c r="ACP538" s="8"/>
      <c r="ACQ538" s="8"/>
      <c r="ACR538" s="8"/>
      <c r="ACS538" s="8"/>
      <c r="ACT538" s="8"/>
      <c r="ACU538" s="8"/>
      <c r="ACV538" s="8"/>
      <c r="ACW538" s="8"/>
      <c r="ACX538" s="8"/>
      <c r="ACY538" s="8"/>
      <c r="ACZ538" s="8"/>
      <c r="ADA538" s="8"/>
      <c r="ADB538" s="8"/>
      <c r="ADC538" s="8"/>
      <c r="ADD538" s="8"/>
      <c r="ADE538" s="8"/>
      <c r="ADF538" s="8"/>
      <c r="ADG538" s="8"/>
      <c r="ADH538" s="8"/>
      <c r="ADI538" s="8"/>
      <c r="ADJ538" s="8"/>
      <c r="ADK538" s="8"/>
      <c r="ADL538" s="8"/>
      <c r="ADM538" s="8"/>
      <c r="ADN538" s="8"/>
      <c r="ADO538" s="8"/>
      <c r="ADP538" s="8"/>
      <c r="ADQ538" s="8"/>
      <c r="ADR538" s="8"/>
      <c r="ADS538" s="8"/>
      <c r="ADT538" s="8"/>
      <c r="ADU538" s="8"/>
      <c r="ADV538" s="8"/>
      <c r="ADW538" s="8"/>
      <c r="ADX538" s="8"/>
      <c r="ADY538" s="8"/>
      <c r="ADZ538" s="8"/>
      <c r="AEA538" s="8"/>
      <c r="AEB538" s="8"/>
      <c r="AEC538" s="8"/>
      <c r="AED538" s="8"/>
      <c r="AEE538" s="8"/>
      <c r="AEF538" s="8"/>
      <c r="AEG538" s="8"/>
      <c r="AEH538" s="8"/>
      <c r="AEI538" s="8"/>
      <c r="AEJ538" s="8"/>
      <c r="AEK538" s="8"/>
      <c r="AEL538" s="8"/>
      <c r="AEM538" s="8"/>
      <c r="AEN538" s="8"/>
      <c r="AEO538" s="8"/>
      <c r="AEP538" s="8"/>
      <c r="AEQ538" s="8"/>
      <c r="AER538" s="8"/>
      <c r="AES538" s="8"/>
      <c r="AET538" s="8"/>
      <c r="AEU538" s="8"/>
      <c r="AEV538" s="8"/>
      <c r="AEW538" s="8"/>
      <c r="AEX538" s="8"/>
      <c r="AEY538" s="8"/>
      <c r="AEZ538" s="8"/>
      <c r="AFA538" s="8"/>
      <c r="AFB538" s="8"/>
      <c r="AFC538" s="8"/>
      <c r="AFD538" s="8"/>
      <c r="AFE538" s="8"/>
      <c r="AFF538" s="8"/>
      <c r="AFG538" s="8"/>
      <c r="AFH538" s="8"/>
      <c r="AFI538" s="8"/>
      <c r="AFJ538" s="8"/>
      <c r="AFK538" s="8"/>
      <c r="AFL538" s="8"/>
      <c r="AFM538" s="8"/>
      <c r="AFN538" s="8"/>
      <c r="AFO538" s="8"/>
      <c r="AFP538" s="8"/>
      <c r="AFQ538" s="8"/>
      <c r="AFR538" s="8"/>
      <c r="AFS538" s="8"/>
      <c r="AFT538" s="8"/>
      <c r="AFU538" s="8"/>
      <c r="AFV538" s="8"/>
      <c r="AFW538" s="8"/>
      <c r="AFX538" s="8"/>
      <c r="AFY538" s="8"/>
      <c r="AFZ538" s="8"/>
      <c r="AGA538" s="8"/>
      <c r="AGB538" s="8"/>
      <c r="AGC538" s="8"/>
      <c r="AGD538" s="8"/>
      <c r="AGE538" s="8"/>
      <c r="AGF538" s="8"/>
      <c r="AGG538" s="8"/>
      <c r="AGH538" s="8"/>
      <c r="AGI538" s="8"/>
      <c r="AGJ538" s="8"/>
      <c r="AGK538" s="8"/>
      <c r="AGL538" s="8"/>
      <c r="AGM538" s="8"/>
      <c r="AGN538" s="8"/>
      <c r="AGO538" s="8"/>
      <c r="AGP538" s="8"/>
      <c r="AGQ538" s="8"/>
      <c r="AGR538" s="8"/>
      <c r="AGS538" s="8"/>
      <c r="AGT538" s="8"/>
      <c r="AGU538" s="8"/>
      <c r="AGV538" s="8"/>
      <c r="AGW538" s="8"/>
      <c r="AGX538" s="8"/>
      <c r="AGY538" s="8"/>
      <c r="AGZ538" s="8"/>
      <c r="AHA538" s="8"/>
      <c r="AHB538" s="8"/>
      <c r="AHC538" s="8"/>
      <c r="AHD538" s="8"/>
      <c r="AHE538" s="8"/>
      <c r="AHF538" s="8"/>
      <c r="AHG538" s="8"/>
      <c r="AHH538" s="8"/>
      <c r="AHI538" s="8"/>
      <c r="AHJ538" s="8"/>
      <c r="AHK538" s="8"/>
      <c r="AHL538" s="8"/>
      <c r="AHM538" s="8"/>
      <c r="AHN538" s="8"/>
      <c r="AHO538" s="8"/>
      <c r="AHP538" s="8"/>
      <c r="AHQ538" s="8"/>
      <c r="AHR538" s="8"/>
      <c r="AHS538" s="8"/>
      <c r="AHT538" s="8"/>
      <c r="AHU538" s="8"/>
      <c r="AHV538" s="8"/>
      <c r="AHW538" s="8"/>
      <c r="AHX538" s="8"/>
      <c r="AHY538" s="8"/>
      <c r="AHZ538" s="8"/>
      <c r="AIA538" s="8"/>
      <c r="AIB538" s="8"/>
      <c r="AIC538" s="8"/>
      <c r="AID538" s="8"/>
      <c r="AIE538" s="8"/>
      <c r="AIF538" s="8"/>
      <c r="AIG538" s="8"/>
      <c r="AIH538" s="8"/>
      <c r="AII538" s="8"/>
      <c r="AIJ538" s="8"/>
      <c r="AIK538" s="8"/>
      <c r="AIL538" s="8"/>
      <c r="AIM538" s="8"/>
      <c r="AIN538" s="8"/>
      <c r="AIO538" s="8"/>
      <c r="AIP538" s="8"/>
      <c r="AIQ538" s="8"/>
      <c r="AIR538" s="8"/>
      <c r="AIS538" s="8"/>
      <c r="AIT538" s="8"/>
      <c r="AIU538" s="8"/>
      <c r="AIV538" s="8"/>
      <c r="AIW538" s="8"/>
      <c r="AIX538" s="8"/>
      <c r="AIY538" s="8"/>
      <c r="AIZ538" s="8"/>
      <c r="AJA538" s="8"/>
      <c r="AJB538" s="8"/>
      <c r="AJC538" s="8"/>
      <c r="AJD538" s="8"/>
      <c r="AJE538" s="8"/>
      <c r="AJF538" s="8"/>
      <c r="AJG538" s="8"/>
      <c r="AJH538" s="8"/>
      <c r="AJI538" s="8"/>
      <c r="AJJ538" s="8"/>
      <c r="AJK538" s="8"/>
      <c r="AJL538" s="8"/>
      <c r="AJM538" s="8"/>
      <c r="AJN538" s="8"/>
      <c r="AJO538" s="8"/>
      <c r="AJP538" s="8"/>
      <c r="AJQ538" s="8"/>
      <c r="AJR538" s="8"/>
      <c r="AJS538" s="8"/>
      <c r="AJT538" s="8"/>
      <c r="AJU538" s="8"/>
      <c r="AJV538" s="8"/>
      <c r="AJW538" s="8"/>
      <c r="AJX538" s="8"/>
      <c r="AJY538" s="8"/>
      <c r="AJZ538" s="8"/>
      <c r="AKA538" s="8"/>
      <c r="AKB538" s="8"/>
      <c r="AKC538" s="8"/>
      <c r="AKD538" s="8"/>
      <c r="AKE538" s="8"/>
      <c r="AKF538" s="8"/>
      <c r="AKG538" s="8"/>
      <c r="AKH538" s="8"/>
      <c r="AKI538" s="8"/>
      <c r="AKJ538" s="8"/>
      <c r="AKK538" s="8"/>
      <c r="AKL538" s="8"/>
      <c r="AKM538" s="8"/>
      <c r="AKN538" s="8"/>
      <c r="AKO538" s="8"/>
      <c r="AKP538" s="8"/>
      <c r="AKQ538" s="8"/>
      <c r="AKR538" s="8"/>
      <c r="AKS538" s="8"/>
      <c r="AKT538" s="8"/>
      <c r="AKU538" s="8"/>
      <c r="AKV538" s="8"/>
      <c r="AKW538" s="8"/>
      <c r="AKX538" s="8"/>
      <c r="AKY538" s="8"/>
      <c r="AKZ538" s="8"/>
      <c r="ALA538" s="8"/>
      <c r="ALB538" s="8"/>
      <c r="ALC538" s="8"/>
      <c r="ALD538" s="8"/>
      <c r="ALE538" s="8"/>
      <c r="ALF538" s="8"/>
      <c r="ALG538" s="8"/>
      <c r="ALH538" s="8"/>
      <c r="ALI538" s="8"/>
      <c r="ALJ538" s="8"/>
      <c r="ALK538" s="8"/>
      <c r="ALL538" s="8"/>
      <c r="ALM538" s="8"/>
      <c r="ALN538" s="8"/>
      <c r="ALO538" s="8"/>
      <c r="ALP538" s="8"/>
      <c r="ALQ538" s="8"/>
      <c r="ALR538" s="8"/>
      <c r="ALS538" s="8"/>
      <c r="ALT538" s="8"/>
      <c r="ALU538" s="8"/>
      <c r="ALV538" s="8"/>
      <c r="ALW538" s="8"/>
      <c r="ALX538" s="8"/>
      <c r="ALY538" s="8"/>
      <c r="ALZ538" s="8"/>
      <c r="AMA538" s="8"/>
      <c r="AMB538" s="8"/>
      <c r="AMC538" s="8"/>
      <c r="AMD538" s="8"/>
      <c r="AME538" s="8"/>
      <c r="AMF538" s="8"/>
      <c r="AMG538" s="8"/>
      <c r="AMH538" s="8"/>
      <c r="AMI538" s="8"/>
      <c r="AMJ538" s="8"/>
      <c r="AMK538" s="8"/>
      <c r="AML538" s="8"/>
      <c r="AMM538" s="8"/>
      <c r="AMN538" s="8"/>
      <c r="AMO538" s="8"/>
      <c r="AMP538" s="8"/>
      <c r="AMQ538" s="8"/>
      <c r="AMR538" s="8"/>
      <c r="AMS538" s="8"/>
      <c r="AMT538" s="8"/>
      <c r="AMU538" s="8"/>
      <c r="AMV538" s="8"/>
      <c r="AMW538" s="8"/>
      <c r="AMX538" s="8"/>
      <c r="AMY538" s="8"/>
      <c r="AMZ538" s="8"/>
      <c r="ANA538" s="8"/>
      <c r="ANB538" s="8"/>
      <c r="ANC538" s="8"/>
      <c r="AND538" s="8"/>
      <c r="ANE538" s="8"/>
      <c r="ANF538" s="8"/>
      <c r="ANG538" s="8"/>
      <c r="ANH538" s="8"/>
      <c r="ANI538" s="8"/>
      <c r="ANJ538" s="8"/>
      <c r="ANK538" s="8"/>
      <c r="ANL538" s="8"/>
      <c r="ANM538" s="8"/>
      <c r="ANN538" s="8"/>
      <c r="ANO538" s="8"/>
      <c r="ANP538" s="8"/>
      <c r="ANQ538" s="8"/>
      <c r="ANR538" s="8"/>
      <c r="ANS538" s="8"/>
      <c r="ANT538" s="8"/>
      <c r="ANU538" s="8"/>
      <c r="ANV538" s="8"/>
      <c r="ANW538" s="8"/>
      <c r="ANX538" s="8"/>
      <c r="ANY538" s="8"/>
      <c r="ANZ538" s="8"/>
      <c r="AOA538" s="8"/>
      <c r="AOB538" s="8"/>
      <c r="AOC538" s="8"/>
      <c r="AOD538" s="8"/>
      <c r="AOE538" s="8"/>
      <c r="AOF538" s="8"/>
      <c r="AOG538" s="8"/>
      <c r="AOH538" s="8"/>
      <c r="AOI538" s="8"/>
      <c r="AOJ538" s="8"/>
      <c r="AOK538" s="8"/>
      <c r="AOL538" s="8"/>
      <c r="AOM538" s="8"/>
      <c r="AON538" s="8"/>
      <c r="AOO538" s="8"/>
      <c r="AOP538" s="8"/>
      <c r="AOQ538" s="8"/>
      <c r="AOR538" s="8"/>
      <c r="AOS538" s="8"/>
      <c r="AOT538" s="8"/>
      <c r="AOU538" s="8"/>
      <c r="AOV538" s="8"/>
      <c r="AOW538" s="8"/>
      <c r="AOX538" s="8"/>
      <c r="AOY538" s="8"/>
      <c r="AOZ538" s="8"/>
      <c r="APA538" s="8"/>
      <c r="APB538" s="8"/>
      <c r="APC538" s="8"/>
      <c r="APD538" s="8"/>
      <c r="APE538" s="8"/>
      <c r="APF538" s="8"/>
      <c r="APG538" s="8"/>
      <c r="APH538" s="8"/>
      <c r="API538" s="8"/>
      <c r="APJ538" s="8"/>
      <c r="APK538" s="8"/>
      <c r="APL538" s="8"/>
      <c r="APM538" s="8"/>
      <c r="APN538" s="8"/>
      <c r="APO538" s="8"/>
      <c r="APP538" s="8"/>
      <c r="APQ538" s="8"/>
      <c r="APR538" s="8"/>
      <c r="APS538" s="8"/>
      <c r="APT538" s="8"/>
      <c r="APU538" s="8"/>
      <c r="APV538" s="8"/>
      <c r="APW538" s="8"/>
      <c r="APX538" s="8"/>
      <c r="APY538" s="8"/>
      <c r="APZ538" s="8"/>
      <c r="AQA538" s="8"/>
      <c r="AQB538" s="8"/>
      <c r="AQC538" s="8"/>
      <c r="AQD538" s="8"/>
      <c r="AQE538" s="8"/>
      <c r="AQF538" s="8"/>
      <c r="AQG538" s="8"/>
      <c r="AQH538" s="8"/>
      <c r="AQI538" s="8"/>
      <c r="AQJ538" s="8"/>
      <c r="AQK538" s="8"/>
      <c r="AQL538" s="8"/>
      <c r="AQM538" s="8"/>
      <c r="AQN538" s="8"/>
      <c r="AQO538" s="8"/>
      <c r="AQP538" s="8"/>
      <c r="AQQ538" s="8"/>
      <c r="AQR538" s="8"/>
      <c r="AQS538" s="8"/>
      <c r="AQT538" s="8"/>
      <c r="AQU538" s="8"/>
      <c r="AQV538" s="8"/>
      <c r="AQW538" s="8"/>
      <c r="AQX538" s="8"/>
      <c r="AQY538" s="8"/>
      <c r="AQZ538" s="8"/>
      <c r="ARA538" s="8"/>
      <c r="ARB538" s="8"/>
      <c r="ARC538" s="8"/>
      <c r="ARD538" s="8"/>
      <c r="ARE538" s="8"/>
      <c r="ARF538" s="8"/>
      <c r="ARG538" s="8"/>
      <c r="ARH538" s="8"/>
      <c r="ARI538" s="8"/>
      <c r="ARJ538" s="8"/>
      <c r="ARK538" s="8"/>
      <c r="ARL538" s="8"/>
      <c r="ARM538" s="8"/>
      <c r="ARN538" s="8"/>
      <c r="ARO538" s="8"/>
      <c r="ARP538" s="8"/>
      <c r="ARQ538" s="8"/>
      <c r="ARR538" s="8"/>
      <c r="ARS538" s="8"/>
      <c r="ART538" s="8"/>
      <c r="ARU538" s="8"/>
      <c r="ARV538" s="8"/>
      <c r="ARW538" s="8"/>
      <c r="ARX538" s="8"/>
      <c r="ARY538" s="8"/>
      <c r="ARZ538" s="8"/>
      <c r="ASA538" s="8"/>
      <c r="ASB538" s="8"/>
      <c r="ASC538" s="8"/>
      <c r="ASD538" s="8"/>
      <c r="ASE538" s="8"/>
      <c r="ASF538" s="8"/>
      <c r="ASG538" s="8"/>
      <c r="ASH538" s="8"/>
      <c r="ASI538" s="8"/>
      <c r="ASJ538" s="8"/>
      <c r="ASK538" s="8"/>
      <c r="ASL538" s="8"/>
      <c r="ASM538" s="8"/>
      <c r="ASN538" s="8"/>
      <c r="ASO538" s="8"/>
      <c r="ASP538" s="8"/>
      <c r="ASQ538" s="8"/>
      <c r="ASR538" s="8"/>
      <c r="ASS538" s="8"/>
      <c r="AST538" s="8"/>
      <c r="ASU538" s="8"/>
      <c r="ASV538" s="8"/>
      <c r="ASW538" s="8"/>
      <c r="ASX538" s="8"/>
      <c r="ASY538" s="8"/>
      <c r="ASZ538" s="8"/>
      <c r="ATA538" s="8"/>
      <c r="ATB538" s="8"/>
      <c r="ATC538" s="8"/>
      <c r="ATD538" s="8"/>
      <c r="ATE538" s="8"/>
      <c r="ATF538" s="8"/>
      <c r="ATG538" s="8"/>
      <c r="ATH538" s="8"/>
      <c r="ATI538" s="8"/>
      <c r="ATJ538" s="8"/>
      <c r="ATK538" s="8"/>
      <c r="ATL538" s="8"/>
      <c r="ATM538" s="8"/>
      <c r="ATN538" s="8"/>
      <c r="ATO538" s="8"/>
      <c r="ATP538" s="8"/>
      <c r="ATQ538" s="8"/>
      <c r="ATR538" s="8"/>
      <c r="ATS538" s="8"/>
      <c r="ATT538" s="8"/>
      <c r="ATU538" s="8"/>
      <c r="ATV538" s="8"/>
      <c r="ATW538" s="8"/>
      <c r="ATX538" s="8"/>
      <c r="ATY538" s="8"/>
      <c r="ATZ538" s="8"/>
      <c r="AUA538" s="8"/>
      <c r="AUB538" s="8"/>
      <c r="AUC538" s="8"/>
      <c r="AUD538" s="8"/>
      <c r="AUE538" s="8"/>
      <c r="AUF538" s="8"/>
      <c r="AUG538" s="8"/>
      <c r="AUH538" s="8"/>
      <c r="AUI538" s="8"/>
      <c r="AUJ538" s="8"/>
      <c r="AUK538" s="8"/>
      <c r="AUL538" s="8"/>
      <c r="AUM538" s="8"/>
      <c r="AUN538" s="8"/>
      <c r="AUO538" s="8"/>
      <c r="AUP538" s="8"/>
      <c r="AUQ538" s="8"/>
      <c r="AUR538" s="8"/>
      <c r="AUS538" s="8"/>
      <c r="AUT538" s="8"/>
      <c r="AUU538" s="8"/>
      <c r="AUV538" s="8"/>
      <c r="AUW538" s="8"/>
      <c r="AUX538" s="8"/>
      <c r="AUY538" s="8"/>
      <c r="AUZ538" s="8"/>
      <c r="AVA538" s="8"/>
      <c r="AVB538" s="8"/>
      <c r="AVC538" s="8"/>
      <c r="AVD538" s="8"/>
      <c r="AVE538" s="8"/>
      <c r="AVF538" s="8"/>
      <c r="AVG538" s="8"/>
      <c r="AVH538" s="8"/>
      <c r="AVI538" s="8"/>
      <c r="AVJ538" s="8"/>
      <c r="AVK538" s="8"/>
      <c r="AVL538" s="8"/>
      <c r="AVM538" s="8"/>
      <c r="AVN538" s="8"/>
      <c r="AVO538" s="8"/>
      <c r="AVP538" s="8"/>
      <c r="AVQ538" s="8"/>
      <c r="AVR538" s="8"/>
      <c r="AVS538" s="8"/>
      <c r="AVT538" s="8"/>
      <c r="AVU538" s="8"/>
      <c r="AVV538" s="8"/>
      <c r="AVW538" s="8"/>
      <c r="AVX538" s="8"/>
      <c r="AVY538" s="8"/>
      <c r="AVZ538" s="8"/>
      <c r="AWA538" s="8"/>
      <c r="AWB538" s="8"/>
      <c r="AWC538" s="8"/>
      <c r="AWD538" s="8"/>
      <c r="AWE538" s="8"/>
      <c r="AWF538" s="8"/>
      <c r="AWG538" s="8"/>
      <c r="AWH538" s="8"/>
      <c r="AWI538" s="8"/>
      <c r="AWJ538" s="8"/>
      <c r="AWK538" s="8"/>
      <c r="AWL538" s="8"/>
      <c r="AWM538" s="8"/>
      <c r="AWN538" s="8"/>
      <c r="AWO538" s="8"/>
      <c r="AWP538" s="8"/>
      <c r="AWQ538" s="8"/>
      <c r="AWR538" s="8"/>
      <c r="AWS538" s="8"/>
      <c r="AWT538" s="8"/>
      <c r="AWU538" s="8"/>
      <c r="AWV538" s="8"/>
      <c r="AWW538" s="8"/>
      <c r="AWX538" s="8"/>
      <c r="AWY538" s="8"/>
      <c r="AWZ538" s="8"/>
      <c r="AXA538" s="8"/>
      <c r="AXB538" s="8"/>
      <c r="AXC538" s="8"/>
      <c r="AXD538" s="8"/>
      <c r="AXE538" s="8"/>
      <c r="AXF538" s="8"/>
      <c r="AXG538" s="8"/>
      <c r="AXH538" s="8"/>
      <c r="AXI538" s="8"/>
      <c r="AXJ538" s="8"/>
      <c r="AXK538" s="8"/>
      <c r="AXL538" s="8"/>
      <c r="AXM538" s="8"/>
      <c r="AXN538" s="8"/>
      <c r="AXO538" s="8"/>
      <c r="AXP538" s="8"/>
      <c r="AXQ538" s="8"/>
      <c r="AXR538" s="8"/>
      <c r="AXS538" s="8"/>
      <c r="AXT538" s="8"/>
      <c r="AXU538" s="8"/>
      <c r="AXV538" s="8"/>
      <c r="AXW538" s="8"/>
      <c r="AXX538" s="8"/>
      <c r="AXY538" s="8"/>
      <c r="AXZ538" s="8"/>
      <c r="AYA538" s="8"/>
      <c r="AYB538" s="8"/>
      <c r="AYC538" s="8"/>
      <c r="AYD538" s="8"/>
      <c r="AYE538" s="8"/>
      <c r="AYF538" s="8"/>
      <c r="AYG538" s="8"/>
      <c r="AYH538" s="8"/>
      <c r="AYI538" s="8"/>
      <c r="AYJ538" s="8"/>
      <c r="AYK538" s="8"/>
      <c r="AYL538" s="8"/>
      <c r="AYM538" s="8"/>
      <c r="AYN538" s="8"/>
      <c r="AYO538" s="8"/>
      <c r="AYP538" s="8"/>
      <c r="AYQ538" s="8"/>
      <c r="AYR538" s="8"/>
      <c r="AYS538" s="8"/>
      <c r="AYT538" s="8"/>
      <c r="AYU538" s="8"/>
      <c r="AYV538" s="8"/>
      <c r="AYW538" s="8"/>
      <c r="AYX538" s="8"/>
      <c r="AYY538" s="8"/>
      <c r="AYZ538" s="8"/>
      <c r="AZA538" s="8"/>
      <c r="AZB538" s="8"/>
      <c r="AZC538" s="8"/>
      <c r="AZD538" s="8"/>
      <c r="AZE538" s="8"/>
      <c r="AZF538" s="8"/>
      <c r="AZG538" s="8"/>
      <c r="AZH538" s="8"/>
      <c r="AZI538" s="8"/>
      <c r="AZJ538" s="8"/>
      <c r="AZK538" s="8"/>
      <c r="AZL538" s="8"/>
      <c r="AZM538" s="8"/>
      <c r="AZN538" s="8"/>
      <c r="AZO538" s="8"/>
      <c r="AZP538" s="8"/>
      <c r="AZQ538" s="8"/>
      <c r="AZR538" s="8"/>
      <c r="AZS538" s="8"/>
      <c r="AZT538" s="8"/>
      <c r="AZU538" s="8"/>
      <c r="AZV538" s="8"/>
      <c r="AZW538" s="8"/>
      <c r="AZX538" s="8"/>
      <c r="AZY538" s="8"/>
      <c r="AZZ538" s="8"/>
      <c r="BAA538" s="8"/>
      <c r="BAB538" s="8"/>
      <c r="BAC538" s="8"/>
      <c r="BAD538" s="8"/>
      <c r="BAE538" s="8"/>
      <c r="BAF538" s="8"/>
      <c r="BAG538" s="8"/>
      <c r="BAH538" s="8"/>
      <c r="BAI538" s="8"/>
      <c r="BAJ538" s="8"/>
      <c r="BAK538" s="8"/>
      <c r="BAL538" s="8"/>
      <c r="BAM538" s="8"/>
      <c r="BAN538" s="8"/>
      <c r="BAO538" s="8"/>
      <c r="BAP538" s="8"/>
      <c r="BAQ538" s="8"/>
      <c r="BAR538" s="8"/>
      <c r="BAS538" s="8"/>
      <c r="BAT538" s="8"/>
      <c r="BAU538" s="8"/>
      <c r="BAV538" s="8"/>
      <c r="BAW538" s="8"/>
      <c r="BAX538" s="8"/>
      <c r="BAY538" s="8"/>
      <c r="BAZ538" s="8"/>
      <c r="BBA538" s="8"/>
      <c r="BBB538" s="8"/>
      <c r="BBC538" s="8"/>
      <c r="BBD538" s="8"/>
      <c r="BBE538" s="8"/>
      <c r="BBF538" s="8"/>
      <c r="BBG538" s="8"/>
      <c r="BBH538" s="8"/>
      <c r="BBI538" s="8"/>
      <c r="BBJ538" s="8"/>
      <c r="BBK538" s="8"/>
      <c r="BBL538" s="8"/>
      <c r="BBM538" s="8"/>
      <c r="BBN538" s="8"/>
      <c r="BBO538" s="8"/>
      <c r="BBP538" s="8"/>
      <c r="BBQ538" s="8"/>
      <c r="BBR538" s="8"/>
      <c r="BBS538" s="8"/>
      <c r="BBT538" s="8"/>
      <c r="BBU538" s="8"/>
      <c r="BBV538" s="8"/>
      <c r="BBW538" s="8"/>
      <c r="BBX538" s="8"/>
      <c r="BBY538" s="8"/>
      <c r="BBZ538" s="8"/>
      <c r="BCA538" s="8"/>
      <c r="BCB538" s="8"/>
      <c r="BCC538" s="8"/>
      <c r="BCD538" s="8"/>
      <c r="BCE538" s="8"/>
      <c r="BCF538" s="8"/>
      <c r="BCG538" s="8"/>
      <c r="BCH538" s="8"/>
      <c r="BCI538" s="8"/>
      <c r="BCJ538" s="8"/>
      <c r="BCK538" s="8"/>
      <c r="BCL538" s="8"/>
      <c r="BCM538" s="8"/>
      <c r="BCN538" s="8"/>
      <c r="BCO538" s="8"/>
      <c r="BCP538" s="8"/>
      <c r="BCQ538" s="8"/>
      <c r="BCR538" s="8"/>
      <c r="BCS538" s="8"/>
      <c r="BCT538" s="8"/>
      <c r="BCU538" s="8"/>
      <c r="BCV538" s="8"/>
      <c r="BCW538" s="8"/>
      <c r="BCX538" s="8"/>
      <c r="BCY538" s="8"/>
      <c r="BCZ538" s="8"/>
      <c r="BDA538" s="8"/>
      <c r="BDB538" s="8"/>
      <c r="BDC538" s="8"/>
      <c r="BDD538" s="8"/>
      <c r="BDE538" s="8"/>
      <c r="BDF538" s="8"/>
      <c r="BDG538" s="8"/>
      <c r="BDH538" s="8"/>
      <c r="BDI538" s="8"/>
      <c r="BDJ538" s="8"/>
      <c r="BDK538" s="8"/>
      <c r="BDL538" s="8"/>
      <c r="BDM538" s="8"/>
      <c r="BDN538" s="8"/>
      <c r="BDO538" s="8"/>
      <c r="BDP538" s="8"/>
      <c r="BDQ538" s="8"/>
      <c r="BDR538" s="8"/>
      <c r="BDS538" s="8"/>
      <c r="BDT538" s="8"/>
      <c r="BDU538" s="8"/>
      <c r="BDV538" s="8"/>
      <c r="BDW538" s="8"/>
      <c r="BDX538" s="8"/>
      <c r="BDY538" s="8"/>
      <c r="BDZ538" s="8"/>
      <c r="BEA538" s="8"/>
      <c r="BEB538" s="8"/>
      <c r="BEC538" s="8"/>
      <c r="BED538" s="8"/>
      <c r="BEE538" s="8"/>
      <c r="BEF538" s="8"/>
      <c r="BEG538" s="8"/>
      <c r="BEH538" s="8"/>
      <c r="BEI538" s="8"/>
      <c r="BEJ538" s="8"/>
      <c r="BEK538" s="8"/>
      <c r="BEL538" s="8"/>
      <c r="BEM538" s="8"/>
      <c r="BEN538" s="8"/>
      <c r="BEO538" s="8"/>
      <c r="BEP538" s="8"/>
      <c r="BEQ538" s="8"/>
      <c r="BER538" s="8"/>
      <c r="BES538" s="8"/>
      <c r="BET538" s="8"/>
      <c r="BEU538" s="8"/>
      <c r="BEV538" s="8"/>
      <c r="BEW538" s="8"/>
      <c r="BEX538" s="8"/>
      <c r="BEY538" s="8"/>
      <c r="BEZ538" s="8"/>
      <c r="BFA538" s="8"/>
      <c r="BFB538" s="8"/>
      <c r="BFC538" s="8"/>
      <c r="BFD538" s="8"/>
      <c r="BFE538" s="8"/>
      <c r="BFF538" s="8"/>
      <c r="BFG538" s="8"/>
      <c r="BFH538" s="8"/>
      <c r="BFI538" s="8"/>
      <c r="BFJ538" s="8"/>
      <c r="BFK538" s="8"/>
      <c r="BFL538" s="8"/>
      <c r="BFM538" s="8"/>
      <c r="BFN538" s="8"/>
      <c r="BFO538" s="8"/>
      <c r="BFP538" s="8"/>
      <c r="BFQ538" s="8"/>
      <c r="BFR538" s="8"/>
      <c r="BFS538" s="8"/>
      <c r="BFT538" s="8"/>
      <c r="BFU538" s="8"/>
      <c r="BFV538" s="8"/>
      <c r="BFW538" s="8"/>
      <c r="BFX538" s="8"/>
      <c r="BFY538" s="8"/>
      <c r="BFZ538" s="8"/>
      <c r="BGA538" s="8"/>
      <c r="BGB538" s="8"/>
      <c r="BGC538" s="8"/>
      <c r="BGD538" s="8"/>
      <c r="BGE538" s="8"/>
      <c r="BGF538" s="8"/>
      <c r="BGG538" s="8"/>
      <c r="BGH538" s="8"/>
      <c r="BGI538" s="8"/>
      <c r="BGJ538" s="8"/>
      <c r="BGK538" s="8"/>
      <c r="BGL538" s="8"/>
      <c r="BGM538" s="8"/>
      <c r="BGN538" s="8"/>
      <c r="BGO538" s="8"/>
      <c r="BGP538" s="8"/>
      <c r="BGQ538" s="8"/>
      <c r="BGR538" s="8"/>
      <c r="BGS538" s="8"/>
      <c r="BGT538" s="8"/>
      <c r="BGU538" s="8"/>
      <c r="BGV538" s="8"/>
      <c r="BGW538" s="8"/>
      <c r="BGX538" s="8"/>
      <c r="BGY538" s="8"/>
      <c r="BGZ538" s="8"/>
      <c r="BHA538" s="8"/>
      <c r="BHB538" s="8"/>
      <c r="BHC538" s="8"/>
      <c r="BHD538" s="8"/>
      <c r="BHE538" s="8"/>
      <c r="BHF538" s="8"/>
      <c r="BHG538" s="8"/>
      <c r="BHH538" s="8"/>
      <c r="BHI538" s="8"/>
      <c r="BHJ538" s="8"/>
      <c r="BHK538" s="8"/>
      <c r="BHL538" s="8"/>
      <c r="BHM538" s="8"/>
      <c r="BHN538" s="8"/>
      <c r="BHO538" s="8"/>
      <c r="BHP538" s="8"/>
      <c r="BHQ538" s="8"/>
      <c r="BHR538" s="8"/>
      <c r="BHS538" s="8"/>
      <c r="BHT538" s="8"/>
      <c r="BHU538" s="8"/>
      <c r="BHV538" s="8"/>
      <c r="BHW538" s="8"/>
      <c r="BHX538" s="8"/>
      <c r="BHY538" s="8"/>
      <c r="BHZ538" s="8"/>
      <c r="BIA538" s="8"/>
      <c r="BIB538" s="8"/>
      <c r="BIC538" s="8"/>
      <c r="BID538" s="8"/>
      <c r="BIE538" s="8"/>
      <c r="BIF538" s="8"/>
      <c r="BIG538" s="8"/>
      <c r="BIH538" s="8"/>
      <c r="BII538" s="8"/>
      <c r="BIJ538" s="8"/>
      <c r="BIK538" s="8"/>
      <c r="BIL538" s="8"/>
      <c r="BIM538" s="8"/>
      <c r="BIN538" s="8"/>
      <c r="BIO538" s="8"/>
      <c r="BIP538" s="8"/>
      <c r="BIQ538" s="8"/>
      <c r="BIR538" s="8"/>
      <c r="BIS538" s="8"/>
      <c r="BIT538" s="8"/>
      <c r="BIU538" s="8"/>
      <c r="BIV538" s="8"/>
      <c r="BIW538" s="8"/>
      <c r="BIX538" s="8"/>
      <c r="BIY538" s="8"/>
      <c r="BIZ538" s="8"/>
      <c r="BJA538" s="8"/>
      <c r="BJB538" s="8"/>
      <c r="BJC538" s="8"/>
      <c r="BJD538" s="8"/>
      <c r="BJE538" s="8"/>
      <c r="BJF538" s="8"/>
      <c r="BJG538" s="8"/>
      <c r="BJH538" s="8"/>
      <c r="BJI538" s="8"/>
      <c r="BJJ538" s="8"/>
      <c r="BJK538" s="8"/>
      <c r="BJL538" s="8"/>
      <c r="BJM538" s="8"/>
      <c r="BJN538" s="8"/>
      <c r="BJO538" s="8"/>
      <c r="BJP538" s="8"/>
      <c r="BJQ538" s="8"/>
      <c r="BJR538" s="8"/>
      <c r="BJS538" s="8"/>
      <c r="BJT538" s="8"/>
      <c r="BJU538" s="8"/>
      <c r="BJV538" s="8"/>
      <c r="BJW538" s="8"/>
      <c r="BJX538" s="8"/>
      <c r="BJY538" s="8"/>
      <c r="BJZ538" s="8"/>
      <c r="BKA538" s="8"/>
      <c r="BKB538" s="8"/>
      <c r="BKC538" s="8"/>
      <c r="BKD538" s="8"/>
      <c r="BKE538" s="8"/>
      <c r="BKF538" s="8"/>
      <c r="BKG538" s="8"/>
      <c r="BKH538" s="8"/>
      <c r="BKI538" s="8"/>
      <c r="BKJ538" s="8"/>
      <c r="BKK538" s="8"/>
      <c r="BKL538" s="8"/>
      <c r="BKM538" s="8"/>
      <c r="BKN538" s="8"/>
      <c r="BKO538" s="8"/>
      <c r="BKP538" s="8"/>
      <c r="BKQ538" s="8"/>
      <c r="BKR538" s="8"/>
      <c r="BKS538" s="8"/>
      <c r="BKT538" s="8"/>
      <c r="BKU538" s="8"/>
      <c r="BKV538" s="8"/>
      <c r="BKW538" s="8"/>
      <c r="BKX538" s="8"/>
      <c r="BKY538" s="8"/>
      <c r="BKZ538" s="8"/>
      <c r="BLA538" s="8"/>
      <c r="BLB538" s="8"/>
      <c r="BLC538" s="8"/>
      <c r="BLD538" s="8"/>
      <c r="BLE538" s="8"/>
      <c r="BLF538" s="8"/>
      <c r="BLG538" s="8"/>
      <c r="BLH538" s="8"/>
      <c r="BLI538" s="8"/>
      <c r="BLJ538" s="8"/>
      <c r="BLK538" s="8"/>
      <c r="BLL538" s="8"/>
      <c r="BLM538" s="8"/>
      <c r="BLN538" s="8"/>
      <c r="BLO538" s="8"/>
      <c r="BLP538" s="8"/>
      <c r="BLQ538" s="8"/>
      <c r="BLR538" s="8"/>
      <c r="BLS538" s="8"/>
      <c r="BLT538" s="8"/>
      <c r="BLU538" s="8"/>
      <c r="BLV538" s="8"/>
      <c r="BLW538" s="8"/>
      <c r="BLX538" s="8"/>
      <c r="BLY538" s="8"/>
      <c r="BLZ538" s="8"/>
      <c r="BMA538" s="8"/>
      <c r="BMB538" s="8"/>
      <c r="BMC538" s="8"/>
      <c r="BMD538" s="8"/>
      <c r="BME538" s="8"/>
      <c r="BMF538" s="8"/>
      <c r="BMG538" s="8"/>
      <c r="BMH538" s="8"/>
      <c r="BMI538" s="8"/>
      <c r="BMJ538" s="8"/>
      <c r="BMK538" s="8"/>
      <c r="BML538" s="8"/>
      <c r="BMM538" s="8"/>
      <c r="BMN538" s="8"/>
      <c r="BMO538" s="8"/>
      <c r="BMP538" s="8"/>
      <c r="BMQ538" s="8"/>
      <c r="BMR538" s="8"/>
      <c r="BMS538" s="8"/>
      <c r="BMT538" s="8"/>
      <c r="BMU538" s="8"/>
      <c r="BMV538" s="8"/>
      <c r="BMW538" s="8"/>
      <c r="BMX538" s="8"/>
      <c r="BMY538" s="8"/>
      <c r="BMZ538" s="8"/>
      <c r="BNA538" s="8"/>
      <c r="BNB538" s="8"/>
      <c r="BNC538" s="8"/>
      <c r="BND538" s="8"/>
      <c r="BNE538" s="8"/>
      <c r="BNF538" s="8"/>
      <c r="BNG538" s="8"/>
      <c r="BNH538" s="8"/>
      <c r="BNI538" s="8"/>
      <c r="BNJ538" s="8"/>
      <c r="BNK538" s="8"/>
      <c r="BNL538" s="8"/>
      <c r="BNM538" s="8"/>
      <c r="BNN538" s="8"/>
      <c r="BNO538" s="8"/>
      <c r="BNP538" s="8"/>
      <c r="BNQ538" s="8"/>
      <c r="BNR538" s="8"/>
      <c r="BNS538" s="8"/>
      <c r="BNT538" s="8"/>
      <c r="BNU538" s="8"/>
      <c r="BNV538" s="8"/>
      <c r="BNW538" s="8"/>
      <c r="BNX538" s="8"/>
      <c r="BNY538" s="8"/>
      <c r="BNZ538" s="8"/>
      <c r="BOA538" s="8"/>
      <c r="BOB538" s="8"/>
      <c r="BOC538" s="8"/>
      <c r="BOD538" s="8"/>
      <c r="BOE538" s="8"/>
      <c r="BOF538" s="8"/>
      <c r="BOG538" s="8"/>
      <c r="BOH538" s="8"/>
      <c r="BOI538" s="8"/>
      <c r="BOJ538" s="8"/>
      <c r="BOK538" s="8"/>
      <c r="BOL538" s="8"/>
      <c r="BOM538" s="8"/>
      <c r="BON538" s="8"/>
      <c r="BOO538" s="8"/>
      <c r="BOP538" s="8"/>
      <c r="BOQ538" s="8"/>
      <c r="BOR538" s="8"/>
      <c r="BOS538" s="8"/>
      <c r="BOT538" s="8"/>
      <c r="BOU538" s="8"/>
      <c r="BOV538" s="8"/>
      <c r="BOW538" s="8"/>
      <c r="BOX538" s="8"/>
      <c r="BOY538" s="8"/>
      <c r="BOZ538" s="8"/>
      <c r="BPA538" s="8"/>
      <c r="BPB538" s="8"/>
      <c r="BPC538" s="8"/>
      <c r="BPD538" s="8"/>
      <c r="BPE538" s="8"/>
      <c r="BPF538" s="8"/>
      <c r="BPG538" s="8"/>
      <c r="BPH538" s="8"/>
      <c r="BPI538" s="8"/>
      <c r="BPJ538" s="8"/>
      <c r="BPK538" s="8"/>
      <c r="BPL538" s="8"/>
      <c r="BPM538" s="8"/>
      <c r="BPN538" s="8"/>
      <c r="BPO538" s="8"/>
      <c r="BPP538" s="8"/>
      <c r="BPQ538" s="8"/>
      <c r="BPR538" s="8"/>
      <c r="BPS538" s="8"/>
      <c r="BPT538" s="8"/>
      <c r="BPU538" s="8"/>
      <c r="BPV538" s="8"/>
      <c r="BPW538" s="8"/>
      <c r="BPX538" s="8"/>
      <c r="BPY538" s="8"/>
      <c r="BPZ538" s="8"/>
      <c r="BQA538" s="8"/>
      <c r="BQB538" s="8"/>
      <c r="BQC538" s="8"/>
      <c r="BQD538" s="8"/>
      <c r="BQE538" s="8"/>
      <c r="BQF538" s="8"/>
      <c r="BQG538" s="8"/>
      <c r="BQH538" s="8"/>
      <c r="BQI538" s="8"/>
      <c r="BQJ538" s="8"/>
      <c r="BQK538" s="8"/>
      <c r="BQL538" s="8"/>
      <c r="BQM538" s="8"/>
      <c r="BQN538" s="8"/>
      <c r="BQO538" s="8"/>
      <c r="BQP538" s="8"/>
      <c r="BQQ538" s="8"/>
      <c r="BQR538" s="8"/>
      <c r="BQS538" s="8"/>
      <c r="BQT538" s="8"/>
      <c r="BQU538" s="8"/>
      <c r="BQV538" s="8"/>
      <c r="BQW538" s="8"/>
      <c r="BQX538" s="8"/>
      <c r="BQY538" s="8"/>
      <c r="BQZ538" s="8"/>
      <c r="BRA538" s="8"/>
      <c r="BRB538" s="8"/>
      <c r="BRC538" s="8"/>
      <c r="BRD538" s="8"/>
      <c r="BRE538" s="8"/>
      <c r="BRF538" s="8"/>
      <c r="BRG538" s="8"/>
      <c r="BRH538" s="8"/>
      <c r="BRI538" s="8"/>
      <c r="BRJ538" s="8"/>
      <c r="BRK538" s="8"/>
      <c r="BRL538" s="8"/>
      <c r="BRM538" s="8"/>
      <c r="BRN538" s="8"/>
      <c r="BRO538" s="8"/>
      <c r="BRP538" s="8"/>
      <c r="BRQ538" s="8"/>
      <c r="BRR538" s="8"/>
      <c r="BRS538" s="8"/>
      <c r="BRT538" s="8"/>
      <c r="BRU538" s="8"/>
      <c r="BRV538" s="8"/>
      <c r="BRW538" s="8"/>
      <c r="BRX538" s="8"/>
      <c r="BRY538" s="8"/>
      <c r="BRZ538" s="8"/>
      <c r="BSA538" s="8"/>
      <c r="BSB538" s="8"/>
      <c r="BSC538" s="8"/>
      <c r="BSD538" s="8"/>
      <c r="BSE538" s="8"/>
      <c r="BSF538" s="8"/>
      <c r="BSG538" s="8"/>
      <c r="BSH538" s="8"/>
      <c r="BSI538" s="8"/>
      <c r="BSJ538" s="8"/>
      <c r="BSK538" s="8"/>
      <c r="BSL538" s="8"/>
      <c r="BSM538" s="8"/>
      <c r="BSN538" s="8"/>
      <c r="BSO538" s="8"/>
      <c r="BSP538" s="8"/>
      <c r="BSQ538" s="8"/>
      <c r="BSR538" s="8"/>
      <c r="BSS538" s="8"/>
      <c r="BST538" s="8"/>
      <c r="BSU538" s="8"/>
      <c r="BSV538" s="8"/>
      <c r="BSW538" s="8"/>
      <c r="BSX538" s="8"/>
      <c r="BSY538" s="8"/>
      <c r="BSZ538" s="8"/>
      <c r="BTA538" s="8"/>
      <c r="BTB538" s="8"/>
      <c r="BTC538" s="8"/>
      <c r="BTD538" s="8"/>
      <c r="BTE538" s="8"/>
      <c r="BTF538" s="8"/>
      <c r="BTG538" s="8"/>
      <c r="BTH538" s="8"/>
      <c r="BTI538" s="8"/>
      <c r="BTJ538" s="8"/>
      <c r="BTK538" s="8"/>
      <c r="BTL538" s="8"/>
      <c r="BTM538" s="8"/>
      <c r="BTN538" s="8"/>
      <c r="BTO538" s="8"/>
      <c r="BTP538" s="8"/>
      <c r="BTQ538" s="8"/>
      <c r="BTR538" s="8"/>
      <c r="BTS538" s="8"/>
      <c r="BTT538" s="8"/>
      <c r="BTU538" s="8"/>
      <c r="BTV538" s="8"/>
      <c r="BTW538" s="8"/>
      <c r="BTX538" s="8"/>
      <c r="BTY538" s="8"/>
      <c r="BTZ538" s="8"/>
      <c r="BUA538" s="8"/>
      <c r="BUB538" s="8"/>
      <c r="BUC538" s="8"/>
      <c r="BUD538" s="8"/>
      <c r="BUE538" s="8"/>
      <c r="BUF538" s="8"/>
      <c r="BUG538" s="8"/>
      <c r="BUH538" s="8"/>
      <c r="BUI538" s="8"/>
      <c r="BUJ538" s="8"/>
      <c r="BUK538" s="8"/>
      <c r="BUL538" s="8"/>
      <c r="BUM538" s="8"/>
      <c r="BUN538" s="8"/>
      <c r="BUO538" s="8"/>
      <c r="BUP538" s="8"/>
      <c r="BUQ538" s="8"/>
      <c r="BUR538" s="8"/>
      <c r="BUS538" s="8"/>
      <c r="BUT538" s="8"/>
      <c r="BUU538" s="8"/>
      <c r="BUV538" s="8"/>
      <c r="BUW538" s="8"/>
      <c r="BUX538" s="8"/>
      <c r="BUY538" s="8"/>
      <c r="BUZ538" s="8"/>
      <c r="BVA538" s="8"/>
      <c r="BVB538" s="8"/>
      <c r="BVC538" s="8"/>
      <c r="BVD538" s="8"/>
      <c r="BVE538" s="8"/>
      <c r="BVF538" s="8"/>
      <c r="BVG538" s="8"/>
      <c r="BVH538" s="8"/>
      <c r="BVI538" s="8"/>
      <c r="BVJ538" s="8"/>
      <c r="BVK538" s="8"/>
      <c r="BVL538" s="8"/>
      <c r="BVM538" s="8"/>
      <c r="BVN538" s="8"/>
      <c r="BVO538" s="8"/>
      <c r="BVP538" s="8"/>
      <c r="BVQ538" s="8"/>
      <c r="BVR538" s="8"/>
      <c r="BVS538" s="8"/>
      <c r="BVT538" s="8"/>
      <c r="BVU538" s="8"/>
      <c r="BVV538" s="8"/>
      <c r="BVW538" s="8"/>
      <c r="BVX538" s="8"/>
      <c r="BVY538" s="8"/>
      <c r="BVZ538" s="8"/>
      <c r="BWA538" s="8"/>
      <c r="BWB538" s="8"/>
      <c r="BWC538" s="8"/>
      <c r="BWD538" s="8"/>
      <c r="BWE538" s="8"/>
      <c r="BWF538" s="8"/>
      <c r="BWG538" s="8"/>
      <c r="BWH538" s="8"/>
      <c r="BWI538" s="8"/>
      <c r="BWJ538" s="8"/>
      <c r="BWK538" s="8"/>
      <c r="BWL538" s="8"/>
      <c r="BWM538" s="8"/>
      <c r="BWN538" s="8"/>
      <c r="BWO538" s="8"/>
      <c r="BWP538" s="8"/>
      <c r="BWQ538" s="8"/>
    </row>
    <row r="539" spans="1:1967" s="444" customFormat="1" ht="102" customHeight="1">
      <c r="A539" s="9" t="s">
        <v>6547</v>
      </c>
      <c r="B539" s="100" t="s">
        <v>97</v>
      </c>
      <c r="C539" s="7" t="s">
        <v>922</v>
      </c>
      <c r="D539" s="30" t="s">
        <v>360</v>
      </c>
      <c r="E539" s="30" t="s">
        <v>361</v>
      </c>
      <c r="F539" s="29"/>
      <c r="G539" s="3" t="s">
        <v>384</v>
      </c>
      <c r="H539" s="20">
        <v>0</v>
      </c>
      <c r="I539" s="114">
        <v>470000000</v>
      </c>
      <c r="J539" s="21" t="s">
        <v>1330</v>
      </c>
      <c r="K539" s="19" t="s">
        <v>1947</v>
      </c>
      <c r="L539" s="138" t="s">
        <v>3428</v>
      </c>
      <c r="M539" s="141" t="s">
        <v>383</v>
      </c>
      <c r="N539" s="360" t="s">
        <v>8876</v>
      </c>
      <c r="O539" s="3" t="s">
        <v>1382</v>
      </c>
      <c r="P539" s="7" t="s">
        <v>1354</v>
      </c>
      <c r="Q539" s="3" t="s">
        <v>1195</v>
      </c>
      <c r="R539" s="24">
        <v>20</v>
      </c>
      <c r="S539" s="96">
        <v>892.86</v>
      </c>
      <c r="T539" s="83">
        <f>R539*S539</f>
        <v>17857.2</v>
      </c>
      <c r="U539" s="83">
        <f t="shared" si="86"/>
        <v>20000.064000000002</v>
      </c>
      <c r="V539" s="9" t="s">
        <v>1341</v>
      </c>
      <c r="W539" s="153" t="s">
        <v>1410</v>
      </c>
      <c r="X539" s="9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  <c r="EH539" s="8"/>
      <c r="EI539" s="8"/>
      <c r="EJ539" s="8"/>
      <c r="EK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  <c r="EY539" s="8"/>
      <c r="EZ539" s="8"/>
      <c r="FA539" s="8"/>
      <c r="FB539" s="8"/>
      <c r="FC539" s="8"/>
      <c r="FD539" s="8"/>
      <c r="FE539" s="8"/>
      <c r="FF539" s="8"/>
      <c r="FG539" s="8"/>
      <c r="FH539" s="8"/>
      <c r="FI539" s="8"/>
      <c r="FJ539" s="8"/>
      <c r="FK539" s="8"/>
      <c r="FL539" s="8"/>
      <c r="FM539" s="8"/>
      <c r="FN539" s="8"/>
      <c r="FO539" s="8"/>
      <c r="FP539" s="8"/>
      <c r="FQ539" s="8"/>
      <c r="FR539" s="8"/>
      <c r="FS539" s="8"/>
      <c r="FT539" s="8"/>
      <c r="FU539" s="8"/>
      <c r="FV539" s="8"/>
      <c r="FW539" s="8"/>
      <c r="FX539" s="8"/>
      <c r="FY539" s="8"/>
      <c r="FZ539" s="8"/>
      <c r="GA539" s="8"/>
      <c r="GB539" s="8"/>
      <c r="GC539" s="8"/>
      <c r="GD539" s="8"/>
      <c r="GE539" s="8"/>
      <c r="GF539" s="8"/>
      <c r="GG539" s="8"/>
      <c r="GH539" s="8"/>
      <c r="GI539" s="8"/>
      <c r="GJ539" s="8"/>
      <c r="GK539" s="8"/>
      <c r="GL539" s="8"/>
      <c r="GM539" s="8"/>
      <c r="GN539" s="8"/>
      <c r="GO539" s="8"/>
      <c r="GP539" s="8"/>
      <c r="GQ539" s="8"/>
      <c r="GR539" s="8"/>
      <c r="GS539" s="8"/>
      <c r="GT539" s="8"/>
      <c r="GU539" s="8"/>
      <c r="GV539" s="8"/>
      <c r="GW539" s="8"/>
      <c r="GX539" s="8"/>
      <c r="GY539" s="8"/>
      <c r="GZ539" s="8"/>
      <c r="HA539" s="8"/>
      <c r="HB539" s="8"/>
      <c r="HC539" s="8"/>
      <c r="HD539" s="8"/>
      <c r="HE539" s="8"/>
      <c r="HF539" s="8"/>
      <c r="HG539" s="8"/>
      <c r="HH539" s="8"/>
      <c r="HI539" s="8"/>
      <c r="HJ539" s="8"/>
      <c r="HK539" s="8"/>
      <c r="HL539" s="8"/>
      <c r="HM539" s="8"/>
      <c r="HN539" s="8"/>
      <c r="HO539" s="8"/>
      <c r="HP539" s="8"/>
      <c r="HQ539" s="8"/>
      <c r="HR539" s="8"/>
      <c r="HS539" s="8"/>
      <c r="HT539" s="8"/>
      <c r="HU539" s="8"/>
      <c r="HV539" s="8"/>
      <c r="HW539" s="8"/>
      <c r="HX539" s="8"/>
      <c r="HY539" s="8"/>
      <c r="HZ539" s="8"/>
      <c r="IA539" s="8"/>
      <c r="IB539" s="8"/>
      <c r="IC539" s="8"/>
      <c r="ID539" s="8"/>
      <c r="IE539" s="8"/>
      <c r="IF539" s="8"/>
      <c r="IG539" s="8"/>
      <c r="IH539" s="8"/>
      <c r="II539" s="8"/>
      <c r="IJ539" s="8"/>
      <c r="IK539" s="8"/>
      <c r="IL539" s="8"/>
      <c r="IM539" s="8"/>
      <c r="IN539" s="8"/>
      <c r="IO539" s="8"/>
      <c r="IP539" s="8"/>
      <c r="IQ539" s="8"/>
      <c r="IR539" s="8"/>
      <c r="IS539" s="8"/>
      <c r="IT539" s="8"/>
      <c r="IU539" s="8"/>
      <c r="IV539" s="8"/>
      <c r="IW539" s="8"/>
      <c r="IX539" s="8"/>
      <c r="IY539" s="8"/>
      <c r="IZ539" s="8"/>
      <c r="JA539" s="8"/>
      <c r="JB539" s="8"/>
      <c r="JC539" s="8"/>
      <c r="JD539" s="8"/>
      <c r="JE539" s="8"/>
      <c r="JF539" s="8"/>
      <c r="JG539" s="8"/>
      <c r="JH539" s="8"/>
      <c r="JI539" s="8"/>
      <c r="JJ539" s="8"/>
      <c r="JK539" s="8"/>
      <c r="JL539" s="8"/>
      <c r="JM539" s="8"/>
      <c r="JN539" s="8"/>
      <c r="JO539" s="8"/>
      <c r="JP539" s="8"/>
      <c r="JQ539" s="8"/>
      <c r="JR539" s="8"/>
      <c r="JS539" s="8"/>
      <c r="JT539" s="8"/>
      <c r="JU539" s="8"/>
      <c r="JV539" s="8"/>
      <c r="JW539" s="8"/>
      <c r="JX539" s="8"/>
      <c r="JY539" s="8"/>
      <c r="JZ539" s="8"/>
      <c r="KA539" s="8"/>
      <c r="KB539" s="8"/>
      <c r="KC539" s="8"/>
      <c r="KD539" s="8"/>
      <c r="KE539" s="8"/>
      <c r="KF539" s="8"/>
      <c r="KG539" s="8"/>
      <c r="KH539" s="8"/>
      <c r="KI539" s="8"/>
      <c r="KJ539" s="8"/>
      <c r="KK539" s="8"/>
      <c r="KL539" s="8"/>
      <c r="KM539" s="8"/>
      <c r="KN539" s="8"/>
      <c r="KO539" s="8"/>
      <c r="KP539" s="8"/>
      <c r="KQ539" s="8"/>
      <c r="KR539" s="8"/>
      <c r="KS539" s="8"/>
      <c r="KT539" s="8"/>
      <c r="KU539" s="8"/>
      <c r="KV539" s="8"/>
      <c r="KW539" s="8"/>
      <c r="KX539" s="8"/>
      <c r="KY539" s="8"/>
      <c r="KZ539" s="8"/>
      <c r="LA539" s="8"/>
      <c r="LB539" s="8"/>
      <c r="LC539" s="8"/>
      <c r="LD539" s="8"/>
      <c r="LE539" s="8"/>
      <c r="LF539" s="8"/>
      <c r="LG539" s="8"/>
      <c r="LH539" s="8"/>
      <c r="LI539" s="8"/>
      <c r="LJ539" s="8"/>
      <c r="LK539" s="8"/>
      <c r="LL539" s="8"/>
      <c r="LM539" s="8"/>
      <c r="LN539" s="8"/>
      <c r="LO539" s="8"/>
      <c r="LP539" s="8"/>
      <c r="LQ539" s="8"/>
      <c r="LR539" s="8"/>
      <c r="LS539" s="8"/>
      <c r="LT539" s="8"/>
      <c r="LU539" s="8"/>
      <c r="LV539" s="8"/>
      <c r="LW539" s="8"/>
      <c r="LX539" s="8"/>
      <c r="LY539" s="8"/>
      <c r="LZ539" s="8"/>
      <c r="MA539" s="8"/>
      <c r="MB539" s="8"/>
      <c r="MC539" s="8"/>
      <c r="MD539" s="8"/>
      <c r="ME539" s="8"/>
      <c r="MF539" s="8"/>
      <c r="MG539" s="8"/>
      <c r="MH539" s="8"/>
      <c r="MI539" s="8"/>
      <c r="MJ539" s="8"/>
      <c r="MK539" s="8"/>
      <c r="ML539" s="8"/>
      <c r="MM539" s="8"/>
      <c r="MN539" s="8"/>
      <c r="MO539" s="8"/>
      <c r="MP539" s="8"/>
      <c r="MQ539" s="8"/>
      <c r="MR539" s="8"/>
      <c r="MS539" s="8"/>
      <c r="MT539" s="8"/>
      <c r="MU539" s="8"/>
      <c r="MV539" s="8"/>
      <c r="MW539" s="8"/>
      <c r="MX539" s="8"/>
      <c r="MY539" s="8"/>
      <c r="MZ539" s="8"/>
      <c r="NA539" s="8"/>
      <c r="NB539" s="8"/>
      <c r="NC539" s="8"/>
      <c r="ND539" s="8"/>
      <c r="NE539" s="8"/>
      <c r="NF539" s="8"/>
      <c r="NG539" s="8"/>
      <c r="NH539" s="8"/>
      <c r="NI539" s="8"/>
      <c r="NJ539" s="8"/>
      <c r="NK539" s="8"/>
      <c r="NL539" s="8"/>
      <c r="NM539" s="8"/>
      <c r="NN539" s="8"/>
      <c r="NO539" s="8"/>
      <c r="NP539" s="8"/>
      <c r="NQ539" s="8"/>
      <c r="NR539" s="8"/>
      <c r="NS539" s="8"/>
      <c r="NT539" s="8"/>
      <c r="NU539" s="8"/>
      <c r="NV539" s="8"/>
      <c r="NW539" s="8"/>
      <c r="NX539" s="8"/>
      <c r="NY539" s="8"/>
      <c r="NZ539" s="8"/>
      <c r="OA539" s="8"/>
      <c r="OB539" s="8"/>
      <c r="OC539" s="8"/>
      <c r="OD539" s="8"/>
      <c r="OE539" s="8"/>
      <c r="OF539" s="8"/>
      <c r="OG539" s="8"/>
      <c r="OH539" s="8"/>
      <c r="OI539" s="8"/>
      <c r="OJ539" s="8"/>
      <c r="OK539" s="8"/>
      <c r="OL539" s="8"/>
      <c r="OM539" s="8"/>
      <c r="ON539" s="8"/>
      <c r="OO539" s="8"/>
      <c r="OP539" s="8"/>
      <c r="OQ539" s="8"/>
      <c r="OR539" s="8"/>
      <c r="OS539" s="8"/>
      <c r="OT539" s="8"/>
      <c r="OU539" s="8"/>
      <c r="OV539" s="8"/>
      <c r="OW539" s="8"/>
      <c r="OX539" s="8"/>
      <c r="OY539" s="8"/>
      <c r="OZ539" s="8"/>
      <c r="PA539" s="8"/>
      <c r="PB539" s="8"/>
      <c r="PC539" s="8"/>
      <c r="PD539" s="8"/>
      <c r="PE539" s="8"/>
      <c r="PF539" s="8"/>
      <c r="PG539" s="8"/>
      <c r="PH539" s="8"/>
      <c r="PI539" s="8"/>
      <c r="PJ539" s="8"/>
      <c r="PK539" s="8"/>
      <c r="PL539" s="8"/>
      <c r="PM539" s="8"/>
      <c r="PN539" s="8"/>
      <c r="PO539" s="8"/>
      <c r="PP539" s="8"/>
      <c r="PQ539" s="8"/>
      <c r="PR539" s="8"/>
      <c r="PS539" s="8"/>
      <c r="PT539" s="8"/>
      <c r="PU539" s="8"/>
      <c r="PV539" s="8"/>
      <c r="PW539" s="8"/>
      <c r="PX539" s="8"/>
      <c r="PY539" s="8"/>
      <c r="PZ539" s="8"/>
      <c r="QA539" s="8"/>
      <c r="QB539" s="8"/>
      <c r="QC539" s="8"/>
      <c r="QD539" s="8"/>
      <c r="QE539" s="8"/>
      <c r="QF539" s="8"/>
      <c r="QG539" s="8"/>
      <c r="QH539" s="8"/>
      <c r="QI539" s="8"/>
      <c r="QJ539" s="8"/>
      <c r="QK539" s="8"/>
      <c r="QL539" s="8"/>
      <c r="QM539" s="8"/>
      <c r="QN539" s="8"/>
      <c r="QO539" s="8"/>
      <c r="QP539" s="8"/>
      <c r="QQ539" s="8"/>
      <c r="QR539" s="8"/>
      <c r="QS539" s="8"/>
      <c r="QT539" s="8"/>
      <c r="QU539" s="8"/>
      <c r="QV539" s="8"/>
      <c r="QW539" s="8"/>
      <c r="QX539" s="8"/>
      <c r="QY539" s="8"/>
      <c r="QZ539" s="8"/>
      <c r="RA539" s="8"/>
      <c r="RB539" s="8"/>
      <c r="RC539" s="8"/>
      <c r="RD539" s="8"/>
      <c r="RE539" s="8"/>
      <c r="RF539" s="8"/>
      <c r="RG539" s="8"/>
      <c r="RH539" s="8"/>
      <c r="RI539" s="8"/>
      <c r="RJ539" s="8"/>
      <c r="RK539" s="8"/>
      <c r="RL539" s="8"/>
      <c r="RM539" s="8"/>
      <c r="RN539" s="8"/>
      <c r="RO539" s="8"/>
      <c r="RP539" s="8"/>
      <c r="RQ539" s="8"/>
      <c r="RR539" s="8"/>
      <c r="RS539" s="8"/>
      <c r="RT539" s="8"/>
      <c r="RU539" s="8"/>
      <c r="RV539" s="8"/>
      <c r="RW539" s="8"/>
      <c r="RX539" s="8"/>
      <c r="RY539" s="8"/>
      <c r="RZ539" s="8"/>
      <c r="SA539" s="8"/>
      <c r="SB539" s="8"/>
      <c r="SC539" s="8"/>
      <c r="SD539" s="8"/>
      <c r="SE539" s="8"/>
      <c r="SF539" s="8"/>
      <c r="SG539" s="8"/>
      <c r="SH539" s="8"/>
      <c r="SI539" s="8"/>
      <c r="SJ539" s="8"/>
      <c r="SK539" s="8"/>
      <c r="SL539" s="8"/>
      <c r="SM539" s="8"/>
      <c r="SN539" s="8"/>
      <c r="SO539" s="8"/>
      <c r="SP539" s="8"/>
      <c r="SQ539" s="8"/>
      <c r="SR539" s="8"/>
      <c r="SS539" s="8"/>
      <c r="ST539" s="8"/>
      <c r="SU539" s="8"/>
      <c r="SV539" s="8"/>
      <c r="SW539" s="8"/>
      <c r="SX539" s="8"/>
      <c r="SY539" s="8"/>
      <c r="SZ539" s="8"/>
      <c r="TA539" s="8"/>
      <c r="TB539" s="8"/>
      <c r="TC539" s="8"/>
      <c r="TD539" s="8"/>
      <c r="TE539" s="8"/>
      <c r="TF539" s="8"/>
      <c r="TG539" s="8"/>
      <c r="TH539" s="8"/>
      <c r="TI539" s="8"/>
      <c r="TJ539" s="8"/>
      <c r="TK539" s="8"/>
      <c r="TL539" s="8"/>
      <c r="TM539" s="8"/>
      <c r="TN539" s="8"/>
      <c r="TO539" s="8"/>
      <c r="TP539" s="8"/>
      <c r="TQ539" s="8"/>
      <c r="TR539" s="8"/>
      <c r="TS539" s="8"/>
      <c r="TT539" s="8"/>
      <c r="TU539" s="8"/>
      <c r="TV539" s="8"/>
      <c r="TW539" s="8"/>
      <c r="TX539" s="8"/>
      <c r="TY539" s="8"/>
      <c r="TZ539" s="8"/>
      <c r="UA539" s="8"/>
      <c r="UB539" s="8"/>
      <c r="UC539" s="8"/>
      <c r="UD539" s="8"/>
      <c r="UE539" s="8"/>
      <c r="UF539" s="8"/>
      <c r="UG539" s="8"/>
      <c r="UH539" s="8"/>
      <c r="UI539" s="8"/>
      <c r="UJ539" s="8"/>
      <c r="UK539" s="8"/>
      <c r="UL539" s="8"/>
      <c r="UM539" s="8"/>
      <c r="UN539" s="8"/>
      <c r="UO539" s="8"/>
      <c r="UP539" s="8"/>
      <c r="UQ539" s="8"/>
      <c r="UR539" s="8"/>
      <c r="US539" s="8"/>
      <c r="UT539" s="8"/>
      <c r="UU539" s="8"/>
      <c r="UV539" s="8"/>
      <c r="UW539" s="8"/>
      <c r="UX539" s="8"/>
      <c r="UY539" s="8"/>
      <c r="UZ539" s="8"/>
      <c r="VA539" s="8"/>
      <c r="VB539" s="8"/>
      <c r="VC539" s="8"/>
      <c r="VD539" s="8"/>
      <c r="VE539" s="8"/>
      <c r="VF539" s="8"/>
      <c r="VG539" s="8"/>
      <c r="VH539" s="8"/>
      <c r="VI539" s="8"/>
      <c r="VJ539" s="8"/>
      <c r="VK539" s="8"/>
      <c r="VL539" s="8"/>
      <c r="VM539" s="8"/>
      <c r="VN539" s="8"/>
      <c r="VO539" s="8"/>
      <c r="VP539" s="8"/>
      <c r="VQ539" s="8"/>
      <c r="VR539" s="8"/>
      <c r="VS539" s="8"/>
      <c r="VT539" s="8"/>
      <c r="VU539" s="8"/>
      <c r="VV539" s="8"/>
      <c r="VW539" s="8"/>
      <c r="VX539" s="8"/>
      <c r="VY539" s="8"/>
      <c r="VZ539" s="8"/>
      <c r="WA539" s="8"/>
      <c r="WB539" s="8"/>
      <c r="WC539" s="8"/>
      <c r="WD539" s="8"/>
      <c r="WE539" s="8"/>
      <c r="WF539" s="8"/>
      <c r="WG539" s="8"/>
      <c r="WH539" s="8"/>
      <c r="WI539" s="8"/>
      <c r="WJ539" s="8"/>
      <c r="WK539" s="8"/>
      <c r="WL539" s="8"/>
      <c r="WM539" s="8"/>
      <c r="WN539" s="8"/>
      <c r="WO539" s="8"/>
      <c r="WP539" s="8"/>
      <c r="WQ539" s="8"/>
      <c r="WR539" s="8"/>
      <c r="WS539" s="8"/>
      <c r="WT539" s="8"/>
      <c r="WU539" s="8"/>
      <c r="WV539" s="8"/>
      <c r="WW539" s="8"/>
      <c r="WX539" s="8"/>
      <c r="WY539" s="8"/>
      <c r="WZ539" s="8"/>
      <c r="XA539" s="8"/>
      <c r="XB539" s="8"/>
      <c r="XC539" s="8"/>
      <c r="XD539" s="8"/>
      <c r="XE539" s="8"/>
      <c r="XF539" s="8"/>
      <c r="XG539" s="8"/>
      <c r="XH539" s="8"/>
      <c r="XI539" s="8"/>
      <c r="XJ539" s="8"/>
      <c r="XK539" s="8"/>
      <c r="XL539" s="8"/>
      <c r="XM539" s="8"/>
      <c r="XN539" s="8"/>
      <c r="XO539" s="8"/>
      <c r="XP539" s="8"/>
      <c r="XQ539" s="8"/>
      <c r="XR539" s="8"/>
      <c r="XS539" s="8"/>
      <c r="XT539" s="8"/>
      <c r="XU539" s="8"/>
      <c r="XV539" s="8"/>
      <c r="XW539" s="8"/>
      <c r="XX539" s="8"/>
      <c r="XY539" s="8"/>
      <c r="XZ539" s="8"/>
      <c r="YA539" s="8"/>
      <c r="YB539" s="8"/>
      <c r="YC539" s="8"/>
      <c r="YD539" s="8"/>
      <c r="YE539" s="8"/>
      <c r="YF539" s="8"/>
      <c r="YG539" s="8"/>
      <c r="YH539" s="8"/>
      <c r="YI539" s="8"/>
      <c r="YJ539" s="8"/>
      <c r="YK539" s="8"/>
      <c r="YL539" s="8"/>
      <c r="YM539" s="8"/>
      <c r="YN539" s="8"/>
      <c r="YO539" s="8"/>
      <c r="YP539" s="8"/>
      <c r="YQ539" s="8"/>
      <c r="YR539" s="8"/>
      <c r="YS539" s="8"/>
      <c r="YT539" s="8"/>
      <c r="YU539" s="8"/>
      <c r="YV539" s="8"/>
      <c r="YW539" s="8"/>
      <c r="YX539" s="8"/>
      <c r="YY539" s="8"/>
      <c r="YZ539" s="8"/>
      <c r="ZA539" s="8"/>
      <c r="ZB539" s="8"/>
      <c r="ZC539" s="8"/>
      <c r="ZD539" s="8"/>
      <c r="ZE539" s="8"/>
      <c r="ZF539" s="8"/>
      <c r="ZG539" s="8"/>
      <c r="ZH539" s="8"/>
      <c r="ZI539" s="8"/>
      <c r="ZJ539" s="8"/>
      <c r="ZK539" s="8"/>
      <c r="ZL539" s="8"/>
      <c r="ZM539" s="8"/>
      <c r="ZN539" s="8"/>
      <c r="ZO539" s="8"/>
      <c r="ZP539" s="8"/>
      <c r="ZQ539" s="8"/>
      <c r="ZR539" s="8"/>
      <c r="ZS539" s="8"/>
      <c r="ZT539" s="8"/>
      <c r="ZU539" s="8"/>
      <c r="ZV539" s="8"/>
      <c r="ZW539" s="8"/>
      <c r="ZX539" s="8"/>
      <c r="ZY539" s="8"/>
      <c r="ZZ539" s="8"/>
      <c r="AAA539" s="8"/>
      <c r="AAB539" s="8"/>
      <c r="AAC539" s="8"/>
      <c r="AAD539" s="8"/>
      <c r="AAE539" s="8"/>
      <c r="AAF539" s="8"/>
      <c r="AAG539" s="8"/>
      <c r="AAH539" s="8"/>
      <c r="AAI539" s="8"/>
      <c r="AAJ539" s="8"/>
      <c r="AAK539" s="8"/>
      <c r="AAL539" s="8"/>
      <c r="AAM539" s="8"/>
      <c r="AAN539" s="8"/>
      <c r="AAO539" s="8"/>
      <c r="AAP539" s="8"/>
      <c r="AAQ539" s="8"/>
      <c r="AAR539" s="8"/>
      <c r="AAS539" s="8"/>
      <c r="AAT539" s="8"/>
      <c r="AAU539" s="8"/>
      <c r="AAV539" s="8"/>
      <c r="AAW539" s="8"/>
      <c r="AAX539" s="8"/>
      <c r="AAY539" s="8"/>
      <c r="AAZ539" s="8"/>
      <c r="ABA539" s="8"/>
      <c r="ABB539" s="8"/>
      <c r="ABC539" s="8"/>
      <c r="ABD539" s="8"/>
      <c r="ABE539" s="8"/>
      <c r="ABF539" s="8"/>
      <c r="ABG539" s="8"/>
      <c r="ABH539" s="8"/>
      <c r="ABI539" s="8"/>
      <c r="ABJ539" s="8"/>
      <c r="ABK539" s="8"/>
      <c r="ABL539" s="8"/>
      <c r="ABM539" s="8"/>
      <c r="ABN539" s="8"/>
      <c r="ABO539" s="8"/>
      <c r="ABP539" s="8"/>
      <c r="ABQ539" s="8"/>
      <c r="ABR539" s="8"/>
      <c r="ABS539" s="8"/>
      <c r="ABT539" s="8"/>
      <c r="ABU539" s="8"/>
      <c r="ABV539" s="8"/>
      <c r="ABW539" s="8"/>
      <c r="ABX539" s="8"/>
      <c r="ABY539" s="8"/>
      <c r="ABZ539" s="8"/>
      <c r="ACA539" s="8"/>
      <c r="ACB539" s="8"/>
      <c r="ACC539" s="8"/>
      <c r="ACD539" s="8"/>
      <c r="ACE539" s="8"/>
      <c r="ACF539" s="8"/>
      <c r="ACG539" s="8"/>
      <c r="ACH539" s="8"/>
      <c r="ACI539" s="8"/>
      <c r="ACJ539" s="8"/>
      <c r="ACK539" s="8"/>
      <c r="ACL539" s="8"/>
      <c r="ACM539" s="8"/>
      <c r="ACN539" s="8"/>
      <c r="ACO539" s="8"/>
      <c r="ACP539" s="8"/>
      <c r="ACQ539" s="8"/>
      <c r="ACR539" s="8"/>
      <c r="ACS539" s="8"/>
      <c r="ACT539" s="8"/>
      <c r="ACU539" s="8"/>
      <c r="ACV539" s="8"/>
      <c r="ACW539" s="8"/>
      <c r="ACX539" s="8"/>
      <c r="ACY539" s="8"/>
      <c r="ACZ539" s="8"/>
      <c r="ADA539" s="8"/>
      <c r="ADB539" s="8"/>
      <c r="ADC539" s="8"/>
      <c r="ADD539" s="8"/>
      <c r="ADE539" s="8"/>
      <c r="ADF539" s="8"/>
      <c r="ADG539" s="8"/>
      <c r="ADH539" s="8"/>
      <c r="ADI539" s="8"/>
      <c r="ADJ539" s="8"/>
      <c r="ADK539" s="8"/>
      <c r="ADL539" s="8"/>
      <c r="ADM539" s="8"/>
      <c r="ADN539" s="8"/>
      <c r="ADO539" s="8"/>
      <c r="ADP539" s="8"/>
      <c r="ADQ539" s="8"/>
      <c r="ADR539" s="8"/>
      <c r="ADS539" s="8"/>
      <c r="ADT539" s="8"/>
      <c r="ADU539" s="8"/>
      <c r="ADV539" s="8"/>
      <c r="ADW539" s="8"/>
      <c r="ADX539" s="8"/>
      <c r="ADY539" s="8"/>
      <c r="ADZ539" s="8"/>
      <c r="AEA539" s="8"/>
      <c r="AEB539" s="8"/>
      <c r="AEC539" s="8"/>
      <c r="AED539" s="8"/>
      <c r="AEE539" s="8"/>
      <c r="AEF539" s="8"/>
      <c r="AEG539" s="8"/>
      <c r="AEH539" s="8"/>
      <c r="AEI539" s="8"/>
      <c r="AEJ539" s="8"/>
      <c r="AEK539" s="8"/>
      <c r="AEL539" s="8"/>
      <c r="AEM539" s="8"/>
      <c r="AEN539" s="8"/>
      <c r="AEO539" s="8"/>
      <c r="AEP539" s="8"/>
      <c r="AEQ539" s="8"/>
      <c r="AER539" s="8"/>
      <c r="AES539" s="8"/>
      <c r="AET539" s="8"/>
      <c r="AEU539" s="8"/>
      <c r="AEV539" s="8"/>
      <c r="AEW539" s="8"/>
      <c r="AEX539" s="8"/>
      <c r="AEY539" s="8"/>
      <c r="AEZ539" s="8"/>
      <c r="AFA539" s="8"/>
      <c r="AFB539" s="8"/>
      <c r="AFC539" s="8"/>
      <c r="AFD539" s="8"/>
      <c r="AFE539" s="8"/>
      <c r="AFF539" s="8"/>
      <c r="AFG539" s="8"/>
      <c r="AFH539" s="8"/>
      <c r="AFI539" s="8"/>
      <c r="AFJ539" s="8"/>
      <c r="AFK539" s="8"/>
      <c r="AFL539" s="8"/>
      <c r="AFM539" s="8"/>
      <c r="AFN539" s="8"/>
      <c r="AFO539" s="8"/>
      <c r="AFP539" s="8"/>
      <c r="AFQ539" s="8"/>
      <c r="AFR539" s="8"/>
      <c r="AFS539" s="8"/>
      <c r="AFT539" s="8"/>
      <c r="AFU539" s="8"/>
      <c r="AFV539" s="8"/>
      <c r="AFW539" s="8"/>
      <c r="AFX539" s="8"/>
      <c r="AFY539" s="8"/>
      <c r="AFZ539" s="8"/>
      <c r="AGA539" s="8"/>
      <c r="AGB539" s="8"/>
      <c r="AGC539" s="8"/>
      <c r="AGD539" s="8"/>
      <c r="AGE539" s="8"/>
      <c r="AGF539" s="8"/>
      <c r="AGG539" s="8"/>
      <c r="AGH539" s="8"/>
      <c r="AGI539" s="8"/>
      <c r="AGJ539" s="8"/>
      <c r="AGK539" s="8"/>
      <c r="AGL539" s="8"/>
      <c r="AGM539" s="8"/>
      <c r="AGN539" s="8"/>
      <c r="AGO539" s="8"/>
      <c r="AGP539" s="8"/>
      <c r="AGQ539" s="8"/>
      <c r="AGR539" s="8"/>
      <c r="AGS539" s="8"/>
      <c r="AGT539" s="8"/>
      <c r="AGU539" s="8"/>
      <c r="AGV539" s="8"/>
      <c r="AGW539" s="8"/>
      <c r="AGX539" s="8"/>
      <c r="AGY539" s="8"/>
      <c r="AGZ539" s="8"/>
      <c r="AHA539" s="8"/>
      <c r="AHB539" s="8"/>
      <c r="AHC539" s="8"/>
      <c r="AHD539" s="8"/>
      <c r="AHE539" s="8"/>
      <c r="AHF539" s="8"/>
      <c r="AHG539" s="8"/>
      <c r="AHH539" s="8"/>
      <c r="AHI539" s="8"/>
      <c r="AHJ539" s="8"/>
      <c r="AHK539" s="8"/>
      <c r="AHL539" s="8"/>
      <c r="AHM539" s="8"/>
      <c r="AHN539" s="8"/>
      <c r="AHO539" s="8"/>
      <c r="AHP539" s="8"/>
      <c r="AHQ539" s="8"/>
      <c r="AHR539" s="8"/>
      <c r="AHS539" s="8"/>
      <c r="AHT539" s="8"/>
      <c r="AHU539" s="8"/>
      <c r="AHV539" s="8"/>
      <c r="AHW539" s="8"/>
      <c r="AHX539" s="8"/>
      <c r="AHY539" s="8"/>
      <c r="AHZ539" s="8"/>
      <c r="AIA539" s="8"/>
      <c r="AIB539" s="8"/>
      <c r="AIC539" s="8"/>
      <c r="AID539" s="8"/>
      <c r="AIE539" s="8"/>
      <c r="AIF539" s="8"/>
      <c r="AIG539" s="8"/>
      <c r="AIH539" s="8"/>
      <c r="AII539" s="8"/>
      <c r="AIJ539" s="8"/>
      <c r="AIK539" s="8"/>
      <c r="AIL539" s="8"/>
      <c r="AIM539" s="8"/>
      <c r="AIN539" s="8"/>
      <c r="AIO539" s="8"/>
      <c r="AIP539" s="8"/>
      <c r="AIQ539" s="8"/>
      <c r="AIR539" s="8"/>
      <c r="AIS539" s="8"/>
      <c r="AIT539" s="8"/>
      <c r="AIU539" s="8"/>
      <c r="AIV539" s="8"/>
      <c r="AIW539" s="8"/>
      <c r="AIX539" s="8"/>
      <c r="AIY539" s="8"/>
      <c r="AIZ539" s="8"/>
      <c r="AJA539" s="8"/>
      <c r="AJB539" s="8"/>
      <c r="AJC539" s="8"/>
      <c r="AJD539" s="8"/>
      <c r="AJE539" s="8"/>
      <c r="AJF539" s="8"/>
      <c r="AJG539" s="8"/>
      <c r="AJH539" s="8"/>
      <c r="AJI539" s="8"/>
      <c r="AJJ539" s="8"/>
      <c r="AJK539" s="8"/>
      <c r="AJL539" s="8"/>
      <c r="AJM539" s="8"/>
      <c r="AJN539" s="8"/>
      <c r="AJO539" s="8"/>
      <c r="AJP539" s="8"/>
      <c r="AJQ539" s="8"/>
      <c r="AJR539" s="8"/>
      <c r="AJS539" s="8"/>
      <c r="AJT539" s="8"/>
      <c r="AJU539" s="8"/>
      <c r="AJV539" s="8"/>
      <c r="AJW539" s="8"/>
      <c r="AJX539" s="8"/>
      <c r="AJY539" s="8"/>
      <c r="AJZ539" s="8"/>
      <c r="AKA539" s="8"/>
      <c r="AKB539" s="8"/>
      <c r="AKC539" s="8"/>
      <c r="AKD539" s="8"/>
      <c r="AKE539" s="8"/>
      <c r="AKF539" s="8"/>
      <c r="AKG539" s="8"/>
      <c r="AKH539" s="8"/>
      <c r="AKI539" s="8"/>
      <c r="AKJ539" s="8"/>
      <c r="AKK539" s="8"/>
      <c r="AKL539" s="8"/>
      <c r="AKM539" s="8"/>
      <c r="AKN539" s="8"/>
      <c r="AKO539" s="8"/>
      <c r="AKP539" s="8"/>
      <c r="AKQ539" s="8"/>
      <c r="AKR539" s="8"/>
      <c r="AKS539" s="8"/>
      <c r="AKT539" s="8"/>
      <c r="AKU539" s="8"/>
      <c r="AKV539" s="8"/>
      <c r="AKW539" s="8"/>
      <c r="AKX539" s="8"/>
      <c r="AKY539" s="8"/>
      <c r="AKZ539" s="8"/>
      <c r="ALA539" s="8"/>
      <c r="ALB539" s="8"/>
      <c r="ALC539" s="8"/>
      <c r="ALD539" s="8"/>
      <c r="ALE539" s="8"/>
      <c r="ALF539" s="8"/>
      <c r="ALG539" s="8"/>
      <c r="ALH539" s="8"/>
      <c r="ALI539" s="8"/>
      <c r="ALJ539" s="8"/>
      <c r="ALK539" s="8"/>
      <c r="ALL539" s="8"/>
      <c r="ALM539" s="8"/>
      <c r="ALN539" s="8"/>
      <c r="ALO539" s="8"/>
      <c r="ALP539" s="8"/>
      <c r="ALQ539" s="8"/>
      <c r="ALR539" s="8"/>
      <c r="ALS539" s="8"/>
      <c r="ALT539" s="8"/>
      <c r="ALU539" s="8"/>
      <c r="ALV539" s="8"/>
      <c r="ALW539" s="8"/>
      <c r="ALX539" s="8"/>
      <c r="ALY539" s="8"/>
      <c r="ALZ539" s="8"/>
      <c r="AMA539" s="8"/>
      <c r="AMB539" s="8"/>
      <c r="AMC539" s="8"/>
      <c r="AMD539" s="8"/>
      <c r="AME539" s="8"/>
      <c r="AMF539" s="8"/>
      <c r="AMG539" s="8"/>
      <c r="AMH539" s="8"/>
      <c r="AMI539" s="8"/>
      <c r="AMJ539" s="8"/>
      <c r="AMK539" s="8"/>
      <c r="AML539" s="8"/>
      <c r="AMM539" s="8"/>
      <c r="AMN539" s="8"/>
      <c r="AMO539" s="8"/>
      <c r="AMP539" s="8"/>
      <c r="AMQ539" s="8"/>
      <c r="AMR539" s="8"/>
      <c r="AMS539" s="8"/>
      <c r="AMT539" s="8"/>
      <c r="AMU539" s="8"/>
      <c r="AMV539" s="8"/>
      <c r="AMW539" s="8"/>
      <c r="AMX539" s="8"/>
      <c r="AMY539" s="8"/>
      <c r="AMZ539" s="8"/>
      <c r="ANA539" s="8"/>
      <c r="ANB539" s="8"/>
      <c r="ANC539" s="8"/>
      <c r="AND539" s="8"/>
      <c r="ANE539" s="8"/>
      <c r="ANF539" s="8"/>
      <c r="ANG539" s="8"/>
      <c r="ANH539" s="8"/>
      <c r="ANI539" s="8"/>
      <c r="ANJ539" s="8"/>
      <c r="ANK539" s="8"/>
      <c r="ANL539" s="8"/>
      <c r="ANM539" s="8"/>
      <c r="ANN539" s="8"/>
      <c r="ANO539" s="8"/>
      <c r="ANP539" s="8"/>
      <c r="ANQ539" s="8"/>
      <c r="ANR539" s="8"/>
      <c r="ANS539" s="8"/>
      <c r="ANT539" s="8"/>
      <c r="ANU539" s="8"/>
      <c r="ANV539" s="8"/>
      <c r="ANW539" s="8"/>
      <c r="ANX539" s="8"/>
      <c r="ANY539" s="8"/>
      <c r="ANZ539" s="8"/>
      <c r="AOA539" s="8"/>
      <c r="AOB539" s="8"/>
      <c r="AOC539" s="8"/>
      <c r="AOD539" s="8"/>
      <c r="AOE539" s="8"/>
      <c r="AOF539" s="8"/>
      <c r="AOG539" s="8"/>
      <c r="AOH539" s="8"/>
      <c r="AOI539" s="8"/>
      <c r="AOJ539" s="8"/>
      <c r="AOK539" s="8"/>
      <c r="AOL539" s="8"/>
      <c r="AOM539" s="8"/>
      <c r="AON539" s="8"/>
      <c r="AOO539" s="8"/>
      <c r="AOP539" s="8"/>
      <c r="AOQ539" s="8"/>
      <c r="AOR539" s="8"/>
      <c r="AOS539" s="8"/>
      <c r="AOT539" s="8"/>
      <c r="AOU539" s="8"/>
      <c r="AOV539" s="8"/>
      <c r="AOW539" s="8"/>
      <c r="AOX539" s="8"/>
      <c r="AOY539" s="8"/>
      <c r="AOZ539" s="8"/>
      <c r="APA539" s="8"/>
      <c r="APB539" s="8"/>
      <c r="APC539" s="8"/>
      <c r="APD539" s="8"/>
      <c r="APE539" s="8"/>
      <c r="APF539" s="8"/>
      <c r="APG539" s="8"/>
      <c r="APH539" s="8"/>
      <c r="API539" s="8"/>
      <c r="APJ539" s="8"/>
      <c r="APK539" s="8"/>
      <c r="APL539" s="8"/>
      <c r="APM539" s="8"/>
      <c r="APN539" s="8"/>
      <c r="APO539" s="8"/>
      <c r="APP539" s="8"/>
      <c r="APQ539" s="8"/>
      <c r="APR539" s="8"/>
      <c r="APS539" s="8"/>
      <c r="APT539" s="8"/>
      <c r="APU539" s="8"/>
      <c r="APV539" s="8"/>
      <c r="APW539" s="8"/>
      <c r="APX539" s="8"/>
      <c r="APY539" s="8"/>
      <c r="APZ539" s="8"/>
      <c r="AQA539" s="8"/>
      <c r="AQB539" s="8"/>
      <c r="AQC539" s="8"/>
      <c r="AQD539" s="8"/>
      <c r="AQE539" s="8"/>
      <c r="AQF539" s="8"/>
      <c r="AQG539" s="8"/>
      <c r="AQH539" s="8"/>
      <c r="AQI539" s="8"/>
      <c r="AQJ539" s="8"/>
      <c r="AQK539" s="8"/>
      <c r="AQL539" s="8"/>
      <c r="AQM539" s="8"/>
      <c r="AQN539" s="8"/>
      <c r="AQO539" s="8"/>
      <c r="AQP539" s="8"/>
      <c r="AQQ539" s="8"/>
      <c r="AQR539" s="8"/>
      <c r="AQS539" s="8"/>
      <c r="AQT539" s="8"/>
      <c r="AQU539" s="8"/>
      <c r="AQV539" s="8"/>
      <c r="AQW539" s="8"/>
      <c r="AQX539" s="8"/>
      <c r="AQY539" s="8"/>
      <c r="AQZ539" s="8"/>
      <c r="ARA539" s="8"/>
      <c r="ARB539" s="8"/>
      <c r="ARC539" s="8"/>
      <c r="ARD539" s="8"/>
      <c r="ARE539" s="8"/>
      <c r="ARF539" s="8"/>
      <c r="ARG539" s="8"/>
      <c r="ARH539" s="8"/>
      <c r="ARI539" s="8"/>
      <c r="ARJ539" s="8"/>
      <c r="ARK539" s="8"/>
      <c r="ARL539" s="8"/>
      <c r="ARM539" s="8"/>
      <c r="ARN539" s="8"/>
      <c r="ARO539" s="8"/>
      <c r="ARP539" s="8"/>
      <c r="ARQ539" s="8"/>
      <c r="ARR539" s="8"/>
      <c r="ARS539" s="8"/>
      <c r="ART539" s="8"/>
      <c r="ARU539" s="8"/>
      <c r="ARV539" s="8"/>
      <c r="ARW539" s="8"/>
      <c r="ARX539" s="8"/>
      <c r="ARY539" s="8"/>
      <c r="ARZ539" s="8"/>
      <c r="ASA539" s="8"/>
      <c r="ASB539" s="8"/>
      <c r="ASC539" s="8"/>
      <c r="ASD539" s="8"/>
      <c r="ASE539" s="8"/>
      <c r="ASF539" s="8"/>
      <c r="ASG539" s="8"/>
      <c r="ASH539" s="8"/>
      <c r="ASI539" s="8"/>
      <c r="ASJ539" s="8"/>
      <c r="ASK539" s="8"/>
      <c r="ASL539" s="8"/>
      <c r="ASM539" s="8"/>
      <c r="ASN539" s="8"/>
      <c r="ASO539" s="8"/>
      <c r="ASP539" s="8"/>
      <c r="ASQ539" s="8"/>
      <c r="ASR539" s="8"/>
      <c r="ASS539" s="8"/>
      <c r="AST539" s="8"/>
      <c r="ASU539" s="8"/>
      <c r="ASV539" s="8"/>
      <c r="ASW539" s="8"/>
      <c r="ASX539" s="8"/>
      <c r="ASY539" s="8"/>
      <c r="ASZ539" s="8"/>
      <c r="ATA539" s="8"/>
      <c r="ATB539" s="8"/>
      <c r="ATC539" s="8"/>
      <c r="ATD539" s="8"/>
      <c r="ATE539" s="8"/>
      <c r="ATF539" s="8"/>
      <c r="ATG539" s="8"/>
      <c r="ATH539" s="8"/>
      <c r="ATI539" s="8"/>
      <c r="ATJ539" s="8"/>
      <c r="ATK539" s="8"/>
      <c r="ATL539" s="8"/>
      <c r="ATM539" s="8"/>
      <c r="ATN539" s="8"/>
      <c r="ATO539" s="8"/>
      <c r="ATP539" s="8"/>
      <c r="ATQ539" s="8"/>
      <c r="ATR539" s="8"/>
      <c r="ATS539" s="8"/>
      <c r="ATT539" s="8"/>
      <c r="ATU539" s="8"/>
      <c r="ATV539" s="8"/>
      <c r="ATW539" s="8"/>
      <c r="ATX539" s="8"/>
      <c r="ATY539" s="8"/>
      <c r="ATZ539" s="8"/>
      <c r="AUA539" s="8"/>
      <c r="AUB539" s="8"/>
      <c r="AUC539" s="8"/>
      <c r="AUD539" s="8"/>
      <c r="AUE539" s="8"/>
      <c r="AUF539" s="8"/>
      <c r="AUG539" s="8"/>
      <c r="AUH539" s="8"/>
      <c r="AUI539" s="8"/>
      <c r="AUJ539" s="8"/>
      <c r="AUK539" s="8"/>
      <c r="AUL539" s="8"/>
      <c r="AUM539" s="8"/>
      <c r="AUN539" s="8"/>
      <c r="AUO539" s="8"/>
      <c r="AUP539" s="8"/>
      <c r="AUQ539" s="8"/>
      <c r="AUR539" s="8"/>
      <c r="AUS539" s="8"/>
      <c r="AUT539" s="8"/>
      <c r="AUU539" s="8"/>
      <c r="AUV539" s="8"/>
      <c r="AUW539" s="8"/>
      <c r="AUX539" s="8"/>
      <c r="AUY539" s="8"/>
      <c r="AUZ539" s="8"/>
      <c r="AVA539" s="8"/>
      <c r="AVB539" s="8"/>
      <c r="AVC539" s="8"/>
      <c r="AVD539" s="8"/>
      <c r="AVE539" s="8"/>
      <c r="AVF539" s="8"/>
      <c r="AVG539" s="8"/>
      <c r="AVH539" s="8"/>
      <c r="AVI539" s="8"/>
      <c r="AVJ539" s="8"/>
      <c r="AVK539" s="8"/>
      <c r="AVL539" s="8"/>
      <c r="AVM539" s="8"/>
      <c r="AVN539" s="8"/>
      <c r="AVO539" s="8"/>
      <c r="AVP539" s="8"/>
      <c r="AVQ539" s="8"/>
      <c r="AVR539" s="8"/>
      <c r="AVS539" s="8"/>
      <c r="AVT539" s="8"/>
      <c r="AVU539" s="8"/>
      <c r="AVV539" s="8"/>
      <c r="AVW539" s="8"/>
      <c r="AVX539" s="8"/>
      <c r="AVY539" s="8"/>
      <c r="AVZ539" s="8"/>
      <c r="AWA539" s="8"/>
      <c r="AWB539" s="8"/>
      <c r="AWC539" s="8"/>
      <c r="AWD539" s="8"/>
      <c r="AWE539" s="8"/>
      <c r="AWF539" s="8"/>
      <c r="AWG539" s="8"/>
      <c r="AWH539" s="8"/>
      <c r="AWI539" s="8"/>
      <c r="AWJ539" s="8"/>
      <c r="AWK539" s="8"/>
      <c r="AWL539" s="8"/>
      <c r="AWM539" s="8"/>
      <c r="AWN539" s="8"/>
      <c r="AWO539" s="8"/>
      <c r="AWP539" s="8"/>
      <c r="AWQ539" s="8"/>
      <c r="AWR539" s="8"/>
      <c r="AWS539" s="8"/>
      <c r="AWT539" s="8"/>
      <c r="AWU539" s="8"/>
      <c r="AWV539" s="8"/>
      <c r="AWW539" s="8"/>
      <c r="AWX539" s="8"/>
      <c r="AWY539" s="8"/>
      <c r="AWZ539" s="8"/>
      <c r="AXA539" s="8"/>
      <c r="AXB539" s="8"/>
      <c r="AXC539" s="8"/>
      <c r="AXD539" s="8"/>
      <c r="AXE539" s="8"/>
      <c r="AXF539" s="8"/>
      <c r="AXG539" s="8"/>
      <c r="AXH539" s="8"/>
      <c r="AXI539" s="8"/>
      <c r="AXJ539" s="8"/>
      <c r="AXK539" s="8"/>
      <c r="AXL539" s="8"/>
      <c r="AXM539" s="8"/>
      <c r="AXN539" s="8"/>
      <c r="AXO539" s="8"/>
      <c r="AXP539" s="8"/>
      <c r="AXQ539" s="8"/>
      <c r="AXR539" s="8"/>
      <c r="AXS539" s="8"/>
      <c r="AXT539" s="8"/>
      <c r="AXU539" s="8"/>
      <c r="AXV539" s="8"/>
      <c r="AXW539" s="8"/>
      <c r="AXX539" s="8"/>
      <c r="AXY539" s="8"/>
      <c r="AXZ539" s="8"/>
      <c r="AYA539" s="8"/>
      <c r="AYB539" s="8"/>
      <c r="AYC539" s="8"/>
      <c r="AYD539" s="8"/>
      <c r="AYE539" s="8"/>
      <c r="AYF539" s="8"/>
      <c r="AYG539" s="8"/>
      <c r="AYH539" s="8"/>
      <c r="AYI539" s="8"/>
      <c r="AYJ539" s="8"/>
      <c r="AYK539" s="8"/>
      <c r="AYL539" s="8"/>
      <c r="AYM539" s="8"/>
      <c r="AYN539" s="8"/>
      <c r="AYO539" s="8"/>
      <c r="AYP539" s="8"/>
      <c r="AYQ539" s="8"/>
      <c r="AYR539" s="8"/>
      <c r="AYS539" s="8"/>
      <c r="AYT539" s="8"/>
      <c r="AYU539" s="8"/>
      <c r="AYV539" s="8"/>
      <c r="AYW539" s="8"/>
      <c r="AYX539" s="8"/>
      <c r="AYY539" s="8"/>
      <c r="AYZ539" s="8"/>
      <c r="AZA539" s="8"/>
      <c r="AZB539" s="8"/>
      <c r="AZC539" s="8"/>
      <c r="AZD539" s="8"/>
      <c r="AZE539" s="8"/>
      <c r="AZF539" s="8"/>
      <c r="AZG539" s="8"/>
      <c r="AZH539" s="8"/>
      <c r="AZI539" s="8"/>
      <c r="AZJ539" s="8"/>
      <c r="AZK539" s="8"/>
      <c r="AZL539" s="8"/>
      <c r="AZM539" s="8"/>
      <c r="AZN539" s="8"/>
      <c r="AZO539" s="8"/>
      <c r="AZP539" s="8"/>
      <c r="AZQ539" s="8"/>
      <c r="AZR539" s="8"/>
      <c r="AZS539" s="8"/>
      <c r="AZT539" s="8"/>
      <c r="AZU539" s="8"/>
      <c r="AZV539" s="8"/>
      <c r="AZW539" s="8"/>
      <c r="AZX539" s="8"/>
      <c r="AZY539" s="8"/>
      <c r="AZZ539" s="8"/>
      <c r="BAA539" s="8"/>
      <c r="BAB539" s="8"/>
      <c r="BAC539" s="8"/>
      <c r="BAD539" s="8"/>
      <c r="BAE539" s="8"/>
      <c r="BAF539" s="8"/>
      <c r="BAG539" s="8"/>
      <c r="BAH539" s="8"/>
      <c r="BAI539" s="8"/>
      <c r="BAJ539" s="8"/>
      <c r="BAK539" s="8"/>
      <c r="BAL539" s="8"/>
      <c r="BAM539" s="8"/>
      <c r="BAN539" s="8"/>
      <c r="BAO539" s="8"/>
      <c r="BAP539" s="8"/>
      <c r="BAQ539" s="8"/>
      <c r="BAR539" s="8"/>
      <c r="BAS539" s="8"/>
      <c r="BAT539" s="8"/>
      <c r="BAU539" s="8"/>
      <c r="BAV539" s="8"/>
      <c r="BAW539" s="8"/>
      <c r="BAX539" s="8"/>
      <c r="BAY539" s="8"/>
      <c r="BAZ539" s="8"/>
      <c r="BBA539" s="8"/>
      <c r="BBB539" s="8"/>
      <c r="BBC539" s="8"/>
      <c r="BBD539" s="8"/>
      <c r="BBE539" s="8"/>
      <c r="BBF539" s="8"/>
      <c r="BBG539" s="8"/>
      <c r="BBH539" s="8"/>
      <c r="BBI539" s="8"/>
      <c r="BBJ539" s="8"/>
      <c r="BBK539" s="8"/>
      <c r="BBL539" s="8"/>
      <c r="BBM539" s="8"/>
      <c r="BBN539" s="8"/>
      <c r="BBO539" s="8"/>
      <c r="BBP539" s="8"/>
      <c r="BBQ539" s="8"/>
      <c r="BBR539" s="8"/>
      <c r="BBS539" s="8"/>
      <c r="BBT539" s="8"/>
      <c r="BBU539" s="8"/>
      <c r="BBV539" s="8"/>
      <c r="BBW539" s="8"/>
      <c r="BBX539" s="8"/>
      <c r="BBY539" s="8"/>
      <c r="BBZ539" s="8"/>
      <c r="BCA539" s="8"/>
      <c r="BCB539" s="8"/>
      <c r="BCC539" s="8"/>
      <c r="BCD539" s="8"/>
      <c r="BCE539" s="8"/>
      <c r="BCF539" s="8"/>
      <c r="BCG539" s="8"/>
      <c r="BCH539" s="8"/>
      <c r="BCI539" s="8"/>
      <c r="BCJ539" s="8"/>
      <c r="BCK539" s="8"/>
      <c r="BCL539" s="8"/>
      <c r="BCM539" s="8"/>
      <c r="BCN539" s="8"/>
      <c r="BCO539" s="8"/>
      <c r="BCP539" s="8"/>
      <c r="BCQ539" s="8"/>
      <c r="BCR539" s="8"/>
      <c r="BCS539" s="8"/>
      <c r="BCT539" s="8"/>
      <c r="BCU539" s="8"/>
      <c r="BCV539" s="8"/>
      <c r="BCW539" s="8"/>
      <c r="BCX539" s="8"/>
      <c r="BCY539" s="8"/>
      <c r="BCZ539" s="8"/>
      <c r="BDA539" s="8"/>
      <c r="BDB539" s="8"/>
      <c r="BDC539" s="8"/>
      <c r="BDD539" s="8"/>
      <c r="BDE539" s="8"/>
      <c r="BDF539" s="8"/>
      <c r="BDG539" s="8"/>
      <c r="BDH539" s="8"/>
      <c r="BDI539" s="8"/>
      <c r="BDJ539" s="8"/>
      <c r="BDK539" s="8"/>
      <c r="BDL539" s="8"/>
      <c r="BDM539" s="8"/>
      <c r="BDN539" s="8"/>
      <c r="BDO539" s="8"/>
      <c r="BDP539" s="8"/>
      <c r="BDQ539" s="8"/>
      <c r="BDR539" s="8"/>
      <c r="BDS539" s="8"/>
      <c r="BDT539" s="8"/>
      <c r="BDU539" s="8"/>
      <c r="BDV539" s="8"/>
      <c r="BDW539" s="8"/>
      <c r="BDX539" s="8"/>
      <c r="BDY539" s="8"/>
      <c r="BDZ539" s="8"/>
      <c r="BEA539" s="8"/>
      <c r="BEB539" s="8"/>
      <c r="BEC539" s="8"/>
      <c r="BED539" s="8"/>
      <c r="BEE539" s="8"/>
      <c r="BEF539" s="8"/>
      <c r="BEG539" s="8"/>
      <c r="BEH539" s="8"/>
      <c r="BEI539" s="8"/>
      <c r="BEJ539" s="8"/>
      <c r="BEK539" s="8"/>
      <c r="BEL539" s="8"/>
      <c r="BEM539" s="8"/>
      <c r="BEN539" s="8"/>
      <c r="BEO539" s="8"/>
      <c r="BEP539" s="8"/>
      <c r="BEQ539" s="8"/>
      <c r="BER539" s="8"/>
      <c r="BES539" s="8"/>
      <c r="BET539" s="8"/>
      <c r="BEU539" s="8"/>
      <c r="BEV539" s="8"/>
      <c r="BEW539" s="8"/>
      <c r="BEX539" s="8"/>
      <c r="BEY539" s="8"/>
      <c r="BEZ539" s="8"/>
      <c r="BFA539" s="8"/>
      <c r="BFB539" s="8"/>
      <c r="BFC539" s="8"/>
      <c r="BFD539" s="8"/>
      <c r="BFE539" s="8"/>
      <c r="BFF539" s="8"/>
      <c r="BFG539" s="8"/>
      <c r="BFH539" s="8"/>
      <c r="BFI539" s="8"/>
      <c r="BFJ539" s="8"/>
      <c r="BFK539" s="8"/>
      <c r="BFL539" s="8"/>
      <c r="BFM539" s="8"/>
      <c r="BFN539" s="8"/>
      <c r="BFO539" s="8"/>
      <c r="BFP539" s="8"/>
      <c r="BFQ539" s="8"/>
      <c r="BFR539" s="8"/>
      <c r="BFS539" s="8"/>
      <c r="BFT539" s="8"/>
      <c r="BFU539" s="8"/>
      <c r="BFV539" s="8"/>
      <c r="BFW539" s="8"/>
      <c r="BFX539" s="8"/>
      <c r="BFY539" s="8"/>
      <c r="BFZ539" s="8"/>
      <c r="BGA539" s="8"/>
      <c r="BGB539" s="8"/>
      <c r="BGC539" s="8"/>
      <c r="BGD539" s="8"/>
      <c r="BGE539" s="8"/>
      <c r="BGF539" s="8"/>
      <c r="BGG539" s="8"/>
      <c r="BGH539" s="8"/>
      <c r="BGI539" s="8"/>
      <c r="BGJ539" s="8"/>
      <c r="BGK539" s="8"/>
      <c r="BGL539" s="8"/>
      <c r="BGM539" s="8"/>
      <c r="BGN539" s="8"/>
      <c r="BGO539" s="8"/>
      <c r="BGP539" s="8"/>
      <c r="BGQ539" s="8"/>
      <c r="BGR539" s="8"/>
      <c r="BGS539" s="8"/>
      <c r="BGT539" s="8"/>
      <c r="BGU539" s="8"/>
      <c r="BGV539" s="8"/>
      <c r="BGW539" s="8"/>
      <c r="BGX539" s="8"/>
      <c r="BGY539" s="8"/>
      <c r="BGZ539" s="8"/>
      <c r="BHA539" s="8"/>
      <c r="BHB539" s="8"/>
      <c r="BHC539" s="8"/>
      <c r="BHD539" s="8"/>
      <c r="BHE539" s="8"/>
      <c r="BHF539" s="8"/>
      <c r="BHG539" s="8"/>
      <c r="BHH539" s="8"/>
      <c r="BHI539" s="8"/>
      <c r="BHJ539" s="8"/>
      <c r="BHK539" s="8"/>
      <c r="BHL539" s="8"/>
      <c r="BHM539" s="8"/>
      <c r="BHN539" s="8"/>
      <c r="BHO539" s="8"/>
      <c r="BHP539" s="8"/>
      <c r="BHQ539" s="8"/>
      <c r="BHR539" s="8"/>
      <c r="BHS539" s="8"/>
      <c r="BHT539" s="8"/>
      <c r="BHU539" s="8"/>
      <c r="BHV539" s="8"/>
      <c r="BHW539" s="8"/>
      <c r="BHX539" s="8"/>
      <c r="BHY539" s="8"/>
      <c r="BHZ539" s="8"/>
      <c r="BIA539" s="8"/>
      <c r="BIB539" s="8"/>
      <c r="BIC539" s="8"/>
      <c r="BID539" s="8"/>
      <c r="BIE539" s="8"/>
      <c r="BIF539" s="8"/>
      <c r="BIG539" s="8"/>
      <c r="BIH539" s="8"/>
      <c r="BII539" s="8"/>
      <c r="BIJ539" s="8"/>
      <c r="BIK539" s="8"/>
      <c r="BIL539" s="8"/>
      <c r="BIM539" s="8"/>
      <c r="BIN539" s="8"/>
      <c r="BIO539" s="8"/>
      <c r="BIP539" s="8"/>
      <c r="BIQ539" s="8"/>
      <c r="BIR539" s="8"/>
      <c r="BIS539" s="8"/>
      <c r="BIT539" s="8"/>
      <c r="BIU539" s="8"/>
      <c r="BIV539" s="8"/>
      <c r="BIW539" s="8"/>
      <c r="BIX539" s="8"/>
      <c r="BIY539" s="8"/>
      <c r="BIZ539" s="8"/>
      <c r="BJA539" s="8"/>
      <c r="BJB539" s="8"/>
      <c r="BJC539" s="8"/>
      <c r="BJD539" s="8"/>
      <c r="BJE539" s="8"/>
      <c r="BJF539" s="8"/>
      <c r="BJG539" s="8"/>
      <c r="BJH539" s="8"/>
      <c r="BJI539" s="8"/>
      <c r="BJJ539" s="8"/>
      <c r="BJK539" s="8"/>
      <c r="BJL539" s="8"/>
      <c r="BJM539" s="8"/>
      <c r="BJN539" s="8"/>
      <c r="BJO539" s="8"/>
      <c r="BJP539" s="8"/>
      <c r="BJQ539" s="8"/>
      <c r="BJR539" s="8"/>
      <c r="BJS539" s="8"/>
      <c r="BJT539" s="8"/>
      <c r="BJU539" s="8"/>
      <c r="BJV539" s="8"/>
      <c r="BJW539" s="8"/>
      <c r="BJX539" s="8"/>
      <c r="BJY539" s="8"/>
      <c r="BJZ539" s="8"/>
      <c r="BKA539" s="8"/>
      <c r="BKB539" s="8"/>
      <c r="BKC539" s="8"/>
      <c r="BKD539" s="8"/>
      <c r="BKE539" s="8"/>
      <c r="BKF539" s="8"/>
      <c r="BKG539" s="8"/>
      <c r="BKH539" s="8"/>
      <c r="BKI539" s="8"/>
      <c r="BKJ539" s="8"/>
      <c r="BKK539" s="8"/>
      <c r="BKL539" s="8"/>
      <c r="BKM539" s="8"/>
      <c r="BKN539" s="8"/>
      <c r="BKO539" s="8"/>
      <c r="BKP539" s="8"/>
      <c r="BKQ539" s="8"/>
      <c r="BKR539" s="8"/>
      <c r="BKS539" s="8"/>
      <c r="BKT539" s="8"/>
      <c r="BKU539" s="8"/>
      <c r="BKV539" s="8"/>
      <c r="BKW539" s="8"/>
      <c r="BKX539" s="8"/>
      <c r="BKY539" s="8"/>
      <c r="BKZ539" s="8"/>
      <c r="BLA539" s="8"/>
      <c r="BLB539" s="8"/>
      <c r="BLC539" s="8"/>
      <c r="BLD539" s="8"/>
      <c r="BLE539" s="8"/>
      <c r="BLF539" s="8"/>
      <c r="BLG539" s="8"/>
      <c r="BLH539" s="8"/>
      <c r="BLI539" s="8"/>
      <c r="BLJ539" s="8"/>
      <c r="BLK539" s="8"/>
      <c r="BLL539" s="8"/>
      <c r="BLM539" s="8"/>
      <c r="BLN539" s="8"/>
      <c r="BLO539" s="8"/>
      <c r="BLP539" s="8"/>
      <c r="BLQ539" s="8"/>
      <c r="BLR539" s="8"/>
      <c r="BLS539" s="8"/>
      <c r="BLT539" s="8"/>
      <c r="BLU539" s="8"/>
      <c r="BLV539" s="8"/>
      <c r="BLW539" s="8"/>
      <c r="BLX539" s="8"/>
      <c r="BLY539" s="8"/>
      <c r="BLZ539" s="8"/>
      <c r="BMA539" s="8"/>
      <c r="BMB539" s="8"/>
      <c r="BMC539" s="8"/>
      <c r="BMD539" s="8"/>
      <c r="BME539" s="8"/>
      <c r="BMF539" s="8"/>
      <c r="BMG539" s="8"/>
      <c r="BMH539" s="8"/>
      <c r="BMI539" s="8"/>
      <c r="BMJ539" s="8"/>
      <c r="BMK539" s="8"/>
      <c r="BML539" s="8"/>
      <c r="BMM539" s="8"/>
      <c r="BMN539" s="8"/>
      <c r="BMO539" s="8"/>
      <c r="BMP539" s="8"/>
      <c r="BMQ539" s="8"/>
      <c r="BMR539" s="8"/>
      <c r="BMS539" s="8"/>
      <c r="BMT539" s="8"/>
      <c r="BMU539" s="8"/>
      <c r="BMV539" s="8"/>
      <c r="BMW539" s="8"/>
      <c r="BMX539" s="8"/>
      <c r="BMY539" s="8"/>
      <c r="BMZ539" s="8"/>
      <c r="BNA539" s="8"/>
      <c r="BNB539" s="8"/>
      <c r="BNC539" s="8"/>
      <c r="BND539" s="8"/>
      <c r="BNE539" s="8"/>
      <c r="BNF539" s="8"/>
      <c r="BNG539" s="8"/>
      <c r="BNH539" s="8"/>
      <c r="BNI539" s="8"/>
      <c r="BNJ539" s="8"/>
      <c r="BNK539" s="8"/>
      <c r="BNL539" s="8"/>
      <c r="BNM539" s="8"/>
      <c r="BNN539" s="8"/>
      <c r="BNO539" s="8"/>
      <c r="BNP539" s="8"/>
      <c r="BNQ539" s="8"/>
      <c r="BNR539" s="8"/>
      <c r="BNS539" s="8"/>
      <c r="BNT539" s="8"/>
      <c r="BNU539" s="8"/>
      <c r="BNV539" s="8"/>
      <c r="BNW539" s="8"/>
      <c r="BNX539" s="8"/>
      <c r="BNY539" s="8"/>
      <c r="BNZ539" s="8"/>
      <c r="BOA539" s="8"/>
      <c r="BOB539" s="8"/>
      <c r="BOC539" s="8"/>
      <c r="BOD539" s="8"/>
      <c r="BOE539" s="8"/>
      <c r="BOF539" s="8"/>
      <c r="BOG539" s="8"/>
      <c r="BOH539" s="8"/>
      <c r="BOI539" s="8"/>
      <c r="BOJ539" s="8"/>
      <c r="BOK539" s="8"/>
      <c r="BOL539" s="8"/>
      <c r="BOM539" s="8"/>
      <c r="BON539" s="8"/>
      <c r="BOO539" s="8"/>
      <c r="BOP539" s="8"/>
      <c r="BOQ539" s="8"/>
      <c r="BOR539" s="8"/>
      <c r="BOS539" s="8"/>
      <c r="BOT539" s="8"/>
      <c r="BOU539" s="8"/>
      <c r="BOV539" s="8"/>
      <c r="BOW539" s="8"/>
      <c r="BOX539" s="8"/>
      <c r="BOY539" s="8"/>
      <c r="BOZ539" s="8"/>
      <c r="BPA539" s="8"/>
      <c r="BPB539" s="8"/>
      <c r="BPC539" s="8"/>
      <c r="BPD539" s="8"/>
      <c r="BPE539" s="8"/>
      <c r="BPF539" s="8"/>
      <c r="BPG539" s="8"/>
      <c r="BPH539" s="8"/>
      <c r="BPI539" s="8"/>
      <c r="BPJ539" s="8"/>
      <c r="BPK539" s="8"/>
      <c r="BPL539" s="8"/>
      <c r="BPM539" s="8"/>
      <c r="BPN539" s="8"/>
      <c r="BPO539" s="8"/>
      <c r="BPP539" s="8"/>
      <c r="BPQ539" s="8"/>
      <c r="BPR539" s="8"/>
      <c r="BPS539" s="8"/>
      <c r="BPT539" s="8"/>
      <c r="BPU539" s="8"/>
      <c r="BPV539" s="8"/>
      <c r="BPW539" s="8"/>
      <c r="BPX539" s="8"/>
      <c r="BPY539" s="8"/>
      <c r="BPZ539" s="8"/>
      <c r="BQA539" s="8"/>
      <c r="BQB539" s="8"/>
      <c r="BQC539" s="8"/>
      <c r="BQD539" s="8"/>
      <c r="BQE539" s="8"/>
      <c r="BQF539" s="8"/>
      <c r="BQG539" s="8"/>
      <c r="BQH539" s="8"/>
      <c r="BQI539" s="8"/>
      <c r="BQJ539" s="8"/>
      <c r="BQK539" s="8"/>
      <c r="BQL539" s="8"/>
      <c r="BQM539" s="8"/>
      <c r="BQN539" s="8"/>
      <c r="BQO539" s="8"/>
      <c r="BQP539" s="8"/>
      <c r="BQQ539" s="8"/>
      <c r="BQR539" s="8"/>
      <c r="BQS539" s="8"/>
      <c r="BQT539" s="8"/>
      <c r="BQU539" s="8"/>
      <c r="BQV539" s="8"/>
      <c r="BQW539" s="8"/>
      <c r="BQX539" s="8"/>
      <c r="BQY539" s="8"/>
      <c r="BQZ539" s="8"/>
      <c r="BRA539" s="8"/>
      <c r="BRB539" s="8"/>
      <c r="BRC539" s="8"/>
      <c r="BRD539" s="8"/>
      <c r="BRE539" s="8"/>
      <c r="BRF539" s="8"/>
      <c r="BRG539" s="8"/>
      <c r="BRH539" s="8"/>
      <c r="BRI539" s="8"/>
      <c r="BRJ539" s="8"/>
      <c r="BRK539" s="8"/>
      <c r="BRL539" s="8"/>
      <c r="BRM539" s="8"/>
      <c r="BRN539" s="8"/>
      <c r="BRO539" s="8"/>
      <c r="BRP539" s="8"/>
      <c r="BRQ539" s="8"/>
      <c r="BRR539" s="8"/>
      <c r="BRS539" s="8"/>
      <c r="BRT539" s="8"/>
      <c r="BRU539" s="8"/>
      <c r="BRV539" s="8"/>
      <c r="BRW539" s="8"/>
      <c r="BRX539" s="8"/>
      <c r="BRY539" s="8"/>
      <c r="BRZ539" s="8"/>
      <c r="BSA539" s="8"/>
      <c r="BSB539" s="8"/>
      <c r="BSC539" s="8"/>
      <c r="BSD539" s="8"/>
      <c r="BSE539" s="8"/>
      <c r="BSF539" s="8"/>
      <c r="BSG539" s="8"/>
      <c r="BSH539" s="8"/>
      <c r="BSI539" s="8"/>
      <c r="BSJ539" s="8"/>
      <c r="BSK539" s="8"/>
      <c r="BSL539" s="8"/>
      <c r="BSM539" s="8"/>
      <c r="BSN539" s="8"/>
      <c r="BSO539" s="8"/>
      <c r="BSP539" s="8"/>
      <c r="BSQ539" s="8"/>
      <c r="BSR539" s="8"/>
      <c r="BSS539" s="8"/>
      <c r="BST539" s="8"/>
      <c r="BSU539" s="8"/>
      <c r="BSV539" s="8"/>
      <c r="BSW539" s="8"/>
      <c r="BSX539" s="8"/>
      <c r="BSY539" s="8"/>
      <c r="BSZ539" s="8"/>
      <c r="BTA539" s="8"/>
      <c r="BTB539" s="8"/>
      <c r="BTC539" s="8"/>
      <c r="BTD539" s="8"/>
      <c r="BTE539" s="8"/>
      <c r="BTF539" s="8"/>
      <c r="BTG539" s="8"/>
      <c r="BTH539" s="8"/>
      <c r="BTI539" s="8"/>
      <c r="BTJ539" s="8"/>
      <c r="BTK539" s="8"/>
      <c r="BTL539" s="8"/>
      <c r="BTM539" s="8"/>
      <c r="BTN539" s="8"/>
      <c r="BTO539" s="8"/>
      <c r="BTP539" s="8"/>
      <c r="BTQ539" s="8"/>
      <c r="BTR539" s="8"/>
      <c r="BTS539" s="8"/>
      <c r="BTT539" s="8"/>
      <c r="BTU539" s="8"/>
      <c r="BTV539" s="8"/>
      <c r="BTW539" s="8"/>
      <c r="BTX539" s="8"/>
      <c r="BTY539" s="8"/>
      <c r="BTZ539" s="8"/>
      <c r="BUA539" s="8"/>
      <c r="BUB539" s="8"/>
      <c r="BUC539" s="8"/>
      <c r="BUD539" s="8"/>
      <c r="BUE539" s="8"/>
      <c r="BUF539" s="8"/>
      <c r="BUG539" s="8"/>
      <c r="BUH539" s="8"/>
      <c r="BUI539" s="8"/>
      <c r="BUJ539" s="8"/>
      <c r="BUK539" s="8"/>
      <c r="BUL539" s="8"/>
      <c r="BUM539" s="8"/>
      <c r="BUN539" s="8"/>
      <c r="BUO539" s="8"/>
      <c r="BUP539" s="8"/>
      <c r="BUQ539" s="8"/>
      <c r="BUR539" s="8"/>
      <c r="BUS539" s="8"/>
      <c r="BUT539" s="8"/>
      <c r="BUU539" s="8"/>
      <c r="BUV539" s="8"/>
      <c r="BUW539" s="8"/>
      <c r="BUX539" s="8"/>
      <c r="BUY539" s="8"/>
      <c r="BUZ539" s="8"/>
      <c r="BVA539" s="8"/>
      <c r="BVB539" s="8"/>
      <c r="BVC539" s="8"/>
      <c r="BVD539" s="8"/>
      <c r="BVE539" s="8"/>
      <c r="BVF539" s="8"/>
      <c r="BVG539" s="8"/>
      <c r="BVH539" s="8"/>
      <c r="BVI539" s="8"/>
      <c r="BVJ539" s="8"/>
      <c r="BVK539" s="8"/>
      <c r="BVL539" s="8"/>
      <c r="BVM539" s="8"/>
      <c r="BVN539" s="8"/>
      <c r="BVO539" s="8"/>
      <c r="BVP539" s="8"/>
      <c r="BVQ539" s="8"/>
      <c r="BVR539" s="8"/>
      <c r="BVS539" s="8"/>
      <c r="BVT539" s="8"/>
      <c r="BVU539" s="8"/>
      <c r="BVV539" s="8"/>
      <c r="BVW539" s="8"/>
      <c r="BVX539" s="8"/>
      <c r="BVY539" s="8"/>
      <c r="BVZ539" s="8"/>
      <c r="BWA539" s="8"/>
      <c r="BWB539" s="8"/>
      <c r="BWC539" s="8"/>
      <c r="BWD539" s="8"/>
      <c r="BWE539" s="8"/>
      <c r="BWF539" s="8"/>
      <c r="BWG539" s="8"/>
      <c r="BWH539" s="8"/>
      <c r="BWI539" s="8"/>
      <c r="BWJ539" s="8"/>
      <c r="BWK539" s="8"/>
      <c r="BWL539" s="8"/>
      <c r="BWM539" s="8"/>
      <c r="BWN539" s="8"/>
      <c r="BWO539" s="8"/>
      <c r="BWP539" s="8"/>
      <c r="BWQ539" s="8"/>
    </row>
    <row r="540" spans="1:1967" s="444" customFormat="1" ht="102" customHeight="1">
      <c r="A540" s="9" t="s">
        <v>6548</v>
      </c>
      <c r="B540" s="100" t="s">
        <v>97</v>
      </c>
      <c r="C540" s="111" t="s">
        <v>921</v>
      </c>
      <c r="D540" s="30" t="s">
        <v>57</v>
      </c>
      <c r="E540" s="30" t="s">
        <v>1289</v>
      </c>
      <c r="F540" s="29"/>
      <c r="G540" s="3" t="s">
        <v>385</v>
      </c>
      <c r="H540" s="20">
        <v>0</v>
      </c>
      <c r="I540" s="114">
        <v>470000000</v>
      </c>
      <c r="J540" s="21" t="s">
        <v>1330</v>
      </c>
      <c r="K540" s="19" t="s">
        <v>2067</v>
      </c>
      <c r="L540" s="138" t="s">
        <v>3428</v>
      </c>
      <c r="M540" s="141" t="s">
        <v>383</v>
      </c>
      <c r="N540" s="360" t="s">
        <v>8875</v>
      </c>
      <c r="O540" s="3" t="s">
        <v>1382</v>
      </c>
      <c r="P540" s="7" t="s">
        <v>1350</v>
      </c>
      <c r="Q540" s="3" t="s">
        <v>1335</v>
      </c>
      <c r="R540" s="24">
        <v>4250</v>
      </c>
      <c r="S540" s="18">
        <v>360</v>
      </c>
      <c r="T540" s="83">
        <v>0</v>
      </c>
      <c r="U540" s="83">
        <f t="shared" si="86"/>
        <v>0</v>
      </c>
      <c r="V540" s="9" t="s">
        <v>1341</v>
      </c>
      <c r="W540" s="153" t="s">
        <v>1410</v>
      </c>
      <c r="X540" s="9" t="s">
        <v>9103</v>
      </c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8"/>
      <c r="DJ540" s="8"/>
      <c r="DK540" s="8"/>
      <c r="DL540" s="8"/>
      <c r="DM540" s="8"/>
      <c r="DN540" s="8"/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  <c r="EF540" s="8"/>
      <c r="EG540" s="8"/>
      <c r="EH540" s="8"/>
      <c r="EI540" s="8"/>
      <c r="EJ540" s="8"/>
      <c r="EK540" s="8"/>
      <c r="EL540" s="8"/>
      <c r="EM540" s="8"/>
      <c r="EN540" s="8"/>
      <c r="EO540" s="8"/>
      <c r="EP540" s="8"/>
      <c r="EQ540" s="8"/>
      <c r="ER540" s="8"/>
      <c r="ES540" s="8"/>
      <c r="ET540" s="8"/>
      <c r="EU540" s="8"/>
      <c r="EV540" s="8"/>
      <c r="EW540" s="8"/>
      <c r="EX540" s="8"/>
      <c r="EY540" s="8"/>
      <c r="EZ540" s="8"/>
      <c r="FA540" s="8"/>
      <c r="FB540" s="8"/>
      <c r="FC540" s="8"/>
      <c r="FD540" s="8"/>
      <c r="FE540" s="8"/>
      <c r="FF540" s="8"/>
      <c r="FG540" s="8"/>
      <c r="FH540" s="8"/>
      <c r="FI540" s="8"/>
      <c r="FJ540" s="8"/>
      <c r="FK540" s="8"/>
      <c r="FL540" s="8"/>
      <c r="FM540" s="8"/>
      <c r="FN540" s="8"/>
      <c r="FO540" s="8"/>
      <c r="FP540" s="8"/>
      <c r="FQ540" s="8"/>
      <c r="FR540" s="8"/>
      <c r="FS540" s="8"/>
      <c r="FT540" s="8"/>
      <c r="FU540" s="8"/>
      <c r="FV540" s="8"/>
      <c r="FW540" s="8"/>
      <c r="FX540" s="8"/>
      <c r="FY540" s="8"/>
      <c r="FZ540" s="8"/>
      <c r="GA540" s="8"/>
      <c r="GB540" s="8"/>
      <c r="GC540" s="8"/>
      <c r="GD540" s="8"/>
      <c r="GE540" s="8"/>
      <c r="GF540" s="8"/>
      <c r="GG540" s="8"/>
      <c r="GH540" s="8"/>
      <c r="GI540" s="8"/>
      <c r="GJ540" s="8"/>
      <c r="GK540" s="8"/>
      <c r="GL540" s="8"/>
      <c r="GM540" s="8"/>
      <c r="GN540" s="8"/>
      <c r="GO540" s="8"/>
      <c r="GP540" s="8"/>
      <c r="GQ540" s="8"/>
      <c r="GR540" s="8"/>
      <c r="GS540" s="8"/>
      <c r="GT540" s="8"/>
      <c r="GU540" s="8"/>
      <c r="GV540" s="8"/>
      <c r="GW540" s="8"/>
      <c r="GX540" s="8"/>
      <c r="GY540" s="8"/>
      <c r="GZ540" s="8"/>
      <c r="HA540" s="8"/>
      <c r="HB540" s="8"/>
      <c r="HC540" s="8"/>
      <c r="HD540" s="8"/>
      <c r="HE540" s="8"/>
      <c r="HF540" s="8"/>
      <c r="HG540" s="8"/>
      <c r="HH540" s="8"/>
      <c r="HI540" s="8"/>
      <c r="HJ540" s="8"/>
      <c r="HK540" s="8"/>
      <c r="HL540" s="8"/>
      <c r="HM540" s="8"/>
      <c r="HN540" s="8"/>
      <c r="HO540" s="8"/>
      <c r="HP540" s="8"/>
      <c r="HQ540" s="8"/>
      <c r="HR540" s="8"/>
      <c r="HS540" s="8"/>
      <c r="HT540" s="8"/>
      <c r="HU540" s="8"/>
      <c r="HV540" s="8"/>
      <c r="HW540" s="8"/>
      <c r="HX540" s="8"/>
      <c r="HY540" s="8"/>
      <c r="HZ540" s="8"/>
      <c r="IA540" s="8"/>
      <c r="IB540" s="8"/>
      <c r="IC540" s="8"/>
      <c r="ID540" s="8"/>
      <c r="IE540" s="8"/>
      <c r="IF540" s="8"/>
      <c r="IG540" s="8"/>
      <c r="IH540" s="8"/>
      <c r="II540" s="8"/>
      <c r="IJ540" s="8"/>
      <c r="IK540" s="8"/>
      <c r="IL540" s="8"/>
      <c r="IM540" s="8"/>
      <c r="IN540" s="8"/>
      <c r="IO540" s="8"/>
      <c r="IP540" s="8"/>
      <c r="IQ540" s="8"/>
      <c r="IR540" s="8"/>
      <c r="IS540" s="8"/>
      <c r="IT540" s="8"/>
      <c r="IU540" s="8"/>
      <c r="IV540" s="8"/>
      <c r="IW540" s="8"/>
      <c r="IX540" s="8"/>
      <c r="IY540" s="8"/>
      <c r="IZ540" s="8"/>
      <c r="JA540" s="8"/>
      <c r="JB540" s="8"/>
      <c r="JC540" s="8"/>
      <c r="JD540" s="8"/>
      <c r="JE540" s="8"/>
      <c r="JF540" s="8"/>
      <c r="JG540" s="8"/>
      <c r="JH540" s="8"/>
      <c r="JI540" s="8"/>
      <c r="JJ540" s="8"/>
      <c r="JK540" s="8"/>
      <c r="JL540" s="8"/>
      <c r="JM540" s="8"/>
      <c r="JN540" s="8"/>
      <c r="JO540" s="8"/>
      <c r="JP540" s="8"/>
      <c r="JQ540" s="8"/>
      <c r="JR540" s="8"/>
      <c r="JS540" s="8"/>
      <c r="JT540" s="8"/>
      <c r="JU540" s="8"/>
      <c r="JV540" s="8"/>
      <c r="JW540" s="8"/>
      <c r="JX540" s="8"/>
      <c r="JY540" s="8"/>
      <c r="JZ540" s="8"/>
      <c r="KA540" s="8"/>
      <c r="KB540" s="8"/>
      <c r="KC540" s="8"/>
      <c r="KD540" s="8"/>
      <c r="KE540" s="8"/>
      <c r="KF540" s="8"/>
      <c r="KG540" s="8"/>
      <c r="KH540" s="8"/>
      <c r="KI540" s="8"/>
      <c r="KJ540" s="8"/>
      <c r="KK540" s="8"/>
      <c r="KL540" s="8"/>
      <c r="KM540" s="8"/>
      <c r="KN540" s="8"/>
      <c r="KO540" s="8"/>
      <c r="KP540" s="8"/>
      <c r="KQ540" s="8"/>
      <c r="KR540" s="8"/>
      <c r="KS540" s="8"/>
      <c r="KT540" s="8"/>
      <c r="KU540" s="8"/>
      <c r="KV540" s="8"/>
      <c r="KW540" s="8"/>
      <c r="KX540" s="8"/>
      <c r="KY540" s="8"/>
      <c r="KZ540" s="8"/>
      <c r="LA540" s="8"/>
      <c r="LB540" s="8"/>
      <c r="LC540" s="8"/>
      <c r="LD540" s="8"/>
      <c r="LE540" s="8"/>
      <c r="LF540" s="8"/>
      <c r="LG540" s="8"/>
      <c r="LH540" s="8"/>
      <c r="LI540" s="8"/>
      <c r="LJ540" s="8"/>
      <c r="LK540" s="8"/>
      <c r="LL540" s="8"/>
      <c r="LM540" s="8"/>
      <c r="LN540" s="8"/>
      <c r="LO540" s="8"/>
      <c r="LP540" s="8"/>
      <c r="LQ540" s="8"/>
      <c r="LR540" s="8"/>
      <c r="LS540" s="8"/>
      <c r="LT540" s="8"/>
      <c r="LU540" s="8"/>
      <c r="LV540" s="8"/>
      <c r="LW540" s="8"/>
      <c r="LX540" s="8"/>
      <c r="LY540" s="8"/>
      <c r="LZ540" s="8"/>
      <c r="MA540" s="8"/>
      <c r="MB540" s="8"/>
      <c r="MC540" s="8"/>
      <c r="MD540" s="8"/>
      <c r="ME540" s="8"/>
      <c r="MF540" s="8"/>
      <c r="MG540" s="8"/>
      <c r="MH540" s="8"/>
      <c r="MI540" s="8"/>
      <c r="MJ540" s="8"/>
      <c r="MK540" s="8"/>
      <c r="ML540" s="8"/>
      <c r="MM540" s="8"/>
      <c r="MN540" s="8"/>
      <c r="MO540" s="8"/>
      <c r="MP540" s="8"/>
      <c r="MQ540" s="8"/>
      <c r="MR540" s="8"/>
      <c r="MS540" s="8"/>
      <c r="MT540" s="8"/>
      <c r="MU540" s="8"/>
      <c r="MV540" s="8"/>
      <c r="MW540" s="8"/>
      <c r="MX540" s="8"/>
      <c r="MY540" s="8"/>
      <c r="MZ540" s="8"/>
      <c r="NA540" s="8"/>
      <c r="NB540" s="8"/>
      <c r="NC540" s="8"/>
      <c r="ND540" s="8"/>
      <c r="NE540" s="8"/>
      <c r="NF540" s="8"/>
      <c r="NG540" s="8"/>
      <c r="NH540" s="8"/>
      <c r="NI540" s="8"/>
      <c r="NJ540" s="8"/>
      <c r="NK540" s="8"/>
      <c r="NL540" s="8"/>
      <c r="NM540" s="8"/>
      <c r="NN540" s="8"/>
      <c r="NO540" s="8"/>
      <c r="NP540" s="8"/>
      <c r="NQ540" s="8"/>
      <c r="NR540" s="8"/>
      <c r="NS540" s="8"/>
      <c r="NT540" s="8"/>
      <c r="NU540" s="8"/>
      <c r="NV540" s="8"/>
      <c r="NW540" s="8"/>
      <c r="NX540" s="8"/>
      <c r="NY540" s="8"/>
      <c r="NZ540" s="8"/>
      <c r="OA540" s="8"/>
      <c r="OB540" s="8"/>
      <c r="OC540" s="8"/>
      <c r="OD540" s="8"/>
      <c r="OE540" s="8"/>
      <c r="OF540" s="8"/>
      <c r="OG540" s="8"/>
      <c r="OH540" s="8"/>
      <c r="OI540" s="8"/>
      <c r="OJ540" s="8"/>
      <c r="OK540" s="8"/>
      <c r="OL540" s="8"/>
      <c r="OM540" s="8"/>
      <c r="ON540" s="8"/>
      <c r="OO540" s="8"/>
      <c r="OP540" s="8"/>
      <c r="OQ540" s="8"/>
      <c r="OR540" s="8"/>
      <c r="OS540" s="8"/>
      <c r="OT540" s="8"/>
      <c r="OU540" s="8"/>
      <c r="OV540" s="8"/>
      <c r="OW540" s="8"/>
      <c r="OX540" s="8"/>
      <c r="OY540" s="8"/>
      <c r="OZ540" s="8"/>
      <c r="PA540" s="8"/>
      <c r="PB540" s="8"/>
      <c r="PC540" s="8"/>
      <c r="PD540" s="8"/>
      <c r="PE540" s="8"/>
      <c r="PF540" s="8"/>
      <c r="PG540" s="8"/>
      <c r="PH540" s="8"/>
      <c r="PI540" s="8"/>
      <c r="PJ540" s="8"/>
      <c r="PK540" s="8"/>
      <c r="PL540" s="8"/>
      <c r="PM540" s="8"/>
      <c r="PN540" s="8"/>
      <c r="PO540" s="8"/>
      <c r="PP540" s="8"/>
      <c r="PQ540" s="8"/>
      <c r="PR540" s="8"/>
      <c r="PS540" s="8"/>
      <c r="PT540" s="8"/>
      <c r="PU540" s="8"/>
      <c r="PV540" s="8"/>
      <c r="PW540" s="8"/>
      <c r="PX540" s="8"/>
      <c r="PY540" s="8"/>
      <c r="PZ540" s="8"/>
      <c r="QA540" s="8"/>
      <c r="QB540" s="8"/>
      <c r="QC540" s="8"/>
      <c r="QD540" s="8"/>
      <c r="QE540" s="8"/>
      <c r="QF540" s="8"/>
      <c r="QG540" s="8"/>
      <c r="QH540" s="8"/>
      <c r="QI540" s="8"/>
      <c r="QJ540" s="8"/>
      <c r="QK540" s="8"/>
      <c r="QL540" s="8"/>
      <c r="QM540" s="8"/>
      <c r="QN540" s="8"/>
      <c r="QO540" s="8"/>
      <c r="QP540" s="8"/>
      <c r="QQ540" s="8"/>
      <c r="QR540" s="8"/>
      <c r="QS540" s="8"/>
      <c r="QT540" s="8"/>
      <c r="QU540" s="8"/>
      <c r="QV540" s="8"/>
      <c r="QW540" s="8"/>
      <c r="QX540" s="8"/>
      <c r="QY540" s="8"/>
      <c r="QZ540" s="8"/>
      <c r="RA540" s="8"/>
      <c r="RB540" s="8"/>
      <c r="RC540" s="8"/>
      <c r="RD540" s="8"/>
      <c r="RE540" s="8"/>
      <c r="RF540" s="8"/>
      <c r="RG540" s="8"/>
      <c r="RH540" s="8"/>
      <c r="RI540" s="8"/>
      <c r="RJ540" s="8"/>
      <c r="RK540" s="8"/>
      <c r="RL540" s="8"/>
      <c r="RM540" s="8"/>
      <c r="RN540" s="8"/>
      <c r="RO540" s="8"/>
      <c r="RP540" s="8"/>
      <c r="RQ540" s="8"/>
      <c r="RR540" s="8"/>
      <c r="RS540" s="8"/>
      <c r="RT540" s="8"/>
      <c r="RU540" s="8"/>
      <c r="RV540" s="8"/>
      <c r="RW540" s="8"/>
      <c r="RX540" s="8"/>
      <c r="RY540" s="8"/>
      <c r="RZ540" s="8"/>
      <c r="SA540" s="8"/>
      <c r="SB540" s="8"/>
      <c r="SC540" s="8"/>
      <c r="SD540" s="8"/>
      <c r="SE540" s="8"/>
      <c r="SF540" s="8"/>
      <c r="SG540" s="8"/>
      <c r="SH540" s="8"/>
      <c r="SI540" s="8"/>
      <c r="SJ540" s="8"/>
      <c r="SK540" s="8"/>
      <c r="SL540" s="8"/>
      <c r="SM540" s="8"/>
      <c r="SN540" s="8"/>
      <c r="SO540" s="8"/>
      <c r="SP540" s="8"/>
      <c r="SQ540" s="8"/>
      <c r="SR540" s="8"/>
      <c r="SS540" s="8"/>
      <c r="ST540" s="8"/>
      <c r="SU540" s="8"/>
      <c r="SV540" s="8"/>
      <c r="SW540" s="8"/>
      <c r="SX540" s="8"/>
      <c r="SY540" s="8"/>
      <c r="SZ540" s="8"/>
      <c r="TA540" s="8"/>
      <c r="TB540" s="8"/>
      <c r="TC540" s="8"/>
      <c r="TD540" s="8"/>
      <c r="TE540" s="8"/>
      <c r="TF540" s="8"/>
      <c r="TG540" s="8"/>
      <c r="TH540" s="8"/>
      <c r="TI540" s="8"/>
      <c r="TJ540" s="8"/>
      <c r="TK540" s="8"/>
      <c r="TL540" s="8"/>
      <c r="TM540" s="8"/>
      <c r="TN540" s="8"/>
      <c r="TO540" s="8"/>
      <c r="TP540" s="8"/>
      <c r="TQ540" s="8"/>
      <c r="TR540" s="8"/>
      <c r="TS540" s="8"/>
      <c r="TT540" s="8"/>
      <c r="TU540" s="8"/>
      <c r="TV540" s="8"/>
      <c r="TW540" s="8"/>
      <c r="TX540" s="8"/>
      <c r="TY540" s="8"/>
      <c r="TZ540" s="8"/>
      <c r="UA540" s="8"/>
      <c r="UB540" s="8"/>
      <c r="UC540" s="8"/>
      <c r="UD540" s="8"/>
      <c r="UE540" s="8"/>
      <c r="UF540" s="8"/>
      <c r="UG540" s="8"/>
      <c r="UH540" s="8"/>
      <c r="UI540" s="8"/>
      <c r="UJ540" s="8"/>
      <c r="UK540" s="8"/>
      <c r="UL540" s="8"/>
      <c r="UM540" s="8"/>
      <c r="UN540" s="8"/>
      <c r="UO540" s="8"/>
      <c r="UP540" s="8"/>
      <c r="UQ540" s="8"/>
      <c r="UR540" s="8"/>
      <c r="US540" s="8"/>
      <c r="UT540" s="8"/>
      <c r="UU540" s="8"/>
      <c r="UV540" s="8"/>
      <c r="UW540" s="8"/>
      <c r="UX540" s="8"/>
      <c r="UY540" s="8"/>
      <c r="UZ540" s="8"/>
      <c r="VA540" s="8"/>
      <c r="VB540" s="8"/>
      <c r="VC540" s="8"/>
      <c r="VD540" s="8"/>
      <c r="VE540" s="8"/>
      <c r="VF540" s="8"/>
      <c r="VG540" s="8"/>
      <c r="VH540" s="8"/>
      <c r="VI540" s="8"/>
      <c r="VJ540" s="8"/>
      <c r="VK540" s="8"/>
      <c r="VL540" s="8"/>
      <c r="VM540" s="8"/>
      <c r="VN540" s="8"/>
      <c r="VO540" s="8"/>
      <c r="VP540" s="8"/>
      <c r="VQ540" s="8"/>
      <c r="VR540" s="8"/>
      <c r="VS540" s="8"/>
      <c r="VT540" s="8"/>
      <c r="VU540" s="8"/>
      <c r="VV540" s="8"/>
      <c r="VW540" s="8"/>
      <c r="VX540" s="8"/>
      <c r="VY540" s="8"/>
      <c r="VZ540" s="8"/>
      <c r="WA540" s="8"/>
      <c r="WB540" s="8"/>
      <c r="WC540" s="8"/>
      <c r="WD540" s="8"/>
      <c r="WE540" s="8"/>
      <c r="WF540" s="8"/>
      <c r="WG540" s="8"/>
      <c r="WH540" s="8"/>
      <c r="WI540" s="8"/>
      <c r="WJ540" s="8"/>
      <c r="WK540" s="8"/>
      <c r="WL540" s="8"/>
      <c r="WM540" s="8"/>
      <c r="WN540" s="8"/>
      <c r="WO540" s="8"/>
      <c r="WP540" s="8"/>
      <c r="WQ540" s="8"/>
      <c r="WR540" s="8"/>
      <c r="WS540" s="8"/>
      <c r="WT540" s="8"/>
      <c r="WU540" s="8"/>
      <c r="WV540" s="8"/>
      <c r="WW540" s="8"/>
      <c r="WX540" s="8"/>
      <c r="WY540" s="8"/>
      <c r="WZ540" s="8"/>
      <c r="XA540" s="8"/>
      <c r="XB540" s="8"/>
      <c r="XC540" s="8"/>
      <c r="XD540" s="8"/>
      <c r="XE540" s="8"/>
      <c r="XF540" s="8"/>
      <c r="XG540" s="8"/>
      <c r="XH540" s="8"/>
      <c r="XI540" s="8"/>
      <c r="XJ540" s="8"/>
      <c r="XK540" s="8"/>
      <c r="XL540" s="8"/>
      <c r="XM540" s="8"/>
      <c r="XN540" s="8"/>
      <c r="XO540" s="8"/>
      <c r="XP540" s="8"/>
      <c r="XQ540" s="8"/>
      <c r="XR540" s="8"/>
      <c r="XS540" s="8"/>
      <c r="XT540" s="8"/>
      <c r="XU540" s="8"/>
      <c r="XV540" s="8"/>
      <c r="XW540" s="8"/>
      <c r="XX540" s="8"/>
      <c r="XY540" s="8"/>
      <c r="XZ540" s="8"/>
      <c r="YA540" s="8"/>
      <c r="YB540" s="8"/>
      <c r="YC540" s="8"/>
      <c r="YD540" s="8"/>
      <c r="YE540" s="8"/>
      <c r="YF540" s="8"/>
      <c r="YG540" s="8"/>
      <c r="YH540" s="8"/>
      <c r="YI540" s="8"/>
      <c r="YJ540" s="8"/>
      <c r="YK540" s="8"/>
      <c r="YL540" s="8"/>
      <c r="YM540" s="8"/>
      <c r="YN540" s="8"/>
      <c r="YO540" s="8"/>
      <c r="YP540" s="8"/>
      <c r="YQ540" s="8"/>
      <c r="YR540" s="8"/>
      <c r="YS540" s="8"/>
      <c r="YT540" s="8"/>
      <c r="YU540" s="8"/>
      <c r="YV540" s="8"/>
      <c r="YW540" s="8"/>
      <c r="YX540" s="8"/>
      <c r="YY540" s="8"/>
      <c r="YZ540" s="8"/>
      <c r="ZA540" s="8"/>
      <c r="ZB540" s="8"/>
      <c r="ZC540" s="8"/>
      <c r="ZD540" s="8"/>
      <c r="ZE540" s="8"/>
      <c r="ZF540" s="8"/>
      <c r="ZG540" s="8"/>
      <c r="ZH540" s="8"/>
      <c r="ZI540" s="8"/>
      <c r="ZJ540" s="8"/>
      <c r="ZK540" s="8"/>
      <c r="ZL540" s="8"/>
      <c r="ZM540" s="8"/>
      <c r="ZN540" s="8"/>
      <c r="ZO540" s="8"/>
      <c r="ZP540" s="8"/>
      <c r="ZQ540" s="8"/>
      <c r="ZR540" s="8"/>
      <c r="ZS540" s="8"/>
      <c r="ZT540" s="8"/>
      <c r="ZU540" s="8"/>
      <c r="ZV540" s="8"/>
      <c r="ZW540" s="8"/>
      <c r="ZX540" s="8"/>
      <c r="ZY540" s="8"/>
      <c r="ZZ540" s="8"/>
      <c r="AAA540" s="8"/>
      <c r="AAB540" s="8"/>
      <c r="AAC540" s="8"/>
      <c r="AAD540" s="8"/>
      <c r="AAE540" s="8"/>
      <c r="AAF540" s="8"/>
      <c r="AAG540" s="8"/>
      <c r="AAH540" s="8"/>
      <c r="AAI540" s="8"/>
      <c r="AAJ540" s="8"/>
      <c r="AAK540" s="8"/>
      <c r="AAL540" s="8"/>
      <c r="AAM540" s="8"/>
      <c r="AAN540" s="8"/>
      <c r="AAO540" s="8"/>
      <c r="AAP540" s="8"/>
      <c r="AAQ540" s="8"/>
      <c r="AAR540" s="8"/>
      <c r="AAS540" s="8"/>
      <c r="AAT540" s="8"/>
      <c r="AAU540" s="8"/>
      <c r="AAV540" s="8"/>
      <c r="AAW540" s="8"/>
      <c r="AAX540" s="8"/>
      <c r="AAY540" s="8"/>
      <c r="AAZ540" s="8"/>
      <c r="ABA540" s="8"/>
      <c r="ABB540" s="8"/>
      <c r="ABC540" s="8"/>
      <c r="ABD540" s="8"/>
      <c r="ABE540" s="8"/>
      <c r="ABF540" s="8"/>
      <c r="ABG540" s="8"/>
      <c r="ABH540" s="8"/>
      <c r="ABI540" s="8"/>
      <c r="ABJ540" s="8"/>
      <c r="ABK540" s="8"/>
      <c r="ABL540" s="8"/>
      <c r="ABM540" s="8"/>
      <c r="ABN540" s="8"/>
      <c r="ABO540" s="8"/>
      <c r="ABP540" s="8"/>
      <c r="ABQ540" s="8"/>
      <c r="ABR540" s="8"/>
      <c r="ABS540" s="8"/>
      <c r="ABT540" s="8"/>
      <c r="ABU540" s="8"/>
      <c r="ABV540" s="8"/>
      <c r="ABW540" s="8"/>
      <c r="ABX540" s="8"/>
      <c r="ABY540" s="8"/>
      <c r="ABZ540" s="8"/>
      <c r="ACA540" s="8"/>
      <c r="ACB540" s="8"/>
      <c r="ACC540" s="8"/>
      <c r="ACD540" s="8"/>
      <c r="ACE540" s="8"/>
      <c r="ACF540" s="8"/>
      <c r="ACG540" s="8"/>
      <c r="ACH540" s="8"/>
      <c r="ACI540" s="8"/>
      <c r="ACJ540" s="8"/>
      <c r="ACK540" s="8"/>
      <c r="ACL540" s="8"/>
      <c r="ACM540" s="8"/>
      <c r="ACN540" s="8"/>
      <c r="ACO540" s="8"/>
      <c r="ACP540" s="8"/>
      <c r="ACQ540" s="8"/>
      <c r="ACR540" s="8"/>
      <c r="ACS540" s="8"/>
      <c r="ACT540" s="8"/>
      <c r="ACU540" s="8"/>
      <c r="ACV540" s="8"/>
      <c r="ACW540" s="8"/>
      <c r="ACX540" s="8"/>
      <c r="ACY540" s="8"/>
      <c r="ACZ540" s="8"/>
      <c r="ADA540" s="8"/>
      <c r="ADB540" s="8"/>
      <c r="ADC540" s="8"/>
      <c r="ADD540" s="8"/>
      <c r="ADE540" s="8"/>
      <c r="ADF540" s="8"/>
      <c r="ADG540" s="8"/>
      <c r="ADH540" s="8"/>
      <c r="ADI540" s="8"/>
      <c r="ADJ540" s="8"/>
      <c r="ADK540" s="8"/>
      <c r="ADL540" s="8"/>
      <c r="ADM540" s="8"/>
      <c r="ADN540" s="8"/>
      <c r="ADO540" s="8"/>
      <c r="ADP540" s="8"/>
      <c r="ADQ540" s="8"/>
      <c r="ADR540" s="8"/>
      <c r="ADS540" s="8"/>
      <c r="ADT540" s="8"/>
      <c r="ADU540" s="8"/>
      <c r="ADV540" s="8"/>
      <c r="ADW540" s="8"/>
      <c r="ADX540" s="8"/>
      <c r="ADY540" s="8"/>
      <c r="ADZ540" s="8"/>
      <c r="AEA540" s="8"/>
      <c r="AEB540" s="8"/>
      <c r="AEC540" s="8"/>
      <c r="AED540" s="8"/>
      <c r="AEE540" s="8"/>
      <c r="AEF540" s="8"/>
      <c r="AEG540" s="8"/>
      <c r="AEH540" s="8"/>
      <c r="AEI540" s="8"/>
      <c r="AEJ540" s="8"/>
      <c r="AEK540" s="8"/>
      <c r="AEL540" s="8"/>
      <c r="AEM540" s="8"/>
      <c r="AEN540" s="8"/>
      <c r="AEO540" s="8"/>
      <c r="AEP540" s="8"/>
      <c r="AEQ540" s="8"/>
      <c r="AER540" s="8"/>
      <c r="AES540" s="8"/>
      <c r="AET540" s="8"/>
      <c r="AEU540" s="8"/>
      <c r="AEV540" s="8"/>
      <c r="AEW540" s="8"/>
      <c r="AEX540" s="8"/>
      <c r="AEY540" s="8"/>
      <c r="AEZ540" s="8"/>
      <c r="AFA540" s="8"/>
      <c r="AFB540" s="8"/>
      <c r="AFC540" s="8"/>
      <c r="AFD540" s="8"/>
      <c r="AFE540" s="8"/>
      <c r="AFF540" s="8"/>
      <c r="AFG540" s="8"/>
      <c r="AFH540" s="8"/>
      <c r="AFI540" s="8"/>
      <c r="AFJ540" s="8"/>
      <c r="AFK540" s="8"/>
      <c r="AFL540" s="8"/>
      <c r="AFM540" s="8"/>
      <c r="AFN540" s="8"/>
      <c r="AFO540" s="8"/>
      <c r="AFP540" s="8"/>
      <c r="AFQ540" s="8"/>
      <c r="AFR540" s="8"/>
      <c r="AFS540" s="8"/>
      <c r="AFT540" s="8"/>
      <c r="AFU540" s="8"/>
      <c r="AFV540" s="8"/>
      <c r="AFW540" s="8"/>
      <c r="AFX540" s="8"/>
      <c r="AFY540" s="8"/>
      <c r="AFZ540" s="8"/>
      <c r="AGA540" s="8"/>
      <c r="AGB540" s="8"/>
      <c r="AGC540" s="8"/>
      <c r="AGD540" s="8"/>
      <c r="AGE540" s="8"/>
      <c r="AGF540" s="8"/>
      <c r="AGG540" s="8"/>
      <c r="AGH540" s="8"/>
      <c r="AGI540" s="8"/>
      <c r="AGJ540" s="8"/>
      <c r="AGK540" s="8"/>
      <c r="AGL540" s="8"/>
      <c r="AGM540" s="8"/>
      <c r="AGN540" s="8"/>
      <c r="AGO540" s="8"/>
      <c r="AGP540" s="8"/>
      <c r="AGQ540" s="8"/>
      <c r="AGR540" s="8"/>
      <c r="AGS540" s="8"/>
      <c r="AGT540" s="8"/>
      <c r="AGU540" s="8"/>
      <c r="AGV540" s="8"/>
      <c r="AGW540" s="8"/>
      <c r="AGX540" s="8"/>
      <c r="AGY540" s="8"/>
      <c r="AGZ540" s="8"/>
      <c r="AHA540" s="8"/>
      <c r="AHB540" s="8"/>
      <c r="AHC540" s="8"/>
      <c r="AHD540" s="8"/>
      <c r="AHE540" s="8"/>
      <c r="AHF540" s="8"/>
      <c r="AHG540" s="8"/>
      <c r="AHH540" s="8"/>
      <c r="AHI540" s="8"/>
      <c r="AHJ540" s="8"/>
      <c r="AHK540" s="8"/>
      <c r="AHL540" s="8"/>
      <c r="AHM540" s="8"/>
      <c r="AHN540" s="8"/>
      <c r="AHO540" s="8"/>
      <c r="AHP540" s="8"/>
      <c r="AHQ540" s="8"/>
      <c r="AHR540" s="8"/>
      <c r="AHS540" s="8"/>
      <c r="AHT540" s="8"/>
      <c r="AHU540" s="8"/>
      <c r="AHV540" s="8"/>
      <c r="AHW540" s="8"/>
      <c r="AHX540" s="8"/>
      <c r="AHY540" s="8"/>
      <c r="AHZ540" s="8"/>
      <c r="AIA540" s="8"/>
      <c r="AIB540" s="8"/>
      <c r="AIC540" s="8"/>
      <c r="AID540" s="8"/>
      <c r="AIE540" s="8"/>
      <c r="AIF540" s="8"/>
      <c r="AIG540" s="8"/>
      <c r="AIH540" s="8"/>
      <c r="AII540" s="8"/>
      <c r="AIJ540" s="8"/>
      <c r="AIK540" s="8"/>
      <c r="AIL540" s="8"/>
      <c r="AIM540" s="8"/>
      <c r="AIN540" s="8"/>
      <c r="AIO540" s="8"/>
      <c r="AIP540" s="8"/>
      <c r="AIQ540" s="8"/>
      <c r="AIR540" s="8"/>
      <c r="AIS540" s="8"/>
      <c r="AIT540" s="8"/>
      <c r="AIU540" s="8"/>
      <c r="AIV540" s="8"/>
      <c r="AIW540" s="8"/>
      <c r="AIX540" s="8"/>
      <c r="AIY540" s="8"/>
      <c r="AIZ540" s="8"/>
      <c r="AJA540" s="8"/>
      <c r="AJB540" s="8"/>
      <c r="AJC540" s="8"/>
      <c r="AJD540" s="8"/>
      <c r="AJE540" s="8"/>
      <c r="AJF540" s="8"/>
      <c r="AJG540" s="8"/>
      <c r="AJH540" s="8"/>
      <c r="AJI540" s="8"/>
      <c r="AJJ540" s="8"/>
      <c r="AJK540" s="8"/>
      <c r="AJL540" s="8"/>
      <c r="AJM540" s="8"/>
      <c r="AJN540" s="8"/>
      <c r="AJO540" s="8"/>
      <c r="AJP540" s="8"/>
      <c r="AJQ540" s="8"/>
      <c r="AJR540" s="8"/>
      <c r="AJS540" s="8"/>
      <c r="AJT540" s="8"/>
      <c r="AJU540" s="8"/>
      <c r="AJV540" s="8"/>
      <c r="AJW540" s="8"/>
      <c r="AJX540" s="8"/>
      <c r="AJY540" s="8"/>
      <c r="AJZ540" s="8"/>
      <c r="AKA540" s="8"/>
      <c r="AKB540" s="8"/>
      <c r="AKC540" s="8"/>
      <c r="AKD540" s="8"/>
      <c r="AKE540" s="8"/>
      <c r="AKF540" s="8"/>
      <c r="AKG540" s="8"/>
      <c r="AKH540" s="8"/>
      <c r="AKI540" s="8"/>
      <c r="AKJ540" s="8"/>
      <c r="AKK540" s="8"/>
      <c r="AKL540" s="8"/>
      <c r="AKM540" s="8"/>
      <c r="AKN540" s="8"/>
      <c r="AKO540" s="8"/>
      <c r="AKP540" s="8"/>
      <c r="AKQ540" s="8"/>
      <c r="AKR540" s="8"/>
      <c r="AKS540" s="8"/>
      <c r="AKT540" s="8"/>
      <c r="AKU540" s="8"/>
      <c r="AKV540" s="8"/>
      <c r="AKW540" s="8"/>
      <c r="AKX540" s="8"/>
      <c r="AKY540" s="8"/>
      <c r="AKZ540" s="8"/>
      <c r="ALA540" s="8"/>
      <c r="ALB540" s="8"/>
      <c r="ALC540" s="8"/>
      <c r="ALD540" s="8"/>
      <c r="ALE540" s="8"/>
      <c r="ALF540" s="8"/>
      <c r="ALG540" s="8"/>
      <c r="ALH540" s="8"/>
      <c r="ALI540" s="8"/>
      <c r="ALJ540" s="8"/>
      <c r="ALK540" s="8"/>
      <c r="ALL540" s="8"/>
      <c r="ALM540" s="8"/>
      <c r="ALN540" s="8"/>
      <c r="ALO540" s="8"/>
      <c r="ALP540" s="8"/>
      <c r="ALQ540" s="8"/>
      <c r="ALR540" s="8"/>
      <c r="ALS540" s="8"/>
      <c r="ALT540" s="8"/>
      <c r="ALU540" s="8"/>
      <c r="ALV540" s="8"/>
      <c r="ALW540" s="8"/>
      <c r="ALX540" s="8"/>
      <c r="ALY540" s="8"/>
      <c r="ALZ540" s="8"/>
      <c r="AMA540" s="8"/>
      <c r="AMB540" s="8"/>
      <c r="AMC540" s="8"/>
      <c r="AMD540" s="8"/>
      <c r="AME540" s="8"/>
      <c r="AMF540" s="8"/>
      <c r="AMG540" s="8"/>
      <c r="AMH540" s="8"/>
      <c r="AMI540" s="8"/>
      <c r="AMJ540" s="8"/>
      <c r="AMK540" s="8"/>
      <c r="AML540" s="8"/>
      <c r="AMM540" s="8"/>
      <c r="AMN540" s="8"/>
      <c r="AMO540" s="8"/>
      <c r="AMP540" s="8"/>
      <c r="AMQ540" s="8"/>
      <c r="AMR540" s="8"/>
      <c r="AMS540" s="8"/>
      <c r="AMT540" s="8"/>
      <c r="AMU540" s="8"/>
      <c r="AMV540" s="8"/>
      <c r="AMW540" s="8"/>
      <c r="AMX540" s="8"/>
      <c r="AMY540" s="8"/>
      <c r="AMZ540" s="8"/>
      <c r="ANA540" s="8"/>
      <c r="ANB540" s="8"/>
      <c r="ANC540" s="8"/>
      <c r="AND540" s="8"/>
      <c r="ANE540" s="8"/>
      <c r="ANF540" s="8"/>
      <c r="ANG540" s="8"/>
      <c r="ANH540" s="8"/>
      <c r="ANI540" s="8"/>
      <c r="ANJ540" s="8"/>
      <c r="ANK540" s="8"/>
      <c r="ANL540" s="8"/>
      <c r="ANM540" s="8"/>
      <c r="ANN540" s="8"/>
      <c r="ANO540" s="8"/>
      <c r="ANP540" s="8"/>
      <c r="ANQ540" s="8"/>
      <c r="ANR540" s="8"/>
      <c r="ANS540" s="8"/>
      <c r="ANT540" s="8"/>
      <c r="ANU540" s="8"/>
      <c r="ANV540" s="8"/>
      <c r="ANW540" s="8"/>
      <c r="ANX540" s="8"/>
      <c r="ANY540" s="8"/>
      <c r="ANZ540" s="8"/>
      <c r="AOA540" s="8"/>
      <c r="AOB540" s="8"/>
      <c r="AOC540" s="8"/>
      <c r="AOD540" s="8"/>
      <c r="AOE540" s="8"/>
      <c r="AOF540" s="8"/>
      <c r="AOG540" s="8"/>
      <c r="AOH540" s="8"/>
      <c r="AOI540" s="8"/>
      <c r="AOJ540" s="8"/>
      <c r="AOK540" s="8"/>
      <c r="AOL540" s="8"/>
      <c r="AOM540" s="8"/>
      <c r="AON540" s="8"/>
      <c r="AOO540" s="8"/>
      <c r="AOP540" s="8"/>
      <c r="AOQ540" s="8"/>
      <c r="AOR540" s="8"/>
      <c r="AOS540" s="8"/>
      <c r="AOT540" s="8"/>
      <c r="AOU540" s="8"/>
      <c r="AOV540" s="8"/>
      <c r="AOW540" s="8"/>
      <c r="AOX540" s="8"/>
      <c r="AOY540" s="8"/>
      <c r="AOZ540" s="8"/>
      <c r="APA540" s="8"/>
      <c r="APB540" s="8"/>
      <c r="APC540" s="8"/>
      <c r="APD540" s="8"/>
      <c r="APE540" s="8"/>
      <c r="APF540" s="8"/>
      <c r="APG540" s="8"/>
      <c r="APH540" s="8"/>
      <c r="API540" s="8"/>
      <c r="APJ540" s="8"/>
      <c r="APK540" s="8"/>
      <c r="APL540" s="8"/>
      <c r="APM540" s="8"/>
      <c r="APN540" s="8"/>
      <c r="APO540" s="8"/>
      <c r="APP540" s="8"/>
      <c r="APQ540" s="8"/>
      <c r="APR540" s="8"/>
      <c r="APS540" s="8"/>
      <c r="APT540" s="8"/>
      <c r="APU540" s="8"/>
      <c r="APV540" s="8"/>
      <c r="APW540" s="8"/>
      <c r="APX540" s="8"/>
      <c r="APY540" s="8"/>
      <c r="APZ540" s="8"/>
      <c r="AQA540" s="8"/>
      <c r="AQB540" s="8"/>
      <c r="AQC540" s="8"/>
      <c r="AQD540" s="8"/>
      <c r="AQE540" s="8"/>
      <c r="AQF540" s="8"/>
      <c r="AQG540" s="8"/>
      <c r="AQH540" s="8"/>
      <c r="AQI540" s="8"/>
      <c r="AQJ540" s="8"/>
      <c r="AQK540" s="8"/>
      <c r="AQL540" s="8"/>
      <c r="AQM540" s="8"/>
      <c r="AQN540" s="8"/>
      <c r="AQO540" s="8"/>
      <c r="AQP540" s="8"/>
      <c r="AQQ540" s="8"/>
      <c r="AQR540" s="8"/>
      <c r="AQS540" s="8"/>
      <c r="AQT540" s="8"/>
      <c r="AQU540" s="8"/>
      <c r="AQV540" s="8"/>
      <c r="AQW540" s="8"/>
      <c r="AQX540" s="8"/>
      <c r="AQY540" s="8"/>
      <c r="AQZ540" s="8"/>
      <c r="ARA540" s="8"/>
      <c r="ARB540" s="8"/>
      <c r="ARC540" s="8"/>
      <c r="ARD540" s="8"/>
      <c r="ARE540" s="8"/>
      <c r="ARF540" s="8"/>
      <c r="ARG540" s="8"/>
      <c r="ARH540" s="8"/>
      <c r="ARI540" s="8"/>
      <c r="ARJ540" s="8"/>
      <c r="ARK540" s="8"/>
      <c r="ARL540" s="8"/>
      <c r="ARM540" s="8"/>
      <c r="ARN540" s="8"/>
      <c r="ARO540" s="8"/>
      <c r="ARP540" s="8"/>
      <c r="ARQ540" s="8"/>
      <c r="ARR540" s="8"/>
      <c r="ARS540" s="8"/>
      <c r="ART540" s="8"/>
      <c r="ARU540" s="8"/>
      <c r="ARV540" s="8"/>
      <c r="ARW540" s="8"/>
      <c r="ARX540" s="8"/>
      <c r="ARY540" s="8"/>
      <c r="ARZ540" s="8"/>
      <c r="ASA540" s="8"/>
      <c r="ASB540" s="8"/>
      <c r="ASC540" s="8"/>
      <c r="ASD540" s="8"/>
      <c r="ASE540" s="8"/>
      <c r="ASF540" s="8"/>
      <c r="ASG540" s="8"/>
      <c r="ASH540" s="8"/>
      <c r="ASI540" s="8"/>
      <c r="ASJ540" s="8"/>
      <c r="ASK540" s="8"/>
      <c r="ASL540" s="8"/>
      <c r="ASM540" s="8"/>
      <c r="ASN540" s="8"/>
      <c r="ASO540" s="8"/>
      <c r="ASP540" s="8"/>
      <c r="ASQ540" s="8"/>
      <c r="ASR540" s="8"/>
      <c r="ASS540" s="8"/>
      <c r="AST540" s="8"/>
      <c r="ASU540" s="8"/>
      <c r="ASV540" s="8"/>
      <c r="ASW540" s="8"/>
      <c r="ASX540" s="8"/>
      <c r="ASY540" s="8"/>
      <c r="ASZ540" s="8"/>
      <c r="ATA540" s="8"/>
      <c r="ATB540" s="8"/>
      <c r="ATC540" s="8"/>
      <c r="ATD540" s="8"/>
      <c r="ATE540" s="8"/>
      <c r="ATF540" s="8"/>
      <c r="ATG540" s="8"/>
      <c r="ATH540" s="8"/>
      <c r="ATI540" s="8"/>
      <c r="ATJ540" s="8"/>
      <c r="ATK540" s="8"/>
      <c r="ATL540" s="8"/>
      <c r="ATM540" s="8"/>
      <c r="ATN540" s="8"/>
      <c r="ATO540" s="8"/>
      <c r="ATP540" s="8"/>
      <c r="ATQ540" s="8"/>
      <c r="ATR540" s="8"/>
      <c r="ATS540" s="8"/>
      <c r="ATT540" s="8"/>
      <c r="ATU540" s="8"/>
      <c r="ATV540" s="8"/>
      <c r="ATW540" s="8"/>
      <c r="ATX540" s="8"/>
      <c r="ATY540" s="8"/>
      <c r="ATZ540" s="8"/>
      <c r="AUA540" s="8"/>
      <c r="AUB540" s="8"/>
      <c r="AUC540" s="8"/>
      <c r="AUD540" s="8"/>
      <c r="AUE540" s="8"/>
      <c r="AUF540" s="8"/>
      <c r="AUG540" s="8"/>
      <c r="AUH540" s="8"/>
      <c r="AUI540" s="8"/>
      <c r="AUJ540" s="8"/>
      <c r="AUK540" s="8"/>
      <c r="AUL540" s="8"/>
      <c r="AUM540" s="8"/>
      <c r="AUN540" s="8"/>
      <c r="AUO540" s="8"/>
      <c r="AUP540" s="8"/>
      <c r="AUQ540" s="8"/>
      <c r="AUR540" s="8"/>
      <c r="AUS540" s="8"/>
      <c r="AUT540" s="8"/>
      <c r="AUU540" s="8"/>
      <c r="AUV540" s="8"/>
      <c r="AUW540" s="8"/>
      <c r="AUX540" s="8"/>
      <c r="AUY540" s="8"/>
      <c r="AUZ540" s="8"/>
      <c r="AVA540" s="8"/>
      <c r="AVB540" s="8"/>
      <c r="AVC540" s="8"/>
      <c r="AVD540" s="8"/>
      <c r="AVE540" s="8"/>
      <c r="AVF540" s="8"/>
      <c r="AVG540" s="8"/>
      <c r="AVH540" s="8"/>
      <c r="AVI540" s="8"/>
      <c r="AVJ540" s="8"/>
      <c r="AVK540" s="8"/>
      <c r="AVL540" s="8"/>
      <c r="AVM540" s="8"/>
      <c r="AVN540" s="8"/>
      <c r="AVO540" s="8"/>
      <c r="AVP540" s="8"/>
      <c r="AVQ540" s="8"/>
      <c r="AVR540" s="8"/>
      <c r="AVS540" s="8"/>
      <c r="AVT540" s="8"/>
      <c r="AVU540" s="8"/>
      <c r="AVV540" s="8"/>
      <c r="AVW540" s="8"/>
      <c r="AVX540" s="8"/>
      <c r="AVY540" s="8"/>
      <c r="AVZ540" s="8"/>
      <c r="AWA540" s="8"/>
      <c r="AWB540" s="8"/>
      <c r="AWC540" s="8"/>
      <c r="AWD540" s="8"/>
      <c r="AWE540" s="8"/>
      <c r="AWF540" s="8"/>
      <c r="AWG540" s="8"/>
      <c r="AWH540" s="8"/>
      <c r="AWI540" s="8"/>
      <c r="AWJ540" s="8"/>
      <c r="AWK540" s="8"/>
      <c r="AWL540" s="8"/>
      <c r="AWM540" s="8"/>
      <c r="AWN540" s="8"/>
      <c r="AWO540" s="8"/>
      <c r="AWP540" s="8"/>
      <c r="AWQ540" s="8"/>
      <c r="AWR540" s="8"/>
      <c r="AWS540" s="8"/>
      <c r="AWT540" s="8"/>
      <c r="AWU540" s="8"/>
      <c r="AWV540" s="8"/>
      <c r="AWW540" s="8"/>
      <c r="AWX540" s="8"/>
      <c r="AWY540" s="8"/>
      <c r="AWZ540" s="8"/>
      <c r="AXA540" s="8"/>
      <c r="AXB540" s="8"/>
      <c r="AXC540" s="8"/>
      <c r="AXD540" s="8"/>
      <c r="AXE540" s="8"/>
      <c r="AXF540" s="8"/>
      <c r="AXG540" s="8"/>
      <c r="AXH540" s="8"/>
      <c r="AXI540" s="8"/>
      <c r="AXJ540" s="8"/>
      <c r="AXK540" s="8"/>
      <c r="AXL540" s="8"/>
      <c r="AXM540" s="8"/>
      <c r="AXN540" s="8"/>
      <c r="AXO540" s="8"/>
      <c r="AXP540" s="8"/>
      <c r="AXQ540" s="8"/>
      <c r="AXR540" s="8"/>
      <c r="AXS540" s="8"/>
      <c r="AXT540" s="8"/>
      <c r="AXU540" s="8"/>
      <c r="AXV540" s="8"/>
      <c r="AXW540" s="8"/>
      <c r="AXX540" s="8"/>
      <c r="AXY540" s="8"/>
      <c r="AXZ540" s="8"/>
      <c r="AYA540" s="8"/>
      <c r="AYB540" s="8"/>
      <c r="AYC540" s="8"/>
      <c r="AYD540" s="8"/>
      <c r="AYE540" s="8"/>
      <c r="AYF540" s="8"/>
      <c r="AYG540" s="8"/>
      <c r="AYH540" s="8"/>
      <c r="AYI540" s="8"/>
      <c r="AYJ540" s="8"/>
      <c r="AYK540" s="8"/>
      <c r="AYL540" s="8"/>
      <c r="AYM540" s="8"/>
      <c r="AYN540" s="8"/>
      <c r="AYO540" s="8"/>
      <c r="AYP540" s="8"/>
      <c r="AYQ540" s="8"/>
      <c r="AYR540" s="8"/>
      <c r="AYS540" s="8"/>
      <c r="AYT540" s="8"/>
      <c r="AYU540" s="8"/>
      <c r="AYV540" s="8"/>
      <c r="AYW540" s="8"/>
      <c r="AYX540" s="8"/>
      <c r="AYY540" s="8"/>
      <c r="AYZ540" s="8"/>
      <c r="AZA540" s="8"/>
      <c r="AZB540" s="8"/>
      <c r="AZC540" s="8"/>
      <c r="AZD540" s="8"/>
      <c r="AZE540" s="8"/>
      <c r="AZF540" s="8"/>
      <c r="AZG540" s="8"/>
      <c r="AZH540" s="8"/>
      <c r="AZI540" s="8"/>
      <c r="AZJ540" s="8"/>
      <c r="AZK540" s="8"/>
      <c r="AZL540" s="8"/>
      <c r="AZM540" s="8"/>
      <c r="AZN540" s="8"/>
      <c r="AZO540" s="8"/>
      <c r="AZP540" s="8"/>
      <c r="AZQ540" s="8"/>
      <c r="AZR540" s="8"/>
      <c r="AZS540" s="8"/>
      <c r="AZT540" s="8"/>
      <c r="AZU540" s="8"/>
      <c r="AZV540" s="8"/>
      <c r="AZW540" s="8"/>
      <c r="AZX540" s="8"/>
      <c r="AZY540" s="8"/>
      <c r="AZZ540" s="8"/>
      <c r="BAA540" s="8"/>
      <c r="BAB540" s="8"/>
      <c r="BAC540" s="8"/>
      <c r="BAD540" s="8"/>
      <c r="BAE540" s="8"/>
      <c r="BAF540" s="8"/>
      <c r="BAG540" s="8"/>
      <c r="BAH540" s="8"/>
      <c r="BAI540" s="8"/>
      <c r="BAJ540" s="8"/>
      <c r="BAK540" s="8"/>
      <c r="BAL540" s="8"/>
      <c r="BAM540" s="8"/>
      <c r="BAN540" s="8"/>
      <c r="BAO540" s="8"/>
      <c r="BAP540" s="8"/>
      <c r="BAQ540" s="8"/>
      <c r="BAR540" s="8"/>
      <c r="BAS540" s="8"/>
      <c r="BAT540" s="8"/>
      <c r="BAU540" s="8"/>
      <c r="BAV540" s="8"/>
      <c r="BAW540" s="8"/>
      <c r="BAX540" s="8"/>
      <c r="BAY540" s="8"/>
      <c r="BAZ540" s="8"/>
      <c r="BBA540" s="8"/>
      <c r="BBB540" s="8"/>
      <c r="BBC540" s="8"/>
      <c r="BBD540" s="8"/>
      <c r="BBE540" s="8"/>
      <c r="BBF540" s="8"/>
      <c r="BBG540" s="8"/>
      <c r="BBH540" s="8"/>
      <c r="BBI540" s="8"/>
      <c r="BBJ540" s="8"/>
      <c r="BBK540" s="8"/>
      <c r="BBL540" s="8"/>
      <c r="BBM540" s="8"/>
      <c r="BBN540" s="8"/>
      <c r="BBO540" s="8"/>
      <c r="BBP540" s="8"/>
      <c r="BBQ540" s="8"/>
      <c r="BBR540" s="8"/>
      <c r="BBS540" s="8"/>
      <c r="BBT540" s="8"/>
      <c r="BBU540" s="8"/>
      <c r="BBV540" s="8"/>
      <c r="BBW540" s="8"/>
      <c r="BBX540" s="8"/>
      <c r="BBY540" s="8"/>
      <c r="BBZ540" s="8"/>
      <c r="BCA540" s="8"/>
      <c r="BCB540" s="8"/>
      <c r="BCC540" s="8"/>
      <c r="BCD540" s="8"/>
      <c r="BCE540" s="8"/>
      <c r="BCF540" s="8"/>
      <c r="BCG540" s="8"/>
      <c r="BCH540" s="8"/>
      <c r="BCI540" s="8"/>
      <c r="BCJ540" s="8"/>
      <c r="BCK540" s="8"/>
      <c r="BCL540" s="8"/>
      <c r="BCM540" s="8"/>
      <c r="BCN540" s="8"/>
      <c r="BCO540" s="8"/>
      <c r="BCP540" s="8"/>
      <c r="BCQ540" s="8"/>
      <c r="BCR540" s="8"/>
      <c r="BCS540" s="8"/>
      <c r="BCT540" s="8"/>
      <c r="BCU540" s="8"/>
      <c r="BCV540" s="8"/>
      <c r="BCW540" s="8"/>
      <c r="BCX540" s="8"/>
      <c r="BCY540" s="8"/>
      <c r="BCZ540" s="8"/>
      <c r="BDA540" s="8"/>
      <c r="BDB540" s="8"/>
      <c r="BDC540" s="8"/>
      <c r="BDD540" s="8"/>
      <c r="BDE540" s="8"/>
      <c r="BDF540" s="8"/>
      <c r="BDG540" s="8"/>
      <c r="BDH540" s="8"/>
      <c r="BDI540" s="8"/>
      <c r="BDJ540" s="8"/>
      <c r="BDK540" s="8"/>
      <c r="BDL540" s="8"/>
      <c r="BDM540" s="8"/>
      <c r="BDN540" s="8"/>
      <c r="BDO540" s="8"/>
      <c r="BDP540" s="8"/>
      <c r="BDQ540" s="8"/>
      <c r="BDR540" s="8"/>
      <c r="BDS540" s="8"/>
      <c r="BDT540" s="8"/>
      <c r="BDU540" s="8"/>
      <c r="BDV540" s="8"/>
      <c r="BDW540" s="8"/>
      <c r="BDX540" s="8"/>
      <c r="BDY540" s="8"/>
      <c r="BDZ540" s="8"/>
      <c r="BEA540" s="8"/>
      <c r="BEB540" s="8"/>
      <c r="BEC540" s="8"/>
      <c r="BED540" s="8"/>
      <c r="BEE540" s="8"/>
      <c r="BEF540" s="8"/>
      <c r="BEG540" s="8"/>
      <c r="BEH540" s="8"/>
      <c r="BEI540" s="8"/>
      <c r="BEJ540" s="8"/>
      <c r="BEK540" s="8"/>
      <c r="BEL540" s="8"/>
      <c r="BEM540" s="8"/>
      <c r="BEN540" s="8"/>
      <c r="BEO540" s="8"/>
      <c r="BEP540" s="8"/>
      <c r="BEQ540" s="8"/>
      <c r="BER540" s="8"/>
      <c r="BES540" s="8"/>
      <c r="BET540" s="8"/>
      <c r="BEU540" s="8"/>
      <c r="BEV540" s="8"/>
      <c r="BEW540" s="8"/>
      <c r="BEX540" s="8"/>
      <c r="BEY540" s="8"/>
      <c r="BEZ540" s="8"/>
      <c r="BFA540" s="8"/>
      <c r="BFB540" s="8"/>
      <c r="BFC540" s="8"/>
      <c r="BFD540" s="8"/>
      <c r="BFE540" s="8"/>
      <c r="BFF540" s="8"/>
      <c r="BFG540" s="8"/>
      <c r="BFH540" s="8"/>
      <c r="BFI540" s="8"/>
      <c r="BFJ540" s="8"/>
      <c r="BFK540" s="8"/>
      <c r="BFL540" s="8"/>
      <c r="BFM540" s="8"/>
      <c r="BFN540" s="8"/>
      <c r="BFO540" s="8"/>
      <c r="BFP540" s="8"/>
      <c r="BFQ540" s="8"/>
      <c r="BFR540" s="8"/>
      <c r="BFS540" s="8"/>
      <c r="BFT540" s="8"/>
      <c r="BFU540" s="8"/>
      <c r="BFV540" s="8"/>
      <c r="BFW540" s="8"/>
      <c r="BFX540" s="8"/>
      <c r="BFY540" s="8"/>
      <c r="BFZ540" s="8"/>
      <c r="BGA540" s="8"/>
      <c r="BGB540" s="8"/>
      <c r="BGC540" s="8"/>
      <c r="BGD540" s="8"/>
      <c r="BGE540" s="8"/>
      <c r="BGF540" s="8"/>
      <c r="BGG540" s="8"/>
      <c r="BGH540" s="8"/>
      <c r="BGI540" s="8"/>
      <c r="BGJ540" s="8"/>
      <c r="BGK540" s="8"/>
      <c r="BGL540" s="8"/>
      <c r="BGM540" s="8"/>
      <c r="BGN540" s="8"/>
      <c r="BGO540" s="8"/>
      <c r="BGP540" s="8"/>
      <c r="BGQ540" s="8"/>
      <c r="BGR540" s="8"/>
      <c r="BGS540" s="8"/>
      <c r="BGT540" s="8"/>
      <c r="BGU540" s="8"/>
      <c r="BGV540" s="8"/>
      <c r="BGW540" s="8"/>
      <c r="BGX540" s="8"/>
      <c r="BGY540" s="8"/>
      <c r="BGZ540" s="8"/>
      <c r="BHA540" s="8"/>
      <c r="BHB540" s="8"/>
      <c r="BHC540" s="8"/>
      <c r="BHD540" s="8"/>
      <c r="BHE540" s="8"/>
      <c r="BHF540" s="8"/>
      <c r="BHG540" s="8"/>
      <c r="BHH540" s="8"/>
      <c r="BHI540" s="8"/>
      <c r="BHJ540" s="8"/>
      <c r="BHK540" s="8"/>
      <c r="BHL540" s="8"/>
      <c r="BHM540" s="8"/>
      <c r="BHN540" s="8"/>
      <c r="BHO540" s="8"/>
      <c r="BHP540" s="8"/>
      <c r="BHQ540" s="8"/>
      <c r="BHR540" s="8"/>
      <c r="BHS540" s="8"/>
      <c r="BHT540" s="8"/>
      <c r="BHU540" s="8"/>
      <c r="BHV540" s="8"/>
      <c r="BHW540" s="8"/>
      <c r="BHX540" s="8"/>
      <c r="BHY540" s="8"/>
      <c r="BHZ540" s="8"/>
      <c r="BIA540" s="8"/>
      <c r="BIB540" s="8"/>
      <c r="BIC540" s="8"/>
      <c r="BID540" s="8"/>
      <c r="BIE540" s="8"/>
      <c r="BIF540" s="8"/>
      <c r="BIG540" s="8"/>
      <c r="BIH540" s="8"/>
      <c r="BII540" s="8"/>
      <c r="BIJ540" s="8"/>
      <c r="BIK540" s="8"/>
      <c r="BIL540" s="8"/>
      <c r="BIM540" s="8"/>
      <c r="BIN540" s="8"/>
      <c r="BIO540" s="8"/>
      <c r="BIP540" s="8"/>
      <c r="BIQ540" s="8"/>
      <c r="BIR540" s="8"/>
      <c r="BIS540" s="8"/>
      <c r="BIT540" s="8"/>
      <c r="BIU540" s="8"/>
      <c r="BIV540" s="8"/>
      <c r="BIW540" s="8"/>
      <c r="BIX540" s="8"/>
      <c r="BIY540" s="8"/>
      <c r="BIZ540" s="8"/>
      <c r="BJA540" s="8"/>
      <c r="BJB540" s="8"/>
      <c r="BJC540" s="8"/>
      <c r="BJD540" s="8"/>
      <c r="BJE540" s="8"/>
      <c r="BJF540" s="8"/>
      <c r="BJG540" s="8"/>
      <c r="BJH540" s="8"/>
      <c r="BJI540" s="8"/>
      <c r="BJJ540" s="8"/>
      <c r="BJK540" s="8"/>
      <c r="BJL540" s="8"/>
      <c r="BJM540" s="8"/>
      <c r="BJN540" s="8"/>
      <c r="BJO540" s="8"/>
      <c r="BJP540" s="8"/>
      <c r="BJQ540" s="8"/>
      <c r="BJR540" s="8"/>
      <c r="BJS540" s="8"/>
      <c r="BJT540" s="8"/>
      <c r="BJU540" s="8"/>
      <c r="BJV540" s="8"/>
      <c r="BJW540" s="8"/>
      <c r="BJX540" s="8"/>
      <c r="BJY540" s="8"/>
      <c r="BJZ540" s="8"/>
      <c r="BKA540" s="8"/>
      <c r="BKB540" s="8"/>
      <c r="BKC540" s="8"/>
      <c r="BKD540" s="8"/>
      <c r="BKE540" s="8"/>
      <c r="BKF540" s="8"/>
      <c r="BKG540" s="8"/>
      <c r="BKH540" s="8"/>
      <c r="BKI540" s="8"/>
      <c r="BKJ540" s="8"/>
      <c r="BKK540" s="8"/>
      <c r="BKL540" s="8"/>
      <c r="BKM540" s="8"/>
      <c r="BKN540" s="8"/>
      <c r="BKO540" s="8"/>
      <c r="BKP540" s="8"/>
      <c r="BKQ540" s="8"/>
      <c r="BKR540" s="8"/>
      <c r="BKS540" s="8"/>
      <c r="BKT540" s="8"/>
      <c r="BKU540" s="8"/>
      <c r="BKV540" s="8"/>
      <c r="BKW540" s="8"/>
      <c r="BKX540" s="8"/>
      <c r="BKY540" s="8"/>
      <c r="BKZ540" s="8"/>
      <c r="BLA540" s="8"/>
      <c r="BLB540" s="8"/>
      <c r="BLC540" s="8"/>
      <c r="BLD540" s="8"/>
      <c r="BLE540" s="8"/>
      <c r="BLF540" s="8"/>
      <c r="BLG540" s="8"/>
      <c r="BLH540" s="8"/>
      <c r="BLI540" s="8"/>
      <c r="BLJ540" s="8"/>
      <c r="BLK540" s="8"/>
      <c r="BLL540" s="8"/>
      <c r="BLM540" s="8"/>
      <c r="BLN540" s="8"/>
      <c r="BLO540" s="8"/>
      <c r="BLP540" s="8"/>
      <c r="BLQ540" s="8"/>
      <c r="BLR540" s="8"/>
      <c r="BLS540" s="8"/>
      <c r="BLT540" s="8"/>
      <c r="BLU540" s="8"/>
      <c r="BLV540" s="8"/>
      <c r="BLW540" s="8"/>
      <c r="BLX540" s="8"/>
      <c r="BLY540" s="8"/>
      <c r="BLZ540" s="8"/>
      <c r="BMA540" s="8"/>
      <c r="BMB540" s="8"/>
      <c r="BMC540" s="8"/>
      <c r="BMD540" s="8"/>
      <c r="BME540" s="8"/>
      <c r="BMF540" s="8"/>
      <c r="BMG540" s="8"/>
      <c r="BMH540" s="8"/>
      <c r="BMI540" s="8"/>
      <c r="BMJ540" s="8"/>
      <c r="BMK540" s="8"/>
      <c r="BML540" s="8"/>
      <c r="BMM540" s="8"/>
      <c r="BMN540" s="8"/>
      <c r="BMO540" s="8"/>
      <c r="BMP540" s="8"/>
      <c r="BMQ540" s="8"/>
      <c r="BMR540" s="8"/>
      <c r="BMS540" s="8"/>
      <c r="BMT540" s="8"/>
      <c r="BMU540" s="8"/>
      <c r="BMV540" s="8"/>
      <c r="BMW540" s="8"/>
      <c r="BMX540" s="8"/>
      <c r="BMY540" s="8"/>
      <c r="BMZ540" s="8"/>
      <c r="BNA540" s="8"/>
      <c r="BNB540" s="8"/>
      <c r="BNC540" s="8"/>
      <c r="BND540" s="8"/>
      <c r="BNE540" s="8"/>
      <c r="BNF540" s="8"/>
      <c r="BNG540" s="8"/>
      <c r="BNH540" s="8"/>
      <c r="BNI540" s="8"/>
      <c r="BNJ540" s="8"/>
      <c r="BNK540" s="8"/>
      <c r="BNL540" s="8"/>
      <c r="BNM540" s="8"/>
      <c r="BNN540" s="8"/>
      <c r="BNO540" s="8"/>
      <c r="BNP540" s="8"/>
      <c r="BNQ540" s="8"/>
      <c r="BNR540" s="8"/>
      <c r="BNS540" s="8"/>
      <c r="BNT540" s="8"/>
      <c r="BNU540" s="8"/>
      <c r="BNV540" s="8"/>
      <c r="BNW540" s="8"/>
      <c r="BNX540" s="8"/>
      <c r="BNY540" s="8"/>
      <c r="BNZ540" s="8"/>
      <c r="BOA540" s="8"/>
      <c r="BOB540" s="8"/>
      <c r="BOC540" s="8"/>
      <c r="BOD540" s="8"/>
      <c r="BOE540" s="8"/>
      <c r="BOF540" s="8"/>
      <c r="BOG540" s="8"/>
      <c r="BOH540" s="8"/>
      <c r="BOI540" s="8"/>
      <c r="BOJ540" s="8"/>
      <c r="BOK540" s="8"/>
      <c r="BOL540" s="8"/>
      <c r="BOM540" s="8"/>
      <c r="BON540" s="8"/>
      <c r="BOO540" s="8"/>
      <c r="BOP540" s="8"/>
      <c r="BOQ540" s="8"/>
      <c r="BOR540" s="8"/>
      <c r="BOS540" s="8"/>
      <c r="BOT540" s="8"/>
      <c r="BOU540" s="8"/>
      <c r="BOV540" s="8"/>
      <c r="BOW540" s="8"/>
      <c r="BOX540" s="8"/>
      <c r="BOY540" s="8"/>
      <c r="BOZ540" s="8"/>
      <c r="BPA540" s="8"/>
      <c r="BPB540" s="8"/>
      <c r="BPC540" s="8"/>
      <c r="BPD540" s="8"/>
      <c r="BPE540" s="8"/>
      <c r="BPF540" s="8"/>
      <c r="BPG540" s="8"/>
      <c r="BPH540" s="8"/>
      <c r="BPI540" s="8"/>
      <c r="BPJ540" s="8"/>
      <c r="BPK540" s="8"/>
      <c r="BPL540" s="8"/>
      <c r="BPM540" s="8"/>
      <c r="BPN540" s="8"/>
      <c r="BPO540" s="8"/>
      <c r="BPP540" s="8"/>
      <c r="BPQ540" s="8"/>
      <c r="BPR540" s="8"/>
      <c r="BPS540" s="8"/>
      <c r="BPT540" s="8"/>
      <c r="BPU540" s="8"/>
      <c r="BPV540" s="8"/>
      <c r="BPW540" s="8"/>
      <c r="BPX540" s="8"/>
      <c r="BPY540" s="8"/>
      <c r="BPZ540" s="8"/>
      <c r="BQA540" s="8"/>
      <c r="BQB540" s="8"/>
      <c r="BQC540" s="8"/>
      <c r="BQD540" s="8"/>
      <c r="BQE540" s="8"/>
      <c r="BQF540" s="8"/>
      <c r="BQG540" s="8"/>
      <c r="BQH540" s="8"/>
      <c r="BQI540" s="8"/>
      <c r="BQJ540" s="8"/>
      <c r="BQK540" s="8"/>
      <c r="BQL540" s="8"/>
      <c r="BQM540" s="8"/>
      <c r="BQN540" s="8"/>
      <c r="BQO540" s="8"/>
      <c r="BQP540" s="8"/>
      <c r="BQQ540" s="8"/>
      <c r="BQR540" s="8"/>
      <c r="BQS540" s="8"/>
      <c r="BQT540" s="8"/>
      <c r="BQU540" s="8"/>
      <c r="BQV540" s="8"/>
      <c r="BQW540" s="8"/>
      <c r="BQX540" s="8"/>
      <c r="BQY540" s="8"/>
      <c r="BQZ540" s="8"/>
      <c r="BRA540" s="8"/>
      <c r="BRB540" s="8"/>
      <c r="BRC540" s="8"/>
      <c r="BRD540" s="8"/>
      <c r="BRE540" s="8"/>
      <c r="BRF540" s="8"/>
      <c r="BRG540" s="8"/>
      <c r="BRH540" s="8"/>
      <c r="BRI540" s="8"/>
      <c r="BRJ540" s="8"/>
      <c r="BRK540" s="8"/>
      <c r="BRL540" s="8"/>
      <c r="BRM540" s="8"/>
      <c r="BRN540" s="8"/>
      <c r="BRO540" s="8"/>
      <c r="BRP540" s="8"/>
      <c r="BRQ540" s="8"/>
      <c r="BRR540" s="8"/>
      <c r="BRS540" s="8"/>
      <c r="BRT540" s="8"/>
      <c r="BRU540" s="8"/>
      <c r="BRV540" s="8"/>
      <c r="BRW540" s="8"/>
      <c r="BRX540" s="8"/>
      <c r="BRY540" s="8"/>
      <c r="BRZ540" s="8"/>
      <c r="BSA540" s="8"/>
      <c r="BSB540" s="8"/>
      <c r="BSC540" s="8"/>
      <c r="BSD540" s="8"/>
      <c r="BSE540" s="8"/>
      <c r="BSF540" s="8"/>
      <c r="BSG540" s="8"/>
      <c r="BSH540" s="8"/>
      <c r="BSI540" s="8"/>
      <c r="BSJ540" s="8"/>
      <c r="BSK540" s="8"/>
      <c r="BSL540" s="8"/>
      <c r="BSM540" s="8"/>
      <c r="BSN540" s="8"/>
      <c r="BSO540" s="8"/>
      <c r="BSP540" s="8"/>
      <c r="BSQ540" s="8"/>
      <c r="BSR540" s="8"/>
      <c r="BSS540" s="8"/>
      <c r="BST540" s="8"/>
      <c r="BSU540" s="8"/>
      <c r="BSV540" s="8"/>
      <c r="BSW540" s="8"/>
      <c r="BSX540" s="8"/>
      <c r="BSY540" s="8"/>
      <c r="BSZ540" s="8"/>
      <c r="BTA540" s="8"/>
      <c r="BTB540" s="8"/>
      <c r="BTC540" s="8"/>
      <c r="BTD540" s="8"/>
      <c r="BTE540" s="8"/>
      <c r="BTF540" s="8"/>
      <c r="BTG540" s="8"/>
      <c r="BTH540" s="8"/>
      <c r="BTI540" s="8"/>
      <c r="BTJ540" s="8"/>
      <c r="BTK540" s="8"/>
      <c r="BTL540" s="8"/>
      <c r="BTM540" s="8"/>
      <c r="BTN540" s="8"/>
      <c r="BTO540" s="8"/>
      <c r="BTP540" s="8"/>
      <c r="BTQ540" s="8"/>
      <c r="BTR540" s="8"/>
      <c r="BTS540" s="8"/>
      <c r="BTT540" s="8"/>
      <c r="BTU540" s="8"/>
      <c r="BTV540" s="8"/>
      <c r="BTW540" s="8"/>
      <c r="BTX540" s="8"/>
      <c r="BTY540" s="8"/>
      <c r="BTZ540" s="8"/>
      <c r="BUA540" s="8"/>
      <c r="BUB540" s="8"/>
      <c r="BUC540" s="8"/>
      <c r="BUD540" s="8"/>
      <c r="BUE540" s="8"/>
      <c r="BUF540" s="8"/>
      <c r="BUG540" s="8"/>
      <c r="BUH540" s="8"/>
      <c r="BUI540" s="8"/>
      <c r="BUJ540" s="8"/>
      <c r="BUK540" s="8"/>
      <c r="BUL540" s="8"/>
      <c r="BUM540" s="8"/>
      <c r="BUN540" s="8"/>
      <c r="BUO540" s="8"/>
      <c r="BUP540" s="8"/>
      <c r="BUQ540" s="8"/>
      <c r="BUR540" s="8"/>
      <c r="BUS540" s="8"/>
      <c r="BUT540" s="8"/>
      <c r="BUU540" s="8"/>
      <c r="BUV540" s="8"/>
      <c r="BUW540" s="8"/>
      <c r="BUX540" s="8"/>
      <c r="BUY540" s="8"/>
      <c r="BUZ540" s="8"/>
      <c r="BVA540" s="8"/>
      <c r="BVB540" s="8"/>
      <c r="BVC540" s="8"/>
      <c r="BVD540" s="8"/>
      <c r="BVE540" s="8"/>
      <c r="BVF540" s="8"/>
      <c r="BVG540" s="8"/>
      <c r="BVH540" s="8"/>
      <c r="BVI540" s="8"/>
      <c r="BVJ540" s="8"/>
      <c r="BVK540" s="8"/>
      <c r="BVL540" s="8"/>
      <c r="BVM540" s="8"/>
      <c r="BVN540" s="8"/>
      <c r="BVO540" s="8"/>
      <c r="BVP540" s="8"/>
      <c r="BVQ540" s="8"/>
      <c r="BVR540" s="8"/>
      <c r="BVS540" s="8"/>
      <c r="BVT540" s="8"/>
      <c r="BVU540" s="8"/>
      <c r="BVV540" s="8"/>
      <c r="BVW540" s="8"/>
      <c r="BVX540" s="8"/>
      <c r="BVY540" s="8"/>
      <c r="BVZ540" s="8"/>
      <c r="BWA540" s="8"/>
      <c r="BWB540" s="8"/>
      <c r="BWC540" s="8"/>
      <c r="BWD540" s="8"/>
      <c r="BWE540" s="8"/>
      <c r="BWF540" s="8"/>
      <c r="BWG540" s="8"/>
      <c r="BWH540" s="8"/>
      <c r="BWI540" s="8"/>
      <c r="BWJ540" s="8"/>
      <c r="BWK540" s="8"/>
      <c r="BWL540" s="8"/>
      <c r="BWM540" s="8"/>
      <c r="BWN540" s="8"/>
      <c r="BWO540" s="8"/>
      <c r="BWP540" s="8"/>
      <c r="BWQ540" s="8"/>
    </row>
    <row r="541" spans="1:1967" s="444" customFormat="1" ht="102" customHeight="1">
      <c r="A541" s="9" t="s">
        <v>6549</v>
      </c>
      <c r="B541" s="100" t="s">
        <v>97</v>
      </c>
      <c r="C541" s="111" t="s">
        <v>921</v>
      </c>
      <c r="D541" s="30" t="s">
        <v>1284</v>
      </c>
      <c r="E541" s="30" t="s">
        <v>1288</v>
      </c>
      <c r="F541" s="29"/>
      <c r="G541" s="3" t="s">
        <v>385</v>
      </c>
      <c r="H541" s="20">
        <v>0</v>
      </c>
      <c r="I541" s="114">
        <v>470000000</v>
      </c>
      <c r="J541" s="21" t="s">
        <v>1330</v>
      </c>
      <c r="K541" s="19" t="s">
        <v>2067</v>
      </c>
      <c r="L541" s="138" t="s">
        <v>3428</v>
      </c>
      <c r="M541" s="141" t="s">
        <v>383</v>
      </c>
      <c r="N541" s="360" t="s">
        <v>8875</v>
      </c>
      <c r="O541" s="3" t="s">
        <v>1382</v>
      </c>
      <c r="P541" s="7" t="s">
        <v>1350</v>
      </c>
      <c r="Q541" s="3" t="s">
        <v>1335</v>
      </c>
      <c r="R541" s="24">
        <v>540</v>
      </c>
      <c r="S541" s="18">
        <v>875</v>
      </c>
      <c r="T541" s="83">
        <v>0</v>
      </c>
      <c r="U541" s="83">
        <f t="shared" si="86"/>
        <v>0</v>
      </c>
      <c r="V541" s="9" t="s">
        <v>1341</v>
      </c>
      <c r="W541" s="153" t="s">
        <v>1410</v>
      </c>
      <c r="X541" s="9" t="s">
        <v>9103</v>
      </c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J541" s="8"/>
      <c r="EK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8"/>
      <c r="FB541" s="8"/>
      <c r="FC541" s="8"/>
      <c r="FD541" s="8"/>
      <c r="FE541" s="8"/>
      <c r="FF541" s="8"/>
      <c r="FG541" s="8"/>
      <c r="FH541" s="8"/>
      <c r="FI541" s="8"/>
      <c r="FJ541" s="8"/>
      <c r="FK541" s="8"/>
      <c r="FL541" s="8"/>
      <c r="FM541" s="8"/>
      <c r="FN541" s="8"/>
      <c r="FO541" s="8"/>
      <c r="FP541" s="8"/>
      <c r="FQ541" s="8"/>
      <c r="FR541" s="8"/>
      <c r="FS541" s="8"/>
      <c r="FT541" s="8"/>
      <c r="FU541" s="8"/>
      <c r="FV541" s="8"/>
      <c r="FW541" s="8"/>
      <c r="FX541" s="8"/>
      <c r="FY541" s="8"/>
      <c r="FZ541" s="8"/>
      <c r="GA541" s="8"/>
      <c r="GB541" s="8"/>
      <c r="GC541" s="8"/>
      <c r="GD541" s="8"/>
      <c r="GE541" s="8"/>
      <c r="GF541" s="8"/>
      <c r="GG541" s="8"/>
      <c r="GH541" s="8"/>
      <c r="GI541" s="8"/>
      <c r="GJ541" s="8"/>
      <c r="GK541" s="8"/>
      <c r="GL541" s="8"/>
      <c r="GM541" s="8"/>
      <c r="GN541" s="8"/>
      <c r="GO541" s="8"/>
      <c r="GP541" s="8"/>
      <c r="GQ541" s="8"/>
      <c r="GR541" s="8"/>
      <c r="GS541" s="8"/>
      <c r="GT541" s="8"/>
      <c r="GU541" s="8"/>
      <c r="GV541" s="8"/>
      <c r="GW541" s="8"/>
      <c r="GX541" s="8"/>
      <c r="GY541" s="8"/>
      <c r="GZ541" s="8"/>
      <c r="HA541" s="8"/>
      <c r="HB541" s="8"/>
      <c r="HC541" s="8"/>
      <c r="HD541" s="8"/>
      <c r="HE541" s="8"/>
      <c r="HF541" s="8"/>
      <c r="HG541" s="8"/>
      <c r="HH541" s="8"/>
      <c r="HI541" s="8"/>
      <c r="HJ541" s="8"/>
      <c r="HK541" s="8"/>
      <c r="HL541" s="8"/>
      <c r="HM541" s="8"/>
      <c r="HN541" s="8"/>
      <c r="HO541" s="8"/>
      <c r="HP541" s="8"/>
      <c r="HQ541" s="8"/>
      <c r="HR541" s="8"/>
      <c r="HS541" s="8"/>
      <c r="HT541" s="8"/>
      <c r="HU541" s="8"/>
      <c r="HV541" s="8"/>
      <c r="HW541" s="8"/>
      <c r="HX541" s="8"/>
      <c r="HY541" s="8"/>
      <c r="HZ541" s="8"/>
      <c r="IA541" s="8"/>
      <c r="IB541" s="8"/>
      <c r="IC541" s="8"/>
      <c r="ID541" s="8"/>
      <c r="IE541" s="8"/>
      <c r="IF541" s="8"/>
      <c r="IG541" s="8"/>
      <c r="IH541" s="8"/>
      <c r="II541" s="8"/>
      <c r="IJ541" s="8"/>
      <c r="IK541" s="8"/>
      <c r="IL541" s="8"/>
      <c r="IM541" s="8"/>
      <c r="IN541" s="8"/>
      <c r="IO541" s="8"/>
      <c r="IP541" s="8"/>
      <c r="IQ541" s="8"/>
      <c r="IR541" s="8"/>
      <c r="IS541" s="8"/>
      <c r="IT541" s="8"/>
      <c r="IU541" s="8"/>
      <c r="IV541" s="8"/>
      <c r="IW541" s="8"/>
      <c r="IX541" s="8"/>
      <c r="IY541" s="8"/>
      <c r="IZ541" s="8"/>
      <c r="JA541" s="8"/>
      <c r="JB541" s="8"/>
      <c r="JC541" s="8"/>
      <c r="JD541" s="8"/>
      <c r="JE541" s="8"/>
      <c r="JF541" s="8"/>
      <c r="JG541" s="8"/>
      <c r="JH541" s="8"/>
      <c r="JI541" s="8"/>
      <c r="JJ541" s="8"/>
      <c r="JK541" s="8"/>
      <c r="JL541" s="8"/>
      <c r="JM541" s="8"/>
      <c r="JN541" s="8"/>
      <c r="JO541" s="8"/>
      <c r="JP541" s="8"/>
      <c r="JQ541" s="8"/>
      <c r="JR541" s="8"/>
      <c r="JS541" s="8"/>
      <c r="JT541" s="8"/>
      <c r="JU541" s="8"/>
      <c r="JV541" s="8"/>
      <c r="JW541" s="8"/>
      <c r="JX541" s="8"/>
      <c r="JY541" s="8"/>
      <c r="JZ541" s="8"/>
      <c r="KA541" s="8"/>
      <c r="KB541" s="8"/>
      <c r="KC541" s="8"/>
      <c r="KD541" s="8"/>
      <c r="KE541" s="8"/>
      <c r="KF541" s="8"/>
      <c r="KG541" s="8"/>
      <c r="KH541" s="8"/>
      <c r="KI541" s="8"/>
      <c r="KJ541" s="8"/>
      <c r="KK541" s="8"/>
      <c r="KL541" s="8"/>
      <c r="KM541" s="8"/>
      <c r="KN541" s="8"/>
      <c r="KO541" s="8"/>
      <c r="KP541" s="8"/>
      <c r="KQ541" s="8"/>
      <c r="KR541" s="8"/>
      <c r="KS541" s="8"/>
      <c r="KT541" s="8"/>
      <c r="KU541" s="8"/>
      <c r="KV541" s="8"/>
      <c r="KW541" s="8"/>
      <c r="KX541" s="8"/>
      <c r="KY541" s="8"/>
      <c r="KZ541" s="8"/>
      <c r="LA541" s="8"/>
      <c r="LB541" s="8"/>
      <c r="LC541" s="8"/>
      <c r="LD541" s="8"/>
      <c r="LE541" s="8"/>
      <c r="LF541" s="8"/>
      <c r="LG541" s="8"/>
      <c r="LH541" s="8"/>
      <c r="LI541" s="8"/>
      <c r="LJ541" s="8"/>
      <c r="LK541" s="8"/>
      <c r="LL541" s="8"/>
      <c r="LM541" s="8"/>
      <c r="LN541" s="8"/>
      <c r="LO541" s="8"/>
      <c r="LP541" s="8"/>
      <c r="LQ541" s="8"/>
      <c r="LR541" s="8"/>
      <c r="LS541" s="8"/>
      <c r="LT541" s="8"/>
      <c r="LU541" s="8"/>
      <c r="LV541" s="8"/>
      <c r="LW541" s="8"/>
      <c r="LX541" s="8"/>
      <c r="LY541" s="8"/>
      <c r="LZ541" s="8"/>
      <c r="MA541" s="8"/>
      <c r="MB541" s="8"/>
      <c r="MC541" s="8"/>
      <c r="MD541" s="8"/>
      <c r="ME541" s="8"/>
      <c r="MF541" s="8"/>
      <c r="MG541" s="8"/>
      <c r="MH541" s="8"/>
      <c r="MI541" s="8"/>
      <c r="MJ541" s="8"/>
      <c r="MK541" s="8"/>
      <c r="ML541" s="8"/>
      <c r="MM541" s="8"/>
      <c r="MN541" s="8"/>
      <c r="MO541" s="8"/>
      <c r="MP541" s="8"/>
      <c r="MQ541" s="8"/>
      <c r="MR541" s="8"/>
      <c r="MS541" s="8"/>
      <c r="MT541" s="8"/>
      <c r="MU541" s="8"/>
      <c r="MV541" s="8"/>
      <c r="MW541" s="8"/>
      <c r="MX541" s="8"/>
      <c r="MY541" s="8"/>
      <c r="MZ541" s="8"/>
      <c r="NA541" s="8"/>
      <c r="NB541" s="8"/>
      <c r="NC541" s="8"/>
      <c r="ND541" s="8"/>
      <c r="NE541" s="8"/>
      <c r="NF541" s="8"/>
      <c r="NG541" s="8"/>
      <c r="NH541" s="8"/>
      <c r="NI541" s="8"/>
      <c r="NJ541" s="8"/>
      <c r="NK541" s="8"/>
      <c r="NL541" s="8"/>
      <c r="NM541" s="8"/>
      <c r="NN541" s="8"/>
      <c r="NO541" s="8"/>
      <c r="NP541" s="8"/>
      <c r="NQ541" s="8"/>
      <c r="NR541" s="8"/>
      <c r="NS541" s="8"/>
      <c r="NT541" s="8"/>
      <c r="NU541" s="8"/>
      <c r="NV541" s="8"/>
      <c r="NW541" s="8"/>
      <c r="NX541" s="8"/>
      <c r="NY541" s="8"/>
      <c r="NZ541" s="8"/>
      <c r="OA541" s="8"/>
      <c r="OB541" s="8"/>
      <c r="OC541" s="8"/>
      <c r="OD541" s="8"/>
      <c r="OE541" s="8"/>
      <c r="OF541" s="8"/>
      <c r="OG541" s="8"/>
      <c r="OH541" s="8"/>
      <c r="OI541" s="8"/>
      <c r="OJ541" s="8"/>
      <c r="OK541" s="8"/>
      <c r="OL541" s="8"/>
      <c r="OM541" s="8"/>
      <c r="ON541" s="8"/>
      <c r="OO541" s="8"/>
      <c r="OP541" s="8"/>
      <c r="OQ541" s="8"/>
      <c r="OR541" s="8"/>
      <c r="OS541" s="8"/>
      <c r="OT541" s="8"/>
      <c r="OU541" s="8"/>
      <c r="OV541" s="8"/>
      <c r="OW541" s="8"/>
      <c r="OX541" s="8"/>
      <c r="OY541" s="8"/>
      <c r="OZ541" s="8"/>
      <c r="PA541" s="8"/>
      <c r="PB541" s="8"/>
      <c r="PC541" s="8"/>
      <c r="PD541" s="8"/>
      <c r="PE541" s="8"/>
      <c r="PF541" s="8"/>
      <c r="PG541" s="8"/>
      <c r="PH541" s="8"/>
      <c r="PI541" s="8"/>
      <c r="PJ541" s="8"/>
      <c r="PK541" s="8"/>
      <c r="PL541" s="8"/>
      <c r="PM541" s="8"/>
      <c r="PN541" s="8"/>
      <c r="PO541" s="8"/>
      <c r="PP541" s="8"/>
      <c r="PQ541" s="8"/>
      <c r="PR541" s="8"/>
      <c r="PS541" s="8"/>
      <c r="PT541" s="8"/>
      <c r="PU541" s="8"/>
      <c r="PV541" s="8"/>
      <c r="PW541" s="8"/>
      <c r="PX541" s="8"/>
      <c r="PY541" s="8"/>
      <c r="PZ541" s="8"/>
      <c r="QA541" s="8"/>
      <c r="QB541" s="8"/>
      <c r="QC541" s="8"/>
      <c r="QD541" s="8"/>
      <c r="QE541" s="8"/>
      <c r="QF541" s="8"/>
      <c r="QG541" s="8"/>
      <c r="QH541" s="8"/>
      <c r="QI541" s="8"/>
      <c r="QJ541" s="8"/>
      <c r="QK541" s="8"/>
      <c r="QL541" s="8"/>
      <c r="QM541" s="8"/>
      <c r="QN541" s="8"/>
      <c r="QO541" s="8"/>
      <c r="QP541" s="8"/>
      <c r="QQ541" s="8"/>
      <c r="QR541" s="8"/>
      <c r="QS541" s="8"/>
      <c r="QT541" s="8"/>
      <c r="QU541" s="8"/>
      <c r="QV541" s="8"/>
      <c r="QW541" s="8"/>
      <c r="QX541" s="8"/>
      <c r="QY541" s="8"/>
      <c r="QZ541" s="8"/>
      <c r="RA541" s="8"/>
      <c r="RB541" s="8"/>
      <c r="RC541" s="8"/>
      <c r="RD541" s="8"/>
      <c r="RE541" s="8"/>
      <c r="RF541" s="8"/>
      <c r="RG541" s="8"/>
      <c r="RH541" s="8"/>
      <c r="RI541" s="8"/>
      <c r="RJ541" s="8"/>
      <c r="RK541" s="8"/>
      <c r="RL541" s="8"/>
      <c r="RM541" s="8"/>
      <c r="RN541" s="8"/>
      <c r="RO541" s="8"/>
      <c r="RP541" s="8"/>
      <c r="RQ541" s="8"/>
      <c r="RR541" s="8"/>
      <c r="RS541" s="8"/>
      <c r="RT541" s="8"/>
      <c r="RU541" s="8"/>
      <c r="RV541" s="8"/>
      <c r="RW541" s="8"/>
      <c r="RX541" s="8"/>
      <c r="RY541" s="8"/>
      <c r="RZ541" s="8"/>
      <c r="SA541" s="8"/>
      <c r="SB541" s="8"/>
      <c r="SC541" s="8"/>
      <c r="SD541" s="8"/>
      <c r="SE541" s="8"/>
      <c r="SF541" s="8"/>
      <c r="SG541" s="8"/>
      <c r="SH541" s="8"/>
      <c r="SI541" s="8"/>
      <c r="SJ541" s="8"/>
      <c r="SK541" s="8"/>
      <c r="SL541" s="8"/>
      <c r="SM541" s="8"/>
      <c r="SN541" s="8"/>
      <c r="SO541" s="8"/>
      <c r="SP541" s="8"/>
      <c r="SQ541" s="8"/>
      <c r="SR541" s="8"/>
      <c r="SS541" s="8"/>
      <c r="ST541" s="8"/>
      <c r="SU541" s="8"/>
      <c r="SV541" s="8"/>
      <c r="SW541" s="8"/>
      <c r="SX541" s="8"/>
      <c r="SY541" s="8"/>
      <c r="SZ541" s="8"/>
      <c r="TA541" s="8"/>
      <c r="TB541" s="8"/>
      <c r="TC541" s="8"/>
      <c r="TD541" s="8"/>
      <c r="TE541" s="8"/>
      <c r="TF541" s="8"/>
      <c r="TG541" s="8"/>
      <c r="TH541" s="8"/>
      <c r="TI541" s="8"/>
      <c r="TJ541" s="8"/>
      <c r="TK541" s="8"/>
      <c r="TL541" s="8"/>
      <c r="TM541" s="8"/>
      <c r="TN541" s="8"/>
      <c r="TO541" s="8"/>
      <c r="TP541" s="8"/>
      <c r="TQ541" s="8"/>
      <c r="TR541" s="8"/>
      <c r="TS541" s="8"/>
      <c r="TT541" s="8"/>
      <c r="TU541" s="8"/>
      <c r="TV541" s="8"/>
      <c r="TW541" s="8"/>
      <c r="TX541" s="8"/>
      <c r="TY541" s="8"/>
      <c r="TZ541" s="8"/>
      <c r="UA541" s="8"/>
      <c r="UB541" s="8"/>
      <c r="UC541" s="8"/>
      <c r="UD541" s="8"/>
      <c r="UE541" s="8"/>
      <c r="UF541" s="8"/>
      <c r="UG541" s="8"/>
      <c r="UH541" s="8"/>
      <c r="UI541" s="8"/>
      <c r="UJ541" s="8"/>
      <c r="UK541" s="8"/>
      <c r="UL541" s="8"/>
      <c r="UM541" s="8"/>
      <c r="UN541" s="8"/>
      <c r="UO541" s="8"/>
      <c r="UP541" s="8"/>
      <c r="UQ541" s="8"/>
      <c r="UR541" s="8"/>
      <c r="US541" s="8"/>
      <c r="UT541" s="8"/>
      <c r="UU541" s="8"/>
      <c r="UV541" s="8"/>
      <c r="UW541" s="8"/>
      <c r="UX541" s="8"/>
      <c r="UY541" s="8"/>
      <c r="UZ541" s="8"/>
      <c r="VA541" s="8"/>
      <c r="VB541" s="8"/>
      <c r="VC541" s="8"/>
      <c r="VD541" s="8"/>
      <c r="VE541" s="8"/>
      <c r="VF541" s="8"/>
      <c r="VG541" s="8"/>
      <c r="VH541" s="8"/>
      <c r="VI541" s="8"/>
      <c r="VJ541" s="8"/>
      <c r="VK541" s="8"/>
      <c r="VL541" s="8"/>
      <c r="VM541" s="8"/>
      <c r="VN541" s="8"/>
      <c r="VO541" s="8"/>
      <c r="VP541" s="8"/>
      <c r="VQ541" s="8"/>
      <c r="VR541" s="8"/>
      <c r="VS541" s="8"/>
      <c r="VT541" s="8"/>
      <c r="VU541" s="8"/>
      <c r="VV541" s="8"/>
      <c r="VW541" s="8"/>
      <c r="VX541" s="8"/>
      <c r="VY541" s="8"/>
      <c r="VZ541" s="8"/>
      <c r="WA541" s="8"/>
      <c r="WB541" s="8"/>
      <c r="WC541" s="8"/>
      <c r="WD541" s="8"/>
      <c r="WE541" s="8"/>
      <c r="WF541" s="8"/>
      <c r="WG541" s="8"/>
      <c r="WH541" s="8"/>
      <c r="WI541" s="8"/>
      <c r="WJ541" s="8"/>
      <c r="WK541" s="8"/>
      <c r="WL541" s="8"/>
      <c r="WM541" s="8"/>
      <c r="WN541" s="8"/>
      <c r="WO541" s="8"/>
      <c r="WP541" s="8"/>
      <c r="WQ541" s="8"/>
      <c r="WR541" s="8"/>
      <c r="WS541" s="8"/>
      <c r="WT541" s="8"/>
      <c r="WU541" s="8"/>
      <c r="WV541" s="8"/>
      <c r="WW541" s="8"/>
      <c r="WX541" s="8"/>
      <c r="WY541" s="8"/>
      <c r="WZ541" s="8"/>
      <c r="XA541" s="8"/>
      <c r="XB541" s="8"/>
      <c r="XC541" s="8"/>
      <c r="XD541" s="8"/>
      <c r="XE541" s="8"/>
      <c r="XF541" s="8"/>
      <c r="XG541" s="8"/>
      <c r="XH541" s="8"/>
      <c r="XI541" s="8"/>
      <c r="XJ541" s="8"/>
      <c r="XK541" s="8"/>
      <c r="XL541" s="8"/>
      <c r="XM541" s="8"/>
      <c r="XN541" s="8"/>
      <c r="XO541" s="8"/>
      <c r="XP541" s="8"/>
      <c r="XQ541" s="8"/>
      <c r="XR541" s="8"/>
      <c r="XS541" s="8"/>
      <c r="XT541" s="8"/>
      <c r="XU541" s="8"/>
      <c r="XV541" s="8"/>
      <c r="XW541" s="8"/>
      <c r="XX541" s="8"/>
      <c r="XY541" s="8"/>
      <c r="XZ541" s="8"/>
      <c r="YA541" s="8"/>
      <c r="YB541" s="8"/>
      <c r="YC541" s="8"/>
      <c r="YD541" s="8"/>
      <c r="YE541" s="8"/>
      <c r="YF541" s="8"/>
      <c r="YG541" s="8"/>
      <c r="YH541" s="8"/>
      <c r="YI541" s="8"/>
      <c r="YJ541" s="8"/>
      <c r="YK541" s="8"/>
      <c r="YL541" s="8"/>
      <c r="YM541" s="8"/>
      <c r="YN541" s="8"/>
      <c r="YO541" s="8"/>
      <c r="YP541" s="8"/>
      <c r="YQ541" s="8"/>
      <c r="YR541" s="8"/>
      <c r="YS541" s="8"/>
      <c r="YT541" s="8"/>
      <c r="YU541" s="8"/>
      <c r="YV541" s="8"/>
      <c r="YW541" s="8"/>
      <c r="YX541" s="8"/>
      <c r="YY541" s="8"/>
      <c r="YZ541" s="8"/>
      <c r="ZA541" s="8"/>
      <c r="ZB541" s="8"/>
      <c r="ZC541" s="8"/>
      <c r="ZD541" s="8"/>
      <c r="ZE541" s="8"/>
      <c r="ZF541" s="8"/>
      <c r="ZG541" s="8"/>
      <c r="ZH541" s="8"/>
      <c r="ZI541" s="8"/>
      <c r="ZJ541" s="8"/>
      <c r="ZK541" s="8"/>
      <c r="ZL541" s="8"/>
      <c r="ZM541" s="8"/>
      <c r="ZN541" s="8"/>
      <c r="ZO541" s="8"/>
      <c r="ZP541" s="8"/>
      <c r="ZQ541" s="8"/>
      <c r="ZR541" s="8"/>
      <c r="ZS541" s="8"/>
      <c r="ZT541" s="8"/>
      <c r="ZU541" s="8"/>
      <c r="ZV541" s="8"/>
      <c r="ZW541" s="8"/>
      <c r="ZX541" s="8"/>
      <c r="ZY541" s="8"/>
      <c r="ZZ541" s="8"/>
      <c r="AAA541" s="8"/>
      <c r="AAB541" s="8"/>
      <c r="AAC541" s="8"/>
      <c r="AAD541" s="8"/>
      <c r="AAE541" s="8"/>
      <c r="AAF541" s="8"/>
      <c r="AAG541" s="8"/>
      <c r="AAH541" s="8"/>
      <c r="AAI541" s="8"/>
      <c r="AAJ541" s="8"/>
      <c r="AAK541" s="8"/>
      <c r="AAL541" s="8"/>
      <c r="AAM541" s="8"/>
      <c r="AAN541" s="8"/>
      <c r="AAO541" s="8"/>
      <c r="AAP541" s="8"/>
      <c r="AAQ541" s="8"/>
      <c r="AAR541" s="8"/>
      <c r="AAS541" s="8"/>
      <c r="AAT541" s="8"/>
      <c r="AAU541" s="8"/>
      <c r="AAV541" s="8"/>
      <c r="AAW541" s="8"/>
      <c r="AAX541" s="8"/>
      <c r="AAY541" s="8"/>
      <c r="AAZ541" s="8"/>
      <c r="ABA541" s="8"/>
      <c r="ABB541" s="8"/>
      <c r="ABC541" s="8"/>
      <c r="ABD541" s="8"/>
      <c r="ABE541" s="8"/>
      <c r="ABF541" s="8"/>
      <c r="ABG541" s="8"/>
      <c r="ABH541" s="8"/>
      <c r="ABI541" s="8"/>
      <c r="ABJ541" s="8"/>
      <c r="ABK541" s="8"/>
      <c r="ABL541" s="8"/>
      <c r="ABM541" s="8"/>
      <c r="ABN541" s="8"/>
      <c r="ABO541" s="8"/>
      <c r="ABP541" s="8"/>
      <c r="ABQ541" s="8"/>
      <c r="ABR541" s="8"/>
      <c r="ABS541" s="8"/>
      <c r="ABT541" s="8"/>
      <c r="ABU541" s="8"/>
      <c r="ABV541" s="8"/>
      <c r="ABW541" s="8"/>
      <c r="ABX541" s="8"/>
      <c r="ABY541" s="8"/>
      <c r="ABZ541" s="8"/>
      <c r="ACA541" s="8"/>
      <c r="ACB541" s="8"/>
      <c r="ACC541" s="8"/>
      <c r="ACD541" s="8"/>
      <c r="ACE541" s="8"/>
      <c r="ACF541" s="8"/>
      <c r="ACG541" s="8"/>
      <c r="ACH541" s="8"/>
      <c r="ACI541" s="8"/>
      <c r="ACJ541" s="8"/>
      <c r="ACK541" s="8"/>
      <c r="ACL541" s="8"/>
      <c r="ACM541" s="8"/>
      <c r="ACN541" s="8"/>
      <c r="ACO541" s="8"/>
      <c r="ACP541" s="8"/>
      <c r="ACQ541" s="8"/>
      <c r="ACR541" s="8"/>
      <c r="ACS541" s="8"/>
      <c r="ACT541" s="8"/>
      <c r="ACU541" s="8"/>
      <c r="ACV541" s="8"/>
      <c r="ACW541" s="8"/>
      <c r="ACX541" s="8"/>
      <c r="ACY541" s="8"/>
      <c r="ACZ541" s="8"/>
      <c r="ADA541" s="8"/>
      <c r="ADB541" s="8"/>
      <c r="ADC541" s="8"/>
      <c r="ADD541" s="8"/>
      <c r="ADE541" s="8"/>
      <c r="ADF541" s="8"/>
      <c r="ADG541" s="8"/>
      <c r="ADH541" s="8"/>
      <c r="ADI541" s="8"/>
      <c r="ADJ541" s="8"/>
      <c r="ADK541" s="8"/>
      <c r="ADL541" s="8"/>
      <c r="ADM541" s="8"/>
      <c r="ADN541" s="8"/>
      <c r="ADO541" s="8"/>
      <c r="ADP541" s="8"/>
      <c r="ADQ541" s="8"/>
      <c r="ADR541" s="8"/>
      <c r="ADS541" s="8"/>
      <c r="ADT541" s="8"/>
      <c r="ADU541" s="8"/>
      <c r="ADV541" s="8"/>
      <c r="ADW541" s="8"/>
      <c r="ADX541" s="8"/>
      <c r="ADY541" s="8"/>
      <c r="ADZ541" s="8"/>
      <c r="AEA541" s="8"/>
      <c r="AEB541" s="8"/>
      <c r="AEC541" s="8"/>
      <c r="AED541" s="8"/>
      <c r="AEE541" s="8"/>
      <c r="AEF541" s="8"/>
      <c r="AEG541" s="8"/>
      <c r="AEH541" s="8"/>
      <c r="AEI541" s="8"/>
      <c r="AEJ541" s="8"/>
      <c r="AEK541" s="8"/>
      <c r="AEL541" s="8"/>
      <c r="AEM541" s="8"/>
      <c r="AEN541" s="8"/>
      <c r="AEO541" s="8"/>
      <c r="AEP541" s="8"/>
      <c r="AEQ541" s="8"/>
      <c r="AER541" s="8"/>
      <c r="AES541" s="8"/>
      <c r="AET541" s="8"/>
      <c r="AEU541" s="8"/>
      <c r="AEV541" s="8"/>
      <c r="AEW541" s="8"/>
      <c r="AEX541" s="8"/>
      <c r="AEY541" s="8"/>
      <c r="AEZ541" s="8"/>
      <c r="AFA541" s="8"/>
      <c r="AFB541" s="8"/>
      <c r="AFC541" s="8"/>
      <c r="AFD541" s="8"/>
      <c r="AFE541" s="8"/>
      <c r="AFF541" s="8"/>
      <c r="AFG541" s="8"/>
      <c r="AFH541" s="8"/>
      <c r="AFI541" s="8"/>
      <c r="AFJ541" s="8"/>
      <c r="AFK541" s="8"/>
      <c r="AFL541" s="8"/>
      <c r="AFM541" s="8"/>
      <c r="AFN541" s="8"/>
      <c r="AFO541" s="8"/>
      <c r="AFP541" s="8"/>
      <c r="AFQ541" s="8"/>
      <c r="AFR541" s="8"/>
      <c r="AFS541" s="8"/>
      <c r="AFT541" s="8"/>
      <c r="AFU541" s="8"/>
      <c r="AFV541" s="8"/>
      <c r="AFW541" s="8"/>
      <c r="AFX541" s="8"/>
      <c r="AFY541" s="8"/>
      <c r="AFZ541" s="8"/>
      <c r="AGA541" s="8"/>
      <c r="AGB541" s="8"/>
      <c r="AGC541" s="8"/>
      <c r="AGD541" s="8"/>
      <c r="AGE541" s="8"/>
      <c r="AGF541" s="8"/>
      <c r="AGG541" s="8"/>
      <c r="AGH541" s="8"/>
      <c r="AGI541" s="8"/>
      <c r="AGJ541" s="8"/>
      <c r="AGK541" s="8"/>
      <c r="AGL541" s="8"/>
      <c r="AGM541" s="8"/>
      <c r="AGN541" s="8"/>
      <c r="AGO541" s="8"/>
      <c r="AGP541" s="8"/>
      <c r="AGQ541" s="8"/>
      <c r="AGR541" s="8"/>
      <c r="AGS541" s="8"/>
      <c r="AGT541" s="8"/>
      <c r="AGU541" s="8"/>
      <c r="AGV541" s="8"/>
      <c r="AGW541" s="8"/>
      <c r="AGX541" s="8"/>
      <c r="AGY541" s="8"/>
      <c r="AGZ541" s="8"/>
      <c r="AHA541" s="8"/>
      <c r="AHB541" s="8"/>
      <c r="AHC541" s="8"/>
      <c r="AHD541" s="8"/>
      <c r="AHE541" s="8"/>
      <c r="AHF541" s="8"/>
      <c r="AHG541" s="8"/>
      <c r="AHH541" s="8"/>
      <c r="AHI541" s="8"/>
      <c r="AHJ541" s="8"/>
      <c r="AHK541" s="8"/>
      <c r="AHL541" s="8"/>
      <c r="AHM541" s="8"/>
      <c r="AHN541" s="8"/>
      <c r="AHO541" s="8"/>
      <c r="AHP541" s="8"/>
      <c r="AHQ541" s="8"/>
      <c r="AHR541" s="8"/>
      <c r="AHS541" s="8"/>
      <c r="AHT541" s="8"/>
      <c r="AHU541" s="8"/>
      <c r="AHV541" s="8"/>
      <c r="AHW541" s="8"/>
      <c r="AHX541" s="8"/>
      <c r="AHY541" s="8"/>
      <c r="AHZ541" s="8"/>
      <c r="AIA541" s="8"/>
      <c r="AIB541" s="8"/>
      <c r="AIC541" s="8"/>
      <c r="AID541" s="8"/>
      <c r="AIE541" s="8"/>
      <c r="AIF541" s="8"/>
      <c r="AIG541" s="8"/>
      <c r="AIH541" s="8"/>
      <c r="AII541" s="8"/>
      <c r="AIJ541" s="8"/>
      <c r="AIK541" s="8"/>
      <c r="AIL541" s="8"/>
      <c r="AIM541" s="8"/>
      <c r="AIN541" s="8"/>
      <c r="AIO541" s="8"/>
      <c r="AIP541" s="8"/>
      <c r="AIQ541" s="8"/>
      <c r="AIR541" s="8"/>
      <c r="AIS541" s="8"/>
      <c r="AIT541" s="8"/>
      <c r="AIU541" s="8"/>
      <c r="AIV541" s="8"/>
      <c r="AIW541" s="8"/>
      <c r="AIX541" s="8"/>
      <c r="AIY541" s="8"/>
      <c r="AIZ541" s="8"/>
      <c r="AJA541" s="8"/>
      <c r="AJB541" s="8"/>
      <c r="AJC541" s="8"/>
      <c r="AJD541" s="8"/>
      <c r="AJE541" s="8"/>
      <c r="AJF541" s="8"/>
      <c r="AJG541" s="8"/>
      <c r="AJH541" s="8"/>
      <c r="AJI541" s="8"/>
      <c r="AJJ541" s="8"/>
      <c r="AJK541" s="8"/>
      <c r="AJL541" s="8"/>
      <c r="AJM541" s="8"/>
      <c r="AJN541" s="8"/>
      <c r="AJO541" s="8"/>
      <c r="AJP541" s="8"/>
      <c r="AJQ541" s="8"/>
      <c r="AJR541" s="8"/>
      <c r="AJS541" s="8"/>
      <c r="AJT541" s="8"/>
      <c r="AJU541" s="8"/>
      <c r="AJV541" s="8"/>
      <c r="AJW541" s="8"/>
      <c r="AJX541" s="8"/>
      <c r="AJY541" s="8"/>
      <c r="AJZ541" s="8"/>
      <c r="AKA541" s="8"/>
      <c r="AKB541" s="8"/>
      <c r="AKC541" s="8"/>
      <c r="AKD541" s="8"/>
      <c r="AKE541" s="8"/>
      <c r="AKF541" s="8"/>
      <c r="AKG541" s="8"/>
      <c r="AKH541" s="8"/>
      <c r="AKI541" s="8"/>
      <c r="AKJ541" s="8"/>
      <c r="AKK541" s="8"/>
      <c r="AKL541" s="8"/>
      <c r="AKM541" s="8"/>
      <c r="AKN541" s="8"/>
      <c r="AKO541" s="8"/>
      <c r="AKP541" s="8"/>
      <c r="AKQ541" s="8"/>
      <c r="AKR541" s="8"/>
      <c r="AKS541" s="8"/>
      <c r="AKT541" s="8"/>
      <c r="AKU541" s="8"/>
      <c r="AKV541" s="8"/>
      <c r="AKW541" s="8"/>
      <c r="AKX541" s="8"/>
      <c r="AKY541" s="8"/>
      <c r="AKZ541" s="8"/>
      <c r="ALA541" s="8"/>
      <c r="ALB541" s="8"/>
      <c r="ALC541" s="8"/>
      <c r="ALD541" s="8"/>
      <c r="ALE541" s="8"/>
      <c r="ALF541" s="8"/>
      <c r="ALG541" s="8"/>
      <c r="ALH541" s="8"/>
      <c r="ALI541" s="8"/>
      <c r="ALJ541" s="8"/>
      <c r="ALK541" s="8"/>
      <c r="ALL541" s="8"/>
      <c r="ALM541" s="8"/>
      <c r="ALN541" s="8"/>
      <c r="ALO541" s="8"/>
      <c r="ALP541" s="8"/>
      <c r="ALQ541" s="8"/>
      <c r="ALR541" s="8"/>
      <c r="ALS541" s="8"/>
      <c r="ALT541" s="8"/>
      <c r="ALU541" s="8"/>
      <c r="ALV541" s="8"/>
      <c r="ALW541" s="8"/>
      <c r="ALX541" s="8"/>
      <c r="ALY541" s="8"/>
      <c r="ALZ541" s="8"/>
      <c r="AMA541" s="8"/>
      <c r="AMB541" s="8"/>
      <c r="AMC541" s="8"/>
      <c r="AMD541" s="8"/>
      <c r="AME541" s="8"/>
      <c r="AMF541" s="8"/>
      <c r="AMG541" s="8"/>
      <c r="AMH541" s="8"/>
      <c r="AMI541" s="8"/>
      <c r="AMJ541" s="8"/>
      <c r="AMK541" s="8"/>
      <c r="AML541" s="8"/>
      <c r="AMM541" s="8"/>
      <c r="AMN541" s="8"/>
      <c r="AMO541" s="8"/>
      <c r="AMP541" s="8"/>
      <c r="AMQ541" s="8"/>
      <c r="AMR541" s="8"/>
      <c r="AMS541" s="8"/>
      <c r="AMT541" s="8"/>
      <c r="AMU541" s="8"/>
      <c r="AMV541" s="8"/>
      <c r="AMW541" s="8"/>
      <c r="AMX541" s="8"/>
      <c r="AMY541" s="8"/>
      <c r="AMZ541" s="8"/>
      <c r="ANA541" s="8"/>
      <c r="ANB541" s="8"/>
      <c r="ANC541" s="8"/>
      <c r="AND541" s="8"/>
      <c r="ANE541" s="8"/>
      <c r="ANF541" s="8"/>
      <c r="ANG541" s="8"/>
      <c r="ANH541" s="8"/>
      <c r="ANI541" s="8"/>
      <c r="ANJ541" s="8"/>
      <c r="ANK541" s="8"/>
      <c r="ANL541" s="8"/>
      <c r="ANM541" s="8"/>
      <c r="ANN541" s="8"/>
      <c r="ANO541" s="8"/>
      <c r="ANP541" s="8"/>
      <c r="ANQ541" s="8"/>
      <c r="ANR541" s="8"/>
      <c r="ANS541" s="8"/>
      <c r="ANT541" s="8"/>
      <c r="ANU541" s="8"/>
      <c r="ANV541" s="8"/>
      <c r="ANW541" s="8"/>
      <c r="ANX541" s="8"/>
      <c r="ANY541" s="8"/>
      <c r="ANZ541" s="8"/>
      <c r="AOA541" s="8"/>
      <c r="AOB541" s="8"/>
      <c r="AOC541" s="8"/>
      <c r="AOD541" s="8"/>
      <c r="AOE541" s="8"/>
      <c r="AOF541" s="8"/>
      <c r="AOG541" s="8"/>
      <c r="AOH541" s="8"/>
      <c r="AOI541" s="8"/>
      <c r="AOJ541" s="8"/>
      <c r="AOK541" s="8"/>
      <c r="AOL541" s="8"/>
      <c r="AOM541" s="8"/>
      <c r="AON541" s="8"/>
      <c r="AOO541" s="8"/>
      <c r="AOP541" s="8"/>
      <c r="AOQ541" s="8"/>
      <c r="AOR541" s="8"/>
      <c r="AOS541" s="8"/>
      <c r="AOT541" s="8"/>
      <c r="AOU541" s="8"/>
      <c r="AOV541" s="8"/>
      <c r="AOW541" s="8"/>
      <c r="AOX541" s="8"/>
      <c r="AOY541" s="8"/>
      <c r="AOZ541" s="8"/>
      <c r="APA541" s="8"/>
      <c r="APB541" s="8"/>
      <c r="APC541" s="8"/>
      <c r="APD541" s="8"/>
      <c r="APE541" s="8"/>
      <c r="APF541" s="8"/>
      <c r="APG541" s="8"/>
      <c r="APH541" s="8"/>
      <c r="API541" s="8"/>
      <c r="APJ541" s="8"/>
      <c r="APK541" s="8"/>
      <c r="APL541" s="8"/>
      <c r="APM541" s="8"/>
      <c r="APN541" s="8"/>
      <c r="APO541" s="8"/>
      <c r="APP541" s="8"/>
      <c r="APQ541" s="8"/>
      <c r="APR541" s="8"/>
      <c r="APS541" s="8"/>
      <c r="APT541" s="8"/>
      <c r="APU541" s="8"/>
      <c r="APV541" s="8"/>
      <c r="APW541" s="8"/>
      <c r="APX541" s="8"/>
      <c r="APY541" s="8"/>
      <c r="APZ541" s="8"/>
      <c r="AQA541" s="8"/>
      <c r="AQB541" s="8"/>
      <c r="AQC541" s="8"/>
      <c r="AQD541" s="8"/>
      <c r="AQE541" s="8"/>
      <c r="AQF541" s="8"/>
      <c r="AQG541" s="8"/>
      <c r="AQH541" s="8"/>
      <c r="AQI541" s="8"/>
      <c r="AQJ541" s="8"/>
      <c r="AQK541" s="8"/>
      <c r="AQL541" s="8"/>
      <c r="AQM541" s="8"/>
      <c r="AQN541" s="8"/>
      <c r="AQO541" s="8"/>
      <c r="AQP541" s="8"/>
      <c r="AQQ541" s="8"/>
      <c r="AQR541" s="8"/>
      <c r="AQS541" s="8"/>
      <c r="AQT541" s="8"/>
      <c r="AQU541" s="8"/>
      <c r="AQV541" s="8"/>
      <c r="AQW541" s="8"/>
      <c r="AQX541" s="8"/>
      <c r="AQY541" s="8"/>
      <c r="AQZ541" s="8"/>
      <c r="ARA541" s="8"/>
      <c r="ARB541" s="8"/>
      <c r="ARC541" s="8"/>
      <c r="ARD541" s="8"/>
      <c r="ARE541" s="8"/>
      <c r="ARF541" s="8"/>
      <c r="ARG541" s="8"/>
      <c r="ARH541" s="8"/>
      <c r="ARI541" s="8"/>
      <c r="ARJ541" s="8"/>
      <c r="ARK541" s="8"/>
      <c r="ARL541" s="8"/>
      <c r="ARM541" s="8"/>
      <c r="ARN541" s="8"/>
      <c r="ARO541" s="8"/>
      <c r="ARP541" s="8"/>
      <c r="ARQ541" s="8"/>
      <c r="ARR541" s="8"/>
      <c r="ARS541" s="8"/>
      <c r="ART541" s="8"/>
      <c r="ARU541" s="8"/>
      <c r="ARV541" s="8"/>
      <c r="ARW541" s="8"/>
      <c r="ARX541" s="8"/>
      <c r="ARY541" s="8"/>
      <c r="ARZ541" s="8"/>
      <c r="ASA541" s="8"/>
      <c r="ASB541" s="8"/>
      <c r="ASC541" s="8"/>
      <c r="ASD541" s="8"/>
      <c r="ASE541" s="8"/>
      <c r="ASF541" s="8"/>
      <c r="ASG541" s="8"/>
      <c r="ASH541" s="8"/>
      <c r="ASI541" s="8"/>
      <c r="ASJ541" s="8"/>
      <c r="ASK541" s="8"/>
      <c r="ASL541" s="8"/>
      <c r="ASM541" s="8"/>
      <c r="ASN541" s="8"/>
      <c r="ASO541" s="8"/>
      <c r="ASP541" s="8"/>
      <c r="ASQ541" s="8"/>
      <c r="ASR541" s="8"/>
      <c r="ASS541" s="8"/>
      <c r="AST541" s="8"/>
      <c r="ASU541" s="8"/>
      <c r="ASV541" s="8"/>
      <c r="ASW541" s="8"/>
      <c r="ASX541" s="8"/>
      <c r="ASY541" s="8"/>
      <c r="ASZ541" s="8"/>
      <c r="ATA541" s="8"/>
      <c r="ATB541" s="8"/>
      <c r="ATC541" s="8"/>
      <c r="ATD541" s="8"/>
      <c r="ATE541" s="8"/>
      <c r="ATF541" s="8"/>
      <c r="ATG541" s="8"/>
      <c r="ATH541" s="8"/>
      <c r="ATI541" s="8"/>
      <c r="ATJ541" s="8"/>
      <c r="ATK541" s="8"/>
      <c r="ATL541" s="8"/>
      <c r="ATM541" s="8"/>
      <c r="ATN541" s="8"/>
      <c r="ATO541" s="8"/>
      <c r="ATP541" s="8"/>
      <c r="ATQ541" s="8"/>
      <c r="ATR541" s="8"/>
      <c r="ATS541" s="8"/>
      <c r="ATT541" s="8"/>
      <c r="ATU541" s="8"/>
      <c r="ATV541" s="8"/>
      <c r="ATW541" s="8"/>
      <c r="ATX541" s="8"/>
      <c r="ATY541" s="8"/>
      <c r="ATZ541" s="8"/>
      <c r="AUA541" s="8"/>
      <c r="AUB541" s="8"/>
      <c r="AUC541" s="8"/>
      <c r="AUD541" s="8"/>
      <c r="AUE541" s="8"/>
      <c r="AUF541" s="8"/>
      <c r="AUG541" s="8"/>
      <c r="AUH541" s="8"/>
      <c r="AUI541" s="8"/>
      <c r="AUJ541" s="8"/>
      <c r="AUK541" s="8"/>
      <c r="AUL541" s="8"/>
      <c r="AUM541" s="8"/>
      <c r="AUN541" s="8"/>
      <c r="AUO541" s="8"/>
      <c r="AUP541" s="8"/>
      <c r="AUQ541" s="8"/>
      <c r="AUR541" s="8"/>
      <c r="AUS541" s="8"/>
      <c r="AUT541" s="8"/>
      <c r="AUU541" s="8"/>
      <c r="AUV541" s="8"/>
      <c r="AUW541" s="8"/>
      <c r="AUX541" s="8"/>
      <c r="AUY541" s="8"/>
      <c r="AUZ541" s="8"/>
      <c r="AVA541" s="8"/>
      <c r="AVB541" s="8"/>
      <c r="AVC541" s="8"/>
      <c r="AVD541" s="8"/>
      <c r="AVE541" s="8"/>
      <c r="AVF541" s="8"/>
      <c r="AVG541" s="8"/>
      <c r="AVH541" s="8"/>
      <c r="AVI541" s="8"/>
      <c r="AVJ541" s="8"/>
      <c r="AVK541" s="8"/>
      <c r="AVL541" s="8"/>
      <c r="AVM541" s="8"/>
      <c r="AVN541" s="8"/>
      <c r="AVO541" s="8"/>
      <c r="AVP541" s="8"/>
      <c r="AVQ541" s="8"/>
      <c r="AVR541" s="8"/>
      <c r="AVS541" s="8"/>
      <c r="AVT541" s="8"/>
      <c r="AVU541" s="8"/>
      <c r="AVV541" s="8"/>
      <c r="AVW541" s="8"/>
      <c r="AVX541" s="8"/>
      <c r="AVY541" s="8"/>
      <c r="AVZ541" s="8"/>
      <c r="AWA541" s="8"/>
      <c r="AWB541" s="8"/>
      <c r="AWC541" s="8"/>
      <c r="AWD541" s="8"/>
      <c r="AWE541" s="8"/>
      <c r="AWF541" s="8"/>
      <c r="AWG541" s="8"/>
      <c r="AWH541" s="8"/>
      <c r="AWI541" s="8"/>
      <c r="AWJ541" s="8"/>
      <c r="AWK541" s="8"/>
      <c r="AWL541" s="8"/>
      <c r="AWM541" s="8"/>
      <c r="AWN541" s="8"/>
      <c r="AWO541" s="8"/>
      <c r="AWP541" s="8"/>
      <c r="AWQ541" s="8"/>
      <c r="AWR541" s="8"/>
      <c r="AWS541" s="8"/>
      <c r="AWT541" s="8"/>
      <c r="AWU541" s="8"/>
      <c r="AWV541" s="8"/>
      <c r="AWW541" s="8"/>
      <c r="AWX541" s="8"/>
      <c r="AWY541" s="8"/>
      <c r="AWZ541" s="8"/>
      <c r="AXA541" s="8"/>
      <c r="AXB541" s="8"/>
      <c r="AXC541" s="8"/>
      <c r="AXD541" s="8"/>
      <c r="AXE541" s="8"/>
      <c r="AXF541" s="8"/>
      <c r="AXG541" s="8"/>
      <c r="AXH541" s="8"/>
      <c r="AXI541" s="8"/>
      <c r="AXJ541" s="8"/>
      <c r="AXK541" s="8"/>
      <c r="AXL541" s="8"/>
      <c r="AXM541" s="8"/>
      <c r="AXN541" s="8"/>
      <c r="AXO541" s="8"/>
      <c r="AXP541" s="8"/>
      <c r="AXQ541" s="8"/>
      <c r="AXR541" s="8"/>
      <c r="AXS541" s="8"/>
      <c r="AXT541" s="8"/>
      <c r="AXU541" s="8"/>
      <c r="AXV541" s="8"/>
      <c r="AXW541" s="8"/>
      <c r="AXX541" s="8"/>
      <c r="AXY541" s="8"/>
      <c r="AXZ541" s="8"/>
      <c r="AYA541" s="8"/>
      <c r="AYB541" s="8"/>
      <c r="AYC541" s="8"/>
      <c r="AYD541" s="8"/>
      <c r="AYE541" s="8"/>
      <c r="AYF541" s="8"/>
      <c r="AYG541" s="8"/>
      <c r="AYH541" s="8"/>
      <c r="AYI541" s="8"/>
      <c r="AYJ541" s="8"/>
      <c r="AYK541" s="8"/>
      <c r="AYL541" s="8"/>
      <c r="AYM541" s="8"/>
      <c r="AYN541" s="8"/>
      <c r="AYO541" s="8"/>
      <c r="AYP541" s="8"/>
      <c r="AYQ541" s="8"/>
      <c r="AYR541" s="8"/>
      <c r="AYS541" s="8"/>
      <c r="AYT541" s="8"/>
      <c r="AYU541" s="8"/>
      <c r="AYV541" s="8"/>
      <c r="AYW541" s="8"/>
      <c r="AYX541" s="8"/>
      <c r="AYY541" s="8"/>
      <c r="AYZ541" s="8"/>
      <c r="AZA541" s="8"/>
      <c r="AZB541" s="8"/>
      <c r="AZC541" s="8"/>
      <c r="AZD541" s="8"/>
      <c r="AZE541" s="8"/>
      <c r="AZF541" s="8"/>
      <c r="AZG541" s="8"/>
      <c r="AZH541" s="8"/>
      <c r="AZI541" s="8"/>
      <c r="AZJ541" s="8"/>
      <c r="AZK541" s="8"/>
      <c r="AZL541" s="8"/>
      <c r="AZM541" s="8"/>
      <c r="AZN541" s="8"/>
      <c r="AZO541" s="8"/>
      <c r="AZP541" s="8"/>
      <c r="AZQ541" s="8"/>
      <c r="AZR541" s="8"/>
      <c r="AZS541" s="8"/>
      <c r="AZT541" s="8"/>
      <c r="AZU541" s="8"/>
      <c r="AZV541" s="8"/>
      <c r="AZW541" s="8"/>
      <c r="AZX541" s="8"/>
      <c r="AZY541" s="8"/>
      <c r="AZZ541" s="8"/>
      <c r="BAA541" s="8"/>
      <c r="BAB541" s="8"/>
      <c r="BAC541" s="8"/>
      <c r="BAD541" s="8"/>
      <c r="BAE541" s="8"/>
      <c r="BAF541" s="8"/>
      <c r="BAG541" s="8"/>
      <c r="BAH541" s="8"/>
      <c r="BAI541" s="8"/>
      <c r="BAJ541" s="8"/>
      <c r="BAK541" s="8"/>
      <c r="BAL541" s="8"/>
      <c r="BAM541" s="8"/>
      <c r="BAN541" s="8"/>
      <c r="BAO541" s="8"/>
      <c r="BAP541" s="8"/>
      <c r="BAQ541" s="8"/>
      <c r="BAR541" s="8"/>
      <c r="BAS541" s="8"/>
      <c r="BAT541" s="8"/>
      <c r="BAU541" s="8"/>
      <c r="BAV541" s="8"/>
      <c r="BAW541" s="8"/>
      <c r="BAX541" s="8"/>
      <c r="BAY541" s="8"/>
      <c r="BAZ541" s="8"/>
      <c r="BBA541" s="8"/>
      <c r="BBB541" s="8"/>
      <c r="BBC541" s="8"/>
      <c r="BBD541" s="8"/>
      <c r="BBE541" s="8"/>
      <c r="BBF541" s="8"/>
      <c r="BBG541" s="8"/>
      <c r="BBH541" s="8"/>
      <c r="BBI541" s="8"/>
      <c r="BBJ541" s="8"/>
      <c r="BBK541" s="8"/>
      <c r="BBL541" s="8"/>
      <c r="BBM541" s="8"/>
      <c r="BBN541" s="8"/>
      <c r="BBO541" s="8"/>
      <c r="BBP541" s="8"/>
      <c r="BBQ541" s="8"/>
      <c r="BBR541" s="8"/>
      <c r="BBS541" s="8"/>
      <c r="BBT541" s="8"/>
      <c r="BBU541" s="8"/>
      <c r="BBV541" s="8"/>
      <c r="BBW541" s="8"/>
      <c r="BBX541" s="8"/>
      <c r="BBY541" s="8"/>
      <c r="BBZ541" s="8"/>
      <c r="BCA541" s="8"/>
      <c r="BCB541" s="8"/>
      <c r="BCC541" s="8"/>
      <c r="BCD541" s="8"/>
      <c r="BCE541" s="8"/>
      <c r="BCF541" s="8"/>
      <c r="BCG541" s="8"/>
      <c r="BCH541" s="8"/>
      <c r="BCI541" s="8"/>
      <c r="BCJ541" s="8"/>
      <c r="BCK541" s="8"/>
      <c r="BCL541" s="8"/>
      <c r="BCM541" s="8"/>
      <c r="BCN541" s="8"/>
      <c r="BCO541" s="8"/>
      <c r="BCP541" s="8"/>
      <c r="BCQ541" s="8"/>
      <c r="BCR541" s="8"/>
      <c r="BCS541" s="8"/>
      <c r="BCT541" s="8"/>
      <c r="BCU541" s="8"/>
      <c r="BCV541" s="8"/>
      <c r="BCW541" s="8"/>
      <c r="BCX541" s="8"/>
      <c r="BCY541" s="8"/>
      <c r="BCZ541" s="8"/>
      <c r="BDA541" s="8"/>
      <c r="BDB541" s="8"/>
      <c r="BDC541" s="8"/>
      <c r="BDD541" s="8"/>
      <c r="BDE541" s="8"/>
      <c r="BDF541" s="8"/>
      <c r="BDG541" s="8"/>
      <c r="BDH541" s="8"/>
      <c r="BDI541" s="8"/>
      <c r="BDJ541" s="8"/>
      <c r="BDK541" s="8"/>
      <c r="BDL541" s="8"/>
      <c r="BDM541" s="8"/>
      <c r="BDN541" s="8"/>
      <c r="BDO541" s="8"/>
      <c r="BDP541" s="8"/>
      <c r="BDQ541" s="8"/>
      <c r="BDR541" s="8"/>
      <c r="BDS541" s="8"/>
      <c r="BDT541" s="8"/>
      <c r="BDU541" s="8"/>
      <c r="BDV541" s="8"/>
      <c r="BDW541" s="8"/>
      <c r="BDX541" s="8"/>
      <c r="BDY541" s="8"/>
      <c r="BDZ541" s="8"/>
      <c r="BEA541" s="8"/>
      <c r="BEB541" s="8"/>
      <c r="BEC541" s="8"/>
      <c r="BED541" s="8"/>
      <c r="BEE541" s="8"/>
      <c r="BEF541" s="8"/>
      <c r="BEG541" s="8"/>
      <c r="BEH541" s="8"/>
      <c r="BEI541" s="8"/>
      <c r="BEJ541" s="8"/>
      <c r="BEK541" s="8"/>
      <c r="BEL541" s="8"/>
      <c r="BEM541" s="8"/>
      <c r="BEN541" s="8"/>
      <c r="BEO541" s="8"/>
      <c r="BEP541" s="8"/>
      <c r="BEQ541" s="8"/>
      <c r="BER541" s="8"/>
      <c r="BES541" s="8"/>
      <c r="BET541" s="8"/>
      <c r="BEU541" s="8"/>
      <c r="BEV541" s="8"/>
      <c r="BEW541" s="8"/>
      <c r="BEX541" s="8"/>
      <c r="BEY541" s="8"/>
      <c r="BEZ541" s="8"/>
      <c r="BFA541" s="8"/>
      <c r="BFB541" s="8"/>
      <c r="BFC541" s="8"/>
      <c r="BFD541" s="8"/>
      <c r="BFE541" s="8"/>
      <c r="BFF541" s="8"/>
      <c r="BFG541" s="8"/>
      <c r="BFH541" s="8"/>
      <c r="BFI541" s="8"/>
      <c r="BFJ541" s="8"/>
      <c r="BFK541" s="8"/>
      <c r="BFL541" s="8"/>
      <c r="BFM541" s="8"/>
      <c r="BFN541" s="8"/>
      <c r="BFO541" s="8"/>
      <c r="BFP541" s="8"/>
      <c r="BFQ541" s="8"/>
      <c r="BFR541" s="8"/>
      <c r="BFS541" s="8"/>
      <c r="BFT541" s="8"/>
      <c r="BFU541" s="8"/>
      <c r="BFV541" s="8"/>
      <c r="BFW541" s="8"/>
      <c r="BFX541" s="8"/>
      <c r="BFY541" s="8"/>
      <c r="BFZ541" s="8"/>
      <c r="BGA541" s="8"/>
      <c r="BGB541" s="8"/>
      <c r="BGC541" s="8"/>
      <c r="BGD541" s="8"/>
      <c r="BGE541" s="8"/>
      <c r="BGF541" s="8"/>
      <c r="BGG541" s="8"/>
      <c r="BGH541" s="8"/>
      <c r="BGI541" s="8"/>
      <c r="BGJ541" s="8"/>
      <c r="BGK541" s="8"/>
      <c r="BGL541" s="8"/>
      <c r="BGM541" s="8"/>
      <c r="BGN541" s="8"/>
      <c r="BGO541" s="8"/>
      <c r="BGP541" s="8"/>
      <c r="BGQ541" s="8"/>
      <c r="BGR541" s="8"/>
      <c r="BGS541" s="8"/>
      <c r="BGT541" s="8"/>
      <c r="BGU541" s="8"/>
      <c r="BGV541" s="8"/>
      <c r="BGW541" s="8"/>
      <c r="BGX541" s="8"/>
      <c r="BGY541" s="8"/>
      <c r="BGZ541" s="8"/>
      <c r="BHA541" s="8"/>
      <c r="BHB541" s="8"/>
      <c r="BHC541" s="8"/>
      <c r="BHD541" s="8"/>
      <c r="BHE541" s="8"/>
      <c r="BHF541" s="8"/>
      <c r="BHG541" s="8"/>
      <c r="BHH541" s="8"/>
      <c r="BHI541" s="8"/>
      <c r="BHJ541" s="8"/>
      <c r="BHK541" s="8"/>
      <c r="BHL541" s="8"/>
      <c r="BHM541" s="8"/>
      <c r="BHN541" s="8"/>
      <c r="BHO541" s="8"/>
      <c r="BHP541" s="8"/>
      <c r="BHQ541" s="8"/>
      <c r="BHR541" s="8"/>
      <c r="BHS541" s="8"/>
      <c r="BHT541" s="8"/>
      <c r="BHU541" s="8"/>
      <c r="BHV541" s="8"/>
      <c r="BHW541" s="8"/>
      <c r="BHX541" s="8"/>
      <c r="BHY541" s="8"/>
      <c r="BHZ541" s="8"/>
      <c r="BIA541" s="8"/>
      <c r="BIB541" s="8"/>
      <c r="BIC541" s="8"/>
      <c r="BID541" s="8"/>
      <c r="BIE541" s="8"/>
      <c r="BIF541" s="8"/>
      <c r="BIG541" s="8"/>
      <c r="BIH541" s="8"/>
      <c r="BII541" s="8"/>
      <c r="BIJ541" s="8"/>
      <c r="BIK541" s="8"/>
      <c r="BIL541" s="8"/>
      <c r="BIM541" s="8"/>
      <c r="BIN541" s="8"/>
      <c r="BIO541" s="8"/>
      <c r="BIP541" s="8"/>
      <c r="BIQ541" s="8"/>
      <c r="BIR541" s="8"/>
      <c r="BIS541" s="8"/>
      <c r="BIT541" s="8"/>
      <c r="BIU541" s="8"/>
      <c r="BIV541" s="8"/>
      <c r="BIW541" s="8"/>
      <c r="BIX541" s="8"/>
      <c r="BIY541" s="8"/>
      <c r="BIZ541" s="8"/>
      <c r="BJA541" s="8"/>
      <c r="BJB541" s="8"/>
      <c r="BJC541" s="8"/>
      <c r="BJD541" s="8"/>
      <c r="BJE541" s="8"/>
      <c r="BJF541" s="8"/>
      <c r="BJG541" s="8"/>
      <c r="BJH541" s="8"/>
      <c r="BJI541" s="8"/>
      <c r="BJJ541" s="8"/>
      <c r="BJK541" s="8"/>
      <c r="BJL541" s="8"/>
      <c r="BJM541" s="8"/>
      <c r="BJN541" s="8"/>
      <c r="BJO541" s="8"/>
      <c r="BJP541" s="8"/>
      <c r="BJQ541" s="8"/>
      <c r="BJR541" s="8"/>
      <c r="BJS541" s="8"/>
      <c r="BJT541" s="8"/>
      <c r="BJU541" s="8"/>
      <c r="BJV541" s="8"/>
      <c r="BJW541" s="8"/>
      <c r="BJX541" s="8"/>
      <c r="BJY541" s="8"/>
      <c r="BJZ541" s="8"/>
      <c r="BKA541" s="8"/>
      <c r="BKB541" s="8"/>
      <c r="BKC541" s="8"/>
      <c r="BKD541" s="8"/>
      <c r="BKE541" s="8"/>
      <c r="BKF541" s="8"/>
      <c r="BKG541" s="8"/>
      <c r="BKH541" s="8"/>
      <c r="BKI541" s="8"/>
      <c r="BKJ541" s="8"/>
      <c r="BKK541" s="8"/>
      <c r="BKL541" s="8"/>
      <c r="BKM541" s="8"/>
      <c r="BKN541" s="8"/>
      <c r="BKO541" s="8"/>
      <c r="BKP541" s="8"/>
      <c r="BKQ541" s="8"/>
      <c r="BKR541" s="8"/>
      <c r="BKS541" s="8"/>
      <c r="BKT541" s="8"/>
      <c r="BKU541" s="8"/>
      <c r="BKV541" s="8"/>
      <c r="BKW541" s="8"/>
      <c r="BKX541" s="8"/>
      <c r="BKY541" s="8"/>
      <c r="BKZ541" s="8"/>
      <c r="BLA541" s="8"/>
      <c r="BLB541" s="8"/>
      <c r="BLC541" s="8"/>
      <c r="BLD541" s="8"/>
      <c r="BLE541" s="8"/>
      <c r="BLF541" s="8"/>
      <c r="BLG541" s="8"/>
      <c r="BLH541" s="8"/>
      <c r="BLI541" s="8"/>
      <c r="BLJ541" s="8"/>
      <c r="BLK541" s="8"/>
      <c r="BLL541" s="8"/>
      <c r="BLM541" s="8"/>
      <c r="BLN541" s="8"/>
      <c r="BLO541" s="8"/>
      <c r="BLP541" s="8"/>
      <c r="BLQ541" s="8"/>
      <c r="BLR541" s="8"/>
      <c r="BLS541" s="8"/>
      <c r="BLT541" s="8"/>
      <c r="BLU541" s="8"/>
      <c r="BLV541" s="8"/>
      <c r="BLW541" s="8"/>
      <c r="BLX541" s="8"/>
      <c r="BLY541" s="8"/>
      <c r="BLZ541" s="8"/>
      <c r="BMA541" s="8"/>
      <c r="BMB541" s="8"/>
      <c r="BMC541" s="8"/>
      <c r="BMD541" s="8"/>
      <c r="BME541" s="8"/>
      <c r="BMF541" s="8"/>
      <c r="BMG541" s="8"/>
      <c r="BMH541" s="8"/>
      <c r="BMI541" s="8"/>
      <c r="BMJ541" s="8"/>
      <c r="BMK541" s="8"/>
      <c r="BML541" s="8"/>
      <c r="BMM541" s="8"/>
      <c r="BMN541" s="8"/>
      <c r="BMO541" s="8"/>
      <c r="BMP541" s="8"/>
      <c r="BMQ541" s="8"/>
      <c r="BMR541" s="8"/>
      <c r="BMS541" s="8"/>
      <c r="BMT541" s="8"/>
      <c r="BMU541" s="8"/>
      <c r="BMV541" s="8"/>
      <c r="BMW541" s="8"/>
      <c r="BMX541" s="8"/>
      <c r="BMY541" s="8"/>
      <c r="BMZ541" s="8"/>
      <c r="BNA541" s="8"/>
      <c r="BNB541" s="8"/>
      <c r="BNC541" s="8"/>
      <c r="BND541" s="8"/>
      <c r="BNE541" s="8"/>
      <c r="BNF541" s="8"/>
      <c r="BNG541" s="8"/>
      <c r="BNH541" s="8"/>
      <c r="BNI541" s="8"/>
      <c r="BNJ541" s="8"/>
      <c r="BNK541" s="8"/>
      <c r="BNL541" s="8"/>
      <c r="BNM541" s="8"/>
      <c r="BNN541" s="8"/>
      <c r="BNO541" s="8"/>
      <c r="BNP541" s="8"/>
      <c r="BNQ541" s="8"/>
      <c r="BNR541" s="8"/>
      <c r="BNS541" s="8"/>
      <c r="BNT541" s="8"/>
      <c r="BNU541" s="8"/>
      <c r="BNV541" s="8"/>
      <c r="BNW541" s="8"/>
      <c r="BNX541" s="8"/>
      <c r="BNY541" s="8"/>
      <c r="BNZ541" s="8"/>
      <c r="BOA541" s="8"/>
      <c r="BOB541" s="8"/>
      <c r="BOC541" s="8"/>
      <c r="BOD541" s="8"/>
      <c r="BOE541" s="8"/>
      <c r="BOF541" s="8"/>
      <c r="BOG541" s="8"/>
      <c r="BOH541" s="8"/>
      <c r="BOI541" s="8"/>
      <c r="BOJ541" s="8"/>
      <c r="BOK541" s="8"/>
      <c r="BOL541" s="8"/>
      <c r="BOM541" s="8"/>
      <c r="BON541" s="8"/>
      <c r="BOO541" s="8"/>
      <c r="BOP541" s="8"/>
      <c r="BOQ541" s="8"/>
      <c r="BOR541" s="8"/>
      <c r="BOS541" s="8"/>
      <c r="BOT541" s="8"/>
      <c r="BOU541" s="8"/>
      <c r="BOV541" s="8"/>
      <c r="BOW541" s="8"/>
      <c r="BOX541" s="8"/>
      <c r="BOY541" s="8"/>
      <c r="BOZ541" s="8"/>
      <c r="BPA541" s="8"/>
      <c r="BPB541" s="8"/>
      <c r="BPC541" s="8"/>
      <c r="BPD541" s="8"/>
      <c r="BPE541" s="8"/>
      <c r="BPF541" s="8"/>
      <c r="BPG541" s="8"/>
      <c r="BPH541" s="8"/>
      <c r="BPI541" s="8"/>
      <c r="BPJ541" s="8"/>
      <c r="BPK541" s="8"/>
      <c r="BPL541" s="8"/>
      <c r="BPM541" s="8"/>
      <c r="BPN541" s="8"/>
      <c r="BPO541" s="8"/>
      <c r="BPP541" s="8"/>
      <c r="BPQ541" s="8"/>
      <c r="BPR541" s="8"/>
      <c r="BPS541" s="8"/>
      <c r="BPT541" s="8"/>
      <c r="BPU541" s="8"/>
      <c r="BPV541" s="8"/>
      <c r="BPW541" s="8"/>
      <c r="BPX541" s="8"/>
      <c r="BPY541" s="8"/>
      <c r="BPZ541" s="8"/>
      <c r="BQA541" s="8"/>
      <c r="BQB541" s="8"/>
      <c r="BQC541" s="8"/>
      <c r="BQD541" s="8"/>
      <c r="BQE541" s="8"/>
      <c r="BQF541" s="8"/>
      <c r="BQG541" s="8"/>
      <c r="BQH541" s="8"/>
      <c r="BQI541" s="8"/>
      <c r="BQJ541" s="8"/>
      <c r="BQK541" s="8"/>
      <c r="BQL541" s="8"/>
      <c r="BQM541" s="8"/>
      <c r="BQN541" s="8"/>
      <c r="BQO541" s="8"/>
      <c r="BQP541" s="8"/>
      <c r="BQQ541" s="8"/>
      <c r="BQR541" s="8"/>
      <c r="BQS541" s="8"/>
      <c r="BQT541" s="8"/>
      <c r="BQU541" s="8"/>
      <c r="BQV541" s="8"/>
      <c r="BQW541" s="8"/>
      <c r="BQX541" s="8"/>
      <c r="BQY541" s="8"/>
      <c r="BQZ541" s="8"/>
      <c r="BRA541" s="8"/>
      <c r="BRB541" s="8"/>
      <c r="BRC541" s="8"/>
      <c r="BRD541" s="8"/>
      <c r="BRE541" s="8"/>
      <c r="BRF541" s="8"/>
      <c r="BRG541" s="8"/>
      <c r="BRH541" s="8"/>
      <c r="BRI541" s="8"/>
      <c r="BRJ541" s="8"/>
      <c r="BRK541" s="8"/>
      <c r="BRL541" s="8"/>
      <c r="BRM541" s="8"/>
      <c r="BRN541" s="8"/>
      <c r="BRO541" s="8"/>
      <c r="BRP541" s="8"/>
      <c r="BRQ541" s="8"/>
      <c r="BRR541" s="8"/>
      <c r="BRS541" s="8"/>
      <c r="BRT541" s="8"/>
      <c r="BRU541" s="8"/>
      <c r="BRV541" s="8"/>
      <c r="BRW541" s="8"/>
      <c r="BRX541" s="8"/>
      <c r="BRY541" s="8"/>
      <c r="BRZ541" s="8"/>
      <c r="BSA541" s="8"/>
      <c r="BSB541" s="8"/>
      <c r="BSC541" s="8"/>
      <c r="BSD541" s="8"/>
      <c r="BSE541" s="8"/>
      <c r="BSF541" s="8"/>
      <c r="BSG541" s="8"/>
      <c r="BSH541" s="8"/>
      <c r="BSI541" s="8"/>
      <c r="BSJ541" s="8"/>
      <c r="BSK541" s="8"/>
      <c r="BSL541" s="8"/>
      <c r="BSM541" s="8"/>
      <c r="BSN541" s="8"/>
      <c r="BSO541" s="8"/>
      <c r="BSP541" s="8"/>
      <c r="BSQ541" s="8"/>
      <c r="BSR541" s="8"/>
      <c r="BSS541" s="8"/>
      <c r="BST541" s="8"/>
      <c r="BSU541" s="8"/>
      <c r="BSV541" s="8"/>
      <c r="BSW541" s="8"/>
      <c r="BSX541" s="8"/>
      <c r="BSY541" s="8"/>
      <c r="BSZ541" s="8"/>
      <c r="BTA541" s="8"/>
      <c r="BTB541" s="8"/>
      <c r="BTC541" s="8"/>
      <c r="BTD541" s="8"/>
      <c r="BTE541" s="8"/>
      <c r="BTF541" s="8"/>
      <c r="BTG541" s="8"/>
      <c r="BTH541" s="8"/>
      <c r="BTI541" s="8"/>
      <c r="BTJ541" s="8"/>
      <c r="BTK541" s="8"/>
      <c r="BTL541" s="8"/>
      <c r="BTM541" s="8"/>
      <c r="BTN541" s="8"/>
      <c r="BTO541" s="8"/>
      <c r="BTP541" s="8"/>
      <c r="BTQ541" s="8"/>
      <c r="BTR541" s="8"/>
      <c r="BTS541" s="8"/>
      <c r="BTT541" s="8"/>
      <c r="BTU541" s="8"/>
      <c r="BTV541" s="8"/>
      <c r="BTW541" s="8"/>
      <c r="BTX541" s="8"/>
      <c r="BTY541" s="8"/>
      <c r="BTZ541" s="8"/>
      <c r="BUA541" s="8"/>
      <c r="BUB541" s="8"/>
      <c r="BUC541" s="8"/>
      <c r="BUD541" s="8"/>
      <c r="BUE541" s="8"/>
      <c r="BUF541" s="8"/>
      <c r="BUG541" s="8"/>
      <c r="BUH541" s="8"/>
      <c r="BUI541" s="8"/>
      <c r="BUJ541" s="8"/>
      <c r="BUK541" s="8"/>
      <c r="BUL541" s="8"/>
      <c r="BUM541" s="8"/>
      <c r="BUN541" s="8"/>
      <c r="BUO541" s="8"/>
      <c r="BUP541" s="8"/>
      <c r="BUQ541" s="8"/>
      <c r="BUR541" s="8"/>
      <c r="BUS541" s="8"/>
      <c r="BUT541" s="8"/>
      <c r="BUU541" s="8"/>
      <c r="BUV541" s="8"/>
      <c r="BUW541" s="8"/>
      <c r="BUX541" s="8"/>
      <c r="BUY541" s="8"/>
      <c r="BUZ541" s="8"/>
      <c r="BVA541" s="8"/>
      <c r="BVB541" s="8"/>
      <c r="BVC541" s="8"/>
      <c r="BVD541" s="8"/>
      <c r="BVE541" s="8"/>
      <c r="BVF541" s="8"/>
      <c r="BVG541" s="8"/>
      <c r="BVH541" s="8"/>
      <c r="BVI541" s="8"/>
      <c r="BVJ541" s="8"/>
      <c r="BVK541" s="8"/>
      <c r="BVL541" s="8"/>
      <c r="BVM541" s="8"/>
      <c r="BVN541" s="8"/>
      <c r="BVO541" s="8"/>
      <c r="BVP541" s="8"/>
      <c r="BVQ541" s="8"/>
      <c r="BVR541" s="8"/>
      <c r="BVS541" s="8"/>
      <c r="BVT541" s="8"/>
      <c r="BVU541" s="8"/>
      <c r="BVV541" s="8"/>
      <c r="BVW541" s="8"/>
      <c r="BVX541" s="8"/>
      <c r="BVY541" s="8"/>
      <c r="BVZ541" s="8"/>
      <c r="BWA541" s="8"/>
      <c r="BWB541" s="8"/>
      <c r="BWC541" s="8"/>
      <c r="BWD541" s="8"/>
      <c r="BWE541" s="8"/>
      <c r="BWF541" s="8"/>
      <c r="BWG541" s="8"/>
      <c r="BWH541" s="8"/>
      <c r="BWI541" s="8"/>
      <c r="BWJ541" s="8"/>
      <c r="BWK541" s="8"/>
      <c r="BWL541" s="8"/>
      <c r="BWM541" s="8"/>
      <c r="BWN541" s="8"/>
      <c r="BWO541" s="8"/>
      <c r="BWP541" s="8"/>
      <c r="BWQ541" s="8"/>
    </row>
    <row r="542" spans="1:1967" s="444" customFormat="1" ht="102" customHeight="1">
      <c r="A542" s="450" t="s">
        <v>6550</v>
      </c>
      <c r="B542" s="451" t="s">
        <v>97</v>
      </c>
      <c r="C542" s="467" t="s">
        <v>920</v>
      </c>
      <c r="D542" s="484" t="s">
        <v>1285</v>
      </c>
      <c r="E542" s="484" t="s">
        <v>1286</v>
      </c>
      <c r="F542" s="489"/>
      <c r="G542" s="452" t="s">
        <v>385</v>
      </c>
      <c r="H542" s="454">
        <v>0</v>
      </c>
      <c r="I542" s="481">
        <v>470000000</v>
      </c>
      <c r="J542" s="456" t="s">
        <v>1330</v>
      </c>
      <c r="K542" s="469" t="s">
        <v>2067</v>
      </c>
      <c r="L542" s="457" t="s">
        <v>3428</v>
      </c>
      <c r="M542" s="458" t="s">
        <v>383</v>
      </c>
      <c r="N542" s="470" t="s">
        <v>8875</v>
      </c>
      <c r="O542" s="452" t="s">
        <v>1382</v>
      </c>
      <c r="P542" s="460" t="s">
        <v>1361</v>
      </c>
      <c r="Q542" s="452" t="s">
        <v>1345</v>
      </c>
      <c r="R542" s="466">
        <v>1400</v>
      </c>
      <c r="S542" s="472">
        <v>7200</v>
      </c>
      <c r="T542" s="493">
        <v>0</v>
      </c>
      <c r="U542" s="493">
        <f t="shared" si="86"/>
        <v>0</v>
      </c>
      <c r="V542" s="450" t="s">
        <v>1341</v>
      </c>
      <c r="W542" s="465" t="s">
        <v>1410</v>
      </c>
      <c r="X542" s="450" t="s">
        <v>9103</v>
      </c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8"/>
      <c r="DJ542" s="8"/>
      <c r="DK542" s="8"/>
      <c r="DL542" s="8"/>
      <c r="DM542" s="8"/>
      <c r="DN542" s="8"/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8"/>
      <c r="EG542" s="8"/>
      <c r="EH542" s="8"/>
      <c r="EI542" s="8"/>
      <c r="EJ542" s="8"/>
      <c r="EK542" s="8"/>
      <c r="EL542" s="8"/>
      <c r="EM542" s="8"/>
      <c r="EN542" s="8"/>
      <c r="EO542" s="8"/>
      <c r="EP542" s="8"/>
      <c r="EQ542" s="8"/>
      <c r="ER542" s="8"/>
      <c r="ES542" s="8"/>
      <c r="ET542" s="8"/>
      <c r="EU542" s="8"/>
      <c r="EV542" s="8"/>
      <c r="EW542" s="8"/>
      <c r="EX542" s="8"/>
      <c r="EY542" s="8"/>
      <c r="EZ542" s="8"/>
      <c r="FA542" s="8"/>
      <c r="FB542" s="8"/>
      <c r="FC542" s="8"/>
      <c r="FD542" s="8"/>
      <c r="FE542" s="8"/>
      <c r="FF542" s="8"/>
      <c r="FG542" s="8"/>
      <c r="FH542" s="8"/>
      <c r="FI542" s="8"/>
      <c r="FJ542" s="8"/>
      <c r="FK542" s="8"/>
      <c r="FL542" s="8"/>
      <c r="FM542" s="8"/>
      <c r="FN542" s="8"/>
      <c r="FO542" s="8"/>
      <c r="FP542" s="8"/>
      <c r="FQ542" s="8"/>
      <c r="FR542" s="8"/>
      <c r="FS542" s="8"/>
      <c r="FT542" s="8"/>
      <c r="FU542" s="8"/>
      <c r="FV542" s="8"/>
      <c r="FW542" s="8"/>
      <c r="FX542" s="8"/>
      <c r="FY542" s="8"/>
      <c r="FZ542" s="8"/>
      <c r="GA542" s="8"/>
      <c r="GB542" s="8"/>
      <c r="GC542" s="8"/>
      <c r="GD542" s="8"/>
      <c r="GE542" s="8"/>
      <c r="GF542" s="8"/>
      <c r="GG542" s="8"/>
      <c r="GH542" s="8"/>
      <c r="GI542" s="8"/>
      <c r="GJ542" s="8"/>
      <c r="GK542" s="8"/>
      <c r="GL542" s="8"/>
      <c r="GM542" s="8"/>
      <c r="GN542" s="8"/>
      <c r="GO542" s="8"/>
      <c r="GP542" s="8"/>
      <c r="GQ542" s="8"/>
      <c r="GR542" s="8"/>
      <c r="GS542" s="8"/>
      <c r="GT542" s="8"/>
      <c r="GU542" s="8"/>
      <c r="GV542" s="8"/>
      <c r="GW542" s="8"/>
      <c r="GX542" s="8"/>
      <c r="GY542" s="8"/>
      <c r="GZ542" s="8"/>
      <c r="HA542" s="8"/>
      <c r="HB542" s="8"/>
      <c r="HC542" s="8"/>
      <c r="HD542" s="8"/>
      <c r="HE542" s="8"/>
      <c r="HF542" s="8"/>
      <c r="HG542" s="8"/>
      <c r="HH542" s="8"/>
      <c r="HI542" s="8"/>
      <c r="HJ542" s="8"/>
      <c r="HK542" s="8"/>
      <c r="HL542" s="8"/>
      <c r="HM542" s="8"/>
      <c r="HN542" s="8"/>
      <c r="HO542" s="8"/>
      <c r="HP542" s="8"/>
      <c r="HQ542" s="8"/>
      <c r="HR542" s="8"/>
      <c r="HS542" s="8"/>
      <c r="HT542" s="8"/>
      <c r="HU542" s="8"/>
      <c r="HV542" s="8"/>
      <c r="HW542" s="8"/>
      <c r="HX542" s="8"/>
      <c r="HY542" s="8"/>
      <c r="HZ542" s="8"/>
      <c r="IA542" s="8"/>
      <c r="IB542" s="8"/>
      <c r="IC542" s="8"/>
      <c r="ID542" s="8"/>
      <c r="IE542" s="8"/>
      <c r="IF542" s="8"/>
      <c r="IG542" s="8"/>
      <c r="IH542" s="8"/>
      <c r="II542" s="8"/>
      <c r="IJ542" s="8"/>
      <c r="IK542" s="8"/>
      <c r="IL542" s="8"/>
      <c r="IM542" s="8"/>
      <c r="IN542" s="8"/>
      <c r="IO542" s="8"/>
      <c r="IP542" s="8"/>
      <c r="IQ542" s="8"/>
      <c r="IR542" s="8"/>
      <c r="IS542" s="8"/>
      <c r="IT542" s="8"/>
      <c r="IU542" s="8"/>
      <c r="IV542" s="8"/>
      <c r="IW542" s="8"/>
      <c r="IX542" s="8"/>
      <c r="IY542" s="8"/>
      <c r="IZ542" s="8"/>
      <c r="JA542" s="8"/>
      <c r="JB542" s="8"/>
      <c r="JC542" s="8"/>
      <c r="JD542" s="8"/>
      <c r="JE542" s="8"/>
      <c r="JF542" s="8"/>
      <c r="JG542" s="8"/>
      <c r="JH542" s="8"/>
      <c r="JI542" s="8"/>
      <c r="JJ542" s="8"/>
      <c r="JK542" s="8"/>
      <c r="JL542" s="8"/>
      <c r="JM542" s="8"/>
      <c r="JN542" s="8"/>
      <c r="JO542" s="8"/>
      <c r="JP542" s="8"/>
      <c r="JQ542" s="8"/>
      <c r="JR542" s="8"/>
      <c r="JS542" s="8"/>
      <c r="JT542" s="8"/>
      <c r="JU542" s="8"/>
      <c r="JV542" s="8"/>
      <c r="JW542" s="8"/>
      <c r="JX542" s="8"/>
      <c r="JY542" s="8"/>
      <c r="JZ542" s="8"/>
      <c r="KA542" s="8"/>
      <c r="KB542" s="8"/>
      <c r="KC542" s="8"/>
      <c r="KD542" s="8"/>
      <c r="KE542" s="8"/>
      <c r="KF542" s="8"/>
      <c r="KG542" s="8"/>
      <c r="KH542" s="8"/>
      <c r="KI542" s="8"/>
      <c r="KJ542" s="8"/>
      <c r="KK542" s="8"/>
      <c r="KL542" s="8"/>
      <c r="KM542" s="8"/>
      <c r="KN542" s="8"/>
      <c r="KO542" s="8"/>
      <c r="KP542" s="8"/>
      <c r="KQ542" s="8"/>
      <c r="KR542" s="8"/>
      <c r="KS542" s="8"/>
      <c r="KT542" s="8"/>
      <c r="KU542" s="8"/>
      <c r="KV542" s="8"/>
      <c r="KW542" s="8"/>
      <c r="KX542" s="8"/>
      <c r="KY542" s="8"/>
      <c r="KZ542" s="8"/>
      <c r="LA542" s="8"/>
      <c r="LB542" s="8"/>
      <c r="LC542" s="8"/>
      <c r="LD542" s="8"/>
      <c r="LE542" s="8"/>
      <c r="LF542" s="8"/>
      <c r="LG542" s="8"/>
      <c r="LH542" s="8"/>
      <c r="LI542" s="8"/>
      <c r="LJ542" s="8"/>
      <c r="LK542" s="8"/>
      <c r="LL542" s="8"/>
      <c r="LM542" s="8"/>
      <c r="LN542" s="8"/>
      <c r="LO542" s="8"/>
      <c r="LP542" s="8"/>
      <c r="LQ542" s="8"/>
      <c r="LR542" s="8"/>
      <c r="LS542" s="8"/>
      <c r="LT542" s="8"/>
      <c r="LU542" s="8"/>
      <c r="LV542" s="8"/>
      <c r="LW542" s="8"/>
      <c r="LX542" s="8"/>
      <c r="LY542" s="8"/>
      <c r="LZ542" s="8"/>
      <c r="MA542" s="8"/>
      <c r="MB542" s="8"/>
      <c r="MC542" s="8"/>
      <c r="MD542" s="8"/>
      <c r="ME542" s="8"/>
      <c r="MF542" s="8"/>
      <c r="MG542" s="8"/>
      <c r="MH542" s="8"/>
      <c r="MI542" s="8"/>
      <c r="MJ542" s="8"/>
      <c r="MK542" s="8"/>
      <c r="ML542" s="8"/>
      <c r="MM542" s="8"/>
      <c r="MN542" s="8"/>
      <c r="MO542" s="8"/>
      <c r="MP542" s="8"/>
      <c r="MQ542" s="8"/>
      <c r="MR542" s="8"/>
      <c r="MS542" s="8"/>
      <c r="MT542" s="8"/>
      <c r="MU542" s="8"/>
      <c r="MV542" s="8"/>
      <c r="MW542" s="8"/>
      <c r="MX542" s="8"/>
      <c r="MY542" s="8"/>
      <c r="MZ542" s="8"/>
      <c r="NA542" s="8"/>
      <c r="NB542" s="8"/>
      <c r="NC542" s="8"/>
      <c r="ND542" s="8"/>
      <c r="NE542" s="8"/>
      <c r="NF542" s="8"/>
      <c r="NG542" s="8"/>
      <c r="NH542" s="8"/>
      <c r="NI542" s="8"/>
      <c r="NJ542" s="8"/>
      <c r="NK542" s="8"/>
      <c r="NL542" s="8"/>
      <c r="NM542" s="8"/>
      <c r="NN542" s="8"/>
      <c r="NO542" s="8"/>
      <c r="NP542" s="8"/>
      <c r="NQ542" s="8"/>
      <c r="NR542" s="8"/>
      <c r="NS542" s="8"/>
      <c r="NT542" s="8"/>
      <c r="NU542" s="8"/>
      <c r="NV542" s="8"/>
      <c r="NW542" s="8"/>
      <c r="NX542" s="8"/>
      <c r="NY542" s="8"/>
      <c r="NZ542" s="8"/>
      <c r="OA542" s="8"/>
      <c r="OB542" s="8"/>
      <c r="OC542" s="8"/>
      <c r="OD542" s="8"/>
      <c r="OE542" s="8"/>
      <c r="OF542" s="8"/>
      <c r="OG542" s="8"/>
      <c r="OH542" s="8"/>
      <c r="OI542" s="8"/>
      <c r="OJ542" s="8"/>
      <c r="OK542" s="8"/>
      <c r="OL542" s="8"/>
      <c r="OM542" s="8"/>
      <c r="ON542" s="8"/>
      <c r="OO542" s="8"/>
      <c r="OP542" s="8"/>
      <c r="OQ542" s="8"/>
      <c r="OR542" s="8"/>
      <c r="OS542" s="8"/>
      <c r="OT542" s="8"/>
      <c r="OU542" s="8"/>
      <c r="OV542" s="8"/>
      <c r="OW542" s="8"/>
      <c r="OX542" s="8"/>
      <c r="OY542" s="8"/>
      <c r="OZ542" s="8"/>
      <c r="PA542" s="8"/>
      <c r="PB542" s="8"/>
      <c r="PC542" s="8"/>
      <c r="PD542" s="8"/>
      <c r="PE542" s="8"/>
      <c r="PF542" s="8"/>
      <c r="PG542" s="8"/>
      <c r="PH542" s="8"/>
      <c r="PI542" s="8"/>
      <c r="PJ542" s="8"/>
      <c r="PK542" s="8"/>
      <c r="PL542" s="8"/>
      <c r="PM542" s="8"/>
      <c r="PN542" s="8"/>
      <c r="PO542" s="8"/>
      <c r="PP542" s="8"/>
      <c r="PQ542" s="8"/>
      <c r="PR542" s="8"/>
      <c r="PS542" s="8"/>
      <c r="PT542" s="8"/>
      <c r="PU542" s="8"/>
      <c r="PV542" s="8"/>
      <c r="PW542" s="8"/>
      <c r="PX542" s="8"/>
      <c r="PY542" s="8"/>
      <c r="PZ542" s="8"/>
      <c r="QA542" s="8"/>
      <c r="QB542" s="8"/>
      <c r="QC542" s="8"/>
      <c r="QD542" s="8"/>
      <c r="QE542" s="8"/>
      <c r="QF542" s="8"/>
      <c r="QG542" s="8"/>
      <c r="QH542" s="8"/>
      <c r="QI542" s="8"/>
      <c r="QJ542" s="8"/>
      <c r="QK542" s="8"/>
      <c r="QL542" s="8"/>
      <c r="QM542" s="8"/>
      <c r="QN542" s="8"/>
      <c r="QO542" s="8"/>
      <c r="QP542" s="8"/>
      <c r="QQ542" s="8"/>
      <c r="QR542" s="8"/>
      <c r="QS542" s="8"/>
      <c r="QT542" s="8"/>
      <c r="QU542" s="8"/>
      <c r="QV542" s="8"/>
      <c r="QW542" s="8"/>
      <c r="QX542" s="8"/>
      <c r="QY542" s="8"/>
      <c r="QZ542" s="8"/>
      <c r="RA542" s="8"/>
      <c r="RB542" s="8"/>
      <c r="RC542" s="8"/>
      <c r="RD542" s="8"/>
      <c r="RE542" s="8"/>
      <c r="RF542" s="8"/>
      <c r="RG542" s="8"/>
      <c r="RH542" s="8"/>
      <c r="RI542" s="8"/>
      <c r="RJ542" s="8"/>
      <c r="RK542" s="8"/>
      <c r="RL542" s="8"/>
      <c r="RM542" s="8"/>
      <c r="RN542" s="8"/>
      <c r="RO542" s="8"/>
      <c r="RP542" s="8"/>
      <c r="RQ542" s="8"/>
      <c r="RR542" s="8"/>
      <c r="RS542" s="8"/>
      <c r="RT542" s="8"/>
      <c r="RU542" s="8"/>
      <c r="RV542" s="8"/>
      <c r="RW542" s="8"/>
      <c r="RX542" s="8"/>
      <c r="RY542" s="8"/>
      <c r="RZ542" s="8"/>
      <c r="SA542" s="8"/>
      <c r="SB542" s="8"/>
      <c r="SC542" s="8"/>
      <c r="SD542" s="8"/>
      <c r="SE542" s="8"/>
      <c r="SF542" s="8"/>
      <c r="SG542" s="8"/>
      <c r="SH542" s="8"/>
      <c r="SI542" s="8"/>
      <c r="SJ542" s="8"/>
      <c r="SK542" s="8"/>
      <c r="SL542" s="8"/>
      <c r="SM542" s="8"/>
      <c r="SN542" s="8"/>
      <c r="SO542" s="8"/>
      <c r="SP542" s="8"/>
      <c r="SQ542" s="8"/>
      <c r="SR542" s="8"/>
      <c r="SS542" s="8"/>
      <c r="ST542" s="8"/>
      <c r="SU542" s="8"/>
      <c r="SV542" s="8"/>
      <c r="SW542" s="8"/>
      <c r="SX542" s="8"/>
      <c r="SY542" s="8"/>
      <c r="SZ542" s="8"/>
      <c r="TA542" s="8"/>
      <c r="TB542" s="8"/>
      <c r="TC542" s="8"/>
      <c r="TD542" s="8"/>
      <c r="TE542" s="8"/>
      <c r="TF542" s="8"/>
      <c r="TG542" s="8"/>
      <c r="TH542" s="8"/>
      <c r="TI542" s="8"/>
      <c r="TJ542" s="8"/>
      <c r="TK542" s="8"/>
      <c r="TL542" s="8"/>
      <c r="TM542" s="8"/>
      <c r="TN542" s="8"/>
      <c r="TO542" s="8"/>
      <c r="TP542" s="8"/>
      <c r="TQ542" s="8"/>
      <c r="TR542" s="8"/>
      <c r="TS542" s="8"/>
      <c r="TT542" s="8"/>
      <c r="TU542" s="8"/>
      <c r="TV542" s="8"/>
      <c r="TW542" s="8"/>
      <c r="TX542" s="8"/>
      <c r="TY542" s="8"/>
      <c r="TZ542" s="8"/>
      <c r="UA542" s="8"/>
      <c r="UB542" s="8"/>
      <c r="UC542" s="8"/>
      <c r="UD542" s="8"/>
      <c r="UE542" s="8"/>
      <c r="UF542" s="8"/>
      <c r="UG542" s="8"/>
      <c r="UH542" s="8"/>
      <c r="UI542" s="8"/>
      <c r="UJ542" s="8"/>
      <c r="UK542" s="8"/>
      <c r="UL542" s="8"/>
      <c r="UM542" s="8"/>
      <c r="UN542" s="8"/>
      <c r="UO542" s="8"/>
      <c r="UP542" s="8"/>
      <c r="UQ542" s="8"/>
      <c r="UR542" s="8"/>
      <c r="US542" s="8"/>
      <c r="UT542" s="8"/>
      <c r="UU542" s="8"/>
      <c r="UV542" s="8"/>
      <c r="UW542" s="8"/>
      <c r="UX542" s="8"/>
      <c r="UY542" s="8"/>
      <c r="UZ542" s="8"/>
      <c r="VA542" s="8"/>
      <c r="VB542" s="8"/>
      <c r="VC542" s="8"/>
      <c r="VD542" s="8"/>
      <c r="VE542" s="8"/>
      <c r="VF542" s="8"/>
      <c r="VG542" s="8"/>
      <c r="VH542" s="8"/>
      <c r="VI542" s="8"/>
      <c r="VJ542" s="8"/>
      <c r="VK542" s="8"/>
      <c r="VL542" s="8"/>
      <c r="VM542" s="8"/>
      <c r="VN542" s="8"/>
      <c r="VO542" s="8"/>
      <c r="VP542" s="8"/>
      <c r="VQ542" s="8"/>
      <c r="VR542" s="8"/>
      <c r="VS542" s="8"/>
      <c r="VT542" s="8"/>
      <c r="VU542" s="8"/>
      <c r="VV542" s="8"/>
      <c r="VW542" s="8"/>
      <c r="VX542" s="8"/>
      <c r="VY542" s="8"/>
      <c r="VZ542" s="8"/>
      <c r="WA542" s="8"/>
      <c r="WB542" s="8"/>
      <c r="WC542" s="8"/>
      <c r="WD542" s="8"/>
      <c r="WE542" s="8"/>
      <c r="WF542" s="8"/>
      <c r="WG542" s="8"/>
      <c r="WH542" s="8"/>
      <c r="WI542" s="8"/>
      <c r="WJ542" s="8"/>
      <c r="WK542" s="8"/>
      <c r="WL542" s="8"/>
      <c r="WM542" s="8"/>
      <c r="WN542" s="8"/>
      <c r="WO542" s="8"/>
      <c r="WP542" s="8"/>
      <c r="WQ542" s="8"/>
      <c r="WR542" s="8"/>
      <c r="WS542" s="8"/>
      <c r="WT542" s="8"/>
      <c r="WU542" s="8"/>
      <c r="WV542" s="8"/>
      <c r="WW542" s="8"/>
      <c r="WX542" s="8"/>
      <c r="WY542" s="8"/>
      <c r="WZ542" s="8"/>
      <c r="XA542" s="8"/>
      <c r="XB542" s="8"/>
      <c r="XC542" s="8"/>
      <c r="XD542" s="8"/>
      <c r="XE542" s="8"/>
      <c r="XF542" s="8"/>
      <c r="XG542" s="8"/>
      <c r="XH542" s="8"/>
      <c r="XI542" s="8"/>
      <c r="XJ542" s="8"/>
      <c r="XK542" s="8"/>
      <c r="XL542" s="8"/>
      <c r="XM542" s="8"/>
      <c r="XN542" s="8"/>
      <c r="XO542" s="8"/>
      <c r="XP542" s="8"/>
      <c r="XQ542" s="8"/>
      <c r="XR542" s="8"/>
      <c r="XS542" s="8"/>
      <c r="XT542" s="8"/>
      <c r="XU542" s="8"/>
      <c r="XV542" s="8"/>
      <c r="XW542" s="8"/>
      <c r="XX542" s="8"/>
      <c r="XY542" s="8"/>
      <c r="XZ542" s="8"/>
      <c r="YA542" s="8"/>
      <c r="YB542" s="8"/>
      <c r="YC542" s="8"/>
      <c r="YD542" s="8"/>
      <c r="YE542" s="8"/>
      <c r="YF542" s="8"/>
      <c r="YG542" s="8"/>
      <c r="YH542" s="8"/>
      <c r="YI542" s="8"/>
      <c r="YJ542" s="8"/>
      <c r="YK542" s="8"/>
      <c r="YL542" s="8"/>
      <c r="YM542" s="8"/>
      <c r="YN542" s="8"/>
      <c r="YO542" s="8"/>
      <c r="YP542" s="8"/>
      <c r="YQ542" s="8"/>
      <c r="YR542" s="8"/>
      <c r="YS542" s="8"/>
      <c r="YT542" s="8"/>
      <c r="YU542" s="8"/>
      <c r="YV542" s="8"/>
      <c r="YW542" s="8"/>
      <c r="YX542" s="8"/>
      <c r="YY542" s="8"/>
      <c r="YZ542" s="8"/>
      <c r="ZA542" s="8"/>
      <c r="ZB542" s="8"/>
      <c r="ZC542" s="8"/>
      <c r="ZD542" s="8"/>
      <c r="ZE542" s="8"/>
      <c r="ZF542" s="8"/>
      <c r="ZG542" s="8"/>
      <c r="ZH542" s="8"/>
      <c r="ZI542" s="8"/>
      <c r="ZJ542" s="8"/>
      <c r="ZK542" s="8"/>
      <c r="ZL542" s="8"/>
      <c r="ZM542" s="8"/>
      <c r="ZN542" s="8"/>
      <c r="ZO542" s="8"/>
      <c r="ZP542" s="8"/>
      <c r="ZQ542" s="8"/>
      <c r="ZR542" s="8"/>
      <c r="ZS542" s="8"/>
      <c r="ZT542" s="8"/>
      <c r="ZU542" s="8"/>
      <c r="ZV542" s="8"/>
      <c r="ZW542" s="8"/>
      <c r="ZX542" s="8"/>
      <c r="ZY542" s="8"/>
      <c r="ZZ542" s="8"/>
      <c r="AAA542" s="8"/>
      <c r="AAB542" s="8"/>
      <c r="AAC542" s="8"/>
      <c r="AAD542" s="8"/>
      <c r="AAE542" s="8"/>
      <c r="AAF542" s="8"/>
      <c r="AAG542" s="8"/>
      <c r="AAH542" s="8"/>
      <c r="AAI542" s="8"/>
      <c r="AAJ542" s="8"/>
      <c r="AAK542" s="8"/>
      <c r="AAL542" s="8"/>
      <c r="AAM542" s="8"/>
      <c r="AAN542" s="8"/>
      <c r="AAO542" s="8"/>
      <c r="AAP542" s="8"/>
      <c r="AAQ542" s="8"/>
      <c r="AAR542" s="8"/>
      <c r="AAS542" s="8"/>
      <c r="AAT542" s="8"/>
      <c r="AAU542" s="8"/>
      <c r="AAV542" s="8"/>
      <c r="AAW542" s="8"/>
      <c r="AAX542" s="8"/>
      <c r="AAY542" s="8"/>
      <c r="AAZ542" s="8"/>
      <c r="ABA542" s="8"/>
      <c r="ABB542" s="8"/>
      <c r="ABC542" s="8"/>
      <c r="ABD542" s="8"/>
      <c r="ABE542" s="8"/>
      <c r="ABF542" s="8"/>
      <c r="ABG542" s="8"/>
      <c r="ABH542" s="8"/>
      <c r="ABI542" s="8"/>
      <c r="ABJ542" s="8"/>
      <c r="ABK542" s="8"/>
      <c r="ABL542" s="8"/>
      <c r="ABM542" s="8"/>
      <c r="ABN542" s="8"/>
      <c r="ABO542" s="8"/>
      <c r="ABP542" s="8"/>
      <c r="ABQ542" s="8"/>
      <c r="ABR542" s="8"/>
      <c r="ABS542" s="8"/>
      <c r="ABT542" s="8"/>
      <c r="ABU542" s="8"/>
      <c r="ABV542" s="8"/>
      <c r="ABW542" s="8"/>
      <c r="ABX542" s="8"/>
      <c r="ABY542" s="8"/>
      <c r="ABZ542" s="8"/>
      <c r="ACA542" s="8"/>
      <c r="ACB542" s="8"/>
      <c r="ACC542" s="8"/>
      <c r="ACD542" s="8"/>
      <c r="ACE542" s="8"/>
      <c r="ACF542" s="8"/>
      <c r="ACG542" s="8"/>
      <c r="ACH542" s="8"/>
      <c r="ACI542" s="8"/>
      <c r="ACJ542" s="8"/>
      <c r="ACK542" s="8"/>
      <c r="ACL542" s="8"/>
      <c r="ACM542" s="8"/>
      <c r="ACN542" s="8"/>
      <c r="ACO542" s="8"/>
      <c r="ACP542" s="8"/>
      <c r="ACQ542" s="8"/>
      <c r="ACR542" s="8"/>
      <c r="ACS542" s="8"/>
      <c r="ACT542" s="8"/>
      <c r="ACU542" s="8"/>
      <c r="ACV542" s="8"/>
      <c r="ACW542" s="8"/>
      <c r="ACX542" s="8"/>
      <c r="ACY542" s="8"/>
      <c r="ACZ542" s="8"/>
      <c r="ADA542" s="8"/>
      <c r="ADB542" s="8"/>
      <c r="ADC542" s="8"/>
      <c r="ADD542" s="8"/>
      <c r="ADE542" s="8"/>
      <c r="ADF542" s="8"/>
      <c r="ADG542" s="8"/>
      <c r="ADH542" s="8"/>
      <c r="ADI542" s="8"/>
      <c r="ADJ542" s="8"/>
      <c r="ADK542" s="8"/>
      <c r="ADL542" s="8"/>
      <c r="ADM542" s="8"/>
      <c r="ADN542" s="8"/>
      <c r="ADO542" s="8"/>
      <c r="ADP542" s="8"/>
      <c r="ADQ542" s="8"/>
      <c r="ADR542" s="8"/>
      <c r="ADS542" s="8"/>
      <c r="ADT542" s="8"/>
      <c r="ADU542" s="8"/>
      <c r="ADV542" s="8"/>
      <c r="ADW542" s="8"/>
      <c r="ADX542" s="8"/>
      <c r="ADY542" s="8"/>
      <c r="ADZ542" s="8"/>
      <c r="AEA542" s="8"/>
      <c r="AEB542" s="8"/>
      <c r="AEC542" s="8"/>
      <c r="AED542" s="8"/>
      <c r="AEE542" s="8"/>
      <c r="AEF542" s="8"/>
      <c r="AEG542" s="8"/>
      <c r="AEH542" s="8"/>
      <c r="AEI542" s="8"/>
      <c r="AEJ542" s="8"/>
      <c r="AEK542" s="8"/>
      <c r="AEL542" s="8"/>
      <c r="AEM542" s="8"/>
      <c r="AEN542" s="8"/>
      <c r="AEO542" s="8"/>
      <c r="AEP542" s="8"/>
      <c r="AEQ542" s="8"/>
      <c r="AER542" s="8"/>
      <c r="AES542" s="8"/>
      <c r="AET542" s="8"/>
      <c r="AEU542" s="8"/>
      <c r="AEV542" s="8"/>
      <c r="AEW542" s="8"/>
      <c r="AEX542" s="8"/>
      <c r="AEY542" s="8"/>
      <c r="AEZ542" s="8"/>
      <c r="AFA542" s="8"/>
      <c r="AFB542" s="8"/>
      <c r="AFC542" s="8"/>
      <c r="AFD542" s="8"/>
      <c r="AFE542" s="8"/>
      <c r="AFF542" s="8"/>
      <c r="AFG542" s="8"/>
      <c r="AFH542" s="8"/>
      <c r="AFI542" s="8"/>
      <c r="AFJ542" s="8"/>
      <c r="AFK542" s="8"/>
      <c r="AFL542" s="8"/>
      <c r="AFM542" s="8"/>
      <c r="AFN542" s="8"/>
      <c r="AFO542" s="8"/>
      <c r="AFP542" s="8"/>
      <c r="AFQ542" s="8"/>
      <c r="AFR542" s="8"/>
      <c r="AFS542" s="8"/>
      <c r="AFT542" s="8"/>
      <c r="AFU542" s="8"/>
      <c r="AFV542" s="8"/>
      <c r="AFW542" s="8"/>
      <c r="AFX542" s="8"/>
      <c r="AFY542" s="8"/>
      <c r="AFZ542" s="8"/>
      <c r="AGA542" s="8"/>
      <c r="AGB542" s="8"/>
      <c r="AGC542" s="8"/>
      <c r="AGD542" s="8"/>
      <c r="AGE542" s="8"/>
      <c r="AGF542" s="8"/>
      <c r="AGG542" s="8"/>
      <c r="AGH542" s="8"/>
      <c r="AGI542" s="8"/>
      <c r="AGJ542" s="8"/>
      <c r="AGK542" s="8"/>
      <c r="AGL542" s="8"/>
      <c r="AGM542" s="8"/>
      <c r="AGN542" s="8"/>
      <c r="AGO542" s="8"/>
      <c r="AGP542" s="8"/>
      <c r="AGQ542" s="8"/>
      <c r="AGR542" s="8"/>
      <c r="AGS542" s="8"/>
      <c r="AGT542" s="8"/>
      <c r="AGU542" s="8"/>
      <c r="AGV542" s="8"/>
      <c r="AGW542" s="8"/>
      <c r="AGX542" s="8"/>
      <c r="AGY542" s="8"/>
      <c r="AGZ542" s="8"/>
      <c r="AHA542" s="8"/>
      <c r="AHB542" s="8"/>
      <c r="AHC542" s="8"/>
      <c r="AHD542" s="8"/>
      <c r="AHE542" s="8"/>
      <c r="AHF542" s="8"/>
      <c r="AHG542" s="8"/>
      <c r="AHH542" s="8"/>
      <c r="AHI542" s="8"/>
      <c r="AHJ542" s="8"/>
      <c r="AHK542" s="8"/>
      <c r="AHL542" s="8"/>
      <c r="AHM542" s="8"/>
      <c r="AHN542" s="8"/>
      <c r="AHO542" s="8"/>
      <c r="AHP542" s="8"/>
      <c r="AHQ542" s="8"/>
      <c r="AHR542" s="8"/>
      <c r="AHS542" s="8"/>
      <c r="AHT542" s="8"/>
      <c r="AHU542" s="8"/>
      <c r="AHV542" s="8"/>
      <c r="AHW542" s="8"/>
      <c r="AHX542" s="8"/>
      <c r="AHY542" s="8"/>
      <c r="AHZ542" s="8"/>
      <c r="AIA542" s="8"/>
      <c r="AIB542" s="8"/>
      <c r="AIC542" s="8"/>
      <c r="AID542" s="8"/>
      <c r="AIE542" s="8"/>
      <c r="AIF542" s="8"/>
      <c r="AIG542" s="8"/>
      <c r="AIH542" s="8"/>
      <c r="AII542" s="8"/>
      <c r="AIJ542" s="8"/>
      <c r="AIK542" s="8"/>
      <c r="AIL542" s="8"/>
      <c r="AIM542" s="8"/>
      <c r="AIN542" s="8"/>
      <c r="AIO542" s="8"/>
      <c r="AIP542" s="8"/>
      <c r="AIQ542" s="8"/>
      <c r="AIR542" s="8"/>
      <c r="AIS542" s="8"/>
      <c r="AIT542" s="8"/>
      <c r="AIU542" s="8"/>
      <c r="AIV542" s="8"/>
      <c r="AIW542" s="8"/>
      <c r="AIX542" s="8"/>
      <c r="AIY542" s="8"/>
      <c r="AIZ542" s="8"/>
      <c r="AJA542" s="8"/>
      <c r="AJB542" s="8"/>
      <c r="AJC542" s="8"/>
      <c r="AJD542" s="8"/>
      <c r="AJE542" s="8"/>
      <c r="AJF542" s="8"/>
      <c r="AJG542" s="8"/>
      <c r="AJH542" s="8"/>
      <c r="AJI542" s="8"/>
      <c r="AJJ542" s="8"/>
      <c r="AJK542" s="8"/>
      <c r="AJL542" s="8"/>
      <c r="AJM542" s="8"/>
      <c r="AJN542" s="8"/>
      <c r="AJO542" s="8"/>
      <c r="AJP542" s="8"/>
      <c r="AJQ542" s="8"/>
      <c r="AJR542" s="8"/>
      <c r="AJS542" s="8"/>
      <c r="AJT542" s="8"/>
      <c r="AJU542" s="8"/>
      <c r="AJV542" s="8"/>
      <c r="AJW542" s="8"/>
      <c r="AJX542" s="8"/>
      <c r="AJY542" s="8"/>
      <c r="AJZ542" s="8"/>
      <c r="AKA542" s="8"/>
      <c r="AKB542" s="8"/>
      <c r="AKC542" s="8"/>
      <c r="AKD542" s="8"/>
      <c r="AKE542" s="8"/>
      <c r="AKF542" s="8"/>
      <c r="AKG542" s="8"/>
      <c r="AKH542" s="8"/>
      <c r="AKI542" s="8"/>
      <c r="AKJ542" s="8"/>
      <c r="AKK542" s="8"/>
      <c r="AKL542" s="8"/>
      <c r="AKM542" s="8"/>
      <c r="AKN542" s="8"/>
      <c r="AKO542" s="8"/>
      <c r="AKP542" s="8"/>
      <c r="AKQ542" s="8"/>
      <c r="AKR542" s="8"/>
      <c r="AKS542" s="8"/>
      <c r="AKT542" s="8"/>
      <c r="AKU542" s="8"/>
      <c r="AKV542" s="8"/>
      <c r="AKW542" s="8"/>
      <c r="AKX542" s="8"/>
      <c r="AKY542" s="8"/>
      <c r="AKZ542" s="8"/>
      <c r="ALA542" s="8"/>
      <c r="ALB542" s="8"/>
      <c r="ALC542" s="8"/>
      <c r="ALD542" s="8"/>
      <c r="ALE542" s="8"/>
      <c r="ALF542" s="8"/>
      <c r="ALG542" s="8"/>
      <c r="ALH542" s="8"/>
      <c r="ALI542" s="8"/>
      <c r="ALJ542" s="8"/>
      <c r="ALK542" s="8"/>
      <c r="ALL542" s="8"/>
      <c r="ALM542" s="8"/>
      <c r="ALN542" s="8"/>
      <c r="ALO542" s="8"/>
      <c r="ALP542" s="8"/>
      <c r="ALQ542" s="8"/>
      <c r="ALR542" s="8"/>
      <c r="ALS542" s="8"/>
      <c r="ALT542" s="8"/>
      <c r="ALU542" s="8"/>
      <c r="ALV542" s="8"/>
      <c r="ALW542" s="8"/>
      <c r="ALX542" s="8"/>
      <c r="ALY542" s="8"/>
      <c r="ALZ542" s="8"/>
      <c r="AMA542" s="8"/>
      <c r="AMB542" s="8"/>
      <c r="AMC542" s="8"/>
      <c r="AMD542" s="8"/>
      <c r="AME542" s="8"/>
      <c r="AMF542" s="8"/>
      <c r="AMG542" s="8"/>
      <c r="AMH542" s="8"/>
      <c r="AMI542" s="8"/>
      <c r="AMJ542" s="8"/>
      <c r="AMK542" s="8"/>
      <c r="AML542" s="8"/>
      <c r="AMM542" s="8"/>
      <c r="AMN542" s="8"/>
      <c r="AMO542" s="8"/>
      <c r="AMP542" s="8"/>
      <c r="AMQ542" s="8"/>
      <c r="AMR542" s="8"/>
      <c r="AMS542" s="8"/>
      <c r="AMT542" s="8"/>
      <c r="AMU542" s="8"/>
      <c r="AMV542" s="8"/>
      <c r="AMW542" s="8"/>
      <c r="AMX542" s="8"/>
      <c r="AMY542" s="8"/>
      <c r="AMZ542" s="8"/>
      <c r="ANA542" s="8"/>
      <c r="ANB542" s="8"/>
      <c r="ANC542" s="8"/>
      <c r="AND542" s="8"/>
      <c r="ANE542" s="8"/>
      <c r="ANF542" s="8"/>
      <c r="ANG542" s="8"/>
      <c r="ANH542" s="8"/>
      <c r="ANI542" s="8"/>
      <c r="ANJ542" s="8"/>
      <c r="ANK542" s="8"/>
      <c r="ANL542" s="8"/>
      <c r="ANM542" s="8"/>
      <c r="ANN542" s="8"/>
      <c r="ANO542" s="8"/>
      <c r="ANP542" s="8"/>
      <c r="ANQ542" s="8"/>
      <c r="ANR542" s="8"/>
      <c r="ANS542" s="8"/>
      <c r="ANT542" s="8"/>
      <c r="ANU542" s="8"/>
      <c r="ANV542" s="8"/>
      <c r="ANW542" s="8"/>
      <c r="ANX542" s="8"/>
      <c r="ANY542" s="8"/>
      <c r="ANZ542" s="8"/>
      <c r="AOA542" s="8"/>
      <c r="AOB542" s="8"/>
      <c r="AOC542" s="8"/>
      <c r="AOD542" s="8"/>
      <c r="AOE542" s="8"/>
      <c r="AOF542" s="8"/>
      <c r="AOG542" s="8"/>
      <c r="AOH542" s="8"/>
      <c r="AOI542" s="8"/>
      <c r="AOJ542" s="8"/>
      <c r="AOK542" s="8"/>
      <c r="AOL542" s="8"/>
      <c r="AOM542" s="8"/>
      <c r="AON542" s="8"/>
      <c r="AOO542" s="8"/>
      <c r="AOP542" s="8"/>
      <c r="AOQ542" s="8"/>
      <c r="AOR542" s="8"/>
      <c r="AOS542" s="8"/>
      <c r="AOT542" s="8"/>
      <c r="AOU542" s="8"/>
      <c r="AOV542" s="8"/>
      <c r="AOW542" s="8"/>
      <c r="AOX542" s="8"/>
      <c r="AOY542" s="8"/>
      <c r="AOZ542" s="8"/>
      <c r="APA542" s="8"/>
      <c r="APB542" s="8"/>
      <c r="APC542" s="8"/>
      <c r="APD542" s="8"/>
      <c r="APE542" s="8"/>
      <c r="APF542" s="8"/>
      <c r="APG542" s="8"/>
      <c r="APH542" s="8"/>
      <c r="API542" s="8"/>
      <c r="APJ542" s="8"/>
      <c r="APK542" s="8"/>
      <c r="APL542" s="8"/>
      <c r="APM542" s="8"/>
      <c r="APN542" s="8"/>
      <c r="APO542" s="8"/>
      <c r="APP542" s="8"/>
      <c r="APQ542" s="8"/>
      <c r="APR542" s="8"/>
      <c r="APS542" s="8"/>
      <c r="APT542" s="8"/>
      <c r="APU542" s="8"/>
      <c r="APV542" s="8"/>
      <c r="APW542" s="8"/>
      <c r="APX542" s="8"/>
      <c r="APY542" s="8"/>
      <c r="APZ542" s="8"/>
      <c r="AQA542" s="8"/>
      <c r="AQB542" s="8"/>
      <c r="AQC542" s="8"/>
      <c r="AQD542" s="8"/>
      <c r="AQE542" s="8"/>
      <c r="AQF542" s="8"/>
      <c r="AQG542" s="8"/>
      <c r="AQH542" s="8"/>
      <c r="AQI542" s="8"/>
      <c r="AQJ542" s="8"/>
      <c r="AQK542" s="8"/>
      <c r="AQL542" s="8"/>
      <c r="AQM542" s="8"/>
      <c r="AQN542" s="8"/>
      <c r="AQO542" s="8"/>
      <c r="AQP542" s="8"/>
      <c r="AQQ542" s="8"/>
      <c r="AQR542" s="8"/>
      <c r="AQS542" s="8"/>
      <c r="AQT542" s="8"/>
      <c r="AQU542" s="8"/>
      <c r="AQV542" s="8"/>
      <c r="AQW542" s="8"/>
      <c r="AQX542" s="8"/>
      <c r="AQY542" s="8"/>
      <c r="AQZ542" s="8"/>
      <c r="ARA542" s="8"/>
      <c r="ARB542" s="8"/>
      <c r="ARC542" s="8"/>
      <c r="ARD542" s="8"/>
      <c r="ARE542" s="8"/>
      <c r="ARF542" s="8"/>
      <c r="ARG542" s="8"/>
      <c r="ARH542" s="8"/>
      <c r="ARI542" s="8"/>
      <c r="ARJ542" s="8"/>
      <c r="ARK542" s="8"/>
      <c r="ARL542" s="8"/>
      <c r="ARM542" s="8"/>
      <c r="ARN542" s="8"/>
      <c r="ARO542" s="8"/>
      <c r="ARP542" s="8"/>
      <c r="ARQ542" s="8"/>
      <c r="ARR542" s="8"/>
      <c r="ARS542" s="8"/>
      <c r="ART542" s="8"/>
      <c r="ARU542" s="8"/>
      <c r="ARV542" s="8"/>
      <c r="ARW542" s="8"/>
      <c r="ARX542" s="8"/>
      <c r="ARY542" s="8"/>
      <c r="ARZ542" s="8"/>
      <c r="ASA542" s="8"/>
      <c r="ASB542" s="8"/>
      <c r="ASC542" s="8"/>
      <c r="ASD542" s="8"/>
      <c r="ASE542" s="8"/>
      <c r="ASF542" s="8"/>
      <c r="ASG542" s="8"/>
      <c r="ASH542" s="8"/>
      <c r="ASI542" s="8"/>
      <c r="ASJ542" s="8"/>
      <c r="ASK542" s="8"/>
      <c r="ASL542" s="8"/>
      <c r="ASM542" s="8"/>
      <c r="ASN542" s="8"/>
      <c r="ASO542" s="8"/>
      <c r="ASP542" s="8"/>
      <c r="ASQ542" s="8"/>
      <c r="ASR542" s="8"/>
      <c r="ASS542" s="8"/>
      <c r="AST542" s="8"/>
      <c r="ASU542" s="8"/>
      <c r="ASV542" s="8"/>
      <c r="ASW542" s="8"/>
      <c r="ASX542" s="8"/>
      <c r="ASY542" s="8"/>
      <c r="ASZ542" s="8"/>
      <c r="ATA542" s="8"/>
      <c r="ATB542" s="8"/>
      <c r="ATC542" s="8"/>
      <c r="ATD542" s="8"/>
      <c r="ATE542" s="8"/>
      <c r="ATF542" s="8"/>
      <c r="ATG542" s="8"/>
      <c r="ATH542" s="8"/>
      <c r="ATI542" s="8"/>
      <c r="ATJ542" s="8"/>
      <c r="ATK542" s="8"/>
      <c r="ATL542" s="8"/>
      <c r="ATM542" s="8"/>
      <c r="ATN542" s="8"/>
      <c r="ATO542" s="8"/>
      <c r="ATP542" s="8"/>
      <c r="ATQ542" s="8"/>
      <c r="ATR542" s="8"/>
      <c r="ATS542" s="8"/>
      <c r="ATT542" s="8"/>
      <c r="ATU542" s="8"/>
      <c r="ATV542" s="8"/>
      <c r="ATW542" s="8"/>
      <c r="ATX542" s="8"/>
      <c r="ATY542" s="8"/>
      <c r="ATZ542" s="8"/>
      <c r="AUA542" s="8"/>
      <c r="AUB542" s="8"/>
      <c r="AUC542" s="8"/>
      <c r="AUD542" s="8"/>
      <c r="AUE542" s="8"/>
      <c r="AUF542" s="8"/>
      <c r="AUG542" s="8"/>
      <c r="AUH542" s="8"/>
      <c r="AUI542" s="8"/>
      <c r="AUJ542" s="8"/>
      <c r="AUK542" s="8"/>
      <c r="AUL542" s="8"/>
      <c r="AUM542" s="8"/>
      <c r="AUN542" s="8"/>
      <c r="AUO542" s="8"/>
      <c r="AUP542" s="8"/>
      <c r="AUQ542" s="8"/>
      <c r="AUR542" s="8"/>
      <c r="AUS542" s="8"/>
      <c r="AUT542" s="8"/>
      <c r="AUU542" s="8"/>
      <c r="AUV542" s="8"/>
      <c r="AUW542" s="8"/>
      <c r="AUX542" s="8"/>
      <c r="AUY542" s="8"/>
      <c r="AUZ542" s="8"/>
      <c r="AVA542" s="8"/>
      <c r="AVB542" s="8"/>
      <c r="AVC542" s="8"/>
      <c r="AVD542" s="8"/>
      <c r="AVE542" s="8"/>
      <c r="AVF542" s="8"/>
      <c r="AVG542" s="8"/>
      <c r="AVH542" s="8"/>
      <c r="AVI542" s="8"/>
      <c r="AVJ542" s="8"/>
      <c r="AVK542" s="8"/>
      <c r="AVL542" s="8"/>
      <c r="AVM542" s="8"/>
      <c r="AVN542" s="8"/>
      <c r="AVO542" s="8"/>
      <c r="AVP542" s="8"/>
      <c r="AVQ542" s="8"/>
      <c r="AVR542" s="8"/>
      <c r="AVS542" s="8"/>
      <c r="AVT542" s="8"/>
      <c r="AVU542" s="8"/>
      <c r="AVV542" s="8"/>
      <c r="AVW542" s="8"/>
      <c r="AVX542" s="8"/>
      <c r="AVY542" s="8"/>
      <c r="AVZ542" s="8"/>
      <c r="AWA542" s="8"/>
      <c r="AWB542" s="8"/>
      <c r="AWC542" s="8"/>
      <c r="AWD542" s="8"/>
      <c r="AWE542" s="8"/>
      <c r="AWF542" s="8"/>
      <c r="AWG542" s="8"/>
      <c r="AWH542" s="8"/>
      <c r="AWI542" s="8"/>
      <c r="AWJ542" s="8"/>
      <c r="AWK542" s="8"/>
      <c r="AWL542" s="8"/>
      <c r="AWM542" s="8"/>
      <c r="AWN542" s="8"/>
      <c r="AWO542" s="8"/>
      <c r="AWP542" s="8"/>
      <c r="AWQ542" s="8"/>
      <c r="AWR542" s="8"/>
      <c r="AWS542" s="8"/>
      <c r="AWT542" s="8"/>
      <c r="AWU542" s="8"/>
      <c r="AWV542" s="8"/>
      <c r="AWW542" s="8"/>
      <c r="AWX542" s="8"/>
      <c r="AWY542" s="8"/>
      <c r="AWZ542" s="8"/>
      <c r="AXA542" s="8"/>
      <c r="AXB542" s="8"/>
      <c r="AXC542" s="8"/>
      <c r="AXD542" s="8"/>
      <c r="AXE542" s="8"/>
      <c r="AXF542" s="8"/>
      <c r="AXG542" s="8"/>
      <c r="AXH542" s="8"/>
      <c r="AXI542" s="8"/>
      <c r="AXJ542" s="8"/>
      <c r="AXK542" s="8"/>
      <c r="AXL542" s="8"/>
      <c r="AXM542" s="8"/>
      <c r="AXN542" s="8"/>
      <c r="AXO542" s="8"/>
      <c r="AXP542" s="8"/>
      <c r="AXQ542" s="8"/>
      <c r="AXR542" s="8"/>
      <c r="AXS542" s="8"/>
      <c r="AXT542" s="8"/>
      <c r="AXU542" s="8"/>
      <c r="AXV542" s="8"/>
      <c r="AXW542" s="8"/>
      <c r="AXX542" s="8"/>
      <c r="AXY542" s="8"/>
      <c r="AXZ542" s="8"/>
      <c r="AYA542" s="8"/>
      <c r="AYB542" s="8"/>
      <c r="AYC542" s="8"/>
      <c r="AYD542" s="8"/>
      <c r="AYE542" s="8"/>
      <c r="AYF542" s="8"/>
      <c r="AYG542" s="8"/>
      <c r="AYH542" s="8"/>
      <c r="AYI542" s="8"/>
      <c r="AYJ542" s="8"/>
      <c r="AYK542" s="8"/>
      <c r="AYL542" s="8"/>
      <c r="AYM542" s="8"/>
      <c r="AYN542" s="8"/>
      <c r="AYO542" s="8"/>
      <c r="AYP542" s="8"/>
      <c r="AYQ542" s="8"/>
      <c r="AYR542" s="8"/>
      <c r="AYS542" s="8"/>
      <c r="AYT542" s="8"/>
      <c r="AYU542" s="8"/>
      <c r="AYV542" s="8"/>
      <c r="AYW542" s="8"/>
      <c r="AYX542" s="8"/>
      <c r="AYY542" s="8"/>
      <c r="AYZ542" s="8"/>
      <c r="AZA542" s="8"/>
      <c r="AZB542" s="8"/>
      <c r="AZC542" s="8"/>
      <c r="AZD542" s="8"/>
      <c r="AZE542" s="8"/>
      <c r="AZF542" s="8"/>
      <c r="AZG542" s="8"/>
      <c r="AZH542" s="8"/>
      <c r="AZI542" s="8"/>
      <c r="AZJ542" s="8"/>
      <c r="AZK542" s="8"/>
      <c r="AZL542" s="8"/>
      <c r="AZM542" s="8"/>
      <c r="AZN542" s="8"/>
      <c r="AZO542" s="8"/>
      <c r="AZP542" s="8"/>
      <c r="AZQ542" s="8"/>
      <c r="AZR542" s="8"/>
      <c r="AZS542" s="8"/>
      <c r="AZT542" s="8"/>
      <c r="AZU542" s="8"/>
      <c r="AZV542" s="8"/>
      <c r="AZW542" s="8"/>
      <c r="AZX542" s="8"/>
      <c r="AZY542" s="8"/>
      <c r="AZZ542" s="8"/>
      <c r="BAA542" s="8"/>
      <c r="BAB542" s="8"/>
      <c r="BAC542" s="8"/>
      <c r="BAD542" s="8"/>
      <c r="BAE542" s="8"/>
      <c r="BAF542" s="8"/>
      <c r="BAG542" s="8"/>
      <c r="BAH542" s="8"/>
      <c r="BAI542" s="8"/>
      <c r="BAJ542" s="8"/>
      <c r="BAK542" s="8"/>
      <c r="BAL542" s="8"/>
      <c r="BAM542" s="8"/>
      <c r="BAN542" s="8"/>
      <c r="BAO542" s="8"/>
      <c r="BAP542" s="8"/>
      <c r="BAQ542" s="8"/>
      <c r="BAR542" s="8"/>
      <c r="BAS542" s="8"/>
      <c r="BAT542" s="8"/>
      <c r="BAU542" s="8"/>
      <c r="BAV542" s="8"/>
      <c r="BAW542" s="8"/>
      <c r="BAX542" s="8"/>
      <c r="BAY542" s="8"/>
      <c r="BAZ542" s="8"/>
      <c r="BBA542" s="8"/>
      <c r="BBB542" s="8"/>
      <c r="BBC542" s="8"/>
      <c r="BBD542" s="8"/>
      <c r="BBE542" s="8"/>
      <c r="BBF542" s="8"/>
      <c r="BBG542" s="8"/>
      <c r="BBH542" s="8"/>
      <c r="BBI542" s="8"/>
      <c r="BBJ542" s="8"/>
      <c r="BBK542" s="8"/>
      <c r="BBL542" s="8"/>
      <c r="BBM542" s="8"/>
      <c r="BBN542" s="8"/>
      <c r="BBO542" s="8"/>
      <c r="BBP542" s="8"/>
      <c r="BBQ542" s="8"/>
      <c r="BBR542" s="8"/>
      <c r="BBS542" s="8"/>
      <c r="BBT542" s="8"/>
      <c r="BBU542" s="8"/>
      <c r="BBV542" s="8"/>
      <c r="BBW542" s="8"/>
      <c r="BBX542" s="8"/>
      <c r="BBY542" s="8"/>
      <c r="BBZ542" s="8"/>
      <c r="BCA542" s="8"/>
      <c r="BCB542" s="8"/>
      <c r="BCC542" s="8"/>
      <c r="BCD542" s="8"/>
      <c r="BCE542" s="8"/>
      <c r="BCF542" s="8"/>
      <c r="BCG542" s="8"/>
      <c r="BCH542" s="8"/>
      <c r="BCI542" s="8"/>
      <c r="BCJ542" s="8"/>
      <c r="BCK542" s="8"/>
      <c r="BCL542" s="8"/>
      <c r="BCM542" s="8"/>
      <c r="BCN542" s="8"/>
      <c r="BCO542" s="8"/>
      <c r="BCP542" s="8"/>
      <c r="BCQ542" s="8"/>
      <c r="BCR542" s="8"/>
      <c r="BCS542" s="8"/>
      <c r="BCT542" s="8"/>
      <c r="BCU542" s="8"/>
      <c r="BCV542" s="8"/>
      <c r="BCW542" s="8"/>
      <c r="BCX542" s="8"/>
      <c r="BCY542" s="8"/>
      <c r="BCZ542" s="8"/>
      <c r="BDA542" s="8"/>
      <c r="BDB542" s="8"/>
      <c r="BDC542" s="8"/>
      <c r="BDD542" s="8"/>
      <c r="BDE542" s="8"/>
      <c r="BDF542" s="8"/>
      <c r="BDG542" s="8"/>
      <c r="BDH542" s="8"/>
      <c r="BDI542" s="8"/>
      <c r="BDJ542" s="8"/>
      <c r="BDK542" s="8"/>
      <c r="BDL542" s="8"/>
      <c r="BDM542" s="8"/>
      <c r="BDN542" s="8"/>
      <c r="BDO542" s="8"/>
      <c r="BDP542" s="8"/>
      <c r="BDQ542" s="8"/>
      <c r="BDR542" s="8"/>
      <c r="BDS542" s="8"/>
      <c r="BDT542" s="8"/>
      <c r="BDU542" s="8"/>
      <c r="BDV542" s="8"/>
      <c r="BDW542" s="8"/>
      <c r="BDX542" s="8"/>
      <c r="BDY542" s="8"/>
      <c r="BDZ542" s="8"/>
      <c r="BEA542" s="8"/>
      <c r="BEB542" s="8"/>
      <c r="BEC542" s="8"/>
      <c r="BED542" s="8"/>
      <c r="BEE542" s="8"/>
      <c r="BEF542" s="8"/>
      <c r="BEG542" s="8"/>
      <c r="BEH542" s="8"/>
      <c r="BEI542" s="8"/>
      <c r="BEJ542" s="8"/>
      <c r="BEK542" s="8"/>
      <c r="BEL542" s="8"/>
      <c r="BEM542" s="8"/>
      <c r="BEN542" s="8"/>
      <c r="BEO542" s="8"/>
      <c r="BEP542" s="8"/>
      <c r="BEQ542" s="8"/>
      <c r="BER542" s="8"/>
      <c r="BES542" s="8"/>
      <c r="BET542" s="8"/>
      <c r="BEU542" s="8"/>
      <c r="BEV542" s="8"/>
      <c r="BEW542" s="8"/>
      <c r="BEX542" s="8"/>
      <c r="BEY542" s="8"/>
      <c r="BEZ542" s="8"/>
      <c r="BFA542" s="8"/>
      <c r="BFB542" s="8"/>
      <c r="BFC542" s="8"/>
      <c r="BFD542" s="8"/>
      <c r="BFE542" s="8"/>
      <c r="BFF542" s="8"/>
      <c r="BFG542" s="8"/>
      <c r="BFH542" s="8"/>
      <c r="BFI542" s="8"/>
      <c r="BFJ542" s="8"/>
      <c r="BFK542" s="8"/>
      <c r="BFL542" s="8"/>
      <c r="BFM542" s="8"/>
      <c r="BFN542" s="8"/>
      <c r="BFO542" s="8"/>
      <c r="BFP542" s="8"/>
      <c r="BFQ542" s="8"/>
      <c r="BFR542" s="8"/>
      <c r="BFS542" s="8"/>
      <c r="BFT542" s="8"/>
      <c r="BFU542" s="8"/>
      <c r="BFV542" s="8"/>
      <c r="BFW542" s="8"/>
      <c r="BFX542" s="8"/>
      <c r="BFY542" s="8"/>
      <c r="BFZ542" s="8"/>
      <c r="BGA542" s="8"/>
      <c r="BGB542" s="8"/>
      <c r="BGC542" s="8"/>
      <c r="BGD542" s="8"/>
      <c r="BGE542" s="8"/>
      <c r="BGF542" s="8"/>
      <c r="BGG542" s="8"/>
      <c r="BGH542" s="8"/>
      <c r="BGI542" s="8"/>
      <c r="BGJ542" s="8"/>
      <c r="BGK542" s="8"/>
      <c r="BGL542" s="8"/>
      <c r="BGM542" s="8"/>
      <c r="BGN542" s="8"/>
      <c r="BGO542" s="8"/>
      <c r="BGP542" s="8"/>
      <c r="BGQ542" s="8"/>
      <c r="BGR542" s="8"/>
      <c r="BGS542" s="8"/>
      <c r="BGT542" s="8"/>
      <c r="BGU542" s="8"/>
      <c r="BGV542" s="8"/>
      <c r="BGW542" s="8"/>
      <c r="BGX542" s="8"/>
      <c r="BGY542" s="8"/>
      <c r="BGZ542" s="8"/>
      <c r="BHA542" s="8"/>
      <c r="BHB542" s="8"/>
      <c r="BHC542" s="8"/>
      <c r="BHD542" s="8"/>
      <c r="BHE542" s="8"/>
      <c r="BHF542" s="8"/>
      <c r="BHG542" s="8"/>
      <c r="BHH542" s="8"/>
      <c r="BHI542" s="8"/>
      <c r="BHJ542" s="8"/>
      <c r="BHK542" s="8"/>
      <c r="BHL542" s="8"/>
      <c r="BHM542" s="8"/>
      <c r="BHN542" s="8"/>
      <c r="BHO542" s="8"/>
      <c r="BHP542" s="8"/>
      <c r="BHQ542" s="8"/>
      <c r="BHR542" s="8"/>
      <c r="BHS542" s="8"/>
      <c r="BHT542" s="8"/>
      <c r="BHU542" s="8"/>
      <c r="BHV542" s="8"/>
      <c r="BHW542" s="8"/>
      <c r="BHX542" s="8"/>
      <c r="BHY542" s="8"/>
      <c r="BHZ542" s="8"/>
      <c r="BIA542" s="8"/>
      <c r="BIB542" s="8"/>
      <c r="BIC542" s="8"/>
      <c r="BID542" s="8"/>
      <c r="BIE542" s="8"/>
      <c r="BIF542" s="8"/>
      <c r="BIG542" s="8"/>
      <c r="BIH542" s="8"/>
      <c r="BII542" s="8"/>
      <c r="BIJ542" s="8"/>
      <c r="BIK542" s="8"/>
      <c r="BIL542" s="8"/>
      <c r="BIM542" s="8"/>
      <c r="BIN542" s="8"/>
      <c r="BIO542" s="8"/>
      <c r="BIP542" s="8"/>
      <c r="BIQ542" s="8"/>
      <c r="BIR542" s="8"/>
      <c r="BIS542" s="8"/>
      <c r="BIT542" s="8"/>
      <c r="BIU542" s="8"/>
      <c r="BIV542" s="8"/>
      <c r="BIW542" s="8"/>
      <c r="BIX542" s="8"/>
      <c r="BIY542" s="8"/>
      <c r="BIZ542" s="8"/>
      <c r="BJA542" s="8"/>
      <c r="BJB542" s="8"/>
      <c r="BJC542" s="8"/>
      <c r="BJD542" s="8"/>
      <c r="BJE542" s="8"/>
      <c r="BJF542" s="8"/>
      <c r="BJG542" s="8"/>
      <c r="BJH542" s="8"/>
      <c r="BJI542" s="8"/>
      <c r="BJJ542" s="8"/>
      <c r="BJK542" s="8"/>
      <c r="BJL542" s="8"/>
      <c r="BJM542" s="8"/>
      <c r="BJN542" s="8"/>
      <c r="BJO542" s="8"/>
      <c r="BJP542" s="8"/>
      <c r="BJQ542" s="8"/>
      <c r="BJR542" s="8"/>
      <c r="BJS542" s="8"/>
      <c r="BJT542" s="8"/>
      <c r="BJU542" s="8"/>
      <c r="BJV542" s="8"/>
      <c r="BJW542" s="8"/>
      <c r="BJX542" s="8"/>
      <c r="BJY542" s="8"/>
      <c r="BJZ542" s="8"/>
      <c r="BKA542" s="8"/>
      <c r="BKB542" s="8"/>
      <c r="BKC542" s="8"/>
      <c r="BKD542" s="8"/>
      <c r="BKE542" s="8"/>
      <c r="BKF542" s="8"/>
      <c r="BKG542" s="8"/>
      <c r="BKH542" s="8"/>
      <c r="BKI542" s="8"/>
      <c r="BKJ542" s="8"/>
      <c r="BKK542" s="8"/>
      <c r="BKL542" s="8"/>
      <c r="BKM542" s="8"/>
      <c r="BKN542" s="8"/>
      <c r="BKO542" s="8"/>
      <c r="BKP542" s="8"/>
      <c r="BKQ542" s="8"/>
      <c r="BKR542" s="8"/>
      <c r="BKS542" s="8"/>
      <c r="BKT542" s="8"/>
      <c r="BKU542" s="8"/>
      <c r="BKV542" s="8"/>
      <c r="BKW542" s="8"/>
      <c r="BKX542" s="8"/>
      <c r="BKY542" s="8"/>
      <c r="BKZ542" s="8"/>
      <c r="BLA542" s="8"/>
      <c r="BLB542" s="8"/>
      <c r="BLC542" s="8"/>
      <c r="BLD542" s="8"/>
      <c r="BLE542" s="8"/>
      <c r="BLF542" s="8"/>
      <c r="BLG542" s="8"/>
      <c r="BLH542" s="8"/>
      <c r="BLI542" s="8"/>
      <c r="BLJ542" s="8"/>
      <c r="BLK542" s="8"/>
      <c r="BLL542" s="8"/>
      <c r="BLM542" s="8"/>
      <c r="BLN542" s="8"/>
      <c r="BLO542" s="8"/>
      <c r="BLP542" s="8"/>
      <c r="BLQ542" s="8"/>
      <c r="BLR542" s="8"/>
      <c r="BLS542" s="8"/>
      <c r="BLT542" s="8"/>
      <c r="BLU542" s="8"/>
      <c r="BLV542" s="8"/>
      <c r="BLW542" s="8"/>
      <c r="BLX542" s="8"/>
      <c r="BLY542" s="8"/>
      <c r="BLZ542" s="8"/>
      <c r="BMA542" s="8"/>
      <c r="BMB542" s="8"/>
      <c r="BMC542" s="8"/>
      <c r="BMD542" s="8"/>
      <c r="BME542" s="8"/>
      <c r="BMF542" s="8"/>
      <c r="BMG542" s="8"/>
      <c r="BMH542" s="8"/>
      <c r="BMI542" s="8"/>
      <c r="BMJ542" s="8"/>
      <c r="BMK542" s="8"/>
      <c r="BML542" s="8"/>
      <c r="BMM542" s="8"/>
      <c r="BMN542" s="8"/>
      <c r="BMO542" s="8"/>
      <c r="BMP542" s="8"/>
      <c r="BMQ542" s="8"/>
      <c r="BMR542" s="8"/>
      <c r="BMS542" s="8"/>
      <c r="BMT542" s="8"/>
      <c r="BMU542" s="8"/>
      <c r="BMV542" s="8"/>
      <c r="BMW542" s="8"/>
      <c r="BMX542" s="8"/>
      <c r="BMY542" s="8"/>
      <c r="BMZ542" s="8"/>
      <c r="BNA542" s="8"/>
      <c r="BNB542" s="8"/>
      <c r="BNC542" s="8"/>
      <c r="BND542" s="8"/>
      <c r="BNE542" s="8"/>
      <c r="BNF542" s="8"/>
      <c r="BNG542" s="8"/>
      <c r="BNH542" s="8"/>
      <c r="BNI542" s="8"/>
      <c r="BNJ542" s="8"/>
      <c r="BNK542" s="8"/>
      <c r="BNL542" s="8"/>
      <c r="BNM542" s="8"/>
      <c r="BNN542" s="8"/>
      <c r="BNO542" s="8"/>
      <c r="BNP542" s="8"/>
      <c r="BNQ542" s="8"/>
      <c r="BNR542" s="8"/>
      <c r="BNS542" s="8"/>
      <c r="BNT542" s="8"/>
      <c r="BNU542" s="8"/>
      <c r="BNV542" s="8"/>
      <c r="BNW542" s="8"/>
      <c r="BNX542" s="8"/>
      <c r="BNY542" s="8"/>
      <c r="BNZ542" s="8"/>
      <c r="BOA542" s="8"/>
      <c r="BOB542" s="8"/>
      <c r="BOC542" s="8"/>
      <c r="BOD542" s="8"/>
      <c r="BOE542" s="8"/>
      <c r="BOF542" s="8"/>
      <c r="BOG542" s="8"/>
      <c r="BOH542" s="8"/>
      <c r="BOI542" s="8"/>
      <c r="BOJ542" s="8"/>
      <c r="BOK542" s="8"/>
      <c r="BOL542" s="8"/>
      <c r="BOM542" s="8"/>
      <c r="BON542" s="8"/>
      <c r="BOO542" s="8"/>
      <c r="BOP542" s="8"/>
      <c r="BOQ542" s="8"/>
      <c r="BOR542" s="8"/>
      <c r="BOS542" s="8"/>
      <c r="BOT542" s="8"/>
      <c r="BOU542" s="8"/>
      <c r="BOV542" s="8"/>
      <c r="BOW542" s="8"/>
      <c r="BOX542" s="8"/>
      <c r="BOY542" s="8"/>
      <c r="BOZ542" s="8"/>
      <c r="BPA542" s="8"/>
      <c r="BPB542" s="8"/>
      <c r="BPC542" s="8"/>
      <c r="BPD542" s="8"/>
      <c r="BPE542" s="8"/>
      <c r="BPF542" s="8"/>
      <c r="BPG542" s="8"/>
      <c r="BPH542" s="8"/>
      <c r="BPI542" s="8"/>
      <c r="BPJ542" s="8"/>
      <c r="BPK542" s="8"/>
      <c r="BPL542" s="8"/>
      <c r="BPM542" s="8"/>
      <c r="BPN542" s="8"/>
      <c r="BPO542" s="8"/>
      <c r="BPP542" s="8"/>
      <c r="BPQ542" s="8"/>
      <c r="BPR542" s="8"/>
      <c r="BPS542" s="8"/>
      <c r="BPT542" s="8"/>
      <c r="BPU542" s="8"/>
      <c r="BPV542" s="8"/>
      <c r="BPW542" s="8"/>
      <c r="BPX542" s="8"/>
      <c r="BPY542" s="8"/>
      <c r="BPZ542" s="8"/>
      <c r="BQA542" s="8"/>
      <c r="BQB542" s="8"/>
      <c r="BQC542" s="8"/>
      <c r="BQD542" s="8"/>
      <c r="BQE542" s="8"/>
      <c r="BQF542" s="8"/>
      <c r="BQG542" s="8"/>
      <c r="BQH542" s="8"/>
      <c r="BQI542" s="8"/>
      <c r="BQJ542" s="8"/>
      <c r="BQK542" s="8"/>
      <c r="BQL542" s="8"/>
      <c r="BQM542" s="8"/>
      <c r="BQN542" s="8"/>
      <c r="BQO542" s="8"/>
      <c r="BQP542" s="8"/>
      <c r="BQQ542" s="8"/>
      <c r="BQR542" s="8"/>
      <c r="BQS542" s="8"/>
      <c r="BQT542" s="8"/>
      <c r="BQU542" s="8"/>
      <c r="BQV542" s="8"/>
      <c r="BQW542" s="8"/>
      <c r="BQX542" s="8"/>
      <c r="BQY542" s="8"/>
      <c r="BQZ542" s="8"/>
      <c r="BRA542" s="8"/>
      <c r="BRB542" s="8"/>
      <c r="BRC542" s="8"/>
      <c r="BRD542" s="8"/>
      <c r="BRE542" s="8"/>
      <c r="BRF542" s="8"/>
      <c r="BRG542" s="8"/>
      <c r="BRH542" s="8"/>
      <c r="BRI542" s="8"/>
      <c r="BRJ542" s="8"/>
      <c r="BRK542" s="8"/>
      <c r="BRL542" s="8"/>
      <c r="BRM542" s="8"/>
      <c r="BRN542" s="8"/>
      <c r="BRO542" s="8"/>
      <c r="BRP542" s="8"/>
      <c r="BRQ542" s="8"/>
      <c r="BRR542" s="8"/>
      <c r="BRS542" s="8"/>
      <c r="BRT542" s="8"/>
      <c r="BRU542" s="8"/>
      <c r="BRV542" s="8"/>
      <c r="BRW542" s="8"/>
      <c r="BRX542" s="8"/>
      <c r="BRY542" s="8"/>
      <c r="BRZ542" s="8"/>
      <c r="BSA542" s="8"/>
      <c r="BSB542" s="8"/>
      <c r="BSC542" s="8"/>
      <c r="BSD542" s="8"/>
      <c r="BSE542" s="8"/>
      <c r="BSF542" s="8"/>
      <c r="BSG542" s="8"/>
      <c r="BSH542" s="8"/>
      <c r="BSI542" s="8"/>
      <c r="BSJ542" s="8"/>
      <c r="BSK542" s="8"/>
      <c r="BSL542" s="8"/>
      <c r="BSM542" s="8"/>
      <c r="BSN542" s="8"/>
      <c r="BSO542" s="8"/>
      <c r="BSP542" s="8"/>
      <c r="BSQ542" s="8"/>
      <c r="BSR542" s="8"/>
      <c r="BSS542" s="8"/>
      <c r="BST542" s="8"/>
      <c r="BSU542" s="8"/>
      <c r="BSV542" s="8"/>
      <c r="BSW542" s="8"/>
      <c r="BSX542" s="8"/>
      <c r="BSY542" s="8"/>
      <c r="BSZ542" s="8"/>
      <c r="BTA542" s="8"/>
      <c r="BTB542" s="8"/>
      <c r="BTC542" s="8"/>
      <c r="BTD542" s="8"/>
      <c r="BTE542" s="8"/>
      <c r="BTF542" s="8"/>
      <c r="BTG542" s="8"/>
      <c r="BTH542" s="8"/>
      <c r="BTI542" s="8"/>
      <c r="BTJ542" s="8"/>
      <c r="BTK542" s="8"/>
      <c r="BTL542" s="8"/>
      <c r="BTM542" s="8"/>
      <c r="BTN542" s="8"/>
      <c r="BTO542" s="8"/>
      <c r="BTP542" s="8"/>
      <c r="BTQ542" s="8"/>
      <c r="BTR542" s="8"/>
      <c r="BTS542" s="8"/>
      <c r="BTT542" s="8"/>
      <c r="BTU542" s="8"/>
      <c r="BTV542" s="8"/>
      <c r="BTW542" s="8"/>
      <c r="BTX542" s="8"/>
      <c r="BTY542" s="8"/>
      <c r="BTZ542" s="8"/>
      <c r="BUA542" s="8"/>
      <c r="BUB542" s="8"/>
      <c r="BUC542" s="8"/>
      <c r="BUD542" s="8"/>
      <c r="BUE542" s="8"/>
      <c r="BUF542" s="8"/>
      <c r="BUG542" s="8"/>
      <c r="BUH542" s="8"/>
      <c r="BUI542" s="8"/>
      <c r="BUJ542" s="8"/>
      <c r="BUK542" s="8"/>
      <c r="BUL542" s="8"/>
      <c r="BUM542" s="8"/>
      <c r="BUN542" s="8"/>
      <c r="BUO542" s="8"/>
      <c r="BUP542" s="8"/>
      <c r="BUQ542" s="8"/>
      <c r="BUR542" s="8"/>
      <c r="BUS542" s="8"/>
      <c r="BUT542" s="8"/>
      <c r="BUU542" s="8"/>
      <c r="BUV542" s="8"/>
      <c r="BUW542" s="8"/>
      <c r="BUX542" s="8"/>
      <c r="BUY542" s="8"/>
      <c r="BUZ542" s="8"/>
      <c r="BVA542" s="8"/>
      <c r="BVB542" s="8"/>
      <c r="BVC542" s="8"/>
      <c r="BVD542" s="8"/>
      <c r="BVE542" s="8"/>
      <c r="BVF542" s="8"/>
      <c r="BVG542" s="8"/>
      <c r="BVH542" s="8"/>
      <c r="BVI542" s="8"/>
      <c r="BVJ542" s="8"/>
      <c r="BVK542" s="8"/>
      <c r="BVL542" s="8"/>
      <c r="BVM542" s="8"/>
      <c r="BVN542" s="8"/>
      <c r="BVO542" s="8"/>
      <c r="BVP542" s="8"/>
      <c r="BVQ542" s="8"/>
      <c r="BVR542" s="8"/>
      <c r="BVS542" s="8"/>
      <c r="BVT542" s="8"/>
      <c r="BVU542" s="8"/>
      <c r="BVV542" s="8"/>
      <c r="BVW542" s="8"/>
      <c r="BVX542" s="8"/>
      <c r="BVY542" s="8"/>
      <c r="BVZ542" s="8"/>
      <c r="BWA542" s="8"/>
      <c r="BWB542" s="8"/>
      <c r="BWC542" s="8"/>
      <c r="BWD542" s="8"/>
      <c r="BWE542" s="8"/>
      <c r="BWF542" s="8"/>
      <c r="BWG542" s="8"/>
      <c r="BWH542" s="8"/>
      <c r="BWI542" s="8"/>
      <c r="BWJ542" s="8"/>
      <c r="BWK542" s="8"/>
      <c r="BWL542" s="8"/>
      <c r="BWM542" s="8"/>
      <c r="BWN542" s="8"/>
      <c r="BWO542" s="8"/>
      <c r="BWP542" s="8"/>
      <c r="BWQ542" s="8"/>
    </row>
    <row r="543" spans="1:1967" s="444" customFormat="1" ht="102" customHeight="1">
      <c r="A543" s="450" t="s">
        <v>6551</v>
      </c>
      <c r="B543" s="451" t="s">
        <v>97</v>
      </c>
      <c r="C543" s="467" t="s">
        <v>920</v>
      </c>
      <c r="D543" s="484" t="s">
        <v>1285</v>
      </c>
      <c r="E543" s="484" t="s">
        <v>1287</v>
      </c>
      <c r="F543" s="489"/>
      <c r="G543" s="452" t="s">
        <v>385</v>
      </c>
      <c r="H543" s="454">
        <v>0</v>
      </c>
      <c r="I543" s="481">
        <v>470000000</v>
      </c>
      <c r="J543" s="456" t="s">
        <v>1330</v>
      </c>
      <c r="K543" s="469" t="s">
        <v>2067</v>
      </c>
      <c r="L543" s="457" t="s">
        <v>3428</v>
      </c>
      <c r="M543" s="458" t="s">
        <v>383</v>
      </c>
      <c r="N543" s="470" t="s">
        <v>8875</v>
      </c>
      <c r="O543" s="452" t="s">
        <v>1382</v>
      </c>
      <c r="P543" s="460" t="s">
        <v>1361</v>
      </c>
      <c r="Q543" s="452" t="s">
        <v>1345</v>
      </c>
      <c r="R543" s="466">
        <v>350</v>
      </c>
      <c r="S543" s="472">
        <v>7200</v>
      </c>
      <c r="T543" s="463">
        <v>0</v>
      </c>
      <c r="U543" s="463">
        <f t="shared" si="86"/>
        <v>0</v>
      </c>
      <c r="V543" s="450" t="s">
        <v>1341</v>
      </c>
      <c r="W543" s="465" t="s">
        <v>1410</v>
      </c>
      <c r="X543" s="450" t="s">
        <v>9455</v>
      </c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8"/>
      <c r="DJ543" s="8"/>
      <c r="DK543" s="8"/>
      <c r="DL543" s="8"/>
      <c r="DM543" s="8"/>
      <c r="DN543" s="8"/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  <c r="EF543" s="8"/>
      <c r="EG543" s="8"/>
      <c r="EH543" s="8"/>
      <c r="EI543" s="8"/>
      <c r="EJ543" s="8"/>
      <c r="EK543" s="8"/>
      <c r="EL543" s="8"/>
      <c r="EM543" s="8"/>
      <c r="EN543" s="8"/>
      <c r="EO543" s="8"/>
      <c r="EP543" s="8"/>
      <c r="EQ543" s="8"/>
      <c r="ER543" s="8"/>
      <c r="ES543" s="8"/>
      <c r="ET543" s="8"/>
      <c r="EU543" s="8"/>
      <c r="EV543" s="8"/>
      <c r="EW543" s="8"/>
      <c r="EX543" s="8"/>
      <c r="EY543" s="8"/>
      <c r="EZ543" s="8"/>
      <c r="FA543" s="8"/>
      <c r="FB543" s="8"/>
      <c r="FC543" s="8"/>
      <c r="FD543" s="8"/>
      <c r="FE543" s="8"/>
      <c r="FF543" s="8"/>
      <c r="FG543" s="8"/>
      <c r="FH543" s="8"/>
      <c r="FI543" s="8"/>
      <c r="FJ543" s="8"/>
      <c r="FK543" s="8"/>
      <c r="FL543" s="8"/>
      <c r="FM543" s="8"/>
      <c r="FN543" s="8"/>
      <c r="FO543" s="8"/>
      <c r="FP543" s="8"/>
      <c r="FQ543" s="8"/>
      <c r="FR543" s="8"/>
      <c r="FS543" s="8"/>
      <c r="FT543" s="8"/>
      <c r="FU543" s="8"/>
      <c r="FV543" s="8"/>
      <c r="FW543" s="8"/>
      <c r="FX543" s="8"/>
      <c r="FY543" s="8"/>
      <c r="FZ543" s="8"/>
      <c r="GA543" s="8"/>
      <c r="GB543" s="8"/>
      <c r="GC543" s="8"/>
      <c r="GD543" s="8"/>
      <c r="GE543" s="8"/>
      <c r="GF543" s="8"/>
      <c r="GG543" s="8"/>
      <c r="GH543" s="8"/>
      <c r="GI543" s="8"/>
      <c r="GJ543" s="8"/>
      <c r="GK543" s="8"/>
      <c r="GL543" s="8"/>
      <c r="GM543" s="8"/>
      <c r="GN543" s="8"/>
      <c r="GO543" s="8"/>
      <c r="GP543" s="8"/>
      <c r="GQ543" s="8"/>
      <c r="GR543" s="8"/>
      <c r="GS543" s="8"/>
      <c r="GT543" s="8"/>
      <c r="GU543" s="8"/>
      <c r="GV543" s="8"/>
      <c r="GW543" s="8"/>
      <c r="GX543" s="8"/>
      <c r="GY543" s="8"/>
      <c r="GZ543" s="8"/>
      <c r="HA543" s="8"/>
      <c r="HB543" s="8"/>
      <c r="HC543" s="8"/>
      <c r="HD543" s="8"/>
      <c r="HE543" s="8"/>
      <c r="HF543" s="8"/>
      <c r="HG543" s="8"/>
      <c r="HH543" s="8"/>
      <c r="HI543" s="8"/>
      <c r="HJ543" s="8"/>
      <c r="HK543" s="8"/>
      <c r="HL543" s="8"/>
      <c r="HM543" s="8"/>
      <c r="HN543" s="8"/>
      <c r="HO543" s="8"/>
      <c r="HP543" s="8"/>
      <c r="HQ543" s="8"/>
      <c r="HR543" s="8"/>
      <c r="HS543" s="8"/>
      <c r="HT543" s="8"/>
      <c r="HU543" s="8"/>
      <c r="HV543" s="8"/>
      <c r="HW543" s="8"/>
      <c r="HX543" s="8"/>
      <c r="HY543" s="8"/>
      <c r="HZ543" s="8"/>
      <c r="IA543" s="8"/>
      <c r="IB543" s="8"/>
      <c r="IC543" s="8"/>
      <c r="ID543" s="8"/>
      <c r="IE543" s="8"/>
      <c r="IF543" s="8"/>
      <c r="IG543" s="8"/>
      <c r="IH543" s="8"/>
      <c r="II543" s="8"/>
      <c r="IJ543" s="8"/>
      <c r="IK543" s="8"/>
      <c r="IL543" s="8"/>
      <c r="IM543" s="8"/>
      <c r="IN543" s="8"/>
      <c r="IO543" s="8"/>
      <c r="IP543" s="8"/>
      <c r="IQ543" s="8"/>
      <c r="IR543" s="8"/>
      <c r="IS543" s="8"/>
      <c r="IT543" s="8"/>
      <c r="IU543" s="8"/>
      <c r="IV543" s="8"/>
      <c r="IW543" s="8"/>
      <c r="IX543" s="8"/>
      <c r="IY543" s="8"/>
      <c r="IZ543" s="8"/>
      <c r="JA543" s="8"/>
      <c r="JB543" s="8"/>
      <c r="JC543" s="8"/>
      <c r="JD543" s="8"/>
      <c r="JE543" s="8"/>
      <c r="JF543" s="8"/>
      <c r="JG543" s="8"/>
      <c r="JH543" s="8"/>
      <c r="JI543" s="8"/>
      <c r="JJ543" s="8"/>
      <c r="JK543" s="8"/>
      <c r="JL543" s="8"/>
      <c r="JM543" s="8"/>
      <c r="JN543" s="8"/>
      <c r="JO543" s="8"/>
      <c r="JP543" s="8"/>
      <c r="JQ543" s="8"/>
      <c r="JR543" s="8"/>
      <c r="JS543" s="8"/>
      <c r="JT543" s="8"/>
      <c r="JU543" s="8"/>
      <c r="JV543" s="8"/>
      <c r="JW543" s="8"/>
      <c r="JX543" s="8"/>
      <c r="JY543" s="8"/>
      <c r="JZ543" s="8"/>
      <c r="KA543" s="8"/>
      <c r="KB543" s="8"/>
      <c r="KC543" s="8"/>
      <c r="KD543" s="8"/>
      <c r="KE543" s="8"/>
      <c r="KF543" s="8"/>
      <c r="KG543" s="8"/>
      <c r="KH543" s="8"/>
      <c r="KI543" s="8"/>
      <c r="KJ543" s="8"/>
      <c r="KK543" s="8"/>
      <c r="KL543" s="8"/>
      <c r="KM543" s="8"/>
      <c r="KN543" s="8"/>
      <c r="KO543" s="8"/>
      <c r="KP543" s="8"/>
      <c r="KQ543" s="8"/>
      <c r="KR543" s="8"/>
      <c r="KS543" s="8"/>
      <c r="KT543" s="8"/>
      <c r="KU543" s="8"/>
      <c r="KV543" s="8"/>
      <c r="KW543" s="8"/>
      <c r="KX543" s="8"/>
      <c r="KY543" s="8"/>
      <c r="KZ543" s="8"/>
      <c r="LA543" s="8"/>
      <c r="LB543" s="8"/>
      <c r="LC543" s="8"/>
      <c r="LD543" s="8"/>
      <c r="LE543" s="8"/>
      <c r="LF543" s="8"/>
      <c r="LG543" s="8"/>
      <c r="LH543" s="8"/>
      <c r="LI543" s="8"/>
      <c r="LJ543" s="8"/>
      <c r="LK543" s="8"/>
      <c r="LL543" s="8"/>
      <c r="LM543" s="8"/>
      <c r="LN543" s="8"/>
      <c r="LO543" s="8"/>
      <c r="LP543" s="8"/>
      <c r="LQ543" s="8"/>
      <c r="LR543" s="8"/>
      <c r="LS543" s="8"/>
      <c r="LT543" s="8"/>
      <c r="LU543" s="8"/>
      <c r="LV543" s="8"/>
      <c r="LW543" s="8"/>
      <c r="LX543" s="8"/>
      <c r="LY543" s="8"/>
      <c r="LZ543" s="8"/>
      <c r="MA543" s="8"/>
      <c r="MB543" s="8"/>
      <c r="MC543" s="8"/>
      <c r="MD543" s="8"/>
      <c r="ME543" s="8"/>
      <c r="MF543" s="8"/>
      <c r="MG543" s="8"/>
      <c r="MH543" s="8"/>
      <c r="MI543" s="8"/>
      <c r="MJ543" s="8"/>
      <c r="MK543" s="8"/>
      <c r="ML543" s="8"/>
      <c r="MM543" s="8"/>
      <c r="MN543" s="8"/>
      <c r="MO543" s="8"/>
      <c r="MP543" s="8"/>
      <c r="MQ543" s="8"/>
      <c r="MR543" s="8"/>
      <c r="MS543" s="8"/>
      <c r="MT543" s="8"/>
      <c r="MU543" s="8"/>
      <c r="MV543" s="8"/>
      <c r="MW543" s="8"/>
      <c r="MX543" s="8"/>
      <c r="MY543" s="8"/>
      <c r="MZ543" s="8"/>
      <c r="NA543" s="8"/>
      <c r="NB543" s="8"/>
      <c r="NC543" s="8"/>
      <c r="ND543" s="8"/>
      <c r="NE543" s="8"/>
      <c r="NF543" s="8"/>
      <c r="NG543" s="8"/>
      <c r="NH543" s="8"/>
      <c r="NI543" s="8"/>
      <c r="NJ543" s="8"/>
      <c r="NK543" s="8"/>
      <c r="NL543" s="8"/>
      <c r="NM543" s="8"/>
      <c r="NN543" s="8"/>
      <c r="NO543" s="8"/>
      <c r="NP543" s="8"/>
      <c r="NQ543" s="8"/>
      <c r="NR543" s="8"/>
      <c r="NS543" s="8"/>
      <c r="NT543" s="8"/>
      <c r="NU543" s="8"/>
      <c r="NV543" s="8"/>
      <c r="NW543" s="8"/>
      <c r="NX543" s="8"/>
      <c r="NY543" s="8"/>
      <c r="NZ543" s="8"/>
      <c r="OA543" s="8"/>
      <c r="OB543" s="8"/>
      <c r="OC543" s="8"/>
      <c r="OD543" s="8"/>
      <c r="OE543" s="8"/>
      <c r="OF543" s="8"/>
      <c r="OG543" s="8"/>
      <c r="OH543" s="8"/>
      <c r="OI543" s="8"/>
      <c r="OJ543" s="8"/>
      <c r="OK543" s="8"/>
      <c r="OL543" s="8"/>
      <c r="OM543" s="8"/>
      <c r="ON543" s="8"/>
      <c r="OO543" s="8"/>
      <c r="OP543" s="8"/>
      <c r="OQ543" s="8"/>
      <c r="OR543" s="8"/>
      <c r="OS543" s="8"/>
      <c r="OT543" s="8"/>
      <c r="OU543" s="8"/>
      <c r="OV543" s="8"/>
      <c r="OW543" s="8"/>
      <c r="OX543" s="8"/>
      <c r="OY543" s="8"/>
      <c r="OZ543" s="8"/>
      <c r="PA543" s="8"/>
      <c r="PB543" s="8"/>
      <c r="PC543" s="8"/>
      <c r="PD543" s="8"/>
      <c r="PE543" s="8"/>
      <c r="PF543" s="8"/>
      <c r="PG543" s="8"/>
      <c r="PH543" s="8"/>
      <c r="PI543" s="8"/>
      <c r="PJ543" s="8"/>
      <c r="PK543" s="8"/>
      <c r="PL543" s="8"/>
      <c r="PM543" s="8"/>
      <c r="PN543" s="8"/>
      <c r="PO543" s="8"/>
      <c r="PP543" s="8"/>
      <c r="PQ543" s="8"/>
      <c r="PR543" s="8"/>
      <c r="PS543" s="8"/>
      <c r="PT543" s="8"/>
      <c r="PU543" s="8"/>
      <c r="PV543" s="8"/>
      <c r="PW543" s="8"/>
      <c r="PX543" s="8"/>
      <c r="PY543" s="8"/>
      <c r="PZ543" s="8"/>
      <c r="QA543" s="8"/>
      <c r="QB543" s="8"/>
      <c r="QC543" s="8"/>
      <c r="QD543" s="8"/>
      <c r="QE543" s="8"/>
      <c r="QF543" s="8"/>
      <c r="QG543" s="8"/>
      <c r="QH543" s="8"/>
      <c r="QI543" s="8"/>
      <c r="QJ543" s="8"/>
      <c r="QK543" s="8"/>
      <c r="QL543" s="8"/>
      <c r="QM543" s="8"/>
      <c r="QN543" s="8"/>
      <c r="QO543" s="8"/>
      <c r="QP543" s="8"/>
      <c r="QQ543" s="8"/>
      <c r="QR543" s="8"/>
      <c r="QS543" s="8"/>
      <c r="QT543" s="8"/>
      <c r="QU543" s="8"/>
      <c r="QV543" s="8"/>
      <c r="QW543" s="8"/>
      <c r="QX543" s="8"/>
      <c r="QY543" s="8"/>
      <c r="QZ543" s="8"/>
      <c r="RA543" s="8"/>
      <c r="RB543" s="8"/>
      <c r="RC543" s="8"/>
      <c r="RD543" s="8"/>
      <c r="RE543" s="8"/>
      <c r="RF543" s="8"/>
      <c r="RG543" s="8"/>
      <c r="RH543" s="8"/>
      <c r="RI543" s="8"/>
      <c r="RJ543" s="8"/>
      <c r="RK543" s="8"/>
      <c r="RL543" s="8"/>
      <c r="RM543" s="8"/>
      <c r="RN543" s="8"/>
      <c r="RO543" s="8"/>
      <c r="RP543" s="8"/>
      <c r="RQ543" s="8"/>
      <c r="RR543" s="8"/>
      <c r="RS543" s="8"/>
      <c r="RT543" s="8"/>
      <c r="RU543" s="8"/>
      <c r="RV543" s="8"/>
      <c r="RW543" s="8"/>
      <c r="RX543" s="8"/>
      <c r="RY543" s="8"/>
      <c r="RZ543" s="8"/>
      <c r="SA543" s="8"/>
      <c r="SB543" s="8"/>
      <c r="SC543" s="8"/>
      <c r="SD543" s="8"/>
      <c r="SE543" s="8"/>
      <c r="SF543" s="8"/>
      <c r="SG543" s="8"/>
      <c r="SH543" s="8"/>
      <c r="SI543" s="8"/>
      <c r="SJ543" s="8"/>
      <c r="SK543" s="8"/>
      <c r="SL543" s="8"/>
      <c r="SM543" s="8"/>
      <c r="SN543" s="8"/>
      <c r="SO543" s="8"/>
      <c r="SP543" s="8"/>
      <c r="SQ543" s="8"/>
      <c r="SR543" s="8"/>
      <c r="SS543" s="8"/>
      <c r="ST543" s="8"/>
      <c r="SU543" s="8"/>
      <c r="SV543" s="8"/>
      <c r="SW543" s="8"/>
      <c r="SX543" s="8"/>
      <c r="SY543" s="8"/>
      <c r="SZ543" s="8"/>
      <c r="TA543" s="8"/>
      <c r="TB543" s="8"/>
      <c r="TC543" s="8"/>
      <c r="TD543" s="8"/>
      <c r="TE543" s="8"/>
      <c r="TF543" s="8"/>
      <c r="TG543" s="8"/>
      <c r="TH543" s="8"/>
      <c r="TI543" s="8"/>
      <c r="TJ543" s="8"/>
      <c r="TK543" s="8"/>
      <c r="TL543" s="8"/>
      <c r="TM543" s="8"/>
      <c r="TN543" s="8"/>
      <c r="TO543" s="8"/>
      <c r="TP543" s="8"/>
      <c r="TQ543" s="8"/>
      <c r="TR543" s="8"/>
      <c r="TS543" s="8"/>
      <c r="TT543" s="8"/>
      <c r="TU543" s="8"/>
      <c r="TV543" s="8"/>
      <c r="TW543" s="8"/>
      <c r="TX543" s="8"/>
      <c r="TY543" s="8"/>
      <c r="TZ543" s="8"/>
      <c r="UA543" s="8"/>
      <c r="UB543" s="8"/>
      <c r="UC543" s="8"/>
      <c r="UD543" s="8"/>
      <c r="UE543" s="8"/>
      <c r="UF543" s="8"/>
      <c r="UG543" s="8"/>
      <c r="UH543" s="8"/>
      <c r="UI543" s="8"/>
      <c r="UJ543" s="8"/>
      <c r="UK543" s="8"/>
      <c r="UL543" s="8"/>
      <c r="UM543" s="8"/>
      <c r="UN543" s="8"/>
      <c r="UO543" s="8"/>
      <c r="UP543" s="8"/>
      <c r="UQ543" s="8"/>
      <c r="UR543" s="8"/>
      <c r="US543" s="8"/>
      <c r="UT543" s="8"/>
      <c r="UU543" s="8"/>
      <c r="UV543" s="8"/>
      <c r="UW543" s="8"/>
      <c r="UX543" s="8"/>
      <c r="UY543" s="8"/>
      <c r="UZ543" s="8"/>
      <c r="VA543" s="8"/>
      <c r="VB543" s="8"/>
      <c r="VC543" s="8"/>
      <c r="VD543" s="8"/>
      <c r="VE543" s="8"/>
      <c r="VF543" s="8"/>
      <c r="VG543" s="8"/>
      <c r="VH543" s="8"/>
      <c r="VI543" s="8"/>
      <c r="VJ543" s="8"/>
      <c r="VK543" s="8"/>
      <c r="VL543" s="8"/>
      <c r="VM543" s="8"/>
      <c r="VN543" s="8"/>
      <c r="VO543" s="8"/>
      <c r="VP543" s="8"/>
      <c r="VQ543" s="8"/>
      <c r="VR543" s="8"/>
      <c r="VS543" s="8"/>
      <c r="VT543" s="8"/>
      <c r="VU543" s="8"/>
      <c r="VV543" s="8"/>
      <c r="VW543" s="8"/>
      <c r="VX543" s="8"/>
      <c r="VY543" s="8"/>
      <c r="VZ543" s="8"/>
      <c r="WA543" s="8"/>
      <c r="WB543" s="8"/>
      <c r="WC543" s="8"/>
      <c r="WD543" s="8"/>
      <c r="WE543" s="8"/>
      <c r="WF543" s="8"/>
      <c r="WG543" s="8"/>
      <c r="WH543" s="8"/>
      <c r="WI543" s="8"/>
      <c r="WJ543" s="8"/>
      <c r="WK543" s="8"/>
      <c r="WL543" s="8"/>
      <c r="WM543" s="8"/>
      <c r="WN543" s="8"/>
      <c r="WO543" s="8"/>
      <c r="WP543" s="8"/>
      <c r="WQ543" s="8"/>
      <c r="WR543" s="8"/>
      <c r="WS543" s="8"/>
      <c r="WT543" s="8"/>
      <c r="WU543" s="8"/>
      <c r="WV543" s="8"/>
      <c r="WW543" s="8"/>
      <c r="WX543" s="8"/>
      <c r="WY543" s="8"/>
      <c r="WZ543" s="8"/>
      <c r="XA543" s="8"/>
      <c r="XB543" s="8"/>
      <c r="XC543" s="8"/>
      <c r="XD543" s="8"/>
      <c r="XE543" s="8"/>
      <c r="XF543" s="8"/>
      <c r="XG543" s="8"/>
      <c r="XH543" s="8"/>
      <c r="XI543" s="8"/>
      <c r="XJ543" s="8"/>
      <c r="XK543" s="8"/>
      <c r="XL543" s="8"/>
      <c r="XM543" s="8"/>
      <c r="XN543" s="8"/>
      <c r="XO543" s="8"/>
      <c r="XP543" s="8"/>
      <c r="XQ543" s="8"/>
      <c r="XR543" s="8"/>
      <c r="XS543" s="8"/>
      <c r="XT543" s="8"/>
      <c r="XU543" s="8"/>
      <c r="XV543" s="8"/>
      <c r="XW543" s="8"/>
      <c r="XX543" s="8"/>
      <c r="XY543" s="8"/>
      <c r="XZ543" s="8"/>
      <c r="YA543" s="8"/>
      <c r="YB543" s="8"/>
      <c r="YC543" s="8"/>
      <c r="YD543" s="8"/>
      <c r="YE543" s="8"/>
      <c r="YF543" s="8"/>
      <c r="YG543" s="8"/>
      <c r="YH543" s="8"/>
      <c r="YI543" s="8"/>
      <c r="YJ543" s="8"/>
      <c r="YK543" s="8"/>
      <c r="YL543" s="8"/>
      <c r="YM543" s="8"/>
      <c r="YN543" s="8"/>
      <c r="YO543" s="8"/>
      <c r="YP543" s="8"/>
      <c r="YQ543" s="8"/>
      <c r="YR543" s="8"/>
      <c r="YS543" s="8"/>
      <c r="YT543" s="8"/>
      <c r="YU543" s="8"/>
      <c r="YV543" s="8"/>
      <c r="YW543" s="8"/>
      <c r="YX543" s="8"/>
      <c r="YY543" s="8"/>
      <c r="YZ543" s="8"/>
      <c r="ZA543" s="8"/>
      <c r="ZB543" s="8"/>
      <c r="ZC543" s="8"/>
      <c r="ZD543" s="8"/>
      <c r="ZE543" s="8"/>
      <c r="ZF543" s="8"/>
      <c r="ZG543" s="8"/>
      <c r="ZH543" s="8"/>
      <c r="ZI543" s="8"/>
      <c r="ZJ543" s="8"/>
      <c r="ZK543" s="8"/>
      <c r="ZL543" s="8"/>
      <c r="ZM543" s="8"/>
      <c r="ZN543" s="8"/>
      <c r="ZO543" s="8"/>
      <c r="ZP543" s="8"/>
      <c r="ZQ543" s="8"/>
      <c r="ZR543" s="8"/>
      <c r="ZS543" s="8"/>
      <c r="ZT543" s="8"/>
      <c r="ZU543" s="8"/>
      <c r="ZV543" s="8"/>
      <c r="ZW543" s="8"/>
      <c r="ZX543" s="8"/>
      <c r="ZY543" s="8"/>
      <c r="ZZ543" s="8"/>
      <c r="AAA543" s="8"/>
      <c r="AAB543" s="8"/>
      <c r="AAC543" s="8"/>
      <c r="AAD543" s="8"/>
      <c r="AAE543" s="8"/>
      <c r="AAF543" s="8"/>
      <c r="AAG543" s="8"/>
      <c r="AAH543" s="8"/>
      <c r="AAI543" s="8"/>
      <c r="AAJ543" s="8"/>
      <c r="AAK543" s="8"/>
      <c r="AAL543" s="8"/>
      <c r="AAM543" s="8"/>
      <c r="AAN543" s="8"/>
      <c r="AAO543" s="8"/>
      <c r="AAP543" s="8"/>
      <c r="AAQ543" s="8"/>
      <c r="AAR543" s="8"/>
      <c r="AAS543" s="8"/>
      <c r="AAT543" s="8"/>
      <c r="AAU543" s="8"/>
      <c r="AAV543" s="8"/>
      <c r="AAW543" s="8"/>
      <c r="AAX543" s="8"/>
      <c r="AAY543" s="8"/>
      <c r="AAZ543" s="8"/>
      <c r="ABA543" s="8"/>
      <c r="ABB543" s="8"/>
      <c r="ABC543" s="8"/>
      <c r="ABD543" s="8"/>
      <c r="ABE543" s="8"/>
      <c r="ABF543" s="8"/>
      <c r="ABG543" s="8"/>
      <c r="ABH543" s="8"/>
      <c r="ABI543" s="8"/>
      <c r="ABJ543" s="8"/>
      <c r="ABK543" s="8"/>
      <c r="ABL543" s="8"/>
      <c r="ABM543" s="8"/>
      <c r="ABN543" s="8"/>
      <c r="ABO543" s="8"/>
      <c r="ABP543" s="8"/>
      <c r="ABQ543" s="8"/>
      <c r="ABR543" s="8"/>
      <c r="ABS543" s="8"/>
      <c r="ABT543" s="8"/>
      <c r="ABU543" s="8"/>
      <c r="ABV543" s="8"/>
      <c r="ABW543" s="8"/>
      <c r="ABX543" s="8"/>
      <c r="ABY543" s="8"/>
      <c r="ABZ543" s="8"/>
      <c r="ACA543" s="8"/>
      <c r="ACB543" s="8"/>
      <c r="ACC543" s="8"/>
      <c r="ACD543" s="8"/>
      <c r="ACE543" s="8"/>
      <c r="ACF543" s="8"/>
      <c r="ACG543" s="8"/>
      <c r="ACH543" s="8"/>
      <c r="ACI543" s="8"/>
      <c r="ACJ543" s="8"/>
      <c r="ACK543" s="8"/>
      <c r="ACL543" s="8"/>
      <c r="ACM543" s="8"/>
      <c r="ACN543" s="8"/>
      <c r="ACO543" s="8"/>
      <c r="ACP543" s="8"/>
      <c r="ACQ543" s="8"/>
      <c r="ACR543" s="8"/>
      <c r="ACS543" s="8"/>
      <c r="ACT543" s="8"/>
      <c r="ACU543" s="8"/>
      <c r="ACV543" s="8"/>
      <c r="ACW543" s="8"/>
      <c r="ACX543" s="8"/>
      <c r="ACY543" s="8"/>
      <c r="ACZ543" s="8"/>
      <c r="ADA543" s="8"/>
      <c r="ADB543" s="8"/>
      <c r="ADC543" s="8"/>
      <c r="ADD543" s="8"/>
      <c r="ADE543" s="8"/>
      <c r="ADF543" s="8"/>
      <c r="ADG543" s="8"/>
      <c r="ADH543" s="8"/>
      <c r="ADI543" s="8"/>
      <c r="ADJ543" s="8"/>
      <c r="ADK543" s="8"/>
      <c r="ADL543" s="8"/>
      <c r="ADM543" s="8"/>
      <c r="ADN543" s="8"/>
      <c r="ADO543" s="8"/>
      <c r="ADP543" s="8"/>
      <c r="ADQ543" s="8"/>
      <c r="ADR543" s="8"/>
      <c r="ADS543" s="8"/>
      <c r="ADT543" s="8"/>
      <c r="ADU543" s="8"/>
      <c r="ADV543" s="8"/>
      <c r="ADW543" s="8"/>
      <c r="ADX543" s="8"/>
      <c r="ADY543" s="8"/>
      <c r="ADZ543" s="8"/>
      <c r="AEA543" s="8"/>
      <c r="AEB543" s="8"/>
      <c r="AEC543" s="8"/>
      <c r="AED543" s="8"/>
      <c r="AEE543" s="8"/>
      <c r="AEF543" s="8"/>
      <c r="AEG543" s="8"/>
      <c r="AEH543" s="8"/>
      <c r="AEI543" s="8"/>
      <c r="AEJ543" s="8"/>
      <c r="AEK543" s="8"/>
      <c r="AEL543" s="8"/>
      <c r="AEM543" s="8"/>
      <c r="AEN543" s="8"/>
      <c r="AEO543" s="8"/>
      <c r="AEP543" s="8"/>
      <c r="AEQ543" s="8"/>
      <c r="AER543" s="8"/>
      <c r="AES543" s="8"/>
      <c r="AET543" s="8"/>
      <c r="AEU543" s="8"/>
      <c r="AEV543" s="8"/>
      <c r="AEW543" s="8"/>
      <c r="AEX543" s="8"/>
      <c r="AEY543" s="8"/>
      <c r="AEZ543" s="8"/>
      <c r="AFA543" s="8"/>
      <c r="AFB543" s="8"/>
      <c r="AFC543" s="8"/>
      <c r="AFD543" s="8"/>
      <c r="AFE543" s="8"/>
      <c r="AFF543" s="8"/>
      <c r="AFG543" s="8"/>
      <c r="AFH543" s="8"/>
      <c r="AFI543" s="8"/>
      <c r="AFJ543" s="8"/>
      <c r="AFK543" s="8"/>
      <c r="AFL543" s="8"/>
      <c r="AFM543" s="8"/>
      <c r="AFN543" s="8"/>
      <c r="AFO543" s="8"/>
      <c r="AFP543" s="8"/>
      <c r="AFQ543" s="8"/>
      <c r="AFR543" s="8"/>
      <c r="AFS543" s="8"/>
      <c r="AFT543" s="8"/>
      <c r="AFU543" s="8"/>
      <c r="AFV543" s="8"/>
      <c r="AFW543" s="8"/>
      <c r="AFX543" s="8"/>
      <c r="AFY543" s="8"/>
      <c r="AFZ543" s="8"/>
      <c r="AGA543" s="8"/>
      <c r="AGB543" s="8"/>
      <c r="AGC543" s="8"/>
      <c r="AGD543" s="8"/>
      <c r="AGE543" s="8"/>
      <c r="AGF543" s="8"/>
      <c r="AGG543" s="8"/>
      <c r="AGH543" s="8"/>
      <c r="AGI543" s="8"/>
      <c r="AGJ543" s="8"/>
      <c r="AGK543" s="8"/>
      <c r="AGL543" s="8"/>
      <c r="AGM543" s="8"/>
      <c r="AGN543" s="8"/>
      <c r="AGO543" s="8"/>
      <c r="AGP543" s="8"/>
      <c r="AGQ543" s="8"/>
      <c r="AGR543" s="8"/>
      <c r="AGS543" s="8"/>
      <c r="AGT543" s="8"/>
      <c r="AGU543" s="8"/>
      <c r="AGV543" s="8"/>
      <c r="AGW543" s="8"/>
      <c r="AGX543" s="8"/>
      <c r="AGY543" s="8"/>
      <c r="AGZ543" s="8"/>
      <c r="AHA543" s="8"/>
      <c r="AHB543" s="8"/>
      <c r="AHC543" s="8"/>
      <c r="AHD543" s="8"/>
      <c r="AHE543" s="8"/>
      <c r="AHF543" s="8"/>
      <c r="AHG543" s="8"/>
      <c r="AHH543" s="8"/>
      <c r="AHI543" s="8"/>
      <c r="AHJ543" s="8"/>
      <c r="AHK543" s="8"/>
      <c r="AHL543" s="8"/>
      <c r="AHM543" s="8"/>
      <c r="AHN543" s="8"/>
      <c r="AHO543" s="8"/>
      <c r="AHP543" s="8"/>
      <c r="AHQ543" s="8"/>
      <c r="AHR543" s="8"/>
      <c r="AHS543" s="8"/>
      <c r="AHT543" s="8"/>
      <c r="AHU543" s="8"/>
      <c r="AHV543" s="8"/>
      <c r="AHW543" s="8"/>
      <c r="AHX543" s="8"/>
      <c r="AHY543" s="8"/>
      <c r="AHZ543" s="8"/>
      <c r="AIA543" s="8"/>
      <c r="AIB543" s="8"/>
      <c r="AIC543" s="8"/>
      <c r="AID543" s="8"/>
      <c r="AIE543" s="8"/>
      <c r="AIF543" s="8"/>
      <c r="AIG543" s="8"/>
      <c r="AIH543" s="8"/>
      <c r="AII543" s="8"/>
      <c r="AIJ543" s="8"/>
      <c r="AIK543" s="8"/>
      <c r="AIL543" s="8"/>
      <c r="AIM543" s="8"/>
      <c r="AIN543" s="8"/>
      <c r="AIO543" s="8"/>
      <c r="AIP543" s="8"/>
      <c r="AIQ543" s="8"/>
      <c r="AIR543" s="8"/>
      <c r="AIS543" s="8"/>
      <c r="AIT543" s="8"/>
      <c r="AIU543" s="8"/>
      <c r="AIV543" s="8"/>
      <c r="AIW543" s="8"/>
      <c r="AIX543" s="8"/>
      <c r="AIY543" s="8"/>
      <c r="AIZ543" s="8"/>
      <c r="AJA543" s="8"/>
      <c r="AJB543" s="8"/>
      <c r="AJC543" s="8"/>
      <c r="AJD543" s="8"/>
      <c r="AJE543" s="8"/>
      <c r="AJF543" s="8"/>
      <c r="AJG543" s="8"/>
      <c r="AJH543" s="8"/>
      <c r="AJI543" s="8"/>
      <c r="AJJ543" s="8"/>
      <c r="AJK543" s="8"/>
      <c r="AJL543" s="8"/>
      <c r="AJM543" s="8"/>
      <c r="AJN543" s="8"/>
      <c r="AJO543" s="8"/>
      <c r="AJP543" s="8"/>
      <c r="AJQ543" s="8"/>
      <c r="AJR543" s="8"/>
      <c r="AJS543" s="8"/>
      <c r="AJT543" s="8"/>
      <c r="AJU543" s="8"/>
      <c r="AJV543" s="8"/>
      <c r="AJW543" s="8"/>
      <c r="AJX543" s="8"/>
      <c r="AJY543" s="8"/>
      <c r="AJZ543" s="8"/>
      <c r="AKA543" s="8"/>
      <c r="AKB543" s="8"/>
      <c r="AKC543" s="8"/>
      <c r="AKD543" s="8"/>
      <c r="AKE543" s="8"/>
      <c r="AKF543" s="8"/>
      <c r="AKG543" s="8"/>
      <c r="AKH543" s="8"/>
      <c r="AKI543" s="8"/>
      <c r="AKJ543" s="8"/>
      <c r="AKK543" s="8"/>
      <c r="AKL543" s="8"/>
      <c r="AKM543" s="8"/>
      <c r="AKN543" s="8"/>
      <c r="AKO543" s="8"/>
      <c r="AKP543" s="8"/>
      <c r="AKQ543" s="8"/>
      <c r="AKR543" s="8"/>
      <c r="AKS543" s="8"/>
      <c r="AKT543" s="8"/>
      <c r="AKU543" s="8"/>
      <c r="AKV543" s="8"/>
      <c r="AKW543" s="8"/>
      <c r="AKX543" s="8"/>
      <c r="AKY543" s="8"/>
      <c r="AKZ543" s="8"/>
      <c r="ALA543" s="8"/>
      <c r="ALB543" s="8"/>
      <c r="ALC543" s="8"/>
      <c r="ALD543" s="8"/>
      <c r="ALE543" s="8"/>
      <c r="ALF543" s="8"/>
      <c r="ALG543" s="8"/>
      <c r="ALH543" s="8"/>
      <c r="ALI543" s="8"/>
      <c r="ALJ543" s="8"/>
      <c r="ALK543" s="8"/>
      <c r="ALL543" s="8"/>
      <c r="ALM543" s="8"/>
      <c r="ALN543" s="8"/>
      <c r="ALO543" s="8"/>
      <c r="ALP543" s="8"/>
      <c r="ALQ543" s="8"/>
      <c r="ALR543" s="8"/>
      <c r="ALS543" s="8"/>
      <c r="ALT543" s="8"/>
      <c r="ALU543" s="8"/>
      <c r="ALV543" s="8"/>
      <c r="ALW543" s="8"/>
      <c r="ALX543" s="8"/>
      <c r="ALY543" s="8"/>
      <c r="ALZ543" s="8"/>
      <c r="AMA543" s="8"/>
      <c r="AMB543" s="8"/>
      <c r="AMC543" s="8"/>
      <c r="AMD543" s="8"/>
      <c r="AME543" s="8"/>
      <c r="AMF543" s="8"/>
      <c r="AMG543" s="8"/>
      <c r="AMH543" s="8"/>
      <c r="AMI543" s="8"/>
      <c r="AMJ543" s="8"/>
      <c r="AMK543" s="8"/>
      <c r="AML543" s="8"/>
      <c r="AMM543" s="8"/>
      <c r="AMN543" s="8"/>
      <c r="AMO543" s="8"/>
      <c r="AMP543" s="8"/>
      <c r="AMQ543" s="8"/>
      <c r="AMR543" s="8"/>
      <c r="AMS543" s="8"/>
      <c r="AMT543" s="8"/>
      <c r="AMU543" s="8"/>
      <c r="AMV543" s="8"/>
      <c r="AMW543" s="8"/>
      <c r="AMX543" s="8"/>
      <c r="AMY543" s="8"/>
      <c r="AMZ543" s="8"/>
      <c r="ANA543" s="8"/>
      <c r="ANB543" s="8"/>
      <c r="ANC543" s="8"/>
      <c r="AND543" s="8"/>
      <c r="ANE543" s="8"/>
      <c r="ANF543" s="8"/>
      <c r="ANG543" s="8"/>
      <c r="ANH543" s="8"/>
      <c r="ANI543" s="8"/>
      <c r="ANJ543" s="8"/>
      <c r="ANK543" s="8"/>
      <c r="ANL543" s="8"/>
      <c r="ANM543" s="8"/>
      <c r="ANN543" s="8"/>
      <c r="ANO543" s="8"/>
      <c r="ANP543" s="8"/>
      <c r="ANQ543" s="8"/>
      <c r="ANR543" s="8"/>
      <c r="ANS543" s="8"/>
      <c r="ANT543" s="8"/>
      <c r="ANU543" s="8"/>
      <c r="ANV543" s="8"/>
      <c r="ANW543" s="8"/>
      <c r="ANX543" s="8"/>
      <c r="ANY543" s="8"/>
      <c r="ANZ543" s="8"/>
      <c r="AOA543" s="8"/>
      <c r="AOB543" s="8"/>
      <c r="AOC543" s="8"/>
      <c r="AOD543" s="8"/>
      <c r="AOE543" s="8"/>
      <c r="AOF543" s="8"/>
      <c r="AOG543" s="8"/>
      <c r="AOH543" s="8"/>
      <c r="AOI543" s="8"/>
      <c r="AOJ543" s="8"/>
      <c r="AOK543" s="8"/>
      <c r="AOL543" s="8"/>
      <c r="AOM543" s="8"/>
      <c r="AON543" s="8"/>
      <c r="AOO543" s="8"/>
      <c r="AOP543" s="8"/>
      <c r="AOQ543" s="8"/>
      <c r="AOR543" s="8"/>
      <c r="AOS543" s="8"/>
      <c r="AOT543" s="8"/>
      <c r="AOU543" s="8"/>
      <c r="AOV543" s="8"/>
      <c r="AOW543" s="8"/>
      <c r="AOX543" s="8"/>
      <c r="AOY543" s="8"/>
      <c r="AOZ543" s="8"/>
      <c r="APA543" s="8"/>
      <c r="APB543" s="8"/>
      <c r="APC543" s="8"/>
      <c r="APD543" s="8"/>
      <c r="APE543" s="8"/>
      <c r="APF543" s="8"/>
      <c r="APG543" s="8"/>
      <c r="APH543" s="8"/>
      <c r="API543" s="8"/>
      <c r="APJ543" s="8"/>
      <c r="APK543" s="8"/>
      <c r="APL543" s="8"/>
      <c r="APM543" s="8"/>
      <c r="APN543" s="8"/>
      <c r="APO543" s="8"/>
      <c r="APP543" s="8"/>
      <c r="APQ543" s="8"/>
      <c r="APR543" s="8"/>
      <c r="APS543" s="8"/>
      <c r="APT543" s="8"/>
      <c r="APU543" s="8"/>
      <c r="APV543" s="8"/>
      <c r="APW543" s="8"/>
      <c r="APX543" s="8"/>
      <c r="APY543" s="8"/>
      <c r="APZ543" s="8"/>
      <c r="AQA543" s="8"/>
      <c r="AQB543" s="8"/>
      <c r="AQC543" s="8"/>
      <c r="AQD543" s="8"/>
      <c r="AQE543" s="8"/>
      <c r="AQF543" s="8"/>
      <c r="AQG543" s="8"/>
      <c r="AQH543" s="8"/>
      <c r="AQI543" s="8"/>
      <c r="AQJ543" s="8"/>
      <c r="AQK543" s="8"/>
      <c r="AQL543" s="8"/>
      <c r="AQM543" s="8"/>
      <c r="AQN543" s="8"/>
      <c r="AQO543" s="8"/>
      <c r="AQP543" s="8"/>
      <c r="AQQ543" s="8"/>
      <c r="AQR543" s="8"/>
      <c r="AQS543" s="8"/>
      <c r="AQT543" s="8"/>
      <c r="AQU543" s="8"/>
      <c r="AQV543" s="8"/>
      <c r="AQW543" s="8"/>
      <c r="AQX543" s="8"/>
      <c r="AQY543" s="8"/>
      <c r="AQZ543" s="8"/>
      <c r="ARA543" s="8"/>
      <c r="ARB543" s="8"/>
      <c r="ARC543" s="8"/>
      <c r="ARD543" s="8"/>
      <c r="ARE543" s="8"/>
      <c r="ARF543" s="8"/>
      <c r="ARG543" s="8"/>
      <c r="ARH543" s="8"/>
      <c r="ARI543" s="8"/>
      <c r="ARJ543" s="8"/>
      <c r="ARK543" s="8"/>
      <c r="ARL543" s="8"/>
      <c r="ARM543" s="8"/>
      <c r="ARN543" s="8"/>
      <c r="ARO543" s="8"/>
      <c r="ARP543" s="8"/>
      <c r="ARQ543" s="8"/>
      <c r="ARR543" s="8"/>
      <c r="ARS543" s="8"/>
      <c r="ART543" s="8"/>
      <c r="ARU543" s="8"/>
      <c r="ARV543" s="8"/>
      <c r="ARW543" s="8"/>
      <c r="ARX543" s="8"/>
      <c r="ARY543" s="8"/>
      <c r="ARZ543" s="8"/>
      <c r="ASA543" s="8"/>
      <c r="ASB543" s="8"/>
      <c r="ASC543" s="8"/>
      <c r="ASD543" s="8"/>
      <c r="ASE543" s="8"/>
      <c r="ASF543" s="8"/>
      <c r="ASG543" s="8"/>
      <c r="ASH543" s="8"/>
      <c r="ASI543" s="8"/>
      <c r="ASJ543" s="8"/>
      <c r="ASK543" s="8"/>
      <c r="ASL543" s="8"/>
      <c r="ASM543" s="8"/>
      <c r="ASN543" s="8"/>
      <c r="ASO543" s="8"/>
      <c r="ASP543" s="8"/>
      <c r="ASQ543" s="8"/>
      <c r="ASR543" s="8"/>
      <c r="ASS543" s="8"/>
      <c r="AST543" s="8"/>
      <c r="ASU543" s="8"/>
      <c r="ASV543" s="8"/>
      <c r="ASW543" s="8"/>
      <c r="ASX543" s="8"/>
      <c r="ASY543" s="8"/>
      <c r="ASZ543" s="8"/>
      <c r="ATA543" s="8"/>
      <c r="ATB543" s="8"/>
      <c r="ATC543" s="8"/>
      <c r="ATD543" s="8"/>
      <c r="ATE543" s="8"/>
      <c r="ATF543" s="8"/>
      <c r="ATG543" s="8"/>
      <c r="ATH543" s="8"/>
      <c r="ATI543" s="8"/>
      <c r="ATJ543" s="8"/>
      <c r="ATK543" s="8"/>
      <c r="ATL543" s="8"/>
      <c r="ATM543" s="8"/>
      <c r="ATN543" s="8"/>
      <c r="ATO543" s="8"/>
      <c r="ATP543" s="8"/>
      <c r="ATQ543" s="8"/>
      <c r="ATR543" s="8"/>
      <c r="ATS543" s="8"/>
      <c r="ATT543" s="8"/>
      <c r="ATU543" s="8"/>
      <c r="ATV543" s="8"/>
      <c r="ATW543" s="8"/>
      <c r="ATX543" s="8"/>
      <c r="ATY543" s="8"/>
      <c r="ATZ543" s="8"/>
      <c r="AUA543" s="8"/>
      <c r="AUB543" s="8"/>
      <c r="AUC543" s="8"/>
      <c r="AUD543" s="8"/>
      <c r="AUE543" s="8"/>
      <c r="AUF543" s="8"/>
      <c r="AUG543" s="8"/>
      <c r="AUH543" s="8"/>
      <c r="AUI543" s="8"/>
      <c r="AUJ543" s="8"/>
      <c r="AUK543" s="8"/>
      <c r="AUL543" s="8"/>
      <c r="AUM543" s="8"/>
      <c r="AUN543" s="8"/>
      <c r="AUO543" s="8"/>
      <c r="AUP543" s="8"/>
      <c r="AUQ543" s="8"/>
      <c r="AUR543" s="8"/>
      <c r="AUS543" s="8"/>
      <c r="AUT543" s="8"/>
      <c r="AUU543" s="8"/>
      <c r="AUV543" s="8"/>
      <c r="AUW543" s="8"/>
      <c r="AUX543" s="8"/>
      <c r="AUY543" s="8"/>
      <c r="AUZ543" s="8"/>
      <c r="AVA543" s="8"/>
      <c r="AVB543" s="8"/>
      <c r="AVC543" s="8"/>
      <c r="AVD543" s="8"/>
      <c r="AVE543" s="8"/>
      <c r="AVF543" s="8"/>
      <c r="AVG543" s="8"/>
      <c r="AVH543" s="8"/>
      <c r="AVI543" s="8"/>
      <c r="AVJ543" s="8"/>
      <c r="AVK543" s="8"/>
      <c r="AVL543" s="8"/>
      <c r="AVM543" s="8"/>
      <c r="AVN543" s="8"/>
      <c r="AVO543" s="8"/>
      <c r="AVP543" s="8"/>
      <c r="AVQ543" s="8"/>
      <c r="AVR543" s="8"/>
      <c r="AVS543" s="8"/>
      <c r="AVT543" s="8"/>
      <c r="AVU543" s="8"/>
      <c r="AVV543" s="8"/>
      <c r="AVW543" s="8"/>
      <c r="AVX543" s="8"/>
      <c r="AVY543" s="8"/>
      <c r="AVZ543" s="8"/>
      <c r="AWA543" s="8"/>
      <c r="AWB543" s="8"/>
      <c r="AWC543" s="8"/>
      <c r="AWD543" s="8"/>
      <c r="AWE543" s="8"/>
      <c r="AWF543" s="8"/>
      <c r="AWG543" s="8"/>
      <c r="AWH543" s="8"/>
      <c r="AWI543" s="8"/>
      <c r="AWJ543" s="8"/>
      <c r="AWK543" s="8"/>
      <c r="AWL543" s="8"/>
      <c r="AWM543" s="8"/>
      <c r="AWN543" s="8"/>
      <c r="AWO543" s="8"/>
      <c r="AWP543" s="8"/>
      <c r="AWQ543" s="8"/>
      <c r="AWR543" s="8"/>
      <c r="AWS543" s="8"/>
      <c r="AWT543" s="8"/>
      <c r="AWU543" s="8"/>
      <c r="AWV543" s="8"/>
      <c r="AWW543" s="8"/>
      <c r="AWX543" s="8"/>
      <c r="AWY543" s="8"/>
      <c r="AWZ543" s="8"/>
      <c r="AXA543" s="8"/>
      <c r="AXB543" s="8"/>
      <c r="AXC543" s="8"/>
      <c r="AXD543" s="8"/>
      <c r="AXE543" s="8"/>
      <c r="AXF543" s="8"/>
      <c r="AXG543" s="8"/>
      <c r="AXH543" s="8"/>
      <c r="AXI543" s="8"/>
      <c r="AXJ543" s="8"/>
      <c r="AXK543" s="8"/>
      <c r="AXL543" s="8"/>
      <c r="AXM543" s="8"/>
      <c r="AXN543" s="8"/>
      <c r="AXO543" s="8"/>
      <c r="AXP543" s="8"/>
      <c r="AXQ543" s="8"/>
      <c r="AXR543" s="8"/>
      <c r="AXS543" s="8"/>
      <c r="AXT543" s="8"/>
      <c r="AXU543" s="8"/>
      <c r="AXV543" s="8"/>
      <c r="AXW543" s="8"/>
      <c r="AXX543" s="8"/>
      <c r="AXY543" s="8"/>
      <c r="AXZ543" s="8"/>
      <c r="AYA543" s="8"/>
      <c r="AYB543" s="8"/>
      <c r="AYC543" s="8"/>
      <c r="AYD543" s="8"/>
      <c r="AYE543" s="8"/>
      <c r="AYF543" s="8"/>
      <c r="AYG543" s="8"/>
      <c r="AYH543" s="8"/>
      <c r="AYI543" s="8"/>
      <c r="AYJ543" s="8"/>
      <c r="AYK543" s="8"/>
      <c r="AYL543" s="8"/>
      <c r="AYM543" s="8"/>
      <c r="AYN543" s="8"/>
      <c r="AYO543" s="8"/>
      <c r="AYP543" s="8"/>
      <c r="AYQ543" s="8"/>
      <c r="AYR543" s="8"/>
      <c r="AYS543" s="8"/>
      <c r="AYT543" s="8"/>
      <c r="AYU543" s="8"/>
      <c r="AYV543" s="8"/>
      <c r="AYW543" s="8"/>
      <c r="AYX543" s="8"/>
      <c r="AYY543" s="8"/>
      <c r="AYZ543" s="8"/>
      <c r="AZA543" s="8"/>
      <c r="AZB543" s="8"/>
      <c r="AZC543" s="8"/>
      <c r="AZD543" s="8"/>
      <c r="AZE543" s="8"/>
      <c r="AZF543" s="8"/>
      <c r="AZG543" s="8"/>
      <c r="AZH543" s="8"/>
      <c r="AZI543" s="8"/>
      <c r="AZJ543" s="8"/>
      <c r="AZK543" s="8"/>
      <c r="AZL543" s="8"/>
      <c r="AZM543" s="8"/>
      <c r="AZN543" s="8"/>
      <c r="AZO543" s="8"/>
      <c r="AZP543" s="8"/>
      <c r="AZQ543" s="8"/>
      <c r="AZR543" s="8"/>
      <c r="AZS543" s="8"/>
      <c r="AZT543" s="8"/>
      <c r="AZU543" s="8"/>
      <c r="AZV543" s="8"/>
      <c r="AZW543" s="8"/>
      <c r="AZX543" s="8"/>
      <c r="AZY543" s="8"/>
      <c r="AZZ543" s="8"/>
      <c r="BAA543" s="8"/>
      <c r="BAB543" s="8"/>
      <c r="BAC543" s="8"/>
      <c r="BAD543" s="8"/>
      <c r="BAE543" s="8"/>
      <c r="BAF543" s="8"/>
      <c r="BAG543" s="8"/>
      <c r="BAH543" s="8"/>
      <c r="BAI543" s="8"/>
      <c r="BAJ543" s="8"/>
      <c r="BAK543" s="8"/>
      <c r="BAL543" s="8"/>
      <c r="BAM543" s="8"/>
      <c r="BAN543" s="8"/>
      <c r="BAO543" s="8"/>
      <c r="BAP543" s="8"/>
      <c r="BAQ543" s="8"/>
      <c r="BAR543" s="8"/>
      <c r="BAS543" s="8"/>
      <c r="BAT543" s="8"/>
      <c r="BAU543" s="8"/>
      <c r="BAV543" s="8"/>
      <c r="BAW543" s="8"/>
      <c r="BAX543" s="8"/>
      <c r="BAY543" s="8"/>
      <c r="BAZ543" s="8"/>
      <c r="BBA543" s="8"/>
      <c r="BBB543" s="8"/>
      <c r="BBC543" s="8"/>
      <c r="BBD543" s="8"/>
      <c r="BBE543" s="8"/>
      <c r="BBF543" s="8"/>
      <c r="BBG543" s="8"/>
      <c r="BBH543" s="8"/>
      <c r="BBI543" s="8"/>
      <c r="BBJ543" s="8"/>
      <c r="BBK543" s="8"/>
      <c r="BBL543" s="8"/>
      <c r="BBM543" s="8"/>
      <c r="BBN543" s="8"/>
      <c r="BBO543" s="8"/>
      <c r="BBP543" s="8"/>
      <c r="BBQ543" s="8"/>
      <c r="BBR543" s="8"/>
      <c r="BBS543" s="8"/>
      <c r="BBT543" s="8"/>
      <c r="BBU543" s="8"/>
      <c r="BBV543" s="8"/>
      <c r="BBW543" s="8"/>
      <c r="BBX543" s="8"/>
      <c r="BBY543" s="8"/>
      <c r="BBZ543" s="8"/>
      <c r="BCA543" s="8"/>
      <c r="BCB543" s="8"/>
      <c r="BCC543" s="8"/>
      <c r="BCD543" s="8"/>
      <c r="BCE543" s="8"/>
      <c r="BCF543" s="8"/>
      <c r="BCG543" s="8"/>
      <c r="BCH543" s="8"/>
      <c r="BCI543" s="8"/>
      <c r="BCJ543" s="8"/>
      <c r="BCK543" s="8"/>
      <c r="BCL543" s="8"/>
      <c r="BCM543" s="8"/>
      <c r="BCN543" s="8"/>
      <c r="BCO543" s="8"/>
      <c r="BCP543" s="8"/>
      <c r="BCQ543" s="8"/>
      <c r="BCR543" s="8"/>
      <c r="BCS543" s="8"/>
      <c r="BCT543" s="8"/>
      <c r="BCU543" s="8"/>
      <c r="BCV543" s="8"/>
      <c r="BCW543" s="8"/>
      <c r="BCX543" s="8"/>
      <c r="BCY543" s="8"/>
      <c r="BCZ543" s="8"/>
      <c r="BDA543" s="8"/>
      <c r="BDB543" s="8"/>
      <c r="BDC543" s="8"/>
      <c r="BDD543" s="8"/>
      <c r="BDE543" s="8"/>
      <c r="BDF543" s="8"/>
      <c r="BDG543" s="8"/>
      <c r="BDH543" s="8"/>
      <c r="BDI543" s="8"/>
      <c r="BDJ543" s="8"/>
      <c r="BDK543" s="8"/>
      <c r="BDL543" s="8"/>
      <c r="BDM543" s="8"/>
      <c r="BDN543" s="8"/>
      <c r="BDO543" s="8"/>
      <c r="BDP543" s="8"/>
      <c r="BDQ543" s="8"/>
      <c r="BDR543" s="8"/>
      <c r="BDS543" s="8"/>
      <c r="BDT543" s="8"/>
      <c r="BDU543" s="8"/>
      <c r="BDV543" s="8"/>
      <c r="BDW543" s="8"/>
      <c r="BDX543" s="8"/>
      <c r="BDY543" s="8"/>
      <c r="BDZ543" s="8"/>
      <c r="BEA543" s="8"/>
      <c r="BEB543" s="8"/>
      <c r="BEC543" s="8"/>
      <c r="BED543" s="8"/>
      <c r="BEE543" s="8"/>
      <c r="BEF543" s="8"/>
      <c r="BEG543" s="8"/>
      <c r="BEH543" s="8"/>
      <c r="BEI543" s="8"/>
      <c r="BEJ543" s="8"/>
      <c r="BEK543" s="8"/>
      <c r="BEL543" s="8"/>
      <c r="BEM543" s="8"/>
      <c r="BEN543" s="8"/>
      <c r="BEO543" s="8"/>
      <c r="BEP543" s="8"/>
      <c r="BEQ543" s="8"/>
      <c r="BER543" s="8"/>
      <c r="BES543" s="8"/>
      <c r="BET543" s="8"/>
      <c r="BEU543" s="8"/>
      <c r="BEV543" s="8"/>
      <c r="BEW543" s="8"/>
      <c r="BEX543" s="8"/>
      <c r="BEY543" s="8"/>
      <c r="BEZ543" s="8"/>
      <c r="BFA543" s="8"/>
      <c r="BFB543" s="8"/>
      <c r="BFC543" s="8"/>
      <c r="BFD543" s="8"/>
      <c r="BFE543" s="8"/>
      <c r="BFF543" s="8"/>
      <c r="BFG543" s="8"/>
      <c r="BFH543" s="8"/>
      <c r="BFI543" s="8"/>
      <c r="BFJ543" s="8"/>
      <c r="BFK543" s="8"/>
      <c r="BFL543" s="8"/>
      <c r="BFM543" s="8"/>
      <c r="BFN543" s="8"/>
      <c r="BFO543" s="8"/>
      <c r="BFP543" s="8"/>
      <c r="BFQ543" s="8"/>
      <c r="BFR543" s="8"/>
      <c r="BFS543" s="8"/>
      <c r="BFT543" s="8"/>
      <c r="BFU543" s="8"/>
      <c r="BFV543" s="8"/>
      <c r="BFW543" s="8"/>
      <c r="BFX543" s="8"/>
      <c r="BFY543" s="8"/>
      <c r="BFZ543" s="8"/>
      <c r="BGA543" s="8"/>
      <c r="BGB543" s="8"/>
      <c r="BGC543" s="8"/>
      <c r="BGD543" s="8"/>
      <c r="BGE543" s="8"/>
      <c r="BGF543" s="8"/>
      <c r="BGG543" s="8"/>
      <c r="BGH543" s="8"/>
      <c r="BGI543" s="8"/>
      <c r="BGJ543" s="8"/>
      <c r="BGK543" s="8"/>
      <c r="BGL543" s="8"/>
      <c r="BGM543" s="8"/>
      <c r="BGN543" s="8"/>
      <c r="BGO543" s="8"/>
      <c r="BGP543" s="8"/>
      <c r="BGQ543" s="8"/>
      <c r="BGR543" s="8"/>
      <c r="BGS543" s="8"/>
      <c r="BGT543" s="8"/>
      <c r="BGU543" s="8"/>
      <c r="BGV543" s="8"/>
      <c r="BGW543" s="8"/>
      <c r="BGX543" s="8"/>
      <c r="BGY543" s="8"/>
      <c r="BGZ543" s="8"/>
      <c r="BHA543" s="8"/>
      <c r="BHB543" s="8"/>
      <c r="BHC543" s="8"/>
      <c r="BHD543" s="8"/>
      <c r="BHE543" s="8"/>
      <c r="BHF543" s="8"/>
      <c r="BHG543" s="8"/>
      <c r="BHH543" s="8"/>
      <c r="BHI543" s="8"/>
      <c r="BHJ543" s="8"/>
      <c r="BHK543" s="8"/>
      <c r="BHL543" s="8"/>
      <c r="BHM543" s="8"/>
      <c r="BHN543" s="8"/>
      <c r="BHO543" s="8"/>
      <c r="BHP543" s="8"/>
      <c r="BHQ543" s="8"/>
      <c r="BHR543" s="8"/>
      <c r="BHS543" s="8"/>
      <c r="BHT543" s="8"/>
      <c r="BHU543" s="8"/>
      <c r="BHV543" s="8"/>
      <c r="BHW543" s="8"/>
      <c r="BHX543" s="8"/>
      <c r="BHY543" s="8"/>
      <c r="BHZ543" s="8"/>
      <c r="BIA543" s="8"/>
      <c r="BIB543" s="8"/>
      <c r="BIC543" s="8"/>
      <c r="BID543" s="8"/>
      <c r="BIE543" s="8"/>
      <c r="BIF543" s="8"/>
      <c r="BIG543" s="8"/>
      <c r="BIH543" s="8"/>
      <c r="BII543" s="8"/>
      <c r="BIJ543" s="8"/>
      <c r="BIK543" s="8"/>
      <c r="BIL543" s="8"/>
      <c r="BIM543" s="8"/>
      <c r="BIN543" s="8"/>
      <c r="BIO543" s="8"/>
      <c r="BIP543" s="8"/>
      <c r="BIQ543" s="8"/>
      <c r="BIR543" s="8"/>
      <c r="BIS543" s="8"/>
      <c r="BIT543" s="8"/>
      <c r="BIU543" s="8"/>
      <c r="BIV543" s="8"/>
      <c r="BIW543" s="8"/>
      <c r="BIX543" s="8"/>
      <c r="BIY543" s="8"/>
      <c r="BIZ543" s="8"/>
      <c r="BJA543" s="8"/>
      <c r="BJB543" s="8"/>
      <c r="BJC543" s="8"/>
      <c r="BJD543" s="8"/>
      <c r="BJE543" s="8"/>
      <c r="BJF543" s="8"/>
      <c r="BJG543" s="8"/>
      <c r="BJH543" s="8"/>
      <c r="BJI543" s="8"/>
      <c r="BJJ543" s="8"/>
      <c r="BJK543" s="8"/>
      <c r="BJL543" s="8"/>
      <c r="BJM543" s="8"/>
      <c r="BJN543" s="8"/>
      <c r="BJO543" s="8"/>
      <c r="BJP543" s="8"/>
      <c r="BJQ543" s="8"/>
      <c r="BJR543" s="8"/>
      <c r="BJS543" s="8"/>
      <c r="BJT543" s="8"/>
      <c r="BJU543" s="8"/>
      <c r="BJV543" s="8"/>
      <c r="BJW543" s="8"/>
      <c r="BJX543" s="8"/>
      <c r="BJY543" s="8"/>
      <c r="BJZ543" s="8"/>
      <c r="BKA543" s="8"/>
      <c r="BKB543" s="8"/>
      <c r="BKC543" s="8"/>
      <c r="BKD543" s="8"/>
      <c r="BKE543" s="8"/>
      <c r="BKF543" s="8"/>
      <c r="BKG543" s="8"/>
      <c r="BKH543" s="8"/>
      <c r="BKI543" s="8"/>
      <c r="BKJ543" s="8"/>
      <c r="BKK543" s="8"/>
      <c r="BKL543" s="8"/>
      <c r="BKM543" s="8"/>
      <c r="BKN543" s="8"/>
      <c r="BKO543" s="8"/>
      <c r="BKP543" s="8"/>
      <c r="BKQ543" s="8"/>
      <c r="BKR543" s="8"/>
      <c r="BKS543" s="8"/>
      <c r="BKT543" s="8"/>
      <c r="BKU543" s="8"/>
      <c r="BKV543" s="8"/>
      <c r="BKW543" s="8"/>
      <c r="BKX543" s="8"/>
      <c r="BKY543" s="8"/>
      <c r="BKZ543" s="8"/>
      <c r="BLA543" s="8"/>
      <c r="BLB543" s="8"/>
      <c r="BLC543" s="8"/>
      <c r="BLD543" s="8"/>
      <c r="BLE543" s="8"/>
      <c r="BLF543" s="8"/>
      <c r="BLG543" s="8"/>
      <c r="BLH543" s="8"/>
      <c r="BLI543" s="8"/>
      <c r="BLJ543" s="8"/>
      <c r="BLK543" s="8"/>
      <c r="BLL543" s="8"/>
      <c r="BLM543" s="8"/>
      <c r="BLN543" s="8"/>
      <c r="BLO543" s="8"/>
      <c r="BLP543" s="8"/>
      <c r="BLQ543" s="8"/>
      <c r="BLR543" s="8"/>
      <c r="BLS543" s="8"/>
      <c r="BLT543" s="8"/>
      <c r="BLU543" s="8"/>
      <c r="BLV543" s="8"/>
      <c r="BLW543" s="8"/>
      <c r="BLX543" s="8"/>
      <c r="BLY543" s="8"/>
      <c r="BLZ543" s="8"/>
      <c r="BMA543" s="8"/>
      <c r="BMB543" s="8"/>
      <c r="BMC543" s="8"/>
      <c r="BMD543" s="8"/>
      <c r="BME543" s="8"/>
      <c r="BMF543" s="8"/>
      <c r="BMG543" s="8"/>
      <c r="BMH543" s="8"/>
      <c r="BMI543" s="8"/>
      <c r="BMJ543" s="8"/>
      <c r="BMK543" s="8"/>
      <c r="BML543" s="8"/>
      <c r="BMM543" s="8"/>
      <c r="BMN543" s="8"/>
      <c r="BMO543" s="8"/>
      <c r="BMP543" s="8"/>
      <c r="BMQ543" s="8"/>
      <c r="BMR543" s="8"/>
      <c r="BMS543" s="8"/>
      <c r="BMT543" s="8"/>
      <c r="BMU543" s="8"/>
      <c r="BMV543" s="8"/>
      <c r="BMW543" s="8"/>
      <c r="BMX543" s="8"/>
      <c r="BMY543" s="8"/>
      <c r="BMZ543" s="8"/>
      <c r="BNA543" s="8"/>
      <c r="BNB543" s="8"/>
      <c r="BNC543" s="8"/>
      <c r="BND543" s="8"/>
      <c r="BNE543" s="8"/>
      <c r="BNF543" s="8"/>
      <c r="BNG543" s="8"/>
      <c r="BNH543" s="8"/>
      <c r="BNI543" s="8"/>
      <c r="BNJ543" s="8"/>
      <c r="BNK543" s="8"/>
      <c r="BNL543" s="8"/>
      <c r="BNM543" s="8"/>
      <c r="BNN543" s="8"/>
      <c r="BNO543" s="8"/>
      <c r="BNP543" s="8"/>
      <c r="BNQ543" s="8"/>
      <c r="BNR543" s="8"/>
      <c r="BNS543" s="8"/>
      <c r="BNT543" s="8"/>
      <c r="BNU543" s="8"/>
      <c r="BNV543" s="8"/>
      <c r="BNW543" s="8"/>
      <c r="BNX543" s="8"/>
      <c r="BNY543" s="8"/>
      <c r="BNZ543" s="8"/>
      <c r="BOA543" s="8"/>
      <c r="BOB543" s="8"/>
      <c r="BOC543" s="8"/>
      <c r="BOD543" s="8"/>
      <c r="BOE543" s="8"/>
      <c r="BOF543" s="8"/>
      <c r="BOG543" s="8"/>
      <c r="BOH543" s="8"/>
      <c r="BOI543" s="8"/>
      <c r="BOJ543" s="8"/>
      <c r="BOK543" s="8"/>
      <c r="BOL543" s="8"/>
      <c r="BOM543" s="8"/>
      <c r="BON543" s="8"/>
      <c r="BOO543" s="8"/>
      <c r="BOP543" s="8"/>
      <c r="BOQ543" s="8"/>
      <c r="BOR543" s="8"/>
      <c r="BOS543" s="8"/>
      <c r="BOT543" s="8"/>
      <c r="BOU543" s="8"/>
      <c r="BOV543" s="8"/>
      <c r="BOW543" s="8"/>
      <c r="BOX543" s="8"/>
      <c r="BOY543" s="8"/>
      <c r="BOZ543" s="8"/>
      <c r="BPA543" s="8"/>
      <c r="BPB543" s="8"/>
      <c r="BPC543" s="8"/>
      <c r="BPD543" s="8"/>
      <c r="BPE543" s="8"/>
      <c r="BPF543" s="8"/>
      <c r="BPG543" s="8"/>
      <c r="BPH543" s="8"/>
      <c r="BPI543" s="8"/>
      <c r="BPJ543" s="8"/>
      <c r="BPK543" s="8"/>
      <c r="BPL543" s="8"/>
      <c r="BPM543" s="8"/>
      <c r="BPN543" s="8"/>
      <c r="BPO543" s="8"/>
      <c r="BPP543" s="8"/>
      <c r="BPQ543" s="8"/>
      <c r="BPR543" s="8"/>
      <c r="BPS543" s="8"/>
      <c r="BPT543" s="8"/>
      <c r="BPU543" s="8"/>
      <c r="BPV543" s="8"/>
      <c r="BPW543" s="8"/>
      <c r="BPX543" s="8"/>
      <c r="BPY543" s="8"/>
      <c r="BPZ543" s="8"/>
      <c r="BQA543" s="8"/>
      <c r="BQB543" s="8"/>
      <c r="BQC543" s="8"/>
      <c r="BQD543" s="8"/>
      <c r="BQE543" s="8"/>
      <c r="BQF543" s="8"/>
      <c r="BQG543" s="8"/>
      <c r="BQH543" s="8"/>
      <c r="BQI543" s="8"/>
      <c r="BQJ543" s="8"/>
      <c r="BQK543" s="8"/>
      <c r="BQL543" s="8"/>
      <c r="BQM543" s="8"/>
      <c r="BQN543" s="8"/>
      <c r="BQO543" s="8"/>
      <c r="BQP543" s="8"/>
      <c r="BQQ543" s="8"/>
      <c r="BQR543" s="8"/>
      <c r="BQS543" s="8"/>
      <c r="BQT543" s="8"/>
      <c r="BQU543" s="8"/>
      <c r="BQV543" s="8"/>
      <c r="BQW543" s="8"/>
      <c r="BQX543" s="8"/>
      <c r="BQY543" s="8"/>
      <c r="BQZ543" s="8"/>
      <c r="BRA543" s="8"/>
      <c r="BRB543" s="8"/>
      <c r="BRC543" s="8"/>
      <c r="BRD543" s="8"/>
      <c r="BRE543" s="8"/>
      <c r="BRF543" s="8"/>
      <c r="BRG543" s="8"/>
      <c r="BRH543" s="8"/>
      <c r="BRI543" s="8"/>
      <c r="BRJ543" s="8"/>
      <c r="BRK543" s="8"/>
      <c r="BRL543" s="8"/>
      <c r="BRM543" s="8"/>
      <c r="BRN543" s="8"/>
      <c r="BRO543" s="8"/>
      <c r="BRP543" s="8"/>
      <c r="BRQ543" s="8"/>
      <c r="BRR543" s="8"/>
      <c r="BRS543" s="8"/>
      <c r="BRT543" s="8"/>
      <c r="BRU543" s="8"/>
      <c r="BRV543" s="8"/>
      <c r="BRW543" s="8"/>
      <c r="BRX543" s="8"/>
      <c r="BRY543" s="8"/>
      <c r="BRZ543" s="8"/>
      <c r="BSA543" s="8"/>
      <c r="BSB543" s="8"/>
      <c r="BSC543" s="8"/>
      <c r="BSD543" s="8"/>
      <c r="BSE543" s="8"/>
      <c r="BSF543" s="8"/>
      <c r="BSG543" s="8"/>
      <c r="BSH543" s="8"/>
      <c r="BSI543" s="8"/>
      <c r="BSJ543" s="8"/>
      <c r="BSK543" s="8"/>
      <c r="BSL543" s="8"/>
      <c r="BSM543" s="8"/>
      <c r="BSN543" s="8"/>
      <c r="BSO543" s="8"/>
      <c r="BSP543" s="8"/>
      <c r="BSQ543" s="8"/>
      <c r="BSR543" s="8"/>
      <c r="BSS543" s="8"/>
      <c r="BST543" s="8"/>
      <c r="BSU543" s="8"/>
      <c r="BSV543" s="8"/>
      <c r="BSW543" s="8"/>
      <c r="BSX543" s="8"/>
      <c r="BSY543" s="8"/>
      <c r="BSZ543" s="8"/>
      <c r="BTA543" s="8"/>
      <c r="BTB543" s="8"/>
      <c r="BTC543" s="8"/>
      <c r="BTD543" s="8"/>
      <c r="BTE543" s="8"/>
      <c r="BTF543" s="8"/>
      <c r="BTG543" s="8"/>
      <c r="BTH543" s="8"/>
      <c r="BTI543" s="8"/>
      <c r="BTJ543" s="8"/>
      <c r="BTK543" s="8"/>
      <c r="BTL543" s="8"/>
      <c r="BTM543" s="8"/>
      <c r="BTN543" s="8"/>
      <c r="BTO543" s="8"/>
      <c r="BTP543" s="8"/>
      <c r="BTQ543" s="8"/>
      <c r="BTR543" s="8"/>
      <c r="BTS543" s="8"/>
      <c r="BTT543" s="8"/>
      <c r="BTU543" s="8"/>
      <c r="BTV543" s="8"/>
      <c r="BTW543" s="8"/>
      <c r="BTX543" s="8"/>
      <c r="BTY543" s="8"/>
      <c r="BTZ543" s="8"/>
      <c r="BUA543" s="8"/>
      <c r="BUB543" s="8"/>
      <c r="BUC543" s="8"/>
      <c r="BUD543" s="8"/>
      <c r="BUE543" s="8"/>
      <c r="BUF543" s="8"/>
      <c r="BUG543" s="8"/>
      <c r="BUH543" s="8"/>
      <c r="BUI543" s="8"/>
      <c r="BUJ543" s="8"/>
      <c r="BUK543" s="8"/>
      <c r="BUL543" s="8"/>
      <c r="BUM543" s="8"/>
      <c r="BUN543" s="8"/>
      <c r="BUO543" s="8"/>
      <c r="BUP543" s="8"/>
      <c r="BUQ543" s="8"/>
      <c r="BUR543" s="8"/>
      <c r="BUS543" s="8"/>
      <c r="BUT543" s="8"/>
      <c r="BUU543" s="8"/>
      <c r="BUV543" s="8"/>
      <c r="BUW543" s="8"/>
      <c r="BUX543" s="8"/>
      <c r="BUY543" s="8"/>
      <c r="BUZ543" s="8"/>
      <c r="BVA543" s="8"/>
      <c r="BVB543" s="8"/>
      <c r="BVC543" s="8"/>
      <c r="BVD543" s="8"/>
      <c r="BVE543" s="8"/>
      <c r="BVF543" s="8"/>
      <c r="BVG543" s="8"/>
      <c r="BVH543" s="8"/>
      <c r="BVI543" s="8"/>
      <c r="BVJ543" s="8"/>
      <c r="BVK543" s="8"/>
      <c r="BVL543" s="8"/>
      <c r="BVM543" s="8"/>
      <c r="BVN543" s="8"/>
      <c r="BVO543" s="8"/>
      <c r="BVP543" s="8"/>
      <c r="BVQ543" s="8"/>
      <c r="BVR543" s="8"/>
      <c r="BVS543" s="8"/>
      <c r="BVT543" s="8"/>
      <c r="BVU543" s="8"/>
      <c r="BVV543" s="8"/>
      <c r="BVW543" s="8"/>
      <c r="BVX543" s="8"/>
      <c r="BVY543" s="8"/>
      <c r="BVZ543" s="8"/>
      <c r="BWA543" s="8"/>
      <c r="BWB543" s="8"/>
      <c r="BWC543" s="8"/>
      <c r="BWD543" s="8"/>
      <c r="BWE543" s="8"/>
      <c r="BWF543" s="8"/>
      <c r="BWG543" s="8"/>
      <c r="BWH543" s="8"/>
      <c r="BWI543" s="8"/>
      <c r="BWJ543" s="8"/>
      <c r="BWK543" s="8"/>
      <c r="BWL543" s="8"/>
      <c r="BWM543" s="8"/>
      <c r="BWN543" s="8"/>
      <c r="BWO543" s="8"/>
      <c r="BWP543" s="8"/>
      <c r="BWQ543" s="8"/>
    </row>
    <row r="544" spans="1:1967" s="448" customFormat="1" ht="102" customHeight="1">
      <c r="A544" s="450" t="s">
        <v>10835</v>
      </c>
      <c r="B544" s="451" t="s">
        <v>97</v>
      </c>
      <c r="C544" s="467" t="s">
        <v>920</v>
      </c>
      <c r="D544" s="484" t="s">
        <v>1285</v>
      </c>
      <c r="E544" s="484" t="s">
        <v>1287</v>
      </c>
      <c r="F544" s="489"/>
      <c r="G544" s="452" t="s">
        <v>385</v>
      </c>
      <c r="H544" s="454">
        <v>0</v>
      </c>
      <c r="I544" s="481">
        <v>470000000</v>
      </c>
      <c r="J544" s="456" t="s">
        <v>1330</v>
      </c>
      <c r="K544" s="469" t="s">
        <v>10531</v>
      </c>
      <c r="L544" s="457" t="s">
        <v>3428</v>
      </c>
      <c r="M544" s="458" t="s">
        <v>383</v>
      </c>
      <c r="N544" s="470" t="s">
        <v>8875</v>
      </c>
      <c r="O544" s="452" t="s">
        <v>1382</v>
      </c>
      <c r="P544" s="460" t="s">
        <v>1361</v>
      </c>
      <c r="Q544" s="452" t="s">
        <v>1345</v>
      </c>
      <c r="R544" s="466">
        <v>152.87100000000001</v>
      </c>
      <c r="S544" s="472">
        <v>7200</v>
      </c>
      <c r="T544" s="463">
        <f t="shared" ref="T544" si="87">R544*S544</f>
        <v>1100671.2</v>
      </c>
      <c r="U544" s="463">
        <f t="shared" si="86"/>
        <v>1232751.7440000002</v>
      </c>
      <c r="V544" s="450" t="s">
        <v>1341</v>
      </c>
      <c r="W544" s="465" t="s">
        <v>1410</v>
      </c>
      <c r="X544" s="450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K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8"/>
      <c r="EG544" s="8"/>
      <c r="EH544" s="8"/>
      <c r="EI544" s="8"/>
      <c r="EJ544" s="8"/>
      <c r="EK544" s="8"/>
      <c r="EL544" s="8"/>
      <c r="EM544" s="8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  <c r="EY544" s="8"/>
      <c r="EZ544" s="8"/>
      <c r="FA544" s="8"/>
      <c r="FB544" s="8"/>
      <c r="FC544" s="8"/>
      <c r="FD544" s="8"/>
      <c r="FE544" s="8"/>
      <c r="FF544" s="8"/>
      <c r="FG544" s="8"/>
      <c r="FH544" s="8"/>
      <c r="FI544" s="8"/>
      <c r="FJ544" s="8"/>
      <c r="FK544" s="8"/>
      <c r="FL544" s="8"/>
      <c r="FM544" s="8"/>
      <c r="FN544" s="8"/>
      <c r="FO544" s="8"/>
      <c r="FP544" s="8"/>
      <c r="FQ544" s="8"/>
      <c r="FR544" s="8"/>
      <c r="FS544" s="8"/>
      <c r="FT544" s="8"/>
      <c r="FU544" s="8"/>
      <c r="FV544" s="8"/>
      <c r="FW544" s="8"/>
      <c r="FX544" s="8"/>
      <c r="FY544" s="8"/>
      <c r="FZ544" s="8"/>
      <c r="GA544" s="8"/>
      <c r="GB544" s="8"/>
      <c r="GC544" s="8"/>
      <c r="GD544" s="8"/>
      <c r="GE544" s="8"/>
      <c r="GF544" s="8"/>
      <c r="GG544" s="8"/>
      <c r="GH544" s="8"/>
      <c r="GI544" s="8"/>
      <c r="GJ544" s="8"/>
      <c r="GK544" s="8"/>
      <c r="GL544" s="8"/>
      <c r="GM544" s="8"/>
      <c r="GN544" s="8"/>
      <c r="GO544" s="8"/>
      <c r="GP544" s="8"/>
      <c r="GQ544" s="8"/>
      <c r="GR544" s="8"/>
      <c r="GS544" s="8"/>
      <c r="GT544" s="8"/>
      <c r="GU544" s="8"/>
      <c r="GV544" s="8"/>
      <c r="GW544" s="8"/>
      <c r="GX544" s="8"/>
      <c r="GY544" s="8"/>
      <c r="GZ544" s="8"/>
      <c r="HA544" s="8"/>
      <c r="HB544" s="8"/>
      <c r="HC544" s="8"/>
      <c r="HD544" s="8"/>
      <c r="HE544" s="8"/>
      <c r="HF544" s="8"/>
      <c r="HG544" s="8"/>
      <c r="HH544" s="8"/>
      <c r="HI544" s="8"/>
      <c r="HJ544" s="8"/>
      <c r="HK544" s="8"/>
      <c r="HL544" s="8"/>
      <c r="HM544" s="8"/>
      <c r="HN544" s="8"/>
      <c r="HO544" s="8"/>
      <c r="HP544" s="8"/>
      <c r="HQ544" s="8"/>
      <c r="HR544" s="8"/>
      <c r="HS544" s="8"/>
      <c r="HT544" s="8"/>
      <c r="HU544" s="8"/>
      <c r="HV544" s="8"/>
      <c r="HW544" s="8"/>
      <c r="HX544" s="8"/>
      <c r="HY544" s="8"/>
      <c r="HZ544" s="8"/>
      <c r="IA544" s="8"/>
      <c r="IB544" s="8"/>
      <c r="IC544" s="8"/>
      <c r="ID544" s="8"/>
      <c r="IE544" s="8"/>
      <c r="IF544" s="8"/>
      <c r="IG544" s="8"/>
      <c r="IH544" s="8"/>
      <c r="II544" s="8"/>
      <c r="IJ544" s="8"/>
      <c r="IK544" s="8"/>
      <c r="IL544" s="8"/>
      <c r="IM544" s="8"/>
      <c r="IN544" s="8"/>
      <c r="IO544" s="8"/>
      <c r="IP544" s="8"/>
      <c r="IQ544" s="8"/>
      <c r="IR544" s="8"/>
      <c r="IS544" s="8"/>
      <c r="IT544" s="8"/>
      <c r="IU544" s="8"/>
      <c r="IV544" s="8"/>
      <c r="IW544" s="8"/>
      <c r="IX544" s="8"/>
      <c r="IY544" s="8"/>
      <c r="IZ544" s="8"/>
      <c r="JA544" s="8"/>
      <c r="JB544" s="8"/>
      <c r="JC544" s="8"/>
      <c r="JD544" s="8"/>
      <c r="JE544" s="8"/>
      <c r="JF544" s="8"/>
      <c r="JG544" s="8"/>
      <c r="JH544" s="8"/>
      <c r="JI544" s="8"/>
      <c r="JJ544" s="8"/>
      <c r="JK544" s="8"/>
      <c r="JL544" s="8"/>
      <c r="JM544" s="8"/>
      <c r="JN544" s="8"/>
      <c r="JO544" s="8"/>
      <c r="JP544" s="8"/>
      <c r="JQ544" s="8"/>
      <c r="JR544" s="8"/>
      <c r="JS544" s="8"/>
      <c r="JT544" s="8"/>
      <c r="JU544" s="8"/>
      <c r="JV544" s="8"/>
      <c r="JW544" s="8"/>
      <c r="JX544" s="8"/>
      <c r="JY544" s="8"/>
      <c r="JZ544" s="8"/>
      <c r="KA544" s="8"/>
      <c r="KB544" s="8"/>
      <c r="KC544" s="8"/>
      <c r="KD544" s="8"/>
      <c r="KE544" s="8"/>
      <c r="KF544" s="8"/>
      <c r="KG544" s="8"/>
      <c r="KH544" s="8"/>
      <c r="KI544" s="8"/>
      <c r="KJ544" s="8"/>
      <c r="KK544" s="8"/>
      <c r="KL544" s="8"/>
      <c r="KM544" s="8"/>
      <c r="KN544" s="8"/>
      <c r="KO544" s="8"/>
      <c r="KP544" s="8"/>
      <c r="KQ544" s="8"/>
      <c r="KR544" s="8"/>
      <c r="KS544" s="8"/>
      <c r="KT544" s="8"/>
      <c r="KU544" s="8"/>
      <c r="KV544" s="8"/>
      <c r="KW544" s="8"/>
      <c r="KX544" s="8"/>
      <c r="KY544" s="8"/>
      <c r="KZ544" s="8"/>
      <c r="LA544" s="8"/>
      <c r="LB544" s="8"/>
      <c r="LC544" s="8"/>
      <c r="LD544" s="8"/>
      <c r="LE544" s="8"/>
      <c r="LF544" s="8"/>
      <c r="LG544" s="8"/>
      <c r="LH544" s="8"/>
      <c r="LI544" s="8"/>
      <c r="LJ544" s="8"/>
      <c r="LK544" s="8"/>
      <c r="LL544" s="8"/>
      <c r="LM544" s="8"/>
      <c r="LN544" s="8"/>
      <c r="LO544" s="8"/>
      <c r="LP544" s="8"/>
      <c r="LQ544" s="8"/>
      <c r="LR544" s="8"/>
      <c r="LS544" s="8"/>
      <c r="LT544" s="8"/>
      <c r="LU544" s="8"/>
      <c r="LV544" s="8"/>
      <c r="LW544" s="8"/>
      <c r="LX544" s="8"/>
      <c r="LY544" s="8"/>
      <c r="LZ544" s="8"/>
      <c r="MA544" s="8"/>
      <c r="MB544" s="8"/>
      <c r="MC544" s="8"/>
      <c r="MD544" s="8"/>
      <c r="ME544" s="8"/>
      <c r="MF544" s="8"/>
      <c r="MG544" s="8"/>
      <c r="MH544" s="8"/>
      <c r="MI544" s="8"/>
      <c r="MJ544" s="8"/>
      <c r="MK544" s="8"/>
      <c r="ML544" s="8"/>
      <c r="MM544" s="8"/>
      <c r="MN544" s="8"/>
      <c r="MO544" s="8"/>
      <c r="MP544" s="8"/>
      <c r="MQ544" s="8"/>
      <c r="MR544" s="8"/>
      <c r="MS544" s="8"/>
      <c r="MT544" s="8"/>
      <c r="MU544" s="8"/>
      <c r="MV544" s="8"/>
      <c r="MW544" s="8"/>
      <c r="MX544" s="8"/>
      <c r="MY544" s="8"/>
      <c r="MZ544" s="8"/>
      <c r="NA544" s="8"/>
      <c r="NB544" s="8"/>
      <c r="NC544" s="8"/>
      <c r="ND544" s="8"/>
      <c r="NE544" s="8"/>
      <c r="NF544" s="8"/>
      <c r="NG544" s="8"/>
      <c r="NH544" s="8"/>
      <c r="NI544" s="8"/>
      <c r="NJ544" s="8"/>
      <c r="NK544" s="8"/>
      <c r="NL544" s="8"/>
      <c r="NM544" s="8"/>
      <c r="NN544" s="8"/>
      <c r="NO544" s="8"/>
      <c r="NP544" s="8"/>
      <c r="NQ544" s="8"/>
      <c r="NR544" s="8"/>
      <c r="NS544" s="8"/>
      <c r="NT544" s="8"/>
      <c r="NU544" s="8"/>
      <c r="NV544" s="8"/>
      <c r="NW544" s="8"/>
      <c r="NX544" s="8"/>
      <c r="NY544" s="8"/>
      <c r="NZ544" s="8"/>
      <c r="OA544" s="8"/>
      <c r="OB544" s="8"/>
      <c r="OC544" s="8"/>
      <c r="OD544" s="8"/>
      <c r="OE544" s="8"/>
      <c r="OF544" s="8"/>
      <c r="OG544" s="8"/>
      <c r="OH544" s="8"/>
      <c r="OI544" s="8"/>
      <c r="OJ544" s="8"/>
      <c r="OK544" s="8"/>
      <c r="OL544" s="8"/>
      <c r="OM544" s="8"/>
      <c r="ON544" s="8"/>
      <c r="OO544" s="8"/>
      <c r="OP544" s="8"/>
      <c r="OQ544" s="8"/>
      <c r="OR544" s="8"/>
      <c r="OS544" s="8"/>
      <c r="OT544" s="8"/>
      <c r="OU544" s="8"/>
      <c r="OV544" s="8"/>
      <c r="OW544" s="8"/>
      <c r="OX544" s="8"/>
      <c r="OY544" s="8"/>
      <c r="OZ544" s="8"/>
      <c r="PA544" s="8"/>
      <c r="PB544" s="8"/>
      <c r="PC544" s="8"/>
      <c r="PD544" s="8"/>
      <c r="PE544" s="8"/>
      <c r="PF544" s="8"/>
      <c r="PG544" s="8"/>
      <c r="PH544" s="8"/>
      <c r="PI544" s="8"/>
      <c r="PJ544" s="8"/>
      <c r="PK544" s="8"/>
      <c r="PL544" s="8"/>
      <c r="PM544" s="8"/>
      <c r="PN544" s="8"/>
      <c r="PO544" s="8"/>
      <c r="PP544" s="8"/>
      <c r="PQ544" s="8"/>
      <c r="PR544" s="8"/>
      <c r="PS544" s="8"/>
      <c r="PT544" s="8"/>
      <c r="PU544" s="8"/>
      <c r="PV544" s="8"/>
      <c r="PW544" s="8"/>
      <c r="PX544" s="8"/>
      <c r="PY544" s="8"/>
      <c r="PZ544" s="8"/>
      <c r="QA544" s="8"/>
      <c r="QB544" s="8"/>
      <c r="QC544" s="8"/>
      <c r="QD544" s="8"/>
      <c r="QE544" s="8"/>
      <c r="QF544" s="8"/>
      <c r="QG544" s="8"/>
      <c r="QH544" s="8"/>
      <c r="QI544" s="8"/>
      <c r="QJ544" s="8"/>
      <c r="QK544" s="8"/>
      <c r="QL544" s="8"/>
      <c r="QM544" s="8"/>
      <c r="QN544" s="8"/>
      <c r="QO544" s="8"/>
      <c r="QP544" s="8"/>
      <c r="QQ544" s="8"/>
      <c r="QR544" s="8"/>
      <c r="QS544" s="8"/>
      <c r="QT544" s="8"/>
      <c r="QU544" s="8"/>
      <c r="QV544" s="8"/>
      <c r="QW544" s="8"/>
      <c r="QX544" s="8"/>
      <c r="QY544" s="8"/>
      <c r="QZ544" s="8"/>
      <c r="RA544" s="8"/>
      <c r="RB544" s="8"/>
      <c r="RC544" s="8"/>
      <c r="RD544" s="8"/>
      <c r="RE544" s="8"/>
      <c r="RF544" s="8"/>
      <c r="RG544" s="8"/>
      <c r="RH544" s="8"/>
      <c r="RI544" s="8"/>
      <c r="RJ544" s="8"/>
      <c r="RK544" s="8"/>
      <c r="RL544" s="8"/>
      <c r="RM544" s="8"/>
      <c r="RN544" s="8"/>
      <c r="RO544" s="8"/>
      <c r="RP544" s="8"/>
      <c r="RQ544" s="8"/>
      <c r="RR544" s="8"/>
      <c r="RS544" s="8"/>
      <c r="RT544" s="8"/>
      <c r="RU544" s="8"/>
      <c r="RV544" s="8"/>
      <c r="RW544" s="8"/>
      <c r="RX544" s="8"/>
      <c r="RY544" s="8"/>
      <c r="RZ544" s="8"/>
      <c r="SA544" s="8"/>
      <c r="SB544" s="8"/>
      <c r="SC544" s="8"/>
      <c r="SD544" s="8"/>
      <c r="SE544" s="8"/>
      <c r="SF544" s="8"/>
      <c r="SG544" s="8"/>
      <c r="SH544" s="8"/>
      <c r="SI544" s="8"/>
      <c r="SJ544" s="8"/>
      <c r="SK544" s="8"/>
      <c r="SL544" s="8"/>
      <c r="SM544" s="8"/>
      <c r="SN544" s="8"/>
      <c r="SO544" s="8"/>
      <c r="SP544" s="8"/>
      <c r="SQ544" s="8"/>
      <c r="SR544" s="8"/>
      <c r="SS544" s="8"/>
      <c r="ST544" s="8"/>
      <c r="SU544" s="8"/>
      <c r="SV544" s="8"/>
      <c r="SW544" s="8"/>
      <c r="SX544" s="8"/>
      <c r="SY544" s="8"/>
      <c r="SZ544" s="8"/>
      <c r="TA544" s="8"/>
      <c r="TB544" s="8"/>
      <c r="TC544" s="8"/>
      <c r="TD544" s="8"/>
      <c r="TE544" s="8"/>
      <c r="TF544" s="8"/>
      <c r="TG544" s="8"/>
      <c r="TH544" s="8"/>
      <c r="TI544" s="8"/>
      <c r="TJ544" s="8"/>
      <c r="TK544" s="8"/>
      <c r="TL544" s="8"/>
      <c r="TM544" s="8"/>
      <c r="TN544" s="8"/>
      <c r="TO544" s="8"/>
      <c r="TP544" s="8"/>
      <c r="TQ544" s="8"/>
      <c r="TR544" s="8"/>
      <c r="TS544" s="8"/>
      <c r="TT544" s="8"/>
      <c r="TU544" s="8"/>
      <c r="TV544" s="8"/>
      <c r="TW544" s="8"/>
      <c r="TX544" s="8"/>
      <c r="TY544" s="8"/>
      <c r="TZ544" s="8"/>
      <c r="UA544" s="8"/>
      <c r="UB544" s="8"/>
      <c r="UC544" s="8"/>
      <c r="UD544" s="8"/>
      <c r="UE544" s="8"/>
      <c r="UF544" s="8"/>
      <c r="UG544" s="8"/>
      <c r="UH544" s="8"/>
      <c r="UI544" s="8"/>
      <c r="UJ544" s="8"/>
      <c r="UK544" s="8"/>
      <c r="UL544" s="8"/>
      <c r="UM544" s="8"/>
      <c r="UN544" s="8"/>
      <c r="UO544" s="8"/>
      <c r="UP544" s="8"/>
      <c r="UQ544" s="8"/>
      <c r="UR544" s="8"/>
      <c r="US544" s="8"/>
      <c r="UT544" s="8"/>
      <c r="UU544" s="8"/>
      <c r="UV544" s="8"/>
      <c r="UW544" s="8"/>
      <c r="UX544" s="8"/>
      <c r="UY544" s="8"/>
      <c r="UZ544" s="8"/>
      <c r="VA544" s="8"/>
      <c r="VB544" s="8"/>
      <c r="VC544" s="8"/>
      <c r="VD544" s="8"/>
      <c r="VE544" s="8"/>
      <c r="VF544" s="8"/>
      <c r="VG544" s="8"/>
      <c r="VH544" s="8"/>
      <c r="VI544" s="8"/>
      <c r="VJ544" s="8"/>
      <c r="VK544" s="8"/>
      <c r="VL544" s="8"/>
      <c r="VM544" s="8"/>
      <c r="VN544" s="8"/>
      <c r="VO544" s="8"/>
      <c r="VP544" s="8"/>
      <c r="VQ544" s="8"/>
      <c r="VR544" s="8"/>
      <c r="VS544" s="8"/>
      <c r="VT544" s="8"/>
      <c r="VU544" s="8"/>
      <c r="VV544" s="8"/>
      <c r="VW544" s="8"/>
      <c r="VX544" s="8"/>
      <c r="VY544" s="8"/>
      <c r="VZ544" s="8"/>
      <c r="WA544" s="8"/>
      <c r="WB544" s="8"/>
      <c r="WC544" s="8"/>
      <c r="WD544" s="8"/>
      <c r="WE544" s="8"/>
      <c r="WF544" s="8"/>
      <c r="WG544" s="8"/>
      <c r="WH544" s="8"/>
      <c r="WI544" s="8"/>
      <c r="WJ544" s="8"/>
      <c r="WK544" s="8"/>
      <c r="WL544" s="8"/>
      <c r="WM544" s="8"/>
      <c r="WN544" s="8"/>
      <c r="WO544" s="8"/>
      <c r="WP544" s="8"/>
      <c r="WQ544" s="8"/>
      <c r="WR544" s="8"/>
      <c r="WS544" s="8"/>
      <c r="WT544" s="8"/>
      <c r="WU544" s="8"/>
      <c r="WV544" s="8"/>
      <c r="WW544" s="8"/>
      <c r="WX544" s="8"/>
      <c r="WY544" s="8"/>
      <c r="WZ544" s="8"/>
      <c r="XA544" s="8"/>
      <c r="XB544" s="8"/>
      <c r="XC544" s="8"/>
      <c r="XD544" s="8"/>
      <c r="XE544" s="8"/>
      <c r="XF544" s="8"/>
      <c r="XG544" s="8"/>
      <c r="XH544" s="8"/>
      <c r="XI544" s="8"/>
      <c r="XJ544" s="8"/>
      <c r="XK544" s="8"/>
      <c r="XL544" s="8"/>
      <c r="XM544" s="8"/>
      <c r="XN544" s="8"/>
      <c r="XO544" s="8"/>
      <c r="XP544" s="8"/>
      <c r="XQ544" s="8"/>
      <c r="XR544" s="8"/>
      <c r="XS544" s="8"/>
      <c r="XT544" s="8"/>
      <c r="XU544" s="8"/>
      <c r="XV544" s="8"/>
      <c r="XW544" s="8"/>
      <c r="XX544" s="8"/>
      <c r="XY544" s="8"/>
      <c r="XZ544" s="8"/>
      <c r="YA544" s="8"/>
      <c r="YB544" s="8"/>
      <c r="YC544" s="8"/>
      <c r="YD544" s="8"/>
      <c r="YE544" s="8"/>
      <c r="YF544" s="8"/>
      <c r="YG544" s="8"/>
      <c r="YH544" s="8"/>
      <c r="YI544" s="8"/>
      <c r="YJ544" s="8"/>
      <c r="YK544" s="8"/>
      <c r="YL544" s="8"/>
      <c r="YM544" s="8"/>
      <c r="YN544" s="8"/>
      <c r="YO544" s="8"/>
      <c r="YP544" s="8"/>
      <c r="YQ544" s="8"/>
      <c r="YR544" s="8"/>
      <c r="YS544" s="8"/>
      <c r="YT544" s="8"/>
      <c r="YU544" s="8"/>
      <c r="YV544" s="8"/>
      <c r="YW544" s="8"/>
      <c r="YX544" s="8"/>
      <c r="YY544" s="8"/>
      <c r="YZ544" s="8"/>
      <c r="ZA544" s="8"/>
      <c r="ZB544" s="8"/>
      <c r="ZC544" s="8"/>
      <c r="ZD544" s="8"/>
      <c r="ZE544" s="8"/>
      <c r="ZF544" s="8"/>
      <c r="ZG544" s="8"/>
      <c r="ZH544" s="8"/>
      <c r="ZI544" s="8"/>
      <c r="ZJ544" s="8"/>
      <c r="ZK544" s="8"/>
      <c r="ZL544" s="8"/>
      <c r="ZM544" s="8"/>
      <c r="ZN544" s="8"/>
      <c r="ZO544" s="8"/>
      <c r="ZP544" s="8"/>
      <c r="ZQ544" s="8"/>
      <c r="ZR544" s="8"/>
      <c r="ZS544" s="8"/>
      <c r="ZT544" s="8"/>
      <c r="ZU544" s="8"/>
      <c r="ZV544" s="8"/>
      <c r="ZW544" s="8"/>
      <c r="ZX544" s="8"/>
      <c r="ZY544" s="8"/>
      <c r="ZZ544" s="8"/>
      <c r="AAA544" s="8"/>
      <c r="AAB544" s="8"/>
      <c r="AAC544" s="8"/>
      <c r="AAD544" s="8"/>
      <c r="AAE544" s="8"/>
      <c r="AAF544" s="8"/>
      <c r="AAG544" s="8"/>
      <c r="AAH544" s="8"/>
      <c r="AAI544" s="8"/>
      <c r="AAJ544" s="8"/>
      <c r="AAK544" s="8"/>
      <c r="AAL544" s="8"/>
      <c r="AAM544" s="8"/>
      <c r="AAN544" s="8"/>
      <c r="AAO544" s="8"/>
      <c r="AAP544" s="8"/>
      <c r="AAQ544" s="8"/>
      <c r="AAR544" s="8"/>
      <c r="AAS544" s="8"/>
      <c r="AAT544" s="8"/>
      <c r="AAU544" s="8"/>
      <c r="AAV544" s="8"/>
      <c r="AAW544" s="8"/>
      <c r="AAX544" s="8"/>
      <c r="AAY544" s="8"/>
      <c r="AAZ544" s="8"/>
      <c r="ABA544" s="8"/>
      <c r="ABB544" s="8"/>
      <c r="ABC544" s="8"/>
      <c r="ABD544" s="8"/>
      <c r="ABE544" s="8"/>
      <c r="ABF544" s="8"/>
      <c r="ABG544" s="8"/>
      <c r="ABH544" s="8"/>
      <c r="ABI544" s="8"/>
      <c r="ABJ544" s="8"/>
      <c r="ABK544" s="8"/>
      <c r="ABL544" s="8"/>
      <c r="ABM544" s="8"/>
      <c r="ABN544" s="8"/>
      <c r="ABO544" s="8"/>
      <c r="ABP544" s="8"/>
      <c r="ABQ544" s="8"/>
      <c r="ABR544" s="8"/>
      <c r="ABS544" s="8"/>
      <c r="ABT544" s="8"/>
      <c r="ABU544" s="8"/>
      <c r="ABV544" s="8"/>
      <c r="ABW544" s="8"/>
      <c r="ABX544" s="8"/>
      <c r="ABY544" s="8"/>
      <c r="ABZ544" s="8"/>
      <c r="ACA544" s="8"/>
      <c r="ACB544" s="8"/>
      <c r="ACC544" s="8"/>
      <c r="ACD544" s="8"/>
      <c r="ACE544" s="8"/>
      <c r="ACF544" s="8"/>
      <c r="ACG544" s="8"/>
      <c r="ACH544" s="8"/>
      <c r="ACI544" s="8"/>
      <c r="ACJ544" s="8"/>
      <c r="ACK544" s="8"/>
      <c r="ACL544" s="8"/>
      <c r="ACM544" s="8"/>
      <c r="ACN544" s="8"/>
      <c r="ACO544" s="8"/>
      <c r="ACP544" s="8"/>
      <c r="ACQ544" s="8"/>
      <c r="ACR544" s="8"/>
      <c r="ACS544" s="8"/>
      <c r="ACT544" s="8"/>
      <c r="ACU544" s="8"/>
      <c r="ACV544" s="8"/>
      <c r="ACW544" s="8"/>
      <c r="ACX544" s="8"/>
      <c r="ACY544" s="8"/>
      <c r="ACZ544" s="8"/>
      <c r="ADA544" s="8"/>
      <c r="ADB544" s="8"/>
      <c r="ADC544" s="8"/>
      <c r="ADD544" s="8"/>
      <c r="ADE544" s="8"/>
      <c r="ADF544" s="8"/>
      <c r="ADG544" s="8"/>
      <c r="ADH544" s="8"/>
      <c r="ADI544" s="8"/>
      <c r="ADJ544" s="8"/>
      <c r="ADK544" s="8"/>
      <c r="ADL544" s="8"/>
      <c r="ADM544" s="8"/>
      <c r="ADN544" s="8"/>
      <c r="ADO544" s="8"/>
      <c r="ADP544" s="8"/>
      <c r="ADQ544" s="8"/>
      <c r="ADR544" s="8"/>
      <c r="ADS544" s="8"/>
      <c r="ADT544" s="8"/>
      <c r="ADU544" s="8"/>
      <c r="ADV544" s="8"/>
      <c r="ADW544" s="8"/>
      <c r="ADX544" s="8"/>
      <c r="ADY544" s="8"/>
      <c r="ADZ544" s="8"/>
      <c r="AEA544" s="8"/>
      <c r="AEB544" s="8"/>
      <c r="AEC544" s="8"/>
      <c r="AED544" s="8"/>
      <c r="AEE544" s="8"/>
      <c r="AEF544" s="8"/>
      <c r="AEG544" s="8"/>
      <c r="AEH544" s="8"/>
      <c r="AEI544" s="8"/>
      <c r="AEJ544" s="8"/>
      <c r="AEK544" s="8"/>
      <c r="AEL544" s="8"/>
      <c r="AEM544" s="8"/>
      <c r="AEN544" s="8"/>
      <c r="AEO544" s="8"/>
      <c r="AEP544" s="8"/>
      <c r="AEQ544" s="8"/>
      <c r="AER544" s="8"/>
      <c r="AES544" s="8"/>
      <c r="AET544" s="8"/>
      <c r="AEU544" s="8"/>
      <c r="AEV544" s="8"/>
      <c r="AEW544" s="8"/>
      <c r="AEX544" s="8"/>
      <c r="AEY544" s="8"/>
      <c r="AEZ544" s="8"/>
      <c r="AFA544" s="8"/>
      <c r="AFB544" s="8"/>
      <c r="AFC544" s="8"/>
      <c r="AFD544" s="8"/>
      <c r="AFE544" s="8"/>
      <c r="AFF544" s="8"/>
      <c r="AFG544" s="8"/>
      <c r="AFH544" s="8"/>
      <c r="AFI544" s="8"/>
      <c r="AFJ544" s="8"/>
      <c r="AFK544" s="8"/>
      <c r="AFL544" s="8"/>
      <c r="AFM544" s="8"/>
      <c r="AFN544" s="8"/>
      <c r="AFO544" s="8"/>
      <c r="AFP544" s="8"/>
      <c r="AFQ544" s="8"/>
      <c r="AFR544" s="8"/>
      <c r="AFS544" s="8"/>
      <c r="AFT544" s="8"/>
      <c r="AFU544" s="8"/>
      <c r="AFV544" s="8"/>
      <c r="AFW544" s="8"/>
      <c r="AFX544" s="8"/>
      <c r="AFY544" s="8"/>
      <c r="AFZ544" s="8"/>
      <c r="AGA544" s="8"/>
      <c r="AGB544" s="8"/>
      <c r="AGC544" s="8"/>
      <c r="AGD544" s="8"/>
      <c r="AGE544" s="8"/>
      <c r="AGF544" s="8"/>
      <c r="AGG544" s="8"/>
      <c r="AGH544" s="8"/>
      <c r="AGI544" s="8"/>
      <c r="AGJ544" s="8"/>
      <c r="AGK544" s="8"/>
      <c r="AGL544" s="8"/>
      <c r="AGM544" s="8"/>
      <c r="AGN544" s="8"/>
      <c r="AGO544" s="8"/>
      <c r="AGP544" s="8"/>
      <c r="AGQ544" s="8"/>
      <c r="AGR544" s="8"/>
      <c r="AGS544" s="8"/>
      <c r="AGT544" s="8"/>
      <c r="AGU544" s="8"/>
      <c r="AGV544" s="8"/>
      <c r="AGW544" s="8"/>
      <c r="AGX544" s="8"/>
      <c r="AGY544" s="8"/>
      <c r="AGZ544" s="8"/>
      <c r="AHA544" s="8"/>
      <c r="AHB544" s="8"/>
      <c r="AHC544" s="8"/>
      <c r="AHD544" s="8"/>
      <c r="AHE544" s="8"/>
      <c r="AHF544" s="8"/>
      <c r="AHG544" s="8"/>
      <c r="AHH544" s="8"/>
      <c r="AHI544" s="8"/>
      <c r="AHJ544" s="8"/>
      <c r="AHK544" s="8"/>
      <c r="AHL544" s="8"/>
      <c r="AHM544" s="8"/>
      <c r="AHN544" s="8"/>
      <c r="AHO544" s="8"/>
      <c r="AHP544" s="8"/>
      <c r="AHQ544" s="8"/>
      <c r="AHR544" s="8"/>
      <c r="AHS544" s="8"/>
      <c r="AHT544" s="8"/>
      <c r="AHU544" s="8"/>
      <c r="AHV544" s="8"/>
      <c r="AHW544" s="8"/>
      <c r="AHX544" s="8"/>
      <c r="AHY544" s="8"/>
      <c r="AHZ544" s="8"/>
      <c r="AIA544" s="8"/>
      <c r="AIB544" s="8"/>
      <c r="AIC544" s="8"/>
      <c r="AID544" s="8"/>
      <c r="AIE544" s="8"/>
      <c r="AIF544" s="8"/>
      <c r="AIG544" s="8"/>
      <c r="AIH544" s="8"/>
      <c r="AII544" s="8"/>
      <c r="AIJ544" s="8"/>
      <c r="AIK544" s="8"/>
      <c r="AIL544" s="8"/>
      <c r="AIM544" s="8"/>
      <c r="AIN544" s="8"/>
      <c r="AIO544" s="8"/>
      <c r="AIP544" s="8"/>
      <c r="AIQ544" s="8"/>
      <c r="AIR544" s="8"/>
      <c r="AIS544" s="8"/>
      <c r="AIT544" s="8"/>
      <c r="AIU544" s="8"/>
      <c r="AIV544" s="8"/>
      <c r="AIW544" s="8"/>
      <c r="AIX544" s="8"/>
      <c r="AIY544" s="8"/>
      <c r="AIZ544" s="8"/>
      <c r="AJA544" s="8"/>
      <c r="AJB544" s="8"/>
      <c r="AJC544" s="8"/>
      <c r="AJD544" s="8"/>
      <c r="AJE544" s="8"/>
      <c r="AJF544" s="8"/>
      <c r="AJG544" s="8"/>
      <c r="AJH544" s="8"/>
      <c r="AJI544" s="8"/>
      <c r="AJJ544" s="8"/>
      <c r="AJK544" s="8"/>
      <c r="AJL544" s="8"/>
      <c r="AJM544" s="8"/>
      <c r="AJN544" s="8"/>
      <c r="AJO544" s="8"/>
      <c r="AJP544" s="8"/>
      <c r="AJQ544" s="8"/>
      <c r="AJR544" s="8"/>
      <c r="AJS544" s="8"/>
      <c r="AJT544" s="8"/>
      <c r="AJU544" s="8"/>
      <c r="AJV544" s="8"/>
      <c r="AJW544" s="8"/>
      <c r="AJX544" s="8"/>
      <c r="AJY544" s="8"/>
      <c r="AJZ544" s="8"/>
      <c r="AKA544" s="8"/>
      <c r="AKB544" s="8"/>
      <c r="AKC544" s="8"/>
      <c r="AKD544" s="8"/>
      <c r="AKE544" s="8"/>
      <c r="AKF544" s="8"/>
      <c r="AKG544" s="8"/>
      <c r="AKH544" s="8"/>
      <c r="AKI544" s="8"/>
      <c r="AKJ544" s="8"/>
      <c r="AKK544" s="8"/>
      <c r="AKL544" s="8"/>
      <c r="AKM544" s="8"/>
      <c r="AKN544" s="8"/>
      <c r="AKO544" s="8"/>
      <c r="AKP544" s="8"/>
      <c r="AKQ544" s="8"/>
      <c r="AKR544" s="8"/>
      <c r="AKS544" s="8"/>
      <c r="AKT544" s="8"/>
      <c r="AKU544" s="8"/>
      <c r="AKV544" s="8"/>
      <c r="AKW544" s="8"/>
      <c r="AKX544" s="8"/>
      <c r="AKY544" s="8"/>
      <c r="AKZ544" s="8"/>
      <c r="ALA544" s="8"/>
      <c r="ALB544" s="8"/>
      <c r="ALC544" s="8"/>
      <c r="ALD544" s="8"/>
      <c r="ALE544" s="8"/>
      <c r="ALF544" s="8"/>
      <c r="ALG544" s="8"/>
      <c r="ALH544" s="8"/>
      <c r="ALI544" s="8"/>
      <c r="ALJ544" s="8"/>
      <c r="ALK544" s="8"/>
      <c r="ALL544" s="8"/>
      <c r="ALM544" s="8"/>
      <c r="ALN544" s="8"/>
      <c r="ALO544" s="8"/>
      <c r="ALP544" s="8"/>
      <c r="ALQ544" s="8"/>
      <c r="ALR544" s="8"/>
      <c r="ALS544" s="8"/>
      <c r="ALT544" s="8"/>
      <c r="ALU544" s="8"/>
      <c r="ALV544" s="8"/>
      <c r="ALW544" s="8"/>
      <c r="ALX544" s="8"/>
      <c r="ALY544" s="8"/>
      <c r="ALZ544" s="8"/>
      <c r="AMA544" s="8"/>
      <c r="AMB544" s="8"/>
      <c r="AMC544" s="8"/>
      <c r="AMD544" s="8"/>
      <c r="AME544" s="8"/>
      <c r="AMF544" s="8"/>
      <c r="AMG544" s="8"/>
      <c r="AMH544" s="8"/>
      <c r="AMI544" s="8"/>
      <c r="AMJ544" s="8"/>
      <c r="AMK544" s="8"/>
      <c r="AML544" s="8"/>
      <c r="AMM544" s="8"/>
      <c r="AMN544" s="8"/>
      <c r="AMO544" s="8"/>
      <c r="AMP544" s="8"/>
      <c r="AMQ544" s="8"/>
      <c r="AMR544" s="8"/>
      <c r="AMS544" s="8"/>
      <c r="AMT544" s="8"/>
      <c r="AMU544" s="8"/>
      <c r="AMV544" s="8"/>
      <c r="AMW544" s="8"/>
      <c r="AMX544" s="8"/>
      <c r="AMY544" s="8"/>
      <c r="AMZ544" s="8"/>
      <c r="ANA544" s="8"/>
      <c r="ANB544" s="8"/>
      <c r="ANC544" s="8"/>
      <c r="AND544" s="8"/>
      <c r="ANE544" s="8"/>
      <c r="ANF544" s="8"/>
      <c r="ANG544" s="8"/>
      <c r="ANH544" s="8"/>
      <c r="ANI544" s="8"/>
      <c r="ANJ544" s="8"/>
      <c r="ANK544" s="8"/>
      <c r="ANL544" s="8"/>
      <c r="ANM544" s="8"/>
      <c r="ANN544" s="8"/>
      <c r="ANO544" s="8"/>
      <c r="ANP544" s="8"/>
      <c r="ANQ544" s="8"/>
      <c r="ANR544" s="8"/>
      <c r="ANS544" s="8"/>
      <c r="ANT544" s="8"/>
      <c r="ANU544" s="8"/>
      <c r="ANV544" s="8"/>
      <c r="ANW544" s="8"/>
      <c r="ANX544" s="8"/>
      <c r="ANY544" s="8"/>
      <c r="ANZ544" s="8"/>
      <c r="AOA544" s="8"/>
      <c r="AOB544" s="8"/>
      <c r="AOC544" s="8"/>
      <c r="AOD544" s="8"/>
      <c r="AOE544" s="8"/>
      <c r="AOF544" s="8"/>
      <c r="AOG544" s="8"/>
      <c r="AOH544" s="8"/>
      <c r="AOI544" s="8"/>
      <c r="AOJ544" s="8"/>
      <c r="AOK544" s="8"/>
      <c r="AOL544" s="8"/>
      <c r="AOM544" s="8"/>
      <c r="AON544" s="8"/>
      <c r="AOO544" s="8"/>
      <c r="AOP544" s="8"/>
      <c r="AOQ544" s="8"/>
      <c r="AOR544" s="8"/>
      <c r="AOS544" s="8"/>
      <c r="AOT544" s="8"/>
      <c r="AOU544" s="8"/>
      <c r="AOV544" s="8"/>
      <c r="AOW544" s="8"/>
      <c r="AOX544" s="8"/>
      <c r="AOY544" s="8"/>
      <c r="AOZ544" s="8"/>
      <c r="APA544" s="8"/>
      <c r="APB544" s="8"/>
      <c r="APC544" s="8"/>
      <c r="APD544" s="8"/>
      <c r="APE544" s="8"/>
      <c r="APF544" s="8"/>
      <c r="APG544" s="8"/>
      <c r="APH544" s="8"/>
      <c r="API544" s="8"/>
      <c r="APJ544" s="8"/>
      <c r="APK544" s="8"/>
      <c r="APL544" s="8"/>
      <c r="APM544" s="8"/>
      <c r="APN544" s="8"/>
      <c r="APO544" s="8"/>
      <c r="APP544" s="8"/>
      <c r="APQ544" s="8"/>
      <c r="APR544" s="8"/>
      <c r="APS544" s="8"/>
      <c r="APT544" s="8"/>
      <c r="APU544" s="8"/>
      <c r="APV544" s="8"/>
      <c r="APW544" s="8"/>
      <c r="APX544" s="8"/>
      <c r="APY544" s="8"/>
      <c r="APZ544" s="8"/>
      <c r="AQA544" s="8"/>
      <c r="AQB544" s="8"/>
      <c r="AQC544" s="8"/>
      <c r="AQD544" s="8"/>
      <c r="AQE544" s="8"/>
      <c r="AQF544" s="8"/>
      <c r="AQG544" s="8"/>
      <c r="AQH544" s="8"/>
      <c r="AQI544" s="8"/>
      <c r="AQJ544" s="8"/>
      <c r="AQK544" s="8"/>
      <c r="AQL544" s="8"/>
      <c r="AQM544" s="8"/>
      <c r="AQN544" s="8"/>
      <c r="AQO544" s="8"/>
      <c r="AQP544" s="8"/>
      <c r="AQQ544" s="8"/>
      <c r="AQR544" s="8"/>
      <c r="AQS544" s="8"/>
      <c r="AQT544" s="8"/>
      <c r="AQU544" s="8"/>
      <c r="AQV544" s="8"/>
      <c r="AQW544" s="8"/>
      <c r="AQX544" s="8"/>
      <c r="AQY544" s="8"/>
      <c r="AQZ544" s="8"/>
      <c r="ARA544" s="8"/>
      <c r="ARB544" s="8"/>
      <c r="ARC544" s="8"/>
      <c r="ARD544" s="8"/>
      <c r="ARE544" s="8"/>
      <c r="ARF544" s="8"/>
      <c r="ARG544" s="8"/>
      <c r="ARH544" s="8"/>
      <c r="ARI544" s="8"/>
      <c r="ARJ544" s="8"/>
      <c r="ARK544" s="8"/>
      <c r="ARL544" s="8"/>
      <c r="ARM544" s="8"/>
      <c r="ARN544" s="8"/>
      <c r="ARO544" s="8"/>
      <c r="ARP544" s="8"/>
      <c r="ARQ544" s="8"/>
      <c r="ARR544" s="8"/>
      <c r="ARS544" s="8"/>
      <c r="ART544" s="8"/>
      <c r="ARU544" s="8"/>
      <c r="ARV544" s="8"/>
      <c r="ARW544" s="8"/>
      <c r="ARX544" s="8"/>
      <c r="ARY544" s="8"/>
      <c r="ARZ544" s="8"/>
      <c r="ASA544" s="8"/>
      <c r="ASB544" s="8"/>
      <c r="ASC544" s="8"/>
      <c r="ASD544" s="8"/>
      <c r="ASE544" s="8"/>
      <c r="ASF544" s="8"/>
      <c r="ASG544" s="8"/>
      <c r="ASH544" s="8"/>
      <c r="ASI544" s="8"/>
      <c r="ASJ544" s="8"/>
      <c r="ASK544" s="8"/>
      <c r="ASL544" s="8"/>
      <c r="ASM544" s="8"/>
      <c r="ASN544" s="8"/>
      <c r="ASO544" s="8"/>
      <c r="ASP544" s="8"/>
      <c r="ASQ544" s="8"/>
      <c r="ASR544" s="8"/>
      <c r="ASS544" s="8"/>
      <c r="AST544" s="8"/>
      <c r="ASU544" s="8"/>
      <c r="ASV544" s="8"/>
      <c r="ASW544" s="8"/>
      <c r="ASX544" s="8"/>
      <c r="ASY544" s="8"/>
      <c r="ASZ544" s="8"/>
      <c r="ATA544" s="8"/>
      <c r="ATB544" s="8"/>
      <c r="ATC544" s="8"/>
      <c r="ATD544" s="8"/>
      <c r="ATE544" s="8"/>
      <c r="ATF544" s="8"/>
      <c r="ATG544" s="8"/>
      <c r="ATH544" s="8"/>
      <c r="ATI544" s="8"/>
      <c r="ATJ544" s="8"/>
      <c r="ATK544" s="8"/>
      <c r="ATL544" s="8"/>
      <c r="ATM544" s="8"/>
      <c r="ATN544" s="8"/>
      <c r="ATO544" s="8"/>
      <c r="ATP544" s="8"/>
      <c r="ATQ544" s="8"/>
      <c r="ATR544" s="8"/>
      <c r="ATS544" s="8"/>
      <c r="ATT544" s="8"/>
      <c r="ATU544" s="8"/>
      <c r="ATV544" s="8"/>
      <c r="ATW544" s="8"/>
      <c r="ATX544" s="8"/>
      <c r="ATY544" s="8"/>
      <c r="ATZ544" s="8"/>
      <c r="AUA544" s="8"/>
      <c r="AUB544" s="8"/>
      <c r="AUC544" s="8"/>
      <c r="AUD544" s="8"/>
      <c r="AUE544" s="8"/>
      <c r="AUF544" s="8"/>
      <c r="AUG544" s="8"/>
      <c r="AUH544" s="8"/>
      <c r="AUI544" s="8"/>
      <c r="AUJ544" s="8"/>
      <c r="AUK544" s="8"/>
      <c r="AUL544" s="8"/>
      <c r="AUM544" s="8"/>
      <c r="AUN544" s="8"/>
      <c r="AUO544" s="8"/>
      <c r="AUP544" s="8"/>
      <c r="AUQ544" s="8"/>
      <c r="AUR544" s="8"/>
      <c r="AUS544" s="8"/>
      <c r="AUT544" s="8"/>
      <c r="AUU544" s="8"/>
      <c r="AUV544" s="8"/>
      <c r="AUW544" s="8"/>
      <c r="AUX544" s="8"/>
      <c r="AUY544" s="8"/>
      <c r="AUZ544" s="8"/>
      <c r="AVA544" s="8"/>
      <c r="AVB544" s="8"/>
      <c r="AVC544" s="8"/>
      <c r="AVD544" s="8"/>
      <c r="AVE544" s="8"/>
      <c r="AVF544" s="8"/>
      <c r="AVG544" s="8"/>
      <c r="AVH544" s="8"/>
      <c r="AVI544" s="8"/>
      <c r="AVJ544" s="8"/>
      <c r="AVK544" s="8"/>
      <c r="AVL544" s="8"/>
      <c r="AVM544" s="8"/>
      <c r="AVN544" s="8"/>
      <c r="AVO544" s="8"/>
      <c r="AVP544" s="8"/>
      <c r="AVQ544" s="8"/>
      <c r="AVR544" s="8"/>
      <c r="AVS544" s="8"/>
      <c r="AVT544" s="8"/>
      <c r="AVU544" s="8"/>
      <c r="AVV544" s="8"/>
      <c r="AVW544" s="8"/>
      <c r="AVX544" s="8"/>
      <c r="AVY544" s="8"/>
      <c r="AVZ544" s="8"/>
      <c r="AWA544" s="8"/>
      <c r="AWB544" s="8"/>
      <c r="AWC544" s="8"/>
      <c r="AWD544" s="8"/>
      <c r="AWE544" s="8"/>
      <c r="AWF544" s="8"/>
      <c r="AWG544" s="8"/>
      <c r="AWH544" s="8"/>
      <c r="AWI544" s="8"/>
      <c r="AWJ544" s="8"/>
      <c r="AWK544" s="8"/>
      <c r="AWL544" s="8"/>
      <c r="AWM544" s="8"/>
      <c r="AWN544" s="8"/>
      <c r="AWO544" s="8"/>
      <c r="AWP544" s="8"/>
      <c r="AWQ544" s="8"/>
      <c r="AWR544" s="8"/>
      <c r="AWS544" s="8"/>
      <c r="AWT544" s="8"/>
      <c r="AWU544" s="8"/>
      <c r="AWV544" s="8"/>
      <c r="AWW544" s="8"/>
      <c r="AWX544" s="8"/>
      <c r="AWY544" s="8"/>
      <c r="AWZ544" s="8"/>
      <c r="AXA544" s="8"/>
      <c r="AXB544" s="8"/>
      <c r="AXC544" s="8"/>
      <c r="AXD544" s="8"/>
      <c r="AXE544" s="8"/>
      <c r="AXF544" s="8"/>
      <c r="AXG544" s="8"/>
      <c r="AXH544" s="8"/>
      <c r="AXI544" s="8"/>
      <c r="AXJ544" s="8"/>
      <c r="AXK544" s="8"/>
      <c r="AXL544" s="8"/>
      <c r="AXM544" s="8"/>
      <c r="AXN544" s="8"/>
      <c r="AXO544" s="8"/>
      <c r="AXP544" s="8"/>
      <c r="AXQ544" s="8"/>
      <c r="AXR544" s="8"/>
      <c r="AXS544" s="8"/>
      <c r="AXT544" s="8"/>
      <c r="AXU544" s="8"/>
      <c r="AXV544" s="8"/>
      <c r="AXW544" s="8"/>
      <c r="AXX544" s="8"/>
      <c r="AXY544" s="8"/>
      <c r="AXZ544" s="8"/>
      <c r="AYA544" s="8"/>
      <c r="AYB544" s="8"/>
      <c r="AYC544" s="8"/>
      <c r="AYD544" s="8"/>
      <c r="AYE544" s="8"/>
      <c r="AYF544" s="8"/>
      <c r="AYG544" s="8"/>
      <c r="AYH544" s="8"/>
      <c r="AYI544" s="8"/>
      <c r="AYJ544" s="8"/>
      <c r="AYK544" s="8"/>
      <c r="AYL544" s="8"/>
      <c r="AYM544" s="8"/>
      <c r="AYN544" s="8"/>
      <c r="AYO544" s="8"/>
      <c r="AYP544" s="8"/>
      <c r="AYQ544" s="8"/>
      <c r="AYR544" s="8"/>
      <c r="AYS544" s="8"/>
      <c r="AYT544" s="8"/>
      <c r="AYU544" s="8"/>
      <c r="AYV544" s="8"/>
      <c r="AYW544" s="8"/>
      <c r="AYX544" s="8"/>
      <c r="AYY544" s="8"/>
      <c r="AYZ544" s="8"/>
      <c r="AZA544" s="8"/>
      <c r="AZB544" s="8"/>
      <c r="AZC544" s="8"/>
      <c r="AZD544" s="8"/>
      <c r="AZE544" s="8"/>
      <c r="AZF544" s="8"/>
      <c r="AZG544" s="8"/>
      <c r="AZH544" s="8"/>
      <c r="AZI544" s="8"/>
      <c r="AZJ544" s="8"/>
      <c r="AZK544" s="8"/>
      <c r="AZL544" s="8"/>
      <c r="AZM544" s="8"/>
      <c r="AZN544" s="8"/>
      <c r="AZO544" s="8"/>
      <c r="AZP544" s="8"/>
      <c r="AZQ544" s="8"/>
      <c r="AZR544" s="8"/>
      <c r="AZS544" s="8"/>
      <c r="AZT544" s="8"/>
      <c r="AZU544" s="8"/>
      <c r="AZV544" s="8"/>
      <c r="AZW544" s="8"/>
      <c r="AZX544" s="8"/>
      <c r="AZY544" s="8"/>
      <c r="AZZ544" s="8"/>
      <c r="BAA544" s="8"/>
      <c r="BAB544" s="8"/>
      <c r="BAC544" s="8"/>
      <c r="BAD544" s="8"/>
      <c r="BAE544" s="8"/>
      <c r="BAF544" s="8"/>
      <c r="BAG544" s="8"/>
      <c r="BAH544" s="8"/>
      <c r="BAI544" s="8"/>
      <c r="BAJ544" s="8"/>
      <c r="BAK544" s="8"/>
      <c r="BAL544" s="8"/>
      <c r="BAM544" s="8"/>
      <c r="BAN544" s="8"/>
      <c r="BAO544" s="8"/>
      <c r="BAP544" s="8"/>
      <c r="BAQ544" s="8"/>
      <c r="BAR544" s="8"/>
      <c r="BAS544" s="8"/>
      <c r="BAT544" s="8"/>
      <c r="BAU544" s="8"/>
      <c r="BAV544" s="8"/>
      <c r="BAW544" s="8"/>
      <c r="BAX544" s="8"/>
      <c r="BAY544" s="8"/>
      <c r="BAZ544" s="8"/>
      <c r="BBA544" s="8"/>
      <c r="BBB544" s="8"/>
      <c r="BBC544" s="8"/>
      <c r="BBD544" s="8"/>
      <c r="BBE544" s="8"/>
      <c r="BBF544" s="8"/>
      <c r="BBG544" s="8"/>
      <c r="BBH544" s="8"/>
      <c r="BBI544" s="8"/>
      <c r="BBJ544" s="8"/>
      <c r="BBK544" s="8"/>
      <c r="BBL544" s="8"/>
      <c r="BBM544" s="8"/>
      <c r="BBN544" s="8"/>
      <c r="BBO544" s="8"/>
      <c r="BBP544" s="8"/>
      <c r="BBQ544" s="8"/>
      <c r="BBR544" s="8"/>
      <c r="BBS544" s="8"/>
      <c r="BBT544" s="8"/>
      <c r="BBU544" s="8"/>
      <c r="BBV544" s="8"/>
      <c r="BBW544" s="8"/>
      <c r="BBX544" s="8"/>
      <c r="BBY544" s="8"/>
      <c r="BBZ544" s="8"/>
      <c r="BCA544" s="8"/>
      <c r="BCB544" s="8"/>
      <c r="BCC544" s="8"/>
      <c r="BCD544" s="8"/>
      <c r="BCE544" s="8"/>
      <c r="BCF544" s="8"/>
      <c r="BCG544" s="8"/>
      <c r="BCH544" s="8"/>
      <c r="BCI544" s="8"/>
      <c r="BCJ544" s="8"/>
      <c r="BCK544" s="8"/>
      <c r="BCL544" s="8"/>
      <c r="BCM544" s="8"/>
      <c r="BCN544" s="8"/>
      <c r="BCO544" s="8"/>
      <c r="BCP544" s="8"/>
      <c r="BCQ544" s="8"/>
      <c r="BCR544" s="8"/>
      <c r="BCS544" s="8"/>
      <c r="BCT544" s="8"/>
      <c r="BCU544" s="8"/>
      <c r="BCV544" s="8"/>
      <c r="BCW544" s="8"/>
      <c r="BCX544" s="8"/>
      <c r="BCY544" s="8"/>
      <c r="BCZ544" s="8"/>
      <c r="BDA544" s="8"/>
      <c r="BDB544" s="8"/>
      <c r="BDC544" s="8"/>
      <c r="BDD544" s="8"/>
      <c r="BDE544" s="8"/>
      <c r="BDF544" s="8"/>
      <c r="BDG544" s="8"/>
      <c r="BDH544" s="8"/>
      <c r="BDI544" s="8"/>
      <c r="BDJ544" s="8"/>
      <c r="BDK544" s="8"/>
      <c r="BDL544" s="8"/>
      <c r="BDM544" s="8"/>
      <c r="BDN544" s="8"/>
      <c r="BDO544" s="8"/>
      <c r="BDP544" s="8"/>
      <c r="BDQ544" s="8"/>
      <c r="BDR544" s="8"/>
      <c r="BDS544" s="8"/>
      <c r="BDT544" s="8"/>
      <c r="BDU544" s="8"/>
      <c r="BDV544" s="8"/>
      <c r="BDW544" s="8"/>
      <c r="BDX544" s="8"/>
      <c r="BDY544" s="8"/>
      <c r="BDZ544" s="8"/>
      <c r="BEA544" s="8"/>
      <c r="BEB544" s="8"/>
      <c r="BEC544" s="8"/>
      <c r="BED544" s="8"/>
      <c r="BEE544" s="8"/>
      <c r="BEF544" s="8"/>
      <c r="BEG544" s="8"/>
      <c r="BEH544" s="8"/>
      <c r="BEI544" s="8"/>
      <c r="BEJ544" s="8"/>
      <c r="BEK544" s="8"/>
      <c r="BEL544" s="8"/>
      <c r="BEM544" s="8"/>
      <c r="BEN544" s="8"/>
      <c r="BEO544" s="8"/>
      <c r="BEP544" s="8"/>
      <c r="BEQ544" s="8"/>
      <c r="BER544" s="8"/>
      <c r="BES544" s="8"/>
      <c r="BET544" s="8"/>
      <c r="BEU544" s="8"/>
      <c r="BEV544" s="8"/>
      <c r="BEW544" s="8"/>
      <c r="BEX544" s="8"/>
      <c r="BEY544" s="8"/>
      <c r="BEZ544" s="8"/>
      <c r="BFA544" s="8"/>
      <c r="BFB544" s="8"/>
      <c r="BFC544" s="8"/>
      <c r="BFD544" s="8"/>
      <c r="BFE544" s="8"/>
      <c r="BFF544" s="8"/>
      <c r="BFG544" s="8"/>
      <c r="BFH544" s="8"/>
      <c r="BFI544" s="8"/>
      <c r="BFJ544" s="8"/>
      <c r="BFK544" s="8"/>
      <c r="BFL544" s="8"/>
      <c r="BFM544" s="8"/>
      <c r="BFN544" s="8"/>
      <c r="BFO544" s="8"/>
      <c r="BFP544" s="8"/>
      <c r="BFQ544" s="8"/>
      <c r="BFR544" s="8"/>
      <c r="BFS544" s="8"/>
      <c r="BFT544" s="8"/>
      <c r="BFU544" s="8"/>
      <c r="BFV544" s="8"/>
      <c r="BFW544" s="8"/>
      <c r="BFX544" s="8"/>
      <c r="BFY544" s="8"/>
      <c r="BFZ544" s="8"/>
      <c r="BGA544" s="8"/>
      <c r="BGB544" s="8"/>
      <c r="BGC544" s="8"/>
      <c r="BGD544" s="8"/>
      <c r="BGE544" s="8"/>
      <c r="BGF544" s="8"/>
      <c r="BGG544" s="8"/>
      <c r="BGH544" s="8"/>
      <c r="BGI544" s="8"/>
      <c r="BGJ544" s="8"/>
      <c r="BGK544" s="8"/>
      <c r="BGL544" s="8"/>
      <c r="BGM544" s="8"/>
      <c r="BGN544" s="8"/>
      <c r="BGO544" s="8"/>
      <c r="BGP544" s="8"/>
      <c r="BGQ544" s="8"/>
      <c r="BGR544" s="8"/>
      <c r="BGS544" s="8"/>
      <c r="BGT544" s="8"/>
      <c r="BGU544" s="8"/>
      <c r="BGV544" s="8"/>
      <c r="BGW544" s="8"/>
      <c r="BGX544" s="8"/>
      <c r="BGY544" s="8"/>
      <c r="BGZ544" s="8"/>
      <c r="BHA544" s="8"/>
      <c r="BHB544" s="8"/>
      <c r="BHC544" s="8"/>
      <c r="BHD544" s="8"/>
      <c r="BHE544" s="8"/>
      <c r="BHF544" s="8"/>
      <c r="BHG544" s="8"/>
      <c r="BHH544" s="8"/>
      <c r="BHI544" s="8"/>
      <c r="BHJ544" s="8"/>
      <c r="BHK544" s="8"/>
      <c r="BHL544" s="8"/>
      <c r="BHM544" s="8"/>
      <c r="BHN544" s="8"/>
      <c r="BHO544" s="8"/>
      <c r="BHP544" s="8"/>
      <c r="BHQ544" s="8"/>
      <c r="BHR544" s="8"/>
      <c r="BHS544" s="8"/>
      <c r="BHT544" s="8"/>
      <c r="BHU544" s="8"/>
      <c r="BHV544" s="8"/>
      <c r="BHW544" s="8"/>
      <c r="BHX544" s="8"/>
      <c r="BHY544" s="8"/>
      <c r="BHZ544" s="8"/>
      <c r="BIA544" s="8"/>
      <c r="BIB544" s="8"/>
      <c r="BIC544" s="8"/>
      <c r="BID544" s="8"/>
      <c r="BIE544" s="8"/>
      <c r="BIF544" s="8"/>
      <c r="BIG544" s="8"/>
      <c r="BIH544" s="8"/>
      <c r="BII544" s="8"/>
      <c r="BIJ544" s="8"/>
      <c r="BIK544" s="8"/>
      <c r="BIL544" s="8"/>
      <c r="BIM544" s="8"/>
      <c r="BIN544" s="8"/>
      <c r="BIO544" s="8"/>
      <c r="BIP544" s="8"/>
      <c r="BIQ544" s="8"/>
      <c r="BIR544" s="8"/>
      <c r="BIS544" s="8"/>
      <c r="BIT544" s="8"/>
      <c r="BIU544" s="8"/>
      <c r="BIV544" s="8"/>
      <c r="BIW544" s="8"/>
      <c r="BIX544" s="8"/>
      <c r="BIY544" s="8"/>
      <c r="BIZ544" s="8"/>
      <c r="BJA544" s="8"/>
      <c r="BJB544" s="8"/>
      <c r="BJC544" s="8"/>
      <c r="BJD544" s="8"/>
      <c r="BJE544" s="8"/>
      <c r="BJF544" s="8"/>
      <c r="BJG544" s="8"/>
      <c r="BJH544" s="8"/>
      <c r="BJI544" s="8"/>
      <c r="BJJ544" s="8"/>
      <c r="BJK544" s="8"/>
      <c r="BJL544" s="8"/>
      <c r="BJM544" s="8"/>
      <c r="BJN544" s="8"/>
      <c r="BJO544" s="8"/>
      <c r="BJP544" s="8"/>
      <c r="BJQ544" s="8"/>
      <c r="BJR544" s="8"/>
      <c r="BJS544" s="8"/>
      <c r="BJT544" s="8"/>
      <c r="BJU544" s="8"/>
      <c r="BJV544" s="8"/>
      <c r="BJW544" s="8"/>
      <c r="BJX544" s="8"/>
      <c r="BJY544" s="8"/>
      <c r="BJZ544" s="8"/>
      <c r="BKA544" s="8"/>
      <c r="BKB544" s="8"/>
      <c r="BKC544" s="8"/>
      <c r="BKD544" s="8"/>
      <c r="BKE544" s="8"/>
      <c r="BKF544" s="8"/>
      <c r="BKG544" s="8"/>
      <c r="BKH544" s="8"/>
      <c r="BKI544" s="8"/>
      <c r="BKJ544" s="8"/>
      <c r="BKK544" s="8"/>
      <c r="BKL544" s="8"/>
      <c r="BKM544" s="8"/>
      <c r="BKN544" s="8"/>
      <c r="BKO544" s="8"/>
      <c r="BKP544" s="8"/>
      <c r="BKQ544" s="8"/>
      <c r="BKR544" s="8"/>
      <c r="BKS544" s="8"/>
      <c r="BKT544" s="8"/>
      <c r="BKU544" s="8"/>
      <c r="BKV544" s="8"/>
      <c r="BKW544" s="8"/>
      <c r="BKX544" s="8"/>
      <c r="BKY544" s="8"/>
      <c r="BKZ544" s="8"/>
      <c r="BLA544" s="8"/>
      <c r="BLB544" s="8"/>
      <c r="BLC544" s="8"/>
      <c r="BLD544" s="8"/>
      <c r="BLE544" s="8"/>
      <c r="BLF544" s="8"/>
      <c r="BLG544" s="8"/>
      <c r="BLH544" s="8"/>
      <c r="BLI544" s="8"/>
      <c r="BLJ544" s="8"/>
      <c r="BLK544" s="8"/>
      <c r="BLL544" s="8"/>
      <c r="BLM544" s="8"/>
      <c r="BLN544" s="8"/>
      <c r="BLO544" s="8"/>
      <c r="BLP544" s="8"/>
      <c r="BLQ544" s="8"/>
      <c r="BLR544" s="8"/>
      <c r="BLS544" s="8"/>
      <c r="BLT544" s="8"/>
      <c r="BLU544" s="8"/>
      <c r="BLV544" s="8"/>
      <c r="BLW544" s="8"/>
      <c r="BLX544" s="8"/>
      <c r="BLY544" s="8"/>
      <c r="BLZ544" s="8"/>
      <c r="BMA544" s="8"/>
      <c r="BMB544" s="8"/>
      <c r="BMC544" s="8"/>
      <c r="BMD544" s="8"/>
      <c r="BME544" s="8"/>
      <c r="BMF544" s="8"/>
      <c r="BMG544" s="8"/>
      <c r="BMH544" s="8"/>
      <c r="BMI544" s="8"/>
      <c r="BMJ544" s="8"/>
      <c r="BMK544" s="8"/>
      <c r="BML544" s="8"/>
      <c r="BMM544" s="8"/>
      <c r="BMN544" s="8"/>
      <c r="BMO544" s="8"/>
      <c r="BMP544" s="8"/>
      <c r="BMQ544" s="8"/>
      <c r="BMR544" s="8"/>
      <c r="BMS544" s="8"/>
      <c r="BMT544" s="8"/>
      <c r="BMU544" s="8"/>
      <c r="BMV544" s="8"/>
      <c r="BMW544" s="8"/>
      <c r="BMX544" s="8"/>
      <c r="BMY544" s="8"/>
      <c r="BMZ544" s="8"/>
      <c r="BNA544" s="8"/>
      <c r="BNB544" s="8"/>
      <c r="BNC544" s="8"/>
      <c r="BND544" s="8"/>
      <c r="BNE544" s="8"/>
      <c r="BNF544" s="8"/>
      <c r="BNG544" s="8"/>
      <c r="BNH544" s="8"/>
      <c r="BNI544" s="8"/>
      <c r="BNJ544" s="8"/>
      <c r="BNK544" s="8"/>
      <c r="BNL544" s="8"/>
      <c r="BNM544" s="8"/>
      <c r="BNN544" s="8"/>
      <c r="BNO544" s="8"/>
      <c r="BNP544" s="8"/>
      <c r="BNQ544" s="8"/>
      <c r="BNR544" s="8"/>
      <c r="BNS544" s="8"/>
      <c r="BNT544" s="8"/>
      <c r="BNU544" s="8"/>
      <c r="BNV544" s="8"/>
      <c r="BNW544" s="8"/>
      <c r="BNX544" s="8"/>
      <c r="BNY544" s="8"/>
      <c r="BNZ544" s="8"/>
      <c r="BOA544" s="8"/>
      <c r="BOB544" s="8"/>
      <c r="BOC544" s="8"/>
      <c r="BOD544" s="8"/>
      <c r="BOE544" s="8"/>
      <c r="BOF544" s="8"/>
      <c r="BOG544" s="8"/>
      <c r="BOH544" s="8"/>
      <c r="BOI544" s="8"/>
      <c r="BOJ544" s="8"/>
      <c r="BOK544" s="8"/>
      <c r="BOL544" s="8"/>
      <c r="BOM544" s="8"/>
      <c r="BON544" s="8"/>
      <c r="BOO544" s="8"/>
      <c r="BOP544" s="8"/>
      <c r="BOQ544" s="8"/>
      <c r="BOR544" s="8"/>
      <c r="BOS544" s="8"/>
      <c r="BOT544" s="8"/>
      <c r="BOU544" s="8"/>
      <c r="BOV544" s="8"/>
      <c r="BOW544" s="8"/>
      <c r="BOX544" s="8"/>
      <c r="BOY544" s="8"/>
      <c r="BOZ544" s="8"/>
      <c r="BPA544" s="8"/>
      <c r="BPB544" s="8"/>
      <c r="BPC544" s="8"/>
      <c r="BPD544" s="8"/>
      <c r="BPE544" s="8"/>
      <c r="BPF544" s="8"/>
      <c r="BPG544" s="8"/>
      <c r="BPH544" s="8"/>
      <c r="BPI544" s="8"/>
      <c r="BPJ544" s="8"/>
      <c r="BPK544" s="8"/>
      <c r="BPL544" s="8"/>
      <c r="BPM544" s="8"/>
      <c r="BPN544" s="8"/>
      <c r="BPO544" s="8"/>
      <c r="BPP544" s="8"/>
      <c r="BPQ544" s="8"/>
      <c r="BPR544" s="8"/>
      <c r="BPS544" s="8"/>
      <c r="BPT544" s="8"/>
      <c r="BPU544" s="8"/>
      <c r="BPV544" s="8"/>
      <c r="BPW544" s="8"/>
      <c r="BPX544" s="8"/>
      <c r="BPY544" s="8"/>
      <c r="BPZ544" s="8"/>
      <c r="BQA544" s="8"/>
      <c r="BQB544" s="8"/>
      <c r="BQC544" s="8"/>
      <c r="BQD544" s="8"/>
      <c r="BQE544" s="8"/>
      <c r="BQF544" s="8"/>
      <c r="BQG544" s="8"/>
      <c r="BQH544" s="8"/>
      <c r="BQI544" s="8"/>
      <c r="BQJ544" s="8"/>
      <c r="BQK544" s="8"/>
      <c r="BQL544" s="8"/>
      <c r="BQM544" s="8"/>
      <c r="BQN544" s="8"/>
      <c r="BQO544" s="8"/>
      <c r="BQP544" s="8"/>
      <c r="BQQ544" s="8"/>
      <c r="BQR544" s="8"/>
      <c r="BQS544" s="8"/>
      <c r="BQT544" s="8"/>
      <c r="BQU544" s="8"/>
      <c r="BQV544" s="8"/>
      <c r="BQW544" s="8"/>
      <c r="BQX544" s="8"/>
      <c r="BQY544" s="8"/>
      <c r="BQZ544" s="8"/>
      <c r="BRA544" s="8"/>
      <c r="BRB544" s="8"/>
      <c r="BRC544" s="8"/>
      <c r="BRD544" s="8"/>
      <c r="BRE544" s="8"/>
      <c r="BRF544" s="8"/>
      <c r="BRG544" s="8"/>
      <c r="BRH544" s="8"/>
      <c r="BRI544" s="8"/>
      <c r="BRJ544" s="8"/>
      <c r="BRK544" s="8"/>
      <c r="BRL544" s="8"/>
      <c r="BRM544" s="8"/>
      <c r="BRN544" s="8"/>
      <c r="BRO544" s="8"/>
      <c r="BRP544" s="8"/>
      <c r="BRQ544" s="8"/>
      <c r="BRR544" s="8"/>
      <c r="BRS544" s="8"/>
      <c r="BRT544" s="8"/>
      <c r="BRU544" s="8"/>
      <c r="BRV544" s="8"/>
      <c r="BRW544" s="8"/>
      <c r="BRX544" s="8"/>
      <c r="BRY544" s="8"/>
      <c r="BRZ544" s="8"/>
      <c r="BSA544" s="8"/>
      <c r="BSB544" s="8"/>
      <c r="BSC544" s="8"/>
      <c r="BSD544" s="8"/>
      <c r="BSE544" s="8"/>
      <c r="BSF544" s="8"/>
      <c r="BSG544" s="8"/>
      <c r="BSH544" s="8"/>
      <c r="BSI544" s="8"/>
      <c r="BSJ544" s="8"/>
      <c r="BSK544" s="8"/>
      <c r="BSL544" s="8"/>
      <c r="BSM544" s="8"/>
      <c r="BSN544" s="8"/>
      <c r="BSO544" s="8"/>
      <c r="BSP544" s="8"/>
      <c r="BSQ544" s="8"/>
      <c r="BSR544" s="8"/>
      <c r="BSS544" s="8"/>
      <c r="BST544" s="8"/>
      <c r="BSU544" s="8"/>
      <c r="BSV544" s="8"/>
      <c r="BSW544" s="8"/>
      <c r="BSX544" s="8"/>
      <c r="BSY544" s="8"/>
      <c r="BSZ544" s="8"/>
      <c r="BTA544" s="8"/>
      <c r="BTB544" s="8"/>
      <c r="BTC544" s="8"/>
      <c r="BTD544" s="8"/>
      <c r="BTE544" s="8"/>
      <c r="BTF544" s="8"/>
      <c r="BTG544" s="8"/>
      <c r="BTH544" s="8"/>
      <c r="BTI544" s="8"/>
      <c r="BTJ544" s="8"/>
      <c r="BTK544" s="8"/>
      <c r="BTL544" s="8"/>
      <c r="BTM544" s="8"/>
      <c r="BTN544" s="8"/>
      <c r="BTO544" s="8"/>
      <c r="BTP544" s="8"/>
      <c r="BTQ544" s="8"/>
      <c r="BTR544" s="8"/>
      <c r="BTS544" s="8"/>
      <c r="BTT544" s="8"/>
      <c r="BTU544" s="8"/>
      <c r="BTV544" s="8"/>
      <c r="BTW544" s="8"/>
      <c r="BTX544" s="8"/>
      <c r="BTY544" s="8"/>
      <c r="BTZ544" s="8"/>
      <c r="BUA544" s="8"/>
      <c r="BUB544" s="8"/>
      <c r="BUC544" s="8"/>
      <c r="BUD544" s="8"/>
      <c r="BUE544" s="8"/>
      <c r="BUF544" s="8"/>
      <c r="BUG544" s="8"/>
      <c r="BUH544" s="8"/>
      <c r="BUI544" s="8"/>
      <c r="BUJ544" s="8"/>
      <c r="BUK544" s="8"/>
      <c r="BUL544" s="8"/>
      <c r="BUM544" s="8"/>
      <c r="BUN544" s="8"/>
      <c r="BUO544" s="8"/>
      <c r="BUP544" s="8"/>
      <c r="BUQ544" s="8"/>
      <c r="BUR544" s="8"/>
      <c r="BUS544" s="8"/>
      <c r="BUT544" s="8"/>
      <c r="BUU544" s="8"/>
      <c r="BUV544" s="8"/>
      <c r="BUW544" s="8"/>
      <c r="BUX544" s="8"/>
      <c r="BUY544" s="8"/>
      <c r="BUZ544" s="8"/>
      <c r="BVA544" s="8"/>
      <c r="BVB544" s="8"/>
      <c r="BVC544" s="8"/>
      <c r="BVD544" s="8"/>
      <c r="BVE544" s="8"/>
      <c r="BVF544" s="8"/>
      <c r="BVG544" s="8"/>
      <c r="BVH544" s="8"/>
      <c r="BVI544" s="8"/>
      <c r="BVJ544" s="8"/>
      <c r="BVK544" s="8"/>
      <c r="BVL544" s="8"/>
      <c r="BVM544" s="8"/>
      <c r="BVN544" s="8"/>
      <c r="BVO544" s="8"/>
      <c r="BVP544" s="8"/>
      <c r="BVQ544" s="8"/>
      <c r="BVR544" s="8"/>
      <c r="BVS544" s="8"/>
      <c r="BVT544" s="8"/>
      <c r="BVU544" s="8"/>
      <c r="BVV544" s="8"/>
      <c r="BVW544" s="8"/>
      <c r="BVX544" s="8"/>
      <c r="BVY544" s="8"/>
      <c r="BVZ544" s="8"/>
      <c r="BWA544" s="8"/>
      <c r="BWB544" s="8"/>
      <c r="BWC544" s="8"/>
      <c r="BWD544" s="8"/>
      <c r="BWE544" s="8"/>
      <c r="BWF544" s="8"/>
      <c r="BWG544" s="8"/>
      <c r="BWH544" s="8"/>
      <c r="BWI544" s="8"/>
      <c r="BWJ544" s="8"/>
      <c r="BWK544" s="8"/>
      <c r="BWL544" s="8"/>
      <c r="BWM544" s="8"/>
      <c r="BWN544" s="8"/>
      <c r="BWO544" s="8"/>
      <c r="BWP544" s="8"/>
      <c r="BWQ544" s="8"/>
    </row>
    <row r="545" spans="1:1967" s="444" customFormat="1" ht="102" customHeight="1">
      <c r="A545" s="9" t="s">
        <v>6552</v>
      </c>
      <c r="B545" s="100" t="s">
        <v>97</v>
      </c>
      <c r="C545" s="7" t="s">
        <v>924</v>
      </c>
      <c r="D545" s="3" t="s">
        <v>58</v>
      </c>
      <c r="E545" s="3" t="s">
        <v>59</v>
      </c>
      <c r="F545" s="82"/>
      <c r="G545" s="3" t="s">
        <v>385</v>
      </c>
      <c r="H545" s="20">
        <v>0</v>
      </c>
      <c r="I545" s="114">
        <v>470000000</v>
      </c>
      <c r="J545" s="21" t="s">
        <v>1330</v>
      </c>
      <c r="K545" s="19" t="s">
        <v>1950</v>
      </c>
      <c r="L545" s="138" t="s">
        <v>3428</v>
      </c>
      <c r="M545" s="141" t="s">
        <v>383</v>
      </c>
      <c r="N545" s="360" t="s">
        <v>8876</v>
      </c>
      <c r="O545" s="3" t="s">
        <v>1382</v>
      </c>
      <c r="P545" s="7" t="s">
        <v>1353</v>
      </c>
      <c r="Q545" s="3" t="s">
        <v>1344</v>
      </c>
      <c r="R545" s="84">
        <v>3250</v>
      </c>
      <c r="S545" s="19">
        <v>11148.83</v>
      </c>
      <c r="T545" s="83">
        <v>0</v>
      </c>
      <c r="U545" s="83">
        <f t="shared" ref="U545:U615" si="88">T545*1.12</f>
        <v>0</v>
      </c>
      <c r="V545" s="9" t="s">
        <v>1341</v>
      </c>
      <c r="W545" s="153" t="s">
        <v>1410</v>
      </c>
      <c r="X545" s="9" t="s">
        <v>9085</v>
      </c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I545" s="8"/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8"/>
      <c r="FB545" s="8"/>
      <c r="FC545" s="8"/>
      <c r="FD545" s="8"/>
      <c r="FE545" s="8"/>
      <c r="FF545" s="8"/>
      <c r="FG545" s="8"/>
      <c r="FH545" s="8"/>
      <c r="FI545" s="8"/>
      <c r="FJ545" s="8"/>
      <c r="FK545" s="8"/>
      <c r="FL545" s="8"/>
      <c r="FM545" s="8"/>
      <c r="FN545" s="8"/>
      <c r="FO545" s="8"/>
      <c r="FP545" s="8"/>
      <c r="FQ545" s="8"/>
      <c r="FR545" s="8"/>
      <c r="FS545" s="8"/>
      <c r="FT545" s="8"/>
      <c r="FU545" s="8"/>
      <c r="FV545" s="8"/>
      <c r="FW545" s="8"/>
      <c r="FX545" s="8"/>
      <c r="FY545" s="8"/>
      <c r="FZ545" s="8"/>
      <c r="GA545" s="8"/>
      <c r="GB545" s="8"/>
      <c r="GC545" s="8"/>
      <c r="GD545" s="8"/>
      <c r="GE545" s="8"/>
      <c r="GF545" s="8"/>
      <c r="GG545" s="8"/>
      <c r="GH545" s="8"/>
      <c r="GI545" s="8"/>
      <c r="GJ545" s="8"/>
      <c r="GK545" s="8"/>
      <c r="GL545" s="8"/>
      <c r="GM545" s="8"/>
      <c r="GN545" s="8"/>
      <c r="GO545" s="8"/>
      <c r="GP545" s="8"/>
      <c r="GQ545" s="8"/>
      <c r="GR545" s="8"/>
      <c r="GS545" s="8"/>
      <c r="GT545" s="8"/>
      <c r="GU545" s="8"/>
      <c r="GV545" s="8"/>
      <c r="GW545" s="8"/>
      <c r="GX545" s="8"/>
      <c r="GY545" s="8"/>
      <c r="GZ545" s="8"/>
      <c r="HA545" s="8"/>
      <c r="HB545" s="8"/>
      <c r="HC545" s="8"/>
      <c r="HD545" s="8"/>
      <c r="HE545" s="8"/>
      <c r="HF545" s="8"/>
      <c r="HG545" s="8"/>
      <c r="HH545" s="8"/>
      <c r="HI545" s="8"/>
      <c r="HJ545" s="8"/>
      <c r="HK545" s="8"/>
      <c r="HL545" s="8"/>
      <c r="HM545" s="8"/>
      <c r="HN545" s="8"/>
      <c r="HO545" s="8"/>
      <c r="HP545" s="8"/>
      <c r="HQ545" s="8"/>
      <c r="HR545" s="8"/>
      <c r="HS545" s="8"/>
      <c r="HT545" s="8"/>
      <c r="HU545" s="8"/>
      <c r="HV545" s="8"/>
      <c r="HW545" s="8"/>
      <c r="HX545" s="8"/>
      <c r="HY545" s="8"/>
      <c r="HZ545" s="8"/>
      <c r="IA545" s="8"/>
      <c r="IB545" s="8"/>
      <c r="IC545" s="8"/>
      <c r="ID545" s="8"/>
      <c r="IE545" s="8"/>
      <c r="IF545" s="8"/>
      <c r="IG545" s="8"/>
      <c r="IH545" s="8"/>
      <c r="II545" s="8"/>
      <c r="IJ545" s="8"/>
      <c r="IK545" s="8"/>
      <c r="IL545" s="8"/>
      <c r="IM545" s="8"/>
      <c r="IN545" s="8"/>
      <c r="IO545" s="8"/>
      <c r="IP545" s="8"/>
      <c r="IQ545" s="8"/>
      <c r="IR545" s="8"/>
      <c r="IS545" s="8"/>
      <c r="IT545" s="8"/>
      <c r="IU545" s="8"/>
      <c r="IV545" s="8"/>
      <c r="IW545" s="8"/>
      <c r="IX545" s="8"/>
      <c r="IY545" s="8"/>
      <c r="IZ545" s="8"/>
      <c r="JA545" s="8"/>
      <c r="JB545" s="8"/>
      <c r="JC545" s="8"/>
      <c r="JD545" s="8"/>
      <c r="JE545" s="8"/>
      <c r="JF545" s="8"/>
      <c r="JG545" s="8"/>
      <c r="JH545" s="8"/>
      <c r="JI545" s="8"/>
      <c r="JJ545" s="8"/>
      <c r="JK545" s="8"/>
      <c r="JL545" s="8"/>
      <c r="JM545" s="8"/>
      <c r="JN545" s="8"/>
      <c r="JO545" s="8"/>
      <c r="JP545" s="8"/>
      <c r="JQ545" s="8"/>
      <c r="JR545" s="8"/>
      <c r="JS545" s="8"/>
      <c r="JT545" s="8"/>
      <c r="JU545" s="8"/>
      <c r="JV545" s="8"/>
      <c r="JW545" s="8"/>
      <c r="JX545" s="8"/>
      <c r="JY545" s="8"/>
      <c r="JZ545" s="8"/>
      <c r="KA545" s="8"/>
      <c r="KB545" s="8"/>
      <c r="KC545" s="8"/>
      <c r="KD545" s="8"/>
      <c r="KE545" s="8"/>
      <c r="KF545" s="8"/>
      <c r="KG545" s="8"/>
      <c r="KH545" s="8"/>
      <c r="KI545" s="8"/>
      <c r="KJ545" s="8"/>
      <c r="KK545" s="8"/>
      <c r="KL545" s="8"/>
      <c r="KM545" s="8"/>
      <c r="KN545" s="8"/>
      <c r="KO545" s="8"/>
      <c r="KP545" s="8"/>
      <c r="KQ545" s="8"/>
      <c r="KR545" s="8"/>
      <c r="KS545" s="8"/>
      <c r="KT545" s="8"/>
      <c r="KU545" s="8"/>
      <c r="KV545" s="8"/>
      <c r="KW545" s="8"/>
      <c r="KX545" s="8"/>
      <c r="KY545" s="8"/>
      <c r="KZ545" s="8"/>
      <c r="LA545" s="8"/>
      <c r="LB545" s="8"/>
      <c r="LC545" s="8"/>
      <c r="LD545" s="8"/>
      <c r="LE545" s="8"/>
      <c r="LF545" s="8"/>
      <c r="LG545" s="8"/>
      <c r="LH545" s="8"/>
      <c r="LI545" s="8"/>
      <c r="LJ545" s="8"/>
      <c r="LK545" s="8"/>
      <c r="LL545" s="8"/>
      <c r="LM545" s="8"/>
      <c r="LN545" s="8"/>
      <c r="LO545" s="8"/>
      <c r="LP545" s="8"/>
      <c r="LQ545" s="8"/>
      <c r="LR545" s="8"/>
      <c r="LS545" s="8"/>
      <c r="LT545" s="8"/>
      <c r="LU545" s="8"/>
      <c r="LV545" s="8"/>
      <c r="LW545" s="8"/>
      <c r="LX545" s="8"/>
      <c r="LY545" s="8"/>
      <c r="LZ545" s="8"/>
      <c r="MA545" s="8"/>
      <c r="MB545" s="8"/>
      <c r="MC545" s="8"/>
      <c r="MD545" s="8"/>
      <c r="ME545" s="8"/>
      <c r="MF545" s="8"/>
      <c r="MG545" s="8"/>
      <c r="MH545" s="8"/>
      <c r="MI545" s="8"/>
      <c r="MJ545" s="8"/>
      <c r="MK545" s="8"/>
      <c r="ML545" s="8"/>
      <c r="MM545" s="8"/>
      <c r="MN545" s="8"/>
      <c r="MO545" s="8"/>
      <c r="MP545" s="8"/>
      <c r="MQ545" s="8"/>
      <c r="MR545" s="8"/>
      <c r="MS545" s="8"/>
      <c r="MT545" s="8"/>
      <c r="MU545" s="8"/>
      <c r="MV545" s="8"/>
      <c r="MW545" s="8"/>
      <c r="MX545" s="8"/>
      <c r="MY545" s="8"/>
      <c r="MZ545" s="8"/>
      <c r="NA545" s="8"/>
      <c r="NB545" s="8"/>
      <c r="NC545" s="8"/>
      <c r="ND545" s="8"/>
      <c r="NE545" s="8"/>
      <c r="NF545" s="8"/>
      <c r="NG545" s="8"/>
      <c r="NH545" s="8"/>
      <c r="NI545" s="8"/>
      <c r="NJ545" s="8"/>
      <c r="NK545" s="8"/>
      <c r="NL545" s="8"/>
      <c r="NM545" s="8"/>
      <c r="NN545" s="8"/>
      <c r="NO545" s="8"/>
      <c r="NP545" s="8"/>
      <c r="NQ545" s="8"/>
      <c r="NR545" s="8"/>
      <c r="NS545" s="8"/>
      <c r="NT545" s="8"/>
      <c r="NU545" s="8"/>
      <c r="NV545" s="8"/>
      <c r="NW545" s="8"/>
      <c r="NX545" s="8"/>
      <c r="NY545" s="8"/>
      <c r="NZ545" s="8"/>
      <c r="OA545" s="8"/>
      <c r="OB545" s="8"/>
      <c r="OC545" s="8"/>
      <c r="OD545" s="8"/>
      <c r="OE545" s="8"/>
      <c r="OF545" s="8"/>
      <c r="OG545" s="8"/>
      <c r="OH545" s="8"/>
      <c r="OI545" s="8"/>
      <c r="OJ545" s="8"/>
      <c r="OK545" s="8"/>
      <c r="OL545" s="8"/>
      <c r="OM545" s="8"/>
      <c r="ON545" s="8"/>
      <c r="OO545" s="8"/>
      <c r="OP545" s="8"/>
      <c r="OQ545" s="8"/>
      <c r="OR545" s="8"/>
      <c r="OS545" s="8"/>
      <c r="OT545" s="8"/>
      <c r="OU545" s="8"/>
      <c r="OV545" s="8"/>
      <c r="OW545" s="8"/>
      <c r="OX545" s="8"/>
      <c r="OY545" s="8"/>
      <c r="OZ545" s="8"/>
      <c r="PA545" s="8"/>
      <c r="PB545" s="8"/>
      <c r="PC545" s="8"/>
      <c r="PD545" s="8"/>
      <c r="PE545" s="8"/>
      <c r="PF545" s="8"/>
      <c r="PG545" s="8"/>
      <c r="PH545" s="8"/>
      <c r="PI545" s="8"/>
      <c r="PJ545" s="8"/>
      <c r="PK545" s="8"/>
      <c r="PL545" s="8"/>
      <c r="PM545" s="8"/>
      <c r="PN545" s="8"/>
      <c r="PO545" s="8"/>
      <c r="PP545" s="8"/>
      <c r="PQ545" s="8"/>
      <c r="PR545" s="8"/>
      <c r="PS545" s="8"/>
      <c r="PT545" s="8"/>
      <c r="PU545" s="8"/>
      <c r="PV545" s="8"/>
      <c r="PW545" s="8"/>
      <c r="PX545" s="8"/>
      <c r="PY545" s="8"/>
      <c r="PZ545" s="8"/>
      <c r="QA545" s="8"/>
      <c r="QB545" s="8"/>
      <c r="QC545" s="8"/>
      <c r="QD545" s="8"/>
      <c r="QE545" s="8"/>
      <c r="QF545" s="8"/>
      <c r="QG545" s="8"/>
      <c r="QH545" s="8"/>
      <c r="QI545" s="8"/>
      <c r="QJ545" s="8"/>
      <c r="QK545" s="8"/>
      <c r="QL545" s="8"/>
      <c r="QM545" s="8"/>
      <c r="QN545" s="8"/>
      <c r="QO545" s="8"/>
      <c r="QP545" s="8"/>
      <c r="QQ545" s="8"/>
      <c r="QR545" s="8"/>
      <c r="QS545" s="8"/>
      <c r="QT545" s="8"/>
      <c r="QU545" s="8"/>
      <c r="QV545" s="8"/>
      <c r="QW545" s="8"/>
      <c r="QX545" s="8"/>
      <c r="QY545" s="8"/>
      <c r="QZ545" s="8"/>
      <c r="RA545" s="8"/>
      <c r="RB545" s="8"/>
      <c r="RC545" s="8"/>
      <c r="RD545" s="8"/>
      <c r="RE545" s="8"/>
      <c r="RF545" s="8"/>
      <c r="RG545" s="8"/>
      <c r="RH545" s="8"/>
      <c r="RI545" s="8"/>
      <c r="RJ545" s="8"/>
      <c r="RK545" s="8"/>
      <c r="RL545" s="8"/>
      <c r="RM545" s="8"/>
      <c r="RN545" s="8"/>
      <c r="RO545" s="8"/>
      <c r="RP545" s="8"/>
      <c r="RQ545" s="8"/>
      <c r="RR545" s="8"/>
      <c r="RS545" s="8"/>
      <c r="RT545" s="8"/>
      <c r="RU545" s="8"/>
      <c r="RV545" s="8"/>
      <c r="RW545" s="8"/>
      <c r="RX545" s="8"/>
      <c r="RY545" s="8"/>
      <c r="RZ545" s="8"/>
      <c r="SA545" s="8"/>
      <c r="SB545" s="8"/>
      <c r="SC545" s="8"/>
      <c r="SD545" s="8"/>
      <c r="SE545" s="8"/>
      <c r="SF545" s="8"/>
      <c r="SG545" s="8"/>
      <c r="SH545" s="8"/>
      <c r="SI545" s="8"/>
      <c r="SJ545" s="8"/>
      <c r="SK545" s="8"/>
      <c r="SL545" s="8"/>
      <c r="SM545" s="8"/>
      <c r="SN545" s="8"/>
      <c r="SO545" s="8"/>
      <c r="SP545" s="8"/>
      <c r="SQ545" s="8"/>
      <c r="SR545" s="8"/>
      <c r="SS545" s="8"/>
      <c r="ST545" s="8"/>
      <c r="SU545" s="8"/>
      <c r="SV545" s="8"/>
      <c r="SW545" s="8"/>
      <c r="SX545" s="8"/>
      <c r="SY545" s="8"/>
      <c r="SZ545" s="8"/>
      <c r="TA545" s="8"/>
      <c r="TB545" s="8"/>
      <c r="TC545" s="8"/>
      <c r="TD545" s="8"/>
      <c r="TE545" s="8"/>
      <c r="TF545" s="8"/>
      <c r="TG545" s="8"/>
      <c r="TH545" s="8"/>
      <c r="TI545" s="8"/>
      <c r="TJ545" s="8"/>
      <c r="TK545" s="8"/>
      <c r="TL545" s="8"/>
      <c r="TM545" s="8"/>
      <c r="TN545" s="8"/>
      <c r="TO545" s="8"/>
      <c r="TP545" s="8"/>
      <c r="TQ545" s="8"/>
      <c r="TR545" s="8"/>
      <c r="TS545" s="8"/>
      <c r="TT545" s="8"/>
      <c r="TU545" s="8"/>
      <c r="TV545" s="8"/>
      <c r="TW545" s="8"/>
      <c r="TX545" s="8"/>
      <c r="TY545" s="8"/>
      <c r="TZ545" s="8"/>
      <c r="UA545" s="8"/>
      <c r="UB545" s="8"/>
      <c r="UC545" s="8"/>
      <c r="UD545" s="8"/>
      <c r="UE545" s="8"/>
      <c r="UF545" s="8"/>
      <c r="UG545" s="8"/>
      <c r="UH545" s="8"/>
      <c r="UI545" s="8"/>
      <c r="UJ545" s="8"/>
      <c r="UK545" s="8"/>
      <c r="UL545" s="8"/>
      <c r="UM545" s="8"/>
      <c r="UN545" s="8"/>
      <c r="UO545" s="8"/>
      <c r="UP545" s="8"/>
      <c r="UQ545" s="8"/>
      <c r="UR545" s="8"/>
      <c r="US545" s="8"/>
      <c r="UT545" s="8"/>
      <c r="UU545" s="8"/>
      <c r="UV545" s="8"/>
      <c r="UW545" s="8"/>
      <c r="UX545" s="8"/>
      <c r="UY545" s="8"/>
      <c r="UZ545" s="8"/>
      <c r="VA545" s="8"/>
      <c r="VB545" s="8"/>
      <c r="VC545" s="8"/>
      <c r="VD545" s="8"/>
      <c r="VE545" s="8"/>
      <c r="VF545" s="8"/>
      <c r="VG545" s="8"/>
      <c r="VH545" s="8"/>
      <c r="VI545" s="8"/>
      <c r="VJ545" s="8"/>
      <c r="VK545" s="8"/>
      <c r="VL545" s="8"/>
      <c r="VM545" s="8"/>
      <c r="VN545" s="8"/>
      <c r="VO545" s="8"/>
      <c r="VP545" s="8"/>
      <c r="VQ545" s="8"/>
      <c r="VR545" s="8"/>
      <c r="VS545" s="8"/>
      <c r="VT545" s="8"/>
      <c r="VU545" s="8"/>
      <c r="VV545" s="8"/>
      <c r="VW545" s="8"/>
      <c r="VX545" s="8"/>
      <c r="VY545" s="8"/>
      <c r="VZ545" s="8"/>
      <c r="WA545" s="8"/>
      <c r="WB545" s="8"/>
      <c r="WC545" s="8"/>
      <c r="WD545" s="8"/>
      <c r="WE545" s="8"/>
      <c r="WF545" s="8"/>
      <c r="WG545" s="8"/>
      <c r="WH545" s="8"/>
      <c r="WI545" s="8"/>
      <c r="WJ545" s="8"/>
      <c r="WK545" s="8"/>
      <c r="WL545" s="8"/>
      <c r="WM545" s="8"/>
      <c r="WN545" s="8"/>
      <c r="WO545" s="8"/>
      <c r="WP545" s="8"/>
      <c r="WQ545" s="8"/>
      <c r="WR545" s="8"/>
      <c r="WS545" s="8"/>
      <c r="WT545" s="8"/>
      <c r="WU545" s="8"/>
      <c r="WV545" s="8"/>
      <c r="WW545" s="8"/>
      <c r="WX545" s="8"/>
      <c r="WY545" s="8"/>
      <c r="WZ545" s="8"/>
      <c r="XA545" s="8"/>
      <c r="XB545" s="8"/>
      <c r="XC545" s="8"/>
      <c r="XD545" s="8"/>
      <c r="XE545" s="8"/>
      <c r="XF545" s="8"/>
      <c r="XG545" s="8"/>
      <c r="XH545" s="8"/>
      <c r="XI545" s="8"/>
      <c r="XJ545" s="8"/>
      <c r="XK545" s="8"/>
      <c r="XL545" s="8"/>
      <c r="XM545" s="8"/>
      <c r="XN545" s="8"/>
      <c r="XO545" s="8"/>
      <c r="XP545" s="8"/>
      <c r="XQ545" s="8"/>
      <c r="XR545" s="8"/>
      <c r="XS545" s="8"/>
      <c r="XT545" s="8"/>
      <c r="XU545" s="8"/>
      <c r="XV545" s="8"/>
      <c r="XW545" s="8"/>
      <c r="XX545" s="8"/>
      <c r="XY545" s="8"/>
      <c r="XZ545" s="8"/>
      <c r="YA545" s="8"/>
      <c r="YB545" s="8"/>
      <c r="YC545" s="8"/>
      <c r="YD545" s="8"/>
      <c r="YE545" s="8"/>
      <c r="YF545" s="8"/>
      <c r="YG545" s="8"/>
      <c r="YH545" s="8"/>
      <c r="YI545" s="8"/>
      <c r="YJ545" s="8"/>
      <c r="YK545" s="8"/>
      <c r="YL545" s="8"/>
      <c r="YM545" s="8"/>
      <c r="YN545" s="8"/>
      <c r="YO545" s="8"/>
      <c r="YP545" s="8"/>
      <c r="YQ545" s="8"/>
      <c r="YR545" s="8"/>
      <c r="YS545" s="8"/>
      <c r="YT545" s="8"/>
      <c r="YU545" s="8"/>
      <c r="YV545" s="8"/>
      <c r="YW545" s="8"/>
      <c r="YX545" s="8"/>
      <c r="YY545" s="8"/>
      <c r="YZ545" s="8"/>
      <c r="ZA545" s="8"/>
      <c r="ZB545" s="8"/>
      <c r="ZC545" s="8"/>
      <c r="ZD545" s="8"/>
      <c r="ZE545" s="8"/>
      <c r="ZF545" s="8"/>
      <c r="ZG545" s="8"/>
      <c r="ZH545" s="8"/>
      <c r="ZI545" s="8"/>
      <c r="ZJ545" s="8"/>
      <c r="ZK545" s="8"/>
      <c r="ZL545" s="8"/>
      <c r="ZM545" s="8"/>
      <c r="ZN545" s="8"/>
      <c r="ZO545" s="8"/>
      <c r="ZP545" s="8"/>
      <c r="ZQ545" s="8"/>
      <c r="ZR545" s="8"/>
      <c r="ZS545" s="8"/>
      <c r="ZT545" s="8"/>
      <c r="ZU545" s="8"/>
      <c r="ZV545" s="8"/>
      <c r="ZW545" s="8"/>
      <c r="ZX545" s="8"/>
      <c r="ZY545" s="8"/>
      <c r="ZZ545" s="8"/>
      <c r="AAA545" s="8"/>
      <c r="AAB545" s="8"/>
      <c r="AAC545" s="8"/>
      <c r="AAD545" s="8"/>
      <c r="AAE545" s="8"/>
      <c r="AAF545" s="8"/>
      <c r="AAG545" s="8"/>
      <c r="AAH545" s="8"/>
      <c r="AAI545" s="8"/>
      <c r="AAJ545" s="8"/>
      <c r="AAK545" s="8"/>
      <c r="AAL545" s="8"/>
      <c r="AAM545" s="8"/>
      <c r="AAN545" s="8"/>
      <c r="AAO545" s="8"/>
      <c r="AAP545" s="8"/>
      <c r="AAQ545" s="8"/>
      <c r="AAR545" s="8"/>
      <c r="AAS545" s="8"/>
      <c r="AAT545" s="8"/>
      <c r="AAU545" s="8"/>
      <c r="AAV545" s="8"/>
      <c r="AAW545" s="8"/>
      <c r="AAX545" s="8"/>
      <c r="AAY545" s="8"/>
      <c r="AAZ545" s="8"/>
      <c r="ABA545" s="8"/>
      <c r="ABB545" s="8"/>
      <c r="ABC545" s="8"/>
      <c r="ABD545" s="8"/>
      <c r="ABE545" s="8"/>
      <c r="ABF545" s="8"/>
      <c r="ABG545" s="8"/>
      <c r="ABH545" s="8"/>
      <c r="ABI545" s="8"/>
      <c r="ABJ545" s="8"/>
      <c r="ABK545" s="8"/>
      <c r="ABL545" s="8"/>
      <c r="ABM545" s="8"/>
      <c r="ABN545" s="8"/>
      <c r="ABO545" s="8"/>
      <c r="ABP545" s="8"/>
      <c r="ABQ545" s="8"/>
      <c r="ABR545" s="8"/>
      <c r="ABS545" s="8"/>
      <c r="ABT545" s="8"/>
      <c r="ABU545" s="8"/>
      <c r="ABV545" s="8"/>
      <c r="ABW545" s="8"/>
      <c r="ABX545" s="8"/>
      <c r="ABY545" s="8"/>
      <c r="ABZ545" s="8"/>
      <c r="ACA545" s="8"/>
      <c r="ACB545" s="8"/>
      <c r="ACC545" s="8"/>
      <c r="ACD545" s="8"/>
      <c r="ACE545" s="8"/>
      <c r="ACF545" s="8"/>
      <c r="ACG545" s="8"/>
      <c r="ACH545" s="8"/>
      <c r="ACI545" s="8"/>
      <c r="ACJ545" s="8"/>
      <c r="ACK545" s="8"/>
      <c r="ACL545" s="8"/>
      <c r="ACM545" s="8"/>
      <c r="ACN545" s="8"/>
      <c r="ACO545" s="8"/>
      <c r="ACP545" s="8"/>
      <c r="ACQ545" s="8"/>
      <c r="ACR545" s="8"/>
      <c r="ACS545" s="8"/>
      <c r="ACT545" s="8"/>
      <c r="ACU545" s="8"/>
      <c r="ACV545" s="8"/>
      <c r="ACW545" s="8"/>
      <c r="ACX545" s="8"/>
      <c r="ACY545" s="8"/>
      <c r="ACZ545" s="8"/>
      <c r="ADA545" s="8"/>
      <c r="ADB545" s="8"/>
      <c r="ADC545" s="8"/>
      <c r="ADD545" s="8"/>
      <c r="ADE545" s="8"/>
      <c r="ADF545" s="8"/>
      <c r="ADG545" s="8"/>
      <c r="ADH545" s="8"/>
      <c r="ADI545" s="8"/>
      <c r="ADJ545" s="8"/>
      <c r="ADK545" s="8"/>
      <c r="ADL545" s="8"/>
      <c r="ADM545" s="8"/>
      <c r="ADN545" s="8"/>
      <c r="ADO545" s="8"/>
      <c r="ADP545" s="8"/>
      <c r="ADQ545" s="8"/>
      <c r="ADR545" s="8"/>
      <c r="ADS545" s="8"/>
      <c r="ADT545" s="8"/>
      <c r="ADU545" s="8"/>
      <c r="ADV545" s="8"/>
      <c r="ADW545" s="8"/>
      <c r="ADX545" s="8"/>
      <c r="ADY545" s="8"/>
      <c r="ADZ545" s="8"/>
      <c r="AEA545" s="8"/>
      <c r="AEB545" s="8"/>
      <c r="AEC545" s="8"/>
      <c r="AED545" s="8"/>
      <c r="AEE545" s="8"/>
      <c r="AEF545" s="8"/>
      <c r="AEG545" s="8"/>
      <c r="AEH545" s="8"/>
      <c r="AEI545" s="8"/>
      <c r="AEJ545" s="8"/>
      <c r="AEK545" s="8"/>
      <c r="AEL545" s="8"/>
      <c r="AEM545" s="8"/>
      <c r="AEN545" s="8"/>
      <c r="AEO545" s="8"/>
      <c r="AEP545" s="8"/>
      <c r="AEQ545" s="8"/>
      <c r="AER545" s="8"/>
      <c r="AES545" s="8"/>
      <c r="AET545" s="8"/>
      <c r="AEU545" s="8"/>
      <c r="AEV545" s="8"/>
      <c r="AEW545" s="8"/>
      <c r="AEX545" s="8"/>
      <c r="AEY545" s="8"/>
      <c r="AEZ545" s="8"/>
      <c r="AFA545" s="8"/>
      <c r="AFB545" s="8"/>
      <c r="AFC545" s="8"/>
      <c r="AFD545" s="8"/>
      <c r="AFE545" s="8"/>
      <c r="AFF545" s="8"/>
      <c r="AFG545" s="8"/>
      <c r="AFH545" s="8"/>
      <c r="AFI545" s="8"/>
      <c r="AFJ545" s="8"/>
      <c r="AFK545" s="8"/>
      <c r="AFL545" s="8"/>
      <c r="AFM545" s="8"/>
      <c r="AFN545" s="8"/>
      <c r="AFO545" s="8"/>
      <c r="AFP545" s="8"/>
      <c r="AFQ545" s="8"/>
      <c r="AFR545" s="8"/>
      <c r="AFS545" s="8"/>
      <c r="AFT545" s="8"/>
      <c r="AFU545" s="8"/>
      <c r="AFV545" s="8"/>
      <c r="AFW545" s="8"/>
      <c r="AFX545" s="8"/>
      <c r="AFY545" s="8"/>
      <c r="AFZ545" s="8"/>
      <c r="AGA545" s="8"/>
      <c r="AGB545" s="8"/>
      <c r="AGC545" s="8"/>
      <c r="AGD545" s="8"/>
      <c r="AGE545" s="8"/>
      <c r="AGF545" s="8"/>
      <c r="AGG545" s="8"/>
      <c r="AGH545" s="8"/>
      <c r="AGI545" s="8"/>
      <c r="AGJ545" s="8"/>
      <c r="AGK545" s="8"/>
      <c r="AGL545" s="8"/>
      <c r="AGM545" s="8"/>
      <c r="AGN545" s="8"/>
      <c r="AGO545" s="8"/>
      <c r="AGP545" s="8"/>
      <c r="AGQ545" s="8"/>
      <c r="AGR545" s="8"/>
      <c r="AGS545" s="8"/>
      <c r="AGT545" s="8"/>
      <c r="AGU545" s="8"/>
      <c r="AGV545" s="8"/>
      <c r="AGW545" s="8"/>
      <c r="AGX545" s="8"/>
      <c r="AGY545" s="8"/>
      <c r="AGZ545" s="8"/>
      <c r="AHA545" s="8"/>
      <c r="AHB545" s="8"/>
      <c r="AHC545" s="8"/>
      <c r="AHD545" s="8"/>
      <c r="AHE545" s="8"/>
      <c r="AHF545" s="8"/>
      <c r="AHG545" s="8"/>
      <c r="AHH545" s="8"/>
      <c r="AHI545" s="8"/>
      <c r="AHJ545" s="8"/>
      <c r="AHK545" s="8"/>
      <c r="AHL545" s="8"/>
      <c r="AHM545" s="8"/>
      <c r="AHN545" s="8"/>
      <c r="AHO545" s="8"/>
      <c r="AHP545" s="8"/>
      <c r="AHQ545" s="8"/>
      <c r="AHR545" s="8"/>
      <c r="AHS545" s="8"/>
      <c r="AHT545" s="8"/>
      <c r="AHU545" s="8"/>
      <c r="AHV545" s="8"/>
      <c r="AHW545" s="8"/>
      <c r="AHX545" s="8"/>
      <c r="AHY545" s="8"/>
      <c r="AHZ545" s="8"/>
      <c r="AIA545" s="8"/>
      <c r="AIB545" s="8"/>
      <c r="AIC545" s="8"/>
      <c r="AID545" s="8"/>
      <c r="AIE545" s="8"/>
      <c r="AIF545" s="8"/>
      <c r="AIG545" s="8"/>
      <c r="AIH545" s="8"/>
      <c r="AII545" s="8"/>
      <c r="AIJ545" s="8"/>
      <c r="AIK545" s="8"/>
      <c r="AIL545" s="8"/>
      <c r="AIM545" s="8"/>
      <c r="AIN545" s="8"/>
      <c r="AIO545" s="8"/>
      <c r="AIP545" s="8"/>
      <c r="AIQ545" s="8"/>
      <c r="AIR545" s="8"/>
      <c r="AIS545" s="8"/>
      <c r="AIT545" s="8"/>
      <c r="AIU545" s="8"/>
      <c r="AIV545" s="8"/>
      <c r="AIW545" s="8"/>
      <c r="AIX545" s="8"/>
      <c r="AIY545" s="8"/>
      <c r="AIZ545" s="8"/>
      <c r="AJA545" s="8"/>
      <c r="AJB545" s="8"/>
      <c r="AJC545" s="8"/>
      <c r="AJD545" s="8"/>
      <c r="AJE545" s="8"/>
      <c r="AJF545" s="8"/>
      <c r="AJG545" s="8"/>
      <c r="AJH545" s="8"/>
      <c r="AJI545" s="8"/>
      <c r="AJJ545" s="8"/>
      <c r="AJK545" s="8"/>
      <c r="AJL545" s="8"/>
      <c r="AJM545" s="8"/>
      <c r="AJN545" s="8"/>
      <c r="AJO545" s="8"/>
      <c r="AJP545" s="8"/>
      <c r="AJQ545" s="8"/>
      <c r="AJR545" s="8"/>
      <c r="AJS545" s="8"/>
      <c r="AJT545" s="8"/>
      <c r="AJU545" s="8"/>
      <c r="AJV545" s="8"/>
      <c r="AJW545" s="8"/>
      <c r="AJX545" s="8"/>
      <c r="AJY545" s="8"/>
      <c r="AJZ545" s="8"/>
      <c r="AKA545" s="8"/>
      <c r="AKB545" s="8"/>
      <c r="AKC545" s="8"/>
      <c r="AKD545" s="8"/>
      <c r="AKE545" s="8"/>
      <c r="AKF545" s="8"/>
      <c r="AKG545" s="8"/>
      <c r="AKH545" s="8"/>
      <c r="AKI545" s="8"/>
      <c r="AKJ545" s="8"/>
      <c r="AKK545" s="8"/>
      <c r="AKL545" s="8"/>
      <c r="AKM545" s="8"/>
      <c r="AKN545" s="8"/>
      <c r="AKO545" s="8"/>
      <c r="AKP545" s="8"/>
      <c r="AKQ545" s="8"/>
      <c r="AKR545" s="8"/>
      <c r="AKS545" s="8"/>
      <c r="AKT545" s="8"/>
      <c r="AKU545" s="8"/>
      <c r="AKV545" s="8"/>
      <c r="AKW545" s="8"/>
      <c r="AKX545" s="8"/>
      <c r="AKY545" s="8"/>
      <c r="AKZ545" s="8"/>
      <c r="ALA545" s="8"/>
      <c r="ALB545" s="8"/>
      <c r="ALC545" s="8"/>
      <c r="ALD545" s="8"/>
      <c r="ALE545" s="8"/>
      <c r="ALF545" s="8"/>
      <c r="ALG545" s="8"/>
      <c r="ALH545" s="8"/>
      <c r="ALI545" s="8"/>
      <c r="ALJ545" s="8"/>
      <c r="ALK545" s="8"/>
      <c r="ALL545" s="8"/>
      <c r="ALM545" s="8"/>
      <c r="ALN545" s="8"/>
      <c r="ALO545" s="8"/>
      <c r="ALP545" s="8"/>
      <c r="ALQ545" s="8"/>
      <c r="ALR545" s="8"/>
      <c r="ALS545" s="8"/>
      <c r="ALT545" s="8"/>
      <c r="ALU545" s="8"/>
      <c r="ALV545" s="8"/>
      <c r="ALW545" s="8"/>
      <c r="ALX545" s="8"/>
      <c r="ALY545" s="8"/>
      <c r="ALZ545" s="8"/>
      <c r="AMA545" s="8"/>
      <c r="AMB545" s="8"/>
      <c r="AMC545" s="8"/>
      <c r="AMD545" s="8"/>
      <c r="AME545" s="8"/>
      <c r="AMF545" s="8"/>
      <c r="AMG545" s="8"/>
      <c r="AMH545" s="8"/>
      <c r="AMI545" s="8"/>
      <c r="AMJ545" s="8"/>
      <c r="AMK545" s="8"/>
      <c r="AML545" s="8"/>
      <c r="AMM545" s="8"/>
      <c r="AMN545" s="8"/>
      <c r="AMO545" s="8"/>
      <c r="AMP545" s="8"/>
      <c r="AMQ545" s="8"/>
      <c r="AMR545" s="8"/>
      <c r="AMS545" s="8"/>
      <c r="AMT545" s="8"/>
      <c r="AMU545" s="8"/>
      <c r="AMV545" s="8"/>
      <c r="AMW545" s="8"/>
      <c r="AMX545" s="8"/>
      <c r="AMY545" s="8"/>
      <c r="AMZ545" s="8"/>
      <c r="ANA545" s="8"/>
      <c r="ANB545" s="8"/>
      <c r="ANC545" s="8"/>
      <c r="AND545" s="8"/>
      <c r="ANE545" s="8"/>
      <c r="ANF545" s="8"/>
      <c r="ANG545" s="8"/>
      <c r="ANH545" s="8"/>
      <c r="ANI545" s="8"/>
      <c r="ANJ545" s="8"/>
      <c r="ANK545" s="8"/>
      <c r="ANL545" s="8"/>
      <c r="ANM545" s="8"/>
      <c r="ANN545" s="8"/>
      <c r="ANO545" s="8"/>
      <c r="ANP545" s="8"/>
      <c r="ANQ545" s="8"/>
      <c r="ANR545" s="8"/>
      <c r="ANS545" s="8"/>
      <c r="ANT545" s="8"/>
      <c r="ANU545" s="8"/>
      <c r="ANV545" s="8"/>
      <c r="ANW545" s="8"/>
      <c r="ANX545" s="8"/>
      <c r="ANY545" s="8"/>
      <c r="ANZ545" s="8"/>
      <c r="AOA545" s="8"/>
      <c r="AOB545" s="8"/>
      <c r="AOC545" s="8"/>
      <c r="AOD545" s="8"/>
      <c r="AOE545" s="8"/>
      <c r="AOF545" s="8"/>
      <c r="AOG545" s="8"/>
      <c r="AOH545" s="8"/>
      <c r="AOI545" s="8"/>
      <c r="AOJ545" s="8"/>
      <c r="AOK545" s="8"/>
      <c r="AOL545" s="8"/>
      <c r="AOM545" s="8"/>
      <c r="AON545" s="8"/>
      <c r="AOO545" s="8"/>
      <c r="AOP545" s="8"/>
      <c r="AOQ545" s="8"/>
      <c r="AOR545" s="8"/>
      <c r="AOS545" s="8"/>
      <c r="AOT545" s="8"/>
      <c r="AOU545" s="8"/>
      <c r="AOV545" s="8"/>
      <c r="AOW545" s="8"/>
      <c r="AOX545" s="8"/>
      <c r="AOY545" s="8"/>
      <c r="AOZ545" s="8"/>
      <c r="APA545" s="8"/>
      <c r="APB545" s="8"/>
      <c r="APC545" s="8"/>
      <c r="APD545" s="8"/>
      <c r="APE545" s="8"/>
      <c r="APF545" s="8"/>
      <c r="APG545" s="8"/>
      <c r="APH545" s="8"/>
      <c r="API545" s="8"/>
      <c r="APJ545" s="8"/>
      <c r="APK545" s="8"/>
      <c r="APL545" s="8"/>
      <c r="APM545" s="8"/>
      <c r="APN545" s="8"/>
      <c r="APO545" s="8"/>
      <c r="APP545" s="8"/>
      <c r="APQ545" s="8"/>
      <c r="APR545" s="8"/>
      <c r="APS545" s="8"/>
      <c r="APT545" s="8"/>
      <c r="APU545" s="8"/>
      <c r="APV545" s="8"/>
      <c r="APW545" s="8"/>
      <c r="APX545" s="8"/>
      <c r="APY545" s="8"/>
      <c r="APZ545" s="8"/>
      <c r="AQA545" s="8"/>
      <c r="AQB545" s="8"/>
      <c r="AQC545" s="8"/>
      <c r="AQD545" s="8"/>
      <c r="AQE545" s="8"/>
      <c r="AQF545" s="8"/>
      <c r="AQG545" s="8"/>
      <c r="AQH545" s="8"/>
      <c r="AQI545" s="8"/>
      <c r="AQJ545" s="8"/>
      <c r="AQK545" s="8"/>
      <c r="AQL545" s="8"/>
      <c r="AQM545" s="8"/>
      <c r="AQN545" s="8"/>
      <c r="AQO545" s="8"/>
      <c r="AQP545" s="8"/>
      <c r="AQQ545" s="8"/>
      <c r="AQR545" s="8"/>
      <c r="AQS545" s="8"/>
      <c r="AQT545" s="8"/>
      <c r="AQU545" s="8"/>
      <c r="AQV545" s="8"/>
      <c r="AQW545" s="8"/>
      <c r="AQX545" s="8"/>
      <c r="AQY545" s="8"/>
      <c r="AQZ545" s="8"/>
      <c r="ARA545" s="8"/>
      <c r="ARB545" s="8"/>
      <c r="ARC545" s="8"/>
      <c r="ARD545" s="8"/>
      <c r="ARE545" s="8"/>
      <c r="ARF545" s="8"/>
      <c r="ARG545" s="8"/>
      <c r="ARH545" s="8"/>
      <c r="ARI545" s="8"/>
      <c r="ARJ545" s="8"/>
      <c r="ARK545" s="8"/>
      <c r="ARL545" s="8"/>
      <c r="ARM545" s="8"/>
      <c r="ARN545" s="8"/>
      <c r="ARO545" s="8"/>
      <c r="ARP545" s="8"/>
      <c r="ARQ545" s="8"/>
      <c r="ARR545" s="8"/>
      <c r="ARS545" s="8"/>
      <c r="ART545" s="8"/>
      <c r="ARU545" s="8"/>
      <c r="ARV545" s="8"/>
      <c r="ARW545" s="8"/>
      <c r="ARX545" s="8"/>
      <c r="ARY545" s="8"/>
      <c r="ARZ545" s="8"/>
      <c r="ASA545" s="8"/>
      <c r="ASB545" s="8"/>
      <c r="ASC545" s="8"/>
      <c r="ASD545" s="8"/>
      <c r="ASE545" s="8"/>
      <c r="ASF545" s="8"/>
      <c r="ASG545" s="8"/>
      <c r="ASH545" s="8"/>
      <c r="ASI545" s="8"/>
      <c r="ASJ545" s="8"/>
      <c r="ASK545" s="8"/>
      <c r="ASL545" s="8"/>
      <c r="ASM545" s="8"/>
      <c r="ASN545" s="8"/>
      <c r="ASO545" s="8"/>
      <c r="ASP545" s="8"/>
      <c r="ASQ545" s="8"/>
      <c r="ASR545" s="8"/>
      <c r="ASS545" s="8"/>
      <c r="AST545" s="8"/>
      <c r="ASU545" s="8"/>
      <c r="ASV545" s="8"/>
      <c r="ASW545" s="8"/>
      <c r="ASX545" s="8"/>
      <c r="ASY545" s="8"/>
      <c r="ASZ545" s="8"/>
      <c r="ATA545" s="8"/>
      <c r="ATB545" s="8"/>
      <c r="ATC545" s="8"/>
      <c r="ATD545" s="8"/>
      <c r="ATE545" s="8"/>
      <c r="ATF545" s="8"/>
      <c r="ATG545" s="8"/>
      <c r="ATH545" s="8"/>
      <c r="ATI545" s="8"/>
      <c r="ATJ545" s="8"/>
      <c r="ATK545" s="8"/>
      <c r="ATL545" s="8"/>
      <c r="ATM545" s="8"/>
      <c r="ATN545" s="8"/>
      <c r="ATO545" s="8"/>
      <c r="ATP545" s="8"/>
      <c r="ATQ545" s="8"/>
      <c r="ATR545" s="8"/>
      <c r="ATS545" s="8"/>
      <c r="ATT545" s="8"/>
      <c r="ATU545" s="8"/>
      <c r="ATV545" s="8"/>
      <c r="ATW545" s="8"/>
      <c r="ATX545" s="8"/>
      <c r="ATY545" s="8"/>
      <c r="ATZ545" s="8"/>
      <c r="AUA545" s="8"/>
      <c r="AUB545" s="8"/>
      <c r="AUC545" s="8"/>
      <c r="AUD545" s="8"/>
      <c r="AUE545" s="8"/>
      <c r="AUF545" s="8"/>
      <c r="AUG545" s="8"/>
      <c r="AUH545" s="8"/>
      <c r="AUI545" s="8"/>
      <c r="AUJ545" s="8"/>
      <c r="AUK545" s="8"/>
      <c r="AUL545" s="8"/>
      <c r="AUM545" s="8"/>
      <c r="AUN545" s="8"/>
      <c r="AUO545" s="8"/>
      <c r="AUP545" s="8"/>
      <c r="AUQ545" s="8"/>
      <c r="AUR545" s="8"/>
      <c r="AUS545" s="8"/>
      <c r="AUT545" s="8"/>
      <c r="AUU545" s="8"/>
      <c r="AUV545" s="8"/>
      <c r="AUW545" s="8"/>
      <c r="AUX545" s="8"/>
      <c r="AUY545" s="8"/>
      <c r="AUZ545" s="8"/>
      <c r="AVA545" s="8"/>
      <c r="AVB545" s="8"/>
      <c r="AVC545" s="8"/>
      <c r="AVD545" s="8"/>
      <c r="AVE545" s="8"/>
      <c r="AVF545" s="8"/>
      <c r="AVG545" s="8"/>
      <c r="AVH545" s="8"/>
      <c r="AVI545" s="8"/>
      <c r="AVJ545" s="8"/>
      <c r="AVK545" s="8"/>
      <c r="AVL545" s="8"/>
      <c r="AVM545" s="8"/>
      <c r="AVN545" s="8"/>
      <c r="AVO545" s="8"/>
      <c r="AVP545" s="8"/>
      <c r="AVQ545" s="8"/>
      <c r="AVR545" s="8"/>
      <c r="AVS545" s="8"/>
      <c r="AVT545" s="8"/>
      <c r="AVU545" s="8"/>
      <c r="AVV545" s="8"/>
      <c r="AVW545" s="8"/>
      <c r="AVX545" s="8"/>
      <c r="AVY545" s="8"/>
      <c r="AVZ545" s="8"/>
      <c r="AWA545" s="8"/>
      <c r="AWB545" s="8"/>
      <c r="AWC545" s="8"/>
      <c r="AWD545" s="8"/>
      <c r="AWE545" s="8"/>
      <c r="AWF545" s="8"/>
      <c r="AWG545" s="8"/>
      <c r="AWH545" s="8"/>
      <c r="AWI545" s="8"/>
      <c r="AWJ545" s="8"/>
      <c r="AWK545" s="8"/>
      <c r="AWL545" s="8"/>
      <c r="AWM545" s="8"/>
      <c r="AWN545" s="8"/>
      <c r="AWO545" s="8"/>
      <c r="AWP545" s="8"/>
      <c r="AWQ545" s="8"/>
      <c r="AWR545" s="8"/>
      <c r="AWS545" s="8"/>
      <c r="AWT545" s="8"/>
      <c r="AWU545" s="8"/>
      <c r="AWV545" s="8"/>
      <c r="AWW545" s="8"/>
      <c r="AWX545" s="8"/>
      <c r="AWY545" s="8"/>
      <c r="AWZ545" s="8"/>
      <c r="AXA545" s="8"/>
      <c r="AXB545" s="8"/>
      <c r="AXC545" s="8"/>
      <c r="AXD545" s="8"/>
      <c r="AXE545" s="8"/>
      <c r="AXF545" s="8"/>
      <c r="AXG545" s="8"/>
      <c r="AXH545" s="8"/>
      <c r="AXI545" s="8"/>
      <c r="AXJ545" s="8"/>
      <c r="AXK545" s="8"/>
      <c r="AXL545" s="8"/>
      <c r="AXM545" s="8"/>
      <c r="AXN545" s="8"/>
      <c r="AXO545" s="8"/>
      <c r="AXP545" s="8"/>
      <c r="AXQ545" s="8"/>
      <c r="AXR545" s="8"/>
      <c r="AXS545" s="8"/>
      <c r="AXT545" s="8"/>
      <c r="AXU545" s="8"/>
      <c r="AXV545" s="8"/>
      <c r="AXW545" s="8"/>
      <c r="AXX545" s="8"/>
      <c r="AXY545" s="8"/>
      <c r="AXZ545" s="8"/>
      <c r="AYA545" s="8"/>
      <c r="AYB545" s="8"/>
      <c r="AYC545" s="8"/>
      <c r="AYD545" s="8"/>
      <c r="AYE545" s="8"/>
      <c r="AYF545" s="8"/>
      <c r="AYG545" s="8"/>
      <c r="AYH545" s="8"/>
      <c r="AYI545" s="8"/>
      <c r="AYJ545" s="8"/>
      <c r="AYK545" s="8"/>
      <c r="AYL545" s="8"/>
      <c r="AYM545" s="8"/>
      <c r="AYN545" s="8"/>
      <c r="AYO545" s="8"/>
      <c r="AYP545" s="8"/>
      <c r="AYQ545" s="8"/>
      <c r="AYR545" s="8"/>
      <c r="AYS545" s="8"/>
      <c r="AYT545" s="8"/>
      <c r="AYU545" s="8"/>
      <c r="AYV545" s="8"/>
      <c r="AYW545" s="8"/>
      <c r="AYX545" s="8"/>
      <c r="AYY545" s="8"/>
      <c r="AYZ545" s="8"/>
      <c r="AZA545" s="8"/>
      <c r="AZB545" s="8"/>
      <c r="AZC545" s="8"/>
      <c r="AZD545" s="8"/>
      <c r="AZE545" s="8"/>
      <c r="AZF545" s="8"/>
      <c r="AZG545" s="8"/>
      <c r="AZH545" s="8"/>
      <c r="AZI545" s="8"/>
      <c r="AZJ545" s="8"/>
      <c r="AZK545" s="8"/>
      <c r="AZL545" s="8"/>
      <c r="AZM545" s="8"/>
      <c r="AZN545" s="8"/>
      <c r="AZO545" s="8"/>
      <c r="AZP545" s="8"/>
      <c r="AZQ545" s="8"/>
      <c r="AZR545" s="8"/>
      <c r="AZS545" s="8"/>
      <c r="AZT545" s="8"/>
      <c r="AZU545" s="8"/>
      <c r="AZV545" s="8"/>
      <c r="AZW545" s="8"/>
      <c r="AZX545" s="8"/>
      <c r="AZY545" s="8"/>
      <c r="AZZ545" s="8"/>
      <c r="BAA545" s="8"/>
      <c r="BAB545" s="8"/>
      <c r="BAC545" s="8"/>
      <c r="BAD545" s="8"/>
      <c r="BAE545" s="8"/>
      <c r="BAF545" s="8"/>
      <c r="BAG545" s="8"/>
      <c r="BAH545" s="8"/>
      <c r="BAI545" s="8"/>
      <c r="BAJ545" s="8"/>
      <c r="BAK545" s="8"/>
      <c r="BAL545" s="8"/>
      <c r="BAM545" s="8"/>
      <c r="BAN545" s="8"/>
      <c r="BAO545" s="8"/>
      <c r="BAP545" s="8"/>
      <c r="BAQ545" s="8"/>
      <c r="BAR545" s="8"/>
      <c r="BAS545" s="8"/>
      <c r="BAT545" s="8"/>
      <c r="BAU545" s="8"/>
      <c r="BAV545" s="8"/>
      <c r="BAW545" s="8"/>
      <c r="BAX545" s="8"/>
      <c r="BAY545" s="8"/>
      <c r="BAZ545" s="8"/>
      <c r="BBA545" s="8"/>
      <c r="BBB545" s="8"/>
      <c r="BBC545" s="8"/>
      <c r="BBD545" s="8"/>
      <c r="BBE545" s="8"/>
      <c r="BBF545" s="8"/>
      <c r="BBG545" s="8"/>
      <c r="BBH545" s="8"/>
      <c r="BBI545" s="8"/>
      <c r="BBJ545" s="8"/>
      <c r="BBK545" s="8"/>
      <c r="BBL545" s="8"/>
      <c r="BBM545" s="8"/>
      <c r="BBN545" s="8"/>
      <c r="BBO545" s="8"/>
      <c r="BBP545" s="8"/>
      <c r="BBQ545" s="8"/>
      <c r="BBR545" s="8"/>
      <c r="BBS545" s="8"/>
      <c r="BBT545" s="8"/>
      <c r="BBU545" s="8"/>
      <c r="BBV545" s="8"/>
      <c r="BBW545" s="8"/>
      <c r="BBX545" s="8"/>
      <c r="BBY545" s="8"/>
      <c r="BBZ545" s="8"/>
      <c r="BCA545" s="8"/>
      <c r="BCB545" s="8"/>
      <c r="BCC545" s="8"/>
      <c r="BCD545" s="8"/>
      <c r="BCE545" s="8"/>
      <c r="BCF545" s="8"/>
      <c r="BCG545" s="8"/>
      <c r="BCH545" s="8"/>
      <c r="BCI545" s="8"/>
      <c r="BCJ545" s="8"/>
      <c r="BCK545" s="8"/>
      <c r="BCL545" s="8"/>
      <c r="BCM545" s="8"/>
      <c r="BCN545" s="8"/>
      <c r="BCO545" s="8"/>
      <c r="BCP545" s="8"/>
      <c r="BCQ545" s="8"/>
      <c r="BCR545" s="8"/>
      <c r="BCS545" s="8"/>
      <c r="BCT545" s="8"/>
      <c r="BCU545" s="8"/>
      <c r="BCV545" s="8"/>
      <c r="BCW545" s="8"/>
      <c r="BCX545" s="8"/>
      <c r="BCY545" s="8"/>
      <c r="BCZ545" s="8"/>
      <c r="BDA545" s="8"/>
      <c r="BDB545" s="8"/>
      <c r="BDC545" s="8"/>
      <c r="BDD545" s="8"/>
      <c r="BDE545" s="8"/>
      <c r="BDF545" s="8"/>
      <c r="BDG545" s="8"/>
      <c r="BDH545" s="8"/>
      <c r="BDI545" s="8"/>
      <c r="BDJ545" s="8"/>
      <c r="BDK545" s="8"/>
      <c r="BDL545" s="8"/>
      <c r="BDM545" s="8"/>
      <c r="BDN545" s="8"/>
      <c r="BDO545" s="8"/>
      <c r="BDP545" s="8"/>
      <c r="BDQ545" s="8"/>
      <c r="BDR545" s="8"/>
      <c r="BDS545" s="8"/>
      <c r="BDT545" s="8"/>
      <c r="BDU545" s="8"/>
      <c r="BDV545" s="8"/>
      <c r="BDW545" s="8"/>
      <c r="BDX545" s="8"/>
      <c r="BDY545" s="8"/>
      <c r="BDZ545" s="8"/>
      <c r="BEA545" s="8"/>
      <c r="BEB545" s="8"/>
      <c r="BEC545" s="8"/>
      <c r="BED545" s="8"/>
      <c r="BEE545" s="8"/>
      <c r="BEF545" s="8"/>
      <c r="BEG545" s="8"/>
      <c r="BEH545" s="8"/>
      <c r="BEI545" s="8"/>
      <c r="BEJ545" s="8"/>
      <c r="BEK545" s="8"/>
      <c r="BEL545" s="8"/>
      <c r="BEM545" s="8"/>
      <c r="BEN545" s="8"/>
      <c r="BEO545" s="8"/>
      <c r="BEP545" s="8"/>
      <c r="BEQ545" s="8"/>
      <c r="BER545" s="8"/>
      <c r="BES545" s="8"/>
      <c r="BET545" s="8"/>
      <c r="BEU545" s="8"/>
      <c r="BEV545" s="8"/>
      <c r="BEW545" s="8"/>
      <c r="BEX545" s="8"/>
      <c r="BEY545" s="8"/>
      <c r="BEZ545" s="8"/>
      <c r="BFA545" s="8"/>
      <c r="BFB545" s="8"/>
      <c r="BFC545" s="8"/>
      <c r="BFD545" s="8"/>
      <c r="BFE545" s="8"/>
      <c r="BFF545" s="8"/>
      <c r="BFG545" s="8"/>
      <c r="BFH545" s="8"/>
      <c r="BFI545" s="8"/>
      <c r="BFJ545" s="8"/>
      <c r="BFK545" s="8"/>
      <c r="BFL545" s="8"/>
      <c r="BFM545" s="8"/>
      <c r="BFN545" s="8"/>
      <c r="BFO545" s="8"/>
      <c r="BFP545" s="8"/>
      <c r="BFQ545" s="8"/>
      <c r="BFR545" s="8"/>
      <c r="BFS545" s="8"/>
      <c r="BFT545" s="8"/>
      <c r="BFU545" s="8"/>
      <c r="BFV545" s="8"/>
      <c r="BFW545" s="8"/>
      <c r="BFX545" s="8"/>
      <c r="BFY545" s="8"/>
      <c r="BFZ545" s="8"/>
      <c r="BGA545" s="8"/>
      <c r="BGB545" s="8"/>
      <c r="BGC545" s="8"/>
      <c r="BGD545" s="8"/>
      <c r="BGE545" s="8"/>
      <c r="BGF545" s="8"/>
      <c r="BGG545" s="8"/>
      <c r="BGH545" s="8"/>
      <c r="BGI545" s="8"/>
      <c r="BGJ545" s="8"/>
      <c r="BGK545" s="8"/>
      <c r="BGL545" s="8"/>
      <c r="BGM545" s="8"/>
      <c r="BGN545" s="8"/>
      <c r="BGO545" s="8"/>
      <c r="BGP545" s="8"/>
      <c r="BGQ545" s="8"/>
      <c r="BGR545" s="8"/>
      <c r="BGS545" s="8"/>
      <c r="BGT545" s="8"/>
      <c r="BGU545" s="8"/>
      <c r="BGV545" s="8"/>
      <c r="BGW545" s="8"/>
      <c r="BGX545" s="8"/>
      <c r="BGY545" s="8"/>
      <c r="BGZ545" s="8"/>
      <c r="BHA545" s="8"/>
      <c r="BHB545" s="8"/>
      <c r="BHC545" s="8"/>
      <c r="BHD545" s="8"/>
      <c r="BHE545" s="8"/>
      <c r="BHF545" s="8"/>
      <c r="BHG545" s="8"/>
      <c r="BHH545" s="8"/>
      <c r="BHI545" s="8"/>
      <c r="BHJ545" s="8"/>
      <c r="BHK545" s="8"/>
      <c r="BHL545" s="8"/>
      <c r="BHM545" s="8"/>
      <c r="BHN545" s="8"/>
      <c r="BHO545" s="8"/>
      <c r="BHP545" s="8"/>
      <c r="BHQ545" s="8"/>
      <c r="BHR545" s="8"/>
      <c r="BHS545" s="8"/>
      <c r="BHT545" s="8"/>
      <c r="BHU545" s="8"/>
      <c r="BHV545" s="8"/>
      <c r="BHW545" s="8"/>
      <c r="BHX545" s="8"/>
      <c r="BHY545" s="8"/>
      <c r="BHZ545" s="8"/>
      <c r="BIA545" s="8"/>
      <c r="BIB545" s="8"/>
      <c r="BIC545" s="8"/>
      <c r="BID545" s="8"/>
      <c r="BIE545" s="8"/>
      <c r="BIF545" s="8"/>
      <c r="BIG545" s="8"/>
      <c r="BIH545" s="8"/>
      <c r="BII545" s="8"/>
      <c r="BIJ545" s="8"/>
      <c r="BIK545" s="8"/>
      <c r="BIL545" s="8"/>
      <c r="BIM545" s="8"/>
      <c r="BIN545" s="8"/>
      <c r="BIO545" s="8"/>
      <c r="BIP545" s="8"/>
      <c r="BIQ545" s="8"/>
      <c r="BIR545" s="8"/>
      <c r="BIS545" s="8"/>
      <c r="BIT545" s="8"/>
      <c r="BIU545" s="8"/>
      <c r="BIV545" s="8"/>
      <c r="BIW545" s="8"/>
      <c r="BIX545" s="8"/>
      <c r="BIY545" s="8"/>
      <c r="BIZ545" s="8"/>
      <c r="BJA545" s="8"/>
      <c r="BJB545" s="8"/>
      <c r="BJC545" s="8"/>
      <c r="BJD545" s="8"/>
      <c r="BJE545" s="8"/>
      <c r="BJF545" s="8"/>
      <c r="BJG545" s="8"/>
      <c r="BJH545" s="8"/>
      <c r="BJI545" s="8"/>
      <c r="BJJ545" s="8"/>
      <c r="BJK545" s="8"/>
      <c r="BJL545" s="8"/>
      <c r="BJM545" s="8"/>
      <c r="BJN545" s="8"/>
      <c r="BJO545" s="8"/>
      <c r="BJP545" s="8"/>
      <c r="BJQ545" s="8"/>
      <c r="BJR545" s="8"/>
      <c r="BJS545" s="8"/>
      <c r="BJT545" s="8"/>
      <c r="BJU545" s="8"/>
      <c r="BJV545" s="8"/>
      <c r="BJW545" s="8"/>
      <c r="BJX545" s="8"/>
      <c r="BJY545" s="8"/>
      <c r="BJZ545" s="8"/>
      <c r="BKA545" s="8"/>
      <c r="BKB545" s="8"/>
      <c r="BKC545" s="8"/>
      <c r="BKD545" s="8"/>
      <c r="BKE545" s="8"/>
      <c r="BKF545" s="8"/>
      <c r="BKG545" s="8"/>
      <c r="BKH545" s="8"/>
      <c r="BKI545" s="8"/>
      <c r="BKJ545" s="8"/>
      <c r="BKK545" s="8"/>
      <c r="BKL545" s="8"/>
      <c r="BKM545" s="8"/>
      <c r="BKN545" s="8"/>
      <c r="BKO545" s="8"/>
      <c r="BKP545" s="8"/>
      <c r="BKQ545" s="8"/>
      <c r="BKR545" s="8"/>
      <c r="BKS545" s="8"/>
      <c r="BKT545" s="8"/>
      <c r="BKU545" s="8"/>
      <c r="BKV545" s="8"/>
      <c r="BKW545" s="8"/>
      <c r="BKX545" s="8"/>
      <c r="BKY545" s="8"/>
      <c r="BKZ545" s="8"/>
      <c r="BLA545" s="8"/>
      <c r="BLB545" s="8"/>
      <c r="BLC545" s="8"/>
      <c r="BLD545" s="8"/>
      <c r="BLE545" s="8"/>
      <c r="BLF545" s="8"/>
      <c r="BLG545" s="8"/>
      <c r="BLH545" s="8"/>
      <c r="BLI545" s="8"/>
      <c r="BLJ545" s="8"/>
      <c r="BLK545" s="8"/>
      <c r="BLL545" s="8"/>
      <c r="BLM545" s="8"/>
      <c r="BLN545" s="8"/>
      <c r="BLO545" s="8"/>
      <c r="BLP545" s="8"/>
      <c r="BLQ545" s="8"/>
      <c r="BLR545" s="8"/>
      <c r="BLS545" s="8"/>
      <c r="BLT545" s="8"/>
      <c r="BLU545" s="8"/>
      <c r="BLV545" s="8"/>
      <c r="BLW545" s="8"/>
      <c r="BLX545" s="8"/>
      <c r="BLY545" s="8"/>
      <c r="BLZ545" s="8"/>
      <c r="BMA545" s="8"/>
      <c r="BMB545" s="8"/>
      <c r="BMC545" s="8"/>
      <c r="BMD545" s="8"/>
      <c r="BME545" s="8"/>
      <c r="BMF545" s="8"/>
      <c r="BMG545" s="8"/>
      <c r="BMH545" s="8"/>
      <c r="BMI545" s="8"/>
      <c r="BMJ545" s="8"/>
      <c r="BMK545" s="8"/>
      <c r="BML545" s="8"/>
      <c r="BMM545" s="8"/>
      <c r="BMN545" s="8"/>
      <c r="BMO545" s="8"/>
      <c r="BMP545" s="8"/>
      <c r="BMQ545" s="8"/>
      <c r="BMR545" s="8"/>
      <c r="BMS545" s="8"/>
      <c r="BMT545" s="8"/>
      <c r="BMU545" s="8"/>
      <c r="BMV545" s="8"/>
      <c r="BMW545" s="8"/>
      <c r="BMX545" s="8"/>
      <c r="BMY545" s="8"/>
      <c r="BMZ545" s="8"/>
      <c r="BNA545" s="8"/>
      <c r="BNB545" s="8"/>
      <c r="BNC545" s="8"/>
      <c r="BND545" s="8"/>
      <c r="BNE545" s="8"/>
      <c r="BNF545" s="8"/>
      <c r="BNG545" s="8"/>
      <c r="BNH545" s="8"/>
      <c r="BNI545" s="8"/>
      <c r="BNJ545" s="8"/>
      <c r="BNK545" s="8"/>
      <c r="BNL545" s="8"/>
      <c r="BNM545" s="8"/>
      <c r="BNN545" s="8"/>
      <c r="BNO545" s="8"/>
      <c r="BNP545" s="8"/>
      <c r="BNQ545" s="8"/>
      <c r="BNR545" s="8"/>
      <c r="BNS545" s="8"/>
      <c r="BNT545" s="8"/>
      <c r="BNU545" s="8"/>
      <c r="BNV545" s="8"/>
      <c r="BNW545" s="8"/>
      <c r="BNX545" s="8"/>
      <c r="BNY545" s="8"/>
      <c r="BNZ545" s="8"/>
      <c r="BOA545" s="8"/>
      <c r="BOB545" s="8"/>
      <c r="BOC545" s="8"/>
      <c r="BOD545" s="8"/>
      <c r="BOE545" s="8"/>
      <c r="BOF545" s="8"/>
      <c r="BOG545" s="8"/>
      <c r="BOH545" s="8"/>
      <c r="BOI545" s="8"/>
      <c r="BOJ545" s="8"/>
      <c r="BOK545" s="8"/>
      <c r="BOL545" s="8"/>
      <c r="BOM545" s="8"/>
      <c r="BON545" s="8"/>
      <c r="BOO545" s="8"/>
      <c r="BOP545" s="8"/>
      <c r="BOQ545" s="8"/>
      <c r="BOR545" s="8"/>
      <c r="BOS545" s="8"/>
      <c r="BOT545" s="8"/>
      <c r="BOU545" s="8"/>
      <c r="BOV545" s="8"/>
      <c r="BOW545" s="8"/>
      <c r="BOX545" s="8"/>
      <c r="BOY545" s="8"/>
      <c r="BOZ545" s="8"/>
      <c r="BPA545" s="8"/>
      <c r="BPB545" s="8"/>
      <c r="BPC545" s="8"/>
      <c r="BPD545" s="8"/>
      <c r="BPE545" s="8"/>
      <c r="BPF545" s="8"/>
      <c r="BPG545" s="8"/>
      <c r="BPH545" s="8"/>
      <c r="BPI545" s="8"/>
      <c r="BPJ545" s="8"/>
      <c r="BPK545" s="8"/>
      <c r="BPL545" s="8"/>
      <c r="BPM545" s="8"/>
      <c r="BPN545" s="8"/>
      <c r="BPO545" s="8"/>
      <c r="BPP545" s="8"/>
      <c r="BPQ545" s="8"/>
      <c r="BPR545" s="8"/>
      <c r="BPS545" s="8"/>
      <c r="BPT545" s="8"/>
      <c r="BPU545" s="8"/>
      <c r="BPV545" s="8"/>
      <c r="BPW545" s="8"/>
      <c r="BPX545" s="8"/>
      <c r="BPY545" s="8"/>
      <c r="BPZ545" s="8"/>
      <c r="BQA545" s="8"/>
      <c r="BQB545" s="8"/>
      <c r="BQC545" s="8"/>
      <c r="BQD545" s="8"/>
      <c r="BQE545" s="8"/>
      <c r="BQF545" s="8"/>
      <c r="BQG545" s="8"/>
      <c r="BQH545" s="8"/>
      <c r="BQI545" s="8"/>
      <c r="BQJ545" s="8"/>
      <c r="BQK545" s="8"/>
      <c r="BQL545" s="8"/>
      <c r="BQM545" s="8"/>
      <c r="BQN545" s="8"/>
      <c r="BQO545" s="8"/>
      <c r="BQP545" s="8"/>
      <c r="BQQ545" s="8"/>
      <c r="BQR545" s="8"/>
      <c r="BQS545" s="8"/>
      <c r="BQT545" s="8"/>
      <c r="BQU545" s="8"/>
      <c r="BQV545" s="8"/>
      <c r="BQW545" s="8"/>
      <c r="BQX545" s="8"/>
      <c r="BQY545" s="8"/>
      <c r="BQZ545" s="8"/>
      <c r="BRA545" s="8"/>
      <c r="BRB545" s="8"/>
      <c r="BRC545" s="8"/>
      <c r="BRD545" s="8"/>
      <c r="BRE545" s="8"/>
      <c r="BRF545" s="8"/>
      <c r="BRG545" s="8"/>
      <c r="BRH545" s="8"/>
      <c r="BRI545" s="8"/>
      <c r="BRJ545" s="8"/>
      <c r="BRK545" s="8"/>
      <c r="BRL545" s="8"/>
      <c r="BRM545" s="8"/>
      <c r="BRN545" s="8"/>
      <c r="BRO545" s="8"/>
      <c r="BRP545" s="8"/>
      <c r="BRQ545" s="8"/>
      <c r="BRR545" s="8"/>
      <c r="BRS545" s="8"/>
      <c r="BRT545" s="8"/>
      <c r="BRU545" s="8"/>
      <c r="BRV545" s="8"/>
      <c r="BRW545" s="8"/>
      <c r="BRX545" s="8"/>
      <c r="BRY545" s="8"/>
      <c r="BRZ545" s="8"/>
      <c r="BSA545" s="8"/>
      <c r="BSB545" s="8"/>
      <c r="BSC545" s="8"/>
      <c r="BSD545" s="8"/>
      <c r="BSE545" s="8"/>
      <c r="BSF545" s="8"/>
      <c r="BSG545" s="8"/>
      <c r="BSH545" s="8"/>
      <c r="BSI545" s="8"/>
      <c r="BSJ545" s="8"/>
      <c r="BSK545" s="8"/>
      <c r="BSL545" s="8"/>
      <c r="BSM545" s="8"/>
      <c r="BSN545" s="8"/>
      <c r="BSO545" s="8"/>
      <c r="BSP545" s="8"/>
      <c r="BSQ545" s="8"/>
      <c r="BSR545" s="8"/>
      <c r="BSS545" s="8"/>
      <c r="BST545" s="8"/>
      <c r="BSU545" s="8"/>
      <c r="BSV545" s="8"/>
      <c r="BSW545" s="8"/>
      <c r="BSX545" s="8"/>
      <c r="BSY545" s="8"/>
      <c r="BSZ545" s="8"/>
      <c r="BTA545" s="8"/>
      <c r="BTB545" s="8"/>
      <c r="BTC545" s="8"/>
      <c r="BTD545" s="8"/>
      <c r="BTE545" s="8"/>
      <c r="BTF545" s="8"/>
      <c r="BTG545" s="8"/>
      <c r="BTH545" s="8"/>
      <c r="BTI545" s="8"/>
      <c r="BTJ545" s="8"/>
      <c r="BTK545" s="8"/>
      <c r="BTL545" s="8"/>
      <c r="BTM545" s="8"/>
      <c r="BTN545" s="8"/>
      <c r="BTO545" s="8"/>
      <c r="BTP545" s="8"/>
      <c r="BTQ545" s="8"/>
      <c r="BTR545" s="8"/>
      <c r="BTS545" s="8"/>
      <c r="BTT545" s="8"/>
      <c r="BTU545" s="8"/>
      <c r="BTV545" s="8"/>
      <c r="BTW545" s="8"/>
      <c r="BTX545" s="8"/>
      <c r="BTY545" s="8"/>
      <c r="BTZ545" s="8"/>
      <c r="BUA545" s="8"/>
      <c r="BUB545" s="8"/>
      <c r="BUC545" s="8"/>
      <c r="BUD545" s="8"/>
      <c r="BUE545" s="8"/>
      <c r="BUF545" s="8"/>
      <c r="BUG545" s="8"/>
      <c r="BUH545" s="8"/>
      <c r="BUI545" s="8"/>
      <c r="BUJ545" s="8"/>
      <c r="BUK545" s="8"/>
      <c r="BUL545" s="8"/>
      <c r="BUM545" s="8"/>
      <c r="BUN545" s="8"/>
      <c r="BUO545" s="8"/>
      <c r="BUP545" s="8"/>
      <c r="BUQ545" s="8"/>
      <c r="BUR545" s="8"/>
      <c r="BUS545" s="8"/>
      <c r="BUT545" s="8"/>
      <c r="BUU545" s="8"/>
      <c r="BUV545" s="8"/>
      <c r="BUW545" s="8"/>
      <c r="BUX545" s="8"/>
      <c r="BUY545" s="8"/>
      <c r="BUZ545" s="8"/>
      <c r="BVA545" s="8"/>
      <c r="BVB545" s="8"/>
      <c r="BVC545" s="8"/>
      <c r="BVD545" s="8"/>
      <c r="BVE545" s="8"/>
      <c r="BVF545" s="8"/>
      <c r="BVG545" s="8"/>
      <c r="BVH545" s="8"/>
      <c r="BVI545" s="8"/>
      <c r="BVJ545" s="8"/>
      <c r="BVK545" s="8"/>
      <c r="BVL545" s="8"/>
      <c r="BVM545" s="8"/>
      <c r="BVN545" s="8"/>
      <c r="BVO545" s="8"/>
      <c r="BVP545" s="8"/>
      <c r="BVQ545" s="8"/>
      <c r="BVR545" s="8"/>
      <c r="BVS545" s="8"/>
      <c r="BVT545" s="8"/>
      <c r="BVU545" s="8"/>
      <c r="BVV545" s="8"/>
      <c r="BVW545" s="8"/>
      <c r="BVX545" s="8"/>
      <c r="BVY545" s="8"/>
      <c r="BVZ545" s="8"/>
      <c r="BWA545" s="8"/>
      <c r="BWB545" s="8"/>
      <c r="BWC545" s="8"/>
      <c r="BWD545" s="8"/>
      <c r="BWE545" s="8"/>
      <c r="BWF545" s="8"/>
      <c r="BWG545" s="8"/>
      <c r="BWH545" s="8"/>
      <c r="BWI545" s="8"/>
      <c r="BWJ545" s="8"/>
      <c r="BWK545" s="8"/>
      <c r="BWL545" s="8"/>
      <c r="BWM545" s="8"/>
      <c r="BWN545" s="8"/>
      <c r="BWO545" s="8"/>
      <c r="BWP545" s="8"/>
      <c r="BWQ545" s="8"/>
    </row>
    <row r="546" spans="1:1967" s="444" customFormat="1" ht="102" customHeight="1">
      <c r="A546" s="9" t="s">
        <v>9074</v>
      </c>
      <c r="B546" s="100" t="s">
        <v>97</v>
      </c>
      <c r="C546" s="2" t="s">
        <v>9087</v>
      </c>
      <c r="D546" s="240" t="s">
        <v>1103</v>
      </c>
      <c r="E546" s="240" t="s">
        <v>9088</v>
      </c>
      <c r="F546" s="3"/>
      <c r="G546" s="3" t="s">
        <v>385</v>
      </c>
      <c r="H546" s="20">
        <v>0</v>
      </c>
      <c r="I546" s="114">
        <v>470000000</v>
      </c>
      <c r="J546" s="21" t="s">
        <v>1330</v>
      </c>
      <c r="K546" s="19" t="s">
        <v>1950</v>
      </c>
      <c r="L546" s="138" t="s">
        <v>3428</v>
      </c>
      <c r="M546" s="141" t="s">
        <v>383</v>
      </c>
      <c r="N546" s="360" t="s">
        <v>8876</v>
      </c>
      <c r="O546" s="3" t="s">
        <v>1382</v>
      </c>
      <c r="P546" s="7" t="s">
        <v>1353</v>
      </c>
      <c r="Q546" s="3" t="s">
        <v>1344</v>
      </c>
      <c r="R546" s="84">
        <v>3250</v>
      </c>
      <c r="S546" s="19">
        <v>11148.83</v>
      </c>
      <c r="T546" s="83">
        <f t="shared" ref="T546" si="89">R546*S546</f>
        <v>36233697.5</v>
      </c>
      <c r="U546" s="83">
        <f t="shared" ref="U546:U548" si="90">T546*1.12</f>
        <v>40581741.200000003</v>
      </c>
      <c r="V546" s="9" t="s">
        <v>1341</v>
      </c>
      <c r="W546" s="153" t="s">
        <v>1410</v>
      </c>
      <c r="X546" s="9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8"/>
      <c r="DJ546" s="8"/>
      <c r="DK546" s="8"/>
      <c r="DL546" s="8"/>
      <c r="DM546" s="8"/>
      <c r="DN546" s="8"/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  <c r="EF546" s="8"/>
      <c r="EG546" s="8"/>
      <c r="EH546" s="8"/>
      <c r="EI546" s="8"/>
      <c r="EJ546" s="8"/>
      <c r="EK546" s="8"/>
      <c r="EL546" s="8"/>
      <c r="EM546" s="8"/>
      <c r="EN546" s="8"/>
      <c r="EO546" s="8"/>
      <c r="EP546" s="8"/>
      <c r="EQ546" s="8"/>
      <c r="ER546" s="8"/>
      <c r="ES546" s="8"/>
      <c r="ET546" s="8"/>
      <c r="EU546" s="8"/>
      <c r="EV546" s="8"/>
      <c r="EW546" s="8"/>
      <c r="EX546" s="8"/>
      <c r="EY546" s="8"/>
      <c r="EZ546" s="8"/>
      <c r="FA546" s="8"/>
      <c r="FB546" s="8"/>
      <c r="FC546" s="8"/>
      <c r="FD546" s="8"/>
      <c r="FE546" s="8"/>
      <c r="FF546" s="8"/>
      <c r="FG546" s="8"/>
      <c r="FH546" s="8"/>
      <c r="FI546" s="8"/>
      <c r="FJ546" s="8"/>
      <c r="FK546" s="8"/>
      <c r="FL546" s="8"/>
      <c r="FM546" s="8"/>
      <c r="FN546" s="8"/>
      <c r="FO546" s="8"/>
      <c r="FP546" s="8"/>
      <c r="FQ546" s="8"/>
      <c r="FR546" s="8"/>
      <c r="FS546" s="8"/>
      <c r="FT546" s="8"/>
      <c r="FU546" s="8"/>
      <c r="FV546" s="8"/>
      <c r="FW546" s="8"/>
      <c r="FX546" s="8"/>
      <c r="FY546" s="8"/>
      <c r="FZ546" s="8"/>
      <c r="GA546" s="8"/>
      <c r="GB546" s="8"/>
      <c r="GC546" s="8"/>
      <c r="GD546" s="8"/>
      <c r="GE546" s="8"/>
      <c r="GF546" s="8"/>
      <c r="GG546" s="8"/>
      <c r="GH546" s="8"/>
      <c r="GI546" s="8"/>
      <c r="GJ546" s="8"/>
      <c r="GK546" s="8"/>
      <c r="GL546" s="8"/>
      <c r="GM546" s="8"/>
      <c r="GN546" s="8"/>
      <c r="GO546" s="8"/>
      <c r="GP546" s="8"/>
      <c r="GQ546" s="8"/>
      <c r="GR546" s="8"/>
      <c r="GS546" s="8"/>
      <c r="GT546" s="8"/>
      <c r="GU546" s="8"/>
      <c r="GV546" s="8"/>
      <c r="GW546" s="8"/>
      <c r="GX546" s="8"/>
      <c r="GY546" s="8"/>
      <c r="GZ546" s="8"/>
      <c r="HA546" s="8"/>
      <c r="HB546" s="8"/>
      <c r="HC546" s="8"/>
      <c r="HD546" s="8"/>
      <c r="HE546" s="8"/>
      <c r="HF546" s="8"/>
      <c r="HG546" s="8"/>
      <c r="HH546" s="8"/>
      <c r="HI546" s="8"/>
      <c r="HJ546" s="8"/>
      <c r="HK546" s="8"/>
      <c r="HL546" s="8"/>
      <c r="HM546" s="8"/>
      <c r="HN546" s="8"/>
      <c r="HO546" s="8"/>
      <c r="HP546" s="8"/>
      <c r="HQ546" s="8"/>
      <c r="HR546" s="8"/>
      <c r="HS546" s="8"/>
      <c r="HT546" s="8"/>
      <c r="HU546" s="8"/>
      <c r="HV546" s="8"/>
      <c r="HW546" s="8"/>
      <c r="HX546" s="8"/>
      <c r="HY546" s="8"/>
      <c r="HZ546" s="8"/>
      <c r="IA546" s="8"/>
      <c r="IB546" s="8"/>
      <c r="IC546" s="8"/>
      <c r="ID546" s="8"/>
      <c r="IE546" s="8"/>
      <c r="IF546" s="8"/>
      <c r="IG546" s="8"/>
      <c r="IH546" s="8"/>
      <c r="II546" s="8"/>
      <c r="IJ546" s="8"/>
      <c r="IK546" s="8"/>
      <c r="IL546" s="8"/>
      <c r="IM546" s="8"/>
      <c r="IN546" s="8"/>
      <c r="IO546" s="8"/>
      <c r="IP546" s="8"/>
      <c r="IQ546" s="8"/>
      <c r="IR546" s="8"/>
      <c r="IS546" s="8"/>
      <c r="IT546" s="8"/>
      <c r="IU546" s="8"/>
      <c r="IV546" s="8"/>
      <c r="IW546" s="8"/>
      <c r="IX546" s="8"/>
      <c r="IY546" s="8"/>
      <c r="IZ546" s="8"/>
      <c r="JA546" s="8"/>
      <c r="JB546" s="8"/>
      <c r="JC546" s="8"/>
      <c r="JD546" s="8"/>
      <c r="JE546" s="8"/>
      <c r="JF546" s="8"/>
      <c r="JG546" s="8"/>
      <c r="JH546" s="8"/>
      <c r="JI546" s="8"/>
      <c r="JJ546" s="8"/>
      <c r="JK546" s="8"/>
      <c r="JL546" s="8"/>
      <c r="JM546" s="8"/>
      <c r="JN546" s="8"/>
      <c r="JO546" s="8"/>
      <c r="JP546" s="8"/>
      <c r="JQ546" s="8"/>
      <c r="JR546" s="8"/>
      <c r="JS546" s="8"/>
      <c r="JT546" s="8"/>
      <c r="JU546" s="8"/>
      <c r="JV546" s="8"/>
      <c r="JW546" s="8"/>
      <c r="JX546" s="8"/>
      <c r="JY546" s="8"/>
      <c r="JZ546" s="8"/>
      <c r="KA546" s="8"/>
      <c r="KB546" s="8"/>
      <c r="KC546" s="8"/>
      <c r="KD546" s="8"/>
      <c r="KE546" s="8"/>
      <c r="KF546" s="8"/>
      <c r="KG546" s="8"/>
      <c r="KH546" s="8"/>
      <c r="KI546" s="8"/>
      <c r="KJ546" s="8"/>
      <c r="KK546" s="8"/>
      <c r="KL546" s="8"/>
      <c r="KM546" s="8"/>
      <c r="KN546" s="8"/>
      <c r="KO546" s="8"/>
      <c r="KP546" s="8"/>
      <c r="KQ546" s="8"/>
      <c r="KR546" s="8"/>
      <c r="KS546" s="8"/>
      <c r="KT546" s="8"/>
      <c r="KU546" s="8"/>
      <c r="KV546" s="8"/>
      <c r="KW546" s="8"/>
      <c r="KX546" s="8"/>
      <c r="KY546" s="8"/>
      <c r="KZ546" s="8"/>
      <c r="LA546" s="8"/>
      <c r="LB546" s="8"/>
      <c r="LC546" s="8"/>
      <c r="LD546" s="8"/>
      <c r="LE546" s="8"/>
      <c r="LF546" s="8"/>
      <c r="LG546" s="8"/>
      <c r="LH546" s="8"/>
      <c r="LI546" s="8"/>
      <c r="LJ546" s="8"/>
      <c r="LK546" s="8"/>
      <c r="LL546" s="8"/>
      <c r="LM546" s="8"/>
      <c r="LN546" s="8"/>
      <c r="LO546" s="8"/>
      <c r="LP546" s="8"/>
      <c r="LQ546" s="8"/>
      <c r="LR546" s="8"/>
      <c r="LS546" s="8"/>
      <c r="LT546" s="8"/>
      <c r="LU546" s="8"/>
      <c r="LV546" s="8"/>
      <c r="LW546" s="8"/>
      <c r="LX546" s="8"/>
      <c r="LY546" s="8"/>
      <c r="LZ546" s="8"/>
      <c r="MA546" s="8"/>
      <c r="MB546" s="8"/>
      <c r="MC546" s="8"/>
      <c r="MD546" s="8"/>
      <c r="ME546" s="8"/>
      <c r="MF546" s="8"/>
      <c r="MG546" s="8"/>
      <c r="MH546" s="8"/>
      <c r="MI546" s="8"/>
      <c r="MJ546" s="8"/>
      <c r="MK546" s="8"/>
      <c r="ML546" s="8"/>
      <c r="MM546" s="8"/>
      <c r="MN546" s="8"/>
      <c r="MO546" s="8"/>
      <c r="MP546" s="8"/>
      <c r="MQ546" s="8"/>
      <c r="MR546" s="8"/>
      <c r="MS546" s="8"/>
      <c r="MT546" s="8"/>
      <c r="MU546" s="8"/>
      <c r="MV546" s="8"/>
      <c r="MW546" s="8"/>
      <c r="MX546" s="8"/>
      <c r="MY546" s="8"/>
      <c r="MZ546" s="8"/>
      <c r="NA546" s="8"/>
      <c r="NB546" s="8"/>
      <c r="NC546" s="8"/>
      <c r="ND546" s="8"/>
      <c r="NE546" s="8"/>
      <c r="NF546" s="8"/>
      <c r="NG546" s="8"/>
      <c r="NH546" s="8"/>
      <c r="NI546" s="8"/>
      <c r="NJ546" s="8"/>
      <c r="NK546" s="8"/>
      <c r="NL546" s="8"/>
      <c r="NM546" s="8"/>
      <c r="NN546" s="8"/>
      <c r="NO546" s="8"/>
      <c r="NP546" s="8"/>
      <c r="NQ546" s="8"/>
      <c r="NR546" s="8"/>
      <c r="NS546" s="8"/>
      <c r="NT546" s="8"/>
      <c r="NU546" s="8"/>
      <c r="NV546" s="8"/>
      <c r="NW546" s="8"/>
      <c r="NX546" s="8"/>
      <c r="NY546" s="8"/>
      <c r="NZ546" s="8"/>
      <c r="OA546" s="8"/>
      <c r="OB546" s="8"/>
      <c r="OC546" s="8"/>
      <c r="OD546" s="8"/>
      <c r="OE546" s="8"/>
      <c r="OF546" s="8"/>
      <c r="OG546" s="8"/>
      <c r="OH546" s="8"/>
      <c r="OI546" s="8"/>
      <c r="OJ546" s="8"/>
      <c r="OK546" s="8"/>
      <c r="OL546" s="8"/>
      <c r="OM546" s="8"/>
      <c r="ON546" s="8"/>
      <c r="OO546" s="8"/>
      <c r="OP546" s="8"/>
      <c r="OQ546" s="8"/>
      <c r="OR546" s="8"/>
      <c r="OS546" s="8"/>
      <c r="OT546" s="8"/>
      <c r="OU546" s="8"/>
      <c r="OV546" s="8"/>
      <c r="OW546" s="8"/>
      <c r="OX546" s="8"/>
      <c r="OY546" s="8"/>
      <c r="OZ546" s="8"/>
      <c r="PA546" s="8"/>
      <c r="PB546" s="8"/>
      <c r="PC546" s="8"/>
      <c r="PD546" s="8"/>
      <c r="PE546" s="8"/>
      <c r="PF546" s="8"/>
      <c r="PG546" s="8"/>
      <c r="PH546" s="8"/>
      <c r="PI546" s="8"/>
      <c r="PJ546" s="8"/>
      <c r="PK546" s="8"/>
      <c r="PL546" s="8"/>
      <c r="PM546" s="8"/>
      <c r="PN546" s="8"/>
      <c r="PO546" s="8"/>
      <c r="PP546" s="8"/>
      <c r="PQ546" s="8"/>
      <c r="PR546" s="8"/>
      <c r="PS546" s="8"/>
      <c r="PT546" s="8"/>
      <c r="PU546" s="8"/>
      <c r="PV546" s="8"/>
      <c r="PW546" s="8"/>
      <c r="PX546" s="8"/>
      <c r="PY546" s="8"/>
      <c r="PZ546" s="8"/>
      <c r="QA546" s="8"/>
      <c r="QB546" s="8"/>
      <c r="QC546" s="8"/>
      <c r="QD546" s="8"/>
      <c r="QE546" s="8"/>
      <c r="QF546" s="8"/>
      <c r="QG546" s="8"/>
      <c r="QH546" s="8"/>
      <c r="QI546" s="8"/>
      <c r="QJ546" s="8"/>
      <c r="QK546" s="8"/>
      <c r="QL546" s="8"/>
      <c r="QM546" s="8"/>
      <c r="QN546" s="8"/>
      <c r="QO546" s="8"/>
      <c r="QP546" s="8"/>
      <c r="QQ546" s="8"/>
      <c r="QR546" s="8"/>
      <c r="QS546" s="8"/>
      <c r="QT546" s="8"/>
      <c r="QU546" s="8"/>
      <c r="QV546" s="8"/>
      <c r="QW546" s="8"/>
      <c r="QX546" s="8"/>
      <c r="QY546" s="8"/>
      <c r="QZ546" s="8"/>
      <c r="RA546" s="8"/>
      <c r="RB546" s="8"/>
      <c r="RC546" s="8"/>
      <c r="RD546" s="8"/>
      <c r="RE546" s="8"/>
      <c r="RF546" s="8"/>
      <c r="RG546" s="8"/>
      <c r="RH546" s="8"/>
      <c r="RI546" s="8"/>
      <c r="RJ546" s="8"/>
      <c r="RK546" s="8"/>
      <c r="RL546" s="8"/>
      <c r="RM546" s="8"/>
      <c r="RN546" s="8"/>
      <c r="RO546" s="8"/>
      <c r="RP546" s="8"/>
      <c r="RQ546" s="8"/>
      <c r="RR546" s="8"/>
      <c r="RS546" s="8"/>
      <c r="RT546" s="8"/>
      <c r="RU546" s="8"/>
      <c r="RV546" s="8"/>
      <c r="RW546" s="8"/>
      <c r="RX546" s="8"/>
      <c r="RY546" s="8"/>
      <c r="RZ546" s="8"/>
      <c r="SA546" s="8"/>
      <c r="SB546" s="8"/>
      <c r="SC546" s="8"/>
      <c r="SD546" s="8"/>
      <c r="SE546" s="8"/>
      <c r="SF546" s="8"/>
      <c r="SG546" s="8"/>
      <c r="SH546" s="8"/>
      <c r="SI546" s="8"/>
      <c r="SJ546" s="8"/>
      <c r="SK546" s="8"/>
      <c r="SL546" s="8"/>
      <c r="SM546" s="8"/>
      <c r="SN546" s="8"/>
      <c r="SO546" s="8"/>
      <c r="SP546" s="8"/>
      <c r="SQ546" s="8"/>
      <c r="SR546" s="8"/>
      <c r="SS546" s="8"/>
      <c r="ST546" s="8"/>
      <c r="SU546" s="8"/>
      <c r="SV546" s="8"/>
      <c r="SW546" s="8"/>
      <c r="SX546" s="8"/>
      <c r="SY546" s="8"/>
      <c r="SZ546" s="8"/>
      <c r="TA546" s="8"/>
      <c r="TB546" s="8"/>
      <c r="TC546" s="8"/>
      <c r="TD546" s="8"/>
      <c r="TE546" s="8"/>
      <c r="TF546" s="8"/>
      <c r="TG546" s="8"/>
      <c r="TH546" s="8"/>
      <c r="TI546" s="8"/>
      <c r="TJ546" s="8"/>
      <c r="TK546" s="8"/>
      <c r="TL546" s="8"/>
      <c r="TM546" s="8"/>
      <c r="TN546" s="8"/>
      <c r="TO546" s="8"/>
      <c r="TP546" s="8"/>
      <c r="TQ546" s="8"/>
      <c r="TR546" s="8"/>
      <c r="TS546" s="8"/>
      <c r="TT546" s="8"/>
      <c r="TU546" s="8"/>
      <c r="TV546" s="8"/>
      <c r="TW546" s="8"/>
      <c r="TX546" s="8"/>
      <c r="TY546" s="8"/>
      <c r="TZ546" s="8"/>
      <c r="UA546" s="8"/>
      <c r="UB546" s="8"/>
      <c r="UC546" s="8"/>
      <c r="UD546" s="8"/>
      <c r="UE546" s="8"/>
      <c r="UF546" s="8"/>
      <c r="UG546" s="8"/>
      <c r="UH546" s="8"/>
      <c r="UI546" s="8"/>
      <c r="UJ546" s="8"/>
      <c r="UK546" s="8"/>
      <c r="UL546" s="8"/>
      <c r="UM546" s="8"/>
      <c r="UN546" s="8"/>
      <c r="UO546" s="8"/>
      <c r="UP546" s="8"/>
      <c r="UQ546" s="8"/>
      <c r="UR546" s="8"/>
      <c r="US546" s="8"/>
      <c r="UT546" s="8"/>
      <c r="UU546" s="8"/>
      <c r="UV546" s="8"/>
      <c r="UW546" s="8"/>
      <c r="UX546" s="8"/>
      <c r="UY546" s="8"/>
      <c r="UZ546" s="8"/>
      <c r="VA546" s="8"/>
      <c r="VB546" s="8"/>
      <c r="VC546" s="8"/>
      <c r="VD546" s="8"/>
      <c r="VE546" s="8"/>
      <c r="VF546" s="8"/>
      <c r="VG546" s="8"/>
      <c r="VH546" s="8"/>
      <c r="VI546" s="8"/>
      <c r="VJ546" s="8"/>
      <c r="VK546" s="8"/>
      <c r="VL546" s="8"/>
      <c r="VM546" s="8"/>
      <c r="VN546" s="8"/>
      <c r="VO546" s="8"/>
      <c r="VP546" s="8"/>
      <c r="VQ546" s="8"/>
      <c r="VR546" s="8"/>
      <c r="VS546" s="8"/>
      <c r="VT546" s="8"/>
      <c r="VU546" s="8"/>
      <c r="VV546" s="8"/>
      <c r="VW546" s="8"/>
      <c r="VX546" s="8"/>
      <c r="VY546" s="8"/>
      <c r="VZ546" s="8"/>
      <c r="WA546" s="8"/>
      <c r="WB546" s="8"/>
      <c r="WC546" s="8"/>
      <c r="WD546" s="8"/>
      <c r="WE546" s="8"/>
      <c r="WF546" s="8"/>
      <c r="WG546" s="8"/>
      <c r="WH546" s="8"/>
      <c r="WI546" s="8"/>
      <c r="WJ546" s="8"/>
      <c r="WK546" s="8"/>
      <c r="WL546" s="8"/>
      <c r="WM546" s="8"/>
      <c r="WN546" s="8"/>
      <c r="WO546" s="8"/>
      <c r="WP546" s="8"/>
      <c r="WQ546" s="8"/>
      <c r="WR546" s="8"/>
      <c r="WS546" s="8"/>
      <c r="WT546" s="8"/>
      <c r="WU546" s="8"/>
      <c r="WV546" s="8"/>
      <c r="WW546" s="8"/>
      <c r="WX546" s="8"/>
      <c r="WY546" s="8"/>
      <c r="WZ546" s="8"/>
      <c r="XA546" s="8"/>
      <c r="XB546" s="8"/>
      <c r="XC546" s="8"/>
      <c r="XD546" s="8"/>
      <c r="XE546" s="8"/>
      <c r="XF546" s="8"/>
      <c r="XG546" s="8"/>
      <c r="XH546" s="8"/>
      <c r="XI546" s="8"/>
      <c r="XJ546" s="8"/>
      <c r="XK546" s="8"/>
      <c r="XL546" s="8"/>
      <c r="XM546" s="8"/>
      <c r="XN546" s="8"/>
      <c r="XO546" s="8"/>
      <c r="XP546" s="8"/>
      <c r="XQ546" s="8"/>
      <c r="XR546" s="8"/>
      <c r="XS546" s="8"/>
      <c r="XT546" s="8"/>
      <c r="XU546" s="8"/>
      <c r="XV546" s="8"/>
      <c r="XW546" s="8"/>
      <c r="XX546" s="8"/>
      <c r="XY546" s="8"/>
      <c r="XZ546" s="8"/>
      <c r="YA546" s="8"/>
      <c r="YB546" s="8"/>
      <c r="YC546" s="8"/>
      <c r="YD546" s="8"/>
      <c r="YE546" s="8"/>
      <c r="YF546" s="8"/>
      <c r="YG546" s="8"/>
      <c r="YH546" s="8"/>
      <c r="YI546" s="8"/>
      <c r="YJ546" s="8"/>
      <c r="YK546" s="8"/>
      <c r="YL546" s="8"/>
      <c r="YM546" s="8"/>
      <c r="YN546" s="8"/>
      <c r="YO546" s="8"/>
      <c r="YP546" s="8"/>
      <c r="YQ546" s="8"/>
      <c r="YR546" s="8"/>
      <c r="YS546" s="8"/>
      <c r="YT546" s="8"/>
      <c r="YU546" s="8"/>
      <c r="YV546" s="8"/>
      <c r="YW546" s="8"/>
      <c r="YX546" s="8"/>
      <c r="YY546" s="8"/>
      <c r="YZ546" s="8"/>
      <c r="ZA546" s="8"/>
      <c r="ZB546" s="8"/>
      <c r="ZC546" s="8"/>
      <c r="ZD546" s="8"/>
      <c r="ZE546" s="8"/>
      <c r="ZF546" s="8"/>
      <c r="ZG546" s="8"/>
      <c r="ZH546" s="8"/>
      <c r="ZI546" s="8"/>
      <c r="ZJ546" s="8"/>
      <c r="ZK546" s="8"/>
      <c r="ZL546" s="8"/>
      <c r="ZM546" s="8"/>
      <c r="ZN546" s="8"/>
      <c r="ZO546" s="8"/>
      <c r="ZP546" s="8"/>
      <c r="ZQ546" s="8"/>
      <c r="ZR546" s="8"/>
      <c r="ZS546" s="8"/>
      <c r="ZT546" s="8"/>
      <c r="ZU546" s="8"/>
      <c r="ZV546" s="8"/>
      <c r="ZW546" s="8"/>
      <c r="ZX546" s="8"/>
      <c r="ZY546" s="8"/>
      <c r="ZZ546" s="8"/>
      <c r="AAA546" s="8"/>
      <c r="AAB546" s="8"/>
      <c r="AAC546" s="8"/>
      <c r="AAD546" s="8"/>
      <c r="AAE546" s="8"/>
      <c r="AAF546" s="8"/>
      <c r="AAG546" s="8"/>
      <c r="AAH546" s="8"/>
      <c r="AAI546" s="8"/>
      <c r="AAJ546" s="8"/>
      <c r="AAK546" s="8"/>
      <c r="AAL546" s="8"/>
      <c r="AAM546" s="8"/>
      <c r="AAN546" s="8"/>
      <c r="AAO546" s="8"/>
      <c r="AAP546" s="8"/>
      <c r="AAQ546" s="8"/>
      <c r="AAR546" s="8"/>
      <c r="AAS546" s="8"/>
      <c r="AAT546" s="8"/>
      <c r="AAU546" s="8"/>
      <c r="AAV546" s="8"/>
      <c r="AAW546" s="8"/>
      <c r="AAX546" s="8"/>
      <c r="AAY546" s="8"/>
      <c r="AAZ546" s="8"/>
      <c r="ABA546" s="8"/>
      <c r="ABB546" s="8"/>
      <c r="ABC546" s="8"/>
      <c r="ABD546" s="8"/>
      <c r="ABE546" s="8"/>
      <c r="ABF546" s="8"/>
      <c r="ABG546" s="8"/>
      <c r="ABH546" s="8"/>
      <c r="ABI546" s="8"/>
      <c r="ABJ546" s="8"/>
      <c r="ABK546" s="8"/>
      <c r="ABL546" s="8"/>
      <c r="ABM546" s="8"/>
      <c r="ABN546" s="8"/>
      <c r="ABO546" s="8"/>
      <c r="ABP546" s="8"/>
      <c r="ABQ546" s="8"/>
      <c r="ABR546" s="8"/>
      <c r="ABS546" s="8"/>
      <c r="ABT546" s="8"/>
      <c r="ABU546" s="8"/>
      <c r="ABV546" s="8"/>
      <c r="ABW546" s="8"/>
      <c r="ABX546" s="8"/>
      <c r="ABY546" s="8"/>
      <c r="ABZ546" s="8"/>
      <c r="ACA546" s="8"/>
      <c r="ACB546" s="8"/>
      <c r="ACC546" s="8"/>
      <c r="ACD546" s="8"/>
      <c r="ACE546" s="8"/>
      <c r="ACF546" s="8"/>
      <c r="ACG546" s="8"/>
      <c r="ACH546" s="8"/>
      <c r="ACI546" s="8"/>
      <c r="ACJ546" s="8"/>
      <c r="ACK546" s="8"/>
      <c r="ACL546" s="8"/>
      <c r="ACM546" s="8"/>
      <c r="ACN546" s="8"/>
      <c r="ACO546" s="8"/>
      <c r="ACP546" s="8"/>
      <c r="ACQ546" s="8"/>
      <c r="ACR546" s="8"/>
      <c r="ACS546" s="8"/>
      <c r="ACT546" s="8"/>
      <c r="ACU546" s="8"/>
      <c r="ACV546" s="8"/>
      <c r="ACW546" s="8"/>
      <c r="ACX546" s="8"/>
      <c r="ACY546" s="8"/>
      <c r="ACZ546" s="8"/>
      <c r="ADA546" s="8"/>
      <c r="ADB546" s="8"/>
      <c r="ADC546" s="8"/>
      <c r="ADD546" s="8"/>
      <c r="ADE546" s="8"/>
      <c r="ADF546" s="8"/>
      <c r="ADG546" s="8"/>
      <c r="ADH546" s="8"/>
      <c r="ADI546" s="8"/>
      <c r="ADJ546" s="8"/>
      <c r="ADK546" s="8"/>
      <c r="ADL546" s="8"/>
      <c r="ADM546" s="8"/>
      <c r="ADN546" s="8"/>
      <c r="ADO546" s="8"/>
      <c r="ADP546" s="8"/>
      <c r="ADQ546" s="8"/>
      <c r="ADR546" s="8"/>
      <c r="ADS546" s="8"/>
      <c r="ADT546" s="8"/>
      <c r="ADU546" s="8"/>
      <c r="ADV546" s="8"/>
      <c r="ADW546" s="8"/>
      <c r="ADX546" s="8"/>
      <c r="ADY546" s="8"/>
      <c r="ADZ546" s="8"/>
      <c r="AEA546" s="8"/>
      <c r="AEB546" s="8"/>
      <c r="AEC546" s="8"/>
      <c r="AED546" s="8"/>
      <c r="AEE546" s="8"/>
      <c r="AEF546" s="8"/>
      <c r="AEG546" s="8"/>
      <c r="AEH546" s="8"/>
      <c r="AEI546" s="8"/>
      <c r="AEJ546" s="8"/>
      <c r="AEK546" s="8"/>
      <c r="AEL546" s="8"/>
      <c r="AEM546" s="8"/>
      <c r="AEN546" s="8"/>
      <c r="AEO546" s="8"/>
      <c r="AEP546" s="8"/>
      <c r="AEQ546" s="8"/>
      <c r="AER546" s="8"/>
      <c r="AES546" s="8"/>
      <c r="AET546" s="8"/>
      <c r="AEU546" s="8"/>
      <c r="AEV546" s="8"/>
      <c r="AEW546" s="8"/>
      <c r="AEX546" s="8"/>
      <c r="AEY546" s="8"/>
      <c r="AEZ546" s="8"/>
      <c r="AFA546" s="8"/>
      <c r="AFB546" s="8"/>
      <c r="AFC546" s="8"/>
      <c r="AFD546" s="8"/>
      <c r="AFE546" s="8"/>
      <c r="AFF546" s="8"/>
      <c r="AFG546" s="8"/>
      <c r="AFH546" s="8"/>
      <c r="AFI546" s="8"/>
      <c r="AFJ546" s="8"/>
      <c r="AFK546" s="8"/>
      <c r="AFL546" s="8"/>
      <c r="AFM546" s="8"/>
      <c r="AFN546" s="8"/>
      <c r="AFO546" s="8"/>
      <c r="AFP546" s="8"/>
      <c r="AFQ546" s="8"/>
      <c r="AFR546" s="8"/>
      <c r="AFS546" s="8"/>
      <c r="AFT546" s="8"/>
      <c r="AFU546" s="8"/>
      <c r="AFV546" s="8"/>
      <c r="AFW546" s="8"/>
      <c r="AFX546" s="8"/>
      <c r="AFY546" s="8"/>
      <c r="AFZ546" s="8"/>
      <c r="AGA546" s="8"/>
      <c r="AGB546" s="8"/>
      <c r="AGC546" s="8"/>
      <c r="AGD546" s="8"/>
      <c r="AGE546" s="8"/>
      <c r="AGF546" s="8"/>
      <c r="AGG546" s="8"/>
      <c r="AGH546" s="8"/>
      <c r="AGI546" s="8"/>
      <c r="AGJ546" s="8"/>
      <c r="AGK546" s="8"/>
      <c r="AGL546" s="8"/>
      <c r="AGM546" s="8"/>
      <c r="AGN546" s="8"/>
      <c r="AGO546" s="8"/>
      <c r="AGP546" s="8"/>
      <c r="AGQ546" s="8"/>
      <c r="AGR546" s="8"/>
      <c r="AGS546" s="8"/>
      <c r="AGT546" s="8"/>
      <c r="AGU546" s="8"/>
      <c r="AGV546" s="8"/>
      <c r="AGW546" s="8"/>
      <c r="AGX546" s="8"/>
      <c r="AGY546" s="8"/>
      <c r="AGZ546" s="8"/>
      <c r="AHA546" s="8"/>
      <c r="AHB546" s="8"/>
      <c r="AHC546" s="8"/>
      <c r="AHD546" s="8"/>
      <c r="AHE546" s="8"/>
      <c r="AHF546" s="8"/>
      <c r="AHG546" s="8"/>
      <c r="AHH546" s="8"/>
      <c r="AHI546" s="8"/>
      <c r="AHJ546" s="8"/>
      <c r="AHK546" s="8"/>
      <c r="AHL546" s="8"/>
      <c r="AHM546" s="8"/>
      <c r="AHN546" s="8"/>
      <c r="AHO546" s="8"/>
      <c r="AHP546" s="8"/>
      <c r="AHQ546" s="8"/>
      <c r="AHR546" s="8"/>
      <c r="AHS546" s="8"/>
      <c r="AHT546" s="8"/>
      <c r="AHU546" s="8"/>
      <c r="AHV546" s="8"/>
      <c r="AHW546" s="8"/>
      <c r="AHX546" s="8"/>
      <c r="AHY546" s="8"/>
      <c r="AHZ546" s="8"/>
      <c r="AIA546" s="8"/>
      <c r="AIB546" s="8"/>
      <c r="AIC546" s="8"/>
      <c r="AID546" s="8"/>
      <c r="AIE546" s="8"/>
      <c r="AIF546" s="8"/>
      <c r="AIG546" s="8"/>
      <c r="AIH546" s="8"/>
      <c r="AII546" s="8"/>
      <c r="AIJ546" s="8"/>
      <c r="AIK546" s="8"/>
      <c r="AIL546" s="8"/>
      <c r="AIM546" s="8"/>
      <c r="AIN546" s="8"/>
      <c r="AIO546" s="8"/>
      <c r="AIP546" s="8"/>
      <c r="AIQ546" s="8"/>
      <c r="AIR546" s="8"/>
      <c r="AIS546" s="8"/>
      <c r="AIT546" s="8"/>
      <c r="AIU546" s="8"/>
      <c r="AIV546" s="8"/>
      <c r="AIW546" s="8"/>
      <c r="AIX546" s="8"/>
      <c r="AIY546" s="8"/>
      <c r="AIZ546" s="8"/>
      <c r="AJA546" s="8"/>
      <c r="AJB546" s="8"/>
      <c r="AJC546" s="8"/>
      <c r="AJD546" s="8"/>
      <c r="AJE546" s="8"/>
      <c r="AJF546" s="8"/>
      <c r="AJG546" s="8"/>
      <c r="AJH546" s="8"/>
      <c r="AJI546" s="8"/>
      <c r="AJJ546" s="8"/>
      <c r="AJK546" s="8"/>
      <c r="AJL546" s="8"/>
      <c r="AJM546" s="8"/>
      <c r="AJN546" s="8"/>
      <c r="AJO546" s="8"/>
      <c r="AJP546" s="8"/>
      <c r="AJQ546" s="8"/>
      <c r="AJR546" s="8"/>
      <c r="AJS546" s="8"/>
      <c r="AJT546" s="8"/>
      <c r="AJU546" s="8"/>
      <c r="AJV546" s="8"/>
      <c r="AJW546" s="8"/>
      <c r="AJX546" s="8"/>
      <c r="AJY546" s="8"/>
      <c r="AJZ546" s="8"/>
      <c r="AKA546" s="8"/>
      <c r="AKB546" s="8"/>
      <c r="AKC546" s="8"/>
      <c r="AKD546" s="8"/>
      <c r="AKE546" s="8"/>
      <c r="AKF546" s="8"/>
      <c r="AKG546" s="8"/>
      <c r="AKH546" s="8"/>
      <c r="AKI546" s="8"/>
      <c r="AKJ546" s="8"/>
      <c r="AKK546" s="8"/>
      <c r="AKL546" s="8"/>
      <c r="AKM546" s="8"/>
      <c r="AKN546" s="8"/>
      <c r="AKO546" s="8"/>
      <c r="AKP546" s="8"/>
      <c r="AKQ546" s="8"/>
      <c r="AKR546" s="8"/>
      <c r="AKS546" s="8"/>
      <c r="AKT546" s="8"/>
      <c r="AKU546" s="8"/>
      <c r="AKV546" s="8"/>
      <c r="AKW546" s="8"/>
      <c r="AKX546" s="8"/>
      <c r="AKY546" s="8"/>
      <c r="AKZ546" s="8"/>
      <c r="ALA546" s="8"/>
      <c r="ALB546" s="8"/>
      <c r="ALC546" s="8"/>
      <c r="ALD546" s="8"/>
      <c r="ALE546" s="8"/>
      <c r="ALF546" s="8"/>
      <c r="ALG546" s="8"/>
      <c r="ALH546" s="8"/>
      <c r="ALI546" s="8"/>
      <c r="ALJ546" s="8"/>
      <c r="ALK546" s="8"/>
      <c r="ALL546" s="8"/>
      <c r="ALM546" s="8"/>
      <c r="ALN546" s="8"/>
      <c r="ALO546" s="8"/>
      <c r="ALP546" s="8"/>
      <c r="ALQ546" s="8"/>
      <c r="ALR546" s="8"/>
      <c r="ALS546" s="8"/>
      <c r="ALT546" s="8"/>
      <c r="ALU546" s="8"/>
      <c r="ALV546" s="8"/>
      <c r="ALW546" s="8"/>
      <c r="ALX546" s="8"/>
      <c r="ALY546" s="8"/>
      <c r="ALZ546" s="8"/>
      <c r="AMA546" s="8"/>
      <c r="AMB546" s="8"/>
      <c r="AMC546" s="8"/>
      <c r="AMD546" s="8"/>
      <c r="AME546" s="8"/>
      <c r="AMF546" s="8"/>
      <c r="AMG546" s="8"/>
      <c r="AMH546" s="8"/>
      <c r="AMI546" s="8"/>
      <c r="AMJ546" s="8"/>
      <c r="AMK546" s="8"/>
      <c r="AML546" s="8"/>
      <c r="AMM546" s="8"/>
      <c r="AMN546" s="8"/>
      <c r="AMO546" s="8"/>
      <c r="AMP546" s="8"/>
      <c r="AMQ546" s="8"/>
      <c r="AMR546" s="8"/>
      <c r="AMS546" s="8"/>
      <c r="AMT546" s="8"/>
      <c r="AMU546" s="8"/>
      <c r="AMV546" s="8"/>
      <c r="AMW546" s="8"/>
      <c r="AMX546" s="8"/>
      <c r="AMY546" s="8"/>
      <c r="AMZ546" s="8"/>
      <c r="ANA546" s="8"/>
      <c r="ANB546" s="8"/>
      <c r="ANC546" s="8"/>
      <c r="AND546" s="8"/>
      <c r="ANE546" s="8"/>
      <c r="ANF546" s="8"/>
      <c r="ANG546" s="8"/>
      <c r="ANH546" s="8"/>
      <c r="ANI546" s="8"/>
      <c r="ANJ546" s="8"/>
      <c r="ANK546" s="8"/>
      <c r="ANL546" s="8"/>
      <c r="ANM546" s="8"/>
      <c r="ANN546" s="8"/>
      <c r="ANO546" s="8"/>
      <c r="ANP546" s="8"/>
      <c r="ANQ546" s="8"/>
      <c r="ANR546" s="8"/>
      <c r="ANS546" s="8"/>
      <c r="ANT546" s="8"/>
      <c r="ANU546" s="8"/>
      <c r="ANV546" s="8"/>
      <c r="ANW546" s="8"/>
      <c r="ANX546" s="8"/>
      <c r="ANY546" s="8"/>
      <c r="ANZ546" s="8"/>
      <c r="AOA546" s="8"/>
      <c r="AOB546" s="8"/>
      <c r="AOC546" s="8"/>
      <c r="AOD546" s="8"/>
      <c r="AOE546" s="8"/>
      <c r="AOF546" s="8"/>
      <c r="AOG546" s="8"/>
      <c r="AOH546" s="8"/>
      <c r="AOI546" s="8"/>
      <c r="AOJ546" s="8"/>
      <c r="AOK546" s="8"/>
      <c r="AOL546" s="8"/>
      <c r="AOM546" s="8"/>
      <c r="AON546" s="8"/>
      <c r="AOO546" s="8"/>
      <c r="AOP546" s="8"/>
      <c r="AOQ546" s="8"/>
      <c r="AOR546" s="8"/>
      <c r="AOS546" s="8"/>
      <c r="AOT546" s="8"/>
      <c r="AOU546" s="8"/>
      <c r="AOV546" s="8"/>
      <c r="AOW546" s="8"/>
      <c r="AOX546" s="8"/>
      <c r="AOY546" s="8"/>
      <c r="AOZ546" s="8"/>
      <c r="APA546" s="8"/>
      <c r="APB546" s="8"/>
      <c r="APC546" s="8"/>
      <c r="APD546" s="8"/>
      <c r="APE546" s="8"/>
      <c r="APF546" s="8"/>
      <c r="APG546" s="8"/>
      <c r="APH546" s="8"/>
      <c r="API546" s="8"/>
      <c r="APJ546" s="8"/>
      <c r="APK546" s="8"/>
      <c r="APL546" s="8"/>
      <c r="APM546" s="8"/>
      <c r="APN546" s="8"/>
      <c r="APO546" s="8"/>
      <c r="APP546" s="8"/>
      <c r="APQ546" s="8"/>
      <c r="APR546" s="8"/>
      <c r="APS546" s="8"/>
      <c r="APT546" s="8"/>
      <c r="APU546" s="8"/>
      <c r="APV546" s="8"/>
      <c r="APW546" s="8"/>
      <c r="APX546" s="8"/>
      <c r="APY546" s="8"/>
      <c r="APZ546" s="8"/>
      <c r="AQA546" s="8"/>
      <c r="AQB546" s="8"/>
      <c r="AQC546" s="8"/>
      <c r="AQD546" s="8"/>
      <c r="AQE546" s="8"/>
      <c r="AQF546" s="8"/>
      <c r="AQG546" s="8"/>
      <c r="AQH546" s="8"/>
      <c r="AQI546" s="8"/>
      <c r="AQJ546" s="8"/>
      <c r="AQK546" s="8"/>
      <c r="AQL546" s="8"/>
      <c r="AQM546" s="8"/>
      <c r="AQN546" s="8"/>
      <c r="AQO546" s="8"/>
      <c r="AQP546" s="8"/>
      <c r="AQQ546" s="8"/>
      <c r="AQR546" s="8"/>
      <c r="AQS546" s="8"/>
      <c r="AQT546" s="8"/>
      <c r="AQU546" s="8"/>
      <c r="AQV546" s="8"/>
      <c r="AQW546" s="8"/>
      <c r="AQX546" s="8"/>
      <c r="AQY546" s="8"/>
      <c r="AQZ546" s="8"/>
      <c r="ARA546" s="8"/>
      <c r="ARB546" s="8"/>
      <c r="ARC546" s="8"/>
      <c r="ARD546" s="8"/>
      <c r="ARE546" s="8"/>
      <c r="ARF546" s="8"/>
      <c r="ARG546" s="8"/>
      <c r="ARH546" s="8"/>
      <c r="ARI546" s="8"/>
      <c r="ARJ546" s="8"/>
      <c r="ARK546" s="8"/>
      <c r="ARL546" s="8"/>
      <c r="ARM546" s="8"/>
      <c r="ARN546" s="8"/>
      <c r="ARO546" s="8"/>
      <c r="ARP546" s="8"/>
      <c r="ARQ546" s="8"/>
      <c r="ARR546" s="8"/>
      <c r="ARS546" s="8"/>
      <c r="ART546" s="8"/>
      <c r="ARU546" s="8"/>
      <c r="ARV546" s="8"/>
      <c r="ARW546" s="8"/>
      <c r="ARX546" s="8"/>
      <c r="ARY546" s="8"/>
      <c r="ARZ546" s="8"/>
      <c r="ASA546" s="8"/>
      <c r="ASB546" s="8"/>
      <c r="ASC546" s="8"/>
      <c r="ASD546" s="8"/>
      <c r="ASE546" s="8"/>
      <c r="ASF546" s="8"/>
      <c r="ASG546" s="8"/>
      <c r="ASH546" s="8"/>
      <c r="ASI546" s="8"/>
      <c r="ASJ546" s="8"/>
      <c r="ASK546" s="8"/>
      <c r="ASL546" s="8"/>
      <c r="ASM546" s="8"/>
      <c r="ASN546" s="8"/>
      <c r="ASO546" s="8"/>
      <c r="ASP546" s="8"/>
      <c r="ASQ546" s="8"/>
      <c r="ASR546" s="8"/>
      <c r="ASS546" s="8"/>
      <c r="AST546" s="8"/>
      <c r="ASU546" s="8"/>
      <c r="ASV546" s="8"/>
      <c r="ASW546" s="8"/>
      <c r="ASX546" s="8"/>
      <c r="ASY546" s="8"/>
      <c r="ASZ546" s="8"/>
      <c r="ATA546" s="8"/>
      <c r="ATB546" s="8"/>
      <c r="ATC546" s="8"/>
      <c r="ATD546" s="8"/>
      <c r="ATE546" s="8"/>
      <c r="ATF546" s="8"/>
      <c r="ATG546" s="8"/>
      <c r="ATH546" s="8"/>
      <c r="ATI546" s="8"/>
      <c r="ATJ546" s="8"/>
      <c r="ATK546" s="8"/>
      <c r="ATL546" s="8"/>
      <c r="ATM546" s="8"/>
      <c r="ATN546" s="8"/>
      <c r="ATO546" s="8"/>
      <c r="ATP546" s="8"/>
      <c r="ATQ546" s="8"/>
      <c r="ATR546" s="8"/>
      <c r="ATS546" s="8"/>
      <c r="ATT546" s="8"/>
      <c r="ATU546" s="8"/>
      <c r="ATV546" s="8"/>
      <c r="ATW546" s="8"/>
      <c r="ATX546" s="8"/>
      <c r="ATY546" s="8"/>
      <c r="ATZ546" s="8"/>
      <c r="AUA546" s="8"/>
      <c r="AUB546" s="8"/>
      <c r="AUC546" s="8"/>
      <c r="AUD546" s="8"/>
      <c r="AUE546" s="8"/>
      <c r="AUF546" s="8"/>
      <c r="AUG546" s="8"/>
      <c r="AUH546" s="8"/>
      <c r="AUI546" s="8"/>
      <c r="AUJ546" s="8"/>
      <c r="AUK546" s="8"/>
      <c r="AUL546" s="8"/>
      <c r="AUM546" s="8"/>
      <c r="AUN546" s="8"/>
      <c r="AUO546" s="8"/>
      <c r="AUP546" s="8"/>
      <c r="AUQ546" s="8"/>
      <c r="AUR546" s="8"/>
      <c r="AUS546" s="8"/>
      <c r="AUT546" s="8"/>
      <c r="AUU546" s="8"/>
      <c r="AUV546" s="8"/>
      <c r="AUW546" s="8"/>
      <c r="AUX546" s="8"/>
      <c r="AUY546" s="8"/>
      <c r="AUZ546" s="8"/>
      <c r="AVA546" s="8"/>
      <c r="AVB546" s="8"/>
      <c r="AVC546" s="8"/>
      <c r="AVD546" s="8"/>
      <c r="AVE546" s="8"/>
      <c r="AVF546" s="8"/>
      <c r="AVG546" s="8"/>
      <c r="AVH546" s="8"/>
      <c r="AVI546" s="8"/>
      <c r="AVJ546" s="8"/>
      <c r="AVK546" s="8"/>
      <c r="AVL546" s="8"/>
      <c r="AVM546" s="8"/>
      <c r="AVN546" s="8"/>
      <c r="AVO546" s="8"/>
      <c r="AVP546" s="8"/>
      <c r="AVQ546" s="8"/>
      <c r="AVR546" s="8"/>
      <c r="AVS546" s="8"/>
      <c r="AVT546" s="8"/>
      <c r="AVU546" s="8"/>
      <c r="AVV546" s="8"/>
      <c r="AVW546" s="8"/>
      <c r="AVX546" s="8"/>
      <c r="AVY546" s="8"/>
      <c r="AVZ546" s="8"/>
      <c r="AWA546" s="8"/>
      <c r="AWB546" s="8"/>
      <c r="AWC546" s="8"/>
      <c r="AWD546" s="8"/>
      <c r="AWE546" s="8"/>
      <c r="AWF546" s="8"/>
      <c r="AWG546" s="8"/>
      <c r="AWH546" s="8"/>
      <c r="AWI546" s="8"/>
      <c r="AWJ546" s="8"/>
      <c r="AWK546" s="8"/>
      <c r="AWL546" s="8"/>
      <c r="AWM546" s="8"/>
      <c r="AWN546" s="8"/>
      <c r="AWO546" s="8"/>
      <c r="AWP546" s="8"/>
      <c r="AWQ546" s="8"/>
      <c r="AWR546" s="8"/>
      <c r="AWS546" s="8"/>
      <c r="AWT546" s="8"/>
      <c r="AWU546" s="8"/>
      <c r="AWV546" s="8"/>
      <c r="AWW546" s="8"/>
      <c r="AWX546" s="8"/>
      <c r="AWY546" s="8"/>
      <c r="AWZ546" s="8"/>
      <c r="AXA546" s="8"/>
      <c r="AXB546" s="8"/>
      <c r="AXC546" s="8"/>
      <c r="AXD546" s="8"/>
      <c r="AXE546" s="8"/>
      <c r="AXF546" s="8"/>
      <c r="AXG546" s="8"/>
      <c r="AXH546" s="8"/>
      <c r="AXI546" s="8"/>
      <c r="AXJ546" s="8"/>
      <c r="AXK546" s="8"/>
      <c r="AXL546" s="8"/>
      <c r="AXM546" s="8"/>
      <c r="AXN546" s="8"/>
      <c r="AXO546" s="8"/>
      <c r="AXP546" s="8"/>
      <c r="AXQ546" s="8"/>
      <c r="AXR546" s="8"/>
      <c r="AXS546" s="8"/>
      <c r="AXT546" s="8"/>
      <c r="AXU546" s="8"/>
      <c r="AXV546" s="8"/>
      <c r="AXW546" s="8"/>
      <c r="AXX546" s="8"/>
      <c r="AXY546" s="8"/>
      <c r="AXZ546" s="8"/>
      <c r="AYA546" s="8"/>
      <c r="AYB546" s="8"/>
      <c r="AYC546" s="8"/>
      <c r="AYD546" s="8"/>
      <c r="AYE546" s="8"/>
      <c r="AYF546" s="8"/>
      <c r="AYG546" s="8"/>
      <c r="AYH546" s="8"/>
      <c r="AYI546" s="8"/>
      <c r="AYJ546" s="8"/>
      <c r="AYK546" s="8"/>
      <c r="AYL546" s="8"/>
      <c r="AYM546" s="8"/>
      <c r="AYN546" s="8"/>
      <c r="AYO546" s="8"/>
      <c r="AYP546" s="8"/>
      <c r="AYQ546" s="8"/>
      <c r="AYR546" s="8"/>
      <c r="AYS546" s="8"/>
      <c r="AYT546" s="8"/>
      <c r="AYU546" s="8"/>
      <c r="AYV546" s="8"/>
      <c r="AYW546" s="8"/>
      <c r="AYX546" s="8"/>
      <c r="AYY546" s="8"/>
      <c r="AYZ546" s="8"/>
      <c r="AZA546" s="8"/>
      <c r="AZB546" s="8"/>
      <c r="AZC546" s="8"/>
      <c r="AZD546" s="8"/>
      <c r="AZE546" s="8"/>
      <c r="AZF546" s="8"/>
      <c r="AZG546" s="8"/>
      <c r="AZH546" s="8"/>
      <c r="AZI546" s="8"/>
      <c r="AZJ546" s="8"/>
      <c r="AZK546" s="8"/>
      <c r="AZL546" s="8"/>
      <c r="AZM546" s="8"/>
      <c r="AZN546" s="8"/>
      <c r="AZO546" s="8"/>
      <c r="AZP546" s="8"/>
      <c r="AZQ546" s="8"/>
      <c r="AZR546" s="8"/>
      <c r="AZS546" s="8"/>
      <c r="AZT546" s="8"/>
      <c r="AZU546" s="8"/>
      <c r="AZV546" s="8"/>
      <c r="AZW546" s="8"/>
      <c r="AZX546" s="8"/>
      <c r="AZY546" s="8"/>
      <c r="AZZ546" s="8"/>
      <c r="BAA546" s="8"/>
      <c r="BAB546" s="8"/>
      <c r="BAC546" s="8"/>
      <c r="BAD546" s="8"/>
      <c r="BAE546" s="8"/>
      <c r="BAF546" s="8"/>
      <c r="BAG546" s="8"/>
      <c r="BAH546" s="8"/>
      <c r="BAI546" s="8"/>
      <c r="BAJ546" s="8"/>
      <c r="BAK546" s="8"/>
      <c r="BAL546" s="8"/>
      <c r="BAM546" s="8"/>
      <c r="BAN546" s="8"/>
      <c r="BAO546" s="8"/>
      <c r="BAP546" s="8"/>
      <c r="BAQ546" s="8"/>
      <c r="BAR546" s="8"/>
      <c r="BAS546" s="8"/>
      <c r="BAT546" s="8"/>
      <c r="BAU546" s="8"/>
      <c r="BAV546" s="8"/>
      <c r="BAW546" s="8"/>
      <c r="BAX546" s="8"/>
      <c r="BAY546" s="8"/>
      <c r="BAZ546" s="8"/>
      <c r="BBA546" s="8"/>
      <c r="BBB546" s="8"/>
      <c r="BBC546" s="8"/>
      <c r="BBD546" s="8"/>
      <c r="BBE546" s="8"/>
      <c r="BBF546" s="8"/>
      <c r="BBG546" s="8"/>
      <c r="BBH546" s="8"/>
      <c r="BBI546" s="8"/>
      <c r="BBJ546" s="8"/>
      <c r="BBK546" s="8"/>
      <c r="BBL546" s="8"/>
      <c r="BBM546" s="8"/>
      <c r="BBN546" s="8"/>
      <c r="BBO546" s="8"/>
      <c r="BBP546" s="8"/>
      <c r="BBQ546" s="8"/>
      <c r="BBR546" s="8"/>
      <c r="BBS546" s="8"/>
      <c r="BBT546" s="8"/>
      <c r="BBU546" s="8"/>
      <c r="BBV546" s="8"/>
      <c r="BBW546" s="8"/>
      <c r="BBX546" s="8"/>
      <c r="BBY546" s="8"/>
      <c r="BBZ546" s="8"/>
      <c r="BCA546" s="8"/>
      <c r="BCB546" s="8"/>
      <c r="BCC546" s="8"/>
      <c r="BCD546" s="8"/>
      <c r="BCE546" s="8"/>
      <c r="BCF546" s="8"/>
      <c r="BCG546" s="8"/>
      <c r="BCH546" s="8"/>
      <c r="BCI546" s="8"/>
      <c r="BCJ546" s="8"/>
      <c r="BCK546" s="8"/>
      <c r="BCL546" s="8"/>
      <c r="BCM546" s="8"/>
      <c r="BCN546" s="8"/>
      <c r="BCO546" s="8"/>
      <c r="BCP546" s="8"/>
      <c r="BCQ546" s="8"/>
      <c r="BCR546" s="8"/>
      <c r="BCS546" s="8"/>
      <c r="BCT546" s="8"/>
      <c r="BCU546" s="8"/>
      <c r="BCV546" s="8"/>
      <c r="BCW546" s="8"/>
      <c r="BCX546" s="8"/>
      <c r="BCY546" s="8"/>
      <c r="BCZ546" s="8"/>
      <c r="BDA546" s="8"/>
      <c r="BDB546" s="8"/>
      <c r="BDC546" s="8"/>
      <c r="BDD546" s="8"/>
      <c r="BDE546" s="8"/>
      <c r="BDF546" s="8"/>
      <c r="BDG546" s="8"/>
      <c r="BDH546" s="8"/>
      <c r="BDI546" s="8"/>
      <c r="BDJ546" s="8"/>
      <c r="BDK546" s="8"/>
      <c r="BDL546" s="8"/>
      <c r="BDM546" s="8"/>
      <c r="BDN546" s="8"/>
      <c r="BDO546" s="8"/>
      <c r="BDP546" s="8"/>
      <c r="BDQ546" s="8"/>
      <c r="BDR546" s="8"/>
      <c r="BDS546" s="8"/>
      <c r="BDT546" s="8"/>
      <c r="BDU546" s="8"/>
      <c r="BDV546" s="8"/>
      <c r="BDW546" s="8"/>
      <c r="BDX546" s="8"/>
      <c r="BDY546" s="8"/>
      <c r="BDZ546" s="8"/>
      <c r="BEA546" s="8"/>
      <c r="BEB546" s="8"/>
      <c r="BEC546" s="8"/>
      <c r="BED546" s="8"/>
      <c r="BEE546" s="8"/>
      <c r="BEF546" s="8"/>
      <c r="BEG546" s="8"/>
      <c r="BEH546" s="8"/>
      <c r="BEI546" s="8"/>
      <c r="BEJ546" s="8"/>
      <c r="BEK546" s="8"/>
      <c r="BEL546" s="8"/>
      <c r="BEM546" s="8"/>
      <c r="BEN546" s="8"/>
      <c r="BEO546" s="8"/>
      <c r="BEP546" s="8"/>
      <c r="BEQ546" s="8"/>
      <c r="BER546" s="8"/>
      <c r="BES546" s="8"/>
      <c r="BET546" s="8"/>
      <c r="BEU546" s="8"/>
      <c r="BEV546" s="8"/>
      <c r="BEW546" s="8"/>
      <c r="BEX546" s="8"/>
      <c r="BEY546" s="8"/>
      <c r="BEZ546" s="8"/>
      <c r="BFA546" s="8"/>
      <c r="BFB546" s="8"/>
      <c r="BFC546" s="8"/>
      <c r="BFD546" s="8"/>
      <c r="BFE546" s="8"/>
      <c r="BFF546" s="8"/>
      <c r="BFG546" s="8"/>
      <c r="BFH546" s="8"/>
      <c r="BFI546" s="8"/>
      <c r="BFJ546" s="8"/>
      <c r="BFK546" s="8"/>
      <c r="BFL546" s="8"/>
      <c r="BFM546" s="8"/>
      <c r="BFN546" s="8"/>
      <c r="BFO546" s="8"/>
      <c r="BFP546" s="8"/>
      <c r="BFQ546" s="8"/>
      <c r="BFR546" s="8"/>
      <c r="BFS546" s="8"/>
      <c r="BFT546" s="8"/>
      <c r="BFU546" s="8"/>
      <c r="BFV546" s="8"/>
      <c r="BFW546" s="8"/>
      <c r="BFX546" s="8"/>
      <c r="BFY546" s="8"/>
      <c r="BFZ546" s="8"/>
      <c r="BGA546" s="8"/>
      <c r="BGB546" s="8"/>
      <c r="BGC546" s="8"/>
      <c r="BGD546" s="8"/>
      <c r="BGE546" s="8"/>
      <c r="BGF546" s="8"/>
      <c r="BGG546" s="8"/>
      <c r="BGH546" s="8"/>
      <c r="BGI546" s="8"/>
      <c r="BGJ546" s="8"/>
      <c r="BGK546" s="8"/>
      <c r="BGL546" s="8"/>
      <c r="BGM546" s="8"/>
      <c r="BGN546" s="8"/>
      <c r="BGO546" s="8"/>
      <c r="BGP546" s="8"/>
      <c r="BGQ546" s="8"/>
      <c r="BGR546" s="8"/>
      <c r="BGS546" s="8"/>
      <c r="BGT546" s="8"/>
      <c r="BGU546" s="8"/>
      <c r="BGV546" s="8"/>
      <c r="BGW546" s="8"/>
      <c r="BGX546" s="8"/>
      <c r="BGY546" s="8"/>
      <c r="BGZ546" s="8"/>
      <c r="BHA546" s="8"/>
      <c r="BHB546" s="8"/>
      <c r="BHC546" s="8"/>
      <c r="BHD546" s="8"/>
      <c r="BHE546" s="8"/>
      <c r="BHF546" s="8"/>
      <c r="BHG546" s="8"/>
      <c r="BHH546" s="8"/>
      <c r="BHI546" s="8"/>
      <c r="BHJ546" s="8"/>
      <c r="BHK546" s="8"/>
      <c r="BHL546" s="8"/>
      <c r="BHM546" s="8"/>
      <c r="BHN546" s="8"/>
      <c r="BHO546" s="8"/>
      <c r="BHP546" s="8"/>
      <c r="BHQ546" s="8"/>
      <c r="BHR546" s="8"/>
      <c r="BHS546" s="8"/>
      <c r="BHT546" s="8"/>
      <c r="BHU546" s="8"/>
      <c r="BHV546" s="8"/>
      <c r="BHW546" s="8"/>
      <c r="BHX546" s="8"/>
      <c r="BHY546" s="8"/>
      <c r="BHZ546" s="8"/>
      <c r="BIA546" s="8"/>
      <c r="BIB546" s="8"/>
      <c r="BIC546" s="8"/>
      <c r="BID546" s="8"/>
      <c r="BIE546" s="8"/>
      <c r="BIF546" s="8"/>
      <c r="BIG546" s="8"/>
      <c r="BIH546" s="8"/>
      <c r="BII546" s="8"/>
      <c r="BIJ546" s="8"/>
      <c r="BIK546" s="8"/>
      <c r="BIL546" s="8"/>
      <c r="BIM546" s="8"/>
      <c r="BIN546" s="8"/>
      <c r="BIO546" s="8"/>
      <c r="BIP546" s="8"/>
      <c r="BIQ546" s="8"/>
      <c r="BIR546" s="8"/>
      <c r="BIS546" s="8"/>
      <c r="BIT546" s="8"/>
      <c r="BIU546" s="8"/>
      <c r="BIV546" s="8"/>
      <c r="BIW546" s="8"/>
      <c r="BIX546" s="8"/>
      <c r="BIY546" s="8"/>
      <c r="BIZ546" s="8"/>
      <c r="BJA546" s="8"/>
      <c r="BJB546" s="8"/>
      <c r="BJC546" s="8"/>
      <c r="BJD546" s="8"/>
      <c r="BJE546" s="8"/>
      <c r="BJF546" s="8"/>
      <c r="BJG546" s="8"/>
      <c r="BJH546" s="8"/>
      <c r="BJI546" s="8"/>
      <c r="BJJ546" s="8"/>
      <c r="BJK546" s="8"/>
      <c r="BJL546" s="8"/>
      <c r="BJM546" s="8"/>
      <c r="BJN546" s="8"/>
      <c r="BJO546" s="8"/>
      <c r="BJP546" s="8"/>
      <c r="BJQ546" s="8"/>
      <c r="BJR546" s="8"/>
      <c r="BJS546" s="8"/>
      <c r="BJT546" s="8"/>
      <c r="BJU546" s="8"/>
      <c r="BJV546" s="8"/>
      <c r="BJW546" s="8"/>
      <c r="BJX546" s="8"/>
      <c r="BJY546" s="8"/>
      <c r="BJZ546" s="8"/>
      <c r="BKA546" s="8"/>
      <c r="BKB546" s="8"/>
      <c r="BKC546" s="8"/>
      <c r="BKD546" s="8"/>
      <c r="BKE546" s="8"/>
      <c r="BKF546" s="8"/>
      <c r="BKG546" s="8"/>
      <c r="BKH546" s="8"/>
      <c r="BKI546" s="8"/>
      <c r="BKJ546" s="8"/>
      <c r="BKK546" s="8"/>
      <c r="BKL546" s="8"/>
      <c r="BKM546" s="8"/>
      <c r="BKN546" s="8"/>
      <c r="BKO546" s="8"/>
      <c r="BKP546" s="8"/>
      <c r="BKQ546" s="8"/>
      <c r="BKR546" s="8"/>
      <c r="BKS546" s="8"/>
      <c r="BKT546" s="8"/>
      <c r="BKU546" s="8"/>
      <c r="BKV546" s="8"/>
      <c r="BKW546" s="8"/>
      <c r="BKX546" s="8"/>
      <c r="BKY546" s="8"/>
      <c r="BKZ546" s="8"/>
      <c r="BLA546" s="8"/>
      <c r="BLB546" s="8"/>
      <c r="BLC546" s="8"/>
      <c r="BLD546" s="8"/>
      <c r="BLE546" s="8"/>
      <c r="BLF546" s="8"/>
      <c r="BLG546" s="8"/>
      <c r="BLH546" s="8"/>
      <c r="BLI546" s="8"/>
      <c r="BLJ546" s="8"/>
      <c r="BLK546" s="8"/>
      <c r="BLL546" s="8"/>
      <c r="BLM546" s="8"/>
      <c r="BLN546" s="8"/>
      <c r="BLO546" s="8"/>
      <c r="BLP546" s="8"/>
      <c r="BLQ546" s="8"/>
      <c r="BLR546" s="8"/>
      <c r="BLS546" s="8"/>
      <c r="BLT546" s="8"/>
      <c r="BLU546" s="8"/>
      <c r="BLV546" s="8"/>
      <c r="BLW546" s="8"/>
      <c r="BLX546" s="8"/>
      <c r="BLY546" s="8"/>
      <c r="BLZ546" s="8"/>
      <c r="BMA546" s="8"/>
      <c r="BMB546" s="8"/>
      <c r="BMC546" s="8"/>
      <c r="BMD546" s="8"/>
      <c r="BME546" s="8"/>
      <c r="BMF546" s="8"/>
      <c r="BMG546" s="8"/>
      <c r="BMH546" s="8"/>
      <c r="BMI546" s="8"/>
      <c r="BMJ546" s="8"/>
      <c r="BMK546" s="8"/>
      <c r="BML546" s="8"/>
      <c r="BMM546" s="8"/>
      <c r="BMN546" s="8"/>
      <c r="BMO546" s="8"/>
      <c r="BMP546" s="8"/>
      <c r="BMQ546" s="8"/>
      <c r="BMR546" s="8"/>
      <c r="BMS546" s="8"/>
      <c r="BMT546" s="8"/>
      <c r="BMU546" s="8"/>
      <c r="BMV546" s="8"/>
      <c r="BMW546" s="8"/>
      <c r="BMX546" s="8"/>
      <c r="BMY546" s="8"/>
      <c r="BMZ546" s="8"/>
      <c r="BNA546" s="8"/>
      <c r="BNB546" s="8"/>
      <c r="BNC546" s="8"/>
      <c r="BND546" s="8"/>
      <c r="BNE546" s="8"/>
      <c r="BNF546" s="8"/>
      <c r="BNG546" s="8"/>
      <c r="BNH546" s="8"/>
      <c r="BNI546" s="8"/>
      <c r="BNJ546" s="8"/>
      <c r="BNK546" s="8"/>
      <c r="BNL546" s="8"/>
      <c r="BNM546" s="8"/>
      <c r="BNN546" s="8"/>
      <c r="BNO546" s="8"/>
      <c r="BNP546" s="8"/>
      <c r="BNQ546" s="8"/>
      <c r="BNR546" s="8"/>
      <c r="BNS546" s="8"/>
      <c r="BNT546" s="8"/>
      <c r="BNU546" s="8"/>
      <c r="BNV546" s="8"/>
      <c r="BNW546" s="8"/>
      <c r="BNX546" s="8"/>
      <c r="BNY546" s="8"/>
      <c r="BNZ546" s="8"/>
      <c r="BOA546" s="8"/>
      <c r="BOB546" s="8"/>
      <c r="BOC546" s="8"/>
      <c r="BOD546" s="8"/>
      <c r="BOE546" s="8"/>
      <c r="BOF546" s="8"/>
      <c r="BOG546" s="8"/>
      <c r="BOH546" s="8"/>
      <c r="BOI546" s="8"/>
      <c r="BOJ546" s="8"/>
      <c r="BOK546" s="8"/>
      <c r="BOL546" s="8"/>
      <c r="BOM546" s="8"/>
      <c r="BON546" s="8"/>
      <c r="BOO546" s="8"/>
      <c r="BOP546" s="8"/>
      <c r="BOQ546" s="8"/>
      <c r="BOR546" s="8"/>
      <c r="BOS546" s="8"/>
      <c r="BOT546" s="8"/>
      <c r="BOU546" s="8"/>
      <c r="BOV546" s="8"/>
      <c r="BOW546" s="8"/>
      <c r="BOX546" s="8"/>
      <c r="BOY546" s="8"/>
      <c r="BOZ546" s="8"/>
      <c r="BPA546" s="8"/>
      <c r="BPB546" s="8"/>
      <c r="BPC546" s="8"/>
      <c r="BPD546" s="8"/>
      <c r="BPE546" s="8"/>
      <c r="BPF546" s="8"/>
      <c r="BPG546" s="8"/>
      <c r="BPH546" s="8"/>
      <c r="BPI546" s="8"/>
      <c r="BPJ546" s="8"/>
      <c r="BPK546" s="8"/>
      <c r="BPL546" s="8"/>
      <c r="BPM546" s="8"/>
      <c r="BPN546" s="8"/>
      <c r="BPO546" s="8"/>
      <c r="BPP546" s="8"/>
      <c r="BPQ546" s="8"/>
      <c r="BPR546" s="8"/>
      <c r="BPS546" s="8"/>
      <c r="BPT546" s="8"/>
      <c r="BPU546" s="8"/>
      <c r="BPV546" s="8"/>
      <c r="BPW546" s="8"/>
      <c r="BPX546" s="8"/>
      <c r="BPY546" s="8"/>
      <c r="BPZ546" s="8"/>
      <c r="BQA546" s="8"/>
      <c r="BQB546" s="8"/>
      <c r="BQC546" s="8"/>
      <c r="BQD546" s="8"/>
      <c r="BQE546" s="8"/>
      <c r="BQF546" s="8"/>
      <c r="BQG546" s="8"/>
      <c r="BQH546" s="8"/>
      <c r="BQI546" s="8"/>
      <c r="BQJ546" s="8"/>
      <c r="BQK546" s="8"/>
      <c r="BQL546" s="8"/>
      <c r="BQM546" s="8"/>
      <c r="BQN546" s="8"/>
      <c r="BQO546" s="8"/>
      <c r="BQP546" s="8"/>
      <c r="BQQ546" s="8"/>
      <c r="BQR546" s="8"/>
      <c r="BQS546" s="8"/>
      <c r="BQT546" s="8"/>
      <c r="BQU546" s="8"/>
      <c r="BQV546" s="8"/>
      <c r="BQW546" s="8"/>
      <c r="BQX546" s="8"/>
      <c r="BQY546" s="8"/>
      <c r="BQZ546" s="8"/>
      <c r="BRA546" s="8"/>
      <c r="BRB546" s="8"/>
      <c r="BRC546" s="8"/>
      <c r="BRD546" s="8"/>
      <c r="BRE546" s="8"/>
      <c r="BRF546" s="8"/>
      <c r="BRG546" s="8"/>
      <c r="BRH546" s="8"/>
      <c r="BRI546" s="8"/>
      <c r="BRJ546" s="8"/>
      <c r="BRK546" s="8"/>
      <c r="BRL546" s="8"/>
      <c r="BRM546" s="8"/>
      <c r="BRN546" s="8"/>
      <c r="BRO546" s="8"/>
      <c r="BRP546" s="8"/>
      <c r="BRQ546" s="8"/>
      <c r="BRR546" s="8"/>
      <c r="BRS546" s="8"/>
      <c r="BRT546" s="8"/>
      <c r="BRU546" s="8"/>
      <c r="BRV546" s="8"/>
      <c r="BRW546" s="8"/>
      <c r="BRX546" s="8"/>
      <c r="BRY546" s="8"/>
      <c r="BRZ546" s="8"/>
      <c r="BSA546" s="8"/>
      <c r="BSB546" s="8"/>
      <c r="BSC546" s="8"/>
      <c r="BSD546" s="8"/>
      <c r="BSE546" s="8"/>
      <c r="BSF546" s="8"/>
      <c r="BSG546" s="8"/>
      <c r="BSH546" s="8"/>
      <c r="BSI546" s="8"/>
      <c r="BSJ546" s="8"/>
      <c r="BSK546" s="8"/>
      <c r="BSL546" s="8"/>
      <c r="BSM546" s="8"/>
      <c r="BSN546" s="8"/>
      <c r="BSO546" s="8"/>
      <c r="BSP546" s="8"/>
      <c r="BSQ546" s="8"/>
      <c r="BSR546" s="8"/>
      <c r="BSS546" s="8"/>
      <c r="BST546" s="8"/>
      <c r="BSU546" s="8"/>
      <c r="BSV546" s="8"/>
      <c r="BSW546" s="8"/>
      <c r="BSX546" s="8"/>
      <c r="BSY546" s="8"/>
      <c r="BSZ546" s="8"/>
      <c r="BTA546" s="8"/>
      <c r="BTB546" s="8"/>
      <c r="BTC546" s="8"/>
      <c r="BTD546" s="8"/>
      <c r="BTE546" s="8"/>
      <c r="BTF546" s="8"/>
      <c r="BTG546" s="8"/>
      <c r="BTH546" s="8"/>
      <c r="BTI546" s="8"/>
      <c r="BTJ546" s="8"/>
      <c r="BTK546" s="8"/>
      <c r="BTL546" s="8"/>
      <c r="BTM546" s="8"/>
      <c r="BTN546" s="8"/>
      <c r="BTO546" s="8"/>
      <c r="BTP546" s="8"/>
      <c r="BTQ546" s="8"/>
      <c r="BTR546" s="8"/>
      <c r="BTS546" s="8"/>
      <c r="BTT546" s="8"/>
      <c r="BTU546" s="8"/>
      <c r="BTV546" s="8"/>
      <c r="BTW546" s="8"/>
      <c r="BTX546" s="8"/>
      <c r="BTY546" s="8"/>
      <c r="BTZ546" s="8"/>
      <c r="BUA546" s="8"/>
      <c r="BUB546" s="8"/>
      <c r="BUC546" s="8"/>
      <c r="BUD546" s="8"/>
      <c r="BUE546" s="8"/>
      <c r="BUF546" s="8"/>
      <c r="BUG546" s="8"/>
      <c r="BUH546" s="8"/>
      <c r="BUI546" s="8"/>
      <c r="BUJ546" s="8"/>
      <c r="BUK546" s="8"/>
      <c r="BUL546" s="8"/>
      <c r="BUM546" s="8"/>
      <c r="BUN546" s="8"/>
      <c r="BUO546" s="8"/>
      <c r="BUP546" s="8"/>
      <c r="BUQ546" s="8"/>
      <c r="BUR546" s="8"/>
      <c r="BUS546" s="8"/>
      <c r="BUT546" s="8"/>
      <c r="BUU546" s="8"/>
      <c r="BUV546" s="8"/>
      <c r="BUW546" s="8"/>
      <c r="BUX546" s="8"/>
      <c r="BUY546" s="8"/>
      <c r="BUZ546" s="8"/>
      <c r="BVA546" s="8"/>
      <c r="BVB546" s="8"/>
      <c r="BVC546" s="8"/>
      <c r="BVD546" s="8"/>
      <c r="BVE546" s="8"/>
      <c r="BVF546" s="8"/>
      <c r="BVG546" s="8"/>
      <c r="BVH546" s="8"/>
      <c r="BVI546" s="8"/>
      <c r="BVJ546" s="8"/>
      <c r="BVK546" s="8"/>
      <c r="BVL546" s="8"/>
      <c r="BVM546" s="8"/>
      <c r="BVN546" s="8"/>
      <c r="BVO546" s="8"/>
      <c r="BVP546" s="8"/>
      <c r="BVQ546" s="8"/>
      <c r="BVR546" s="8"/>
      <c r="BVS546" s="8"/>
      <c r="BVT546" s="8"/>
      <c r="BVU546" s="8"/>
      <c r="BVV546" s="8"/>
      <c r="BVW546" s="8"/>
      <c r="BVX546" s="8"/>
      <c r="BVY546" s="8"/>
      <c r="BVZ546" s="8"/>
      <c r="BWA546" s="8"/>
      <c r="BWB546" s="8"/>
      <c r="BWC546" s="8"/>
      <c r="BWD546" s="8"/>
      <c r="BWE546" s="8"/>
      <c r="BWF546" s="8"/>
      <c r="BWG546" s="8"/>
      <c r="BWH546" s="8"/>
      <c r="BWI546" s="8"/>
      <c r="BWJ546" s="8"/>
      <c r="BWK546" s="8"/>
      <c r="BWL546" s="8"/>
      <c r="BWM546" s="8"/>
      <c r="BWN546" s="8"/>
      <c r="BWO546" s="8"/>
      <c r="BWP546" s="8"/>
      <c r="BWQ546" s="8"/>
    </row>
    <row r="547" spans="1:1967" s="444" customFormat="1" ht="102" customHeight="1">
      <c r="A547" s="9" t="s">
        <v>6553</v>
      </c>
      <c r="B547" s="100" t="s">
        <v>97</v>
      </c>
      <c r="C547" s="7" t="s">
        <v>925</v>
      </c>
      <c r="D547" s="3" t="s">
        <v>60</v>
      </c>
      <c r="E547" s="3" t="s">
        <v>61</v>
      </c>
      <c r="F547" s="82"/>
      <c r="G547" s="3" t="s">
        <v>384</v>
      </c>
      <c r="H547" s="20">
        <v>0</v>
      </c>
      <c r="I547" s="114">
        <v>470000000</v>
      </c>
      <c r="J547" s="21" t="s">
        <v>1330</v>
      </c>
      <c r="K547" s="19" t="s">
        <v>2068</v>
      </c>
      <c r="L547" s="138" t="s">
        <v>3428</v>
      </c>
      <c r="M547" s="141" t="s">
        <v>383</v>
      </c>
      <c r="N547" s="360" t="s">
        <v>8876</v>
      </c>
      <c r="O547" s="3" t="s">
        <v>1382</v>
      </c>
      <c r="P547" s="7" t="s">
        <v>1353</v>
      </c>
      <c r="Q547" s="3" t="s">
        <v>1344</v>
      </c>
      <c r="R547" s="84">
        <v>300</v>
      </c>
      <c r="S547" s="19">
        <v>11000</v>
      </c>
      <c r="T547" s="83">
        <v>0</v>
      </c>
      <c r="U547" s="83">
        <f t="shared" si="90"/>
        <v>0</v>
      </c>
      <c r="V547" s="9" t="s">
        <v>1341</v>
      </c>
      <c r="W547" s="153" t="s">
        <v>1410</v>
      </c>
      <c r="X547" s="9">
        <v>11.14</v>
      </c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I547" s="8"/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8"/>
      <c r="FB547" s="8"/>
      <c r="FC547" s="8"/>
      <c r="FD547" s="8"/>
      <c r="FE547" s="8"/>
      <c r="FF547" s="8"/>
      <c r="FG547" s="8"/>
      <c r="FH547" s="8"/>
      <c r="FI547" s="8"/>
      <c r="FJ547" s="8"/>
      <c r="FK547" s="8"/>
      <c r="FL547" s="8"/>
      <c r="FM547" s="8"/>
      <c r="FN547" s="8"/>
      <c r="FO547" s="8"/>
      <c r="FP547" s="8"/>
      <c r="FQ547" s="8"/>
      <c r="FR547" s="8"/>
      <c r="FS547" s="8"/>
      <c r="FT547" s="8"/>
      <c r="FU547" s="8"/>
      <c r="FV547" s="8"/>
      <c r="FW547" s="8"/>
      <c r="FX547" s="8"/>
      <c r="FY547" s="8"/>
      <c r="FZ547" s="8"/>
      <c r="GA547" s="8"/>
      <c r="GB547" s="8"/>
      <c r="GC547" s="8"/>
      <c r="GD547" s="8"/>
      <c r="GE547" s="8"/>
      <c r="GF547" s="8"/>
      <c r="GG547" s="8"/>
      <c r="GH547" s="8"/>
      <c r="GI547" s="8"/>
      <c r="GJ547" s="8"/>
      <c r="GK547" s="8"/>
      <c r="GL547" s="8"/>
      <c r="GM547" s="8"/>
      <c r="GN547" s="8"/>
      <c r="GO547" s="8"/>
      <c r="GP547" s="8"/>
      <c r="GQ547" s="8"/>
      <c r="GR547" s="8"/>
      <c r="GS547" s="8"/>
      <c r="GT547" s="8"/>
      <c r="GU547" s="8"/>
      <c r="GV547" s="8"/>
      <c r="GW547" s="8"/>
      <c r="GX547" s="8"/>
      <c r="GY547" s="8"/>
      <c r="GZ547" s="8"/>
      <c r="HA547" s="8"/>
      <c r="HB547" s="8"/>
      <c r="HC547" s="8"/>
      <c r="HD547" s="8"/>
      <c r="HE547" s="8"/>
      <c r="HF547" s="8"/>
      <c r="HG547" s="8"/>
      <c r="HH547" s="8"/>
      <c r="HI547" s="8"/>
      <c r="HJ547" s="8"/>
      <c r="HK547" s="8"/>
      <c r="HL547" s="8"/>
      <c r="HM547" s="8"/>
      <c r="HN547" s="8"/>
      <c r="HO547" s="8"/>
      <c r="HP547" s="8"/>
      <c r="HQ547" s="8"/>
      <c r="HR547" s="8"/>
      <c r="HS547" s="8"/>
      <c r="HT547" s="8"/>
      <c r="HU547" s="8"/>
      <c r="HV547" s="8"/>
      <c r="HW547" s="8"/>
      <c r="HX547" s="8"/>
      <c r="HY547" s="8"/>
      <c r="HZ547" s="8"/>
      <c r="IA547" s="8"/>
      <c r="IB547" s="8"/>
      <c r="IC547" s="8"/>
      <c r="ID547" s="8"/>
      <c r="IE547" s="8"/>
      <c r="IF547" s="8"/>
      <c r="IG547" s="8"/>
      <c r="IH547" s="8"/>
      <c r="II547" s="8"/>
      <c r="IJ547" s="8"/>
      <c r="IK547" s="8"/>
      <c r="IL547" s="8"/>
      <c r="IM547" s="8"/>
      <c r="IN547" s="8"/>
      <c r="IO547" s="8"/>
      <c r="IP547" s="8"/>
      <c r="IQ547" s="8"/>
      <c r="IR547" s="8"/>
      <c r="IS547" s="8"/>
      <c r="IT547" s="8"/>
      <c r="IU547" s="8"/>
      <c r="IV547" s="8"/>
      <c r="IW547" s="8"/>
      <c r="IX547" s="8"/>
      <c r="IY547" s="8"/>
      <c r="IZ547" s="8"/>
      <c r="JA547" s="8"/>
      <c r="JB547" s="8"/>
      <c r="JC547" s="8"/>
      <c r="JD547" s="8"/>
      <c r="JE547" s="8"/>
      <c r="JF547" s="8"/>
      <c r="JG547" s="8"/>
      <c r="JH547" s="8"/>
      <c r="JI547" s="8"/>
      <c r="JJ547" s="8"/>
      <c r="JK547" s="8"/>
      <c r="JL547" s="8"/>
      <c r="JM547" s="8"/>
      <c r="JN547" s="8"/>
      <c r="JO547" s="8"/>
      <c r="JP547" s="8"/>
      <c r="JQ547" s="8"/>
      <c r="JR547" s="8"/>
      <c r="JS547" s="8"/>
      <c r="JT547" s="8"/>
      <c r="JU547" s="8"/>
      <c r="JV547" s="8"/>
      <c r="JW547" s="8"/>
      <c r="JX547" s="8"/>
      <c r="JY547" s="8"/>
      <c r="JZ547" s="8"/>
      <c r="KA547" s="8"/>
      <c r="KB547" s="8"/>
      <c r="KC547" s="8"/>
      <c r="KD547" s="8"/>
      <c r="KE547" s="8"/>
      <c r="KF547" s="8"/>
      <c r="KG547" s="8"/>
      <c r="KH547" s="8"/>
      <c r="KI547" s="8"/>
      <c r="KJ547" s="8"/>
      <c r="KK547" s="8"/>
      <c r="KL547" s="8"/>
      <c r="KM547" s="8"/>
      <c r="KN547" s="8"/>
      <c r="KO547" s="8"/>
      <c r="KP547" s="8"/>
      <c r="KQ547" s="8"/>
      <c r="KR547" s="8"/>
      <c r="KS547" s="8"/>
      <c r="KT547" s="8"/>
      <c r="KU547" s="8"/>
      <c r="KV547" s="8"/>
      <c r="KW547" s="8"/>
      <c r="KX547" s="8"/>
      <c r="KY547" s="8"/>
      <c r="KZ547" s="8"/>
      <c r="LA547" s="8"/>
      <c r="LB547" s="8"/>
      <c r="LC547" s="8"/>
      <c r="LD547" s="8"/>
      <c r="LE547" s="8"/>
      <c r="LF547" s="8"/>
      <c r="LG547" s="8"/>
      <c r="LH547" s="8"/>
      <c r="LI547" s="8"/>
      <c r="LJ547" s="8"/>
      <c r="LK547" s="8"/>
      <c r="LL547" s="8"/>
      <c r="LM547" s="8"/>
      <c r="LN547" s="8"/>
      <c r="LO547" s="8"/>
      <c r="LP547" s="8"/>
      <c r="LQ547" s="8"/>
      <c r="LR547" s="8"/>
      <c r="LS547" s="8"/>
      <c r="LT547" s="8"/>
      <c r="LU547" s="8"/>
      <c r="LV547" s="8"/>
      <c r="LW547" s="8"/>
      <c r="LX547" s="8"/>
      <c r="LY547" s="8"/>
      <c r="LZ547" s="8"/>
      <c r="MA547" s="8"/>
      <c r="MB547" s="8"/>
      <c r="MC547" s="8"/>
      <c r="MD547" s="8"/>
      <c r="ME547" s="8"/>
      <c r="MF547" s="8"/>
      <c r="MG547" s="8"/>
      <c r="MH547" s="8"/>
      <c r="MI547" s="8"/>
      <c r="MJ547" s="8"/>
      <c r="MK547" s="8"/>
      <c r="ML547" s="8"/>
      <c r="MM547" s="8"/>
      <c r="MN547" s="8"/>
      <c r="MO547" s="8"/>
      <c r="MP547" s="8"/>
      <c r="MQ547" s="8"/>
      <c r="MR547" s="8"/>
      <c r="MS547" s="8"/>
      <c r="MT547" s="8"/>
      <c r="MU547" s="8"/>
      <c r="MV547" s="8"/>
      <c r="MW547" s="8"/>
      <c r="MX547" s="8"/>
      <c r="MY547" s="8"/>
      <c r="MZ547" s="8"/>
      <c r="NA547" s="8"/>
      <c r="NB547" s="8"/>
      <c r="NC547" s="8"/>
      <c r="ND547" s="8"/>
      <c r="NE547" s="8"/>
      <c r="NF547" s="8"/>
      <c r="NG547" s="8"/>
      <c r="NH547" s="8"/>
      <c r="NI547" s="8"/>
      <c r="NJ547" s="8"/>
      <c r="NK547" s="8"/>
      <c r="NL547" s="8"/>
      <c r="NM547" s="8"/>
      <c r="NN547" s="8"/>
      <c r="NO547" s="8"/>
      <c r="NP547" s="8"/>
      <c r="NQ547" s="8"/>
      <c r="NR547" s="8"/>
      <c r="NS547" s="8"/>
      <c r="NT547" s="8"/>
      <c r="NU547" s="8"/>
      <c r="NV547" s="8"/>
      <c r="NW547" s="8"/>
      <c r="NX547" s="8"/>
      <c r="NY547" s="8"/>
      <c r="NZ547" s="8"/>
      <c r="OA547" s="8"/>
      <c r="OB547" s="8"/>
      <c r="OC547" s="8"/>
      <c r="OD547" s="8"/>
      <c r="OE547" s="8"/>
      <c r="OF547" s="8"/>
      <c r="OG547" s="8"/>
      <c r="OH547" s="8"/>
      <c r="OI547" s="8"/>
      <c r="OJ547" s="8"/>
      <c r="OK547" s="8"/>
      <c r="OL547" s="8"/>
      <c r="OM547" s="8"/>
      <c r="ON547" s="8"/>
      <c r="OO547" s="8"/>
      <c r="OP547" s="8"/>
      <c r="OQ547" s="8"/>
      <c r="OR547" s="8"/>
      <c r="OS547" s="8"/>
      <c r="OT547" s="8"/>
      <c r="OU547" s="8"/>
      <c r="OV547" s="8"/>
      <c r="OW547" s="8"/>
      <c r="OX547" s="8"/>
      <c r="OY547" s="8"/>
      <c r="OZ547" s="8"/>
      <c r="PA547" s="8"/>
      <c r="PB547" s="8"/>
      <c r="PC547" s="8"/>
      <c r="PD547" s="8"/>
      <c r="PE547" s="8"/>
      <c r="PF547" s="8"/>
      <c r="PG547" s="8"/>
      <c r="PH547" s="8"/>
      <c r="PI547" s="8"/>
      <c r="PJ547" s="8"/>
      <c r="PK547" s="8"/>
      <c r="PL547" s="8"/>
      <c r="PM547" s="8"/>
      <c r="PN547" s="8"/>
      <c r="PO547" s="8"/>
      <c r="PP547" s="8"/>
      <c r="PQ547" s="8"/>
      <c r="PR547" s="8"/>
      <c r="PS547" s="8"/>
      <c r="PT547" s="8"/>
      <c r="PU547" s="8"/>
      <c r="PV547" s="8"/>
      <c r="PW547" s="8"/>
      <c r="PX547" s="8"/>
      <c r="PY547" s="8"/>
      <c r="PZ547" s="8"/>
      <c r="QA547" s="8"/>
      <c r="QB547" s="8"/>
      <c r="QC547" s="8"/>
      <c r="QD547" s="8"/>
      <c r="QE547" s="8"/>
      <c r="QF547" s="8"/>
      <c r="QG547" s="8"/>
      <c r="QH547" s="8"/>
      <c r="QI547" s="8"/>
      <c r="QJ547" s="8"/>
      <c r="QK547" s="8"/>
      <c r="QL547" s="8"/>
      <c r="QM547" s="8"/>
      <c r="QN547" s="8"/>
      <c r="QO547" s="8"/>
      <c r="QP547" s="8"/>
      <c r="QQ547" s="8"/>
      <c r="QR547" s="8"/>
      <c r="QS547" s="8"/>
      <c r="QT547" s="8"/>
      <c r="QU547" s="8"/>
      <c r="QV547" s="8"/>
      <c r="QW547" s="8"/>
      <c r="QX547" s="8"/>
      <c r="QY547" s="8"/>
      <c r="QZ547" s="8"/>
      <c r="RA547" s="8"/>
      <c r="RB547" s="8"/>
      <c r="RC547" s="8"/>
      <c r="RD547" s="8"/>
      <c r="RE547" s="8"/>
      <c r="RF547" s="8"/>
      <c r="RG547" s="8"/>
      <c r="RH547" s="8"/>
      <c r="RI547" s="8"/>
      <c r="RJ547" s="8"/>
      <c r="RK547" s="8"/>
      <c r="RL547" s="8"/>
      <c r="RM547" s="8"/>
      <c r="RN547" s="8"/>
      <c r="RO547" s="8"/>
      <c r="RP547" s="8"/>
      <c r="RQ547" s="8"/>
      <c r="RR547" s="8"/>
      <c r="RS547" s="8"/>
      <c r="RT547" s="8"/>
      <c r="RU547" s="8"/>
      <c r="RV547" s="8"/>
      <c r="RW547" s="8"/>
      <c r="RX547" s="8"/>
      <c r="RY547" s="8"/>
      <c r="RZ547" s="8"/>
      <c r="SA547" s="8"/>
      <c r="SB547" s="8"/>
      <c r="SC547" s="8"/>
      <c r="SD547" s="8"/>
      <c r="SE547" s="8"/>
      <c r="SF547" s="8"/>
      <c r="SG547" s="8"/>
      <c r="SH547" s="8"/>
      <c r="SI547" s="8"/>
      <c r="SJ547" s="8"/>
      <c r="SK547" s="8"/>
      <c r="SL547" s="8"/>
      <c r="SM547" s="8"/>
      <c r="SN547" s="8"/>
      <c r="SO547" s="8"/>
      <c r="SP547" s="8"/>
      <c r="SQ547" s="8"/>
      <c r="SR547" s="8"/>
      <c r="SS547" s="8"/>
      <c r="ST547" s="8"/>
      <c r="SU547" s="8"/>
      <c r="SV547" s="8"/>
      <c r="SW547" s="8"/>
      <c r="SX547" s="8"/>
      <c r="SY547" s="8"/>
      <c r="SZ547" s="8"/>
      <c r="TA547" s="8"/>
      <c r="TB547" s="8"/>
      <c r="TC547" s="8"/>
      <c r="TD547" s="8"/>
      <c r="TE547" s="8"/>
      <c r="TF547" s="8"/>
      <c r="TG547" s="8"/>
      <c r="TH547" s="8"/>
      <c r="TI547" s="8"/>
      <c r="TJ547" s="8"/>
      <c r="TK547" s="8"/>
      <c r="TL547" s="8"/>
      <c r="TM547" s="8"/>
      <c r="TN547" s="8"/>
      <c r="TO547" s="8"/>
      <c r="TP547" s="8"/>
      <c r="TQ547" s="8"/>
      <c r="TR547" s="8"/>
      <c r="TS547" s="8"/>
      <c r="TT547" s="8"/>
      <c r="TU547" s="8"/>
      <c r="TV547" s="8"/>
      <c r="TW547" s="8"/>
      <c r="TX547" s="8"/>
      <c r="TY547" s="8"/>
      <c r="TZ547" s="8"/>
      <c r="UA547" s="8"/>
      <c r="UB547" s="8"/>
      <c r="UC547" s="8"/>
      <c r="UD547" s="8"/>
      <c r="UE547" s="8"/>
      <c r="UF547" s="8"/>
      <c r="UG547" s="8"/>
      <c r="UH547" s="8"/>
      <c r="UI547" s="8"/>
      <c r="UJ547" s="8"/>
      <c r="UK547" s="8"/>
      <c r="UL547" s="8"/>
      <c r="UM547" s="8"/>
      <c r="UN547" s="8"/>
      <c r="UO547" s="8"/>
      <c r="UP547" s="8"/>
      <c r="UQ547" s="8"/>
      <c r="UR547" s="8"/>
      <c r="US547" s="8"/>
      <c r="UT547" s="8"/>
      <c r="UU547" s="8"/>
      <c r="UV547" s="8"/>
      <c r="UW547" s="8"/>
      <c r="UX547" s="8"/>
      <c r="UY547" s="8"/>
      <c r="UZ547" s="8"/>
      <c r="VA547" s="8"/>
      <c r="VB547" s="8"/>
      <c r="VC547" s="8"/>
      <c r="VD547" s="8"/>
      <c r="VE547" s="8"/>
      <c r="VF547" s="8"/>
      <c r="VG547" s="8"/>
      <c r="VH547" s="8"/>
      <c r="VI547" s="8"/>
      <c r="VJ547" s="8"/>
      <c r="VK547" s="8"/>
      <c r="VL547" s="8"/>
      <c r="VM547" s="8"/>
      <c r="VN547" s="8"/>
      <c r="VO547" s="8"/>
      <c r="VP547" s="8"/>
      <c r="VQ547" s="8"/>
      <c r="VR547" s="8"/>
      <c r="VS547" s="8"/>
      <c r="VT547" s="8"/>
      <c r="VU547" s="8"/>
      <c r="VV547" s="8"/>
      <c r="VW547" s="8"/>
      <c r="VX547" s="8"/>
      <c r="VY547" s="8"/>
      <c r="VZ547" s="8"/>
      <c r="WA547" s="8"/>
      <c r="WB547" s="8"/>
      <c r="WC547" s="8"/>
      <c r="WD547" s="8"/>
      <c r="WE547" s="8"/>
      <c r="WF547" s="8"/>
      <c r="WG547" s="8"/>
      <c r="WH547" s="8"/>
      <c r="WI547" s="8"/>
      <c r="WJ547" s="8"/>
      <c r="WK547" s="8"/>
      <c r="WL547" s="8"/>
      <c r="WM547" s="8"/>
      <c r="WN547" s="8"/>
      <c r="WO547" s="8"/>
      <c r="WP547" s="8"/>
      <c r="WQ547" s="8"/>
      <c r="WR547" s="8"/>
      <c r="WS547" s="8"/>
      <c r="WT547" s="8"/>
      <c r="WU547" s="8"/>
      <c r="WV547" s="8"/>
      <c r="WW547" s="8"/>
      <c r="WX547" s="8"/>
      <c r="WY547" s="8"/>
      <c r="WZ547" s="8"/>
      <c r="XA547" s="8"/>
      <c r="XB547" s="8"/>
      <c r="XC547" s="8"/>
      <c r="XD547" s="8"/>
      <c r="XE547" s="8"/>
      <c r="XF547" s="8"/>
      <c r="XG547" s="8"/>
      <c r="XH547" s="8"/>
      <c r="XI547" s="8"/>
      <c r="XJ547" s="8"/>
      <c r="XK547" s="8"/>
      <c r="XL547" s="8"/>
      <c r="XM547" s="8"/>
      <c r="XN547" s="8"/>
      <c r="XO547" s="8"/>
      <c r="XP547" s="8"/>
      <c r="XQ547" s="8"/>
      <c r="XR547" s="8"/>
      <c r="XS547" s="8"/>
      <c r="XT547" s="8"/>
      <c r="XU547" s="8"/>
      <c r="XV547" s="8"/>
      <c r="XW547" s="8"/>
      <c r="XX547" s="8"/>
      <c r="XY547" s="8"/>
      <c r="XZ547" s="8"/>
      <c r="YA547" s="8"/>
      <c r="YB547" s="8"/>
      <c r="YC547" s="8"/>
      <c r="YD547" s="8"/>
      <c r="YE547" s="8"/>
      <c r="YF547" s="8"/>
      <c r="YG547" s="8"/>
      <c r="YH547" s="8"/>
      <c r="YI547" s="8"/>
      <c r="YJ547" s="8"/>
      <c r="YK547" s="8"/>
      <c r="YL547" s="8"/>
      <c r="YM547" s="8"/>
      <c r="YN547" s="8"/>
      <c r="YO547" s="8"/>
      <c r="YP547" s="8"/>
      <c r="YQ547" s="8"/>
      <c r="YR547" s="8"/>
      <c r="YS547" s="8"/>
      <c r="YT547" s="8"/>
      <c r="YU547" s="8"/>
      <c r="YV547" s="8"/>
      <c r="YW547" s="8"/>
      <c r="YX547" s="8"/>
      <c r="YY547" s="8"/>
      <c r="YZ547" s="8"/>
      <c r="ZA547" s="8"/>
      <c r="ZB547" s="8"/>
      <c r="ZC547" s="8"/>
      <c r="ZD547" s="8"/>
      <c r="ZE547" s="8"/>
      <c r="ZF547" s="8"/>
      <c r="ZG547" s="8"/>
      <c r="ZH547" s="8"/>
      <c r="ZI547" s="8"/>
      <c r="ZJ547" s="8"/>
      <c r="ZK547" s="8"/>
      <c r="ZL547" s="8"/>
      <c r="ZM547" s="8"/>
      <c r="ZN547" s="8"/>
      <c r="ZO547" s="8"/>
      <c r="ZP547" s="8"/>
      <c r="ZQ547" s="8"/>
      <c r="ZR547" s="8"/>
      <c r="ZS547" s="8"/>
      <c r="ZT547" s="8"/>
      <c r="ZU547" s="8"/>
      <c r="ZV547" s="8"/>
      <c r="ZW547" s="8"/>
      <c r="ZX547" s="8"/>
      <c r="ZY547" s="8"/>
      <c r="ZZ547" s="8"/>
      <c r="AAA547" s="8"/>
      <c r="AAB547" s="8"/>
      <c r="AAC547" s="8"/>
      <c r="AAD547" s="8"/>
      <c r="AAE547" s="8"/>
      <c r="AAF547" s="8"/>
      <c r="AAG547" s="8"/>
      <c r="AAH547" s="8"/>
      <c r="AAI547" s="8"/>
      <c r="AAJ547" s="8"/>
      <c r="AAK547" s="8"/>
      <c r="AAL547" s="8"/>
      <c r="AAM547" s="8"/>
      <c r="AAN547" s="8"/>
      <c r="AAO547" s="8"/>
      <c r="AAP547" s="8"/>
      <c r="AAQ547" s="8"/>
      <c r="AAR547" s="8"/>
      <c r="AAS547" s="8"/>
      <c r="AAT547" s="8"/>
      <c r="AAU547" s="8"/>
      <c r="AAV547" s="8"/>
      <c r="AAW547" s="8"/>
      <c r="AAX547" s="8"/>
      <c r="AAY547" s="8"/>
      <c r="AAZ547" s="8"/>
      <c r="ABA547" s="8"/>
      <c r="ABB547" s="8"/>
      <c r="ABC547" s="8"/>
      <c r="ABD547" s="8"/>
      <c r="ABE547" s="8"/>
      <c r="ABF547" s="8"/>
      <c r="ABG547" s="8"/>
      <c r="ABH547" s="8"/>
      <c r="ABI547" s="8"/>
      <c r="ABJ547" s="8"/>
      <c r="ABK547" s="8"/>
      <c r="ABL547" s="8"/>
      <c r="ABM547" s="8"/>
      <c r="ABN547" s="8"/>
      <c r="ABO547" s="8"/>
      <c r="ABP547" s="8"/>
      <c r="ABQ547" s="8"/>
      <c r="ABR547" s="8"/>
      <c r="ABS547" s="8"/>
      <c r="ABT547" s="8"/>
      <c r="ABU547" s="8"/>
      <c r="ABV547" s="8"/>
      <c r="ABW547" s="8"/>
      <c r="ABX547" s="8"/>
      <c r="ABY547" s="8"/>
      <c r="ABZ547" s="8"/>
      <c r="ACA547" s="8"/>
      <c r="ACB547" s="8"/>
      <c r="ACC547" s="8"/>
      <c r="ACD547" s="8"/>
      <c r="ACE547" s="8"/>
      <c r="ACF547" s="8"/>
      <c r="ACG547" s="8"/>
      <c r="ACH547" s="8"/>
      <c r="ACI547" s="8"/>
      <c r="ACJ547" s="8"/>
      <c r="ACK547" s="8"/>
      <c r="ACL547" s="8"/>
      <c r="ACM547" s="8"/>
      <c r="ACN547" s="8"/>
      <c r="ACO547" s="8"/>
      <c r="ACP547" s="8"/>
      <c r="ACQ547" s="8"/>
      <c r="ACR547" s="8"/>
      <c r="ACS547" s="8"/>
      <c r="ACT547" s="8"/>
      <c r="ACU547" s="8"/>
      <c r="ACV547" s="8"/>
      <c r="ACW547" s="8"/>
      <c r="ACX547" s="8"/>
      <c r="ACY547" s="8"/>
      <c r="ACZ547" s="8"/>
      <c r="ADA547" s="8"/>
      <c r="ADB547" s="8"/>
      <c r="ADC547" s="8"/>
      <c r="ADD547" s="8"/>
      <c r="ADE547" s="8"/>
      <c r="ADF547" s="8"/>
      <c r="ADG547" s="8"/>
      <c r="ADH547" s="8"/>
      <c r="ADI547" s="8"/>
      <c r="ADJ547" s="8"/>
      <c r="ADK547" s="8"/>
      <c r="ADL547" s="8"/>
      <c r="ADM547" s="8"/>
      <c r="ADN547" s="8"/>
      <c r="ADO547" s="8"/>
      <c r="ADP547" s="8"/>
      <c r="ADQ547" s="8"/>
      <c r="ADR547" s="8"/>
      <c r="ADS547" s="8"/>
      <c r="ADT547" s="8"/>
      <c r="ADU547" s="8"/>
      <c r="ADV547" s="8"/>
      <c r="ADW547" s="8"/>
      <c r="ADX547" s="8"/>
      <c r="ADY547" s="8"/>
      <c r="ADZ547" s="8"/>
      <c r="AEA547" s="8"/>
      <c r="AEB547" s="8"/>
      <c r="AEC547" s="8"/>
      <c r="AED547" s="8"/>
      <c r="AEE547" s="8"/>
      <c r="AEF547" s="8"/>
      <c r="AEG547" s="8"/>
      <c r="AEH547" s="8"/>
      <c r="AEI547" s="8"/>
      <c r="AEJ547" s="8"/>
      <c r="AEK547" s="8"/>
      <c r="AEL547" s="8"/>
      <c r="AEM547" s="8"/>
      <c r="AEN547" s="8"/>
      <c r="AEO547" s="8"/>
      <c r="AEP547" s="8"/>
      <c r="AEQ547" s="8"/>
      <c r="AER547" s="8"/>
      <c r="AES547" s="8"/>
      <c r="AET547" s="8"/>
      <c r="AEU547" s="8"/>
      <c r="AEV547" s="8"/>
      <c r="AEW547" s="8"/>
      <c r="AEX547" s="8"/>
      <c r="AEY547" s="8"/>
      <c r="AEZ547" s="8"/>
      <c r="AFA547" s="8"/>
      <c r="AFB547" s="8"/>
      <c r="AFC547" s="8"/>
      <c r="AFD547" s="8"/>
      <c r="AFE547" s="8"/>
      <c r="AFF547" s="8"/>
      <c r="AFG547" s="8"/>
      <c r="AFH547" s="8"/>
      <c r="AFI547" s="8"/>
      <c r="AFJ547" s="8"/>
      <c r="AFK547" s="8"/>
      <c r="AFL547" s="8"/>
      <c r="AFM547" s="8"/>
      <c r="AFN547" s="8"/>
      <c r="AFO547" s="8"/>
      <c r="AFP547" s="8"/>
      <c r="AFQ547" s="8"/>
      <c r="AFR547" s="8"/>
      <c r="AFS547" s="8"/>
      <c r="AFT547" s="8"/>
      <c r="AFU547" s="8"/>
      <c r="AFV547" s="8"/>
      <c r="AFW547" s="8"/>
      <c r="AFX547" s="8"/>
      <c r="AFY547" s="8"/>
      <c r="AFZ547" s="8"/>
      <c r="AGA547" s="8"/>
      <c r="AGB547" s="8"/>
      <c r="AGC547" s="8"/>
      <c r="AGD547" s="8"/>
      <c r="AGE547" s="8"/>
      <c r="AGF547" s="8"/>
      <c r="AGG547" s="8"/>
      <c r="AGH547" s="8"/>
      <c r="AGI547" s="8"/>
      <c r="AGJ547" s="8"/>
      <c r="AGK547" s="8"/>
      <c r="AGL547" s="8"/>
      <c r="AGM547" s="8"/>
      <c r="AGN547" s="8"/>
      <c r="AGO547" s="8"/>
      <c r="AGP547" s="8"/>
      <c r="AGQ547" s="8"/>
      <c r="AGR547" s="8"/>
      <c r="AGS547" s="8"/>
      <c r="AGT547" s="8"/>
      <c r="AGU547" s="8"/>
      <c r="AGV547" s="8"/>
      <c r="AGW547" s="8"/>
      <c r="AGX547" s="8"/>
      <c r="AGY547" s="8"/>
      <c r="AGZ547" s="8"/>
      <c r="AHA547" s="8"/>
      <c r="AHB547" s="8"/>
      <c r="AHC547" s="8"/>
      <c r="AHD547" s="8"/>
      <c r="AHE547" s="8"/>
      <c r="AHF547" s="8"/>
      <c r="AHG547" s="8"/>
      <c r="AHH547" s="8"/>
      <c r="AHI547" s="8"/>
      <c r="AHJ547" s="8"/>
      <c r="AHK547" s="8"/>
      <c r="AHL547" s="8"/>
      <c r="AHM547" s="8"/>
      <c r="AHN547" s="8"/>
      <c r="AHO547" s="8"/>
      <c r="AHP547" s="8"/>
      <c r="AHQ547" s="8"/>
      <c r="AHR547" s="8"/>
      <c r="AHS547" s="8"/>
      <c r="AHT547" s="8"/>
      <c r="AHU547" s="8"/>
      <c r="AHV547" s="8"/>
      <c r="AHW547" s="8"/>
      <c r="AHX547" s="8"/>
      <c r="AHY547" s="8"/>
      <c r="AHZ547" s="8"/>
      <c r="AIA547" s="8"/>
      <c r="AIB547" s="8"/>
      <c r="AIC547" s="8"/>
      <c r="AID547" s="8"/>
      <c r="AIE547" s="8"/>
      <c r="AIF547" s="8"/>
      <c r="AIG547" s="8"/>
      <c r="AIH547" s="8"/>
      <c r="AII547" s="8"/>
      <c r="AIJ547" s="8"/>
      <c r="AIK547" s="8"/>
      <c r="AIL547" s="8"/>
      <c r="AIM547" s="8"/>
      <c r="AIN547" s="8"/>
      <c r="AIO547" s="8"/>
      <c r="AIP547" s="8"/>
      <c r="AIQ547" s="8"/>
      <c r="AIR547" s="8"/>
      <c r="AIS547" s="8"/>
      <c r="AIT547" s="8"/>
      <c r="AIU547" s="8"/>
      <c r="AIV547" s="8"/>
      <c r="AIW547" s="8"/>
      <c r="AIX547" s="8"/>
      <c r="AIY547" s="8"/>
      <c r="AIZ547" s="8"/>
      <c r="AJA547" s="8"/>
      <c r="AJB547" s="8"/>
      <c r="AJC547" s="8"/>
      <c r="AJD547" s="8"/>
      <c r="AJE547" s="8"/>
      <c r="AJF547" s="8"/>
      <c r="AJG547" s="8"/>
      <c r="AJH547" s="8"/>
      <c r="AJI547" s="8"/>
      <c r="AJJ547" s="8"/>
      <c r="AJK547" s="8"/>
      <c r="AJL547" s="8"/>
      <c r="AJM547" s="8"/>
      <c r="AJN547" s="8"/>
      <c r="AJO547" s="8"/>
      <c r="AJP547" s="8"/>
      <c r="AJQ547" s="8"/>
      <c r="AJR547" s="8"/>
      <c r="AJS547" s="8"/>
      <c r="AJT547" s="8"/>
      <c r="AJU547" s="8"/>
      <c r="AJV547" s="8"/>
      <c r="AJW547" s="8"/>
      <c r="AJX547" s="8"/>
      <c r="AJY547" s="8"/>
      <c r="AJZ547" s="8"/>
      <c r="AKA547" s="8"/>
      <c r="AKB547" s="8"/>
      <c r="AKC547" s="8"/>
      <c r="AKD547" s="8"/>
      <c r="AKE547" s="8"/>
      <c r="AKF547" s="8"/>
      <c r="AKG547" s="8"/>
      <c r="AKH547" s="8"/>
      <c r="AKI547" s="8"/>
      <c r="AKJ547" s="8"/>
      <c r="AKK547" s="8"/>
      <c r="AKL547" s="8"/>
      <c r="AKM547" s="8"/>
      <c r="AKN547" s="8"/>
      <c r="AKO547" s="8"/>
      <c r="AKP547" s="8"/>
      <c r="AKQ547" s="8"/>
      <c r="AKR547" s="8"/>
      <c r="AKS547" s="8"/>
      <c r="AKT547" s="8"/>
      <c r="AKU547" s="8"/>
      <c r="AKV547" s="8"/>
      <c r="AKW547" s="8"/>
      <c r="AKX547" s="8"/>
      <c r="AKY547" s="8"/>
      <c r="AKZ547" s="8"/>
      <c r="ALA547" s="8"/>
      <c r="ALB547" s="8"/>
      <c r="ALC547" s="8"/>
      <c r="ALD547" s="8"/>
      <c r="ALE547" s="8"/>
      <c r="ALF547" s="8"/>
      <c r="ALG547" s="8"/>
      <c r="ALH547" s="8"/>
      <c r="ALI547" s="8"/>
      <c r="ALJ547" s="8"/>
      <c r="ALK547" s="8"/>
      <c r="ALL547" s="8"/>
      <c r="ALM547" s="8"/>
      <c r="ALN547" s="8"/>
      <c r="ALO547" s="8"/>
      <c r="ALP547" s="8"/>
      <c r="ALQ547" s="8"/>
      <c r="ALR547" s="8"/>
      <c r="ALS547" s="8"/>
      <c r="ALT547" s="8"/>
      <c r="ALU547" s="8"/>
      <c r="ALV547" s="8"/>
      <c r="ALW547" s="8"/>
      <c r="ALX547" s="8"/>
      <c r="ALY547" s="8"/>
      <c r="ALZ547" s="8"/>
      <c r="AMA547" s="8"/>
      <c r="AMB547" s="8"/>
      <c r="AMC547" s="8"/>
      <c r="AMD547" s="8"/>
      <c r="AME547" s="8"/>
      <c r="AMF547" s="8"/>
      <c r="AMG547" s="8"/>
      <c r="AMH547" s="8"/>
      <c r="AMI547" s="8"/>
      <c r="AMJ547" s="8"/>
      <c r="AMK547" s="8"/>
      <c r="AML547" s="8"/>
      <c r="AMM547" s="8"/>
      <c r="AMN547" s="8"/>
      <c r="AMO547" s="8"/>
      <c r="AMP547" s="8"/>
      <c r="AMQ547" s="8"/>
      <c r="AMR547" s="8"/>
      <c r="AMS547" s="8"/>
      <c r="AMT547" s="8"/>
      <c r="AMU547" s="8"/>
      <c r="AMV547" s="8"/>
      <c r="AMW547" s="8"/>
      <c r="AMX547" s="8"/>
      <c r="AMY547" s="8"/>
      <c r="AMZ547" s="8"/>
      <c r="ANA547" s="8"/>
      <c r="ANB547" s="8"/>
      <c r="ANC547" s="8"/>
      <c r="AND547" s="8"/>
      <c r="ANE547" s="8"/>
      <c r="ANF547" s="8"/>
      <c r="ANG547" s="8"/>
      <c r="ANH547" s="8"/>
      <c r="ANI547" s="8"/>
      <c r="ANJ547" s="8"/>
      <c r="ANK547" s="8"/>
      <c r="ANL547" s="8"/>
      <c r="ANM547" s="8"/>
      <c r="ANN547" s="8"/>
      <c r="ANO547" s="8"/>
      <c r="ANP547" s="8"/>
      <c r="ANQ547" s="8"/>
      <c r="ANR547" s="8"/>
      <c r="ANS547" s="8"/>
      <c r="ANT547" s="8"/>
      <c r="ANU547" s="8"/>
      <c r="ANV547" s="8"/>
      <c r="ANW547" s="8"/>
      <c r="ANX547" s="8"/>
      <c r="ANY547" s="8"/>
      <c r="ANZ547" s="8"/>
      <c r="AOA547" s="8"/>
      <c r="AOB547" s="8"/>
      <c r="AOC547" s="8"/>
      <c r="AOD547" s="8"/>
      <c r="AOE547" s="8"/>
      <c r="AOF547" s="8"/>
      <c r="AOG547" s="8"/>
      <c r="AOH547" s="8"/>
      <c r="AOI547" s="8"/>
      <c r="AOJ547" s="8"/>
      <c r="AOK547" s="8"/>
      <c r="AOL547" s="8"/>
      <c r="AOM547" s="8"/>
      <c r="AON547" s="8"/>
      <c r="AOO547" s="8"/>
      <c r="AOP547" s="8"/>
      <c r="AOQ547" s="8"/>
      <c r="AOR547" s="8"/>
      <c r="AOS547" s="8"/>
      <c r="AOT547" s="8"/>
      <c r="AOU547" s="8"/>
      <c r="AOV547" s="8"/>
      <c r="AOW547" s="8"/>
      <c r="AOX547" s="8"/>
      <c r="AOY547" s="8"/>
      <c r="AOZ547" s="8"/>
      <c r="APA547" s="8"/>
      <c r="APB547" s="8"/>
      <c r="APC547" s="8"/>
      <c r="APD547" s="8"/>
      <c r="APE547" s="8"/>
      <c r="APF547" s="8"/>
      <c r="APG547" s="8"/>
      <c r="APH547" s="8"/>
      <c r="API547" s="8"/>
      <c r="APJ547" s="8"/>
      <c r="APK547" s="8"/>
      <c r="APL547" s="8"/>
      <c r="APM547" s="8"/>
      <c r="APN547" s="8"/>
      <c r="APO547" s="8"/>
      <c r="APP547" s="8"/>
      <c r="APQ547" s="8"/>
      <c r="APR547" s="8"/>
      <c r="APS547" s="8"/>
      <c r="APT547" s="8"/>
      <c r="APU547" s="8"/>
      <c r="APV547" s="8"/>
      <c r="APW547" s="8"/>
      <c r="APX547" s="8"/>
      <c r="APY547" s="8"/>
      <c r="APZ547" s="8"/>
      <c r="AQA547" s="8"/>
      <c r="AQB547" s="8"/>
      <c r="AQC547" s="8"/>
      <c r="AQD547" s="8"/>
      <c r="AQE547" s="8"/>
      <c r="AQF547" s="8"/>
      <c r="AQG547" s="8"/>
      <c r="AQH547" s="8"/>
      <c r="AQI547" s="8"/>
      <c r="AQJ547" s="8"/>
      <c r="AQK547" s="8"/>
      <c r="AQL547" s="8"/>
      <c r="AQM547" s="8"/>
      <c r="AQN547" s="8"/>
      <c r="AQO547" s="8"/>
      <c r="AQP547" s="8"/>
      <c r="AQQ547" s="8"/>
      <c r="AQR547" s="8"/>
      <c r="AQS547" s="8"/>
      <c r="AQT547" s="8"/>
      <c r="AQU547" s="8"/>
      <c r="AQV547" s="8"/>
      <c r="AQW547" s="8"/>
      <c r="AQX547" s="8"/>
      <c r="AQY547" s="8"/>
      <c r="AQZ547" s="8"/>
      <c r="ARA547" s="8"/>
      <c r="ARB547" s="8"/>
      <c r="ARC547" s="8"/>
      <c r="ARD547" s="8"/>
      <c r="ARE547" s="8"/>
      <c r="ARF547" s="8"/>
      <c r="ARG547" s="8"/>
      <c r="ARH547" s="8"/>
      <c r="ARI547" s="8"/>
      <c r="ARJ547" s="8"/>
      <c r="ARK547" s="8"/>
      <c r="ARL547" s="8"/>
      <c r="ARM547" s="8"/>
      <c r="ARN547" s="8"/>
      <c r="ARO547" s="8"/>
      <c r="ARP547" s="8"/>
      <c r="ARQ547" s="8"/>
      <c r="ARR547" s="8"/>
      <c r="ARS547" s="8"/>
      <c r="ART547" s="8"/>
      <c r="ARU547" s="8"/>
      <c r="ARV547" s="8"/>
      <c r="ARW547" s="8"/>
      <c r="ARX547" s="8"/>
      <c r="ARY547" s="8"/>
      <c r="ARZ547" s="8"/>
      <c r="ASA547" s="8"/>
      <c r="ASB547" s="8"/>
      <c r="ASC547" s="8"/>
      <c r="ASD547" s="8"/>
      <c r="ASE547" s="8"/>
      <c r="ASF547" s="8"/>
      <c r="ASG547" s="8"/>
      <c r="ASH547" s="8"/>
      <c r="ASI547" s="8"/>
      <c r="ASJ547" s="8"/>
      <c r="ASK547" s="8"/>
      <c r="ASL547" s="8"/>
      <c r="ASM547" s="8"/>
      <c r="ASN547" s="8"/>
      <c r="ASO547" s="8"/>
      <c r="ASP547" s="8"/>
      <c r="ASQ547" s="8"/>
      <c r="ASR547" s="8"/>
      <c r="ASS547" s="8"/>
      <c r="AST547" s="8"/>
      <c r="ASU547" s="8"/>
      <c r="ASV547" s="8"/>
      <c r="ASW547" s="8"/>
      <c r="ASX547" s="8"/>
      <c r="ASY547" s="8"/>
      <c r="ASZ547" s="8"/>
      <c r="ATA547" s="8"/>
      <c r="ATB547" s="8"/>
      <c r="ATC547" s="8"/>
      <c r="ATD547" s="8"/>
      <c r="ATE547" s="8"/>
      <c r="ATF547" s="8"/>
      <c r="ATG547" s="8"/>
      <c r="ATH547" s="8"/>
      <c r="ATI547" s="8"/>
      <c r="ATJ547" s="8"/>
      <c r="ATK547" s="8"/>
      <c r="ATL547" s="8"/>
      <c r="ATM547" s="8"/>
      <c r="ATN547" s="8"/>
      <c r="ATO547" s="8"/>
      <c r="ATP547" s="8"/>
      <c r="ATQ547" s="8"/>
      <c r="ATR547" s="8"/>
      <c r="ATS547" s="8"/>
      <c r="ATT547" s="8"/>
      <c r="ATU547" s="8"/>
      <c r="ATV547" s="8"/>
      <c r="ATW547" s="8"/>
      <c r="ATX547" s="8"/>
      <c r="ATY547" s="8"/>
      <c r="ATZ547" s="8"/>
      <c r="AUA547" s="8"/>
      <c r="AUB547" s="8"/>
      <c r="AUC547" s="8"/>
      <c r="AUD547" s="8"/>
      <c r="AUE547" s="8"/>
      <c r="AUF547" s="8"/>
      <c r="AUG547" s="8"/>
      <c r="AUH547" s="8"/>
      <c r="AUI547" s="8"/>
      <c r="AUJ547" s="8"/>
      <c r="AUK547" s="8"/>
      <c r="AUL547" s="8"/>
      <c r="AUM547" s="8"/>
      <c r="AUN547" s="8"/>
      <c r="AUO547" s="8"/>
      <c r="AUP547" s="8"/>
      <c r="AUQ547" s="8"/>
      <c r="AUR547" s="8"/>
      <c r="AUS547" s="8"/>
      <c r="AUT547" s="8"/>
      <c r="AUU547" s="8"/>
      <c r="AUV547" s="8"/>
      <c r="AUW547" s="8"/>
      <c r="AUX547" s="8"/>
      <c r="AUY547" s="8"/>
      <c r="AUZ547" s="8"/>
      <c r="AVA547" s="8"/>
      <c r="AVB547" s="8"/>
      <c r="AVC547" s="8"/>
      <c r="AVD547" s="8"/>
      <c r="AVE547" s="8"/>
      <c r="AVF547" s="8"/>
      <c r="AVG547" s="8"/>
      <c r="AVH547" s="8"/>
      <c r="AVI547" s="8"/>
      <c r="AVJ547" s="8"/>
      <c r="AVK547" s="8"/>
      <c r="AVL547" s="8"/>
      <c r="AVM547" s="8"/>
      <c r="AVN547" s="8"/>
      <c r="AVO547" s="8"/>
      <c r="AVP547" s="8"/>
      <c r="AVQ547" s="8"/>
      <c r="AVR547" s="8"/>
      <c r="AVS547" s="8"/>
      <c r="AVT547" s="8"/>
      <c r="AVU547" s="8"/>
      <c r="AVV547" s="8"/>
      <c r="AVW547" s="8"/>
      <c r="AVX547" s="8"/>
      <c r="AVY547" s="8"/>
      <c r="AVZ547" s="8"/>
      <c r="AWA547" s="8"/>
      <c r="AWB547" s="8"/>
      <c r="AWC547" s="8"/>
      <c r="AWD547" s="8"/>
      <c r="AWE547" s="8"/>
      <c r="AWF547" s="8"/>
      <c r="AWG547" s="8"/>
      <c r="AWH547" s="8"/>
      <c r="AWI547" s="8"/>
      <c r="AWJ547" s="8"/>
      <c r="AWK547" s="8"/>
      <c r="AWL547" s="8"/>
      <c r="AWM547" s="8"/>
      <c r="AWN547" s="8"/>
      <c r="AWO547" s="8"/>
      <c r="AWP547" s="8"/>
      <c r="AWQ547" s="8"/>
      <c r="AWR547" s="8"/>
      <c r="AWS547" s="8"/>
      <c r="AWT547" s="8"/>
      <c r="AWU547" s="8"/>
      <c r="AWV547" s="8"/>
      <c r="AWW547" s="8"/>
      <c r="AWX547" s="8"/>
      <c r="AWY547" s="8"/>
      <c r="AWZ547" s="8"/>
      <c r="AXA547" s="8"/>
      <c r="AXB547" s="8"/>
      <c r="AXC547" s="8"/>
      <c r="AXD547" s="8"/>
      <c r="AXE547" s="8"/>
      <c r="AXF547" s="8"/>
      <c r="AXG547" s="8"/>
      <c r="AXH547" s="8"/>
      <c r="AXI547" s="8"/>
      <c r="AXJ547" s="8"/>
      <c r="AXK547" s="8"/>
      <c r="AXL547" s="8"/>
      <c r="AXM547" s="8"/>
      <c r="AXN547" s="8"/>
      <c r="AXO547" s="8"/>
      <c r="AXP547" s="8"/>
      <c r="AXQ547" s="8"/>
      <c r="AXR547" s="8"/>
      <c r="AXS547" s="8"/>
      <c r="AXT547" s="8"/>
      <c r="AXU547" s="8"/>
      <c r="AXV547" s="8"/>
      <c r="AXW547" s="8"/>
      <c r="AXX547" s="8"/>
      <c r="AXY547" s="8"/>
      <c r="AXZ547" s="8"/>
      <c r="AYA547" s="8"/>
      <c r="AYB547" s="8"/>
      <c r="AYC547" s="8"/>
      <c r="AYD547" s="8"/>
      <c r="AYE547" s="8"/>
      <c r="AYF547" s="8"/>
      <c r="AYG547" s="8"/>
      <c r="AYH547" s="8"/>
      <c r="AYI547" s="8"/>
      <c r="AYJ547" s="8"/>
      <c r="AYK547" s="8"/>
      <c r="AYL547" s="8"/>
      <c r="AYM547" s="8"/>
      <c r="AYN547" s="8"/>
      <c r="AYO547" s="8"/>
      <c r="AYP547" s="8"/>
      <c r="AYQ547" s="8"/>
      <c r="AYR547" s="8"/>
      <c r="AYS547" s="8"/>
      <c r="AYT547" s="8"/>
      <c r="AYU547" s="8"/>
      <c r="AYV547" s="8"/>
      <c r="AYW547" s="8"/>
      <c r="AYX547" s="8"/>
      <c r="AYY547" s="8"/>
      <c r="AYZ547" s="8"/>
      <c r="AZA547" s="8"/>
      <c r="AZB547" s="8"/>
      <c r="AZC547" s="8"/>
      <c r="AZD547" s="8"/>
      <c r="AZE547" s="8"/>
      <c r="AZF547" s="8"/>
      <c r="AZG547" s="8"/>
      <c r="AZH547" s="8"/>
      <c r="AZI547" s="8"/>
      <c r="AZJ547" s="8"/>
      <c r="AZK547" s="8"/>
      <c r="AZL547" s="8"/>
      <c r="AZM547" s="8"/>
      <c r="AZN547" s="8"/>
      <c r="AZO547" s="8"/>
      <c r="AZP547" s="8"/>
      <c r="AZQ547" s="8"/>
      <c r="AZR547" s="8"/>
      <c r="AZS547" s="8"/>
      <c r="AZT547" s="8"/>
      <c r="AZU547" s="8"/>
      <c r="AZV547" s="8"/>
      <c r="AZW547" s="8"/>
      <c r="AZX547" s="8"/>
      <c r="AZY547" s="8"/>
      <c r="AZZ547" s="8"/>
      <c r="BAA547" s="8"/>
      <c r="BAB547" s="8"/>
      <c r="BAC547" s="8"/>
      <c r="BAD547" s="8"/>
      <c r="BAE547" s="8"/>
      <c r="BAF547" s="8"/>
      <c r="BAG547" s="8"/>
      <c r="BAH547" s="8"/>
      <c r="BAI547" s="8"/>
      <c r="BAJ547" s="8"/>
      <c r="BAK547" s="8"/>
      <c r="BAL547" s="8"/>
      <c r="BAM547" s="8"/>
      <c r="BAN547" s="8"/>
      <c r="BAO547" s="8"/>
      <c r="BAP547" s="8"/>
      <c r="BAQ547" s="8"/>
      <c r="BAR547" s="8"/>
      <c r="BAS547" s="8"/>
      <c r="BAT547" s="8"/>
      <c r="BAU547" s="8"/>
      <c r="BAV547" s="8"/>
      <c r="BAW547" s="8"/>
      <c r="BAX547" s="8"/>
      <c r="BAY547" s="8"/>
      <c r="BAZ547" s="8"/>
      <c r="BBA547" s="8"/>
      <c r="BBB547" s="8"/>
      <c r="BBC547" s="8"/>
      <c r="BBD547" s="8"/>
      <c r="BBE547" s="8"/>
      <c r="BBF547" s="8"/>
      <c r="BBG547" s="8"/>
      <c r="BBH547" s="8"/>
      <c r="BBI547" s="8"/>
      <c r="BBJ547" s="8"/>
      <c r="BBK547" s="8"/>
      <c r="BBL547" s="8"/>
      <c r="BBM547" s="8"/>
      <c r="BBN547" s="8"/>
      <c r="BBO547" s="8"/>
      <c r="BBP547" s="8"/>
      <c r="BBQ547" s="8"/>
      <c r="BBR547" s="8"/>
      <c r="BBS547" s="8"/>
      <c r="BBT547" s="8"/>
      <c r="BBU547" s="8"/>
      <c r="BBV547" s="8"/>
      <c r="BBW547" s="8"/>
      <c r="BBX547" s="8"/>
      <c r="BBY547" s="8"/>
      <c r="BBZ547" s="8"/>
      <c r="BCA547" s="8"/>
      <c r="BCB547" s="8"/>
      <c r="BCC547" s="8"/>
      <c r="BCD547" s="8"/>
      <c r="BCE547" s="8"/>
      <c r="BCF547" s="8"/>
      <c r="BCG547" s="8"/>
      <c r="BCH547" s="8"/>
      <c r="BCI547" s="8"/>
      <c r="BCJ547" s="8"/>
      <c r="BCK547" s="8"/>
      <c r="BCL547" s="8"/>
      <c r="BCM547" s="8"/>
      <c r="BCN547" s="8"/>
      <c r="BCO547" s="8"/>
      <c r="BCP547" s="8"/>
      <c r="BCQ547" s="8"/>
      <c r="BCR547" s="8"/>
      <c r="BCS547" s="8"/>
      <c r="BCT547" s="8"/>
      <c r="BCU547" s="8"/>
      <c r="BCV547" s="8"/>
      <c r="BCW547" s="8"/>
      <c r="BCX547" s="8"/>
      <c r="BCY547" s="8"/>
      <c r="BCZ547" s="8"/>
      <c r="BDA547" s="8"/>
      <c r="BDB547" s="8"/>
      <c r="BDC547" s="8"/>
      <c r="BDD547" s="8"/>
      <c r="BDE547" s="8"/>
      <c r="BDF547" s="8"/>
      <c r="BDG547" s="8"/>
      <c r="BDH547" s="8"/>
      <c r="BDI547" s="8"/>
      <c r="BDJ547" s="8"/>
      <c r="BDK547" s="8"/>
      <c r="BDL547" s="8"/>
      <c r="BDM547" s="8"/>
      <c r="BDN547" s="8"/>
      <c r="BDO547" s="8"/>
      <c r="BDP547" s="8"/>
      <c r="BDQ547" s="8"/>
      <c r="BDR547" s="8"/>
      <c r="BDS547" s="8"/>
      <c r="BDT547" s="8"/>
      <c r="BDU547" s="8"/>
      <c r="BDV547" s="8"/>
      <c r="BDW547" s="8"/>
      <c r="BDX547" s="8"/>
      <c r="BDY547" s="8"/>
      <c r="BDZ547" s="8"/>
      <c r="BEA547" s="8"/>
      <c r="BEB547" s="8"/>
      <c r="BEC547" s="8"/>
      <c r="BED547" s="8"/>
      <c r="BEE547" s="8"/>
      <c r="BEF547" s="8"/>
      <c r="BEG547" s="8"/>
      <c r="BEH547" s="8"/>
      <c r="BEI547" s="8"/>
      <c r="BEJ547" s="8"/>
      <c r="BEK547" s="8"/>
      <c r="BEL547" s="8"/>
      <c r="BEM547" s="8"/>
      <c r="BEN547" s="8"/>
      <c r="BEO547" s="8"/>
      <c r="BEP547" s="8"/>
      <c r="BEQ547" s="8"/>
      <c r="BER547" s="8"/>
      <c r="BES547" s="8"/>
      <c r="BET547" s="8"/>
      <c r="BEU547" s="8"/>
      <c r="BEV547" s="8"/>
      <c r="BEW547" s="8"/>
      <c r="BEX547" s="8"/>
      <c r="BEY547" s="8"/>
      <c r="BEZ547" s="8"/>
      <c r="BFA547" s="8"/>
      <c r="BFB547" s="8"/>
      <c r="BFC547" s="8"/>
      <c r="BFD547" s="8"/>
      <c r="BFE547" s="8"/>
      <c r="BFF547" s="8"/>
      <c r="BFG547" s="8"/>
      <c r="BFH547" s="8"/>
      <c r="BFI547" s="8"/>
      <c r="BFJ547" s="8"/>
      <c r="BFK547" s="8"/>
      <c r="BFL547" s="8"/>
      <c r="BFM547" s="8"/>
      <c r="BFN547" s="8"/>
      <c r="BFO547" s="8"/>
      <c r="BFP547" s="8"/>
      <c r="BFQ547" s="8"/>
      <c r="BFR547" s="8"/>
      <c r="BFS547" s="8"/>
      <c r="BFT547" s="8"/>
      <c r="BFU547" s="8"/>
      <c r="BFV547" s="8"/>
      <c r="BFW547" s="8"/>
      <c r="BFX547" s="8"/>
      <c r="BFY547" s="8"/>
      <c r="BFZ547" s="8"/>
      <c r="BGA547" s="8"/>
      <c r="BGB547" s="8"/>
      <c r="BGC547" s="8"/>
      <c r="BGD547" s="8"/>
      <c r="BGE547" s="8"/>
      <c r="BGF547" s="8"/>
      <c r="BGG547" s="8"/>
      <c r="BGH547" s="8"/>
      <c r="BGI547" s="8"/>
      <c r="BGJ547" s="8"/>
      <c r="BGK547" s="8"/>
      <c r="BGL547" s="8"/>
      <c r="BGM547" s="8"/>
      <c r="BGN547" s="8"/>
      <c r="BGO547" s="8"/>
      <c r="BGP547" s="8"/>
      <c r="BGQ547" s="8"/>
      <c r="BGR547" s="8"/>
      <c r="BGS547" s="8"/>
      <c r="BGT547" s="8"/>
      <c r="BGU547" s="8"/>
      <c r="BGV547" s="8"/>
      <c r="BGW547" s="8"/>
      <c r="BGX547" s="8"/>
      <c r="BGY547" s="8"/>
      <c r="BGZ547" s="8"/>
      <c r="BHA547" s="8"/>
      <c r="BHB547" s="8"/>
      <c r="BHC547" s="8"/>
      <c r="BHD547" s="8"/>
      <c r="BHE547" s="8"/>
      <c r="BHF547" s="8"/>
      <c r="BHG547" s="8"/>
      <c r="BHH547" s="8"/>
      <c r="BHI547" s="8"/>
      <c r="BHJ547" s="8"/>
      <c r="BHK547" s="8"/>
      <c r="BHL547" s="8"/>
      <c r="BHM547" s="8"/>
      <c r="BHN547" s="8"/>
      <c r="BHO547" s="8"/>
      <c r="BHP547" s="8"/>
      <c r="BHQ547" s="8"/>
      <c r="BHR547" s="8"/>
      <c r="BHS547" s="8"/>
      <c r="BHT547" s="8"/>
      <c r="BHU547" s="8"/>
      <c r="BHV547" s="8"/>
      <c r="BHW547" s="8"/>
      <c r="BHX547" s="8"/>
      <c r="BHY547" s="8"/>
      <c r="BHZ547" s="8"/>
      <c r="BIA547" s="8"/>
      <c r="BIB547" s="8"/>
      <c r="BIC547" s="8"/>
      <c r="BID547" s="8"/>
      <c r="BIE547" s="8"/>
      <c r="BIF547" s="8"/>
      <c r="BIG547" s="8"/>
      <c r="BIH547" s="8"/>
      <c r="BII547" s="8"/>
      <c r="BIJ547" s="8"/>
      <c r="BIK547" s="8"/>
      <c r="BIL547" s="8"/>
      <c r="BIM547" s="8"/>
      <c r="BIN547" s="8"/>
      <c r="BIO547" s="8"/>
      <c r="BIP547" s="8"/>
      <c r="BIQ547" s="8"/>
      <c r="BIR547" s="8"/>
      <c r="BIS547" s="8"/>
      <c r="BIT547" s="8"/>
      <c r="BIU547" s="8"/>
      <c r="BIV547" s="8"/>
      <c r="BIW547" s="8"/>
      <c r="BIX547" s="8"/>
      <c r="BIY547" s="8"/>
      <c r="BIZ547" s="8"/>
      <c r="BJA547" s="8"/>
      <c r="BJB547" s="8"/>
      <c r="BJC547" s="8"/>
      <c r="BJD547" s="8"/>
      <c r="BJE547" s="8"/>
      <c r="BJF547" s="8"/>
      <c r="BJG547" s="8"/>
      <c r="BJH547" s="8"/>
      <c r="BJI547" s="8"/>
      <c r="BJJ547" s="8"/>
      <c r="BJK547" s="8"/>
      <c r="BJL547" s="8"/>
      <c r="BJM547" s="8"/>
      <c r="BJN547" s="8"/>
      <c r="BJO547" s="8"/>
      <c r="BJP547" s="8"/>
      <c r="BJQ547" s="8"/>
      <c r="BJR547" s="8"/>
      <c r="BJS547" s="8"/>
      <c r="BJT547" s="8"/>
      <c r="BJU547" s="8"/>
      <c r="BJV547" s="8"/>
      <c r="BJW547" s="8"/>
      <c r="BJX547" s="8"/>
      <c r="BJY547" s="8"/>
      <c r="BJZ547" s="8"/>
      <c r="BKA547" s="8"/>
      <c r="BKB547" s="8"/>
      <c r="BKC547" s="8"/>
      <c r="BKD547" s="8"/>
      <c r="BKE547" s="8"/>
      <c r="BKF547" s="8"/>
      <c r="BKG547" s="8"/>
      <c r="BKH547" s="8"/>
      <c r="BKI547" s="8"/>
      <c r="BKJ547" s="8"/>
      <c r="BKK547" s="8"/>
      <c r="BKL547" s="8"/>
      <c r="BKM547" s="8"/>
      <c r="BKN547" s="8"/>
      <c r="BKO547" s="8"/>
      <c r="BKP547" s="8"/>
      <c r="BKQ547" s="8"/>
      <c r="BKR547" s="8"/>
      <c r="BKS547" s="8"/>
      <c r="BKT547" s="8"/>
      <c r="BKU547" s="8"/>
      <c r="BKV547" s="8"/>
      <c r="BKW547" s="8"/>
      <c r="BKX547" s="8"/>
      <c r="BKY547" s="8"/>
      <c r="BKZ547" s="8"/>
      <c r="BLA547" s="8"/>
      <c r="BLB547" s="8"/>
      <c r="BLC547" s="8"/>
      <c r="BLD547" s="8"/>
      <c r="BLE547" s="8"/>
      <c r="BLF547" s="8"/>
      <c r="BLG547" s="8"/>
      <c r="BLH547" s="8"/>
      <c r="BLI547" s="8"/>
      <c r="BLJ547" s="8"/>
      <c r="BLK547" s="8"/>
      <c r="BLL547" s="8"/>
      <c r="BLM547" s="8"/>
      <c r="BLN547" s="8"/>
      <c r="BLO547" s="8"/>
      <c r="BLP547" s="8"/>
      <c r="BLQ547" s="8"/>
      <c r="BLR547" s="8"/>
      <c r="BLS547" s="8"/>
      <c r="BLT547" s="8"/>
      <c r="BLU547" s="8"/>
      <c r="BLV547" s="8"/>
      <c r="BLW547" s="8"/>
      <c r="BLX547" s="8"/>
      <c r="BLY547" s="8"/>
      <c r="BLZ547" s="8"/>
      <c r="BMA547" s="8"/>
      <c r="BMB547" s="8"/>
      <c r="BMC547" s="8"/>
      <c r="BMD547" s="8"/>
      <c r="BME547" s="8"/>
      <c r="BMF547" s="8"/>
      <c r="BMG547" s="8"/>
      <c r="BMH547" s="8"/>
      <c r="BMI547" s="8"/>
      <c r="BMJ547" s="8"/>
      <c r="BMK547" s="8"/>
      <c r="BML547" s="8"/>
      <c r="BMM547" s="8"/>
      <c r="BMN547" s="8"/>
      <c r="BMO547" s="8"/>
      <c r="BMP547" s="8"/>
      <c r="BMQ547" s="8"/>
      <c r="BMR547" s="8"/>
      <c r="BMS547" s="8"/>
      <c r="BMT547" s="8"/>
      <c r="BMU547" s="8"/>
      <c r="BMV547" s="8"/>
      <c r="BMW547" s="8"/>
      <c r="BMX547" s="8"/>
      <c r="BMY547" s="8"/>
      <c r="BMZ547" s="8"/>
      <c r="BNA547" s="8"/>
      <c r="BNB547" s="8"/>
      <c r="BNC547" s="8"/>
      <c r="BND547" s="8"/>
      <c r="BNE547" s="8"/>
      <c r="BNF547" s="8"/>
      <c r="BNG547" s="8"/>
      <c r="BNH547" s="8"/>
      <c r="BNI547" s="8"/>
      <c r="BNJ547" s="8"/>
      <c r="BNK547" s="8"/>
      <c r="BNL547" s="8"/>
      <c r="BNM547" s="8"/>
      <c r="BNN547" s="8"/>
      <c r="BNO547" s="8"/>
      <c r="BNP547" s="8"/>
      <c r="BNQ547" s="8"/>
      <c r="BNR547" s="8"/>
      <c r="BNS547" s="8"/>
      <c r="BNT547" s="8"/>
      <c r="BNU547" s="8"/>
      <c r="BNV547" s="8"/>
      <c r="BNW547" s="8"/>
      <c r="BNX547" s="8"/>
      <c r="BNY547" s="8"/>
      <c r="BNZ547" s="8"/>
      <c r="BOA547" s="8"/>
      <c r="BOB547" s="8"/>
      <c r="BOC547" s="8"/>
      <c r="BOD547" s="8"/>
      <c r="BOE547" s="8"/>
      <c r="BOF547" s="8"/>
      <c r="BOG547" s="8"/>
      <c r="BOH547" s="8"/>
      <c r="BOI547" s="8"/>
      <c r="BOJ547" s="8"/>
      <c r="BOK547" s="8"/>
      <c r="BOL547" s="8"/>
      <c r="BOM547" s="8"/>
      <c r="BON547" s="8"/>
      <c r="BOO547" s="8"/>
      <c r="BOP547" s="8"/>
      <c r="BOQ547" s="8"/>
      <c r="BOR547" s="8"/>
      <c r="BOS547" s="8"/>
      <c r="BOT547" s="8"/>
      <c r="BOU547" s="8"/>
      <c r="BOV547" s="8"/>
      <c r="BOW547" s="8"/>
      <c r="BOX547" s="8"/>
      <c r="BOY547" s="8"/>
      <c r="BOZ547" s="8"/>
      <c r="BPA547" s="8"/>
      <c r="BPB547" s="8"/>
      <c r="BPC547" s="8"/>
      <c r="BPD547" s="8"/>
      <c r="BPE547" s="8"/>
      <c r="BPF547" s="8"/>
      <c r="BPG547" s="8"/>
      <c r="BPH547" s="8"/>
      <c r="BPI547" s="8"/>
      <c r="BPJ547" s="8"/>
      <c r="BPK547" s="8"/>
      <c r="BPL547" s="8"/>
      <c r="BPM547" s="8"/>
      <c r="BPN547" s="8"/>
      <c r="BPO547" s="8"/>
      <c r="BPP547" s="8"/>
      <c r="BPQ547" s="8"/>
      <c r="BPR547" s="8"/>
      <c r="BPS547" s="8"/>
      <c r="BPT547" s="8"/>
      <c r="BPU547" s="8"/>
      <c r="BPV547" s="8"/>
      <c r="BPW547" s="8"/>
      <c r="BPX547" s="8"/>
      <c r="BPY547" s="8"/>
      <c r="BPZ547" s="8"/>
      <c r="BQA547" s="8"/>
      <c r="BQB547" s="8"/>
      <c r="BQC547" s="8"/>
      <c r="BQD547" s="8"/>
      <c r="BQE547" s="8"/>
      <c r="BQF547" s="8"/>
      <c r="BQG547" s="8"/>
      <c r="BQH547" s="8"/>
      <c r="BQI547" s="8"/>
      <c r="BQJ547" s="8"/>
      <c r="BQK547" s="8"/>
      <c r="BQL547" s="8"/>
      <c r="BQM547" s="8"/>
      <c r="BQN547" s="8"/>
      <c r="BQO547" s="8"/>
      <c r="BQP547" s="8"/>
      <c r="BQQ547" s="8"/>
      <c r="BQR547" s="8"/>
      <c r="BQS547" s="8"/>
      <c r="BQT547" s="8"/>
      <c r="BQU547" s="8"/>
      <c r="BQV547" s="8"/>
      <c r="BQW547" s="8"/>
      <c r="BQX547" s="8"/>
      <c r="BQY547" s="8"/>
      <c r="BQZ547" s="8"/>
      <c r="BRA547" s="8"/>
      <c r="BRB547" s="8"/>
      <c r="BRC547" s="8"/>
      <c r="BRD547" s="8"/>
      <c r="BRE547" s="8"/>
      <c r="BRF547" s="8"/>
      <c r="BRG547" s="8"/>
      <c r="BRH547" s="8"/>
      <c r="BRI547" s="8"/>
      <c r="BRJ547" s="8"/>
      <c r="BRK547" s="8"/>
      <c r="BRL547" s="8"/>
      <c r="BRM547" s="8"/>
      <c r="BRN547" s="8"/>
      <c r="BRO547" s="8"/>
      <c r="BRP547" s="8"/>
      <c r="BRQ547" s="8"/>
      <c r="BRR547" s="8"/>
      <c r="BRS547" s="8"/>
      <c r="BRT547" s="8"/>
      <c r="BRU547" s="8"/>
      <c r="BRV547" s="8"/>
      <c r="BRW547" s="8"/>
      <c r="BRX547" s="8"/>
      <c r="BRY547" s="8"/>
      <c r="BRZ547" s="8"/>
      <c r="BSA547" s="8"/>
      <c r="BSB547" s="8"/>
      <c r="BSC547" s="8"/>
      <c r="BSD547" s="8"/>
      <c r="BSE547" s="8"/>
      <c r="BSF547" s="8"/>
      <c r="BSG547" s="8"/>
      <c r="BSH547" s="8"/>
      <c r="BSI547" s="8"/>
      <c r="BSJ547" s="8"/>
      <c r="BSK547" s="8"/>
      <c r="BSL547" s="8"/>
      <c r="BSM547" s="8"/>
      <c r="BSN547" s="8"/>
      <c r="BSO547" s="8"/>
      <c r="BSP547" s="8"/>
      <c r="BSQ547" s="8"/>
      <c r="BSR547" s="8"/>
      <c r="BSS547" s="8"/>
      <c r="BST547" s="8"/>
      <c r="BSU547" s="8"/>
      <c r="BSV547" s="8"/>
      <c r="BSW547" s="8"/>
      <c r="BSX547" s="8"/>
      <c r="BSY547" s="8"/>
      <c r="BSZ547" s="8"/>
      <c r="BTA547" s="8"/>
      <c r="BTB547" s="8"/>
      <c r="BTC547" s="8"/>
      <c r="BTD547" s="8"/>
      <c r="BTE547" s="8"/>
      <c r="BTF547" s="8"/>
      <c r="BTG547" s="8"/>
      <c r="BTH547" s="8"/>
      <c r="BTI547" s="8"/>
      <c r="BTJ547" s="8"/>
      <c r="BTK547" s="8"/>
      <c r="BTL547" s="8"/>
      <c r="BTM547" s="8"/>
      <c r="BTN547" s="8"/>
      <c r="BTO547" s="8"/>
      <c r="BTP547" s="8"/>
      <c r="BTQ547" s="8"/>
      <c r="BTR547" s="8"/>
      <c r="BTS547" s="8"/>
      <c r="BTT547" s="8"/>
      <c r="BTU547" s="8"/>
      <c r="BTV547" s="8"/>
      <c r="BTW547" s="8"/>
      <c r="BTX547" s="8"/>
      <c r="BTY547" s="8"/>
      <c r="BTZ547" s="8"/>
      <c r="BUA547" s="8"/>
      <c r="BUB547" s="8"/>
      <c r="BUC547" s="8"/>
      <c r="BUD547" s="8"/>
      <c r="BUE547" s="8"/>
      <c r="BUF547" s="8"/>
      <c r="BUG547" s="8"/>
      <c r="BUH547" s="8"/>
      <c r="BUI547" s="8"/>
      <c r="BUJ547" s="8"/>
      <c r="BUK547" s="8"/>
      <c r="BUL547" s="8"/>
      <c r="BUM547" s="8"/>
      <c r="BUN547" s="8"/>
      <c r="BUO547" s="8"/>
      <c r="BUP547" s="8"/>
      <c r="BUQ547" s="8"/>
      <c r="BUR547" s="8"/>
      <c r="BUS547" s="8"/>
      <c r="BUT547" s="8"/>
      <c r="BUU547" s="8"/>
      <c r="BUV547" s="8"/>
      <c r="BUW547" s="8"/>
      <c r="BUX547" s="8"/>
      <c r="BUY547" s="8"/>
      <c r="BUZ547" s="8"/>
      <c r="BVA547" s="8"/>
      <c r="BVB547" s="8"/>
      <c r="BVC547" s="8"/>
      <c r="BVD547" s="8"/>
      <c r="BVE547" s="8"/>
      <c r="BVF547" s="8"/>
      <c r="BVG547" s="8"/>
      <c r="BVH547" s="8"/>
      <c r="BVI547" s="8"/>
      <c r="BVJ547" s="8"/>
      <c r="BVK547" s="8"/>
      <c r="BVL547" s="8"/>
      <c r="BVM547" s="8"/>
      <c r="BVN547" s="8"/>
      <c r="BVO547" s="8"/>
      <c r="BVP547" s="8"/>
      <c r="BVQ547" s="8"/>
      <c r="BVR547" s="8"/>
      <c r="BVS547" s="8"/>
      <c r="BVT547" s="8"/>
      <c r="BVU547" s="8"/>
      <c r="BVV547" s="8"/>
      <c r="BVW547" s="8"/>
      <c r="BVX547" s="8"/>
      <c r="BVY547" s="8"/>
      <c r="BVZ547" s="8"/>
      <c r="BWA547" s="8"/>
      <c r="BWB547" s="8"/>
      <c r="BWC547" s="8"/>
      <c r="BWD547" s="8"/>
      <c r="BWE547" s="8"/>
      <c r="BWF547" s="8"/>
      <c r="BWG547" s="8"/>
      <c r="BWH547" s="8"/>
      <c r="BWI547" s="8"/>
      <c r="BWJ547" s="8"/>
      <c r="BWK547" s="8"/>
      <c r="BWL547" s="8"/>
      <c r="BWM547" s="8"/>
      <c r="BWN547" s="8"/>
      <c r="BWO547" s="8"/>
      <c r="BWP547" s="8"/>
      <c r="BWQ547" s="8"/>
    </row>
    <row r="548" spans="1:1967" s="444" customFormat="1" ht="102" customHeight="1">
      <c r="A548" s="9" t="s">
        <v>10425</v>
      </c>
      <c r="B548" s="100" t="s">
        <v>97</v>
      </c>
      <c r="C548" s="7" t="s">
        <v>925</v>
      </c>
      <c r="D548" s="3" t="s">
        <v>60</v>
      </c>
      <c r="E548" s="3" t="s">
        <v>61</v>
      </c>
      <c r="F548" s="82"/>
      <c r="G548" s="3" t="s">
        <v>384</v>
      </c>
      <c r="H548" s="20">
        <v>0</v>
      </c>
      <c r="I548" s="114">
        <v>470000000</v>
      </c>
      <c r="J548" s="21" t="s">
        <v>1330</v>
      </c>
      <c r="K548" s="19" t="s">
        <v>10426</v>
      </c>
      <c r="L548" s="138" t="s">
        <v>3428</v>
      </c>
      <c r="M548" s="141" t="s">
        <v>383</v>
      </c>
      <c r="N548" s="360" t="s">
        <v>8879</v>
      </c>
      <c r="O548" s="3" t="s">
        <v>1382</v>
      </c>
      <c r="P548" s="7" t="s">
        <v>1353</v>
      </c>
      <c r="Q548" s="3" t="s">
        <v>1344</v>
      </c>
      <c r="R548" s="84">
        <v>300</v>
      </c>
      <c r="S548" s="19">
        <v>11000</v>
      </c>
      <c r="T548" s="83">
        <f>R548*S548</f>
        <v>3300000</v>
      </c>
      <c r="U548" s="83">
        <f t="shared" si="90"/>
        <v>3696000.0000000005</v>
      </c>
      <c r="V548" s="9" t="s">
        <v>1341</v>
      </c>
      <c r="W548" s="153" t="s">
        <v>1410</v>
      </c>
      <c r="X548" s="9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8"/>
      <c r="DJ548" s="8"/>
      <c r="DK548" s="8"/>
      <c r="DL548" s="8"/>
      <c r="DM548" s="8"/>
      <c r="DN548" s="8"/>
      <c r="DO548" s="8"/>
      <c r="DP548" s="8"/>
      <c r="DQ548" s="8"/>
      <c r="DR548" s="8"/>
      <c r="DS548" s="8"/>
      <c r="DT548" s="8"/>
      <c r="DU548" s="8"/>
      <c r="DV548" s="8"/>
      <c r="DW548" s="8"/>
      <c r="DX548" s="8"/>
      <c r="DY548" s="8"/>
      <c r="DZ548" s="8"/>
      <c r="EA548" s="8"/>
      <c r="EB548" s="8"/>
      <c r="EC548" s="8"/>
      <c r="ED548" s="8"/>
      <c r="EE548" s="8"/>
      <c r="EF548" s="8"/>
      <c r="EG548" s="8"/>
      <c r="EH548" s="8"/>
      <c r="EI548" s="8"/>
      <c r="EJ548" s="8"/>
      <c r="EK548" s="8"/>
      <c r="EL548" s="8"/>
      <c r="EM548" s="8"/>
      <c r="EN548" s="8"/>
      <c r="EO548" s="8"/>
      <c r="EP548" s="8"/>
      <c r="EQ548" s="8"/>
      <c r="ER548" s="8"/>
      <c r="ES548" s="8"/>
      <c r="ET548" s="8"/>
      <c r="EU548" s="8"/>
      <c r="EV548" s="8"/>
      <c r="EW548" s="8"/>
      <c r="EX548" s="8"/>
      <c r="EY548" s="8"/>
      <c r="EZ548" s="8"/>
      <c r="FA548" s="8"/>
      <c r="FB548" s="8"/>
      <c r="FC548" s="8"/>
      <c r="FD548" s="8"/>
      <c r="FE548" s="8"/>
      <c r="FF548" s="8"/>
      <c r="FG548" s="8"/>
      <c r="FH548" s="8"/>
      <c r="FI548" s="8"/>
      <c r="FJ548" s="8"/>
      <c r="FK548" s="8"/>
      <c r="FL548" s="8"/>
      <c r="FM548" s="8"/>
      <c r="FN548" s="8"/>
      <c r="FO548" s="8"/>
      <c r="FP548" s="8"/>
      <c r="FQ548" s="8"/>
      <c r="FR548" s="8"/>
      <c r="FS548" s="8"/>
      <c r="FT548" s="8"/>
      <c r="FU548" s="8"/>
      <c r="FV548" s="8"/>
      <c r="FW548" s="8"/>
      <c r="FX548" s="8"/>
      <c r="FY548" s="8"/>
      <c r="FZ548" s="8"/>
      <c r="GA548" s="8"/>
      <c r="GB548" s="8"/>
      <c r="GC548" s="8"/>
      <c r="GD548" s="8"/>
      <c r="GE548" s="8"/>
      <c r="GF548" s="8"/>
      <c r="GG548" s="8"/>
      <c r="GH548" s="8"/>
      <c r="GI548" s="8"/>
      <c r="GJ548" s="8"/>
      <c r="GK548" s="8"/>
      <c r="GL548" s="8"/>
      <c r="GM548" s="8"/>
      <c r="GN548" s="8"/>
      <c r="GO548" s="8"/>
      <c r="GP548" s="8"/>
      <c r="GQ548" s="8"/>
      <c r="GR548" s="8"/>
      <c r="GS548" s="8"/>
      <c r="GT548" s="8"/>
      <c r="GU548" s="8"/>
      <c r="GV548" s="8"/>
      <c r="GW548" s="8"/>
      <c r="GX548" s="8"/>
      <c r="GY548" s="8"/>
      <c r="GZ548" s="8"/>
      <c r="HA548" s="8"/>
      <c r="HB548" s="8"/>
      <c r="HC548" s="8"/>
      <c r="HD548" s="8"/>
      <c r="HE548" s="8"/>
      <c r="HF548" s="8"/>
      <c r="HG548" s="8"/>
      <c r="HH548" s="8"/>
      <c r="HI548" s="8"/>
      <c r="HJ548" s="8"/>
      <c r="HK548" s="8"/>
      <c r="HL548" s="8"/>
      <c r="HM548" s="8"/>
      <c r="HN548" s="8"/>
      <c r="HO548" s="8"/>
      <c r="HP548" s="8"/>
      <c r="HQ548" s="8"/>
      <c r="HR548" s="8"/>
      <c r="HS548" s="8"/>
      <c r="HT548" s="8"/>
      <c r="HU548" s="8"/>
      <c r="HV548" s="8"/>
      <c r="HW548" s="8"/>
      <c r="HX548" s="8"/>
      <c r="HY548" s="8"/>
      <c r="HZ548" s="8"/>
      <c r="IA548" s="8"/>
      <c r="IB548" s="8"/>
      <c r="IC548" s="8"/>
      <c r="ID548" s="8"/>
      <c r="IE548" s="8"/>
      <c r="IF548" s="8"/>
      <c r="IG548" s="8"/>
      <c r="IH548" s="8"/>
      <c r="II548" s="8"/>
      <c r="IJ548" s="8"/>
      <c r="IK548" s="8"/>
      <c r="IL548" s="8"/>
      <c r="IM548" s="8"/>
      <c r="IN548" s="8"/>
      <c r="IO548" s="8"/>
      <c r="IP548" s="8"/>
      <c r="IQ548" s="8"/>
      <c r="IR548" s="8"/>
      <c r="IS548" s="8"/>
      <c r="IT548" s="8"/>
      <c r="IU548" s="8"/>
      <c r="IV548" s="8"/>
      <c r="IW548" s="8"/>
      <c r="IX548" s="8"/>
      <c r="IY548" s="8"/>
      <c r="IZ548" s="8"/>
      <c r="JA548" s="8"/>
      <c r="JB548" s="8"/>
      <c r="JC548" s="8"/>
      <c r="JD548" s="8"/>
      <c r="JE548" s="8"/>
      <c r="JF548" s="8"/>
      <c r="JG548" s="8"/>
      <c r="JH548" s="8"/>
      <c r="JI548" s="8"/>
      <c r="JJ548" s="8"/>
      <c r="JK548" s="8"/>
      <c r="JL548" s="8"/>
      <c r="JM548" s="8"/>
      <c r="JN548" s="8"/>
      <c r="JO548" s="8"/>
      <c r="JP548" s="8"/>
      <c r="JQ548" s="8"/>
      <c r="JR548" s="8"/>
      <c r="JS548" s="8"/>
      <c r="JT548" s="8"/>
      <c r="JU548" s="8"/>
      <c r="JV548" s="8"/>
      <c r="JW548" s="8"/>
      <c r="JX548" s="8"/>
      <c r="JY548" s="8"/>
      <c r="JZ548" s="8"/>
      <c r="KA548" s="8"/>
      <c r="KB548" s="8"/>
      <c r="KC548" s="8"/>
      <c r="KD548" s="8"/>
      <c r="KE548" s="8"/>
      <c r="KF548" s="8"/>
      <c r="KG548" s="8"/>
      <c r="KH548" s="8"/>
      <c r="KI548" s="8"/>
      <c r="KJ548" s="8"/>
      <c r="KK548" s="8"/>
      <c r="KL548" s="8"/>
      <c r="KM548" s="8"/>
      <c r="KN548" s="8"/>
      <c r="KO548" s="8"/>
      <c r="KP548" s="8"/>
      <c r="KQ548" s="8"/>
      <c r="KR548" s="8"/>
      <c r="KS548" s="8"/>
      <c r="KT548" s="8"/>
      <c r="KU548" s="8"/>
      <c r="KV548" s="8"/>
      <c r="KW548" s="8"/>
      <c r="KX548" s="8"/>
      <c r="KY548" s="8"/>
      <c r="KZ548" s="8"/>
      <c r="LA548" s="8"/>
      <c r="LB548" s="8"/>
      <c r="LC548" s="8"/>
      <c r="LD548" s="8"/>
      <c r="LE548" s="8"/>
      <c r="LF548" s="8"/>
      <c r="LG548" s="8"/>
      <c r="LH548" s="8"/>
      <c r="LI548" s="8"/>
      <c r="LJ548" s="8"/>
      <c r="LK548" s="8"/>
      <c r="LL548" s="8"/>
      <c r="LM548" s="8"/>
      <c r="LN548" s="8"/>
      <c r="LO548" s="8"/>
      <c r="LP548" s="8"/>
      <c r="LQ548" s="8"/>
      <c r="LR548" s="8"/>
      <c r="LS548" s="8"/>
      <c r="LT548" s="8"/>
      <c r="LU548" s="8"/>
      <c r="LV548" s="8"/>
      <c r="LW548" s="8"/>
      <c r="LX548" s="8"/>
      <c r="LY548" s="8"/>
      <c r="LZ548" s="8"/>
      <c r="MA548" s="8"/>
      <c r="MB548" s="8"/>
      <c r="MC548" s="8"/>
      <c r="MD548" s="8"/>
      <c r="ME548" s="8"/>
      <c r="MF548" s="8"/>
      <c r="MG548" s="8"/>
      <c r="MH548" s="8"/>
      <c r="MI548" s="8"/>
      <c r="MJ548" s="8"/>
      <c r="MK548" s="8"/>
      <c r="ML548" s="8"/>
      <c r="MM548" s="8"/>
      <c r="MN548" s="8"/>
      <c r="MO548" s="8"/>
      <c r="MP548" s="8"/>
      <c r="MQ548" s="8"/>
      <c r="MR548" s="8"/>
      <c r="MS548" s="8"/>
      <c r="MT548" s="8"/>
      <c r="MU548" s="8"/>
      <c r="MV548" s="8"/>
      <c r="MW548" s="8"/>
      <c r="MX548" s="8"/>
      <c r="MY548" s="8"/>
      <c r="MZ548" s="8"/>
      <c r="NA548" s="8"/>
      <c r="NB548" s="8"/>
      <c r="NC548" s="8"/>
      <c r="ND548" s="8"/>
      <c r="NE548" s="8"/>
      <c r="NF548" s="8"/>
      <c r="NG548" s="8"/>
      <c r="NH548" s="8"/>
      <c r="NI548" s="8"/>
      <c r="NJ548" s="8"/>
      <c r="NK548" s="8"/>
      <c r="NL548" s="8"/>
      <c r="NM548" s="8"/>
      <c r="NN548" s="8"/>
      <c r="NO548" s="8"/>
      <c r="NP548" s="8"/>
      <c r="NQ548" s="8"/>
      <c r="NR548" s="8"/>
      <c r="NS548" s="8"/>
      <c r="NT548" s="8"/>
      <c r="NU548" s="8"/>
      <c r="NV548" s="8"/>
      <c r="NW548" s="8"/>
      <c r="NX548" s="8"/>
      <c r="NY548" s="8"/>
      <c r="NZ548" s="8"/>
      <c r="OA548" s="8"/>
      <c r="OB548" s="8"/>
      <c r="OC548" s="8"/>
      <c r="OD548" s="8"/>
      <c r="OE548" s="8"/>
      <c r="OF548" s="8"/>
      <c r="OG548" s="8"/>
      <c r="OH548" s="8"/>
      <c r="OI548" s="8"/>
      <c r="OJ548" s="8"/>
      <c r="OK548" s="8"/>
      <c r="OL548" s="8"/>
      <c r="OM548" s="8"/>
      <c r="ON548" s="8"/>
      <c r="OO548" s="8"/>
      <c r="OP548" s="8"/>
      <c r="OQ548" s="8"/>
      <c r="OR548" s="8"/>
      <c r="OS548" s="8"/>
      <c r="OT548" s="8"/>
      <c r="OU548" s="8"/>
      <c r="OV548" s="8"/>
      <c r="OW548" s="8"/>
      <c r="OX548" s="8"/>
      <c r="OY548" s="8"/>
      <c r="OZ548" s="8"/>
      <c r="PA548" s="8"/>
      <c r="PB548" s="8"/>
      <c r="PC548" s="8"/>
      <c r="PD548" s="8"/>
      <c r="PE548" s="8"/>
      <c r="PF548" s="8"/>
      <c r="PG548" s="8"/>
      <c r="PH548" s="8"/>
      <c r="PI548" s="8"/>
      <c r="PJ548" s="8"/>
      <c r="PK548" s="8"/>
      <c r="PL548" s="8"/>
      <c r="PM548" s="8"/>
      <c r="PN548" s="8"/>
      <c r="PO548" s="8"/>
      <c r="PP548" s="8"/>
      <c r="PQ548" s="8"/>
      <c r="PR548" s="8"/>
      <c r="PS548" s="8"/>
      <c r="PT548" s="8"/>
      <c r="PU548" s="8"/>
      <c r="PV548" s="8"/>
      <c r="PW548" s="8"/>
      <c r="PX548" s="8"/>
      <c r="PY548" s="8"/>
      <c r="PZ548" s="8"/>
      <c r="QA548" s="8"/>
      <c r="QB548" s="8"/>
      <c r="QC548" s="8"/>
      <c r="QD548" s="8"/>
      <c r="QE548" s="8"/>
      <c r="QF548" s="8"/>
      <c r="QG548" s="8"/>
      <c r="QH548" s="8"/>
      <c r="QI548" s="8"/>
      <c r="QJ548" s="8"/>
      <c r="QK548" s="8"/>
      <c r="QL548" s="8"/>
      <c r="QM548" s="8"/>
      <c r="QN548" s="8"/>
      <c r="QO548" s="8"/>
      <c r="QP548" s="8"/>
      <c r="QQ548" s="8"/>
      <c r="QR548" s="8"/>
      <c r="QS548" s="8"/>
      <c r="QT548" s="8"/>
      <c r="QU548" s="8"/>
      <c r="QV548" s="8"/>
      <c r="QW548" s="8"/>
      <c r="QX548" s="8"/>
      <c r="QY548" s="8"/>
      <c r="QZ548" s="8"/>
      <c r="RA548" s="8"/>
      <c r="RB548" s="8"/>
      <c r="RC548" s="8"/>
      <c r="RD548" s="8"/>
      <c r="RE548" s="8"/>
      <c r="RF548" s="8"/>
      <c r="RG548" s="8"/>
      <c r="RH548" s="8"/>
      <c r="RI548" s="8"/>
      <c r="RJ548" s="8"/>
      <c r="RK548" s="8"/>
      <c r="RL548" s="8"/>
      <c r="RM548" s="8"/>
      <c r="RN548" s="8"/>
      <c r="RO548" s="8"/>
      <c r="RP548" s="8"/>
      <c r="RQ548" s="8"/>
      <c r="RR548" s="8"/>
      <c r="RS548" s="8"/>
      <c r="RT548" s="8"/>
      <c r="RU548" s="8"/>
      <c r="RV548" s="8"/>
      <c r="RW548" s="8"/>
      <c r="RX548" s="8"/>
      <c r="RY548" s="8"/>
      <c r="RZ548" s="8"/>
      <c r="SA548" s="8"/>
      <c r="SB548" s="8"/>
      <c r="SC548" s="8"/>
      <c r="SD548" s="8"/>
      <c r="SE548" s="8"/>
      <c r="SF548" s="8"/>
      <c r="SG548" s="8"/>
      <c r="SH548" s="8"/>
      <c r="SI548" s="8"/>
      <c r="SJ548" s="8"/>
      <c r="SK548" s="8"/>
      <c r="SL548" s="8"/>
      <c r="SM548" s="8"/>
      <c r="SN548" s="8"/>
      <c r="SO548" s="8"/>
      <c r="SP548" s="8"/>
      <c r="SQ548" s="8"/>
      <c r="SR548" s="8"/>
      <c r="SS548" s="8"/>
      <c r="ST548" s="8"/>
      <c r="SU548" s="8"/>
      <c r="SV548" s="8"/>
      <c r="SW548" s="8"/>
      <c r="SX548" s="8"/>
      <c r="SY548" s="8"/>
      <c r="SZ548" s="8"/>
      <c r="TA548" s="8"/>
      <c r="TB548" s="8"/>
      <c r="TC548" s="8"/>
      <c r="TD548" s="8"/>
      <c r="TE548" s="8"/>
      <c r="TF548" s="8"/>
      <c r="TG548" s="8"/>
      <c r="TH548" s="8"/>
      <c r="TI548" s="8"/>
      <c r="TJ548" s="8"/>
      <c r="TK548" s="8"/>
      <c r="TL548" s="8"/>
      <c r="TM548" s="8"/>
      <c r="TN548" s="8"/>
      <c r="TO548" s="8"/>
      <c r="TP548" s="8"/>
      <c r="TQ548" s="8"/>
      <c r="TR548" s="8"/>
      <c r="TS548" s="8"/>
      <c r="TT548" s="8"/>
      <c r="TU548" s="8"/>
      <c r="TV548" s="8"/>
      <c r="TW548" s="8"/>
      <c r="TX548" s="8"/>
      <c r="TY548" s="8"/>
      <c r="TZ548" s="8"/>
      <c r="UA548" s="8"/>
      <c r="UB548" s="8"/>
      <c r="UC548" s="8"/>
      <c r="UD548" s="8"/>
      <c r="UE548" s="8"/>
      <c r="UF548" s="8"/>
      <c r="UG548" s="8"/>
      <c r="UH548" s="8"/>
      <c r="UI548" s="8"/>
      <c r="UJ548" s="8"/>
      <c r="UK548" s="8"/>
      <c r="UL548" s="8"/>
      <c r="UM548" s="8"/>
      <c r="UN548" s="8"/>
      <c r="UO548" s="8"/>
      <c r="UP548" s="8"/>
      <c r="UQ548" s="8"/>
      <c r="UR548" s="8"/>
      <c r="US548" s="8"/>
      <c r="UT548" s="8"/>
      <c r="UU548" s="8"/>
      <c r="UV548" s="8"/>
      <c r="UW548" s="8"/>
      <c r="UX548" s="8"/>
      <c r="UY548" s="8"/>
      <c r="UZ548" s="8"/>
      <c r="VA548" s="8"/>
      <c r="VB548" s="8"/>
      <c r="VC548" s="8"/>
      <c r="VD548" s="8"/>
      <c r="VE548" s="8"/>
      <c r="VF548" s="8"/>
      <c r="VG548" s="8"/>
      <c r="VH548" s="8"/>
      <c r="VI548" s="8"/>
      <c r="VJ548" s="8"/>
      <c r="VK548" s="8"/>
      <c r="VL548" s="8"/>
      <c r="VM548" s="8"/>
      <c r="VN548" s="8"/>
      <c r="VO548" s="8"/>
      <c r="VP548" s="8"/>
      <c r="VQ548" s="8"/>
      <c r="VR548" s="8"/>
      <c r="VS548" s="8"/>
      <c r="VT548" s="8"/>
      <c r="VU548" s="8"/>
      <c r="VV548" s="8"/>
      <c r="VW548" s="8"/>
      <c r="VX548" s="8"/>
      <c r="VY548" s="8"/>
      <c r="VZ548" s="8"/>
      <c r="WA548" s="8"/>
      <c r="WB548" s="8"/>
      <c r="WC548" s="8"/>
      <c r="WD548" s="8"/>
      <c r="WE548" s="8"/>
      <c r="WF548" s="8"/>
      <c r="WG548" s="8"/>
      <c r="WH548" s="8"/>
      <c r="WI548" s="8"/>
      <c r="WJ548" s="8"/>
      <c r="WK548" s="8"/>
      <c r="WL548" s="8"/>
      <c r="WM548" s="8"/>
      <c r="WN548" s="8"/>
      <c r="WO548" s="8"/>
      <c r="WP548" s="8"/>
      <c r="WQ548" s="8"/>
      <c r="WR548" s="8"/>
      <c r="WS548" s="8"/>
      <c r="WT548" s="8"/>
      <c r="WU548" s="8"/>
      <c r="WV548" s="8"/>
      <c r="WW548" s="8"/>
      <c r="WX548" s="8"/>
      <c r="WY548" s="8"/>
      <c r="WZ548" s="8"/>
      <c r="XA548" s="8"/>
      <c r="XB548" s="8"/>
      <c r="XC548" s="8"/>
      <c r="XD548" s="8"/>
      <c r="XE548" s="8"/>
      <c r="XF548" s="8"/>
      <c r="XG548" s="8"/>
      <c r="XH548" s="8"/>
      <c r="XI548" s="8"/>
      <c r="XJ548" s="8"/>
      <c r="XK548" s="8"/>
      <c r="XL548" s="8"/>
      <c r="XM548" s="8"/>
      <c r="XN548" s="8"/>
      <c r="XO548" s="8"/>
      <c r="XP548" s="8"/>
      <c r="XQ548" s="8"/>
      <c r="XR548" s="8"/>
      <c r="XS548" s="8"/>
      <c r="XT548" s="8"/>
      <c r="XU548" s="8"/>
      <c r="XV548" s="8"/>
      <c r="XW548" s="8"/>
      <c r="XX548" s="8"/>
      <c r="XY548" s="8"/>
      <c r="XZ548" s="8"/>
      <c r="YA548" s="8"/>
      <c r="YB548" s="8"/>
      <c r="YC548" s="8"/>
      <c r="YD548" s="8"/>
      <c r="YE548" s="8"/>
      <c r="YF548" s="8"/>
      <c r="YG548" s="8"/>
      <c r="YH548" s="8"/>
      <c r="YI548" s="8"/>
      <c r="YJ548" s="8"/>
      <c r="YK548" s="8"/>
      <c r="YL548" s="8"/>
      <c r="YM548" s="8"/>
      <c r="YN548" s="8"/>
      <c r="YO548" s="8"/>
      <c r="YP548" s="8"/>
      <c r="YQ548" s="8"/>
      <c r="YR548" s="8"/>
      <c r="YS548" s="8"/>
      <c r="YT548" s="8"/>
      <c r="YU548" s="8"/>
      <c r="YV548" s="8"/>
      <c r="YW548" s="8"/>
      <c r="YX548" s="8"/>
      <c r="YY548" s="8"/>
      <c r="YZ548" s="8"/>
      <c r="ZA548" s="8"/>
      <c r="ZB548" s="8"/>
      <c r="ZC548" s="8"/>
      <c r="ZD548" s="8"/>
      <c r="ZE548" s="8"/>
      <c r="ZF548" s="8"/>
      <c r="ZG548" s="8"/>
      <c r="ZH548" s="8"/>
      <c r="ZI548" s="8"/>
      <c r="ZJ548" s="8"/>
      <c r="ZK548" s="8"/>
      <c r="ZL548" s="8"/>
      <c r="ZM548" s="8"/>
      <c r="ZN548" s="8"/>
      <c r="ZO548" s="8"/>
      <c r="ZP548" s="8"/>
      <c r="ZQ548" s="8"/>
      <c r="ZR548" s="8"/>
      <c r="ZS548" s="8"/>
      <c r="ZT548" s="8"/>
      <c r="ZU548" s="8"/>
      <c r="ZV548" s="8"/>
      <c r="ZW548" s="8"/>
      <c r="ZX548" s="8"/>
      <c r="ZY548" s="8"/>
      <c r="ZZ548" s="8"/>
      <c r="AAA548" s="8"/>
      <c r="AAB548" s="8"/>
      <c r="AAC548" s="8"/>
      <c r="AAD548" s="8"/>
      <c r="AAE548" s="8"/>
      <c r="AAF548" s="8"/>
      <c r="AAG548" s="8"/>
      <c r="AAH548" s="8"/>
      <c r="AAI548" s="8"/>
      <c r="AAJ548" s="8"/>
      <c r="AAK548" s="8"/>
      <c r="AAL548" s="8"/>
      <c r="AAM548" s="8"/>
      <c r="AAN548" s="8"/>
      <c r="AAO548" s="8"/>
      <c r="AAP548" s="8"/>
      <c r="AAQ548" s="8"/>
      <c r="AAR548" s="8"/>
      <c r="AAS548" s="8"/>
      <c r="AAT548" s="8"/>
      <c r="AAU548" s="8"/>
      <c r="AAV548" s="8"/>
      <c r="AAW548" s="8"/>
      <c r="AAX548" s="8"/>
      <c r="AAY548" s="8"/>
      <c r="AAZ548" s="8"/>
      <c r="ABA548" s="8"/>
      <c r="ABB548" s="8"/>
      <c r="ABC548" s="8"/>
      <c r="ABD548" s="8"/>
      <c r="ABE548" s="8"/>
      <c r="ABF548" s="8"/>
      <c r="ABG548" s="8"/>
      <c r="ABH548" s="8"/>
      <c r="ABI548" s="8"/>
      <c r="ABJ548" s="8"/>
      <c r="ABK548" s="8"/>
      <c r="ABL548" s="8"/>
      <c r="ABM548" s="8"/>
      <c r="ABN548" s="8"/>
      <c r="ABO548" s="8"/>
      <c r="ABP548" s="8"/>
      <c r="ABQ548" s="8"/>
      <c r="ABR548" s="8"/>
      <c r="ABS548" s="8"/>
      <c r="ABT548" s="8"/>
      <c r="ABU548" s="8"/>
      <c r="ABV548" s="8"/>
      <c r="ABW548" s="8"/>
      <c r="ABX548" s="8"/>
      <c r="ABY548" s="8"/>
      <c r="ABZ548" s="8"/>
      <c r="ACA548" s="8"/>
      <c r="ACB548" s="8"/>
      <c r="ACC548" s="8"/>
      <c r="ACD548" s="8"/>
      <c r="ACE548" s="8"/>
      <c r="ACF548" s="8"/>
      <c r="ACG548" s="8"/>
      <c r="ACH548" s="8"/>
      <c r="ACI548" s="8"/>
      <c r="ACJ548" s="8"/>
      <c r="ACK548" s="8"/>
      <c r="ACL548" s="8"/>
      <c r="ACM548" s="8"/>
      <c r="ACN548" s="8"/>
      <c r="ACO548" s="8"/>
      <c r="ACP548" s="8"/>
      <c r="ACQ548" s="8"/>
      <c r="ACR548" s="8"/>
      <c r="ACS548" s="8"/>
      <c r="ACT548" s="8"/>
      <c r="ACU548" s="8"/>
      <c r="ACV548" s="8"/>
      <c r="ACW548" s="8"/>
      <c r="ACX548" s="8"/>
      <c r="ACY548" s="8"/>
      <c r="ACZ548" s="8"/>
      <c r="ADA548" s="8"/>
      <c r="ADB548" s="8"/>
      <c r="ADC548" s="8"/>
      <c r="ADD548" s="8"/>
      <c r="ADE548" s="8"/>
      <c r="ADF548" s="8"/>
      <c r="ADG548" s="8"/>
      <c r="ADH548" s="8"/>
      <c r="ADI548" s="8"/>
      <c r="ADJ548" s="8"/>
      <c r="ADK548" s="8"/>
      <c r="ADL548" s="8"/>
      <c r="ADM548" s="8"/>
      <c r="ADN548" s="8"/>
      <c r="ADO548" s="8"/>
      <c r="ADP548" s="8"/>
      <c r="ADQ548" s="8"/>
      <c r="ADR548" s="8"/>
      <c r="ADS548" s="8"/>
      <c r="ADT548" s="8"/>
      <c r="ADU548" s="8"/>
      <c r="ADV548" s="8"/>
      <c r="ADW548" s="8"/>
      <c r="ADX548" s="8"/>
      <c r="ADY548" s="8"/>
      <c r="ADZ548" s="8"/>
      <c r="AEA548" s="8"/>
      <c r="AEB548" s="8"/>
      <c r="AEC548" s="8"/>
      <c r="AED548" s="8"/>
      <c r="AEE548" s="8"/>
      <c r="AEF548" s="8"/>
      <c r="AEG548" s="8"/>
      <c r="AEH548" s="8"/>
      <c r="AEI548" s="8"/>
      <c r="AEJ548" s="8"/>
      <c r="AEK548" s="8"/>
      <c r="AEL548" s="8"/>
      <c r="AEM548" s="8"/>
      <c r="AEN548" s="8"/>
      <c r="AEO548" s="8"/>
      <c r="AEP548" s="8"/>
      <c r="AEQ548" s="8"/>
      <c r="AER548" s="8"/>
      <c r="AES548" s="8"/>
      <c r="AET548" s="8"/>
      <c r="AEU548" s="8"/>
      <c r="AEV548" s="8"/>
      <c r="AEW548" s="8"/>
      <c r="AEX548" s="8"/>
      <c r="AEY548" s="8"/>
      <c r="AEZ548" s="8"/>
      <c r="AFA548" s="8"/>
      <c r="AFB548" s="8"/>
      <c r="AFC548" s="8"/>
      <c r="AFD548" s="8"/>
      <c r="AFE548" s="8"/>
      <c r="AFF548" s="8"/>
      <c r="AFG548" s="8"/>
      <c r="AFH548" s="8"/>
      <c r="AFI548" s="8"/>
      <c r="AFJ548" s="8"/>
      <c r="AFK548" s="8"/>
      <c r="AFL548" s="8"/>
      <c r="AFM548" s="8"/>
      <c r="AFN548" s="8"/>
      <c r="AFO548" s="8"/>
      <c r="AFP548" s="8"/>
      <c r="AFQ548" s="8"/>
      <c r="AFR548" s="8"/>
      <c r="AFS548" s="8"/>
      <c r="AFT548" s="8"/>
      <c r="AFU548" s="8"/>
      <c r="AFV548" s="8"/>
      <c r="AFW548" s="8"/>
      <c r="AFX548" s="8"/>
      <c r="AFY548" s="8"/>
      <c r="AFZ548" s="8"/>
      <c r="AGA548" s="8"/>
      <c r="AGB548" s="8"/>
      <c r="AGC548" s="8"/>
      <c r="AGD548" s="8"/>
      <c r="AGE548" s="8"/>
      <c r="AGF548" s="8"/>
      <c r="AGG548" s="8"/>
      <c r="AGH548" s="8"/>
      <c r="AGI548" s="8"/>
      <c r="AGJ548" s="8"/>
      <c r="AGK548" s="8"/>
      <c r="AGL548" s="8"/>
      <c r="AGM548" s="8"/>
      <c r="AGN548" s="8"/>
      <c r="AGO548" s="8"/>
      <c r="AGP548" s="8"/>
      <c r="AGQ548" s="8"/>
      <c r="AGR548" s="8"/>
      <c r="AGS548" s="8"/>
      <c r="AGT548" s="8"/>
      <c r="AGU548" s="8"/>
      <c r="AGV548" s="8"/>
      <c r="AGW548" s="8"/>
      <c r="AGX548" s="8"/>
      <c r="AGY548" s="8"/>
      <c r="AGZ548" s="8"/>
      <c r="AHA548" s="8"/>
      <c r="AHB548" s="8"/>
      <c r="AHC548" s="8"/>
      <c r="AHD548" s="8"/>
      <c r="AHE548" s="8"/>
      <c r="AHF548" s="8"/>
      <c r="AHG548" s="8"/>
      <c r="AHH548" s="8"/>
      <c r="AHI548" s="8"/>
      <c r="AHJ548" s="8"/>
      <c r="AHK548" s="8"/>
      <c r="AHL548" s="8"/>
      <c r="AHM548" s="8"/>
      <c r="AHN548" s="8"/>
      <c r="AHO548" s="8"/>
      <c r="AHP548" s="8"/>
      <c r="AHQ548" s="8"/>
      <c r="AHR548" s="8"/>
      <c r="AHS548" s="8"/>
      <c r="AHT548" s="8"/>
      <c r="AHU548" s="8"/>
      <c r="AHV548" s="8"/>
      <c r="AHW548" s="8"/>
      <c r="AHX548" s="8"/>
      <c r="AHY548" s="8"/>
      <c r="AHZ548" s="8"/>
      <c r="AIA548" s="8"/>
      <c r="AIB548" s="8"/>
      <c r="AIC548" s="8"/>
      <c r="AID548" s="8"/>
      <c r="AIE548" s="8"/>
      <c r="AIF548" s="8"/>
      <c r="AIG548" s="8"/>
      <c r="AIH548" s="8"/>
      <c r="AII548" s="8"/>
      <c r="AIJ548" s="8"/>
      <c r="AIK548" s="8"/>
      <c r="AIL548" s="8"/>
      <c r="AIM548" s="8"/>
      <c r="AIN548" s="8"/>
      <c r="AIO548" s="8"/>
      <c r="AIP548" s="8"/>
      <c r="AIQ548" s="8"/>
      <c r="AIR548" s="8"/>
      <c r="AIS548" s="8"/>
      <c r="AIT548" s="8"/>
      <c r="AIU548" s="8"/>
      <c r="AIV548" s="8"/>
      <c r="AIW548" s="8"/>
      <c r="AIX548" s="8"/>
      <c r="AIY548" s="8"/>
      <c r="AIZ548" s="8"/>
      <c r="AJA548" s="8"/>
      <c r="AJB548" s="8"/>
      <c r="AJC548" s="8"/>
      <c r="AJD548" s="8"/>
      <c r="AJE548" s="8"/>
      <c r="AJF548" s="8"/>
      <c r="AJG548" s="8"/>
      <c r="AJH548" s="8"/>
      <c r="AJI548" s="8"/>
      <c r="AJJ548" s="8"/>
      <c r="AJK548" s="8"/>
      <c r="AJL548" s="8"/>
      <c r="AJM548" s="8"/>
      <c r="AJN548" s="8"/>
      <c r="AJO548" s="8"/>
      <c r="AJP548" s="8"/>
      <c r="AJQ548" s="8"/>
      <c r="AJR548" s="8"/>
      <c r="AJS548" s="8"/>
      <c r="AJT548" s="8"/>
      <c r="AJU548" s="8"/>
      <c r="AJV548" s="8"/>
      <c r="AJW548" s="8"/>
      <c r="AJX548" s="8"/>
      <c r="AJY548" s="8"/>
      <c r="AJZ548" s="8"/>
      <c r="AKA548" s="8"/>
      <c r="AKB548" s="8"/>
      <c r="AKC548" s="8"/>
      <c r="AKD548" s="8"/>
      <c r="AKE548" s="8"/>
      <c r="AKF548" s="8"/>
      <c r="AKG548" s="8"/>
      <c r="AKH548" s="8"/>
      <c r="AKI548" s="8"/>
      <c r="AKJ548" s="8"/>
      <c r="AKK548" s="8"/>
      <c r="AKL548" s="8"/>
      <c r="AKM548" s="8"/>
      <c r="AKN548" s="8"/>
      <c r="AKO548" s="8"/>
      <c r="AKP548" s="8"/>
      <c r="AKQ548" s="8"/>
      <c r="AKR548" s="8"/>
      <c r="AKS548" s="8"/>
      <c r="AKT548" s="8"/>
      <c r="AKU548" s="8"/>
      <c r="AKV548" s="8"/>
      <c r="AKW548" s="8"/>
      <c r="AKX548" s="8"/>
      <c r="AKY548" s="8"/>
      <c r="AKZ548" s="8"/>
      <c r="ALA548" s="8"/>
      <c r="ALB548" s="8"/>
      <c r="ALC548" s="8"/>
      <c r="ALD548" s="8"/>
      <c r="ALE548" s="8"/>
      <c r="ALF548" s="8"/>
      <c r="ALG548" s="8"/>
      <c r="ALH548" s="8"/>
      <c r="ALI548" s="8"/>
      <c r="ALJ548" s="8"/>
      <c r="ALK548" s="8"/>
      <c r="ALL548" s="8"/>
      <c r="ALM548" s="8"/>
      <c r="ALN548" s="8"/>
      <c r="ALO548" s="8"/>
      <c r="ALP548" s="8"/>
      <c r="ALQ548" s="8"/>
      <c r="ALR548" s="8"/>
      <c r="ALS548" s="8"/>
      <c r="ALT548" s="8"/>
      <c r="ALU548" s="8"/>
      <c r="ALV548" s="8"/>
      <c r="ALW548" s="8"/>
      <c r="ALX548" s="8"/>
      <c r="ALY548" s="8"/>
      <c r="ALZ548" s="8"/>
      <c r="AMA548" s="8"/>
      <c r="AMB548" s="8"/>
      <c r="AMC548" s="8"/>
      <c r="AMD548" s="8"/>
      <c r="AME548" s="8"/>
      <c r="AMF548" s="8"/>
      <c r="AMG548" s="8"/>
      <c r="AMH548" s="8"/>
      <c r="AMI548" s="8"/>
      <c r="AMJ548" s="8"/>
      <c r="AMK548" s="8"/>
      <c r="AML548" s="8"/>
      <c r="AMM548" s="8"/>
      <c r="AMN548" s="8"/>
      <c r="AMO548" s="8"/>
      <c r="AMP548" s="8"/>
      <c r="AMQ548" s="8"/>
      <c r="AMR548" s="8"/>
      <c r="AMS548" s="8"/>
      <c r="AMT548" s="8"/>
      <c r="AMU548" s="8"/>
      <c r="AMV548" s="8"/>
      <c r="AMW548" s="8"/>
      <c r="AMX548" s="8"/>
      <c r="AMY548" s="8"/>
      <c r="AMZ548" s="8"/>
      <c r="ANA548" s="8"/>
      <c r="ANB548" s="8"/>
      <c r="ANC548" s="8"/>
      <c r="AND548" s="8"/>
      <c r="ANE548" s="8"/>
      <c r="ANF548" s="8"/>
      <c r="ANG548" s="8"/>
      <c r="ANH548" s="8"/>
      <c r="ANI548" s="8"/>
      <c r="ANJ548" s="8"/>
      <c r="ANK548" s="8"/>
      <c r="ANL548" s="8"/>
      <c r="ANM548" s="8"/>
      <c r="ANN548" s="8"/>
      <c r="ANO548" s="8"/>
      <c r="ANP548" s="8"/>
      <c r="ANQ548" s="8"/>
      <c r="ANR548" s="8"/>
      <c r="ANS548" s="8"/>
      <c r="ANT548" s="8"/>
      <c r="ANU548" s="8"/>
      <c r="ANV548" s="8"/>
      <c r="ANW548" s="8"/>
      <c r="ANX548" s="8"/>
      <c r="ANY548" s="8"/>
      <c r="ANZ548" s="8"/>
      <c r="AOA548" s="8"/>
      <c r="AOB548" s="8"/>
      <c r="AOC548" s="8"/>
      <c r="AOD548" s="8"/>
      <c r="AOE548" s="8"/>
      <c r="AOF548" s="8"/>
      <c r="AOG548" s="8"/>
      <c r="AOH548" s="8"/>
      <c r="AOI548" s="8"/>
      <c r="AOJ548" s="8"/>
      <c r="AOK548" s="8"/>
      <c r="AOL548" s="8"/>
      <c r="AOM548" s="8"/>
      <c r="AON548" s="8"/>
      <c r="AOO548" s="8"/>
      <c r="AOP548" s="8"/>
      <c r="AOQ548" s="8"/>
      <c r="AOR548" s="8"/>
      <c r="AOS548" s="8"/>
      <c r="AOT548" s="8"/>
      <c r="AOU548" s="8"/>
      <c r="AOV548" s="8"/>
      <c r="AOW548" s="8"/>
      <c r="AOX548" s="8"/>
      <c r="AOY548" s="8"/>
      <c r="AOZ548" s="8"/>
      <c r="APA548" s="8"/>
      <c r="APB548" s="8"/>
      <c r="APC548" s="8"/>
      <c r="APD548" s="8"/>
      <c r="APE548" s="8"/>
      <c r="APF548" s="8"/>
      <c r="APG548" s="8"/>
      <c r="APH548" s="8"/>
      <c r="API548" s="8"/>
      <c r="APJ548" s="8"/>
      <c r="APK548" s="8"/>
      <c r="APL548" s="8"/>
      <c r="APM548" s="8"/>
      <c r="APN548" s="8"/>
      <c r="APO548" s="8"/>
      <c r="APP548" s="8"/>
      <c r="APQ548" s="8"/>
      <c r="APR548" s="8"/>
      <c r="APS548" s="8"/>
      <c r="APT548" s="8"/>
      <c r="APU548" s="8"/>
      <c r="APV548" s="8"/>
      <c r="APW548" s="8"/>
      <c r="APX548" s="8"/>
      <c r="APY548" s="8"/>
      <c r="APZ548" s="8"/>
      <c r="AQA548" s="8"/>
      <c r="AQB548" s="8"/>
      <c r="AQC548" s="8"/>
      <c r="AQD548" s="8"/>
      <c r="AQE548" s="8"/>
      <c r="AQF548" s="8"/>
      <c r="AQG548" s="8"/>
      <c r="AQH548" s="8"/>
      <c r="AQI548" s="8"/>
      <c r="AQJ548" s="8"/>
      <c r="AQK548" s="8"/>
      <c r="AQL548" s="8"/>
      <c r="AQM548" s="8"/>
      <c r="AQN548" s="8"/>
      <c r="AQO548" s="8"/>
      <c r="AQP548" s="8"/>
      <c r="AQQ548" s="8"/>
      <c r="AQR548" s="8"/>
      <c r="AQS548" s="8"/>
      <c r="AQT548" s="8"/>
      <c r="AQU548" s="8"/>
      <c r="AQV548" s="8"/>
      <c r="AQW548" s="8"/>
      <c r="AQX548" s="8"/>
      <c r="AQY548" s="8"/>
      <c r="AQZ548" s="8"/>
      <c r="ARA548" s="8"/>
      <c r="ARB548" s="8"/>
      <c r="ARC548" s="8"/>
      <c r="ARD548" s="8"/>
      <c r="ARE548" s="8"/>
      <c r="ARF548" s="8"/>
      <c r="ARG548" s="8"/>
      <c r="ARH548" s="8"/>
      <c r="ARI548" s="8"/>
      <c r="ARJ548" s="8"/>
      <c r="ARK548" s="8"/>
      <c r="ARL548" s="8"/>
      <c r="ARM548" s="8"/>
      <c r="ARN548" s="8"/>
      <c r="ARO548" s="8"/>
      <c r="ARP548" s="8"/>
      <c r="ARQ548" s="8"/>
      <c r="ARR548" s="8"/>
      <c r="ARS548" s="8"/>
      <c r="ART548" s="8"/>
      <c r="ARU548" s="8"/>
      <c r="ARV548" s="8"/>
      <c r="ARW548" s="8"/>
      <c r="ARX548" s="8"/>
      <c r="ARY548" s="8"/>
      <c r="ARZ548" s="8"/>
      <c r="ASA548" s="8"/>
      <c r="ASB548" s="8"/>
      <c r="ASC548" s="8"/>
      <c r="ASD548" s="8"/>
      <c r="ASE548" s="8"/>
      <c r="ASF548" s="8"/>
      <c r="ASG548" s="8"/>
      <c r="ASH548" s="8"/>
      <c r="ASI548" s="8"/>
      <c r="ASJ548" s="8"/>
      <c r="ASK548" s="8"/>
      <c r="ASL548" s="8"/>
      <c r="ASM548" s="8"/>
      <c r="ASN548" s="8"/>
      <c r="ASO548" s="8"/>
      <c r="ASP548" s="8"/>
      <c r="ASQ548" s="8"/>
      <c r="ASR548" s="8"/>
      <c r="ASS548" s="8"/>
      <c r="AST548" s="8"/>
      <c r="ASU548" s="8"/>
      <c r="ASV548" s="8"/>
      <c r="ASW548" s="8"/>
      <c r="ASX548" s="8"/>
      <c r="ASY548" s="8"/>
      <c r="ASZ548" s="8"/>
      <c r="ATA548" s="8"/>
      <c r="ATB548" s="8"/>
      <c r="ATC548" s="8"/>
      <c r="ATD548" s="8"/>
      <c r="ATE548" s="8"/>
      <c r="ATF548" s="8"/>
      <c r="ATG548" s="8"/>
      <c r="ATH548" s="8"/>
      <c r="ATI548" s="8"/>
      <c r="ATJ548" s="8"/>
      <c r="ATK548" s="8"/>
      <c r="ATL548" s="8"/>
      <c r="ATM548" s="8"/>
      <c r="ATN548" s="8"/>
      <c r="ATO548" s="8"/>
      <c r="ATP548" s="8"/>
      <c r="ATQ548" s="8"/>
      <c r="ATR548" s="8"/>
      <c r="ATS548" s="8"/>
      <c r="ATT548" s="8"/>
      <c r="ATU548" s="8"/>
      <c r="ATV548" s="8"/>
      <c r="ATW548" s="8"/>
      <c r="ATX548" s="8"/>
      <c r="ATY548" s="8"/>
      <c r="ATZ548" s="8"/>
      <c r="AUA548" s="8"/>
      <c r="AUB548" s="8"/>
      <c r="AUC548" s="8"/>
      <c r="AUD548" s="8"/>
      <c r="AUE548" s="8"/>
      <c r="AUF548" s="8"/>
      <c r="AUG548" s="8"/>
      <c r="AUH548" s="8"/>
      <c r="AUI548" s="8"/>
      <c r="AUJ548" s="8"/>
      <c r="AUK548" s="8"/>
      <c r="AUL548" s="8"/>
      <c r="AUM548" s="8"/>
      <c r="AUN548" s="8"/>
      <c r="AUO548" s="8"/>
      <c r="AUP548" s="8"/>
      <c r="AUQ548" s="8"/>
      <c r="AUR548" s="8"/>
      <c r="AUS548" s="8"/>
      <c r="AUT548" s="8"/>
      <c r="AUU548" s="8"/>
      <c r="AUV548" s="8"/>
      <c r="AUW548" s="8"/>
      <c r="AUX548" s="8"/>
      <c r="AUY548" s="8"/>
      <c r="AUZ548" s="8"/>
      <c r="AVA548" s="8"/>
      <c r="AVB548" s="8"/>
      <c r="AVC548" s="8"/>
      <c r="AVD548" s="8"/>
      <c r="AVE548" s="8"/>
      <c r="AVF548" s="8"/>
      <c r="AVG548" s="8"/>
      <c r="AVH548" s="8"/>
      <c r="AVI548" s="8"/>
      <c r="AVJ548" s="8"/>
      <c r="AVK548" s="8"/>
      <c r="AVL548" s="8"/>
      <c r="AVM548" s="8"/>
      <c r="AVN548" s="8"/>
      <c r="AVO548" s="8"/>
      <c r="AVP548" s="8"/>
      <c r="AVQ548" s="8"/>
      <c r="AVR548" s="8"/>
      <c r="AVS548" s="8"/>
      <c r="AVT548" s="8"/>
      <c r="AVU548" s="8"/>
      <c r="AVV548" s="8"/>
      <c r="AVW548" s="8"/>
      <c r="AVX548" s="8"/>
      <c r="AVY548" s="8"/>
      <c r="AVZ548" s="8"/>
      <c r="AWA548" s="8"/>
      <c r="AWB548" s="8"/>
      <c r="AWC548" s="8"/>
      <c r="AWD548" s="8"/>
      <c r="AWE548" s="8"/>
      <c r="AWF548" s="8"/>
      <c r="AWG548" s="8"/>
      <c r="AWH548" s="8"/>
      <c r="AWI548" s="8"/>
      <c r="AWJ548" s="8"/>
      <c r="AWK548" s="8"/>
      <c r="AWL548" s="8"/>
      <c r="AWM548" s="8"/>
      <c r="AWN548" s="8"/>
      <c r="AWO548" s="8"/>
      <c r="AWP548" s="8"/>
      <c r="AWQ548" s="8"/>
      <c r="AWR548" s="8"/>
      <c r="AWS548" s="8"/>
      <c r="AWT548" s="8"/>
      <c r="AWU548" s="8"/>
      <c r="AWV548" s="8"/>
      <c r="AWW548" s="8"/>
      <c r="AWX548" s="8"/>
      <c r="AWY548" s="8"/>
      <c r="AWZ548" s="8"/>
      <c r="AXA548" s="8"/>
      <c r="AXB548" s="8"/>
      <c r="AXC548" s="8"/>
      <c r="AXD548" s="8"/>
      <c r="AXE548" s="8"/>
      <c r="AXF548" s="8"/>
      <c r="AXG548" s="8"/>
      <c r="AXH548" s="8"/>
      <c r="AXI548" s="8"/>
      <c r="AXJ548" s="8"/>
      <c r="AXK548" s="8"/>
      <c r="AXL548" s="8"/>
      <c r="AXM548" s="8"/>
      <c r="AXN548" s="8"/>
      <c r="AXO548" s="8"/>
      <c r="AXP548" s="8"/>
      <c r="AXQ548" s="8"/>
      <c r="AXR548" s="8"/>
      <c r="AXS548" s="8"/>
      <c r="AXT548" s="8"/>
      <c r="AXU548" s="8"/>
      <c r="AXV548" s="8"/>
      <c r="AXW548" s="8"/>
      <c r="AXX548" s="8"/>
      <c r="AXY548" s="8"/>
      <c r="AXZ548" s="8"/>
      <c r="AYA548" s="8"/>
      <c r="AYB548" s="8"/>
      <c r="AYC548" s="8"/>
      <c r="AYD548" s="8"/>
      <c r="AYE548" s="8"/>
      <c r="AYF548" s="8"/>
      <c r="AYG548" s="8"/>
      <c r="AYH548" s="8"/>
      <c r="AYI548" s="8"/>
      <c r="AYJ548" s="8"/>
      <c r="AYK548" s="8"/>
      <c r="AYL548" s="8"/>
      <c r="AYM548" s="8"/>
      <c r="AYN548" s="8"/>
      <c r="AYO548" s="8"/>
      <c r="AYP548" s="8"/>
      <c r="AYQ548" s="8"/>
      <c r="AYR548" s="8"/>
      <c r="AYS548" s="8"/>
      <c r="AYT548" s="8"/>
      <c r="AYU548" s="8"/>
      <c r="AYV548" s="8"/>
      <c r="AYW548" s="8"/>
      <c r="AYX548" s="8"/>
      <c r="AYY548" s="8"/>
      <c r="AYZ548" s="8"/>
      <c r="AZA548" s="8"/>
      <c r="AZB548" s="8"/>
      <c r="AZC548" s="8"/>
      <c r="AZD548" s="8"/>
      <c r="AZE548" s="8"/>
      <c r="AZF548" s="8"/>
      <c r="AZG548" s="8"/>
      <c r="AZH548" s="8"/>
      <c r="AZI548" s="8"/>
      <c r="AZJ548" s="8"/>
      <c r="AZK548" s="8"/>
      <c r="AZL548" s="8"/>
      <c r="AZM548" s="8"/>
      <c r="AZN548" s="8"/>
      <c r="AZO548" s="8"/>
      <c r="AZP548" s="8"/>
      <c r="AZQ548" s="8"/>
      <c r="AZR548" s="8"/>
      <c r="AZS548" s="8"/>
      <c r="AZT548" s="8"/>
      <c r="AZU548" s="8"/>
      <c r="AZV548" s="8"/>
      <c r="AZW548" s="8"/>
      <c r="AZX548" s="8"/>
      <c r="AZY548" s="8"/>
      <c r="AZZ548" s="8"/>
      <c r="BAA548" s="8"/>
      <c r="BAB548" s="8"/>
      <c r="BAC548" s="8"/>
      <c r="BAD548" s="8"/>
      <c r="BAE548" s="8"/>
      <c r="BAF548" s="8"/>
      <c r="BAG548" s="8"/>
      <c r="BAH548" s="8"/>
      <c r="BAI548" s="8"/>
      <c r="BAJ548" s="8"/>
      <c r="BAK548" s="8"/>
      <c r="BAL548" s="8"/>
      <c r="BAM548" s="8"/>
      <c r="BAN548" s="8"/>
      <c r="BAO548" s="8"/>
      <c r="BAP548" s="8"/>
      <c r="BAQ548" s="8"/>
      <c r="BAR548" s="8"/>
      <c r="BAS548" s="8"/>
      <c r="BAT548" s="8"/>
      <c r="BAU548" s="8"/>
      <c r="BAV548" s="8"/>
      <c r="BAW548" s="8"/>
      <c r="BAX548" s="8"/>
      <c r="BAY548" s="8"/>
      <c r="BAZ548" s="8"/>
      <c r="BBA548" s="8"/>
      <c r="BBB548" s="8"/>
      <c r="BBC548" s="8"/>
      <c r="BBD548" s="8"/>
      <c r="BBE548" s="8"/>
      <c r="BBF548" s="8"/>
      <c r="BBG548" s="8"/>
      <c r="BBH548" s="8"/>
      <c r="BBI548" s="8"/>
      <c r="BBJ548" s="8"/>
      <c r="BBK548" s="8"/>
      <c r="BBL548" s="8"/>
      <c r="BBM548" s="8"/>
      <c r="BBN548" s="8"/>
      <c r="BBO548" s="8"/>
      <c r="BBP548" s="8"/>
      <c r="BBQ548" s="8"/>
      <c r="BBR548" s="8"/>
      <c r="BBS548" s="8"/>
      <c r="BBT548" s="8"/>
      <c r="BBU548" s="8"/>
      <c r="BBV548" s="8"/>
      <c r="BBW548" s="8"/>
      <c r="BBX548" s="8"/>
      <c r="BBY548" s="8"/>
      <c r="BBZ548" s="8"/>
      <c r="BCA548" s="8"/>
      <c r="BCB548" s="8"/>
      <c r="BCC548" s="8"/>
      <c r="BCD548" s="8"/>
      <c r="BCE548" s="8"/>
      <c r="BCF548" s="8"/>
      <c r="BCG548" s="8"/>
      <c r="BCH548" s="8"/>
      <c r="BCI548" s="8"/>
      <c r="BCJ548" s="8"/>
      <c r="BCK548" s="8"/>
      <c r="BCL548" s="8"/>
      <c r="BCM548" s="8"/>
      <c r="BCN548" s="8"/>
      <c r="BCO548" s="8"/>
      <c r="BCP548" s="8"/>
      <c r="BCQ548" s="8"/>
      <c r="BCR548" s="8"/>
      <c r="BCS548" s="8"/>
      <c r="BCT548" s="8"/>
      <c r="BCU548" s="8"/>
      <c r="BCV548" s="8"/>
      <c r="BCW548" s="8"/>
      <c r="BCX548" s="8"/>
      <c r="BCY548" s="8"/>
      <c r="BCZ548" s="8"/>
      <c r="BDA548" s="8"/>
      <c r="BDB548" s="8"/>
      <c r="BDC548" s="8"/>
      <c r="BDD548" s="8"/>
      <c r="BDE548" s="8"/>
      <c r="BDF548" s="8"/>
      <c r="BDG548" s="8"/>
      <c r="BDH548" s="8"/>
      <c r="BDI548" s="8"/>
      <c r="BDJ548" s="8"/>
      <c r="BDK548" s="8"/>
      <c r="BDL548" s="8"/>
      <c r="BDM548" s="8"/>
      <c r="BDN548" s="8"/>
      <c r="BDO548" s="8"/>
      <c r="BDP548" s="8"/>
      <c r="BDQ548" s="8"/>
      <c r="BDR548" s="8"/>
      <c r="BDS548" s="8"/>
      <c r="BDT548" s="8"/>
      <c r="BDU548" s="8"/>
      <c r="BDV548" s="8"/>
      <c r="BDW548" s="8"/>
      <c r="BDX548" s="8"/>
      <c r="BDY548" s="8"/>
      <c r="BDZ548" s="8"/>
      <c r="BEA548" s="8"/>
      <c r="BEB548" s="8"/>
      <c r="BEC548" s="8"/>
      <c r="BED548" s="8"/>
      <c r="BEE548" s="8"/>
      <c r="BEF548" s="8"/>
      <c r="BEG548" s="8"/>
      <c r="BEH548" s="8"/>
      <c r="BEI548" s="8"/>
      <c r="BEJ548" s="8"/>
      <c r="BEK548" s="8"/>
      <c r="BEL548" s="8"/>
      <c r="BEM548" s="8"/>
      <c r="BEN548" s="8"/>
      <c r="BEO548" s="8"/>
      <c r="BEP548" s="8"/>
      <c r="BEQ548" s="8"/>
      <c r="BER548" s="8"/>
      <c r="BES548" s="8"/>
      <c r="BET548" s="8"/>
      <c r="BEU548" s="8"/>
      <c r="BEV548" s="8"/>
      <c r="BEW548" s="8"/>
      <c r="BEX548" s="8"/>
      <c r="BEY548" s="8"/>
      <c r="BEZ548" s="8"/>
      <c r="BFA548" s="8"/>
      <c r="BFB548" s="8"/>
      <c r="BFC548" s="8"/>
      <c r="BFD548" s="8"/>
      <c r="BFE548" s="8"/>
      <c r="BFF548" s="8"/>
      <c r="BFG548" s="8"/>
      <c r="BFH548" s="8"/>
      <c r="BFI548" s="8"/>
      <c r="BFJ548" s="8"/>
      <c r="BFK548" s="8"/>
      <c r="BFL548" s="8"/>
      <c r="BFM548" s="8"/>
      <c r="BFN548" s="8"/>
      <c r="BFO548" s="8"/>
      <c r="BFP548" s="8"/>
      <c r="BFQ548" s="8"/>
      <c r="BFR548" s="8"/>
      <c r="BFS548" s="8"/>
      <c r="BFT548" s="8"/>
      <c r="BFU548" s="8"/>
      <c r="BFV548" s="8"/>
      <c r="BFW548" s="8"/>
      <c r="BFX548" s="8"/>
      <c r="BFY548" s="8"/>
      <c r="BFZ548" s="8"/>
      <c r="BGA548" s="8"/>
      <c r="BGB548" s="8"/>
      <c r="BGC548" s="8"/>
      <c r="BGD548" s="8"/>
      <c r="BGE548" s="8"/>
      <c r="BGF548" s="8"/>
      <c r="BGG548" s="8"/>
      <c r="BGH548" s="8"/>
      <c r="BGI548" s="8"/>
      <c r="BGJ548" s="8"/>
      <c r="BGK548" s="8"/>
      <c r="BGL548" s="8"/>
      <c r="BGM548" s="8"/>
      <c r="BGN548" s="8"/>
      <c r="BGO548" s="8"/>
      <c r="BGP548" s="8"/>
      <c r="BGQ548" s="8"/>
      <c r="BGR548" s="8"/>
      <c r="BGS548" s="8"/>
      <c r="BGT548" s="8"/>
      <c r="BGU548" s="8"/>
      <c r="BGV548" s="8"/>
      <c r="BGW548" s="8"/>
      <c r="BGX548" s="8"/>
      <c r="BGY548" s="8"/>
      <c r="BGZ548" s="8"/>
      <c r="BHA548" s="8"/>
      <c r="BHB548" s="8"/>
      <c r="BHC548" s="8"/>
      <c r="BHD548" s="8"/>
      <c r="BHE548" s="8"/>
      <c r="BHF548" s="8"/>
      <c r="BHG548" s="8"/>
      <c r="BHH548" s="8"/>
      <c r="BHI548" s="8"/>
      <c r="BHJ548" s="8"/>
      <c r="BHK548" s="8"/>
      <c r="BHL548" s="8"/>
      <c r="BHM548" s="8"/>
      <c r="BHN548" s="8"/>
      <c r="BHO548" s="8"/>
      <c r="BHP548" s="8"/>
      <c r="BHQ548" s="8"/>
      <c r="BHR548" s="8"/>
      <c r="BHS548" s="8"/>
      <c r="BHT548" s="8"/>
      <c r="BHU548" s="8"/>
      <c r="BHV548" s="8"/>
      <c r="BHW548" s="8"/>
      <c r="BHX548" s="8"/>
      <c r="BHY548" s="8"/>
      <c r="BHZ548" s="8"/>
      <c r="BIA548" s="8"/>
      <c r="BIB548" s="8"/>
      <c r="BIC548" s="8"/>
      <c r="BID548" s="8"/>
      <c r="BIE548" s="8"/>
      <c r="BIF548" s="8"/>
      <c r="BIG548" s="8"/>
      <c r="BIH548" s="8"/>
      <c r="BII548" s="8"/>
      <c r="BIJ548" s="8"/>
      <c r="BIK548" s="8"/>
      <c r="BIL548" s="8"/>
      <c r="BIM548" s="8"/>
      <c r="BIN548" s="8"/>
      <c r="BIO548" s="8"/>
      <c r="BIP548" s="8"/>
      <c r="BIQ548" s="8"/>
      <c r="BIR548" s="8"/>
      <c r="BIS548" s="8"/>
      <c r="BIT548" s="8"/>
      <c r="BIU548" s="8"/>
      <c r="BIV548" s="8"/>
      <c r="BIW548" s="8"/>
      <c r="BIX548" s="8"/>
      <c r="BIY548" s="8"/>
      <c r="BIZ548" s="8"/>
      <c r="BJA548" s="8"/>
      <c r="BJB548" s="8"/>
      <c r="BJC548" s="8"/>
      <c r="BJD548" s="8"/>
      <c r="BJE548" s="8"/>
      <c r="BJF548" s="8"/>
      <c r="BJG548" s="8"/>
      <c r="BJH548" s="8"/>
      <c r="BJI548" s="8"/>
      <c r="BJJ548" s="8"/>
      <c r="BJK548" s="8"/>
      <c r="BJL548" s="8"/>
      <c r="BJM548" s="8"/>
      <c r="BJN548" s="8"/>
      <c r="BJO548" s="8"/>
      <c r="BJP548" s="8"/>
      <c r="BJQ548" s="8"/>
      <c r="BJR548" s="8"/>
      <c r="BJS548" s="8"/>
      <c r="BJT548" s="8"/>
      <c r="BJU548" s="8"/>
      <c r="BJV548" s="8"/>
      <c r="BJW548" s="8"/>
      <c r="BJX548" s="8"/>
      <c r="BJY548" s="8"/>
      <c r="BJZ548" s="8"/>
      <c r="BKA548" s="8"/>
      <c r="BKB548" s="8"/>
      <c r="BKC548" s="8"/>
      <c r="BKD548" s="8"/>
      <c r="BKE548" s="8"/>
      <c r="BKF548" s="8"/>
      <c r="BKG548" s="8"/>
      <c r="BKH548" s="8"/>
      <c r="BKI548" s="8"/>
      <c r="BKJ548" s="8"/>
      <c r="BKK548" s="8"/>
      <c r="BKL548" s="8"/>
      <c r="BKM548" s="8"/>
      <c r="BKN548" s="8"/>
      <c r="BKO548" s="8"/>
      <c r="BKP548" s="8"/>
      <c r="BKQ548" s="8"/>
      <c r="BKR548" s="8"/>
      <c r="BKS548" s="8"/>
      <c r="BKT548" s="8"/>
      <c r="BKU548" s="8"/>
      <c r="BKV548" s="8"/>
      <c r="BKW548" s="8"/>
      <c r="BKX548" s="8"/>
      <c r="BKY548" s="8"/>
      <c r="BKZ548" s="8"/>
      <c r="BLA548" s="8"/>
      <c r="BLB548" s="8"/>
      <c r="BLC548" s="8"/>
      <c r="BLD548" s="8"/>
      <c r="BLE548" s="8"/>
      <c r="BLF548" s="8"/>
      <c r="BLG548" s="8"/>
      <c r="BLH548" s="8"/>
      <c r="BLI548" s="8"/>
      <c r="BLJ548" s="8"/>
      <c r="BLK548" s="8"/>
      <c r="BLL548" s="8"/>
      <c r="BLM548" s="8"/>
      <c r="BLN548" s="8"/>
      <c r="BLO548" s="8"/>
      <c r="BLP548" s="8"/>
      <c r="BLQ548" s="8"/>
      <c r="BLR548" s="8"/>
      <c r="BLS548" s="8"/>
      <c r="BLT548" s="8"/>
      <c r="BLU548" s="8"/>
      <c r="BLV548" s="8"/>
      <c r="BLW548" s="8"/>
      <c r="BLX548" s="8"/>
      <c r="BLY548" s="8"/>
      <c r="BLZ548" s="8"/>
      <c r="BMA548" s="8"/>
      <c r="BMB548" s="8"/>
      <c r="BMC548" s="8"/>
      <c r="BMD548" s="8"/>
      <c r="BME548" s="8"/>
      <c r="BMF548" s="8"/>
      <c r="BMG548" s="8"/>
      <c r="BMH548" s="8"/>
      <c r="BMI548" s="8"/>
      <c r="BMJ548" s="8"/>
      <c r="BMK548" s="8"/>
      <c r="BML548" s="8"/>
      <c r="BMM548" s="8"/>
      <c r="BMN548" s="8"/>
      <c r="BMO548" s="8"/>
      <c r="BMP548" s="8"/>
      <c r="BMQ548" s="8"/>
      <c r="BMR548" s="8"/>
      <c r="BMS548" s="8"/>
      <c r="BMT548" s="8"/>
      <c r="BMU548" s="8"/>
      <c r="BMV548" s="8"/>
      <c r="BMW548" s="8"/>
      <c r="BMX548" s="8"/>
      <c r="BMY548" s="8"/>
      <c r="BMZ548" s="8"/>
      <c r="BNA548" s="8"/>
      <c r="BNB548" s="8"/>
      <c r="BNC548" s="8"/>
      <c r="BND548" s="8"/>
      <c r="BNE548" s="8"/>
      <c r="BNF548" s="8"/>
      <c r="BNG548" s="8"/>
      <c r="BNH548" s="8"/>
      <c r="BNI548" s="8"/>
      <c r="BNJ548" s="8"/>
      <c r="BNK548" s="8"/>
      <c r="BNL548" s="8"/>
      <c r="BNM548" s="8"/>
      <c r="BNN548" s="8"/>
      <c r="BNO548" s="8"/>
      <c r="BNP548" s="8"/>
      <c r="BNQ548" s="8"/>
      <c r="BNR548" s="8"/>
      <c r="BNS548" s="8"/>
      <c r="BNT548" s="8"/>
      <c r="BNU548" s="8"/>
      <c r="BNV548" s="8"/>
      <c r="BNW548" s="8"/>
      <c r="BNX548" s="8"/>
      <c r="BNY548" s="8"/>
      <c r="BNZ548" s="8"/>
      <c r="BOA548" s="8"/>
      <c r="BOB548" s="8"/>
      <c r="BOC548" s="8"/>
      <c r="BOD548" s="8"/>
      <c r="BOE548" s="8"/>
      <c r="BOF548" s="8"/>
      <c r="BOG548" s="8"/>
      <c r="BOH548" s="8"/>
      <c r="BOI548" s="8"/>
      <c r="BOJ548" s="8"/>
      <c r="BOK548" s="8"/>
      <c r="BOL548" s="8"/>
      <c r="BOM548" s="8"/>
      <c r="BON548" s="8"/>
      <c r="BOO548" s="8"/>
      <c r="BOP548" s="8"/>
      <c r="BOQ548" s="8"/>
      <c r="BOR548" s="8"/>
      <c r="BOS548" s="8"/>
      <c r="BOT548" s="8"/>
      <c r="BOU548" s="8"/>
      <c r="BOV548" s="8"/>
      <c r="BOW548" s="8"/>
      <c r="BOX548" s="8"/>
      <c r="BOY548" s="8"/>
      <c r="BOZ548" s="8"/>
      <c r="BPA548" s="8"/>
      <c r="BPB548" s="8"/>
      <c r="BPC548" s="8"/>
      <c r="BPD548" s="8"/>
      <c r="BPE548" s="8"/>
      <c r="BPF548" s="8"/>
      <c r="BPG548" s="8"/>
      <c r="BPH548" s="8"/>
      <c r="BPI548" s="8"/>
      <c r="BPJ548" s="8"/>
      <c r="BPK548" s="8"/>
      <c r="BPL548" s="8"/>
      <c r="BPM548" s="8"/>
      <c r="BPN548" s="8"/>
      <c r="BPO548" s="8"/>
      <c r="BPP548" s="8"/>
      <c r="BPQ548" s="8"/>
      <c r="BPR548" s="8"/>
      <c r="BPS548" s="8"/>
      <c r="BPT548" s="8"/>
      <c r="BPU548" s="8"/>
      <c r="BPV548" s="8"/>
      <c r="BPW548" s="8"/>
      <c r="BPX548" s="8"/>
      <c r="BPY548" s="8"/>
      <c r="BPZ548" s="8"/>
      <c r="BQA548" s="8"/>
      <c r="BQB548" s="8"/>
      <c r="BQC548" s="8"/>
      <c r="BQD548" s="8"/>
      <c r="BQE548" s="8"/>
      <c r="BQF548" s="8"/>
      <c r="BQG548" s="8"/>
      <c r="BQH548" s="8"/>
      <c r="BQI548" s="8"/>
      <c r="BQJ548" s="8"/>
      <c r="BQK548" s="8"/>
      <c r="BQL548" s="8"/>
      <c r="BQM548" s="8"/>
      <c r="BQN548" s="8"/>
      <c r="BQO548" s="8"/>
      <c r="BQP548" s="8"/>
      <c r="BQQ548" s="8"/>
      <c r="BQR548" s="8"/>
      <c r="BQS548" s="8"/>
      <c r="BQT548" s="8"/>
      <c r="BQU548" s="8"/>
      <c r="BQV548" s="8"/>
      <c r="BQW548" s="8"/>
      <c r="BQX548" s="8"/>
      <c r="BQY548" s="8"/>
      <c r="BQZ548" s="8"/>
      <c r="BRA548" s="8"/>
      <c r="BRB548" s="8"/>
      <c r="BRC548" s="8"/>
      <c r="BRD548" s="8"/>
      <c r="BRE548" s="8"/>
      <c r="BRF548" s="8"/>
      <c r="BRG548" s="8"/>
      <c r="BRH548" s="8"/>
      <c r="BRI548" s="8"/>
      <c r="BRJ548" s="8"/>
      <c r="BRK548" s="8"/>
      <c r="BRL548" s="8"/>
      <c r="BRM548" s="8"/>
      <c r="BRN548" s="8"/>
      <c r="BRO548" s="8"/>
      <c r="BRP548" s="8"/>
      <c r="BRQ548" s="8"/>
      <c r="BRR548" s="8"/>
      <c r="BRS548" s="8"/>
      <c r="BRT548" s="8"/>
      <c r="BRU548" s="8"/>
      <c r="BRV548" s="8"/>
      <c r="BRW548" s="8"/>
      <c r="BRX548" s="8"/>
      <c r="BRY548" s="8"/>
      <c r="BRZ548" s="8"/>
      <c r="BSA548" s="8"/>
      <c r="BSB548" s="8"/>
      <c r="BSC548" s="8"/>
      <c r="BSD548" s="8"/>
      <c r="BSE548" s="8"/>
      <c r="BSF548" s="8"/>
      <c r="BSG548" s="8"/>
      <c r="BSH548" s="8"/>
      <c r="BSI548" s="8"/>
      <c r="BSJ548" s="8"/>
      <c r="BSK548" s="8"/>
      <c r="BSL548" s="8"/>
      <c r="BSM548" s="8"/>
      <c r="BSN548" s="8"/>
      <c r="BSO548" s="8"/>
      <c r="BSP548" s="8"/>
      <c r="BSQ548" s="8"/>
      <c r="BSR548" s="8"/>
      <c r="BSS548" s="8"/>
      <c r="BST548" s="8"/>
      <c r="BSU548" s="8"/>
      <c r="BSV548" s="8"/>
      <c r="BSW548" s="8"/>
      <c r="BSX548" s="8"/>
      <c r="BSY548" s="8"/>
      <c r="BSZ548" s="8"/>
      <c r="BTA548" s="8"/>
      <c r="BTB548" s="8"/>
      <c r="BTC548" s="8"/>
      <c r="BTD548" s="8"/>
      <c r="BTE548" s="8"/>
      <c r="BTF548" s="8"/>
      <c r="BTG548" s="8"/>
      <c r="BTH548" s="8"/>
      <c r="BTI548" s="8"/>
      <c r="BTJ548" s="8"/>
      <c r="BTK548" s="8"/>
      <c r="BTL548" s="8"/>
      <c r="BTM548" s="8"/>
      <c r="BTN548" s="8"/>
      <c r="BTO548" s="8"/>
      <c r="BTP548" s="8"/>
      <c r="BTQ548" s="8"/>
      <c r="BTR548" s="8"/>
      <c r="BTS548" s="8"/>
      <c r="BTT548" s="8"/>
      <c r="BTU548" s="8"/>
      <c r="BTV548" s="8"/>
      <c r="BTW548" s="8"/>
      <c r="BTX548" s="8"/>
      <c r="BTY548" s="8"/>
      <c r="BTZ548" s="8"/>
      <c r="BUA548" s="8"/>
      <c r="BUB548" s="8"/>
      <c r="BUC548" s="8"/>
      <c r="BUD548" s="8"/>
      <c r="BUE548" s="8"/>
      <c r="BUF548" s="8"/>
      <c r="BUG548" s="8"/>
      <c r="BUH548" s="8"/>
      <c r="BUI548" s="8"/>
      <c r="BUJ548" s="8"/>
      <c r="BUK548" s="8"/>
      <c r="BUL548" s="8"/>
      <c r="BUM548" s="8"/>
      <c r="BUN548" s="8"/>
      <c r="BUO548" s="8"/>
      <c r="BUP548" s="8"/>
      <c r="BUQ548" s="8"/>
      <c r="BUR548" s="8"/>
      <c r="BUS548" s="8"/>
      <c r="BUT548" s="8"/>
      <c r="BUU548" s="8"/>
      <c r="BUV548" s="8"/>
      <c r="BUW548" s="8"/>
      <c r="BUX548" s="8"/>
      <c r="BUY548" s="8"/>
      <c r="BUZ548" s="8"/>
      <c r="BVA548" s="8"/>
      <c r="BVB548" s="8"/>
      <c r="BVC548" s="8"/>
      <c r="BVD548" s="8"/>
      <c r="BVE548" s="8"/>
      <c r="BVF548" s="8"/>
      <c r="BVG548" s="8"/>
      <c r="BVH548" s="8"/>
      <c r="BVI548" s="8"/>
      <c r="BVJ548" s="8"/>
      <c r="BVK548" s="8"/>
      <c r="BVL548" s="8"/>
      <c r="BVM548" s="8"/>
      <c r="BVN548" s="8"/>
      <c r="BVO548" s="8"/>
      <c r="BVP548" s="8"/>
      <c r="BVQ548" s="8"/>
      <c r="BVR548" s="8"/>
      <c r="BVS548" s="8"/>
      <c r="BVT548" s="8"/>
      <c r="BVU548" s="8"/>
      <c r="BVV548" s="8"/>
      <c r="BVW548" s="8"/>
      <c r="BVX548" s="8"/>
      <c r="BVY548" s="8"/>
      <c r="BVZ548" s="8"/>
      <c r="BWA548" s="8"/>
      <c r="BWB548" s="8"/>
      <c r="BWC548" s="8"/>
      <c r="BWD548" s="8"/>
      <c r="BWE548" s="8"/>
      <c r="BWF548" s="8"/>
      <c r="BWG548" s="8"/>
      <c r="BWH548" s="8"/>
      <c r="BWI548" s="8"/>
      <c r="BWJ548" s="8"/>
      <c r="BWK548" s="8"/>
      <c r="BWL548" s="8"/>
      <c r="BWM548" s="8"/>
      <c r="BWN548" s="8"/>
      <c r="BWO548" s="8"/>
      <c r="BWP548" s="8"/>
      <c r="BWQ548" s="8"/>
    </row>
    <row r="549" spans="1:1967" s="444" customFormat="1" ht="102" customHeight="1">
      <c r="A549" s="9" t="s">
        <v>6554</v>
      </c>
      <c r="B549" s="100" t="s">
        <v>97</v>
      </c>
      <c r="C549" s="7" t="s">
        <v>929</v>
      </c>
      <c r="D549" s="3" t="s">
        <v>403</v>
      </c>
      <c r="E549" s="3" t="s">
        <v>62</v>
      </c>
      <c r="F549" s="82"/>
      <c r="G549" s="3" t="s">
        <v>385</v>
      </c>
      <c r="H549" s="20">
        <v>0</v>
      </c>
      <c r="I549" s="114">
        <v>470000000</v>
      </c>
      <c r="J549" s="21" t="s">
        <v>1330</v>
      </c>
      <c r="K549" s="19" t="s">
        <v>1950</v>
      </c>
      <c r="L549" s="138" t="s">
        <v>3428</v>
      </c>
      <c r="M549" s="141" t="s">
        <v>383</v>
      </c>
      <c r="N549" s="360" t="s">
        <v>8876</v>
      </c>
      <c r="O549" s="3" t="s">
        <v>1382</v>
      </c>
      <c r="P549" s="7" t="s">
        <v>1352</v>
      </c>
      <c r="Q549" s="3" t="s">
        <v>1351</v>
      </c>
      <c r="R549" s="132">
        <v>90</v>
      </c>
      <c r="S549" s="19">
        <v>491100</v>
      </c>
      <c r="T549" s="83">
        <f t="shared" si="82"/>
        <v>44199000</v>
      </c>
      <c r="U549" s="83">
        <f t="shared" si="88"/>
        <v>49502880.000000007</v>
      </c>
      <c r="V549" s="9" t="s">
        <v>1341</v>
      </c>
      <c r="W549" s="153" t="s">
        <v>1410</v>
      </c>
      <c r="X549" s="9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  <c r="DD549" s="8"/>
      <c r="DE549" s="8"/>
      <c r="DF549" s="8"/>
      <c r="DG549" s="8"/>
      <c r="DH549" s="8"/>
      <c r="DI549" s="8"/>
      <c r="DJ549" s="8"/>
      <c r="DK549" s="8"/>
      <c r="DL549" s="8"/>
      <c r="DM549" s="8"/>
      <c r="DN549" s="8"/>
      <c r="DO549" s="8"/>
      <c r="DP549" s="8"/>
      <c r="DQ549" s="8"/>
      <c r="DR549" s="8"/>
      <c r="DS549" s="8"/>
      <c r="DT549" s="8"/>
      <c r="DU549" s="8"/>
      <c r="DV549" s="8"/>
      <c r="DW549" s="8"/>
      <c r="DX549" s="8"/>
      <c r="DY549" s="8"/>
      <c r="DZ549" s="8"/>
      <c r="EA549" s="8"/>
      <c r="EB549" s="8"/>
      <c r="EC549" s="8"/>
      <c r="ED549" s="8"/>
      <c r="EE549" s="8"/>
      <c r="EF549" s="8"/>
      <c r="EG549" s="8"/>
      <c r="EH549" s="8"/>
      <c r="EI549" s="8"/>
      <c r="EJ549" s="8"/>
      <c r="EK549" s="8"/>
      <c r="EL549" s="8"/>
      <c r="EM549" s="8"/>
      <c r="EN549" s="8"/>
      <c r="EO549" s="8"/>
      <c r="EP549" s="8"/>
      <c r="EQ549" s="8"/>
      <c r="ER549" s="8"/>
      <c r="ES549" s="8"/>
      <c r="ET549" s="8"/>
      <c r="EU549" s="8"/>
      <c r="EV549" s="8"/>
      <c r="EW549" s="8"/>
      <c r="EX549" s="8"/>
      <c r="EY549" s="8"/>
      <c r="EZ549" s="8"/>
      <c r="FA549" s="8"/>
      <c r="FB549" s="8"/>
      <c r="FC549" s="8"/>
      <c r="FD549" s="8"/>
      <c r="FE549" s="8"/>
      <c r="FF549" s="8"/>
      <c r="FG549" s="8"/>
      <c r="FH549" s="8"/>
      <c r="FI549" s="8"/>
      <c r="FJ549" s="8"/>
      <c r="FK549" s="8"/>
      <c r="FL549" s="8"/>
      <c r="FM549" s="8"/>
      <c r="FN549" s="8"/>
      <c r="FO549" s="8"/>
      <c r="FP549" s="8"/>
      <c r="FQ549" s="8"/>
      <c r="FR549" s="8"/>
      <c r="FS549" s="8"/>
      <c r="FT549" s="8"/>
      <c r="FU549" s="8"/>
      <c r="FV549" s="8"/>
      <c r="FW549" s="8"/>
      <c r="FX549" s="8"/>
      <c r="FY549" s="8"/>
      <c r="FZ549" s="8"/>
      <c r="GA549" s="8"/>
      <c r="GB549" s="8"/>
      <c r="GC549" s="8"/>
      <c r="GD549" s="8"/>
      <c r="GE549" s="8"/>
      <c r="GF549" s="8"/>
      <c r="GG549" s="8"/>
      <c r="GH549" s="8"/>
      <c r="GI549" s="8"/>
      <c r="GJ549" s="8"/>
      <c r="GK549" s="8"/>
      <c r="GL549" s="8"/>
      <c r="GM549" s="8"/>
      <c r="GN549" s="8"/>
      <c r="GO549" s="8"/>
      <c r="GP549" s="8"/>
      <c r="GQ549" s="8"/>
      <c r="GR549" s="8"/>
      <c r="GS549" s="8"/>
      <c r="GT549" s="8"/>
      <c r="GU549" s="8"/>
      <c r="GV549" s="8"/>
      <c r="GW549" s="8"/>
      <c r="GX549" s="8"/>
      <c r="GY549" s="8"/>
      <c r="GZ549" s="8"/>
      <c r="HA549" s="8"/>
      <c r="HB549" s="8"/>
      <c r="HC549" s="8"/>
      <c r="HD549" s="8"/>
      <c r="HE549" s="8"/>
      <c r="HF549" s="8"/>
      <c r="HG549" s="8"/>
      <c r="HH549" s="8"/>
      <c r="HI549" s="8"/>
      <c r="HJ549" s="8"/>
      <c r="HK549" s="8"/>
      <c r="HL549" s="8"/>
      <c r="HM549" s="8"/>
      <c r="HN549" s="8"/>
      <c r="HO549" s="8"/>
      <c r="HP549" s="8"/>
      <c r="HQ549" s="8"/>
      <c r="HR549" s="8"/>
      <c r="HS549" s="8"/>
      <c r="HT549" s="8"/>
      <c r="HU549" s="8"/>
      <c r="HV549" s="8"/>
      <c r="HW549" s="8"/>
      <c r="HX549" s="8"/>
      <c r="HY549" s="8"/>
      <c r="HZ549" s="8"/>
      <c r="IA549" s="8"/>
      <c r="IB549" s="8"/>
      <c r="IC549" s="8"/>
      <c r="ID549" s="8"/>
      <c r="IE549" s="8"/>
      <c r="IF549" s="8"/>
      <c r="IG549" s="8"/>
      <c r="IH549" s="8"/>
      <c r="II549" s="8"/>
      <c r="IJ549" s="8"/>
      <c r="IK549" s="8"/>
      <c r="IL549" s="8"/>
      <c r="IM549" s="8"/>
      <c r="IN549" s="8"/>
      <c r="IO549" s="8"/>
      <c r="IP549" s="8"/>
      <c r="IQ549" s="8"/>
      <c r="IR549" s="8"/>
      <c r="IS549" s="8"/>
      <c r="IT549" s="8"/>
      <c r="IU549" s="8"/>
      <c r="IV549" s="8"/>
      <c r="IW549" s="8"/>
      <c r="IX549" s="8"/>
      <c r="IY549" s="8"/>
      <c r="IZ549" s="8"/>
      <c r="JA549" s="8"/>
      <c r="JB549" s="8"/>
      <c r="JC549" s="8"/>
      <c r="JD549" s="8"/>
      <c r="JE549" s="8"/>
      <c r="JF549" s="8"/>
      <c r="JG549" s="8"/>
      <c r="JH549" s="8"/>
      <c r="JI549" s="8"/>
      <c r="JJ549" s="8"/>
      <c r="JK549" s="8"/>
      <c r="JL549" s="8"/>
      <c r="JM549" s="8"/>
      <c r="JN549" s="8"/>
      <c r="JO549" s="8"/>
      <c r="JP549" s="8"/>
      <c r="JQ549" s="8"/>
      <c r="JR549" s="8"/>
      <c r="JS549" s="8"/>
      <c r="JT549" s="8"/>
      <c r="JU549" s="8"/>
      <c r="JV549" s="8"/>
      <c r="JW549" s="8"/>
      <c r="JX549" s="8"/>
      <c r="JY549" s="8"/>
      <c r="JZ549" s="8"/>
      <c r="KA549" s="8"/>
      <c r="KB549" s="8"/>
      <c r="KC549" s="8"/>
      <c r="KD549" s="8"/>
      <c r="KE549" s="8"/>
      <c r="KF549" s="8"/>
      <c r="KG549" s="8"/>
      <c r="KH549" s="8"/>
      <c r="KI549" s="8"/>
      <c r="KJ549" s="8"/>
      <c r="KK549" s="8"/>
      <c r="KL549" s="8"/>
      <c r="KM549" s="8"/>
      <c r="KN549" s="8"/>
      <c r="KO549" s="8"/>
      <c r="KP549" s="8"/>
      <c r="KQ549" s="8"/>
      <c r="KR549" s="8"/>
      <c r="KS549" s="8"/>
      <c r="KT549" s="8"/>
      <c r="KU549" s="8"/>
      <c r="KV549" s="8"/>
      <c r="KW549" s="8"/>
      <c r="KX549" s="8"/>
      <c r="KY549" s="8"/>
      <c r="KZ549" s="8"/>
      <c r="LA549" s="8"/>
      <c r="LB549" s="8"/>
      <c r="LC549" s="8"/>
      <c r="LD549" s="8"/>
      <c r="LE549" s="8"/>
      <c r="LF549" s="8"/>
      <c r="LG549" s="8"/>
      <c r="LH549" s="8"/>
      <c r="LI549" s="8"/>
      <c r="LJ549" s="8"/>
      <c r="LK549" s="8"/>
      <c r="LL549" s="8"/>
      <c r="LM549" s="8"/>
      <c r="LN549" s="8"/>
      <c r="LO549" s="8"/>
      <c r="LP549" s="8"/>
      <c r="LQ549" s="8"/>
      <c r="LR549" s="8"/>
      <c r="LS549" s="8"/>
      <c r="LT549" s="8"/>
      <c r="LU549" s="8"/>
      <c r="LV549" s="8"/>
      <c r="LW549" s="8"/>
      <c r="LX549" s="8"/>
      <c r="LY549" s="8"/>
      <c r="LZ549" s="8"/>
      <c r="MA549" s="8"/>
      <c r="MB549" s="8"/>
      <c r="MC549" s="8"/>
      <c r="MD549" s="8"/>
      <c r="ME549" s="8"/>
      <c r="MF549" s="8"/>
      <c r="MG549" s="8"/>
      <c r="MH549" s="8"/>
      <c r="MI549" s="8"/>
      <c r="MJ549" s="8"/>
      <c r="MK549" s="8"/>
      <c r="ML549" s="8"/>
      <c r="MM549" s="8"/>
      <c r="MN549" s="8"/>
      <c r="MO549" s="8"/>
      <c r="MP549" s="8"/>
      <c r="MQ549" s="8"/>
      <c r="MR549" s="8"/>
      <c r="MS549" s="8"/>
      <c r="MT549" s="8"/>
      <c r="MU549" s="8"/>
      <c r="MV549" s="8"/>
      <c r="MW549" s="8"/>
      <c r="MX549" s="8"/>
      <c r="MY549" s="8"/>
      <c r="MZ549" s="8"/>
      <c r="NA549" s="8"/>
      <c r="NB549" s="8"/>
      <c r="NC549" s="8"/>
      <c r="ND549" s="8"/>
      <c r="NE549" s="8"/>
      <c r="NF549" s="8"/>
      <c r="NG549" s="8"/>
      <c r="NH549" s="8"/>
      <c r="NI549" s="8"/>
      <c r="NJ549" s="8"/>
      <c r="NK549" s="8"/>
      <c r="NL549" s="8"/>
      <c r="NM549" s="8"/>
      <c r="NN549" s="8"/>
      <c r="NO549" s="8"/>
      <c r="NP549" s="8"/>
      <c r="NQ549" s="8"/>
      <c r="NR549" s="8"/>
      <c r="NS549" s="8"/>
      <c r="NT549" s="8"/>
      <c r="NU549" s="8"/>
      <c r="NV549" s="8"/>
      <c r="NW549" s="8"/>
      <c r="NX549" s="8"/>
      <c r="NY549" s="8"/>
      <c r="NZ549" s="8"/>
      <c r="OA549" s="8"/>
      <c r="OB549" s="8"/>
      <c r="OC549" s="8"/>
      <c r="OD549" s="8"/>
      <c r="OE549" s="8"/>
      <c r="OF549" s="8"/>
      <c r="OG549" s="8"/>
      <c r="OH549" s="8"/>
      <c r="OI549" s="8"/>
      <c r="OJ549" s="8"/>
      <c r="OK549" s="8"/>
      <c r="OL549" s="8"/>
      <c r="OM549" s="8"/>
      <c r="ON549" s="8"/>
      <c r="OO549" s="8"/>
      <c r="OP549" s="8"/>
      <c r="OQ549" s="8"/>
      <c r="OR549" s="8"/>
      <c r="OS549" s="8"/>
      <c r="OT549" s="8"/>
      <c r="OU549" s="8"/>
      <c r="OV549" s="8"/>
      <c r="OW549" s="8"/>
      <c r="OX549" s="8"/>
      <c r="OY549" s="8"/>
      <c r="OZ549" s="8"/>
      <c r="PA549" s="8"/>
      <c r="PB549" s="8"/>
      <c r="PC549" s="8"/>
      <c r="PD549" s="8"/>
      <c r="PE549" s="8"/>
      <c r="PF549" s="8"/>
      <c r="PG549" s="8"/>
      <c r="PH549" s="8"/>
      <c r="PI549" s="8"/>
      <c r="PJ549" s="8"/>
      <c r="PK549" s="8"/>
      <c r="PL549" s="8"/>
      <c r="PM549" s="8"/>
      <c r="PN549" s="8"/>
      <c r="PO549" s="8"/>
      <c r="PP549" s="8"/>
      <c r="PQ549" s="8"/>
      <c r="PR549" s="8"/>
      <c r="PS549" s="8"/>
      <c r="PT549" s="8"/>
      <c r="PU549" s="8"/>
      <c r="PV549" s="8"/>
      <c r="PW549" s="8"/>
      <c r="PX549" s="8"/>
      <c r="PY549" s="8"/>
      <c r="PZ549" s="8"/>
      <c r="QA549" s="8"/>
      <c r="QB549" s="8"/>
      <c r="QC549" s="8"/>
      <c r="QD549" s="8"/>
      <c r="QE549" s="8"/>
      <c r="QF549" s="8"/>
      <c r="QG549" s="8"/>
      <c r="QH549" s="8"/>
      <c r="QI549" s="8"/>
      <c r="QJ549" s="8"/>
      <c r="QK549" s="8"/>
      <c r="QL549" s="8"/>
      <c r="QM549" s="8"/>
      <c r="QN549" s="8"/>
      <c r="QO549" s="8"/>
      <c r="QP549" s="8"/>
      <c r="QQ549" s="8"/>
      <c r="QR549" s="8"/>
      <c r="QS549" s="8"/>
      <c r="QT549" s="8"/>
      <c r="QU549" s="8"/>
      <c r="QV549" s="8"/>
      <c r="QW549" s="8"/>
      <c r="QX549" s="8"/>
      <c r="QY549" s="8"/>
      <c r="QZ549" s="8"/>
      <c r="RA549" s="8"/>
      <c r="RB549" s="8"/>
      <c r="RC549" s="8"/>
      <c r="RD549" s="8"/>
      <c r="RE549" s="8"/>
      <c r="RF549" s="8"/>
      <c r="RG549" s="8"/>
      <c r="RH549" s="8"/>
      <c r="RI549" s="8"/>
      <c r="RJ549" s="8"/>
      <c r="RK549" s="8"/>
      <c r="RL549" s="8"/>
      <c r="RM549" s="8"/>
      <c r="RN549" s="8"/>
      <c r="RO549" s="8"/>
      <c r="RP549" s="8"/>
      <c r="RQ549" s="8"/>
      <c r="RR549" s="8"/>
      <c r="RS549" s="8"/>
      <c r="RT549" s="8"/>
      <c r="RU549" s="8"/>
      <c r="RV549" s="8"/>
      <c r="RW549" s="8"/>
      <c r="RX549" s="8"/>
      <c r="RY549" s="8"/>
      <c r="RZ549" s="8"/>
      <c r="SA549" s="8"/>
      <c r="SB549" s="8"/>
      <c r="SC549" s="8"/>
      <c r="SD549" s="8"/>
      <c r="SE549" s="8"/>
      <c r="SF549" s="8"/>
      <c r="SG549" s="8"/>
      <c r="SH549" s="8"/>
      <c r="SI549" s="8"/>
      <c r="SJ549" s="8"/>
      <c r="SK549" s="8"/>
      <c r="SL549" s="8"/>
      <c r="SM549" s="8"/>
      <c r="SN549" s="8"/>
      <c r="SO549" s="8"/>
      <c r="SP549" s="8"/>
      <c r="SQ549" s="8"/>
      <c r="SR549" s="8"/>
      <c r="SS549" s="8"/>
      <c r="ST549" s="8"/>
      <c r="SU549" s="8"/>
      <c r="SV549" s="8"/>
      <c r="SW549" s="8"/>
      <c r="SX549" s="8"/>
      <c r="SY549" s="8"/>
      <c r="SZ549" s="8"/>
      <c r="TA549" s="8"/>
      <c r="TB549" s="8"/>
      <c r="TC549" s="8"/>
      <c r="TD549" s="8"/>
      <c r="TE549" s="8"/>
      <c r="TF549" s="8"/>
      <c r="TG549" s="8"/>
      <c r="TH549" s="8"/>
      <c r="TI549" s="8"/>
      <c r="TJ549" s="8"/>
      <c r="TK549" s="8"/>
      <c r="TL549" s="8"/>
      <c r="TM549" s="8"/>
      <c r="TN549" s="8"/>
      <c r="TO549" s="8"/>
      <c r="TP549" s="8"/>
      <c r="TQ549" s="8"/>
      <c r="TR549" s="8"/>
      <c r="TS549" s="8"/>
      <c r="TT549" s="8"/>
      <c r="TU549" s="8"/>
      <c r="TV549" s="8"/>
      <c r="TW549" s="8"/>
      <c r="TX549" s="8"/>
      <c r="TY549" s="8"/>
      <c r="TZ549" s="8"/>
      <c r="UA549" s="8"/>
      <c r="UB549" s="8"/>
      <c r="UC549" s="8"/>
      <c r="UD549" s="8"/>
      <c r="UE549" s="8"/>
      <c r="UF549" s="8"/>
      <c r="UG549" s="8"/>
      <c r="UH549" s="8"/>
      <c r="UI549" s="8"/>
      <c r="UJ549" s="8"/>
      <c r="UK549" s="8"/>
      <c r="UL549" s="8"/>
      <c r="UM549" s="8"/>
      <c r="UN549" s="8"/>
      <c r="UO549" s="8"/>
      <c r="UP549" s="8"/>
      <c r="UQ549" s="8"/>
      <c r="UR549" s="8"/>
      <c r="US549" s="8"/>
      <c r="UT549" s="8"/>
      <c r="UU549" s="8"/>
      <c r="UV549" s="8"/>
      <c r="UW549" s="8"/>
      <c r="UX549" s="8"/>
      <c r="UY549" s="8"/>
      <c r="UZ549" s="8"/>
      <c r="VA549" s="8"/>
      <c r="VB549" s="8"/>
      <c r="VC549" s="8"/>
      <c r="VD549" s="8"/>
      <c r="VE549" s="8"/>
      <c r="VF549" s="8"/>
      <c r="VG549" s="8"/>
      <c r="VH549" s="8"/>
      <c r="VI549" s="8"/>
      <c r="VJ549" s="8"/>
      <c r="VK549" s="8"/>
      <c r="VL549" s="8"/>
      <c r="VM549" s="8"/>
      <c r="VN549" s="8"/>
      <c r="VO549" s="8"/>
      <c r="VP549" s="8"/>
      <c r="VQ549" s="8"/>
      <c r="VR549" s="8"/>
      <c r="VS549" s="8"/>
      <c r="VT549" s="8"/>
      <c r="VU549" s="8"/>
      <c r="VV549" s="8"/>
      <c r="VW549" s="8"/>
      <c r="VX549" s="8"/>
      <c r="VY549" s="8"/>
      <c r="VZ549" s="8"/>
      <c r="WA549" s="8"/>
      <c r="WB549" s="8"/>
      <c r="WC549" s="8"/>
      <c r="WD549" s="8"/>
      <c r="WE549" s="8"/>
      <c r="WF549" s="8"/>
      <c r="WG549" s="8"/>
      <c r="WH549" s="8"/>
      <c r="WI549" s="8"/>
      <c r="WJ549" s="8"/>
      <c r="WK549" s="8"/>
      <c r="WL549" s="8"/>
      <c r="WM549" s="8"/>
      <c r="WN549" s="8"/>
      <c r="WO549" s="8"/>
      <c r="WP549" s="8"/>
      <c r="WQ549" s="8"/>
      <c r="WR549" s="8"/>
      <c r="WS549" s="8"/>
      <c r="WT549" s="8"/>
      <c r="WU549" s="8"/>
      <c r="WV549" s="8"/>
      <c r="WW549" s="8"/>
      <c r="WX549" s="8"/>
      <c r="WY549" s="8"/>
      <c r="WZ549" s="8"/>
      <c r="XA549" s="8"/>
      <c r="XB549" s="8"/>
      <c r="XC549" s="8"/>
      <c r="XD549" s="8"/>
      <c r="XE549" s="8"/>
      <c r="XF549" s="8"/>
      <c r="XG549" s="8"/>
      <c r="XH549" s="8"/>
      <c r="XI549" s="8"/>
      <c r="XJ549" s="8"/>
      <c r="XK549" s="8"/>
      <c r="XL549" s="8"/>
      <c r="XM549" s="8"/>
      <c r="XN549" s="8"/>
      <c r="XO549" s="8"/>
      <c r="XP549" s="8"/>
      <c r="XQ549" s="8"/>
      <c r="XR549" s="8"/>
      <c r="XS549" s="8"/>
      <c r="XT549" s="8"/>
      <c r="XU549" s="8"/>
      <c r="XV549" s="8"/>
      <c r="XW549" s="8"/>
      <c r="XX549" s="8"/>
      <c r="XY549" s="8"/>
      <c r="XZ549" s="8"/>
      <c r="YA549" s="8"/>
      <c r="YB549" s="8"/>
      <c r="YC549" s="8"/>
      <c r="YD549" s="8"/>
      <c r="YE549" s="8"/>
      <c r="YF549" s="8"/>
      <c r="YG549" s="8"/>
      <c r="YH549" s="8"/>
      <c r="YI549" s="8"/>
      <c r="YJ549" s="8"/>
      <c r="YK549" s="8"/>
      <c r="YL549" s="8"/>
      <c r="YM549" s="8"/>
      <c r="YN549" s="8"/>
      <c r="YO549" s="8"/>
      <c r="YP549" s="8"/>
      <c r="YQ549" s="8"/>
      <c r="YR549" s="8"/>
      <c r="YS549" s="8"/>
      <c r="YT549" s="8"/>
      <c r="YU549" s="8"/>
      <c r="YV549" s="8"/>
      <c r="YW549" s="8"/>
      <c r="YX549" s="8"/>
      <c r="YY549" s="8"/>
      <c r="YZ549" s="8"/>
      <c r="ZA549" s="8"/>
      <c r="ZB549" s="8"/>
      <c r="ZC549" s="8"/>
      <c r="ZD549" s="8"/>
      <c r="ZE549" s="8"/>
      <c r="ZF549" s="8"/>
      <c r="ZG549" s="8"/>
      <c r="ZH549" s="8"/>
      <c r="ZI549" s="8"/>
      <c r="ZJ549" s="8"/>
      <c r="ZK549" s="8"/>
      <c r="ZL549" s="8"/>
      <c r="ZM549" s="8"/>
      <c r="ZN549" s="8"/>
      <c r="ZO549" s="8"/>
      <c r="ZP549" s="8"/>
      <c r="ZQ549" s="8"/>
      <c r="ZR549" s="8"/>
      <c r="ZS549" s="8"/>
      <c r="ZT549" s="8"/>
      <c r="ZU549" s="8"/>
      <c r="ZV549" s="8"/>
      <c r="ZW549" s="8"/>
      <c r="ZX549" s="8"/>
      <c r="ZY549" s="8"/>
      <c r="ZZ549" s="8"/>
      <c r="AAA549" s="8"/>
      <c r="AAB549" s="8"/>
      <c r="AAC549" s="8"/>
      <c r="AAD549" s="8"/>
      <c r="AAE549" s="8"/>
      <c r="AAF549" s="8"/>
      <c r="AAG549" s="8"/>
      <c r="AAH549" s="8"/>
      <c r="AAI549" s="8"/>
      <c r="AAJ549" s="8"/>
      <c r="AAK549" s="8"/>
      <c r="AAL549" s="8"/>
      <c r="AAM549" s="8"/>
      <c r="AAN549" s="8"/>
      <c r="AAO549" s="8"/>
      <c r="AAP549" s="8"/>
      <c r="AAQ549" s="8"/>
      <c r="AAR549" s="8"/>
      <c r="AAS549" s="8"/>
      <c r="AAT549" s="8"/>
      <c r="AAU549" s="8"/>
      <c r="AAV549" s="8"/>
      <c r="AAW549" s="8"/>
      <c r="AAX549" s="8"/>
      <c r="AAY549" s="8"/>
      <c r="AAZ549" s="8"/>
      <c r="ABA549" s="8"/>
      <c r="ABB549" s="8"/>
      <c r="ABC549" s="8"/>
      <c r="ABD549" s="8"/>
      <c r="ABE549" s="8"/>
      <c r="ABF549" s="8"/>
      <c r="ABG549" s="8"/>
      <c r="ABH549" s="8"/>
      <c r="ABI549" s="8"/>
      <c r="ABJ549" s="8"/>
      <c r="ABK549" s="8"/>
      <c r="ABL549" s="8"/>
      <c r="ABM549" s="8"/>
      <c r="ABN549" s="8"/>
      <c r="ABO549" s="8"/>
      <c r="ABP549" s="8"/>
      <c r="ABQ549" s="8"/>
      <c r="ABR549" s="8"/>
      <c r="ABS549" s="8"/>
      <c r="ABT549" s="8"/>
      <c r="ABU549" s="8"/>
      <c r="ABV549" s="8"/>
      <c r="ABW549" s="8"/>
      <c r="ABX549" s="8"/>
      <c r="ABY549" s="8"/>
      <c r="ABZ549" s="8"/>
      <c r="ACA549" s="8"/>
      <c r="ACB549" s="8"/>
      <c r="ACC549" s="8"/>
      <c r="ACD549" s="8"/>
      <c r="ACE549" s="8"/>
      <c r="ACF549" s="8"/>
      <c r="ACG549" s="8"/>
      <c r="ACH549" s="8"/>
      <c r="ACI549" s="8"/>
      <c r="ACJ549" s="8"/>
      <c r="ACK549" s="8"/>
      <c r="ACL549" s="8"/>
      <c r="ACM549" s="8"/>
      <c r="ACN549" s="8"/>
      <c r="ACO549" s="8"/>
      <c r="ACP549" s="8"/>
      <c r="ACQ549" s="8"/>
      <c r="ACR549" s="8"/>
      <c r="ACS549" s="8"/>
      <c r="ACT549" s="8"/>
      <c r="ACU549" s="8"/>
      <c r="ACV549" s="8"/>
      <c r="ACW549" s="8"/>
      <c r="ACX549" s="8"/>
      <c r="ACY549" s="8"/>
      <c r="ACZ549" s="8"/>
      <c r="ADA549" s="8"/>
      <c r="ADB549" s="8"/>
      <c r="ADC549" s="8"/>
      <c r="ADD549" s="8"/>
      <c r="ADE549" s="8"/>
      <c r="ADF549" s="8"/>
      <c r="ADG549" s="8"/>
      <c r="ADH549" s="8"/>
      <c r="ADI549" s="8"/>
      <c r="ADJ549" s="8"/>
      <c r="ADK549" s="8"/>
      <c r="ADL549" s="8"/>
      <c r="ADM549" s="8"/>
      <c r="ADN549" s="8"/>
      <c r="ADO549" s="8"/>
      <c r="ADP549" s="8"/>
      <c r="ADQ549" s="8"/>
      <c r="ADR549" s="8"/>
      <c r="ADS549" s="8"/>
      <c r="ADT549" s="8"/>
      <c r="ADU549" s="8"/>
      <c r="ADV549" s="8"/>
      <c r="ADW549" s="8"/>
      <c r="ADX549" s="8"/>
      <c r="ADY549" s="8"/>
      <c r="ADZ549" s="8"/>
      <c r="AEA549" s="8"/>
      <c r="AEB549" s="8"/>
      <c r="AEC549" s="8"/>
      <c r="AED549" s="8"/>
      <c r="AEE549" s="8"/>
      <c r="AEF549" s="8"/>
      <c r="AEG549" s="8"/>
      <c r="AEH549" s="8"/>
      <c r="AEI549" s="8"/>
      <c r="AEJ549" s="8"/>
      <c r="AEK549" s="8"/>
      <c r="AEL549" s="8"/>
      <c r="AEM549" s="8"/>
      <c r="AEN549" s="8"/>
      <c r="AEO549" s="8"/>
      <c r="AEP549" s="8"/>
      <c r="AEQ549" s="8"/>
      <c r="AER549" s="8"/>
      <c r="AES549" s="8"/>
      <c r="AET549" s="8"/>
      <c r="AEU549" s="8"/>
      <c r="AEV549" s="8"/>
      <c r="AEW549" s="8"/>
      <c r="AEX549" s="8"/>
      <c r="AEY549" s="8"/>
      <c r="AEZ549" s="8"/>
      <c r="AFA549" s="8"/>
      <c r="AFB549" s="8"/>
      <c r="AFC549" s="8"/>
      <c r="AFD549" s="8"/>
      <c r="AFE549" s="8"/>
      <c r="AFF549" s="8"/>
      <c r="AFG549" s="8"/>
      <c r="AFH549" s="8"/>
      <c r="AFI549" s="8"/>
      <c r="AFJ549" s="8"/>
      <c r="AFK549" s="8"/>
      <c r="AFL549" s="8"/>
      <c r="AFM549" s="8"/>
      <c r="AFN549" s="8"/>
      <c r="AFO549" s="8"/>
      <c r="AFP549" s="8"/>
      <c r="AFQ549" s="8"/>
      <c r="AFR549" s="8"/>
      <c r="AFS549" s="8"/>
      <c r="AFT549" s="8"/>
      <c r="AFU549" s="8"/>
      <c r="AFV549" s="8"/>
      <c r="AFW549" s="8"/>
      <c r="AFX549" s="8"/>
      <c r="AFY549" s="8"/>
      <c r="AFZ549" s="8"/>
      <c r="AGA549" s="8"/>
      <c r="AGB549" s="8"/>
      <c r="AGC549" s="8"/>
      <c r="AGD549" s="8"/>
      <c r="AGE549" s="8"/>
      <c r="AGF549" s="8"/>
      <c r="AGG549" s="8"/>
      <c r="AGH549" s="8"/>
      <c r="AGI549" s="8"/>
      <c r="AGJ549" s="8"/>
      <c r="AGK549" s="8"/>
      <c r="AGL549" s="8"/>
      <c r="AGM549" s="8"/>
      <c r="AGN549" s="8"/>
      <c r="AGO549" s="8"/>
      <c r="AGP549" s="8"/>
      <c r="AGQ549" s="8"/>
      <c r="AGR549" s="8"/>
      <c r="AGS549" s="8"/>
      <c r="AGT549" s="8"/>
      <c r="AGU549" s="8"/>
      <c r="AGV549" s="8"/>
      <c r="AGW549" s="8"/>
      <c r="AGX549" s="8"/>
      <c r="AGY549" s="8"/>
      <c r="AGZ549" s="8"/>
      <c r="AHA549" s="8"/>
      <c r="AHB549" s="8"/>
      <c r="AHC549" s="8"/>
      <c r="AHD549" s="8"/>
      <c r="AHE549" s="8"/>
      <c r="AHF549" s="8"/>
      <c r="AHG549" s="8"/>
      <c r="AHH549" s="8"/>
      <c r="AHI549" s="8"/>
      <c r="AHJ549" s="8"/>
      <c r="AHK549" s="8"/>
      <c r="AHL549" s="8"/>
      <c r="AHM549" s="8"/>
      <c r="AHN549" s="8"/>
      <c r="AHO549" s="8"/>
      <c r="AHP549" s="8"/>
      <c r="AHQ549" s="8"/>
      <c r="AHR549" s="8"/>
      <c r="AHS549" s="8"/>
      <c r="AHT549" s="8"/>
      <c r="AHU549" s="8"/>
      <c r="AHV549" s="8"/>
      <c r="AHW549" s="8"/>
      <c r="AHX549" s="8"/>
      <c r="AHY549" s="8"/>
      <c r="AHZ549" s="8"/>
      <c r="AIA549" s="8"/>
      <c r="AIB549" s="8"/>
      <c r="AIC549" s="8"/>
      <c r="AID549" s="8"/>
      <c r="AIE549" s="8"/>
      <c r="AIF549" s="8"/>
      <c r="AIG549" s="8"/>
      <c r="AIH549" s="8"/>
      <c r="AII549" s="8"/>
      <c r="AIJ549" s="8"/>
      <c r="AIK549" s="8"/>
      <c r="AIL549" s="8"/>
      <c r="AIM549" s="8"/>
      <c r="AIN549" s="8"/>
      <c r="AIO549" s="8"/>
      <c r="AIP549" s="8"/>
      <c r="AIQ549" s="8"/>
      <c r="AIR549" s="8"/>
      <c r="AIS549" s="8"/>
      <c r="AIT549" s="8"/>
      <c r="AIU549" s="8"/>
      <c r="AIV549" s="8"/>
      <c r="AIW549" s="8"/>
      <c r="AIX549" s="8"/>
      <c r="AIY549" s="8"/>
      <c r="AIZ549" s="8"/>
      <c r="AJA549" s="8"/>
      <c r="AJB549" s="8"/>
      <c r="AJC549" s="8"/>
      <c r="AJD549" s="8"/>
      <c r="AJE549" s="8"/>
      <c r="AJF549" s="8"/>
      <c r="AJG549" s="8"/>
      <c r="AJH549" s="8"/>
      <c r="AJI549" s="8"/>
      <c r="AJJ549" s="8"/>
      <c r="AJK549" s="8"/>
      <c r="AJL549" s="8"/>
      <c r="AJM549" s="8"/>
      <c r="AJN549" s="8"/>
      <c r="AJO549" s="8"/>
      <c r="AJP549" s="8"/>
      <c r="AJQ549" s="8"/>
      <c r="AJR549" s="8"/>
      <c r="AJS549" s="8"/>
      <c r="AJT549" s="8"/>
      <c r="AJU549" s="8"/>
      <c r="AJV549" s="8"/>
      <c r="AJW549" s="8"/>
      <c r="AJX549" s="8"/>
      <c r="AJY549" s="8"/>
      <c r="AJZ549" s="8"/>
      <c r="AKA549" s="8"/>
      <c r="AKB549" s="8"/>
      <c r="AKC549" s="8"/>
      <c r="AKD549" s="8"/>
      <c r="AKE549" s="8"/>
      <c r="AKF549" s="8"/>
      <c r="AKG549" s="8"/>
      <c r="AKH549" s="8"/>
      <c r="AKI549" s="8"/>
      <c r="AKJ549" s="8"/>
      <c r="AKK549" s="8"/>
      <c r="AKL549" s="8"/>
      <c r="AKM549" s="8"/>
      <c r="AKN549" s="8"/>
      <c r="AKO549" s="8"/>
      <c r="AKP549" s="8"/>
      <c r="AKQ549" s="8"/>
      <c r="AKR549" s="8"/>
      <c r="AKS549" s="8"/>
      <c r="AKT549" s="8"/>
      <c r="AKU549" s="8"/>
      <c r="AKV549" s="8"/>
      <c r="AKW549" s="8"/>
      <c r="AKX549" s="8"/>
      <c r="AKY549" s="8"/>
      <c r="AKZ549" s="8"/>
      <c r="ALA549" s="8"/>
      <c r="ALB549" s="8"/>
      <c r="ALC549" s="8"/>
      <c r="ALD549" s="8"/>
      <c r="ALE549" s="8"/>
      <c r="ALF549" s="8"/>
      <c r="ALG549" s="8"/>
      <c r="ALH549" s="8"/>
      <c r="ALI549" s="8"/>
      <c r="ALJ549" s="8"/>
      <c r="ALK549" s="8"/>
      <c r="ALL549" s="8"/>
      <c r="ALM549" s="8"/>
      <c r="ALN549" s="8"/>
      <c r="ALO549" s="8"/>
      <c r="ALP549" s="8"/>
      <c r="ALQ549" s="8"/>
      <c r="ALR549" s="8"/>
      <c r="ALS549" s="8"/>
      <c r="ALT549" s="8"/>
      <c r="ALU549" s="8"/>
      <c r="ALV549" s="8"/>
      <c r="ALW549" s="8"/>
      <c r="ALX549" s="8"/>
      <c r="ALY549" s="8"/>
      <c r="ALZ549" s="8"/>
      <c r="AMA549" s="8"/>
      <c r="AMB549" s="8"/>
      <c r="AMC549" s="8"/>
      <c r="AMD549" s="8"/>
      <c r="AME549" s="8"/>
      <c r="AMF549" s="8"/>
      <c r="AMG549" s="8"/>
      <c r="AMH549" s="8"/>
      <c r="AMI549" s="8"/>
      <c r="AMJ549" s="8"/>
      <c r="AMK549" s="8"/>
      <c r="AML549" s="8"/>
      <c r="AMM549" s="8"/>
      <c r="AMN549" s="8"/>
      <c r="AMO549" s="8"/>
      <c r="AMP549" s="8"/>
      <c r="AMQ549" s="8"/>
      <c r="AMR549" s="8"/>
      <c r="AMS549" s="8"/>
      <c r="AMT549" s="8"/>
      <c r="AMU549" s="8"/>
      <c r="AMV549" s="8"/>
      <c r="AMW549" s="8"/>
      <c r="AMX549" s="8"/>
      <c r="AMY549" s="8"/>
      <c r="AMZ549" s="8"/>
      <c r="ANA549" s="8"/>
      <c r="ANB549" s="8"/>
      <c r="ANC549" s="8"/>
      <c r="AND549" s="8"/>
      <c r="ANE549" s="8"/>
      <c r="ANF549" s="8"/>
      <c r="ANG549" s="8"/>
      <c r="ANH549" s="8"/>
      <c r="ANI549" s="8"/>
      <c r="ANJ549" s="8"/>
      <c r="ANK549" s="8"/>
      <c r="ANL549" s="8"/>
      <c r="ANM549" s="8"/>
      <c r="ANN549" s="8"/>
      <c r="ANO549" s="8"/>
      <c r="ANP549" s="8"/>
      <c r="ANQ549" s="8"/>
      <c r="ANR549" s="8"/>
      <c r="ANS549" s="8"/>
      <c r="ANT549" s="8"/>
      <c r="ANU549" s="8"/>
      <c r="ANV549" s="8"/>
      <c r="ANW549" s="8"/>
      <c r="ANX549" s="8"/>
      <c r="ANY549" s="8"/>
      <c r="ANZ549" s="8"/>
      <c r="AOA549" s="8"/>
      <c r="AOB549" s="8"/>
      <c r="AOC549" s="8"/>
      <c r="AOD549" s="8"/>
      <c r="AOE549" s="8"/>
      <c r="AOF549" s="8"/>
      <c r="AOG549" s="8"/>
      <c r="AOH549" s="8"/>
      <c r="AOI549" s="8"/>
      <c r="AOJ549" s="8"/>
      <c r="AOK549" s="8"/>
      <c r="AOL549" s="8"/>
      <c r="AOM549" s="8"/>
      <c r="AON549" s="8"/>
      <c r="AOO549" s="8"/>
      <c r="AOP549" s="8"/>
      <c r="AOQ549" s="8"/>
      <c r="AOR549" s="8"/>
      <c r="AOS549" s="8"/>
      <c r="AOT549" s="8"/>
      <c r="AOU549" s="8"/>
      <c r="AOV549" s="8"/>
      <c r="AOW549" s="8"/>
      <c r="AOX549" s="8"/>
      <c r="AOY549" s="8"/>
      <c r="AOZ549" s="8"/>
      <c r="APA549" s="8"/>
      <c r="APB549" s="8"/>
      <c r="APC549" s="8"/>
      <c r="APD549" s="8"/>
      <c r="APE549" s="8"/>
      <c r="APF549" s="8"/>
      <c r="APG549" s="8"/>
      <c r="APH549" s="8"/>
      <c r="API549" s="8"/>
      <c r="APJ549" s="8"/>
      <c r="APK549" s="8"/>
      <c r="APL549" s="8"/>
      <c r="APM549" s="8"/>
      <c r="APN549" s="8"/>
      <c r="APO549" s="8"/>
      <c r="APP549" s="8"/>
      <c r="APQ549" s="8"/>
      <c r="APR549" s="8"/>
      <c r="APS549" s="8"/>
      <c r="APT549" s="8"/>
      <c r="APU549" s="8"/>
      <c r="APV549" s="8"/>
      <c r="APW549" s="8"/>
      <c r="APX549" s="8"/>
      <c r="APY549" s="8"/>
      <c r="APZ549" s="8"/>
      <c r="AQA549" s="8"/>
      <c r="AQB549" s="8"/>
      <c r="AQC549" s="8"/>
      <c r="AQD549" s="8"/>
      <c r="AQE549" s="8"/>
      <c r="AQF549" s="8"/>
      <c r="AQG549" s="8"/>
      <c r="AQH549" s="8"/>
      <c r="AQI549" s="8"/>
      <c r="AQJ549" s="8"/>
      <c r="AQK549" s="8"/>
      <c r="AQL549" s="8"/>
      <c r="AQM549" s="8"/>
      <c r="AQN549" s="8"/>
      <c r="AQO549" s="8"/>
      <c r="AQP549" s="8"/>
      <c r="AQQ549" s="8"/>
      <c r="AQR549" s="8"/>
      <c r="AQS549" s="8"/>
      <c r="AQT549" s="8"/>
      <c r="AQU549" s="8"/>
      <c r="AQV549" s="8"/>
      <c r="AQW549" s="8"/>
      <c r="AQX549" s="8"/>
      <c r="AQY549" s="8"/>
      <c r="AQZ549" s="8"/>
      <c r="ARA549" s="8"/>
      <c r="ARB549" s="8"/>
      <c r="ARC549" s="8"/>
      <c r="ARD549" s="8"/>
      <c r="ARE549" s="8"/>
      <c r="ARF549" s="8"/>
      <c r="ARG549" s="8"/>
      <c r="ARH549" s="8"/>
      <c r="ARI549" s="8"/>
      <c r="ARJ549" s="8"/>
      <c r="ARK549" s="8"/>
      <c r="ARL549" s="8"/>
      <c r="ARM549" s="8"/>
      <c r="ARN549" s="8"/>
      <c r="ARO549" s="8"/>
      <c r="ARP549" s="8"/>
      <c r="ARQ549" s="8"/>
      <c r="ARR549" s="8"/>
      <c r="ARS549" s="8"/>
      <c r="ART549" s="8"/>
      <c r="ARU549" s="8"/>
      <c r="ARV549" s="8"/>
      <c r="ARW549" s="8"/>
      <c r="ARX549" s="8"/>
      <c r="ARY549" s="8"/>
      <c r="ARZ549" s="8"/>
      <c r="ASA549" s="8"/>
      <c r="ASB549" s="8"/>
      <c r="ASC549" s="8"/>
      <c r="ASD549" s="8"/>
      <c r="ASE549" s="8"/>
      <c r="ASF549" s="8"/>
      <c r="ASG549" s="8"/>
      <c r="ASH549" s="8"/>
      <c r="ASI549" s="8"/>
      <c r="ASJ549" s="8"/>
      <c r="ASK549" s="8"/>
      <c r="ASL549" s="8"/>
      <c r="ASM549" s="8"/>
      <c r="ASN549" s="8"/>
      <c r="ASO549" s="8"/>
      <c r="ASP549" s="8"/>
      <c r="ASQ549" s="8"/>
      <c r="ASR549" s="8"/>
      <c r="ASS549" s="8"/>
      <c r="AST549" s="8"/>
      <c r="ASU549" s="8"/>
      <c r="ASV549" s="8"/>
      <c r="ASW549" s="8"/>
      <c r="ASX549" s="8"/>
      <c r="ASY549" s="8"/>
      <c r="ASZ549" s="8"/>
      <c r="ATA549" s="8"/>
      <c r="ATB549" s="8"/>
      <c r="ATC549" s="8"/>
      <c r="ATD549" s="8"/>
      <c r="ATE549" s="8"/>
      <c r="ATF549" s="8"/>
      <c r="ATG549" s="8"/>
      <c r="ATH549" s="8"/>
      <c r="ATI549" s="8"/>
      <c r="ATJ549" s="8"/>
      <c r="ATK549" s="8"/>
      <c r="ATL549" s="8"/>
      <c r="ATM549" s="8"/>
      <c r="ATN549" s="8"/>
      <c r="ATO549" s="8"/>
      <c r="ATP549" s="8"/>
      <c r="ATQ549" s="8"/>
      <c r="ATR549" s="8"/>
      <c r="ATS549" s="8"/>
      <c r="ATT549" s="8"/>
      <c r="ATU549" s="8"/>
      <c r="ATV549" s="8"/>
      <c r="ATW549" s="8"/>
      <c r="ATX549" s="8"/>
      <c r="ATY549" s="8"/>
      <c r="ATZ549" s="8"/>
      <c r="AUA549" s="8"/>
      <c r="AUB549" s="8"/>
      <c r="AUC549" s="8"/>
      <c r="AUD549" s="8"/>
      <c r="AUE549" s="8"/>
      <c r="AUF549" s="8"/>
      <c r="AUG549" s="8"/>
      <c r="AUH549" s="8"/>
      <c r="AUI549" s="8"/>
      <c r="AUJ549" s="8"/>
      <c r="AUK549" s="8"/>
      <c r="AUL549" s="8"/>
      <c r="AUM549" s="8"/>
      <c r="AUN549" s="8"/>
      <c r="AUO549" s="8"/>
      <c r="AUP549" s="8"/>
      <c r="AUQ549" s="8"/>
      <c r="AUR549" s="8"/>
      <c r="AUS549" s="8"/>
      <c r="AUT549" s="8"/>
      <c r="AUU549" s="8"/>
      <c r="AUV549" s="8"/>
      <c r="AUW549" s="8"/>
      <c r="AUX549" s="8"/>
      <c r="AUY549" s="8"/>
      <c r="AUZ549" s="8"/>
      <c r="AVA549" s="8"/>
      <c r="AVB549" s="8"/>
      <c r="AVC549" s="8"/>
      <c r="AVD549" s="8"/>
      <c r="AVE549" s="8"/>
      <c r="AVF549" s="8"/>
      <c r="AVG549" s="8"/>
      <c r="AVH549" s="8"/>
      <c r="AVI549" s="8"/>
      <c r="AVJ549" s="8"/>
      <c r="AVK549" s="8"/>
      <c r="AVL549" s="8"/>
      <c r="AVM549" s="8"/>
      <c r="AVN549" s="8"/>
      <c r="AVO549" s="8"/>
      <c r="AVP549" s="8"/>
      <c r="AVQ549" s="8"/>
      <c r="AVR549" s="8"/>
      <c r="AVS549" s="8"/>
      <c r="AVT549" s="8"/>
      <c r="AVU549" s="8"/>
      <c r="AVV549" s="8"/>
      <c r="AVW549" s="8"/>
      <c r="AVX549" s="8"/>
      <c r="AVY549" s="8"/>
      <c r="AVZ549" s="8"/>
      <c r="AWA549" s="8"/>
      <c r="AWB549" s="8"/>
      <c r="AWC549" s="8"/>
      <c r="AWD549" s="8"/>
      <c r="AWE549" s="8"/>
      <c r="AWF549" s="8"/>
      <c r="AWG549" s="8"/>
      <c r="AWH549" s="8"/>
      <c r="AWI549" s="8"/>
      <c r="AWJ549" s="8"/>
      <c r="AWK549" s="8"/>
      <c r="AWL549" s="8"/>
      <c r="AWM549" s="8"/>
      <c r="AWN549" s="8"/>
      <c r="AWO549" s="8"/>
      <c r="AWP549" s="8"/>
      <c r="AWQ549" s="8"/>
      <c r="AWR549" s="8"/>
      <c r="AWS549" s="8"/>
      <c r="AWT549" s="8"/>
      <c r="AWU549" s="8"/>
      <c r="AWV549" s="8"/>
      <c r="AWW549" s="8"/>
      <c r="AWX549" s="8"/>
      <c r="AWY549" s="8"/>
      <c r="AWZ549" s="8"/>
      <c r="AXA549" s="8"/>
      <c r="AXB549" s="8"/>
      <c r="AXC549" s="8"/>
      <c r="AXD549" s="8"/>
      <c r="AXE549" s="8"/>
      <c r="AXF549" s="8"/>
      <c r="AXG549" s="8"/>
      <c r="AXH549" s="8"/>
      <c r="AXI549" s="8"/>
      <c r="AXJ549" s="8"/>
      <c r="AXK549" s="8"/>
      <c r="AXL549" s="8"/>
      <c r="AXM549" s="8"/>
      <c r="AXN549" s="8"/>
      <c r="AXO549" s="8"/>
      <c r="AXP549" s="8"/>
      <c r="AXQ549" s="8"/>
      <c r="AXR549" s="8"/>
      <c r="AXS549" s="8"/>
      <c r="AXT549" s="8"/>
      <c r="AXU549" s="8"/>
      <c r="AXV549" s="8"/>
      <c r="AXW549" s="8"/>
      <c r="AXX549" s="8"/>
      <c r="AXY549" s="8"/>
      <c r="AXZ549" s="8"/>
      <c r="AYA549" s="8"/>
      <c r="AYB549" s="8"/>
      <c r="AYC549" s="8"/>
      <c r="AYD549" s="8"/>
      <c r="AYE549" s="8"/>
      <c r="AYF549" s="8"/>
      <c r="AYG549" s="8"/>
      <c r="AYH549" s="8"/>
      <c r="AYI549" s="8"/>
      <c r="AYJ549" s="8"/>
      <c r="AYK549" s="8"/>
      <c r="AYL549" s="8"/>
      <c r="AYM549" s="8"/>
      <c r="AYN549" s="8"/>
      <c r="AYO549" s="8"/>
      <c r="AYP549" s="8"/>
      <c r="AYQ549" s="8"/>
      <c r="AYR549" s="8"/>
      <c r="AYS549" s="8"/>
      <c r="AYT549" s="8"/>
      <c r="AYU549" s="8"/>
      <c r="AYV549" s="8"/>
      <c r="AYW549" s="8"/>
      <c r="AYX549" s="8"/>
      <c r="AYY549" s="8"/>
      <c r="AYZ549" s="8"/>
      <c r="AZA549" s="8"/>
      <c r="AZB549" s="8"/>
      <c r="AZC549" s="8"/>
      <c r="AZD549" s="8"/>
      <c r="AZE549" s="8"/>
      <c r="AZF549" s="8"/>
      <c r="AZG549" s="8"/>
      <c r="AZH549" s="8"/>
      <c r="AZI549" s="8"/>
      <c r="AZJ549" s="8"/>
      <c r="AZK549" s="8"/>
      <c r="AZL549" s="8"/>
      <c r="AZM549" s="8"/>
      <c r="AZN549" s="8"/>
      <c r="AZO549" s="8"/>
      <c r="AZP549" s="8"/>
      <c r="AZQ549" s="8"/>
      <c r="AZR549" s="8"/>
      <c r="AZS549" s="8"/>
      <c r="AZT549" s="8"/>
      <c r="AZU549" s="8"/>
      <c r="AZV549" s="8"/>
      <c r="AZW549" s="8"/>
      <c r="AZX549" s="8"/>
      <c r="AZY549" s="8"/>
      <c r="AZZ549" s="8"/>
      <c r="BAA549" s="8"/>
      <c r="BAB549" s="8"/>
      <c r="BAC549" s="8"/>
      <c r="BAD549" s="8"/>
      <c r="BAE549" s="8"/>
      <c r="BAF549" s="8"/>
      <c r="BAG549" s="8"/>
      <c r="BAH549" s="8"/>
      <c r="BAI549" s="8"/>
      <c r="BAJ549" s="8"/>
      <c r="BAK549" s="8"/>
      <c r="BAL549" s="8"/>
      <c r="BAM549" s="8"/>
      <c r="BAN549" s="8"/>
      <c r="BAO549" s="8"/>
      <c r="BAP549" s="8"/>
      <c r="BAQ549" s="8"/>
      <c r="BAR549" s="8"/>
      <c r="BAS549" s="8"/>
      <c r="BAT549" s="8"/>
      <c r="BAU549" s="8"/>
      <c r="BAV549" s="8"/>
      <c r="BAW549" s="8"/>
      <c r="BAX549" s="8"/>
      <c r="BAY549" s="8"/>
      <c r="BAZ549" s="8"/>
      <c r="BBA549" s="8"/>
      <c r="BBB549" s="8"/>
      <c r="BBC549" s="8"/>
      <c r="BBD549" s="8"/>
      <c r="BBE549" s="8"/>
      <c r="BBF549" s="8"/>
      <c r="BBG549" s="8"/>
      <c r="BBH549" s="8"/>
      <c r="BBI549" s="8"/>
      <c r="BBJ549" s="8"/>
      <c r="BBK549" s="8"/>
      <c r="BBL549" s="8"/>
      <c r="BBM549" s="8"/>
      <c r="BBN549" s="8"/>
      <c r="BBO549" s="8"/>
      <c r="BBP549" s="8"/>
      <c r="BBQ549" s="8"/>
      <c r="BBR549" s="8"/>
      <c r="BBS549" s="8"/>
      <c r="BBT549" s="8"/>
      <c r="BBU549" s="8"/>
      <c r="BBV549" s="8"/>
      <c r="BBW549" s="8"/>
      <c r="BBX549" s="8"/>
      <c r="BBY549" s="8"/>
      <c r="BBZ549" s="8"/>
      <c r="BCA549" s="8"/>
      <c r="BCB549" s="8"/>
      <c r="BCC549" s="8"/>
      <c r="BCD549" s="8"/>
      <c r="BCE549" s="8"/>
      <c r="BCF549" s="8"/>
      <c r="BCG549" s="8"/>
      <c r="BCH549" s="8"/>
      <c r="BCI549" s="8"/>
      <c r="BCJ549" s="8"/>
      <c r="BCK549" s="8"/>
      <c r="BCL549" s="8"/>
      <c r="BCM549" s="8"/>
      <c r="BCN549" s="8"/>
      <c r="BCO549" s="8"/>
      <c r="BCP549" s="8"/>
      <c r="BCQ549" s="8"/>
      <c r="BCR549" s="8"/>
      <c r="BCS549" s="8"/>
      <c r="BCT549" s="8"/>
      <c r="BCU549" s="8"/>
      <c r="BCV549" s="8"/>
      <c r="BCW549" s="8"/>
      <c r="BCX549" s="8"/>
      <c r="BCY549" s="8"/>
      <c r="BCZ549" s="8"/>
      <c r="BDA549" s="8"/>
      <c r="BDB549" s="8"/>
      <c r="BDC549" s="8"/>
      <c r="BDD549" s="8"/>
      <c r="BDE549" s="8"/>
      <c r="BDF549" s="8"/>
      <c r="BDG549" s="8"/>
      <c r="BDH549" s="8"/>
      <c r="BDI549" s="8"/>
      <c r="BDJ549" s="8"/>
      <c r="BDK549" s="8"/>
      <c r="BDL549" s="8"/>
      <c r="BDM549" s="8"/>
      <c r="BDN549" s="8"/>
      <c r="BDO549" s="8"/>
      <c r="BDP549" s="8"/>
      <c r="BDQ549" s="8"/>
      <c r="BDR549" s="8"/>
      <c r="BDS549" s="8"/>
      <c r="BDT549" s="8"/>
      <c r="BDU549" s="8"/>
      <c r="BDV549" s="8"/>
      <c r="BDW549" s="8"/>
      <c r="BDX549" s="8"/>
      <c r="BDY549" s="8"/>
      <c r="BDZ549" s="8"/>
      <c r="BEA549" s="8"/>
      <c r="BEB549" s="8"/>
      <c r="BEC549" s="8"/>
      <c r="BED549" s="8"/>
      <c r="BEE549" s="8"/>
      <c r="BEF549" s="8"/>
      <c r="BEG549" s="8"/>
      <c r="BEH549" s="8"/>
      <c r="BEI549" s="8"/>
      <c r="BEJ549" s="8"/>
      <c r="BEK549" s="8"/>
      <c r="BEL549" s="8"/>
      <c r="BEM549" s="8"/>
      <c r="BEN549" s="8"/>
      <c r="BEO549" s="8"/>
      <c r="BEP549" s="8"/>
      <c r="BEQ549" s="8"/>
      <c r="BER549" s="8"/>
      <c r="BES549" s="8"/>
      <c r="BET549" s="8"/>
      <c r="BEU549" s="8"/>
      <c r="BEV549" s="8"/>
      <c r="BEW549" s="8"/>
      <c r="BEX549" s="8"/>
      <c r="BEY549" s="8"/>
      <c r="BEZ549" s="8"/>
      <c r="BFA549" s="8"/>
      <c r="BFB549" s="8"/>
      <c r="BFC549" s="8"/>
      <c r="BFD549" s="8"/>
      <c r="BFE549" s="8"/>
      <c r="BFF549" s="8"/>
      <c r="BFG549" s="8"/>
      <c r="BFH549" s="8"/>
      <c r="BFI549" s="8"/>
      <c r="BFJ549" s="8"/>
      <c r="BFK549" s="8"/>
      <c r="BFL549" s="8"/>
      <c r="BFM549" s="8"/>
      <c r="BFN549" s="8"/>
      <c r="BFO549" s="8"/>
      <c r="BFP549" s="8"/>
      <c r="BFQ549" s="8"/>
      <c r="BFR549" s="8"/>
      <c r="BFS549" s="8"/>
      <c r="BFT549" s="8"/>
      <c r="BFU549" s="8"/>
      <c r="BFV549" s="8"/>
      <c r="BFW549" s="8"/>
      <c r="BFX549" s="8"/>
      <c r="BFY549" s="8"/>
      <c r="BFZ549" s="8"/>
      <c r="BGA549" s="8"/>
      <c r="BGB549" s="8"/>
      <c r="BGC549" s="8"/>
      <c r="BGD549" s="8"/>
      <c r="BGE549" s="8"/>
      <c r="BGF549" s="8"/>
      <c r="BGG549" s="8"/>
      <c r="BGH549" s="8"/>
      <c r="BGI549" s="8"/>
      <c r="BGJ549" s="8"/>
      <c r="BGK549" s="8"/>
      <c r="BGL549" s="8"/>
      <c r="BGM549" s="8"/>
      <c r="BGN549" s="8"/>
      <c r="BGO549" s="8"/>
      <c r="BGP549" s="8"/>
      <c r="BGQ549" s="8"/>
      <c r="BGR549" s="8"/>
      <c r="BGS549" s="8"/>
      <c r="BGT549" s="8"/>
      <c r="BGU549" s="8"/>
      <c r="BGV549" s="8"/>
      <c r="BGW549" s="8"/>
      <c r="BGX549" s="8"/>
      <c r="BGY549" s="8"/>
      <c r="BGZ549" s="8"/>
      <c r="BHA549" s="8"/>
      <c r="BHB549" s="8"/>
      <c r="BHC549" s="8"/>
      <c r="BHD549" s="8"/>
      <c r="BHE549" s="8"/>
      <c r="BHF549" s="8"/>
      <c r="BHG549" s="8"/>
      <c r="BHH549" s="8"/>
      <c r="BHI549" s="8"/>
      <c r="BHJ549" s="8"/>
      <c r="BHK549" s="8"/>
      <c r="BHL549" s="8"/>
      <c r="BHM549" s="8"/>
      <c r="BHN549" s="8"/>
      <c r="BHO549" s="8"/>
      <c r="BHP549" s="8"/>
      <c r="BHQ549" s="8"/>
      <c r="BHR549" s="8"/>
      <c r="BHS549" s="8"/>
      <c r="BHT549" s="8"/>
      <c r="BHU549" s="8"/>
      <c r="BHV549" s="8"/>
      <c r="BHW549" s="8"/>
      <c r="BHX549" s="8"/>
      <c r="BHY549" s="8"/>
      <c r="BHZ549" s="8"/>
      <c r="BIA549" s="8"/>
      <c r="BIB549" s="8"/>
      <c r="BIC549" s="8"/>
      <c r="BID549" s="8"/>
      <c r="BIE549" s="8"/>
      <c r="BIF549" s="8"/>
      <c r="BIG549" s="8"/>
      <c r="BIH549" s="8"/>
      <c r="BII549" s="8"/>
      <c r="BIJ549" s="8"/>
      <c r="BIK549" s="8"/>
      <c r="BIL549" s="8"/>
      <c r="BIM549" s="8"/>
      <c r="BIN549" s="8"/>
      <c r="BIO549" s="8"/>
      <c r="BIP549" s="8"/>
      <c r="BIQ549" s="8"/>
      <c r="BIR549" s="8"/>
      <c r="BIS549" s="8"/>
      <c r="BIT549" s="8"/>
      <c r="BIU549" s="8"/>
      <c r="BIV549" s="8"/>
      <c r="BIW549" s="8"/>
      <c r="BIX549" s="8"/>
      <c r="BIY549" s="8"/>
      <c r="BIZ549" s="8"/>
      <c r="BJA549" s="8"/>
      <c r="BJB549" s="8"/>
      <c r="BJC549" s="8"/>
      <c r="BJD549" s="8"/>
      <c r="BJE549" s="8"/>
      <c r="BJF549" s="8"/>
      <c r="BJG549" s="8"/>
      <c r="BJH549" s="8"/>
      <c r="BJI549" s="8"/>
      <c r="BJJ549" s="8"/>
      <c r="BJK549" s="8"/>
      <c r="BJL549" s="8"/>
      <c r="BJM549" s="8"/>
      <c r="BJN549" s="8"/>
      <c r="BJO549" s="8"/>
      <c r="BJP549" s="8"/>
      <c r="BJQ549" s="8"/>
      <c r="BJR549" s="8"/>
      <c r="BJS549" s="8"/>
      <c r="BJT549" s="8"/>
      <c r="BJU549" s="8"/>
      <c r="BJV549" s="8"/>
      <c r="BJW549" s="8"/>
      <c r="BJX549" s="8"/>
      <c r="BJY549" s="8"/>
      <c r="BJZ549" s="8"/>
      <c r="BKA549" s="8"/>
      <c r="BKB549" s="8"/>
      <c r="BKC549" s="8"/>
      <c r="BKD549" s="8"/>
      <c r="BKE549" s="8"/>
      <c r="BKF549" s="8"/>
      <c r="BKG549" s="8"/>
      <c r="BKH549" s="8"/>
      <c r="BKI549" s="8"/>
      <c r="BKJ549" s="8"/>
      <c r="BKK549" s="8"/>
      <c r="BKL549" s="8"/>
      <c r="BKM549" s="8"/>
      <c r="BKN549" s="8"/>
      <c r="BKO549" s="8"/>
      <c r="BKP549" s="8"/>
      <c r="BKQ549" s="8"/>
      <c r="BKR549" s="8"/>
      <c r="BKS549" s="8"/>
      <c r="BKT549" s="8"/>
      <c r="BKU549" s="8"/>
      <c r="BKV549" s="8"/>
      <c r="BKW549" s="8"/>
      <c r="BKX549" s="8"/>
      <c r="BKY549" s="8"/>
      <c r="BKZ549" s="8"/>
      <c r="BLA549" s="8"/>
      <c r="BLB549" s="8"/>
      <c r="BLC549" s="8"/>
      <c r="BLD549" s="8"/>
      <c r="BLE549" s="8"/>
      <c r="BLF549" s="8"/>
      <c r="BLG549" s="8"/>
      <c r="BLH549" s="8"/>
      <c r="BLI549" s="8"/>
      <c r="BLJ549" s="8"/>
      <c r="BLK549" s="8"/>
      <c r="BLL549" s="8"/>
      <c r="BLM549" s="8"/>
      <c r="BLN549" s="8"/>
      <c r="BLO549" s="8"/>
      <c r="BLP549" s="8"/>
      <c r="BLQ549" s="8"/>
      <c r="BLR549" s="8"/>
      <c r="BLS549" s="8"/>
      <c r="BLT549" s="8"/>
      <c r="BLU549" s="8"/>
      <c r="BLV549" s="8"/>
      <c r="BLW549" s="8"/>
      <c r="BLX549" s="8"/>
      <c r="BLY549" s="8"/>
      <c r="BLZ549" s="8"/>
      <c r="BMA549" s="8"/>
      <c r="BMB549" s="8"/>
      <c r="BMC549" s="8"/>
      <c r="BMD549" s="8"/>
      <c r="BME549" s="8"/>
      <c r="BMF549" s="8"/>
      <c r="BMG549" s="8"/>
      <c r="BMH549" s="8"/>
      <c r="BMI549" s="8"/>
      <c r="BMJ549" s="8"/>
      <c r="BMK549" s="8"/>
      <c r="BML549" s="8"/>
      <c r="BMM549" s="8"/>
      <c r="BMN549" s="8"/>
      <c r="BMO549" s="8"/>
      <c r="BMP549" s="8"/>
      <c r="BMQ549" s="8"/>
      <c r="BMR549" s="8"/>
      <c r="BMS549" s="8"/>
      <c r="BMT549" s="8"/>
      <c r="BMU549" s="8"/>
      <c r="BMV549" s="8"/>
      <c r="BMW549" s="8"/>
      <c r="BMX549" s="8"/>
      <c r="BMY549" s="8"/>
      <c r="BMZ549" s="8"/>
      <c r="BNA549" s="8"/>
      <c r="BNB549" s="8"/>
      <c r="BNC549" s="8"/>
      <c r="BND549" s="8"/>
      <c r="BNE549" s="8"/>
      <c r="BNF549" s="8"/>
      <c r="BNG549" s="8"/>
      <c r="BNH549" s="8"/>
      <c r="BNI549" s="8"/>
      <c r="BNJ549" s="8"/>
      <c r="BNK549" s="8"/>
      <c r="BNL549" s="8"/>
      <c r="BNM549" s="8"/>
      <c r="BNN549" s="8"/>
      <c r="BNO549" s="8"/>
      <c r="BNP549" s="8"/>
      <c r="BNQ549" s="8"/>
      <c r="BNR549" s="8"/>
      <c r="BNS549" s="8"/>
      <c r="BNT549" s="8"/>
      <c r="BNU549" s="8"/>
      <c r="BNV549" s="8"/>
      <c r="BNW549" s="8"/>
      <c r="BNX549" s="8"/>
      <c r="BNY549" s="8"/>
      <c r="BNZ549" s="8"/>
      <c r="BOA549" s="8"/>
      <c r="BOB549" s="8"/>
      <c r="BOC549" s="8"/>
      <c r="BOD549" s="8"/>
      <c r="BOE549" s="8"/>
      <c r="BOF549" s="8"/>
      <c r="BOG549" s="8"/>
      <c r="BOH549" s="8"/>
      <c r="BOI549" s="8"/>
      <c r="BOJ549" s="8"/>
      <c r="BOK549" s="8"/>
      <c r="BOL549" s="8"/>
      <c r="BOM549" s="8"/>
      <c r="BON549" s="8"/>
      <c r="BOO549" s="8"/>
      <c r="BOP549" s="8"/>
      <c r="BOQ549" s="8"/>
      <c r="BOR549" s="8"/>
      <c r="BOS549" s="8"/>
      <c r="BOT549" s="8"/>
      <c r="BOU549" s="8"/>
      <c r="BOV549" s="8"/>
      <c r="BOW549" s="8"/>
      <c r="BOX549" s="8"/>
      <c r="BOY549" s="8"/>
      <c r="BOZ549" s="8"/>
      <c r="BPA549" s="8"/>
      <c r="BPB549" s="8"/>
      <c r="BPC549" s="8"/>
      <c r="BPD549" s="8"/>
      <c r="BPE549" s="8"/>
      <c r="BPF549" s="8"/>
      <c r="BPG549" s="8"/>
      <c r="BPH549" s="8"/>
      <c r="BPI549" s="8"/>
      <c r="BPJ549" s="8"/>
      <c r="BPK549" s="8"/>
      <c r="BPL549" s="8"/>
      <c r="BPM549" s="8"/>
      <c r="BPN549" s="8"/>
      <c r="BPO549" s="8"/>
      <c r="BPP549" s="8"/>
      <c r="BPQ549" s="8"/>
      <c r="BPR549" s="8"/>
      <c r="BPS549" s="8"/>
      <c r="BPT549" s="8"/>
      <c r="BPU549" s="8"/>
      <c r="BPV549" s="8"/>
      <c r="BPW549" s="8"/>
      <c r="BPX549" s="8"/>
      <c r="BPY549" s="8"/>
      <c r="BPZ549" s="8"/>
      <c r="BQA549" s="8"/>
      <c r="BQB549" s="8"/>
      <c r="BQC549" s="8"/>
      <c r="BQD549" s="8"/>
      <c r="BQE549" s="8"/>
      <c r="BQF549" s="8"/>
      <c r="BQG549" s="8"/>
      <c r="BQH549" s="8"/>
      <c r="BQI549" s="8"/>
      <c r="BQJ549" s="8"/>
      <c r="BQK549" s="8"/>
      <c r="BQL549" s="8"/>
      <c r="BQM549" s="8"/>
      <c r="BQN549" s="8"/>
      <c r="BQO549" s="8"/>
      <c r="BQP549" s="8"/>
      <c r="BQQ549" s="8"/>
      <c r="BQR549" s="8"/>
      <c r="BQS549" s="8"/>
      <c r="BQT549" s="8"/>
      <c r="BQU549" s="8"/>
      <c r="BQV549" s="8"/>
      <c r="BQW549" s="8"/>
      <c r="BQX549" s="8"/>
      <c r="BQY549" s="8"/>
      <c r="BQZ549" s="8"/>
      <c r="BRA549" s="8"/>
      <c r="BRB549" s="8"/>
      <c r="BRC549" s="8"/>
      <c r="BRD549" s="8"/>
      <c r="BRE549" s="8"/>
      <c r="BRF549" s="8"/>
      <c r="BRG549" s="8"/>
      <c r="BRH549" s="8"/>
      <c r="BRI549" s="8"/>
      <c r="BRJ549" s="8"/>
      <c r="BRK549" s="8"/>
      <c r="BRL549" s="8"/>
      <c r="BRM549" s="8"/>
      <c r="BRN549" s="8"/>
      <c r="BRO549" s="8"/>
      <c r="BRP549" s="8"/>
      <c r="BRQ549" s="8"/>
      <c r="BRR549" s="8"/>
      <c r="BRS549" s="8"/>
      <c r="BRT549" s="8"/>
      <c r="BRU549" s="8"/>
      <c r="BRV549" s="8"/>
      <c r="BRW549" s="8"/>
      <c r="BRX549" s="8"/>
      <c r="BRY549" s="8"/>
      <c r="BRZ549" s="8"/>
      <c r="BSA549" s="8"/>
      <c r="BSB549" s="8"/>
      <c r="BSC549" s="8"/>
      <c r="BSD549" s="8"/>
      <c r="BSE549" s="8"/>
      <c r="BSF549" s="8"/>
      <c r="BSG549" s="8"/>
      <c r="BSH549" s="8"/>
      <c r="BSI549" s="8"/>
      <c r="BSJ549" s="8"/>
      <c r="BSK549" s="8"/>
      <c r="BSL549" s="8"/>
      <c r="BSM549" s="8"/>
      <c r="BSN549" s="8"/>
      <c r="BSO549" s="8"/>
      <c r="BSP549" s="8"/>
      <c r="BSQ549" s="8"/>
      <c r="BSR549" s="8"/>
      <c r="BSS549" s="8"/>
      <c r="BST549" s="8"/>
      <c r="BSU549" s="8"/>
      <c r="BSV549" s="8"/>
      <c r="BSW549" s="8"/>
      <c r="BSX549" s="8"/>
      <c r="BSY549" s="8"/>
      <c r="BSZ549" s="8"/>
      <c r="BTA549" s="8"/>
      <c r="BTB549" s="8"/>
      <c r="BTC549" s="8"/>
      <c r="BTD549" s="8"/>
      <c r="BTE549" s="8"/>
      <c r="BTF549" s="8"/>
      <c r="BTG549" s="8"/>
      <c r="BTH549" s="8"/>
      <c r="BTI549" s="8"/>
      <c r="BTJ549" s="8"/>
      <c r="BTK549" s="8"/>
      <c r="BTL549" s="8"/>
      <c r="BTM549" s="8"/>
      <c r="BTN549" s="8"/>
      <c r="BTO549" s="8"/>
      <c r="BTP549" s="8"/>
      <c r="BTQ549" s="8"/>
      <c r="BTR549" s="8"/>
      <c r="BTS549" s="8"/>
      <c r="BTT549" s="8"/>
      <c r="BTU549" s="8"/>
      <c r="BTV549" s="8"/>
      <c r="BTW549" s="8"/>
      <c r="BTX549" s="8"/>
      <c r="BTY549" s="8"/>
      <c r="BTZ549" s="8"/>
      <c r="BUA549" s="8"/>
      <c r="BUB549" s="8"/>
      <c r="BUC549" s="8"/>
      <c r="BUD549" s="8"/>
      <c r="BUE549" s="8"/>
      <c r="BUF549" s="8"/>
      <c r="BUG549" s="8"/>
      <c r="BUH549" s="8"/>
      <c r="BUI549" s="8"/>
      <c r="BUJ549" s="8"/>
      <c r="BUK549" s="8"/>
      <c r="BUL549" s="8"/>
      <c r="BUM549" s="8"/>
      <c r="BUN549" s="8"/>
      <c r="BUO549" s="8"/>
      <c r="BUP549" s="8"/>
      <c r="BUQ549" s="8"/>
      <c r="BUR549" s="8"/>
      <c r="BUS549" s="8"/>
      <c r="BUT549" s="8"/>
      <c r="BUU549" s="8"/>
      <c r="BUV549" s="8"/>
      <c r="BUW549" s="8"/>
      <c r="BUX549" s="8"/>
      <c r="BUY549" s="8"/>
      <c r="BUZ549" s="8"/>
      <c r="BVA549" s="8"/>
      <c r="BVB549" s="8"/>
      <c r="BVC549" s="8"/>
      <c r="BVD549" s="8"/>
      <c r="BVE549" s="8"/>
      <c r="BVF549" s="8"/>
      <c r="BVG549" s="8"/>
      <c r="BVH549" s="8"/>
      <c r="BVI549" s="8"/>
      <c r="BVJ549" s="8"/>
      <c r="BVK549" s="8"/>
      <c r="BVL549" s="8"/>
      <c r="BVM549" s="8"/>
      <c r="BVN549" s="8"/>
      <c r="BVO549" s="8"/>
      <c r="BVP549" s="8"/>
      <c r="BVQ549" s="8"/>
      <c r="BVR549" s="8"/>
      <c r="BVS549" s="8"/>
      <c r="BVT549" s="8"/>
      <c r="BVU549" s="8"/>
      <c r="BVV549" s="8"/>
      <c r="BVW549" s="8"/>
      <c r="BVX549" s="8"/>
      <c r="BVY549" s="8"/>
      <c r="BVZ549" s="8"/>
      <c r="BWA549" s="8"/>
      <c r="BWB549" s="8"/>
      <c r="BWC549" s="8"/>
      <c r="BWD549" s="8"/>
      <c r="BWE549" s="8"/>
      <c r="BWF549" s="8"/>
      <c r="BWG549" s="8"/>
      <c r="BWH549" s="8"/>
      <c r="BWI549" s="8"/>
      <c r="BWJ549" s="8"/>
      <c r="BWK549" s="8"/>
      <c r="BWL549" s="8"/>
      <c r="BWM549" s="8"/>
      <c r="BWN549" s="8"/>
      <c r="BWO549" s="8"/>
      <c r="BWP549" s="8"/>
      <c r="BWQ549" s="8"/>
    </row>
    <row r="550" spans="1:1967" s="444" customFormat="1" ht="102" customHeight="1">
      <c r="A550" s="9" t="s">
        <v>6555</v>
      </c>
      <c r="B550" s="100" t="s">
        <v>97</v>
      </c>
      <c r="C550" s="190" t="s">
        <v>8865</v>
      </c>
      <c r="D550" s="190" t="s">
        <v>8866</v>
      </c>
      <c r="E550" s="190" t="s">
        <v>8867</v>
      </c>
      <c r="F550" s="3" t="s">
        <v>8863</v>
      </c>
      <c r="G550" s="9" t="s">
        <v>384</v>
      </c>
      <c r="H550" s="20">
        <v>0.55000000000000004</v>
      </c>
      <c r="I550" s="114">
        <v>470000000</v>
      </c>
      <c r="J550" s="21" t="s">
        <v>1330</v>
      </c>
      <c r="K550" s="19" t="s">
        <v>1947</v>
      </c>
      <c r="L550" s="138" t="s">
        <v>3428</v>
      </c>
      <c r="M550" s="141" t="s">
        <v>383</v>
      </c>
      <c r="N550" s="360" t="s">
        <v>8876</v>
      </c>
      <c r="O550" s="3" t="s">
        <v>1382</v>
      </c>
      <c r="P550" s="7" t="s">
        <v>1361</v>
      </c>
      <c r="Q550" s="3" t="s">
        <v>1345</v>
      </c>
      <c r="R550" s="84">
        <v>2900</v>
      </c>
      <c r="S550" s="19">
        <v>169.68</v>
      </c>
      <c r="T550" s="83">
        <f t="shared" si="82"/>
        <v>492072</v>
      </c>
      <c r="U550" s="83">
        <f t="shared" si="88"/>
        <v>551120.64000000001</v>
      </c>
      <c r="V550" s="9" t="s">
        <v>1341</v>
      </c>
      <c r="W550" s="153" t="s">
        <v>1410</v>
      </c>
      <c r="X550" s="9"/>
    </row>
    <row r="551" spans="1:1967" s="444" customFormat="1" ht="102" customHeight="1">
      <c r="A551" s="9" t="s">
        <v>6556</v>
      </c>
      <c r="B551" s="100" t="s">
        <v>97</v>
      </c>
      <c r="C551" s="190" t="s">
        <v>8865</v>
      </c>
      <c r="D551" s="190" t="s">
        <v>8866</v>
      </c>
      <c r="E551" s="190" t="s">
        <v>8867</v>
      </c>
      <c r="F551" s="3" t="s">
        <v>8864</v>
      </c>
      <c r="G551" s="9" t="s">
        <v>384</v>
      </c>
      <c r="H551" s="20">
        <v>0.55000000000000004</v>
      </c>
      <c r="I551" s="114">
        <v>470000000</v>
      </c>
      <c r="J551" s="21" t="s">
        <v>1330</v>
      </c>
      <c r="K551" s="19" t="s">
        <v>1947</v>
      </c>
      <c r="L551" s="138" t="s">
        <v>3428</v>
      </c>
      <c r="M551" s="141" t="s">
        <v>383</v>
      </c>
      <c r="N551" s="360" t="s">
        <v>8876</v>
      </c>
      <c r="O551" s="3" t="s">
        <v>1382</v>
      </c>
      <c r="P551" s="7" t="s">
        <v>1361</v>
      </c>
      <c r="Q551" s="3" t="s">
        <v>1345</v>
      </c>
      <c r="R551" s="84">
        <v>5000</v>
      </c>
      <c r="S551" s="19">
        <v>128</v>
      </c>
      <c r="T551" s="83">
        <f t="shared" si="82"/>
        <v>640000</v>
      </c>
      <c r="U551" s="83">
        <f t="shared" si="88"/>
        <v>716800.00000000012</v>
      </c>
      <c r="V551" s="9" t="s">
        <v>1341</v>
      </c>
      <c r="W551" s="153" t="s">
        <v>1410</v>
      </c>
      <c r="X551" s="9"/>
    </row>
    <row r="552" spans="1:1967" s="444" customFormat="1" ht="102" customHeight="1">
      <c r="A552" s="9" t="s">
        <v>6557</v>
      </c>
      <c r="B552" s="100" t="s">
        <v>97</v>
      </c>
      <c r="C552" s="7" t="s">
        <v>931</v>
      </c>
      <c r="D552" s="3" t="s">
        <v>930</v>
      </c>
      <c r="E552" s="3" t="s">
        <v>63</v>
      </c>
      <c r="F552" s="82"/>
      <c r="G552" s="9" t="s">
        <v>384</v>
      </c>
      <c r="H552" s="20">
        <v>0.55000000000000004</v>
      </c>
      <c r="I552" s="114">
        <v>470000000</v>
      </c>
      <c r="J552" s="21" t="s">
        <v>1330</v>
      </c>
      <c r="K552" s="19" t="s">
        <v>1948</v>
      </c>
      <c r="L552" s="138" t="s">
        <v>3428</v>
      </c>
      <c r="M552" s="141" t="s">
        <v>383</v>
      </c>
      <c r="N552" s="360" t="s">
        <v>8876</v>
      </c>
      <c r="O552" s="3" t="s">
        <v>1382</v>
      </c>
      <c r="P552" s="7" t="s">
        <v>1361</v>
      </c>
      <c r="Q552" s="3" t="s">
        <v>1345</v>
      </c>
      <c r="R552" s="84">
        <v>1634</v>
      </c>
      <c r="S552" s="18">
        <v>110</v>
      </c>
      <c r="T552" s="83">
        <v>0</v>
      </c>
      <c r="U552" s="83">
        <f t="shared" si="88"/>
        <v>0</v>
      </c>
      <c r="V552" s="9" t="s">
        <v>1341</v>
      </c>
      <c r="W552" s="153" t="s">
        <v>1410</v>
      </c>
      <c r="X552" s="9" t="s">
        <v>9385</v>
      </c>
    </row>
    <row r="553" spans="1:1967" s="444" customFormat="1" ht="102" customHeight="1">
      <c r="A553" s="9" t="s">
        <v>9526</v>
      </c>
      <c r="B553" s="100" t="s">
        <v>97</v>
      </c>
      <c r="C553" s="7" t="s">
        <v>931</v>
      </c>
      <c r="D553" s="3" t="s">
        <v>930</v>
      </c>
      <c r="E553" s="3" t="s">
        <v>63</v>
      </c>
      <c r="F553" s="82"/>
      <c r="G553" s="9" t="s">
        <v>384</v>
      </c>
      <c r="H553" s="20">
        <v>0.55000000000000004</v>
      </c>
      <c r="I553" s="114">
        <v>470000000</v>
      </c>
      <c r="J553" s="21" t="s">
        <v>1330</v>
      </c>
      <c r="K553" s="19" t="s">
        <v>1948</v>
      </c>
      <c r="L553" s="138" t="s">
        <v>3428</v>
      </c>
      <c r="M553" s="141" t="s">
        <v>383</v>
      </c>
      <c r="N553" s="360" t="s">
        <v>8876</v>
      </c>
      <c r="O553" s="3" t="s">
        <v>1382</v>
      </c>
      <c r="P553" s="7" t="s">
        <v>1361</v>
      </c>
      <c r="Q553" s="3" t="s">
        <v>1345</v>
      </c>
      <c r="R553" s="84">
        <v>2200</v>
      </c>
      <c r="S553" s="18">
        <v>110</v>
      </c>
      <c r="T553" s="83">
        <f t="shared" ref="T553" si="91">R553*S553</f>
        <v>242000</v>
      </c>
      <c r="U553" s="83">
        <f t="shared" ref="U553" si="92">T553*1.12</f>
        <v>271040</v>
      </c>
      <c r="V553" s="9" t="s">
        <v>1341</v>
      </c>
      <c r="W553" s="153" t="s">
        <v>1410</v>
      </c>
      <c r="X553" s="9"/>
    </row>
    <row r="554" spans="1:1967" s="444" customFormat="1" ht="102" customHeight="1">
      <c r="A554" s="9" t="s">
        <v>6558</v>
      </c>
      <c r="B554" s="100" t="s">
        <v>97</v>
      </c>
      <c r="C554" s="118" t="s">
        <v>1201</v>
      </c>
      <c r="D554" s="3" t="s">
        <v>1198</v>
      </c>
      <c r="E554" s="3" t="s">
        <v>1199</v>
      </c>
      <c r="F554" s="82"/>
      <c r="G554" s="9" t="s">
        <v>385</v>
      </c>
      <c r="H554" s="20">
        <v>0</v>
      </c>
      <c r="I554" s="114">
        <v>470000000</v>
      </c>
      <c r="J554" s="21" t="s">
        <v>1330</v>
      </c>
      <c r="K554" s="19" t="s">
        <v>2069</v>
      </c>
      <c r="L554" s="138" t="s">
        <v>3428</v>
      </c>
      <c r="M554" s="141" t="s">
        <v>383</v>
      </c>
      <c r="N554" s="360" t="s">
        <v>8876</v>
      </c>
      <c r="O554" s="3" t="s">
        <v>1382</v>
      </c>
      <c r="P554" s="7" t="s">
        <v>1361</v>
      </c>
      <c r="Q554" s="3" t="s">
        <v>1345</v>
      </c>
      <c r="R554" s="84">
        <v>688</v>
      </c>
      <c r="S554" s="19">
        <v>174.11</v>
      </c>
      <c r="T554" s="83">
        <v>0</v>
      </c>
      <c r="U554" s="83">
        <f>T554*1.12</f>
        <v>0</v>
      </c>
      <c r="V554" s="9" t="s">
        <v>1341</v>
      </c>
      <c r="W554" s="153" t="s">
        <v>1410</v>
      </c>
      <c r="X554" s="9" t="s">
        <v>9103</v>
      </c>
    </row>
    <row r="555" spans="1:1967" s="444" customFormat="1" ht="102" customHeight="1">
      <c r="A555" s="9" t="s">
        <v>6559</v>
      </c>
      <c r="B555" s="100" t="s">
        <v>97</v>
      </c>
      <c r="C555" s="3" t="s">
        <v>1187</v>
      </c>
      <c r="D555" s="3" t="s">
        <v>1189</v>
      </c>
      <c r="E555" s="3" t="s">
        <v>1188</v>
      </c>
      <c r="F555" s="82"/>
      <c r="G555" s="9" t="s">
        <v>385</v>
      </c>
      <c r="H555" s="20">
        <v>0</v>
      </c>
      <c r="I555" s="114">
        <v>470000000</v>
      </c>
      <c r="J555" s="21" t="s">
        <v>1330</v>
      </c>
      <c r="K555" s="19" t="s">
        <v>1950</v>
      </c>
      <c r="L555" s="138" t="s">
        <v>3428</v>
      </c>
      <c r="M555" s="141" t="s">
        <v>383</v>
      </c>
      <c r="N555" s="360" t="s">
        <v>8876</v>
      </c>
      <c r="O555" s="3" t="s">
        <v>1382</v>
      </c>
      <c r="P555" s="7" t="s">
        <v>1352</v>
      </c>
      <c r="Q555" s="3" t="s">
        <v>1351</v>
      </c>
      <c r="R555" s="132">
        <v>45</v>
      </c>
      <c r="S555" s="19">
        <v>796737.82</v>
      </c>
      <c r="T555" s="83">
        <f t="shared" si="82"/>
        <v>35853201.899999999</v>
      </c>
      <c r="U555" s="83">
        <f t="shared" si="88"/>
        <v>40155586.127999999</v>
      </c>
      <c r="V555" s="9" t="s">
        <v>1341</v>
      </c>
      <c r="W555" s="153" t="s">
        <v>1410</v>
      </c>
      <c r="X555" s="9"/>
    </row>
    <row r="556" spans="1:1967" s="444" customFormat="1" ht="102" customHeight="1">
      <c r="A556" s="9" t="s">
        <v>6560</v>
      </c>
      <c r="B556" s="100" t="s">
        <v>97</v>
      </c>
      <c r="C556" s="118" t="s">
        <v>1203</v>
      </c>
      <c r="D556" s="3" t="s">
        <v>364</v>
      </c>
      <c r="E556" s="3" t="s">
        <v>365</v>
      </c>
      <c r="F556" s="82"/>
      <c r="G556" s="9" t="s">
        <v>385</v>
      </c>
      <c r="H556" s="20">
        <v>0</v>
      </c>
      <c r="I556" s="114">
        <v>470000000</v>
      </c>
      <c r="J556" s="21" t="s">
        <v>1330</v>
      </c>
      <c r="K556" s="19" t="s">
        <v>1364</v>
      </c>
      <c r="L556" s="138" t="s">
        <v>3428</v>
      </c>
      <c r="M556" s="141" t="s">
        <v>383</v>
      </c>
      <c r="N556" s="360" t="s">
        <v>8876</v>
      </c>
      <c r="O556" s="3" t="s">
        <v>1382</v>
      </c>
      <c r="P556" s="7" t="s">
        <v>1352</v>
      </c>
      <c r="Q556" s="3" t="s">
        <v>1351</v>
      </c>
      <c r="R556" s="132">
        <v>0.9</v>
      </c>
      <c r="S556" s="19">
        <v>175000</v>
      </c>
      <c r="T556" s="83">
        <f t="shared" si="82"/>
        <v>157500</v>
      </c>
      <c r="U556" s="83">
        <f t="shared" si="88"/>
        <v>176400.00000000003</v>
      </c>
      <c r="V556" s="9" t="s">
        <v>1341</v>
      </c>
      <c r="W556" s="153" t="s">
        <v>1410</v>
      </c>
      <c r="X556" s="9"/>
    </row>
    <row r="557" spans="1:1967" s="444" customFormat="1" ht="102" customHeight="1">
      <c r="A557" s="9" t="s">
        <v>6561</v>
      </c>
      <c r="B557" s="100" t="s">
        <v>97</v>
      </c>
      <c r="C557" s="118" t="s">
        <v>1204</v>
      </c>
      <c r="D557" s="3" t="s">
        <v>373</v>
      </c>
      <c r="E557" s="3" t="s">
        <v>374</v>
      </c>
      <c r="F557" s="82"/>
      <c r="G557" s="9" t="s">
        <v>385</v>
      </c>
      <c r="H557" s="20">
        <v>0</v>
      </c>
      <c r="I557" s="114">
        <v>470000000</v>
      </c>
      <c r="J557" s="21" t="s">
        <v>1330</v>
      </c>
      <c r="K557" s="19" t="s">
        <v>1950</v>
      </c>
      <c r="L557" s="138" t="s">
        <v>3428</v>
      </c>
      <c r="M557" s="141" t="s">
        <v>383</v>
      </c>
      <c r="N557" s="360" t="s">
        <v>8876</v>
      </c>
      <c r="O557" s="3" t="s">
        <v>1382</v>
      </c>
      <c r="P557" s="7" t="s">
        <v>1352</v>
      </c>
      <c r="Q557" s="3" t="s">
        <v>1351</v>
      </c>
      <c r="R557" s="132">
        <v>21</v>
      </c>
      <c r="S557" s="19">
        <v>790000</v>
      </c>
      <c r="T557" s="83">
        <f t="shared" si="82"/>
        <v>16590000</v>
      </c>
      <c r="U557" s="83">
        <f t="shared" si="88"/>
        <v>18580800</v>
      </c>
      <c r="V557" s="9" t="s">
        <v>1341</v>
      </c>
      <c r="W557" s="153" t="s">
        <v>1410</v>
      </c>
      <c r="X557" s="9"/>
    </row>
    <row r="558" spans="1:1967" s="444" customFormat="1" ht="102" customHeight="1">
      <c r="A558" s="9" t="s">
        <v>6562</v>
      </c>
      <c r="B558" s="100" t="s">
        <v>97</v>
      </c>
      <c r="C558" s="118" t="s">
        <v>1202</v>
      </c>
      <c r="D558" s="3" t="s">
        <v>369</v>
      </c>
      <c r="E558" s="3" t="s">
        <v>370</v>
      </c>
      <c r="F558" s="82"/>
      <c r="G558" s="9" t="s">
        <v>384</v>
      </c>
      <c r="H558" s="20">
        <v>0</v>
      </c>
      <c r="I558" s="114">
        <v>470000000</v>
      </c>
      <c r="J558" s="21" t="s">
        <v>1330</v>
      </c>
      <c r="K558" s="19" t="s">
        <v>1334</v>
      </c>
      <c r="L558" s="138" t="s">
        <v>3428</v>
      </c>
      <c r="M558" s="141" t="s">
        <v>383</v>
      </c>
      <c r="N558" s="360" t="s">
        <v>8876</v>
      </c>
      <c r="O558" s="3" t="s">
        <v>1382</v>
      </c>
      <c r="P558" s="7" t="s">
        <v>1355</v>
      </c>
      <c r="Q558" s="30" t="s">
        <v>1196</v>
      </c>
      <c r="R558" s="84">
        <v>500</v>
      </c>
      <c r="S558" s="19">
        <v>300</v>
      </c>
      <c r="T558" s="83">
        <f t="shared" si="82"/>
        <v>150000</v>
      </c>
      <c r="U558" s="83">
        <f t="shared" si="88"/>
        <v>168000.00000000003</v>
      </c>
      <c r="V558" s="9" t="s">
        <v>1341</v>
      </c>
      <c r="W558" s="153" t="s">
        <v>1410</v>
      </c>
      <c r="X558" s="9"/>
    </row>
    <row r="559" spans="1:1967" s="444" customFormat="1" ht="102" customHeight="1">
      <c r="A559" s="9" t="s">
        <v>6563</v>
      </c>
      <c r="B559" s="100" t="s">
        <v>97</v>
      </c>
      <c r="C559" s="7" t="s">
        <v>1200</v>
      </c>
      <c r="D559" s="3" t="s">
        <v>371</v>
      </c>
      <c r="E559" s="3" t="s">
        <v>372</v>
      </c>
      <c r="F559" s="82"/>
      <c r="G559" s="9" t="s">
        <v>385</v>
      </c>
      <c r="H559" s="20">
        <v>0</v>
      </c>
      <c r="I559" s="114">
        <v>470000000</v>
      </c>
      <c r="J559" s="21" t="s">
        <v>1330</v>
      </c>
      <c r="K559" s="19" t="s">
        <v>1364</v>
      </c>
      <c r="L559" s="138" t="s">
        <v>3428</v>
      </c>
      <c r="M559" s="141" t="s">
        <v>383</v>
      </c>
      <c r="N559" s="360" t="s">
        <v>8876</v>
      </c>
      <c r="O559" s="3" t="s">
        <v>1382</v>
      </c>
      <c r="P559" s="7" t="s">
        <v>1352</v>
      </c>
      <c r="Q559" s="3" t="s">
        <v>1351</v>
      </c>
      <c r="R559" s="132">
        <v>6</v>
      </c>
      <c r="S559" s="19">
        <v>275000</v>
      </c>
      <c r="T559" s="83">
        <f t="shared" si="82"/>
        <v>1650000</v>
      </c>
      <c r="U559" s="83">
        <f t="shared" si="88"/>
        <v>1848000.0000000002</v>
      </c>
      <c r="V559" s="9" t="s">
        <v>1341</v>
      </c>
      <c r="W559" s="153" t="s">
        <v>1410</v>
      </c>
      <c r="X559" s="9"/>
    </row>
    <row r="560" spans="1:1967" s="444" customFormat="1" ht="102" customHeight="1">
      <c r="A560" s="9" t="s">
        <v>6564</v>
      </c>
      <c r="B560" s="100" t="s">
        <v>97</v>
      </c>
      <c r="C560" s="85" t="s">
        <v>1185</v>
      </c>
      <c r="D560" s="86" t="s">
        <v>1183</v>
      </c>
      <c r="E560" s="87" t="s">
        <v>1186</v>
      </c>
      <c r="F560" s="82"/>
      <c r="G560" s="9" t="s">
        <v>385</v>
      </c>
      <c r="H560" s="20">
        <v>0.5</v>
      </c>
      <c r="I560" s="114">
        <v>470000000</v>
      </c>
      <c r="J560" s="21" t="s">
        <v>1330</v>
      </c>
      <c r="K560" s="19" t="s">
        <v>1362</v>
      </c>
      <c r="L560" s="138" t="s">
        <v>3428</v>
      </c>
      <c r="M560" s="141" t="s">
        <v>383</v>
      </c>
      <c r="N560" s="360" t="s">
        <v>1363</v>
      </c>
      <c r="O560" s="3" t="s">
        <v>1382</v>
      </c>
      <c r="P560" s="7" t="s">
        <v>1352</v>
      </c>
      <c r="Q560" s="3" t="s">
        <v>1351</v>
      </c>
      <c r="R560" s="132">
        <v>300</v>
      </c>
      <c r="S560" s="19">
        <v>85000</v>
      </c>
      <c r="T560" s="83">
        <f t="shared" si="82"/>
        <v>25500000</v>
      </c>
      <c r="U560" s="83">
        <f t="shared" si="88"/>
        <v>28560000.000000004</v>
      </c>
      <c r="V560" s="9" t="s">
        <v>1341</v>
      </c>
      <c r="W560" s="153" t="s">
        <v>1410</v>
      </c>
      <c r="X560" s="9"/>
    </row>
    <row r="561" spans="1:24" s="444" customFormat="1" ht="102" customHeight="1">
      <c r="A561" s="9" t="s">
        <v>6565</v>
      </c>
      <c r="B561" s="100" t="s">
        <v>97</v>
      </c>
      <c r="C561" s="85" t="s">
        <v>1182</v>
      </c>
      <c r="D561" s="86" t="s">
        <v>1183</v>
      </c>
      <c r="E561" s="87" t="s">
        <v>1184</v>
      </c>
      <c r="F561" s="82"/>
      <c r="G561" s="9" t="s">
        <v>385</v>
      </c>
      <c r="H561" s="20">
        <v>0</v>
      </c>
      <c r="I561" s="114">
        <v>470000000</v>
      </c>
      <c r="J561" s="21" t="s">
        <v>1330</v>
      </c>
      <c r="K561" s="19" t="s">
        <v>1362</v>
      </c>
      <c r="L561" s="138" t="s">
        <v>3428</v>
      </c>
      <c r="M561" s="141" t="s">
        <v>383</v>
      </c>
      <c r="N561" s="360" t="s">
        <v>1363</v>
      </c>
      <c r="O561" s="3" t="s">
        <v>1382</v>
      </c>
      <c r="P561" s="7" t="s">
        <v>1352</v>
      </c>
      <c r="Q561" s="3" t="s">
        <v>1351</v>
      </c>
      <c r="R561" s="132">
        <v>2000</v>
      </c>
      <c r="S561" s="19">
        <v>80376.84</v>
      </c>
      <c r="T561" s="83">
        <v>0</v>
      </c>
      <c r="U561" s="83">
        <f t="shared" si="88"/>
        <v>0</v>
      </c>
      <c r="V561" s="9" t="s">
        <v>1341</v>
      </c>
      <c r="W561" s="153" t="s">
        <v>1410</v>
      </c>
      <c r="X561" s="9">
        <v>3.5</v>
      </c>
    </row>
    <row r="562" spans="1:24" s="444" customFormat="1" ht="102" customHeight="1">
      <c r="A562" s="9" t="s">
        <v>9075</v>
      </c>
      <c r="B562" s="100" t="s">
        <v>97</v>
      </c>
      <c r="C562" s="85" t="s">
        <v>9076</v>
      </c>
      <c r="D562" s="86" t="s">
        <v>1183</v>
      </c>
      <c r="E562" s="87" t="s">
        <v>9077</v>
      </c>
      <c r="F562" s="82"/>
      <c r="G562" s="9" t="s">
        <v>385</v>
      </c>
      <c r="H562" s="20">
        <v>0</v>
      </c>
      <c r="I562" s="114">
        <v>470000000</v>
      </c>
      <c r="J562" s="21" t="s">
        <v>1330</v>
      </c>
      <c r="K562" s="19" t="s">
        <v>1362</v>
      </c>
      <c r="L562" s="138" t="s">
        <v>3428</v>
      </c>
      <c r="M562" s="141" t="s">
        <v>383</v>
      </c>
      <c r="N562" s="360" t="s">
        <v>1363</v>
      </c>
      <c r="O562" s="3" t="s">
        <v>1382</v>
      </c>
      <c r="P562" s="7" t="s">
        <v>1352</v>
      </c>
      <c r="Q562" s="3" t="s">
        <v>1351</v>
      </c>
      <c r="R562" s="132">
        <v>2000</v>
      </c>
      <c r="S562" s="19">
        <v>80376.84</v>
      </c>
      <c r="T562" s="83">
        <f t="shared" ref="T562" si="93">R562*S562</f>
        <v>160753680</v>
      </c>
      <c r="U562" s="83">
        <f t="shared" ref="U562" si="94">T562*1.12</f>
        <v>180044121.60000002</v>
      </c>
      <c r="V562" s="9" t="s">
        <v>1341</v>
      </c>
      <c r="W562" s="153" t="s">
        <v>1410</v>
      </c>
      <c r="X562" s="9"/>
    </row>
    <row r="563" spans="1:24" s="444" customFormat="1" ht="102" customHeight="1">
      <c r="A563" s="9" t="s">
        <v>6566</v>
      </c>
      <c r="B563" s="100" t="s">
        <v>97</v>
      </c>
      <c r="C563" s="111" t="s">
        <v>937</v>
      </c>
      <c r="D563" s="111" t="s">
        <v>943</v>
      </c>
      <c r="E563" s="111" t="s">
        <v>936</v>
      </c>
      <c r="F563" s="9"/>
      <c r="G563" s="3" t="s">
        <v>385</v>
      </c>
      <c r="H563" s="20">
        <v>0</v>
      </c>
      <c r="I563" s="114">
        <v>470000000</v>
      </c>
      <c r="J563" s="21" t="s">
        <v>1330</v>
      </c>
      <c r="K563" s="19" t="s">
        <v>2071</v>
      </c>
      <c r="L563" s="138" t="s">
        <v>3428</v>
      </c>
      <c r="M563" s="141" t="s">
        <v>383</v>
      </c>
      <c r="N563" s="360" t="s">
        <v>2072</v>
      </c>
      <c r="O563" s="3" t="s">
        <v>1382</v>
      </c>
      <c r="P563" s="7" t="s">
        <v>1352</v>
      </c>
      <c r="Q563" s="3" t="s">
        <v>1351</v>
      </c>
      <c r="R563" s="62">
        <v>0.54</v>
      </c>
      <c r="S563" s="19">
        <v>149462.5</v>
      </c>
      <c r="T563" s="83">
        <f t="shared" si="82"/>
        <v>80709.75</v>
      </c>
      <c r="U563" s="83">
        <f t="shared" si="88"/>
        <v>90394.920000000013</v>
      </c>
      <c r="V563" s="9" t="s">
        <v>1341</v>
      </c>
      <c r="W563" s="153" t="s">
        <v>1410</v>
      </c>
      <c r="X563" s="9"/>
    </row>
    <row r="564" spans="1:24" s="444" customFormat="1" ht="102" customHeight="1">
      <c r="A564" s="9" t="s">
        <v>6567</v>
      </c>
      <c r="B564" s="100" t="s">
        <v>97</v>
      </c>
      <c r="C564" s="111" t="s">
        <v>939</v>
      </c>
      <c r="D564" s="111" t="s">
        <v>943</v>
      </c>
      <c r="E564" s="111" t="s">
        <v>938</v>
      </c>
      <c r="F564" s="9"/>
      <c r="G564" s="3" t="s">
        <v>385</v>
      </c>
      <c r="H564" s="20">
        <v>0</v>
      </c>
      <c r="I564" s="114">
        <v>470000000</v>
      </c>
      <c r="J564" s="21" t="s">
        <v>1330</v>
      </c>
      <c r="K564" s="19" t="s">
        <v>2070</v>
      </c>
      <c r="L564" s="138" t="s">
        <v>3428</v>
      </c>
      <c r="M564" s="141" t="s">
        <v>383</v>
      </c>
      <c r="N564" s="360" t="s">
        <v>2073</v>
      </c>
      <c r="O564" s="3" t="s">
        <v>1382</v>
      </c>
      <c r="P564" s="7" t="s">
        <v>1352</v>
      </c>
      <c r="Q564" s="3" t="s">
        <v>1351</v>
      </c>
      <c r="R564" s="62">
        <v>67</v>
      </c>
      <c r="S564" s="19">
        <v>149462.5</v>
      </c>
      <c r="T564" s="83">
        <f t="shared" si="82"/>
        <v>10013987.5</v>
      </c>
      <c r="U564" s="83">
        <f t="shared" si="88"/>
        <v>11215666.000000002</v>
      </c>
      <c r="V564" s="9" t="s">
        <v>1341</v>
      </c>
      <c r="W564" s="153" t="s">
        <v>1410</v>
      </c>
      <c r="X564" s="9"/>
    </row>
    <row r="565" spans="1:24" s="444" customFormat="1" ht="102" customHeight="1">
      <c r="A565" s="9" t="s">
        <v>6568</v>
      </c>
      <c r="B565" s="100" t="s">
        <v>97</v>
      </c>
      <c r="C565" s="111" t="s">
        <v>940</v>
      </c>
      <c r="D565" s="111" t="s">
        <v>943</v>
      </c>
      <c r="E565" s="111" t="s">
        <v>941</v>
      </c>
      <c r="F565" s="9"/>
      <c r="G565" s="3" t="s">
        <v>385</v>
      </c>
      <c r="H565" s="20">
        <v>0</v>
      </c>
      <c r="I565" s="114">
        <v>470000000</v>
      </c>
      <c r="J565" s="21" t="s">
        <v>1330</v>
      </c>
      <c r="K565" s="19" t="s">
        <v>2070</v>
      </c>
      <c r="L565" s="138" t="s">
        <v>3428</v>
      </c>
      <c r="M565" s="141" t="s">
        <v>383</v>
      </c>
      <c r="N565" s="360" t="s">
        <v>2073</v>
      </c>
      <c r="O565" s="3" t="s">
        <v>1382</v>
      </c>
      <c r="P565" s="7" t="s">
        <v>1352</v>
      </c>
      <c r="Q565" s="3" t="s">
        <v>1351</v>
      </c>
      <c r="R565" s="62">
        <v>25.7</v>
      </c>
      <c r="S565" s="19">
        <v>149462.5</v>
      </c>
      <c r="T565" s="83">
        <f t="shared" si="82"/>
        <v>3841186.25</v>
      </c>
      <c r="U565" s="83">
        <f t="shared" si="88"/>
        <v>4302128.6000000006</v>
      </c>
      <c r="V565" s="9" t="s">
        <v>1341</v>
      </c>
      <c r="W565" s="153" t="s">
        <v>1410</v>
      </c>
      <c r="X565" s="9"/>
    </row>
    <row r="566" spans="1:24" s="444" customFormat="1" ht="102" customHeight="1">
      <c r="A566" s="9" t="s">
        <v>6569</v>
      </c>
      <c r="B566" s="100" t="s">
        <v>97</v>
      </c>
      <c r="C566" s="111" t="s">
        <v>942</v>
      </c>
      <c r="D566" s="111" t="s">
        <v>943</v>
      </c>
      <c r="E566" s="111" t="s">
        <v>944</v>
      </c>
      <c r="F566" s="9"/>
      <c r="G566" s="3" t="s">
        <v>385</v>
      </c>
      <c r="H566" s="20">
        <v>0</v>
      </c>
      <c r="I566" s="114">
        <v>470000000</v>
      </c>
      <c r="J566" s="21" t="s">
        <v>1330</v>
      </c>
      <c r="K566" s="19" t="s">
        <v>2070</v>
      </c>
      <c r="L566" s="138" t="s">
        <v>3428</v>
      </c>
      <c r="M566" s="141" t="s">
        <v>383</v>
      </c>
      <c r="N566" s="360" t="s">
        <v>2073</v>
      </c>
      <c r="O566" s="3" t="s">
        <v>1382</v>
      </c>
      <c r="P566" s="7" t="s">
        <v>1352</v>
      </c>
      <c r="Q566" s="3" t="s">
        <v>1351</v>
      </c>
      <c r="R566" s="62">
        <v>126.6</v>
      </c>
      <c r="S566" s="19">
        <v>149462.5</v>
      </c>
      <c r="T566" s="83">
        <f t="shared" si="82"/>
        <v>18921952.5</v>
      </c>
      <c r="U566" s="83">
        <f t="shared" si="88"/>
        <v>21192586.800000001</v>
      </c>
      <c r="V566" s="9" t="s">
        <v>1341</v>
      </c>
      <c r="W566" s="153" t="s">
        <v>1410</v>
      </c>
      <c r="X566" s="9"/>
    </row>
    <row r="567" spans="1:24" s="444" customFormat="1" ht="102" customHeight="1">
      <c r="A567" s="9" t="s">
        <v>6570</v>
      </c>
      <c r="B567" s="100" t="s">
        <v>97</v>
      </c>
      <c r="C567" s="111" t="s">
        <v>947</v>
      </c>
      <c r="D567" s="111" t="s">
        <v>943</v>
      </c>
      <c r="E567" s="111" t="s">
        <v>948</v>
      </c>
      <c r="F567" s="9"/>
      <c r="G567" s="3" t="s">
        <v>385</v>
      </c>
      <c r="H567" s="20">
        <v>0</v>
      </c>
      <c r="I567" s="114">
        <v>470000000</v>
      </c>
      <c r="J567" s="21" t="s">
        <v>1330</v>
      </c>
      <c r="K567" s="19" t="s">
        <v>2070</v>
      </c>
      <c r="L567" s="138" t="s">
        <v>3428</v>
      </c>
      <c r="M567" s="141" t="s">
        <v>383</v>
      </c>
      <c r="N567" s="360" t="s">
        <v>2073</v>
      </c>
      <c r="O567" s="3" t="s">
        <v>1382</v>
      </c>
      <c r="P567" s="7" t="s">
        <v>1352</v>
      </c>
      <c r="Q567" s="3" t="s">
        <v>1351</v>
      </c>
      <c r="R567" s="62">
        <v>59.972999999999999</v>
      </c>
      <c r="S567" s="19">
        <v>139955.35</v>
      </c>
      <c r="T567" s="83">
        <v>0</v>
      </c>
      <c r="U567" s="83">
        <f t="shared" si="88"/>
        <v>0</v>
      </c>
      <c r="V567" s="9" t="s">
        <v>1341</v>
      </c>
      <c r="W567" s="153" t="s">
        <v>1410</v>
      </c>
      <c r="X567" s="9" t="s">
        <v>9528</v>
      </c>
    </row>
    <row r="568" spans="1:24" s="444" customFormat="1" ht="102" customHeight="1">
      <c r="A568" s="9" t="s">
        <v>9527</v>
      </c>
      <c r="B568" s="100" t="s">
        <v>97</v>
      </c>
      <c r="C568" s="111" t="s">
        <v>947</v>
      </c>
      <c r="D568" s="111" t="s">
        <v>943</v>
      </c>
      <c r="E568" s="111" t="s">
        <v>948</v>
      </c>
      <c r="F568" s="9"/>
      <c r="G568" s="3" t="s">
        <v>385</v>
      </c>
      <c r="H568" s="20">
        <v>0</v>
      </c>
      <c r="I568" s="114">
        <v>470000000</v>
      </c>
      <c r="J568" s="21" t="s">
        <v>1330</v>
      </c>
      <c r="K568" s="19" t="s">
        <v>2070</v>
      </c>
      <c r="L568" s="138" t="s">
        <v>3428</v>
      </c>
      <c r="M568" s="141" t="s">
        <v>383</v>
      </c>
      <c r="N568" s="360" t="s">
        <v>2073</v>
      </c>
      <c r="O568" s="3" t="s">
        <v>1382</v>
      </c>
      <c r="P568" s="7" t="s">
        <v>1352</v>
      </c>
      <c r="Q568" s="3" t="s">
        <v>1351</v>
      </c>
      <c r="R568" s="62">
        <v>15</v>
      </c>
      <c r="S568" s="19">
        <v>139955.35</v>
      </c>
      <c r="T568" s="83">
        <f t="shared" ref="T568" si="95">R568*S568</f>
        <v>2099330.25</v>
      </c>
      <c r="U568" s="83">
        <f t="shared" ref="U568" si="96">T568*1.12</f>
        <v>2351249.8800000004</v>
      </c>
      <c r="V568" s="9" t="s">
        <v>1341</v>
      </c>
      <c r="W568" s="153" t="s">
        <v>1410</v>
      </c>
      <c r="X568" s="9"/>
    </row>
    <row r="569" spans="1:24" s="444" customFormat="1" ht="102" customHeight="1">
      <c r="A569" s="9" t="s">
        <v>6571</v>
      </c>
      <c r="B569" s="100" t="s">
        <v>97</v>
      </c>
      <c r="C569" s="111" t="s">
        <v>945</v>
      </c>
      <c r="D569" s="111" t="s">
        <v>943</v>
      </c>
      <c r="E569" s="111" t="s">
        <v>946</v>
      </c>
      <c r="F569" s="9"/>
      <c r="G569" s="3" t="s">
        <v>385</v>
      </c>
      <c r="H569" s="20">
        <v>0</v>
      </c>
      <c r="I569" s="114">
        <v>470000000</v>
      </c>
      <c r="J569" s="21" t="s">
        <v>1330</v>
      </c>
      <c r="K569" s="19" t="s">
        <v>2070</v>
      </c>
      <c r="L569" s="138" t="s">
        <v>3428</v>
      </c>
      <c r="M569" s="141" t="s">
        <v>383</v>
      </c>
      <c r="N569" s="360" t="s">
        <v>2073</v>
      </c>
      <c r="O569" s="3" t="s">
        <v>1382</v>
      </c>
      <c r="P569" s="7" t="s">
        <v>1352</v>
      </c>
      <c r="Q569" s="3" t="s">
        <v>1351</v>
      </c>
      <c r="R569" s="62">
        <v>16.346</v>
      </c>
      <c r="S569" s="19">
        <v>139955.35</v>
      </c>
      <c r="T569" s="83">
        <f t="shared" si="82"/>
        <v>2287710.1510999999</v>
      </c>
      <c r="U569" s="83">
        <f t="shared" si="88"/>
        <v>2562235.3692320003</v>
      </c>
      <c r="V569" s="9" t="s">
        <v>1341</v>
      </c>
      <c r="W569" s="153" t="s">
        <v>1410</v>
      </c>
      <c r="X569" s="9"/>
    </row>
    <row r="570" spans="1:24" s="444" customFormat="1" ht="102" customHeight="1">
      <c r="A570" s="9" t="s">
        <v>6572</v>
      </c>
      <c r="B570" s="100" t="s">
        <v>97</v>
      </c>
      <c r="C570" s="111" t="s">
        <v>949</v>
      </c>
      <c r="D570" s="111" t="s">
        <v>950</v>
      </c>
      <c r="E570" s="111" t="s">
        <v>951</v>
      </c>
      <c r="F570" s="9"/>
      <c r="G570" s="3" t="s">
        <v>385</v>
      </c>
      <c r="H570" s="20">
        <v>0</v>
      </c>
      <c r="I570" s="114">
        <v>470000000</v>
      </c>
      <c r="J570" s="21" t="s">
        <v>1330</v>
      </c>
      <c r="K570" s="19" t="s">
        <v>2074</v>
      </c>
      <c r="L570" s="138" t="s">
        <v>3428</v>
      </c>
      <c r="M570" s="141" t="s">
        <v>383</v>
      </c>
      <c r="N570" s="360" t="s">
        <v>8876</v>
      </c>
      <c r="O570" s="3" t="s">
        <v>1382</v>
      </c>
      <c r="P570" s="7" t="s">
        <v>1352</v>
      </c>
      <c r="Q570" s="3" t="s">
        <v>1351</v>
      </c>
      <c r="R570" s="62">
        <v>0.33</v>
      </c>
      <c r="S570" s="18">
        <v>174107.14</v>
      </c>
      <c r="T570" s="83">
        <v>0</v>
      </c>
      <c r="U570" s="83">
        <f>T570*1.12</f>
        <v>0</v>
      </c>
      <c r="V570" s="9" t="s">
        <v>1341</v>
      </c>
      <c r="W570" s="153" t="s">
        <v>1410</v>
      </c>
      <c r="X570" s="9" t="s">
        <v>9103</v>
      </c>
    </row>
    <row r="571" spans="1:24" s="444" customFormat="1" ht="102" customHeight="1">
      <c r="A571" s="9" t="s">
        <v>6573</v>
      </c>
      <c r="B571" s="100" t="s">
        <v>97</v>
      </c>
      <c r="C571" s="111" t="s">
        <v>952</v>
      </c>
      <c r="D571" s="111" t="s">
        <v>953</v>
      </c>
      <c r="E571" s="111" t="s">
        <v>954</v>
      </c>
      <c r="F571" s="9"/>
      <c r="G571" s="3" t="s">
        <v>385</v>
      </c>
      <c r="H571" s="20">
        <v>0</v>
      </c>
      <c r="I571" s="114">
        <v>470000000</v>
      </c>
      <c r="J571" s="21" t="s">
        <v>1330</v>
      </c>
      <c r="K571" s="19" t="s">
        <v>2074</v>
      </c>
      <c r="L571" s="138" t="s">
        <v>3428</v>
      </c>
      <c r="M571" s="141" t="s">
        <v>383</v>
      </c>
      <c r="N571" s="360" t="s">
        <v>8876</v>
      </c>
      <c r="O571" s="3" t="s">
        <v>1382</v>
      </c>
      <c r="P571" s="7" t="s">
        <v>1352</v>
      </c>
      <c r="Q571" s="3" t="s">
        <v>1351</v>
      </c>
      <c r="R571" s="62">
        <v>0.48</v>
      </c>
      <c r="S571" s="18">
        <v>145659.75</v>
      </c>
      <c r="T571" s="83">
        <v>0</v>
      </c>
      <c r="U571" s="83">
        <f t="shared" si="88"/>
        <v>0</v>
      </c>
      <c r="V571" s="9" t="s">
        <v>1341</v>
      </c>
      <c r="W571" s="153" t="s">
        <v>1410</v>
      </c>
      <c r="X571" s="9" t="s">
        <v>9103</v>
      </c>
    </row>
    <row r="572" spans="1:24" s="444" customFormat="1" ht="102" customHeight="1">
      <c r="A572" s="9" t="s">
        <v>6574</v>
      </c>
      <c r="B572" s="100" t="s">
        <v>97</v>
      </c>
      <c r="C572" s="111" t="s">
        <v>955</v>
      </c>
      <c r="D572" s="111" t="s">
        <v>953</v>
      </c>
      <c r="E572" s="111" t="s">
        <v>956</v>
      </c>
      <c r="F572" s="9"/>
      <c r="G572" s="3" t="s">
        <v>385</v>
      </c>
      <c r="H572" s="20">
        <v>0</v>
      </c>
      <c r="I572" s="114">
        <v>470000000</v>
      </c>
      <c r="J572" s="21" t="s">
        <v>1330</v>
      </c>
      <c r="K572" s="19" t="s">
        <v>2074</v>
      </c>
      <c r="L572" s="138" t="s">
        <v>3428</v>
      </c>
      <c r="M572" s="141" t="s">
        <v>383</v>
      </c>
      <c r="N572" s="360" t="s">
        <v>8876</v>
      </c>
      <c r="O572" s="3" t="s">
        <v>1382</v>
      </c>
      <c r="P572" s="7" t="s">
        <v>1352</v>
      </c>
      <c r="Q572" s="3" t="s">
        <v>1351</v>
      </c>
      <c r="R572" s="62">
        <v>5.4660000000000002</v>
      </c>
      <c r="S572" s="18">
        <v>145659.75</v>
      </c>
      <c r="T572" s="83">
        <f t="shared" si="82"/>
        <v>796176.19350000005</v>
      </c>
      <c r="U572" s="83">
        <f t="shared" si="88"/>
        <v>891717.33672000014</v>
      </c>
      <c r="V572" s="9" t="s">
        <v>1341</v>
      </c>
      <c r="W572" s="153" t="s">
        <v>1410</v>
      </c>
      <c r="X572" s="9"/>
    </row>
    <row r="573" spans="1:24" s="444" customFormat="1" ht="102" customHeight="1">
      <c r="A573" s="9" t="s">
        <v>6575</v>
      </c>
      <c r="B573" s="100" t="s">
        <v>97</v>
      </c>
      <c r="C573" s="111" t="s">
        <v>957</v>
      </c>
      <c r="D573" s="111" t="s">
        <v>953</v>
      </c>
      <c r="E573" s="111" t="s">
        <v>958</v>
      </c>
      <c r="F573" s="9"/>
      <c r="G573" s="3" t="s">
        <v>385</v>
      </c>
      <c r="H573" s="20">
        <v>0</v>
      </c>
      <c r="I573" s="114">
        <v>470000000</v>
      </c>
      <c r="J573" s="21" t="s">
        <v>1330</v>
      </c>
      <c r="K573" s="19" t="s">
        <v>2074</v>
      </c>
      <c r="L573" s="138" t="s">
        <v>3428</v>
      </c>
      <c r="M573" s="141" t="s">
        <v>383</v>
      </c>
      <c r="N573" s="360" t="s">
        <v>8876</v>
      </c>
      <c r="O573" s="3" t="s">
        <v>1382</v>
      </c>
      <c r="P573" s="7" t="s">
        <v>1352</v>
      </c>
      <c r="Q573" s="3" t="s">
        <v>1351</v>
      </c>
      <c r="R573" s="62">
        <v>3.8380000000000001</v>
      </c>
      <c r="S573" s="18">
        <v>140329.88</v>
      </c>
      <c r="T573" s="83">
        <f t="shared" si="82"/>
        <v>538586.07944</v>
      </c>
      <c r="U573" s="83">
        <f t="shared" si="88"/>
        <v>603216.40897280001</v>
      </c>
      <c r="V573" s="9" t="s">
        <v>1341</v>
      </c>
      <c r="W573" s="153" t="s">
        <v>1410</v>
      </c>
      <c r="X573" s="9"/>
    </row>
    <row r="574" spans="1:24" s="444" customFormat="1" ht="102" customHeight="1">
      <c r="A574" s="9" t="s">
        <v>6576</v>
      </c>
      <c r="B574" s="100" t="s">
        <v>97</v>
      </c>
      <c r="C574" s="111" t="s">
        <v>959</v>
      </c>
      <c r="D574" s="111" t="s">
        <v>953</v>
      </c>
      <c r="E574" s="111" t="s">
        <v>960</v>
      </c>
      <c r="F574" s="9"/>
      <c r="G574" s="3" t="s">
        <v>385</v>
      </c>
      <c r="H574" s="20">
        <v>0</v>
      </c>
      <c r="I574" s="114">
        <v>470000000</v>
      </c>
      <c r="J574" s="21" t="s">
        <v>1330</v>
      </c>
      <c r="K574" s="19" t="s">
        <v>2074</v>
      </c>
      <c r="L574" s="138" t="s">
        <v>3428</v>
      </c>
      <c r="M574" s="141" t="s">
        <v>383</v>
      </c>
      <c r="N574" s="360" t="s">
        <v>8876</v>
      </c>
      <c r="O574" s="3" t="s">
        <v>1382</v>
      </c>
      <c r="P574" s="7" t="s">
        <v>1352</v>
      </c>
      <c r="Q574" s="3" t="s">
        <v>1351</v>
      </c>
      <c r="R574" s="62">
        <v>42.487000000000002</v>
      </c>
      <c r="S574" s="18">
        <v>140329.88</v>
      </c>
      <c r="T574" s="83">
        <f t="shared" si="82"/>
        <v>5962195.6115600001</v>
      </c>
      <c r="U574" s="83">
        <f t="shared" si="88"/>
        <v>6677659.0849472005</v>
      </c>
      <c r="V574" s="9" t="s">
        <v>1341</v>
      </c>
      <c r="W574" s="153" t="s">
        <v>1410</v>
      </c>
      <c r="X574" s="9"/>
    </row>
    <row r="575" spans="1:24" s="444" customFormat="1" ht="102" customHeight="1">
      <c r="A575" s="9" t="s">
        <v>6577</v>
      </c>
      <c r="B575" s="100" t="s">
        <v>97</v>
      </c>
      <c r="C575" s="111" t="s">
        <v>961</v>
      </c>
      <c r="D575" s="111" t="s">
        <v>953</v>
      </c>
      <c r="E575" s="111" t="s">
        <v>962</v>
      </c>
      <c r="F575" s="9"/>
      <c r="G575" s="3" t="s">
        <v>385</v>
      </c>
      <c r="H575" s="20">
        <v>0</v>
      </c>
      <c r="I575" s="114">
        <v>470000000</v>
      </c>
      <c r="J575" s="21" t="s">
        <v>1330</v>
      </c>
      <c r="K575" s="19" t="s">
        <v>2074</v>
      </c>
      <c r="L575" s="138" t="s">
        <v>3428</v>
      </c>
      <c r="M575" s="141" t="s">
        <v>383</v>
      </c>
      <c r="N575" s="360" t="s">
        <v>8876</v>
      </c>
      <c r="O575" s="3" t="s">
        <v>1382</v>
      </c>
      <c r="P575" s="7" t="s">
        <v>1352</v>
      </c>
      <c r="Q575" s="3" t="s">
        <v>1351</v>
      </c>
      <c r="R575" s="62">
        <v>4.7080000000000002</v>
      </c>
      <c r="S575" s="18">
        <v>142231.25</v>
      </c>
      <c r="T575" s="83">
        <f t="shared" si="82"/>
        <v>669624.72499999998</v>
      </c>
      <c r="U575" s="83">
        <f t="shared" si="88"/>
        <v>749979.69200000004</v>
      </c>
      <c r="V575" s="9" t="s">
        <v>1341</v>
      </c>
      <c r="W575" s="153" t="s">
        <v>1410</v>
      </c>
      <c r="X575" s="9"/>
    </row>
    <row r="576" spans="1:24" s="444" customFormat="1" ht="102" customHeight="1">
      <c r="A576" s="9" t="s">
        <v>6578</v>
      </c>
      <c r="B576" s="100" t="s">
        <v>97</v>
      </c>
      <c r="C576" s="111" t="s">
        <v>963</v>
      </c>
      <c r="D576" s="111" t="s">
        <v>953</v>
      </c>
      <c r="E576" s="111" t="s">
        <v>964</v>
      </c>
      <c r="F576" s="42"/>
      <c r="G576" s="3" t="s">
        <v>385</v>
      </c>
      <c r="H576" s="20">
        <v>0</v>
      </c>
      <c r="I576" s="114">
        <v>470000000</v>
      </c>
      <c r="J576" s="21" t="s">
        <v>1330</v>
      </c>
      <c r="K576" s="19" t="s">
        <v>2074</v>
      </c>
      <c r="L576" s="138" t="s">
        <v>3428</v>
      </c>
      <c r="M576" s="141" t="s">
        <v>383</v>
      </c>
      <c r="N576" s="360" t="s">
        <v>8876</v>
      </c>
      <c r="O576" s="3" t="s">
        <v>1382</v>
      </c>
      <c r="P576" s="7" t="s">
        <v>1352</v>
      </c>
      <c r="Q576" s="3" t="s">
        <v>1351</v>
      </c>
      <c r="R576" s="62">
        <v>6.234</v>
      </c>
      <c r="S576" s="18">
        <v>142231.25</v>
      </c>
      <c r="T576" s="83">
        <f t="shared" si="82"/>
        <v>886669.61250000005</v>
      </c>
      <c r="U576" s="83">
        <f t="shared" si="88"/>
        <v>993069.96600000013</v>
      </c>
      <c r="V576" s="9" t="s">
        <v>1341</v>
      </c>
      <c r="W576" s="153" t="s">
        <v>1410</v>
      </c>
      <c r="X576" s="9"/>
    </row>
    <row r="577" spans="1:24" s="444" customFormat="1" ht="102" customHeight="1">
      <c r="A577" s="9" t="s">
        <v>6579</v>
      </c>
      <c r="B577" s="100" t="s">
        <v>97</v>
      </c>
      <c r="C577" s="111" t="s">
        <v>965</v>
      </c>
      <c r="D577" s="111" t="s">
        <v>953</v>
      </c>
      <c r="E577" s="111" t="s">
        <v>966</v>
      </c>
      <c r="F577" s="42"/>
      <c r="G577" s="3" t="s">
        <v>385</v>
      </c>
      <c r="H577" s="20">
        <v>0</v>
      </c>
      <c r="I577" s="114">
        <v>470000000</v>
      </c>
      <c r="J577" s="21" t="s">
        <v>1330</v>
      </c>
      <c r="K577" s="19" t="s">
        <v>2074</v>
      </c>
      <c r="L577" s="138" t="s">
        <v>3428</v>
      </c>
      <c r="M577" s="141" t="s">
        <v>383</v>
      </c>
      <c r="N577" s="360" t="s">
        <v>8876</v>
      </c>
      <c r="O577" s="3" t="s">
        <v>1382</v>
      </c>
      <c r="P577" s="7" t="s">
        <v>1352</v>
      </c>
      <c r="Q577" s="3" t="s">
        <v>1351</v>
      </c>
      <c r="R577" s="62">
        <v>20.998000000000001</v>
      </c>
      <c r="S577" s="18">
        <v>142231.25</v>
      </c>
      <c r="T577" s="83">
        <f t="shared" si="82"/>
        <v>2986571.7875000001</v>
      </c>
      <c r="U577" s="83">
        <f t="shared" si="88"/>
        <v>3344960.4020000002</v>
      </c>
      <c r="V577" s="9" t="s">
        <v>1341</v>
      </c>
      <c r="W577" s="153" t="s">
        <v>1410</v>
      </c>
      <c r="X577" s="9"/>
    </row>
    <row r="578" spans="1:24" s="444" customFormat="1" ht="102" customHeight="1">
      <c r="A578" s="9" t="s">
        <v>6580</v>
      </c>
      <c r="B578" s="100" t="s">
        <v>97</v>
      </c>
      <c r="C578" s="111" t="s">
        <v>967</v>
      </c>
      <c r="D578" s="111" t="s">
        <v>953</v>
      </c>
      <c r="E578" s="111" t="s">
        <v>968</v>
      </c>
      <c r="F578" s="42"/>
      <c r="G578" s="3" t="s">
        <v>385</v>
      </c>
      <c r="H578" s="20">
        <v>0</v>
      </c>
      <c r="I578" s="114">
        <v>470000000</v>
      </c>
      <c r="J578" s="21" t="s">
        <v>1330</v>
      </c>
      <c r="K578" s="19" t="s">
        <v>2074</v>
      </c>
      <c r="L578" s="138" t="s">
        <v>3428</v>
      </c>
      <c r="M578" s="141" t="s">
        <v>383</v>
      </c>
      <c r="N578" s="360" t="s">
        <v>8876</v>
      </c>
      <c r="O578" s="3" t="s">
        <v>1382</v>
      </c>
      <c r="P578" s="7" t="s">
        <v>1352</v>
      </c>
      <c r="Q578" s="3" t="s">
        <v>1351</v>
      </c>
      <c r="R578" s="62">
        <v>1.45</v>
      </c>
      <c r="S578" s="18">
        <v>142231.25</v>
      </c>
      <c r="T578" s="83">
        <f t="shared" si="82"/>
        <v>206235.3125</v>
      </c>
      <c r="U578" s="83">
        <f t="shared" si="88"/>
        <v>230983.55000000002</v>
      </c>
      <c r="V578" s="9" t="s">
        <v>1341</v>
      </c>
      <c r="W578" s="153" t="s">
        <v>1410</v>
      </c>
      <c r="X578" s="9"/>
    </row>
    <row r="579" spans="1:24" s="444" customFormat="1" ht="102" customHeight="1">
      <c r="A579" s="450" t="s">
        <v>6581</v>
      </c>
      <c r="B579" s="451" t="s">
        <v>97</v>
      </c>
      <c r="C579" s="467" t="s">
        <v>1221</v>
      </c>
      <c r="D579" s="452" t="s">
        <v>366</v>
      </c>
      <c r="E579" s="452" t="s">
        <v>367</v>
      </c>
      <c r="F579" s="487"/>
      <c r="G579" s="452" t="s">
        <v>385</v>
      </c>
      <c r="H579" s="454">
        <v>0</v>
      </c>
      <c r="I579" s="481">
        <v>470000000</v>
      </c>
      <c r="J579" s="456" t="s">
        <v>1330</v>
      </c>
      <c r="K579" s="469" t="s">
        <v>2074</v>
      </c>
      <c r="L579" s="457" t="s">
        <v>3428</v>
      </c>
      <c r="M579" s="458" t="s">
        <v>383</v>
      </c>
      <c r="N579" s="470" t="s">
        <v>8876</v>
      </c>
      <c r="O579" s="452" t="s">
        <v>1382</v>
      </c>
      <c r="P579" s="460" t="s">
        <v>1352</v>
      </c>
      <c r="Q579" s="452" t="s">
        <v>1351</v>
      </c>
      <c r="R579" s="490">
        <v>14.061999999999999</v>
      </c>
      <c r="S579" s="472">
        <v>135636.9</v>
      </c>
      <c r="T579" s="463">
        <v>0</v>
      </c>
      <c r="U579" s="463">
        <f t="shared" si="88"/>
        <v>0</v>
      </c>
      <c r="V579" s="450" t="s">
        <v>1341</v>
      </c>
      <c r="W579" s="465" t="s">
        <v>1410</v>
      </c>
      <c r="X579" s="450" t="s">
        <v>9455</v>
      </c>
    </row>
    <row r="580" spans="1:24" s="449" customFormat="1" ht="102" customHeight="1">
      <c r="A580" s="450" t="s">
        <v>10836</v>
      </c>
      <c r="B580" s="451" t="s">
        <v>97</v>
      </c>
      <c r="C580" s="467" t="s">
        <v>1221</v>
      </c>
      <c r="D580" s="452" t="s">
        <v>366</v>
      </c>
      <c r="E580" s="452" t="s">
        <v>367</v>
      </c>
      <c r="F580" s="487"/>
      <c r="G580" s="452" t="s">
        <v>385</v>
      </c>
      <c r="H580" s="454">
        <v>0</v>
      </c>
      <c r="I580" s="481">
        <v>470000000</v>
      </c>
      <c r="J580" s="456" t="s">
        <v>1330</v>
      </c>
      <c r="K580" s="469" t="s">
        <v>10531</v>
      </c>
      <c r="L580" s="457" t="s">
        <v>3428</v>
      </c>
      <c r="M580" s="458" t="s">
        <v>383</v>
      </c>
      <c r="N580" s="470" t="s">
        <v>8876</v>
      </c>
      <c r="O580" s="452" t="s">
        <v>1382</v>
      </c>
      <c r="P580" s="460" t="s">
        <v>1352</v>
      </c>
      <c r="Q580" s="452" t="s">
        <v>1351</v>
      </c>
      <c r="R580" s="490">
        <v>6.3E-2</v>
      </c>
      <c r="S580" s="472">
        <v>135636.9</v>
      </c>
      <c r="T580" s="463">
        <f t="shared" ref="T580" si="97">R580*S580</f>
        <v>8545.1247000000003</v>
      </c>
      <c r="U580" s="463">
        <f t="shared" si="88"/>
        <v>9570.5396640000017</v>
      </c>
      <c r="V580" s="450" t="s">
        <v>1341</v>
      </c>
      <c r="W580" s="465" t="s">
        <v>1410</v>
      </c>
      <c r="X580" s="450"/>
    </row>
    <row r="581" spans="1:24" s="444" customFormat="1" ht="102" customHeight="1">
      <c r="A581" s="9" t="s">
        <v>6582</v>
      </c>
      <c r="B581" s="100" t="s">
        <v>97</v>
      </c>
      <c r="C581" s="121" t="s">
        <v>969</v>
      </c>
      <c r="D581" s="56" t="s">
        <v>970</v>
      </c>
      <c r="E581" s="56" t="s">
        <v>971</v>
      </c>
      <c r="F581" s="42"/>
      <c r="G581" s="3" t="s">
        <v>385</v>
      </c>
      <c r="H581" s="20">
        <v>0</v>
      </c>
      <c r="I581" s="114">
        <v>470000000</v>
      </c>
      <c r="J581" s="21" t="s">
        <v>1330</v>
      </c>
      <c r="K581" s="19" t="s">
        <v>2074</v>
      </c>
      <c r="L581" s="138" t="s">
        <v>3428</v>
      </c>
      <c r="M581" s="141" t="s">
        <v>383</v>
      </c>
      <c r="N581" s="360" t="s">
        <v>8876</v>
      </c>
      <c r="O581" s="3" t="s">
        <v>1382</v>
      </c>
      <c r="P581" s="7" t="s">
        <v>1352</v>
      </c>
      <c r="Q581" s="3" t="s">
        <v>1351</v>
      </c>
      <c r="R581" s="62">
        <v>3.02</v>
      </c>
      <c r="S581" s="18">
        <v>129178.3</v>
      </c>
      <c r="T581" s="83">
        <f t="shared" si="82"/>
        <v>390118.46600000001</v>
      </c>
      <c r="U581" s="83">
        <f t="shared" si="88"/>
        <v>436932.68192000006</v>
      </c>
      <c r="V581" s="9" t="s">
        <v>1341</v>
      </c>
      <c r="W581" s="153" t="s">
        <v>1410</v>
      </c>
      <c r="X581" s="9"/>
    </row>
    <row r="582" spans="1:24" s="444" customFormat="1" ht="102" customHeight="1">
      <c r="A582" s="9" t="s">
        <v>6583</v>
      </c>
      <c r="B582" s="100" t="s">
        <v>97</v>
      </c>
      <c r="C582" s="121" t="s">
        <v>972</v>
      </c>
      <c r="D582" s="56" t="s">
        <v>970</v>
      </c>
      <c r="E582" s="56" t="s">
        <v>973</v>
      </c>
      <c r="F582" s="42"/>
      <c r="G582" s="3" t="s">
        <v>385</v>
      </c>
      <c r="H582" s="20">
        <v>0</v>
      </c>
      <c r="I582" s="114">
        <v>470000000</v>
      </c>
      <c r="J582" s="21" t="s">
        <v>1330</v>
      </c>
      <c r="K582" s="19" t="s">
        <v>2074</v>
      </c>
      <c r="L582" s="138" t="s">
        <v>3428</v>
      </c>
      <c r="M582" s="141" t="s">
        <v>383</v>
      </c>
      <c r="N582" s="360" t="s">
        <v>8876</v>
      </c>
      <c r="O582" s="3" t="s">
        <v>1382</v>
      </c>
      <c r="P582" s="7" t="s">
        <v>1352</v>
      </c>
      <c r="Q582" s="3" t="s">
        <v>1351</v>
      </c>
      <c r="R582" s="62">
        <v>0.52</v>
      </c>
      <c r="S582" s="18">
        <v>129178.3</v>
      </c>
      <c r="T582" s="83">
        <f t="shared" si="82"/>
        <v>67172.716</v>
      </c>
      <c r="U582" s="83">
        <f t="shared" si="88"/>
        <v>75233.441920000012</v>
      </c>
      <c r="V582" s="9" t="s">
        <v>1341</v>
      </c>
      <c r="W582" s="153" t="s">
        <v>1410</v>
      </c>
      <c r="X582" s="9"/>
    </row>
    <row r="583" spans="1:24" s="444" customFormat="1" ht="102" customHeight="1">
      <c r="A583" s="9" t="s">
        <v>6584</v>
      </c>
      <c r="B583" s="100" t="s">
        <v>97</v>
      </c>
      <c r="C583" s="121" t="s">
        <v>972</v>
      </c>
      <c r="D583" s="56" t="s">
        <v>970</v>
      </c>
      <c r="E583" s="56" t="s">
        <v>974</v>
      </c>
      <c r="F583" s="42"/>
      <c r="G583" s="3" t="s">
        <v>385</v>
      </c>
      <c r="H583" s="20">
        <v>0</v>
      </c>
      <c r="I583" s="114">
        <v>470000000</v>
      </c>
      <c r="J583" s="21" t="s">
        <v>1330</v>
      </c>
      <c r="K583" s="19" t="s">
        <v>2074</v>
      </c>
      <c r="L583" s="138" t="s">
        <v>3428</v>
      </c>
      <c r="M583" s="141" t="s">
        <v>383</v>
      </c>
      <c r="N583" s="360" t="s">
        <v>8876</v>
      </c>
      <c r="O583" s="3" t="s">
        <v>1382</v>
      </c>
      <c r="P583" s="7" t="s">
        <v>1352</v>
      </c>
      <c r="Q583" s="3" t="s">
        <v>1351</v>
      </c>
      <c r="R583" s="62">
        <v>5.0999999999999996</v>
      </c>
      <c r="S583" s="18">
        <v>129178.3</v>
      </c>
      <c r="T583" s="83">
        <f t="shared" si="82"/>
        <v>658809.32999999996</v>
      </c>
      <c r="U583" s="83">
        <f t="shared" si="88"/>
        <v>737866.44960000005</v>
      </c>
      <c r="V583" s="9" t="s">
        <v>1341</v>
      </c>
      <c r="W583" s="153" t="s">
        <v>1410</v>
      </c>
      <c r="X583" s="9"/>
    </row>
    <row r="584" spans="1:24" s="444" customFormat="1" ht="102" customHeight="1">
      <c r="A584" s="9" t="s">
        <v>6585</v>
      </c>
      <c r="B584" s="100" t="s">
        <v>97</v>
      </c>
      <c r="C584" s="121" t="s">
        <v>975</v>
      </c>
      <c r="D584" s="56" t="s">
        <v>970</v>
      </c>
      <c r="E584" s="56" t="s">
        <v>976</v>
      </c>
      <c r="F584" s="42"/>
      <c r="G584" s="3" t="s">
        <v>385</v>
      </c>
      <c r="H584" s="20">
        <v>0</v>
      </c>
      <c r="I584" s="114">
        <v>470000000</v>
      </c>
      <c r="J584" s="21" t="s">
        <v>1330</v>
      </c>
      <c r="K584" s="19" t="s">
        <v>2074</v>
      </c>
      <c r="L584" s="138" t="s">
        <v>3428</v>
      </c>
      <c r="M584" s="141" t="s">
        <v>383</v>
      </c>
      <c r="N584" s="360" t="s">
        <v>8876</v>
      </c>
      <c r="O584" s="3" t="s">
        <v>1382</v>
      </c>
      <c r="P584" s="7" t="s">
        <v>1352</v>
      </c>
      <c r="Q584" s="3" t="s">
        <v>1351</v>
      </c>
      <c r="R584" s="62">
        <v>26.3</v>
      </c>
      <c r="S584" s="18">
        <v>129178.3</v>
      </c>
      <c r="T584" s="83">
        <f t="shared" si="82"/>
        <v>3397389.29</v>
      </c>
      <c r="U584" s="83">
        <f t="shared" si="88"/>
        <v>3805076.0048000002</v>
      </c>
      <c r="V584" s="9" t="s">
        <v>1341</v>
      </c>
      <c r="W584" s="153" t="s">
        <v>1410</v>
      </c>
      <c r="X584" s="9"/>
    </row>
    <row r="585" spans="1:24" s="444" customFormat="1" ht="102" customHeight="1">
      <c r="A585" s="9" t="s">
        <v>6586</v>
      </c>
      <c r="B585" s="100" t="s">
        <v>97</v>
      </c>
      <c r="C585" s="121" t="s">
        <v>985</v>
      </c>
      <c r="D585" s="56" t="s">
        <v>970</v>
      </c>
      <c r="E585" s="56" t="s">
        <v>986</v>
      </c>
      <c r="F585" s="42"/>
      <c r="G585" s="3" t="s">
        <v>385</v>
      </c>
      <c r="H585" s="20">
        <v>0</v>
      </c>
      <c r="I585" s="114">
        <v>470000000</v>
      </c>
      <c r="J585" s="21" t="s">
        <v>1330</v>
      </c>
      <c r="K585" s="19" t="s">
        <v>2074</v>
      </c>
      <c r="L585" s="138" t="s">
        <v>3428</v>
      </c>
      <c r="M585" s="141" t="s">
        <v>383</v>
      </c>
      <c r="N585" s="360" t="s">
        <v>8876</v>
      </c>
      <c r="O585" s="3" t="s">
        <v>1382</v>
      </c>
      <c r="P585" s="7" t="s">
        <v>1352</v>
      </c>
      <c r="Q585" s="3" t="s">
        <v>1351</v>
      </c>
      <c r="R585" s="62">
        <v>6.5369999999999999</v>
      </c>
      <c r="S585" s="18">
        <v>129178.3</v>
      </c>
      <c r="T585" s="83">
        <f t="shared" si="82"/>
        <v>844438.54709999997</v>
      </c>
      <c r="U585" s="83">
        <f t="shared" si="88"/>
        <v>945771.17275200004</v>
      </c>
      <c r="V585" s="9" t="s">
        <v>1341</v>
      </c>
      <c r="W585" s="153" t="s">
        <v>1410</v>
      </c>
      <c r="X585" s="9"/>
    </row>
    <row r="586" spans="1:24" s="444" customFormat="1" ht="102" customHeight="1">
      <c r="A586" s="9" t="s">
        <v>6587</v>
      </c>
      <c r="B586" s="100" t="s">
        <v>97</v>
      </c>
      <c r="C586" s="121" t="s">
        <v>977</v>
      </c>
      <c r="D586" s="56" t="s">
        <v>970</v>
      </c>
      <c r="E586" s="56" t="s">
        <v>978</v>
      </c>
      <c r="F586" s="42"/>
      <c r="G586" s="3" t="s">
        <v>385</v>
      </c>
      <c r="H586" s="20">
        <v>0</v>
      </c>
      <c r="I586" s="114">
        <v>470000000</v>
      </c>
      <c r="J586" s="21" t="s">
        <v>1330</v>
      </c>
      <c r="K586" s="19" t="s">
        <v>2074</v>
      </c>
      <c r="L586" s="138" t="s">
        <v>3428</v>
      </c>
      <c r="M586" s="141" t="s">
        <v>383</v>
      </c>
      <c r="N586" s="360" t="s">
        <v>8876</v>
      </c>
      <c r="O586" s="3" t="s">
        <v>1382</v>
      </c>
      <c r="P586" s="7" t="s">
        <v>1352</v>
      </c>
      <c r="Q586" s="3" t="s">
        <v>1351</v>
      </c>
      <c r="R586" s="62">
        <v>8.4550000000000001</v>
      </c>
      <c r="S586" s="18">
        <v>129178.3</v>
      </c>
      <c r="T586" s="83">
        <f t="shared" si="82"/>
        <v>1092202.5264999999</v>
      </c>
      <c r="U586" s="83">
        <f t="shared" si="88"/>
        <v>1223266.82968</v>
      </c>
      <c r="V586" s="9" t="s">
        <v>1341</v>
      </c>
      <c r="W586" s="153" t="s">
        <v>1410</v>
      </c>
      <c r="X586" s="9"/>
    </row>
    <row r="587" spans="1:24" s="444" customFormat="1" ht="102" customHeight="1">
      <c r="A587" s="9" t="s">
        <v>6588</v>
      </c>
      <c r="B587" s="100" t="s">
        <v>97</v>
      </c>
      <c r="C587" s="121" t="s">
        <v>979</v>
      </c>
      <c r="D587" s="56" t="s">
        <v>970</v>
      </c>
      <c r="E587" s="56" t="s">
        <v>980</v>
      </c>
      <c r="F587" s="42"/>
      <c r="G587" s="3" t="s">
        <v>385</v>
      </c>
      <c r="H587" s="20">
        <v>0</v>
      </c>
      <c r="I587" s="114">
        <v>470000000</v>
      </c>
      <c r="J587" s="21" t="s">
        <v>1330</v>
      </c>
      <c r="K587" s="19" t="s">
        <v>2074</v>
      </c>
      <c r="L587" s="138" t="s">
        <v>3428</v>
      </c>
      <c r="M587" s="141" t="s">
        <v>383</v>
      </c>
      <c r="N587" s="360" t="s">
        <v>8876</v>
      </c>
      <c r="O587" s="3" t="s">
        <v>1382</v>
      </c>
      <c r="P587" s="7" t="s">
        <v>1352</v>
      </c>
      <c r="Q587" s="3" t="s">
        <v>1351</v>
      </c>
      <c r="R587" s="62">
        <v>2.08</v>
      </c>
      <c r="S587" s="18">
        <v>121383.02</v>
      </c>
      <c r="T587" s="83">
        <f t="shared" si="82"/>
        <v>252476.68160000001</v>
      </c>
      <c r="U587" s="83">
        <f t="shared" si="88"/>
        <v>282773.88339200005</v>
      </c>
      <c r="V587" s="9" t="s">
        <v>1341</v>
      </c>
      <c r="W587" s="153" t="s">
        <v>1410</v>
      </c>
      <c r="X587" s="9"/>
    </row>
    <row r="588" spans="1:24" s="444" customFormat="1" ht="102" customHeight="1">
      <c r="A588" s="9" t="s">
        <v>6589</v>
      </c>
      <c r="B588" s="100" t="s">
        <v>97</v>
      </c>
      <c r="C588" s="121" t="s">
        <v>981</v>
      </c>
      <c r="D588" s="56" t="s">
        <v>970</v>
      </c>
      <c r="E588" s="56" t="s">
        <v>982</v>
      </c>
      <c r="F588" s="9"/>
      <c r="G588" s="3" t="s">
        <v>385</v>
      </c>
      <c r="H588" s="20">
        <v>0</v>
      </c>
      <c r="I588" s="114">
        <v>470000000</v>
      </c>
      <c r="J588" s="21" t="s">
        <v>1330</v>
      </c>
      <c r="K588" s="19" t="s">
        <v>2074</v>
      </c>
      <c r="L588" s="138" t="s">
        <v>3428</v>
      </c>
      <c r="M588" s="141" t="s">
        <v>383</v>
      </c>
      <c r="N588" s="360" t="s">
        <v>8876</v>
      </c>
      <c r="O588" s="3" t="s">
        <v>1382</v>
      </c>
      <c r="P588" s="7" t="s">
        <v>1352</v>
      </c>
      <c r="Q588" s="3" t="s">
        <v>1351</v>
      </c>
      <c r="R588" s="62">
        <v>2.6259999999999999</v>
      </c>
      <c r="S588" s="18">
        <v>121383.02</v>
      </c>
      <c r="T588" s="83">
        <f t="shared" si="82"/>
        <v>318751.81052</v>
      </c>
      <c r="U588" s="83">
        <f t="shared" si="88"/>
        <v>357002.02778240002</v>
      </c>
      <c r="V588" s="9" t="s">
        <v>1341</v>
      </c>
      <c r="W588" s="153" t="s">
        <v>1410</v>
      </c>
      <c r="X588" s="9"/>
    </row>
    <row r="589" spans="1:24" s="444" customFormat="1" ht="102" customHeight="1">
      <c r="A589" s="9" t="s">
        <v>6590</v>
      </c>
      <c r="B589" s="100" t="s">
        <v>97</v>
      </c>
      <c r="C589" s="121" t="s">
        <v>983</v>
      </c>
      <c r="D589" s="56" t="s">
        <v>970</v>
      </c>
      <c r="E589" s="56" t="s">
        <v>984</v>
      </c>
      <c r="F589" s="9"/>
      <c r="G589" s="3" t="s">
        <v>385</v>
      </c>
      <c r="H589" s="20">
        <v>0</v>
      </c>
      <c r="I589" s="114">
        <v>470000000</v>
      </c>
      <c r="J589" s="21" t="s">
        <v>1330</v>
      </c>
      <c r="K589" s="19" t="s">
        <v>2074</v>
      </c>
      <c r="L589" s="138" t="s">
        <v>3428</v>
      </c>
      <c r="M589" s="141" t="s">
        <v>383</v>
      </c>
      <c r="N589" s="360" t="s">
        <v>8876</v>
      </c>
      <c r="O589" s="3" t="s">
        <v>1382</v>
      </c>
      <c r="P589" s="7" t="s">
        <v>1352</v>
      </c>
      <c r="Q589" s="3" t="s">
        <v>1351</v>
      </c>
      <c r="R589" s="62">
        <v>4.1399999999999997</v>
      </c>
      <c r="S589" s="18">
        <v>121383.02</v>
      </c>
      <c r="T589" s="83">
        <f t="shared" si="82"/>
        <v>502525.70279999997</v>
      </c>
      <c r="U589" s="83">
        <f t="shared" si="88"/>
        <v>562828.787136</v>
      </c>
      <c r="V589" s="9" t="s">
        <v>1341</v>
      </c>
      <c r="W589" s="153" t="s">
        <v>1410</v>
      </c>
      <c r="X589" s="9"/>
    </row>
    <row r="590" spans="1:24" s="444" customFormat="1" ht="102" customHeight="1">
      <c r="A590" s="9" t="s">
        <v>6591</v>
      </c>
      <c r="B590" s="100" t="s">
        <v>97</v>
      </c>
      <c r="C590" s="121" t="s">
        <v>987</v>
      </c>
      <c r="D590" s="56" t="s">
        <v>970</v>
      </c>
      <c r="E590" s="56" t="s">
        <v>2075</v>
      </c>
      <c r="F590" s="9"/>
      <c r="G590" s="3" t="s">
        <v>385</v>
      </c>
      <c r="H590" s="20">
        <v>0</v>
      </c>
      <c r="I590" s="114">
        <v>470000000</v>
      </c>
      <c r="J590" s="21" t="s">
        <v>1330</v>
      </c>
      <c r="K590" s="19" t="s">
        <v>2074</v>
      </c>
      <c r="L590" s="138" t="s">
        <v>3428</v>
      </c>
      <c r="M590" s="141" t="s">
        <v>383</v>
      </c>
      <c r="N590" s="360" t="s">
        <v>8876</v>
      </c>
      <c r="O590" s="3" t="s">
        <v>1382</v>
      </c>
      <c r="P590" s="7" t="s">
        <v>1352</v>
      </c>
      <c r="Q590" s="3" t="s">
        <v>1351</v>
      </c>
      <c r="R590" s="62">
        <v>0.67100000000000004</v>
      </c>
      <c r="S590" s="18">
        <v>121383.02</v>
      </c>
      <c r="T590" s="83">
        <f t="shared" ref="T590:T656" si="98">R590*S590</f>
        <v>81448.006420000005</v>
      </c>
      <c r="U590" s="83">
        <f t="shared" si="88"/>
        <v>91221.767190400016</v>
      </c>
      <c r="V590" s="9" t="s">
        <v>1341</v>
      </c>
      <c r="W590" s="153" t="s">
        <v>1410</v>
      </c>
      <c r="X590" s="9"/>
    </row>
    <row r="591" spans="1:24" s="444" customFormat="1" ht="102" customHeight="1">
      <c r="A591" s="9" t="s">
        <v>6592</v>
      </c>
      <c r="B591" s="100" t="s">
        <v>97</v>
      </c>
      <c r="C591" s="111" t="s">
        <v>993</v>
      </c>
      <c r="D591" s="111" t="s">
        <v>994</v>
      </c>
      <c r="E591" s="111" t="s">
        <v>995</v>
      </c>
      <c r="F591" s="9"/>
      <c r="G591" s="3" t="s">
        <v>385</v>
      </c>
      <c r="H591" s="20">
        <v>0</v>
      </c>
      <c r="I591" s="114">
        <v>470000000</v>
      </c>
      <c r="J591" s="21" t="s">
        <v>1330</v>
      </c>
      <c r="K591" s="19" t="s">
        <v>1892</v>
      </c>
      <c r="L591" s="138" t="s">
        <v>3428</v>
      </c>
      <c r="M591" s="141" t="s">
        <v>383</v>
      </c>
      <c r="N591" s="360" t="s">
        <v>2078</v>
      </c>
      <c r="O591" s="3" t="s">
        <v>1382</v>
      </c>
      <c r="P591" s="7" t="s">
        <v>1352</v>
      </c>
      <c r="Q591" s="3" t="s">
        <v>1351</v>
      </c>
      <c r="R591" s="62">
        <v>21.99</v>
      </c>
      <c r="S591" s="18">
        <v>106337</v>
      </c>
      <c r="T591" s="83">
        <f t="shared" si="98"/>
        <v>2338350.63</v>
      </c>
      <c r="U591" s="83">
        <f t="shared" si="88"/>
        <v>2618952.7056</v>
      </c>
      <c r="V591" s="9" t="s">
        <v>1341</v>
      </c>
      <c r="W591" s="153" t="s">
        <v>1410</v>
      </c>
      <c r="X591" s="9"/>
    </row>
    <row r="592" spans="1:24" s="444" customFormat="1" ht="102" customHeight="1">
      <c r="A592" s="9" t="s">
        <v>6593</v>
      </c>
      <c r="B592" s="100" t="s">
        <v>97</v>
      </c>
      <c r="C592" s="111" t="s">
        <v>988</v>
      </c>
      <c r="D592" s="111" t="s">
        <v>989</v>
      </c>
      <c r="E592" s="122" t="s">
        <v>990</v>
      </c>
      <c r="F592" s="9"/>
      <c r="G592" s="3" t="s">
        <v>385</v>
      </c>
      <c r="H592" s="20">
        <v>0</v>
      </c>
      <c r="I592" s="114">
        <v>470000000</v>
      </c>
      <c r="J592" s="21" t="s">
        <v>1330</v>
      </c>
      <c r="K592" s="19" t="s">
        <v>1892</v>
      </c>
      <c r="L592" s="138" t="s">
        <v>3428</v>
      </c>
      <c r="M592" s="141" t="s">
        <v>383</v>
      </c>
      <c r="N592" s="360" t="s">
        <v>2078</v>
      </c>
      <c r="O592" s="3" t="s">
        <v>1382</v>
      </c>
      <c r="P592" s="7" t="s">
        <v>1352</v>
      </c>
      <c r="Q592" s="3" t="s">
        <v>1351</v>
      </c>
      <c r="R592" s="62">
        <v>0.5</v>
      </c>
      <c r="S592" s="18">
        <v>128958.83</v>
      </c>
      <c r="T592" s="83">
        <f t="shared" si="98"/>
        <v>64479.415000000001</v>
      </c>
      <c r="U592" s="83">
        <f t="shared" si="88"/>
        <v>72216.944800000012</v>
      </c>
      <c r="V592" s="9" t="s">
        <v>1341</v>
      </c>
      <c r="W592" s="153" t="s">
        <v>1410</v>
      </c>
      <c r="X592" s="9"/>
    </row>
    <row r="593" spans="1:24" s="444" customFormat="1" ht="102" customHeight="1">
      <c r="A593" s="9" t="s">
        <v>6594</v>
      </c>
      <c r="B593" s="100" t="s">
        <v>97</v>
      </c>
      <c r="C593" s="111" t="s">
        <v>1190</v>
      </c>
      <c r="D593" s="111" t="s">
        <v>1024</v>
      </c>
      <c r="E593" s="3" t="s">
        <v>1191</v>
      </c>
      <c r="F593" s="9"/>
      <c r="G593" s="3" t="s">
        <v>385</v>
      </c>
      <c r="H593" s="20">
        <v>0</v>
      </c>
      <c r="I593" s="114">
        <v>470000000</v>
      </c>
      <c r="J593" s="21" t="s">
        <v>1330</v>
      </c>
      <c r="K593" s="19" t="s">
        <v>1892</v>
      </c>
      <c r="L593" s="138" t="s">
        <v>3428</v>
      </c>
      <c r="M593" s="141" t="s">
        <v>383</v>
      </c>
      <c r="N593" s="360" t="s">
        <v>2078</v>
      </c>
      <c r="O593" s="3" t="s">
        <v>1382</v>
      </c>
      <c r="P593" s="7" t="s">
        <v>1352</v>
      </c>
      <c r="Q593" s="3" t="s">
        <v>1351</v>
      </c>
      <c r="R593" s="62">
        <v>1.796</v>
      </c>
      <c r="S593" s="18">
        <v>128958.83</v>
      </c>
      <c r="T593" s="83">
        <f t="shared" si="98"/>
        <v>231610.05868000002</v>
      </c>
      <c r="U593" s="83">
        <f t="shared" si="88"/>
        <v>259403.26572160004</v>
      </c>
      <c r="V593" s="9" t="s">
        <v>1341</v>
      </c>
      <c r="W593" s="153" t="s">
        <v>1410</v>
      </c>
      <c r="X593" s="9"/>
    </row>
    <row r="594" spans="1:24" s="444" customFormat="1" ht="102" customHeight="1">
      <c r="A594" s="9" t="s">
        <v>6595</v>
      </c>
      <c r="B594" s="100" t="s">
        <v>97</v>
      </c>
      <c r="C594" s="111" t="s">
        <v>991</v>
      </c>
      <c r="D594" s="111" t="s">
        <v>989</v>
      </c>
      <c r="E594" s="122" t="s">
        <v>992</v>
      </c>
      <c r="F594" s="9"/>
      <c r="G594" s="3" t="s">
        <v>385</v>
      </c>
      <c r="H594" s="20">
        <v>0</v>
      </c>
      <c r="I594" s="114">
        <v>470000000</v>
      </c>
      <c r="J594" s="21" t="s">
        <v>1330</v>
      </c>
      <c r="K594" s="19" t="s">
        <v>1892</v>
      </c>
      <c r="L594" s="138" t="s">
        <v>3428</v>
      </c>
      <c r="M594" s="141" t="s">
        <v>383</v>
      </c>
      <c r="N594" s="360" t="s">
        <v>2078</v>
      </c>
      <c r="O594" s="3" t="s">
        <v>1382</v>
      </c>
      <c r="P594" s="7" t="s">
        <v>1352</v>
      </c>
      <c r="Q594" s="3" t="s">
        <v>1351</v>
      </c>
      <c r="R594" s="62">
        <v>5.96</v>
      </c>
      <c r="S594" s="18">
        <v>128958.83</v>
      </c>
      <c r="T594" s="83">
        <f t="shared" si="98"/>
        <v>768594.62679999997</v>
      </c>
      <c r="U594" s="83">
        <f t="shared" si="88"/>
        <v>860825.98201600008</v>
      </c>
      <c r="V594" s="9" t="s">
        <v>1341</v>
      </c>
      <c r="W594" s="153" t="s">
        <v>1410</v>
      </c>
      <c r="X594" s="9"/>
    </row>
    <row r="595" spans="1:24" s="444" customFormat="1" ht="102" customHeight="1">
      <c r="A595" s="9" t="s">
        <v>6596</v>
      </c>
      <c r="B595" s="100" t="s">
        <v>97</v>
      </c>
      <c r="C595" s="111" t="s">
        <v>998</v>
      </c>
      <c r="D595" s="111" t="s">
        <v>989</v>
      </c>
      <c r="E595" s="111" t="s">
        <v>999</v>
      </c>
      <c r="F595" s="9"/>
      <c r="G595" s="3" t="s">
        <v>385</v>
      </c>
      <c r="H595" s="20">
        <v>0</v>
      </c>
      <c r="I595" s="114">
        <v>470000000</v>
      </c>
      <c r="J595" s="21" t="s">
        <v>1330</v>
      </c>
      <c r="K595" s="19" t="s">
        <v>1892</v>
      </c>
      <c r="L595" s="138" t="s">
        <v>3428</v>
      </c>
      <c r="M595" s="141" t="s">
        <v>383</v>
      </c>
      <c r="N595" s="360" t="s">
        <v>2078</v>
      </c>
      <c r="O595" s="3" t="s">
        <v>1382</v>
      </c>
      <c r="P595" s="7" t="s">
        <v>1352</v>
      </c>
      <c r="Q595" s="3" t="s">
        <v>1351</v>
      </c>
      <c r="R595" s="62">
        <v>6.0970000000000004</v>
      </c>
      <c r="S595" s="18">
        <v>128958.83</v>
      </c>
      <c r="T595" s="83">
        <f t="shared" si="98"/>
        <v>786261.98651000008</v>
      </c>
      <c r="U595" s="83">
        <f t="shared" si="88"/>
        <v>880613.42489120015</v>
      </c>
      <c r="V595" s="9" t="s">
        <v>1341</v>
      </c>
      <c r="W595" s="153" t="s">
        <v>1410</v>
      </c>
      <c r="X595" s="9"/>
    </row>
    <row r="596" spans="1:24" s="444" customFormat="1" ht="102" customHeight="1">
      <c r="A596" s="9" t="s">
        <v>6597</v>
      </c>
      <c r="B596" s="100" t="s">
        <v>97</v>
      </c>
      <c r="C596" s="111" t="s">
        <v>1000</v>
      </c>
      <c r="D596" s="111" t="s">
        <v>989</v>
      </c>
      <c r="E596" s="111" t="s">
        <v>1001</v>
      </c>
      <c r="F596" s="9"/>
      <c r="G596" s="3" t="s">
        <v>385</v>
      </c>
      <c r="H596" s="20">
        <v>0</v>
      </c>
      <c r="I596" s="114">
        <v>470000000</v>
      </c>
      <c r="J596" s="21" t="s">
        <v>1330</v>
      </c>
      <c r="K596" s="19" t="s">
        <v>1892</v>
      </c>
      <c r="L596" s="138" t="s">
        <v>3428</v>
      </c>
      <c r="M596" s="141" t="s">
        <v>383</v>
      </c>
      <c r="N596" s="360" t="s">
        <v>2078</v>
      </c>
      <c r="O596" s="3" t="s">
        <v>1382</v>
      </c>
      <c r="P596" s="7" t="s">
        <v>1352</v>
      </c>
      <c r="Q596" s="3" t="s">
        <v>1351</v>
      </c>
      <c r="R596" s="62">
        <v>17.38</v>
      </c>
      <c r="S596" s="18">
        <v>128958.83</v>
      </c>
      <c r="T596" s="83">
        <f t="shared" si="98"/>
        <v>2241304.4654000001</v>
      </c>
      <c r="U596" s="83">
        <f t="shared" si="88"/>
        <v>2510261.0012480002</v>
      </c>
      <c r="V596" s="9" t="s">
        <v>1341</v>
      </c>
      <c r="W596" s="153" t="s">
        <v>1410</v>
      </c>
      <c r="X596" s="9"/>
    </row>
    <row r="597" spans="1:24" s="444" customFormat="1" ht="102" customHeight="1">
      <c r="A597" s="9" t="s">
        <v>6598</v>
      </c>
      <c r="B597" s="100" t="s">
        <v>97</v>
      </c>
      <c r="C597" s="111" t="s">
        <v>996</v>
      </c>
      <c r="D597" s="111" t="s">
        <v>989</v>
      </c>
      <c r="E597" s="111" t="s">
        <v>997</v>
      </c>
      <c r="F597" s="9"/>
      <c r="G597" s="3" t="s">
        <v>385</v>
      </c>
      <c r="H597" s="20">
        <v>0</v>
      </c>
      <c r="I597" s="114">
        <v>470000000</v>
      </c>
      <c r="J597" s="21" t="s">
        <v>1330</v>
      </c>
      <c r="K597" s="19" t="s">
        <v>2080</v>
      </c>
      <c r="L597" s="138" t="s">
        <v>3428</v>
      </c>
      <c r="M597" s="141" t="s">
        <v>383</v>
      </c>
      <c r="N597" s="360" t="s">
        <v>2076</v>
      </c>
      <c r="O597" s="3" t="s">
        <v>1382</v>
      </c>
      <c r="P597" s="7" t="s">
        <v>1352</v>
      </c>
      <c r="Q597" s="3" t="s">
        <v>1351</v>
      </c>
      <c r="R597" s="62">
        <v>38.51</v>
      </c>
      <c r="S597" s="18">
        <v>128958.83</v>
      </c>
      <c r="T597" s="83">
        <f t="shared" si="98"/>
        <v>4966204.5433</v>
      </c>
      <c r="U597" s="83">
        <f t="shared" si="88"/>
        <v>5562149.0884960005</v>
      </c>
      <c r="V597" s="9" t="s">
        <v>1341</v>
      </c>
      <c r="W597" s="153" t="s">
        <v>1410</v>
      </c>
      <c r="X597" s="9"/>
    </row>
    <row r="598" spans="1:24" s="444" customFormat="1" ht="102" customHeight="1">
      <c r="A598" s="9" t="s">
        <v>6599</v>
      </c>
      <c r="B598" s="100" t="s">
        <v>97</v>
      </c>
      <c r="C598" s="111" t="s">
        <v>1002</v>
      </c>
      <c r="D598" s="111" t="s">
        <v>989</v>
      </c>
      <c r="E598" s="111" t="s">
        <v>1003</v>
      </c>
      <c r="F598" s="9"/>
      <c r="G598" s="3" t="s">
        <v>385</v>
      </c>
      <c r="H598" s="20">
        <v>0</v>
      </c>
      <c r="I598" s="114">
        <v>470000000</v>
      </c>
      <c r="J598" s="21" t="s">
        <v>1330</v>
      </c>
      <c r="K598" s="19" t="s">
        <v>2079</v>
      </c>
      <c r="L598" s="138" t="s">
        <v>3428</v>
      </c>
      <c r="M598" s="141" t="s">
        <v>383</v>
      </c>
      <c r="N598" s="360" t="s">
        <v>2077</v>
      </c>
      <c r="O598" s="3" t="s">
        <v>1382</v>
      </c>
      <c r="P598" s="7" t="s">
        <v>1352</v>
      </c>
      <c r="Q598" s="3" t="s">
        <v>1351</v>
      </c>
      <c r="R598" s="62">
        <v>11.34</v>
      </c>
      <c r="S598" s="18">
        <v>128958.83</v>
      </c>
      <c r="T598" s="83">
        <f t="shared" si="98"/>
        <v>1462393.1322000001</v>
      </c>
      <c r="U598" s="83">
        <f t="shared" si="88"/>
        <v>1637880.3080640002</v>
      </c>
      <c r="V598" s="9" t="s">
        <v>1341</v>
      </c>
      <c r="W598" s="153" t="s">
        <v>1410</v>
      </c>
      <c r="X598" s="9"/>
    </row>
    <row r="599" spans="1:24" s="444" customFormat="1" ht="102" customHeight="1">
      <c r="A599" s="9" t="s">
        <v>6600</v>
      </c>
      <c r="B599" s="100" t="s">
        <v>97</v>
      </c>
      <c r="C599" s="111" t="s">
        <v>1004</v>
      </c>
      <c r="D599" s="111" t="s">
        <v>989</v>
      </c>
      <c r="E599" s="111" t="s">
        <v>1005</v>
      </c>
      <c r="F599" s="9"/>
      <c r="G599" s="3" t="s">
        <v>385</v>
      </c>
      <c r="H599" s="20">
        <v>0</v>
      </c>
      <c r="I599" s="114">
        <v>470000000</v>
      </c>
      <c r="J599" s="21" t="s">
        <v>1330</v>
      </c>
      <c r="K599" s="19" t="s">
        <v>2079</v>
      </c>
      <c r="L599" s="138" t="s">
        <v>3428</v>
      </c>
      <c r="M599" s="141" t="s">
        <v>383</v>
      </c>
      <c r="N599" s="360" t="s">
        <v>2077</v>
      </c>
      <c r="O599" s="3" t="s">
        <v>1382</v>
      </c>
      <c r="P599" s="7" t="s">
        <v>1352</v>
      </c>
      <c r="Q599" s="3" t="s">
        <v>1351</v>
      </c>
      <c r="R599" s="62">
        <v>8.1709999999999994</v>
      </c>
      <c r="S599" s="19">
        <v>133396.57</v>
      </c>
      <c r="T599" s="83">
        <f t="shared" si="98"/>
        <v>1089983.37347</v>
      </c>
      <c r="U599" s="83">
        <f t="shared" si="88"/>
        <v>1220781.3782864001</v>
      </c>
      <c r="V599" s="9" t="s">
        <v>1341</v>
      </c>
      <c r="W599" s="153" t="s">
        <v>1410</v>
      </c>
      <c r="X599" s="9"/>
    </row>
    <row r="600" spans="1:24" s="444" customFormat="1" ht="102" customHeight="1">
      <c r="A600" s="9" t="s">
        <v>6601</v>
      </c>
      <c r="B600" s="100" t="s">
        <v>97</v>
      </c>
      <c r="C600" s="111" t="s">
        <v>1006</v>
      </c>
      <c r="D600" s="111" t="s">
        <v>989</v>
      </c>
      <c r="E600" s="111" t="s">
        <v>1007</v>
      </c>
      <c r="F600" s="9"/>
      <c r="G600" s="3" t="s">
        <v>385</v>
      </c>
      <c r="H600" s="20">
        <v>0</v>
      </c>
      <c r="I600" s="114">
        <v>470000000</v>
      </c>
      <c r="J600" s="21" t="s">
        <v>1330</v>
      </c>
      <c r="K600" s="19" t="s">
        <v>2081</v>
      </c>
      <c r="L600" s="138" t="s">
        <v>3428</v>
      </c>
      <c r="M600" s="141" t="s">
        <v>383</v>
      </c>
      <c r="N600" s="360" t="s">
        <v>2076</v>
      </c>
      <c r="O600" s="3" t="s">
        <v>1382</v>
      </c>
      <c r="P600" s="7" t="s">
        <v>1352</v>
      </c>
      <c r="Q600" s="3" t="s">
        <v>1351</v>
      </c>
      <c r="R600" s="62">
        <v>20</v>
      </c>
      <c r="S600" s="19">
        <v>125975.53</v>
      </c>
      <c r="T600" s="83">
        <f t="shared" si="98"/>
        <v>2519510.6</v>
      </c>
      <c r="U600" s="83">
        <f t="shared" si="88"/>
        <v>2821851.8720000004</v>
      </c>
      <c r="V600" s="9" t="s">
        <v>1341</v>
      </c>
      <c r="W600" s="153" t="s">
        <v>1410</v>
      </c>
      <c r="X600" s="9"/>
    </row>
    <row r="601" spans="1:24" s="444" customFormat="1" ht="102" customHeight="1">
      <c r="A601" s="9" t="s">
        <v>6602</v>
      </c>
      <c r="B601" s="100" t="s">
        <v>97</v>
      </c>
      <c r="C601" s="7" t="s">
        <v>923</v>
      </c>
      <c r="D601" s="3" t="s">
        <v>362</v>
      </c>
      <c r="E601" s="3" t="s">
        <v>363</v>
      </c>
      <c r="F601" s="82"/>
      <c r="G601" s="3" t="s">
        <v>385</v>
      </c>
      <c r="H601" s="20">
        <v>0</v>
      </c>
      <c r="I601" s="114">
        <v>470000000</v>
      </c>
      <c r="J601" s="21" t="s">
        <v>1330</v>
      </c>
      <c r="K601" s="19" t="s">
        <v>1949</v>
      </c>
      <c r="L601" s="138" t="s">
        <v>3428</v>
      </c>
      <c r="M601" s="141" t="s">
        <v>383</v>
      </c>
      <c r="N601" s="361" t="s">
        <v>2084</v>
      </c>
      <c r="O601" s="3" t="s">
        <v>1382</v>
      </c>
      <c r="P601" s="7" t="s">
        <v>1350</v>
      </c>
      <c r="Q601" s="3" t="s">
        <v>1335</v>
      </c>
      <c r="R601" s="24">
        <v>40.5</v>
      </c>
      <c r="S601" s="97">
        <v>16500</v>
      </c>
      <c r="T601" s="83">
        <f t="shared" si="98"/>
        <v>668250</v>
      </c>
      <c r="U601" s="83">
        <f t="shared" si="88"/>
        <v>748440.00000000012</v>
      </c>
      <c r="V601" s="9" t="s">
        <v>1341</v>
      </c>
      <c r="W601" s="153" t="s">
        <v>1410</v>
      </c>
      <c r="X601" s="9"/>
    </row>
    <row r="602" spans="1:24" s="444" customFormat="1" ht="102" customHeight="1">
      <c r="A602" s="9" t="s">
        <v>6603</v>
      </c>
      <c r="B602" s="100" t="s">
        <v>97</v>
      </c>
      <c r="C602" s="111" t="s">
        <v>1010</v>
      </c>
      <c r="D602" s="3" t="s">
        <v>1009</v>
      </c>
      <c r="E602" s="3" t="s">
        <v>1008</v>
      </c>
      <c r="F602" s="9"/>
      <c r="G602" s="3" t="s">
        <v>385</v>
      </c>
      <c r="H602" s="20">
        <v>0</v>
      </c>
      <c r="I602" s="114">
        <v>470000000</v>
      </c>
      <c r="J602" s="21" t="s">
        <v>1330</v>
      </c>
      <c r="K602" s="19" t="s">
        <v>2082</v>
      </c>
      <c r="L602" s="138" t="s">
        <v>3428</v>
      </c>
      <c r="M602" s="141" t="s">
        <v>383</v>
      </c>
      <c r="N602" s="360" t="s">
        <v>2085</v>
      </c>
      <c r="O602" s="3" t="s">
        <v>1382</v>
      </c>
      <c r="P602" s="7" t="s">
        <v>1352</v>
      </c>
      <c r="Q602" s="3" t="s">
        <v>1351</v>
      </c>
      <c r="R602" s="62">
        <v>45.664000000000001</v>
      </c>
      <c r="S602" s="19">
        <v>140996.46</v>
      </c>
      <c r="T602" s="83">
        <f t="shared" si="98"/>
        <v>6438462.34944</v>
      </c>
      <c r="U602" s="83">
        <f t="shared" si="88"/>
        <v>7211077.8313728003</v>
      </c>
      <c r="V602" s="9" t="s">
        <v>1341</v>
      </c>
      <c r="W602" s="153" t="s">
        <v>1410</v>
      </c>
      <c r="X602" s="9"/>
    </row>
    <row r="603" spans="1:24" s="444" customFormat="1" ht="102" customHeight="1">
      <c r="A603" s="9" t="s">
        <v>6604</v>
      </c>
      <c r="B603" s="100" t="s">
        <v>97</v>
      </c>
      <c r="C603" s="111" t="s">
        <v>1010</v>
      </c>
      <c r="D603" s="3" t="s">
        <v>1009</v>
      </c>
      <c r="E603" s="3" t="s">
        <v>1011</v>
      </c>
      <c r="F603" s="9"/>
      <c r="G603" s="3" t="s">
        <v>385</v>
      </c>
      <c r="H603" s="20">
        <v>0</v>
      </c>
      <c r="I603" s="114">
        <v>470000000</v>
      </c>
      <c r="J603" s="21" t="s">
        <v>1330</v>
      </c>
      <c r="K603" s="19" t="s">
        <v>2083</v>
      </c>
      <c r="L603" s="138" t="s">
        <v>3428</v>
      </c>
      <c r="M603" s="141" t="s">
        <v>383</v>
      </c>
      <c r="N603" s="360" t="s">
        <v>2077</v>
      </c>
      <c r="O603" s="3" t="s">
        <v>1382</v>
      </c>
      <c r="P603" s="7" t="s">
        <v>1352</v>
      </c>
      <c r="Q603" s="3" t="s">
        <v>1351</v>
      </c>
      <c r="R603" s="62">
        <v>11.175000000000001</v>
      </c>
      <c r="S603" s="19">
        <v>140996.46</v>
      </c>
      <c r="T603" s="83">
        <f t="shared" si="98"/>
        <v>1575635.4405</v>
      </c>
      <c r="U603" s="83">
        <f t="shared" si="88"/>
        <v>1764711.6933600002</v>
      </c>
      <c r="V603" s="9" t="s">
        <v>1341</v>
      </c>
      <c r="W603" s="153" t="s">
        <v>1410</v>
      </c>
      <c r="X603" s="9"/>
    </row>
    <row r="604" spans="1:24" s="444" customFormat="1" ht="102" customHeight="1">
      <c r="A604" s="9" t="s">
        <v>6605</v>
      </c>
      <c r="B604" s="100" t="s">
        <v>97</v>
      </c>
      <c r="C604" s="111" t="s">
        <v>1010</v>
      </c>
      <c r="D604" s="3" t="s">
        <v>1009</v>
      </c>
      <c r="E604" s="3" t="s">
        <v>1012</v>
      </c>
      <c r="F604" s="9"/>
      <c r="G604" s="3" t="s">
        <v>385</v>
      </c>
      <c r="H604" s="20">
        <v>0</v>
      </c>
      <c r="I604" s="114">
        <v>470000000</v>
      </c>
      <c r="J604" s="21" t="s">
        <v>1330</v>
      </c>
      <c r="K604" s="19" t="s">
        <v>2082</v>
      </c>
      <c r="L604" s="138" t="s">
        <v>3428</v>
      </c>
      <c r="M604" s="141" t="s">
        <v>383</v>
      </c>
      <c r="N604" s="360" t="s">
        <v>2085</v>
      </c>
      <c r="O604" s="3" t="s">
        <v>1382</v>
      </c>
      <c r="P604" s="7" t="s">
        <v>1352</v>
      </c>
      <c r="Q604" s="3" t="s">
        <v>1351</v>
      </c>
      <c r="R604" s="62">
        <v>31.35</v>
      </c>
      <c r="S604" s="19">
        <v>140996.46</v>
      </c>
      <c r="T604" s="83">
        <f t="shared" si="98"/>
        <v>4420239.0209999997</v>
      </c>
      <c r="U604" s="83">
        <f t="shared" si="88"/>
        <v>4950667.70352</v>
      </c>
      <c r="V604" s="9" t="s">
        <v>1341</v>
      </c>
      <c r="W604" s="153" t="s">
        <v>1410</v>
      </c>
      <c r="X604" s="9"/>
    </row>
    <row r="605" spans="1:24" s="444" customFormat="1" ht="102" customHeight="1">
      <c r="A605" s="9" t="s">
        <v>6606</v>
      </c>
      <c r="B605" s="100" t="s">
        <v>97</v>
      </c>
      <c r="C605" s="58" t="s">
        <v>1013</v>
      </c>
      <c r="D605" s="58" t="s">
        <v>1014</v>
      </c>
      <c r="E605" s="58" t="s">
        <v>1015</v>
      </c>
      <c r="F605" s="9"/>
      <c r="G605" s="3" t="s">
        <v>385</v>
      </c>
      <c r="H605" s="20">
        <v>0</v>
      </c>
      <c r="I605" s="114">
        <v>470000000</v>
      </c>
      <c r="J605" s="21" t="s">
        <v>1330</v>
      </c>
      <c r="K605" s="19" t="s">
        <v>2086</v>
      </c>
      <c r="L605" s="138" t="s">
        <v>3428</v>
      </c>
      <c r="M605" s="141" t="s">
        <v>383</v>
      </c>
      <c r="N605" s="360" t="s">
        <v>2077</v>
      </c>
      <c r="O605" s="3" t="s">
        <v>1382</v>
      </c>
      <c r="P605" s="7" t="s">
        <v>1352</v>
      </c>
      <c r="Q605" s="3" t="s">
        <v>1351</v>
      </c>
      <c r="R605" s="62">
        <v>3.96</v>
      </c>
      <c r="S605" s="19">
        <v>164656.25</v>
      </c>
      <c r="T605" s="83">
        <f t="shared" si="98"/>
        <v>652038.75</v>
      </c>
      <c r="U605" s="83">
        <f t="shared" si="88"/>
        <v>730283.4</v>
      </c>
      <c r="V605" s="9" t="s">
        <v>1341</v>
      </c>
      <c r="W605" s="153" t="s">
        <v>1410</v>
      </c>
      <c r="X605" s="9"/>
    </row>
    <row r="606" spans="1:24" s="444" customFormat="1" ht="102" customHeight="1">
      <c r="A606" s="9" t="s">
        <v>6607</v>
      </c>
      <c r="B606" s="100" t="s">
        <v>97</v>
      </c>
      <c r="C606" s="121" t="s">
        <v>1026</v>
      </c>
      <c r="D606" s="123" t="s">
        <v>1024</v>
      </c>
      <c r="E606" s="111" t="s">
        <v>1025</v>
      </c>
      <c r="F606" s="9"/>
      <c r="G606" s="3" t="s">
        <v>385</v>
      </c>
      <c r="H606" s="20">
        <v>0</v>
      </c>
      <c r="I606" s="114">
        <v>470000000</v>
      </c>
      <c r="J606" s="21" t="s">
        <v>1330</v>
      </c>
      <c r="K606" s="19" t="s">
        <v>2087</v>
      </c>
      <c r="L606" s="138" t="s">
        <v>3428</v>
      </c>
      <c r="M606" s="141" t="s">
        <v>383</v>
      </c>
      <c r="N606" s="360" t="s">
        <v>2089</v>
      </c>
      <c r="O606" s="3" t="s">
        <v>1382</v>
      </c>
      <c r="P606" s="7" t="s">
        <v>1352</v>
      </c>
      <c r="Q606" s="3" t="s">
        <v>1351</v>
      </c>
      <c r="R606" s="62">
        <v>295</v>
      </c>
      <c r="S606" s="19">
        <v>191098.48</v>
      </c>
      <c r="T606" s="83">
        <f t="shared" si="98"/>
        <v>56374051.600000001</v>
      </c>
      <c r="U606" s="83">
        <f t="shared" si="88"/>
        <v>63138937.792000011</v>
      </c>
      <c r="V606" s="9" t="s">
        <v>1341</v>
      </c>
      <c r="W606" s="153" t="s">
        <v>1410</v>
      </c>
      <c r="X606" s="9"/>
    </row>
    <row r="607" spans="1:24" s="444" customFormat="1" ht="102" customHeight="1">
      <c r="A607" s="9" t="s">
        <v>6608</v>
      </c>
      <c r="B607" s="100" t="s">
        <v>97</v>
      </c>
      <c r="C607" s="121" t="s">
        <v>1023</v>
      </c>
      <c r="D607" s="123" t="s">
        <v>1024</v>
      </c>
      <c r="E607" s="111" t="s">
        <v>1027</v>
      </c>
      <c r="F607" s="9"/>
      <c r="G607" s="3" t="s">
        <v>385</v>
      </c>
      <c r="H607" s="20">
        <v>0</v>
      </c>
      <c r="I607" s="114">
        <v>470000000</v>
      </c>
      <c r="J607" s="21" t="s">
        <v>1330</v>
      </c>
      <c r="K607" s="19" t="s">
        <v>1383</v>
      </c>
      <c r="L607" s="138" t="s">
        <v>3428</v>
      </c>
      <c r="M607" s="141" t="s">
        <v>383</v>
      </c>
      <c r="N607" s="361" t="s">
        <v>2088</v>
      </c>
      <c r="O607" s="3" t="s">
        <v>1382</v>
      </c>
      <c r="P607" s="7" t="s">
        <v>1352</v>
      </c>
      <c r="Q607" s="3" t="s">
        <v>1351</v>
      </c>
      <c r="R607" s="62">
        <v>3.3</v>
      </c>
      <c r="S607" s="19">
        <v>191098.48</v>
      </c>
      <c r="T607" s="83">
        <f t="shared" si="98"/>
        <v>630624.98400000005</v>
      </c>
      <c r="U607" s="83">
        <f t="shared" si="88"/>
        <v>706299.9820800001</v>
      </c>
      <c r="V607" s="9" t="s">
        <v>1341</v>
      </c>
      <c r="W607" s="153" t="s">
        <v>1410</v>
      </c>
      <c r="X607" s="9"/>
    </row>
    <row r="608" spans="1:24" s="444" customFormat="1" ht="102" customHeight="1">
      <c r="A608" s="9" t="s">
        <v>6609</v>
      </c>
      <c r="B608" s="100" t="s">
        <v>97</v>
      </c>
      <c r="C608" s="111" t="s">
        <v>1021</v>
      </c>
      <c r="D608" s="111" t="s">
        <v>1022</v>
      </c>
      <c r="E608" s="111" t="s">
        <v>1181</v>
      </c>
      <c r="F608" s="9"/>
      <c r="G608" s="3" t="s">
        <v>385</v>
      </c>
      <c r="H608" s="20">
        <v>0</v>
      </c>
      <c r="I608" s="114">
        <v>470000000</v>
      </c>
      <c r="J608" s="21" t="s">
        <v>1330</v>
      </c>
      <c r="K608" s="19" t="s">
        <v>1383</v>
      </c>
      <c r="L608" s="138" t="s">
        <v>3428</v>
      </c>
      <c r="M608" s="141" t="s">
        <v>383</v>
      </c>
      <c r="N608" s="361" t="s">
        <v>2088</v>
      </c>
      <c r="O608" s="3" t="s">
        <v>1382</v>
      </c>
      <c r="P608" s="7" t="s">
        <v>1352</v>
      </c>
      <c r="Q608" s="3" t="s">
        <v>1351</v>
      </c>
      <c r="R608" s="62">
        <v>7.56</v>
      </c>
      <c r="S608" s="19">
        <v>200681.25</v>
      </c>
      <c r="T608" s="83">
        <f t="shared" si="98"/>
        <v>1517150.25</v>
      </c>
      <c r="U608" s="83">
        <f t="shared" si="88"/>
        <v>1699208.2800000003</v>
      </c>
      <c r="V608" s="9" t="s">
        <v>1341</v>
      </c>
      <c r="W608" s="153" t="s">
        <v>1410</v>
      </c>
      <c r="X608" s="9"/>
    </row>
    <row r="609" spans="1:24" s="444" customFormat="1" ht="102" customHeight="1">
      <c r="A609" s="9" t="s">
        <v>6610</v>
      </c>
      <c r="B609" s="100" t="s">
        <v>97</v>
      </c>
      <c r="C609" s="111" t="s">
        <v>1021</v>
      </c>
      <c r="D609" s="111" t="s">
        <v>1022</v>
      </c>
      <c r="E609" s="111" t="s">
        <v>1180</v>
      </c>
      <c r="F609" s="9"/>
      <c r="G609" s="3" t="s">
        <v>385</v>
      </c>
      <c r="H609" s="20">
        <v>0</v>
      </c>
      <c r="I609" s="114">
        <v>470000000</v>
      </c>
      <c r="J609" s="21" t="s">
        <v>1330</v>
      </c>
      <c r="K609" s="19" t="s">
        <v>1383</v>
      </c>
      <c r="L609" s="138" t="s">
        <v>3428</v>
      </c>
      <c r="M609" s="141" t="s">
        <v>383</v>
      </c>
      <c r="N609" s="361" t="s">
        <v>2088</v>
      </c>
      <c r="O609" s="3" t="s">
        <v>1382</v>
      </c>
      <c r="P609" s="7" t="s">
        <v>1352</v>
      </c>
      <c r="Q609" s="3" t="s">
        <v>1351</v>
      </c>
      <c r="R609" s="62">
        <v>101</v>
      </c>
      <c r="S609" s="19">
        <v>200681.25</v>
      </c>
      <c r="T609" s="83">
        <f t="shared" si="98"/>
        <v>20268806.25</v>
      </c>
      <c r="U609" s="83">
        <f t="shared" si="88"/>
        <v>22701063.000000004</v>
      </c>
      <c r="V609" s="9" t="s">
        <v>1341</v>
      </c>
      <c r="W609" s="153" t="s">
        <v>1410</v>
      </c>
      <c r="X609" s="9"/>
    </row>
    <row r="610" spans="1:24" s="444" customFormat="1" ht="102" customHeight="1">
      <c r="A610" s="9" t="s">
        <v>6611</v>
      </c>
      <c r="B610" s="100" t="s">
        <v>97</v>
      </c>
      <c r="C610" s="111" t="s">
        <v>1030</v>
      </c>
      <c r="D610" s="111" t="s">
        <v>1022</v>
      </c>
      <c r="E610" s="111" t="s">
        <v>2090</v>
      </c>
      <c r="F610" s="9"/>
      <c r="G610" s="3" t="s">
        <v>385</v>
      </c>
      <c r="H610" s="20">
        <v>0</v>
      </c>
      <c r="I610" s="114">
        <v>470000000</v>
      </c>
      <c r="J610" s="21" t="s">
        <v>1330</v>
      </c>
      <c r="K610" s="19" t="s">
        <v>1383</v>
      </c>
      <c r="L610" s="138" t="s">
        <v>3428</v>
      </c>
      <c r="M610" s="141" t="s">
        <v>383</v>
      </c>
      <c r="N610" s="361" t="s">
        <v>2088</v>
      </c>
      <c r="O610" s="3" t="s">
        <v>1382</v>
      </c>
      <c r="P610" s="7" t="s">
        <v>1352</v>
      </c>
      <c r="Q610" s="3" t="s">
        <v>1351</v>
      </c>
      <c r="R610" s="62">
        <v>16.899999999999999</v>
      </c>
      <c r="S610" s="19">
        <v>200681.25</v>
      </c>
      <c r="T610" s="83">
        <f t="shared" si="98"/>
        <v>3391513.1249999995</v>
      </c>
      <c r="U610" s="83">
        <f t="shared" si="88"/>
        <v>3798494.6999999997</v>
      </c>
      <c r="V610" s="9" t="s">
        <v>1341</v>
      </c>
      <c r="W610" s="153" t="s">
        <v>1410</v>
      </c>
      <c r="X610" s="9"/>
    </row>
    <row r="611" spans="1:24" s="444" customFormat="1" ht="102" customHeight="1">
      <c r="A611" s="9" t="s">
        <v>6612</v>
      </c>
      <c r="B611" s="100" t="s">
        <v>97</v>
      </c>
      <c r="C611" s="58" t="s">
        <v>1018</v>
      </c>
      <c r="D611" s="58" t="s">
        <v>1019</v>
      </c>
      <c r="E611" s="58" t="s">
        <v>1020</v>
      </c>
      <c r="F611" s="9"/>
      <c r="G611" s="3" t="s">
        <v>385</v>
      </c>
      <c r="H611" s="20">
        <v>0</v>
      </c>
      <c r="I611" s="114">
        <v>470000000</v>
      </c>
      <c r="J611" s="21" t="s">
        <v>1330</v>
      </c>
      <c r="K611" s="19" t="s">
        <v>2091</v>
      </c>
      <c r="L611" s="138" t="s">
        <v>3428</v>
      </c>
      <c r="M611" s="141" t="s">
        <v>383</v>
      </c>
      <c r="N611" s="360" t="s">
        <v>2095</v>
      </c>
      <c r="O611" s="3" t="s">
        <v>1382</v>
      </c>
      <c r="P611" s="7" t="s">
        <v>1352</v>
      </c>
      <c r="Q611" s="3" t="s">
        <v>1351</v>
      </c>
      <c r="R611" s="62">
        <v>15.5</v>
      </c>
      <c r="S611" s="19">
        <v>213423.14</v>
      </c>
      <c r="T611" s="83">
        <f t="shared" si="98"/>
        <v>3308058.6700000004</v>
      </c>
      <c r="U611" s="83">
        <f t="shared" si="88"/>
        <v>3705025.7104000007</v>
      </c>
      <c r="V611" s="9" t="s">
        <v>1341</v>
      </c>
      <c r="W611" s="153" t="s">
        <v>1410</v>
      </c>
      <c r="X611" s="9"/>
    </row>
    <row r="612" spans="1:24" s="444" customFormat="1" ht="102" customHeight="1">
      <c r="A612" s="9" t="s">
        <v>6613</v>
      </c>
      <c r="B612" s="100" t="s">
        <v>97</v>
      </c>
      <c r="C612" s="7" t="s">
        <v>1028</v>
      </c>
      <c r="D612" s="9" t="s">
        <v>1019</v>
      </c>
      <c r="E612" s="3" t="s">
        <v>1029</v>
      </c>
      <c r="F612" s="9"/>
      <c r="G612" s="3" t="s">
        <v>385</v>
      </c>
      <c r="H612" s="20">
        <v>0</v>
      </c>
      <c r="I612" s="114">
        <v>470000000</v>
      </c>
      <c r="J612" s="21" t="s">
        <v>1330</v>
      </c>
      <c r="K612" s="19" t="s">
        <v>1892</v>
      </c>
      <c r="L612" s="138" t="s">
        <v>3428</v>
      </c>
      <c r="M612" s="141" t="s">
        <v>383</v>
      </c>
      <c r="N612" s="361" t="s">
        <v>2094</v>
      </c>
      <c r="O612" s="3" t="s">
        <v>1382</v>
      </c>
      <c r="P612" s="7" t="s">
        <v>1352</v>
      </c>
      <c r="Q612" s="3" t="s">
        <v>1351</v>
      </c>
      <c r="R612" s="62">
        <v>0.52</v>
      </c>
      <c r="S612" s="18">
        <v>228076.93</v>
      </c>
      <c r="T612" s="83">
        <f t="shared" si="98"/>
        <v>118600.0036</v>
      </c>
      <c r="U612" s="83">
        <f t="shared" si="88"/>
        <v>132832.004032</v>
      </c>
      <c r="V612" s="9" t="s">
        <v>1341</v>
      </c>
      <c r="W612" s="153" t="s">
        <v>1410</v>
      </c>
      <c r="X612" s="9"/>
    </row>
    <row r="613" spans="1:24" s="444" customFormat="1" ht="102" customHeight="1">
      <c r="A613" s="9" t="s">
        <v>6614</v>
      </c>
      <c r="B613" s="100" t="s">
        <v>97</v>
      </c>
      <c r="C613" s="58" t="s">
        <v>1016</v>
      </c>
      <c r="D613" s="58" t="s">
        <v>1017</v>
      </c>
      <c r="E613" s="58" t="s">
        <v>1179</v>
      </c>
      <c r="F613" s="9"/>
      <c r="G613" s="3" t="s">
        <v>385</v>
      </c>
      <c r="H613" s="20">
        <v>0</v>
      </c>
      <c r="I613" s="114">
        <v>470000000</v>
      </c>
      <c r="J613" s="21" t="s">
        <v>1330</v>
      </c>
      <c r="K613" s="19" t="s">
        <v>2092</v>
      </c>
      <c r="L613" s="138" t="s">
        <v>3428</v>
      </c>
      <c r="M613" s="141" t="s">
        <v>383</v>
      </c>
      <c r="N613" s="360" t="s">
        <v>2093</v>
      </c>
      <c r="O613" s="3" t="s">
        <v>1382</v>
      </c>
      <c r="P613" s="7" t="s">
        <v>1361</v>
      </c>
      <c r="Q613" s="3" t="s">
        <v>1345</v>
      </c>
      <c r="R613" s="24">
        <v>23600</v>
      </c>
      <c r="S613" s="19">
        <v>346.27</v>
      </c>
      <c r="T613" s="83">
        <v>0</v>
      </c>
      <c r="U613" s="83">
        <f t="shared" si="88"/>
        <v>0</v>
      </c>
      <c r="V613" s="9" t="s">
        <v>1341</v>
      </c>
      <c r="W613" s="153" t="s">
        <v>1410</v>
      </c>
      <c r="X613" s="9" t="s">
        <v>9385</v>
      </c>
    </row>
    <row r="614" spans="1:24" s="444" customFormat="1" ht="102" customHeight="1">
      <c r="A614" s="9" t="s">
        <v>9529</v>
      </c>
      <c r="B614" s="100" t="s">
        <v>97</v>
      </c>
      <c r="C614" s="58" t="s">
        <v>1016</v>
      </c>
      <c r="D614" s="58" t="s">
        <v>1017</v>
      </c>
      <c r="E614" s="58" t="s">
        <v>1179</v>
      </c>
      <c r="F614" s="9"/>
      <c r="G614" s="3" t="s">
        <v>385</v>
      </c>
      <c r="H614" s="20">
        <v>0</v>
      </c>
      <c r="I614" s="114">
        <v>470000000</v>
      </c>
      <c r="J614" s="21" t="s">
        <v>1330</v>
      </c>
      <c r="K614" s="19" t="s">
        <v>2092</v>
      </c>
      <c r="L614" s="138" t="s">
        <v>3428</v>
      </c>
      <c r="M614" s="141" t="s">
        <v>383</v>
      </c>
      <c r="N614" s="360" t="s">
        <v>2093</v>
      </c>
      <c r="O614" s="3" t="s">
        <v>1382</v>
      </c>
      <c r="P614" s="7" t="s">
        <v>1361</v>
      </c>
      <c r="Q614" s="3" t="s">
        <v>1345</v>
      </c>
      <c r="R614" s="24">
        <v>12000</v>
      </c>
      <c r="S614" s="19">
        <v>346.27</v>
      </c>
      <c r="T614" s="83">
        <f t="shared" ref="T614" si="99">R614*S614</f>
        <v>4155240</v>
      </c>
      <c r="U614" s="83">
        <f t="shared" ref="U614" si="100">T614*1.12</f>
        <v>4653868.8000000007</v>
      </c>
      <c r="V614" s="9" t="s">
        <v>1341</v>
      </c>
      <c r="W614" s="153" t="s">
        <v>1410</v>
      </c>
      <c r="X614" s="9"/>
    </row>
    <row r="615" spans="1:24" s="444" customFormat="1" ht="102" customHeight="1">
      <c r="A615" s="9" t="s">
        <v>6615</v>
      </c>
      <c r="B615" s="100" t="s">
        <v>97</v>
      </c>
      <c r="C615" s="124" t="s">
        <v>1031</v>
      </c>
      <c r="D615" s="125" t="s">
        <v>1032</v>
      </c>
      <c r="E615" s="125" t="s">
        <v>1033</v>
      </c>
      <c r="F615" s="9"/>
      <c r="G615" s="3" t="s">
        <v>385</v>
      </c>
      <c r="H615" s="20">
        <v>0</v>
      </c>
      <c r="I615" s="114">
        <v>470000000</v>
      </c>
      <c r="J615" s="21" t="s">
        <v>1330</v>
      </c>
      <c r="K615" s="19" t="s">
        <v>2096</v>
      </c>
      <c r="L615" s="138" t="s">
        <v>3428</v>
      </c>
      <c r="M615" s="141" t="s">
        <v>383</v>
      </c>
      <c r="N615" s="92" t="s">
        <v>2097</v>
      </c>
      <c r="O615" s="3" t="s">
        <v>1382</v>
      </c>
      <c r="P615" s="7" t="s">
        <v>1352</v>
      </c>
      <c r="Q615" s="3" t="s">
        <v>1351</v>
      </c>
      <c r="R615" s="62">
        <v>1</v>
      </c>
      <c r="S615" s="19">
        <v>134446.84</v>
      </c>
      <c r="T615" s="83">
        <f t="shared" si="98"/>
        <v>134446.84</v>
      </c>
      <c r="U615" s="83">
        <f t="shared" si="88"/>
        <v>150580.4608</v>
      </c>
      <c r="V615" s="9" t="s">
        <v>1341</v>
      </c>
      <c r="W615" s="153" t="s">
        <v>1410</v>
      </c>
      <c r="X615" s="9"/>
    </row>
    <row r="616" spans="1:24" s="444" customFormat="1" ht="102" customHeight="1">
      <c r="A616" s="9" t="s">
        <v>6616</v>
      </c>
      <c r="B616" s="100" t="s">
        <v>97</v>
      </c>
      <c r="C616" s="9" t="s">
        <v>1031</v>
      </c>
      <c r="D616" s="125" t="s">
        <v>1032</v>
      </c>
      <c r="E616" s="125" t="s">
        <v>1034</v>
      </c>
      <c r="F616" s="9"/>
      <c r="G616" s="3" t="s">
        <v>385</v>
      </c>
      <c r="H616" s="20">
        <v>0</v>
      </c>
      <c r="I616" s="114">
        <v>470000000</v>
      </c>
      <c r="J616" s="21" t="s">
        <v>1330</v>
      </c>
      <c r="K616" s="19" t="s">
        <v>2096</v>
      </c>
      <c r="L616" s="138" t="s">
        <v>3428</v>
      </c>
      <c r="M616" s="141" t="s">
        <v>383</v>
      </c>
      <c r="N616" s="92" t="s">
        <v>2097</v>
      </c>
      <c r="O616" s="3" t="s">
        <v>1382</v>
      </c>
      <c r="P616" s="7" t="s">
        <v>1352</v>
      </c>
      <c r="Q616" s="3" t="s">
        <v>1351</v>
      </c>
      <c r="R616" s="62">
        <v>9.1</v>
      </c>
      <c r="S616" s="19">
        <v>134446.84</v>
      </c>
      <c r="T616" s="83">
        <f t="shared" si="98"/>
        <v>1223466.2439999999</v>
      </c>
      <c r="U616" s="83">
        <f t="shared" ref="U616:U685" si="101">T616*1.12</f>
        <v>1370282.19328</v>
      </c>
      <c r="V616" s="9" t="s">
        <v>1341</v>
      </c>
      <c r="W616" s="153" t="s">
        <v>1410</v>
      </c>
      <c r="X616" s="9"/>
    </row>
    <row r="617" spans="1:24" s="444" customFormat="1" ht="102" customHeight="1">
      <c r="A617" s="9" t="s">
        <v>6617</v>
      </c>
      <c r="B617" s="100" t="s">
        <v>97</v>
      </c>
      <c r="C617" s="9" t="s">
        <v>1031</v>
      </c>
      <c r="D617" s="125" t="s">
        <v>1032</v>
      </c>
      <c r="E617" s="125" t="s">
        <v>1035</v>
      </c>
      <c r="F617" s="9"/>
      <c r="G617" s="3" t="s">
        <v>385</v>
      </c>
      <c r="H617" s="20">
        <v>0</v>
      </c>
      <c r="I617" s="114">
        <v>470000000</v>
      </c>
      <c r="J617" s="21" t="s">
        <v>1330</v>
      </c>
      <c r="K617" s="19" t="s">
        <v>2096</v>
      </c>
      <c r="L617" s="138" t="s">
        <v>3428</v>
      </c>
      <c r="M617" s="141" t="s">
        <v>383</v>
      </c>
      <c r="N617" s="92" t="s">
        <v>2097</v>
      </c>
      <c r="O617" s="3" t="s">
        <v>1382</v>
      </c>
      <c r="P617" s="7" t="s">
        <v>1352</v>
      </c>
      <c r="Q617" s="3" t="s">
        <v>1351</v>
      </c>
      <c r="R617" s="62">
        <v>0.5</v>
      </c>
      <c r="S617" s="19">
        <v>127187.5</v>
      </c>
      <c r="T617" s="83">
        <f t="shared" si="98"/>
        <v>63593.75</v>
      </c>
      <c r="U617" s="83">
        <f t="shared" si="101"/>
        <v>71225</v>
      </c>
      <c r="V617" s="9" t="s">
        <v>1341</v>
      </c>
      <c r="W617" s="153" t="s">
        <v>1410</v>
      </c>
      <c r="X617" s="9"/>
    </row>
    <row r="618" spans="1:24" s="444" customFormat="1" ht="102" customHeight="1">
      <c r="A618" s="9" t="s">
        <v>6618</v>
      </c>
      <c r="B618" s="100" t="s">
        <v>97</v>
      </c>
      <c r="C618" s="9" t="s">
        <v>1031</v>
      </c>
      <c r="D618" s="125" t="s">
        <v>1032</v>
      </c>
      <c r="E618" s="125" t="s">
        <v>1036</v>
      </c>
      <c r="F618" s="9"/>
      <c r="G618" s="3" t="s">
        <v>385</v>
      </c>
      <c r="H618" s="20">
        <v>0</v>
      </c>
      <c r="I618" s="114">
        <v>470000000</v>
      </c>
      <c r="J618" s="21" t="s">
        <v>1330</v>
      </c>
      <c r="K618" s="19" t="s">
        <v>2096</v>
      </c>
      <c r="L618" s="138" t="s">
        <v>3428</v>
      </c>
      <c r="M618" s="141" t="s">
        <v>383</v>
      </c>
      <c r="N618" s="92" t="s">
        <v>2097</v>
      </c>
      <c r="O618" s="3" t="s">
        <v>1382</v>
      </c>
      <c r="P618" s="7" t="s">
        <v>1352</v>
      </c>
      <c r="Q618" s="3" t="s">
        <v>1351</v>
      </c>
      <c r="R618" s="62">
        <v>0.5</v>
      </c>
      <c r="S618" s="19">
        <v>127187.5</v>
      </c>
      <c r="T618" s="83">
        <f t="shared" si="98"/>
        <v>63593.75</v>
      </c>
      <c r="U618" s="83">
        <f t="shared" si="101"/>
        <v>71225</v>
      </c>
      <c r="V618" s="9" t="s">
        <v>1341</v>
      </c>
      <c r="W618" s="153" t="s">
        <v>1410</v>
      </c>
      <c r="X618" s="9"/>
    </row>
    <row r="619" spans="1:24" s="444" customFormat="1" ht="102" customHeight="1">
      <c r="A619" s="9" t="s">
        <v>6619</v>
      </c>
      <c r="B619" s="100" t="s">
        <v>97</v>
      </c>
      <c r="C619" s="9" t="s">
        <v>1031</v>
      </c>
      <c r="D619" s="125" t="s">
        <v>1032</v>
      </c>
      <c r="E619" s="125" t="s">
        <v>1037</v>
      </c>
      <c r="F619" s="9"/>
      <c r="G619" s="3" t="s">
        <v>385</v>
      </c>
      <c r="H619" s="20">
        <v>0</v>
      </c>
      <c r="I619" s="114">
        <v>470000000</v>
      </c>
      <c r="J619" s="21" t="s">
        <v>1330</v>
      </c>
      <c r="K619" s="19" t="s">
        <v>2096</v>
      </c>
      <c r="L619" s="138" t="s">
        <v>3428</v>
      </c>
      <c r="M619" s="141" t="s">
        <v>383</v>
      </c>
      <c r="N619" s="92" t="s">
        <v>2097</v>
      </c>
      <c r="O619" s="3" t="s">
        <v>1382</v>
      </c>
      <c r="P619" s="7" t="s">
        <v>1352</v>
      </c>
      <c r="Q619" s="3" t="s">
        <v>1351</v>
      </c>
      <c r="R619" s="62">
        <v>4</v>
      </c>
      <c r="S619" s="19">
        <v>127187.5</v>
      </c>
      <c r="T619" s="83">
        <f t="shared" si="98"/>
        <v>508750</v>
      </c>
      <c r="U619" s="83">
        <f t="shared" si="101"/>
        <v>569800</v>
      </c>
      <c r="V619" s="9" t="s">
        <v>1341</v>
      </c>
      <c r="W619" s="153" t="s">
        <v>1410</v>
      </c>
      <c r="X619" s="9"/>
    </row>
    <row r="620" spans="1:24" s="444" customFormat="1" ht="102" customHeight="1">
      <c r="A620" s="9" t="s">
        <v>6620</v>
      </c>
      <c r="B620" s="100" t="s">
        <v>97</v>
      </c>
      <c r="C620" s="9" t="s">
        <v>1031</v>
      </c>
      <c r="D620" s="125" t="s">
        <v>1032</v>
      </c>
      <c r="E620" s="125" t="s">
        <v>1038</v>
      </c>
      <c r="F620" s="9"/>
      <c r="G620" s="3" t="s">
        <v>385</v>
      </c>
      <c r="H620" s="20">
        <v>0</v>
      </c>
      <c r="I620" s="114">
        <v>470000000</v>
      </c>
      <c r="J620" s="21" t="s">
        <v>1330</v>
      </c>
      <c r="K620" s="19" t="s">
        <v>2096</v>
      </c>
      <c r="L620" s="138" t="s">
        <v>3428</v>
      </c>
      <c r="M620" s="141" t="s">
        <v>383</v>
      </c>
      <c r="N620" s="92" t="s">
        <v>2097</v>
      </c>
      <c r="O620" s="3" t="s">
        <v>1382</v>
      </c>
      <c r="P620" s="7" t="s">
        <v>1352</v>
      </c>
      <c r="Q620" s="3" t="s">
        <v>1351</v>
      </c>
      <c r="R620" s="62">
        <v>4.3</v>
      </c>
      <c r="S620" s="19">
        <v>127187.5</v>
      </c>
      <c r="T620" s="83">
        <f t="shared" si="98"/>
        <v>546906.25</v>
      </c>
      <c r="U620" s="83">
        <f t="shared" si="101"/>
        <v>612535.00000000012</v>
      </c>
      <c r="V620" s="9" t="s">
        <v>1341</v>
      </c>
      <c r="W620" s="153" t="s">
        <v>1410</v>
      </c>
      <c r="X620" s="9"/>
    </row>
    <row r="621" spans="1:24" s="444" customFormat="1" ht="102" customHeight="1">
      <c r="A621" s="9" t="s">
        <v>6621</v>
      </c>
      <c r="B621" s="100" t="s">
        <v>97</v>
      </c>
      <c r="C621" s="9" t="s">
        <v>1031</v>
      </c>
      <c r="D621" s="125" t="s">
        <v>1032</v>
      </c>
      <c r="E621" s="125" t="s">
        <v>1039</v>
      </c>
      <c r="F621" s="9"/>
      <c r="G621" s="3" t="s">
        <v>385</v>
      </c>
      <c r="H621" s="20">
        <v>0</v>
      </c>
      <c r="I621" s="114">
        <v>470000000</v>
      </c>
      <c r="J621" s="21" t="s">
        <v>1330</v>
      </c>
      <c r="K621" s="19" t="s">
        <v>2096</v>
      </c>
      <c r="L621" s="138" t="s">
        <v>3428</v>
      </c>
      <c r="M621" s="141" t="s">
        <v>383</v>
      </c>
      <c r="N621" s="92" t="s">
        <v>2097</v>
      </c>
      <c r="O621" s="3" t="s">
        <v>1382</v>
      </c>
      <c r="P621" s="7" t="s">
        <v>1352</v>
      </c>
      <c r="Q621" s="3" t="s">
        <v>1351</v>
      </c>
      <c r="R621" s="62">
        <v>4</v>
      </c>
      <c r="S621" s="19">
        <v>127187.5</v>
      </c>
      <c r="T621" s="83">
        <f t="shared" si="98"/>
        <v>508750</v>
      </c>
      <c r="U621" s="83">
        <f t="shared" si="101"/>
        <v>569800</v>
      </c>
      <c r="V621" s="9" t="s">
        <v>1341</v>
      </c>
      <c r="W621" s="153" t="s">
        <v>1410</v>
      </c>
      <c r="X621" s="9"/>
    </row>
    <row r="622" spans="1:24" s="444" customFormat="1" ht="102" customHeight="1">
      <c r="A622" s="9" t="s">
        <v>6622</v>
      </c>
      <c r="B622" s="100" t="s">
        <v>97</v>
      </c>
      <c r="C622" s="9" t="s">
        <v>1031</v>
      </c>
      <c r="D622" s="125" t="s">
        <v>1032</v>
      </c>
      <c r="E622" s="125" t="s">
        <v>1040</v>
      </c>
      <c r="F622" s="9"/>
      <c r="G622" s="3" t="s">
        <v>385</v>
      </c>
      <c r="H622" s="20">
        <v>0</v>
      </c>
      <c r="I622" s="114">
        <v>470000000</v>
      </c>
      <c r="J622" s="21" t="s">
        <v>1330</v>
      </c>
      <c r="K622" s="19" t="s">
        <v>2096</v>
      </c>
      <c r="L622" s="138" t="s">
        <v>3428</v>
      </c>
      <c r="M622" s="141" t="s">
        <v>383</v>
      </c>
      <c r="N622" s="92" t="s">
        <v>2097</v>
      </c>
      <c r="O622" s="3" t="s">
        <v>1382</v>
      </c>
      <c r="P622" s="7" t="s">
        <v>1352</v>
      </c>
      <c r="Q622" s="3" t="s">
        <v>1351</v>
      </c>
      <c r="R622" s="62">
        <v>2.8</v>
      </c>
      <c r="S622" s="19">
        <v>134446.84</v>
      </c>
      <c r="T622" s="83">
        <f t="shared" si="98"/>
        <v>376451.15199999994</v>
      </c>
      <c r="U622" s="83">
        <f t="shared" si="101"/>
        <v>421625.29024</v>
      </c>
      <c r="V622" s="9" t="s">
        <v>1341</v>
      </c>
      <c r="W622" s="153" t="s">
        <v>1410</v>
      </c>
      <c r="X622" s="9"/>
    </row>
    <row r="623" spans="1:24" s="444" customFormat="1" ht="102" customHeight="1">
      <c r="A623" s="9" t="s">
        <v>6623</v>
      </c>
      <c r="B623" s="100" t="s">
        <v>97</v>
      </c>
      <c r="C623" s="9" t="s">
        <v>1031</v>
      </c>
      <c r="D623" s="125" t="s">
        <v>1032</v>
      </c>
      <c r="E623" s="125" t="s">
        <v>1041</v>
      </c>
      <c r="F623" s="9"/>
      <c r="G623" s="3" t="s">
        <v>385</v>
      </c>
      <c r="H623" s="20">
        <v>0</v>
      </c>
      <c r="I623" s="114">
        <v>470000000</v>
      </c>
      <c r="J623" s="21" t="s">
        <v>1330</v>
      </c>
      <c r="K623" s="19" t="s">
        <v>2096</v>
      </c>
      <c r="L623" s="138" t="s">
        <v>3428</v>
      </c>
      <c r="M623" s="141" t="s">
        <v>383</v>
      </c>
      <c r="N623" s="92" t="s">
        <v>2097</v>
      </c>
      <c r="O623" s="3" t="s">
        <v>1382</v>
      </c>
      <c r="P623" s="7" t="s">
        <v>1352</v>
      </c>
      <c r="Q623" s="3" t="s">
        <v>1351</v>
      </c>
      <c r="R623" s="62">
        <v>1</v>
      </c>
      <c r="S623" s="19">
        <v>134446.84</v>
      </c>
      <c r="T623" s="83">
        <f t="shared" si="98"/>
        <v>134446.84</v>
      </c>
      <c r="U623" s="83">
        <f t="shared" si="101"/>
        <v>150580.4608</v>
      </c>
      <c r="V623" s="9" t="s">
        <v>1341</v>
      </c>
      <c r="W623" s="153" t="s">
        <v>1410</v>
      </c>
      <c r="X623" s="9"/>
    </row>
    <row r="624" spans="1:24" s="444" customFormat="1" ht="102" customHeight="1">
      <c r="A624" s="9" t="s">
        <v>6624</v>
      </c>
      <c r="B624" s="100" t="s">
        <v>97</v>
      </c>
      <c r="C624" s="9" t="s">
        <v>10380</v>
      </c>
      <c r="D624" s="125" t="s">
        <v>1032</v>
      </c>
      <c r="E624" s="125" t="s">
        <v>1042</v>
      </c>
      <c r="F624" s="9"/>
      <c r="G624" s="3" t="s">
        <v>385</v>
      </c>
      <c r="H624" s="20">
        <v>0</v>
      </c>
      <c r="I624" s="114">
        <v>470000000</v>
      </c>
      <c r="J624" s="21" t="s">
        <v>1330</v>
      </c>
      <c r="K624" s="19" t="s">
        <v>2096</v>
      </c>
      <c r="L624" s="138" t="s">
        <v>3428</v>
      </c>
      <c r="M624" s="141" t="s">
        <v>383</v>
      </c>
      <c r="N624" s="92" t="s">
        <v>2097</v>
      </c>
      <c r="O624" s="3" t="s">
        <v>1382</v>
      </c>
      <c r="P624" s="7" t="s">
        <v>1352</v>
      </c>
      <c r="Q624" s="3" t="s">
        <v>1351</v>
      </c>
      <c r="R624" s="62">
        <v>0.5</v>
      </c>
      <c r="S624" s="19">
        <v>127187.5</v>
      </c>
      <c r="T624" s="83">
        <f t="shared" si="98"/>
        <v>63593.75</v>
      </c>
      <c r="U624" s="83">
        <f t="shared" si="101"/>
        <v>71225</v>
      </c>
      <c r="V624" s="9" t="s">
        <v>1341</v>
      </c>
      <c r="W624" s="153" t="s">
        <v>1410</v>
      </c>
      <c r="X624" s="9"/>
    </row>
    <row r="625" spans="1:1967" s="444" customFormat="1" ht="102" customHeight="1">
      <c r="A625" s="9" t="s">
        <v>6625</v>
      </c>
      <c r="B625" s="100" t="s">
        <v>97</v>
      </c>
      <c r="C625" s="9" t="s">
        <v>10380</v>
      </c>
      <c r="D625" s="125" t="s">
        <v>1032</v>
      </c>
      <c r="E625" s="125" t="s">
        <v>1043</v>
      </c>
      <c r="F625" s="9"/>
      <c r="G625" s="3" t="s">
        <v>385</v>
      </c>
      <c r="H625" s="20">
        <v>0</v>
      </c>
      <c r="I625" s="114">
        <v>470000000</v>
      </c>
      <c r="J625" s="21" t="s">
        <v>1330</v>
      </c>
      <c r="K625" s="19" t="s">
        <v>2098</v>
      </c>
      <c r="L625" s="138" t="s">
        <v>3428</v>
      </c>
      <c r="M625" s="141" t="s">
        <v>383</v>
      </c>
      <c r="N625" s="92" t="s">
        <v>2100</v>
      </c>
      <c r="O625" s="3" t="s">
        <v>1382</v>
      </c>
      <c r="P625" s="7" t="s">
        <v>1352</v>
      </c>
      <c r="Q625" s="3" t="s">
        <v>1351</v>
      </c>
      <c r="R625" s="62">
        <v>15.3</v>
      </c>
      <c r="S625" s="19">
        <v>127187.5</v>
      </c>
      <c r="T625" s="83">
        <f t="shared" si="98"/>
        <v>1945968.75</v>
      </c>
      <c r="U625" s="83">
        <f t="shared" si="101"/>
        <v>2179485</v>
      </c>
      <c r="V625" s="9" t="s">
        <v>1341</v>
      </c>
      <c r="W625" s="153" t="s">
        <v>1410</v>
      </c>
      <c r="X625" s="9"/>
    </row>
    <row r="626" spans="1:1967" s="444" customFormat="1" ht="102" customHeight="1">
      <c r="A626" s="450" t="s">
        <v>6626</v>
      </c>
      <c r="B626" s="451" t="s">
        <v>97</v>
      </c>
      <c r="C626" s="450" t="s">
        <v>10380</v>
      </c>
      <c r="D626" s="491" t="s">
        <v>1032</v>
      </c>
      <c r="E626" s="491" t="s">
        <v>1044</v>
      </c>
      <c r="F626" s="452"/>
      <c r="G626" s="452" t="s">
        <v>385</v>
      </c>
      <c r="H626" s="454">
        <v>0</v>
      </c>
      <c r="I626" s="481">
        <v>470000000</v>
      </c>
      <c r="J626" s="456" t="s">
        <v>1330</v>
      </c>
      <c r="K626" s="469" t="s">
        <v>2099</v>
      </c>
      <c r="L626" s="457" t="s">
        <v>3428</v>
      </c>
      <c r="M626" s="458" t="s">
        <v>383</v>
      </c>
      <c r="N626" s="462" t="s">
        <v>2101</v>
      </c>
      <c r="O626" s="452" t="s">
        <v>1382</v>
      </c>
      <c r="P626" s="460" t="s">
        <v>1352</v>
      </c>
      <c r="Q626" s="452" t="s">
        <v>1351</v>
      </c>
      <c r="R626" s="490">
        <v>6.1</v>
      </c>
      <c r="S626" s="462">
        <v>127187.5</v>
      </c>
      <c r="T626" s="463">
        <v>0</v>
      </c>
      <c r="U626" s="463">
        <f t="shared" si="101"/>
        <v>0</v>
      </c>
      <c r="V626" s="450" t="s">
        <v>1341</v>
      </c>
      <c r="W626" s="465" t="s">
        <v>1410</v>
      </c>
      <c r="X626" s="450" t="s">
        <v>9092</v>
      </c>
    </row>
    <row r="627" spans="1:1967" s="449" customFormat="1" ht="102" customHeight="1">
      <c r="A627" s="450" t="s">
        <v>10837</v>
      </c>
      <c r="B627" s="451" t="s">
        <v>97</v>
      </c>
      <c r="C627" s="450" t="s">
        <v>10380</v>
      </c>
      <c r="D627" s="491" t="s">
        <v>1032</v>
      </c>
      <c r="E627" s="491" t="s">
        <v>1044</v>
      </c>
      <c r="F627" s="452"/>
      <c r="G627" s="452" t="s">
        <v>385</v>
      </c>
      <c r="H627" s="454">
        <v>0</v>
      </c>
      <c r="I627" s="481">
        <v>470000000</v>
      </c>
      <c r="J627" s="456" t="s">
        <v>1330</v>
      </c>
      <c r="K627" s="469" t="s">
        <v>10531</v>
      </c>
      <c r="L627" s="457" t="s">
        <v>3428</v>
      </c>
      <c r="M627" s="458" t="s">
        <v>383</v>
      </c>
      <c r="N627" s="462" t="s">
        <v>10838</v>
      </c>
      <c r="O627" s="452" t="s">
        <v>1382</v>
      </c>
      <c r="P627" s="460" t="s">
        <v>1352</v>
      </c>
      <c r="Q627" s="452" t="s">
        <v>1351</v>
      </c>
      <c r="R627" s="490">
        <v>15.363</v>
      </c>
      <c r="S627" s="462">
        <v>127187.5</v>
      </c>
      <c r="T627" s="463">
        <f t="shared" ref="T627" si="102">R627*S627</f>
        <v>1953981.5625</v>
      </c>
      <c r="U627" s="463">
        <f t="shared" si="101"/>
        <v>2188459.35</v>
      </c>
      <c r="V627" s="450" t="s">
        <v>1341</v>
      </c>
      <c r="W627" s="465" t="s">
        <v>1410</v>
      </c>
      <c r="X627" s="450"/>
    </row>
    <row r="628" spans="1:1967" s="444" customFormat="1" ht="102" customHeight="1">
      <c r="A628" s="9" t="s">
        <v>6627</v>
      </c>
      <c r="B628" s="100" t="s">
        <v>97</v>
      </c>
      <c r="C628" s="9" t="s">
        <v>10380</v>
      </c>
      <c r="D628" s="125" t="s">
        <v>1032</v>
      </c>
      <c r="E628" s="125" t="s">
        <v>1045</v>
      </c>
      <c r="F628" s="3"/>
      <c r="G628" s="3" t="s">
        <v>385</v>
      </c>
      <c r="H628" s="20">
        <v>0</v>
      </c>
      <c r="I628" s="114">
        <v>470000000</v>
      </c>
      <c r="J628" s="21" t="s">
        <v>1330</v>
      </c>
      <c r="K628" s="19" t="s">
        <v>2099</v>
      </c>
      <c r="L628" s="138" t="s">
        <v>3428</v>
      </c>
      <c r="M628" s="141" t="s">
        <v>383</v>
      </c>
      <c r="N628" s="92" t="s">
        <v>2101</v>
      </c>
      <c r="O628" s="3" t="s">
        <v>1382</v>
      </c>
      <c r="P628" s="7" t="s">
        <v>1352</v>
      </c>
      <c r="Q628" s="3" t="s">
        <v>1351</v>
      </c>
      <c r="R628" s="62">
        <v>2.5</v>
      </c>
      <c r="S628" s="19">
        <v>127187.5</v>
      </c>
      <c r="T628" s="83">
        <f t="shared" si="98"/>
        <v>317968.75</v>
      </c>
      <c r="U628" s="83">
        <f t="shared" si="101"/>
        <v>356125.00000000006</v>
      </c>
      <c r="V628" s="9" t="s">
        <v>1341</v>
      </c>
      <c r="W628" s="153" t="s">
        <v>1410</v>
      </c>
      <c r="X628" s="9"/>
    </row>
    <row r="629" spans="1:1967" s="444" customFormat="1" ht="102" customHeight="1">
      <c r="A629" s="9" t="s">
        <v>6628</v>
      </c>
      <c r="B629" s="100" t="s">
        <v>97</v>
      </c>
      <c r="C629" s="9" t="s">
        <v>10380</v>
      </c>
      <c r="D629" s="125" t="s">
        <v>1032</v>
      </c>
      <c r="E629" s="125" t="s">
        <v>1046</v>
      </c>
      <c r="F629" s="3"/>
      <c r="G629" s="3" t="s">
        <v>385</v>
      </c>
      <c r="H629" s="20">
        <v>0</v>
      </c>
      <c r="I629" s="114">
        <v>470000000</v>
      </c>
      <c r="J629" s="21" t="s">
        <v>1330</v>
      </c>
      <c r="K629" s="19" t="s">
        <v>2099</v>
      </c>
      <c r="L629" s="138" t="s">
        <v>3428</v>
      </c>
      <c r="M629" s="141" t="s">
        <v>383</v>
      </c>
      <c r="N629" s="92" t="s">
        <v>2101</v>
      </c>
      <c r="O629" s="3" t="s">
        <v>1382</v>
      </c>
      <c r="P629" s="7" t="s">
        <v>1352</v>
      </c>
      <c r="Q629" s="3" t="s">
        <v>1351</v>
      </c>
      <c r="R629" s="62">
        <v>13.5</v>
      </c>
      <c r="S629" s="19">
        <v>127187.5</v>
      </c>
      <c r="T629" s="83">
        <f t="shared" si="98"/>
        <v>1717031.25</v>
      </c>
      <c r="U629" s="83">
        <f t="shared" si="101"/>
        <v>1923075.0000000002</v>
      </c>
      <c r="V629" s="9" t="s">
        <v>1341</v>
      </c>
      <c r="W629" s="153" t="s">
        <v>1410</v>
      </c>
      <c r="X629" s="9"/>
    </row>
    <row r="630" spans="1:1967" s="444" customFormat="1" ht="102" customHeight="1">
      <c r="A630" s="9" t="s">
        <v>6629</v>
      </c>
      <c r="B630" s="100" t="s">
        <v>97</v>
      </c>
      <c r="C630" s="9" t="s">
        <v>10380</v>
      </c>
      <c r="D630" s="125" t="s">
        <v>1032</v>
      </c>
      <c r="E630" s="125" t="s">
        <v>1047</v>
      </c>
      <c r="F630" s="3"/>
      <c r="G630" s="3" t="s">
        <v>385</v>
      </c>
      <c r="H630" s="20">
        <v>0</v>
      </c>
      <c r="I630" s="114">
        <v>470000000</v>
      </c>
      <c r="J630" s="21" t="s">
        <v>1330</v>
      </c>
      <c r="K630" s="19" t="s">
        <v>2096</v>
      </c>
      <c r="L630" s="138" t="s">
        <v>3428</v>
      </c>
      <c r="M630" s="141" t="s">
        <v>383</v>
      </c>
      <c r="N630" s="92" t="s">
        <v>2097</v>
      </c>
      <c r="O630" s="3" t="s">
        <v>1382</v>
      </c>
      <c r="P630" s="7" t="s">
        <v>1352</v>
      </c>
      <c r="Q630" s="3" t="s">
        <v>1351</v>
      </c>
      <c r="R630" s="62">
        <v>14</v>
      </c>
      <c r="S630" s="19">
        <v>127187.5</v>
      </c>
      <c r="T630" s="83">
        <f t="shared" si="98"/>
        <v>1780625</v>
      </c>
      <c r="U630" s="83">
        <f t="shared" si="101"/>
        <v>1994300.0000000002</v>
      </c>
      <c r="V630" s="9" t="s">
        <v>1341</v>
      </c>
      <c r="W630" s="153" t="s">
        <v>1410</v>
      </c>
      <c r="X630" s="9"/>
    </row>
    <row r="631" spans="1:1967" s="444" customFormat="1" ht="102" customHeight="1">
      <c r="A631" s="9" t="s">
        <v>6630</v>
      </c>
      <c r="B631" s="100" t="s">
        <v>97</v>
      </c>
      <c r="C631" s="9" t="s">
        <v>10380</v>
      </c>
      <c r="D631" s="125" t="s">
        <v>1032</v>
      </c>
      <c r="E631" s="125" t="s">
        <v>1048</v>
      </c>
      <c r="F631" s="3"/>
      <c r="G631" s="3" t="s">
        <v>385</v>
      </c>
      <c r="H631" s="20">
        <v>0</v>
      </c>
      <c r="I631" s="114">
        <v>470000000</v>
      </c>
      <c r="J631" s="21" t="s">
        <v>1330</v>
      </c>
      <c r="K631" s="19" t="s">
        <v>2096</v>
      </c>
      <c r="L631" s="138" t="s">
        <v>3428</v>
      </c>
      <c r="M631" s="141" t="s">
        <v>383</v>
      </c>
      <c r="N631" s="92" t="s">
        <v>2097</v>
      </c>
      <c r="O631" s="3" t="s">
        <v>1382</v>
      </c>
      <c r="P631" s="7" t="s">
        <v>1352</v>
      </c>
      <c r="Q631" s="3" t="s">
        <v>1351</v>
      </c>
      <c r="R631" s="62">
        <v>0.5</v>
      </c>
      <c r="S631" s="19">
        <v>127187.5</v>
      </c>
      <c r="T631" s="83">
        <f t="shared" si="98"/>
        <v>63593.75</v>
      </c>
      <c r="U631" s="83">
        <f t="shared" si="101"/>
        <v>71225</v>
      </c>
      <c r="V631" s="9" t="s">
        <v>1341</v>
      </c>
      <c r="W631" s="153" t="s">
        <v>1410</v>
      </c>
      <c r="X631" s="9"/>
    </row>
    <row r="632" spans="1:1967" s="444" customFormat="1" ht="102" customHeight="1">
      <c r="A632" s="9" t="s">
        <v>6631</v>
      </c>
      <c r="B632" s="100" t="s">
        <v>97</v>
      </c>
      <c r="C632" s="3" t="s">
        <v>1049</v>
      </c>
      <c r="D632" s="3" t="s">
        <v>1050</v>
      </c>
      <c r="E632" s="3" t="s">
        <v>1051</v>
      </c>
      <c r="F632" s="3"/>
      <c r="G632" s="3" t="s">
        <v>385</v>
      </c>
      <c r="H632" s="20">
        <v>0</v>
      </c>
      <c r="I632" s="114">
        <v>470000000</v>
      </c>
      <c r="J632" s="21" t="s">
        <v>1330</v>
      </c>
      <c r="K632" s="19" t="s">
        <v>2096</v>
      </c>
      <c r="L632" s="138" t="s">
        <v>3428</v>
      </c>
      <c r="M632" s="141" t="s">
        <v>383</v>
      </c>
      <c r="N632" s="92" t="s">
        <v>2097</v>
      </c>
      <c r="O632" s="3" t="s">
        <v>1382</v>
      </c>
      <c r="P632" s="7" t="s">
        <v>1352</v>
      </c>
      <c r="Q632" s="3" t="s">
        <v>1351</v>
      </c>
      <c r="R632" s="62">
        <v>3.15</v>
      </c>
      <c r="S632" s="19">
        <v>115381.2</v>
      </c>
      <c r="T632" s="83">
        <f t="shared" si="98"/>
        <v>363450.77999999997</v>
      </c>
      <c r="U632" s="83">
        <f t="shared" si="101"/>
        <v>407064.87359999999</v>
      </c>
      <c r="V632" s="9" t="s">
        <v>1341</v>
      </c>
      <c r="W632" s="153" t="s">
        <v>1410</v>
      </c>
      <c r="X632" s="9"/>
    </row>
    <row r="633" spans="1:1967" s="444" customFormat="1" ht="102" customHeight="1">
      <c r="A633" s="9" t="s">
        <v>6632</v>
      </c>
      <c r="B633" s="100" t="s">
        <v>97</v>
      </c>
      <c r="C633" s="40" t="s">
        <v>1052</v>
      </c>
      <c r="D633" s="40" t="s">
        <v>1053</v>
      </c>
      <c r="E633" s="40" t="s">
        <v>1055</v>
      </c>
      <c r="F633" s="3"/>
      <c r="G633" s="3" t="s">
        <v>385</v>
      </c>
      <c r="H633" s="20">
        <v>0</v>
      </c>
      <c r="I633" s="114">
        <v>470000000</v>
      </c>
      <c r="J633" s="21" t="s">
        <v>1330</v>
      </c>
      <c r="K633" s="19" t="s">
        <v>2102</v>
      </c>
      <c r="L633" s="138" t="s">
        <v>3428</v>
      </c>
      <c r="M633" s="141" t="s">
        <v>383</v>
      </c>
      <c r="N633" s="360" t="s">
        <v>8876</v>
      </c>
      <c r="O633" s="3" t="s">
        <v>1382</v>
      </c>
      <c r="P633" s="7" t="s">
        <v>1353</v>
      </c>
      <c r="Q633" s="3" t="s">
        <v>1344</v>
      </c>
      <c r="R633" s="24">
        <v>118</v>
      </c>
      <c r="S633" s="19">
        <v>41800</v>
      </c>
      <c r="T633" s="83">
        <v>4932400</v>
      </c>
      <c r="U633" s="83">
        <f t="shared" si="101"/>
        <v>5524288.0000000009</v>
      </c>
      <c r="V633" s="9" t="s">
        <v>1341</v>
      </c>
      <c r="W633" s="153" t="s">
        <v>1410</v>
      </c>
      <c r="X633" s="9"/>
    </row>
    <row r="634" spans="1:1967" s="444" customFormat="1" ht="102" customHeight="1">
      <c r="A634" s="9" t="s">
        <v>6633</v>
      </c>
      <c r="B634" s="100" t="s">
        <v>97</v>
      </c>
      <c r="C634" s="40" t="s">
        <v>1052</v>
      </c>
      <c r="D634" s="40" t="s">
        <v>1053</v>
      </c>
      <c r="E634" s="40" t="s">
        <v>1056</v>
      </c>
      <c r="F634" s="3"/>
      <c r="G634" s="3" t="s">
        <v>385</v>
      </c>
      <c r="H634" s="20">
        <v>0</v>
      </c>
      <c r="I634" s="114">
        <v>470000000</v>
      </c>
      <c r="J634" s="21" t="s">
        <v>1330</v>
      </c>
      <c r="K634" s="19" t="s">
        <v>1947</v>
      </c>
      <c r="L634" s="138" t="s">
        <v>3428</v>
      </c>
      <c r="M634" s="141" t="s">
        <v>383</v>
      </c>
      <c r="N634" s="360" t="s">
        <v>8876</v>
      </c>
      <c r="O634" s="3" t="s">
        <v>1382</v>
      </c>
      <c r="P634" s="7" t="s">
        <v>1353</v>
      </c>
      <c r="Q634" s="3" t="s">
        <v>1344</v>
      </c>
      <c r="R634" s="24">
        <v>23</v>
      </c>
      <c r="S634" s="19">
        <v>41800</v>
      </c>
      <c r="T634" s="83">
        <v>961400</v>
      </c>
      <c r="U634" s="83">
        <f t="shared" si="101"/>
        <v>1076768</v>
      </c>
      <c r="V634" s="9" t="s">
        <v>1341</v>
      </c>
      <c r="W634" s="153" t="s">
        <v>1410</v>
      </c>
      <c r="X634" s="9"/>
    </row>
    <row r="635" spans="1:1967" s="444" customFormat="1" ht="102" customHeight="1">
      <c r="A635" s="9" t="s">
        <v>6634</v>
      </c>
      <c r="B635" s="100" t="s">
        <v>97</v>
      </c>
      <c r="C635" s="40" t="s">
        <v>1052</v>
      </c>
      <c r="D635" s="40" t="s">
        <v>1053</v>
      </c>
      <c r="E635" s="40" t="s">
        <v>1057</v>
      </c>
      <c r="F635" s="3"/>
      <c r="G635" s="3" t="s">
        <v>385</v>
      </c>
      <c r="H635" s="20">
        <v>0</v>
      </c>
      <c r="I635" s="114">
        <v>470000000</v>
      </c>
      <c r="J635" s="21" t="s">
        <v>1330</v>
      </c>
      <c r="K635" s="19" t="s">
        <v>1947</v>
      </c>
      <c r="L635" s="138" t="s">
        <v>3428</v>
      </c>
      <c r="M635" s="141" t="s">
        <v>383</v>
      </c>
      <c r="N635" s="360" t="s">
        <v>8876</v>
      </c>
      <c r="O635" s="3" t="s">
        <v>1382</v>
      </c>
      <c r="P635" s="7" t="s">
        <v>1353</v>
      </c>
      <c r="Q635" s="3" t="s">
        <v>1344</v>
      </c>
      <c r="R635" s="24">
        <v>14</v>
      </c>
      <c r="S635" s="19">
        <v>41800</v>
      </c>
      <c r="T635" s="83">
        <v>585200</v>
      </c>
      <c r="U635" s="83">
        <f t="shared" si="101"/>
        <v>655424.00000000012</v>
      </c>
      <c r="V635" s="9" t="s">
        <v>1341</v>
      </c>
      <c r="W635" s="153" t="s">
        <v>1410</v>
      </c>
      <c r="X635" s="9"/>
    </row>
    <row r="636" spans="1:1967" s="444" customFormat="1" ht="102" customHeight="1">
      <c r="A636" s="9" t="s">
        <v>6635</v>
      </c>
      <c r="B636" s="100" t="s">
        <v>97</v>
      </c>
      <c r="C636" s="40" t="s">
        <v>1054</v>
      </c>
      <c r="D636" s="40" t="s">
        <v>1053</v>
      </c>
      <c r="E636" s="40" t="s">
        <v>1058</v>
      </c>
      <c r="F636" s="3"/>
      <c r="G636" s="3" t="s">
        <v>385</v>
      </c>
      <c r="H636" s="20">
        <v>0</v>
      </c>
      <c r="I636" s="114">
        <v>470000000</v>
      </c>
      <c r="J636" s="21" t="s">
        <v>1330</v>
      </c>
      <c r="K636" s="19" t="s">
        <v>1947</v>
      </c>
      <c r="L636" s="138" t="s">
        <v>3428</v>
      </c>
      <c r="M636" s="141" t="s">
        <v>383</v>
      </c>
      <c r="N636" s="360" t="s">
        <v>8876</v>
      </c>
      <c r="O636" s="3" t="s">
        <v>1382</v>
      </c>
      <c r="P636" s="7" t="s">
        <v>1353</v>
      </c>
      <c r="Q636" s="3" t="s">
        <v>1344</v>
      </c>
      <c r="R636" s="24">
        <v>7</v>
      </c>
      <c r="S636" s="19">
        <v>41800</v>
      </c>
      <c r="T636" s="83">
        <v>292600</v>
      </c>
      <c r="U636" s="83">
        <f t="shared" si="101"/>
        <v>327712.00000000006</v>
      </c>
      <c r="V636" s="9" t="s">
        <v>1341</v>
      </c>
      <c r="W636" s="153" t="s">
        <v>1410</v>
      </c>
      <c r="X636" s="9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I636" s="8"/>
      <c r="EJ636" s="8"/>
      <c r="EK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  <c r="EZ636" s="8"/>
      <c r="FA636" s="8"/>
      <c r="FB636" s="8"/>
      <c r="FC636" s="8"/>
      <c r="FD636" s="8"/>
      <c r="FE636" s="8"/>
      <c r="FF636" s="8"/>
      <c r="FG636" s="8"/>
      <c r="FH636" s="8"/>
      <c r="FI636" s="8"/>
      <c r="FJ636" s="8"/>
      <c r="FK636" s="8"/>
      <c r="FL636" s="8"/>
      <c r="FM636" s="8"/>
      <c r="FN636" s="8"/>
      <c r="FO636" s="8"/>
      <c r="FP636" s="8"/>
      <c r="FQ636" s="8"/>
      <c r="FR636" s="8"/>
      <c r="FS636" s="8"/>
      <c r="FT636" s="8"/>
      <c r="FU636" s="8"/>
      <c r="FV636" s="8"/>
      <c r="FW636" s="8"/>
      <c r="FX636" s="8"/>
      <c r="FY636" s="8"/>
      <c r="FZ636" s="8"/>
      <c r="GA636" s="8"/>
      <c r="GB636" s="8"/>
      <c r="GC636" s="8"/>
      <c r="GD636" s="8"/>
      <c r="GE636" s="8"/>
      <c r="GF636" s="8"/>
      <c r="GG636" s="8"/>
      <c r="GH636" s="8"/>
      <c r="GI636" s="8"/>
      <c r="GJ636" s="8"/>
      <c r="GK636" s="8"/>
      <c r="GL636" s="8"/>
      <c r="GM636" s="8"/>
      <c r="GN636" s="8"/>
      <c r="GO636" s="8"/>
      <c r="GP636" s="8"/>
      <c r="GQ636" s="8"/>
      <c r="GR636" s="8"/>
      <c r="GS636" s="8"/>
      <c r="GT636" s="8"/>
      <c r="GU636" s="8"/>
      <c r="GV636" s="8"/>
      <c r="GW636" s="8"/>
      <c r="GX636" s="8"/>
      <c r="GY636" s="8"/>
      <c r="GZ636" s="8"/>
      <c r="HA636" s="8"/>
      <c r="HB636" s="8"/>
      <c r="HC636" s="8"/>
      <c r="HD636" s="8"/>
      <c r="HE636" s="8"/>
      <c r="HF636" s="8"/>
      <c r="HG636" s="8"/>
      <c r="HH636" s="8"/>
      <c r="HI636" s="8"/>
      <c r="HJ636" s="8"/>
      <c r="HK636" s="8"/>
      <c r="HL636" s="8"/>
      <c r="HM636" s="8"/>
      <c r="HN636" s="8"/>
      <c r="HO636" s="8"/>
      <c r="HP636" s="8"/>
      <c r="HQ636" s="8"/>
      <c r="HR636" s="8"/>
      <c r="HS636" s="8"/>
      <c r="HT636" s="8"/>
      <c r="HU636" s="8"/>
      <c r="HV636" s="8"/>
      <c r="HW636" s="8"/>
      <c r="HX636" s="8"/>
      <c r="HY636" s="8"/>
      <c r="HZ636" s="8"/>
      <c r="IA636" s="8"/>
      <c r="IB636" s="8"/>
      <c r="IC636" s="8"/>
      <c r="ID636" s="8"/>
      <c r="IE636" s="8"/>
      <c r="IF636" s="8"/>
      <c r="IG636" s="8"/>
      <c r="IH636" s="8"/>
      <c r="II636" s="8"/>
      <c r="IJ636" s="8"/>
      <c r="IK636" s="8"/>
      <c r="IL636" s="8"/>
      <c r="IM636" s="8"/>
      <c r="IN636" s="8"/>
      <c r="IO636" s="8"/>
      <c r="IP636" s="8"/>
      <c r="IQ636" s="8"/>
      <c r="IR636" s="8"/>
      <c r="IS636" s="8"/>
      <c r="IT636" s="8"/>
      <c r="IU636" s="8"/>
      <c r="IV636" s="8"/>
      <c r="IW636" s="8"/>
      <c r="IX636" s="8"/>
      <c r="IY636" s="8"/>
      <c r="IZ636" s="8"/>
      <c r="JA636" s="8"/>
      <c r="JB636" s="8"/>
      <c r="JC636" s="8"/>
      <c r="JD636" s="8"/>
      <c r="JE636" s="8"/>
      <c r="JF636" s="8"/>
      <c r="JG636" s="8"/>
      <c r="JH636" s="8"/>
      <c r="JI636" s="8"/>
      <c r="JJ636" s="8"/>
      <c r="JK636" s="8"/>
      <c r="JL636" s="8"/>
      <c r="JM636" s="8"/>
      <c r="JN636" s="8"/>
      <c r="JO636" s="8"/>
      <c r="JP636" s="8"/>
      <c r="JQ636" s="8"/>
      <c r="JR636" s="8"/>
      <c r="JS636" s="8"/>
      <c r="JT636" s="8"/>
      <c r="JU636" s="8"/>
      <c r="JV636" s="8"/>
      <c r="JW636" s="8"/>
      <c r="JX636" s="8"/>
      <c r="JY636" s="8"/>
      <c r="JZ636" s="8"/>
      <c r="KA636" s="8"/>
      <c r="KB636" s="8"/>
      <c r="KC636" s="8"/>
      <c r="KD636" s="8"/>
      <c r="KE636" s="8"/>
      <c r="KF636" s="8"/>
      <c r="KG636" s="8"/>
      <c r="KH636" s="8"/>
      <c r="KI636" s="8"/>
      <c r="KJ636" s="8"/>
      <c r="KK636" s="8"/>
      <c r="KL636" s="8"/>
      <c r="KM636" s="8"/>
      <c r="KN636" s="8"/>
      <c r="KO636" s="8"/>
      <c r="KP636" s="8"/>
      <c r="KQ636" s="8"/>
      <c r="KR636" s="8"/>
      <c r="KS636" s="8"/>
      <c r="KT636" s="8"/>
      <c r="KU636" s="8"/>
      <c r="KV636" s="8"/>
      <c r="KW636" s="8"/>
      <c r="KX636" s="8"/>
      <c r="KY636" s="8"/>
      <c r="KZ636" s="8"/>
      <c r="LA636" s="8"/>
      <c r="LB636" s="8"/>
      <c r="LC636" s="8"/>
      <c r="LD636" s="8"/>
      <c r="LE636" s="8"/>
      <c r="LF636" s="8"/>
      <c r="LG636" s="8"/>
      <c r="LH636" s="8"/>
      <c r="LI636" s="8"/>
      <c r="LJ636" s="8"/>
      <c r="LK636" s="8"/>
      <c r="LL636" s="8"/>
      <c r="LM636" s="8"/>
      <c r="LN636" s="8"/>
      <c r="LO636" s="8"/>
      <c r="LP636" s="8"/>
      <c r="LQ636" s="8"/>
      <c r="LR636" s="8"/>
      <c r="LS636" s="8"/>
      <c r="LT636" s="8"/>
      <c r="LU636" s="8"/>
      <c r="LV636" s="8"/>
      <c r="LW636" s="8"/>
      <c r="LX636" s="8"/>
      <c r="LY636" s="8"/>
      <c r="LZ636" s="8"/>
      <c r="MA636" s="8"/>
      <c r="MB636" s="8"/>
      <c r="MC636" s="8"/>
      <c r="MD636" s="8"/>
      <c r="ME636" s="8"/>
      <c r="MF636" s="8"/>
      <c r="MG636" s="8"/>
      <c r="MH636" s="8"/>
      <c r="MI636" s="8"/>
      <c r="MJ636" s="8"/>
      <c r="MK636" s="8"/>
      <c r="ML636" s="8"/>
      <c r="MM636" s="8"/>
      <c r="MN636" s="8"/>
      <c r="MO636" s="8"/>
      <c r="MP636" s="8"/>
      <c r="MQ636" s="8"/>
      <c r="MR636" s="8"/>
      <c r="MS636" s="8"/>
      <c r="MT636" s="8"/>
      <c r="MU636" s="8"/>
      <c r="MV636" s="8"/>
      <c r="MW636" s="8"/>
      <c r="MX636" s="8"/>
      <c r="MY636" s="8"/>
      <c r="MZ636" s="8"/>
      <c r="NA636" s="8"/>
      <c r="NB636" s="8"/>
      <c r="NC636" s="8"/>
      <c r="ND636" s="8"/>
      <c r="NE636" s="8"/>
      <c r="NF636" s="8"/>
      <c r="NG636" s="8"/>
      <c r="NH636" s="8"/>
      <c r="NI636" s="8"/>
      <c r="NJ636" s="8"/>
      <c r="NK636" s="8"/>
      <c r="NL636" s="8"/>
      <c r="NM636" s="8"/>
      <c r="NN636" s="8"/>
      <c r="NO636" s="8"/>
      <c r="NP636" s="8"/>
      <c r="NQ636" s="8"/>
      <c r="NR636" s="8"/>
      <c r="NS636" s="8"/>
      <c r="NT636" s="8"/>
      <c r="NU636" s="8"/>
      <c r="NV636" s="8"/>
      <c r="NW636" s="8"/>
      <c r="NX636" s="8"/>
      <c r="NY636" s="8"/>
      <c r="NZ636" s="8"/>
      <c r="OA636" s="8"/>
      <c r="OB636" s="8"/>
      <c r="OC636" s="8"/>
      <c r="OD636" s="8"/>
      <c r="OE636" s="8"/>
      <c r="OF636" s="8"/>
      <c r="OG636" s="8"/>
      <c r="OH636" s="8"/>
      <c r="OI636" s="8"/>
      <c r="OJ636" s="8"/>
      <c r="OK636" s="8"/>
      <c r="OL636" s="8"/>
      <c r="OM636" s="8"/>
      <c r="ON636" s="8"/>
      <c r="OO636" s="8"/>
      <c r="OP636" s="8"/>
      <c r="OQ636" s="8"/>
      <c r="OR636" s="8"/>
      <c r="OS636" s="8"/>
      <c r="OT636" s="8"/>
      <c r="OU636" s="8"/>
      <c r="OV636" s="8"/>
      <c r="OW636" s="8"/>
      <c r="OX636" s="8"/>
      <c r="OY636" s="8"/>
      <c r="OZ636" s="8"/>
      <c r="PA636" s="8"/>
      <c r="PB636" s="8"/>
      <c r="PC636" s="8"/>
      <c r="PD636" s="8"/>
      <c r="PE636" s="8"/>
      <c r="PF636" s="8"/>
      <c r="PG636" s="8"/>
      <c r="PH636" s="8"/>
      <c r="PI636" s="8"/>
      <c r="PJ636" s="8"/>
      <c r="PK636" s="8"/>
      <c r="PL636" s="8"/>
      <c r="PM636" s="8"/>
      <c r="PN636" s="8"/>
      <c r="PO636" s="8"/>
      <c r="PP636" s="8"/>
      <c r="PQ636" s="8"/>
      <c r="PR636" s="8"/>
      <c r="PS636" s="8"/>
      <c r="PT636" s="8"/>
      <c r="PU636" s="8"/>
      <c r="PV636" s="8"/>
      <c r="PW636" s="8"/>
      <c r="PX636" s="8"/>
      <c r="PY636" s="8"/>
      <c r="PZ636" s="8"/>
      <c r="QA636" s="8"/>
      <c r="QB636" s="8"/>
      <c r="QC636" s="8"/>
      <c r="QD636" s="8"/>
      <c r="QE636" s="8"/>
      <c r="QF636" s="8"/>
      <c r="QG636" s="8"/>
      <c r="QH636" s="8"/>
      <c r="QI636" s="8"/>
      <c r="QJ636" s="8"/>
      <c r="QK636" s="8"/>
      <c r="QL636" s="8"/>
      <c r="QM636" s="8"/>
      <c r="QN636" s="8"/>
      <c r="QO636" s="8"/>
      <c r="QP636" s="8"/>
      <c r="QQ636" s="8"/>
      <c r="QR636" s="8"/>
      <c r="QS636" s="8"/>
      <c r="QT636" s="8"/>
      <c r="QU636" s="8"/>
      <c r="QV636" s="8"/>
      <c r="QW636" s="8"/>
      <c r="QX636" s="8"/>
      <c r="QY636" s="8"/>
      <c r="QZ636" s="8"/>
      <c r="RA636" s="8"/>
      <c r="RB636" s="8"/>
      <c r="RC636" s="8"/>
      <c r="RD636" s="8"/>
      <c r="RE636" s="8"/>
      <c r="RF636" s="8"/>
      <c r="RG636" s="8"/>
      <c r="RH636" s="8"/>
      <c r="RI636" s="8"/>
      <c r="RJ636" s="8"/>
      <c r="RK636" s="8"/>
      <c r="RL636" s="8"/>
      <c r="RM636" s="8"/>
      <c r="RN636" s="8"/>
      <c r="RO636" s="8"/>
      <c r="RP636" s="8"/>
      <c r="RQ636" s="8"/>
      <c r="RR636" s="8"/>
      <c r="RS636" s="8"/>
      <c r="RT636" s="8"/>
      <c r="RU636" s="8"/>
      <c r="RV636" s="8"/>
      <c r="RW636" s="8"/>
      <c r="RX636" s="8"/>
      <c r="RY636" s="8"/>
      <c r="RZ636" s="8"/>
      <c r="SA636" s="8"/>
      <c r="SB636" s="8"/>
      <c r="SC636" s="8"/>
      <c r="SD636" s="8"/>
      <c r="SE636" s="8"/>
      <c r="SF636" s="8"/>
      <c r="SG636" s="8"/>
      <c r="SH636" s="8"/>
      <c r="SI636" s="8"/>
      <c r="SJ636" s="8"/>
      <c r="SK636" s="8"/>
      <c r="SL636" s="8"/>
      <c r="SM636" s="8"/>
      <c r="SN636" s="8"/>
      <c r="SO636" s="8"/>
      <c r="SP636" s="8"/>
      <c r="SQ636" s="8"/>
      <c r="SR636" s="8"/>
      <c r="SS636" s="8"/>
      <c r="ST636" s="8"/>
      <c r="SU636" s="8"/>
      <c r="SV636" s="8"/>
      <c r="SW636" s="8"/>
      <c r="SX636" s="8"/>
      <c r="SY636" s="8"/>
      <c r="SZ636" s="8"/>
      <c r="TA636" s="8"/>
      <c r="TB636" s="8"/>
      <c r="TC636" s="8"/>
      <c r="TD636" s="8"/>
      <c r="TE636" s="8"/>
      <c r="TF636" s="8"/>
      <c r="TG636" s="8"/>
      <c r="TH636" s="8"/>
      <c r="TI636" s="8"/>
      <c r="TJ636" s="8"/>
      <c r="TK636" s="8"/>
      <c r="TL636" s="8"/>
      <c r="TM636" s="8"/>
      <c r="TN636" s="8"/>
      <c r="TO636" s="8"/>
      <c r="TP636" s="8"/>
      <c r="TQ636" s="8"/>
      <c r="TR636" s="8"/>
      <c r="TS636" s="8"/>
      <c r="TT636" s="8"/>
      <c r="TU636" s="8"/>
      <c r="TV636" s="8"/>
      <c r="TW636" s="8"/>
      <c r="TX636" s="8"/>
      <c r="TY636" s="8"/>
      <c r="TZ636" s="8"/>
      <c r="UA636" s="8"/>
      <c r="UB636" s="8"/>
      <c r="UC636" s="8"/>
      <c r="UD636" s="8"/>
      <c r="UE636" s="8"/>
      <c r="UF636" s="8"/>
      <c r="UG636" s="8"/>
      <c r="UH636" s="8"/>
      <c r="UI636" s="8"/>
      <c r="UJ636" s="8"/>
      <c r="UK636" s="8"/>
      <c r="UL636" s="8"/>
      <c r="UM636" s="8"/>
      <c r="UN636" s="8"/>
      <c r="UO636" s="8"/>
      <c r="UP636" s="8"/>
      <c r="UQ636" s="8"/>
      <c r="UR636" s="8"/>
      <c r="US636" s="8"/>
      <c r="UT636" s="8"/>
      <c r="UU636" s="8"/>
      <c r="UV636" s="8"/>
      <c r="UW636" s="8"/>
      <c r="UX636" s="8"/>
      <c r="UY636" s="8"/>
      <c r="UZ636" s="8"/>
      <c r="VA636" s="8"/>
      <c r="VB636" s="8"/>
      <c r="VC636" s="8"/>
      <c r="VD636" s="8"/>
      <c r="VE636" s="8"/>
      <c r="VF636" s="8"/>
      <c r="VG636" s="8"/>
      <c r="VH636" s="8"/>
      <c r="VI636" s="8"/>
      <c r="VJ636" s="8"/>
      <c r="VK636" s="8"/>
      <c r="VL636" s="8"/>
      <c r="VM636" s="8"/>
      <c r="VN636" s="8"/>
      <c r="VO636" s="8"/>
      <c r="VP636" s="8"/>
      <c r="VQ636" s="8"/>
      <c r="VR636" s="8"/>
      <c r="VS636" s="8"/>
      <c r="VT636" s="8"/>
      <c r="VU636" s="8"/>
      <c r="VV636" s="8"/>
      <c r="VW636" s="8"/>
      <c r="VX636" s="8"/>
      <c r="VY636" s="8"/>
      <c r="VZ636" s="8"/>
      <c r="WA636" s="8"/>
      <c r="WB636" s="8"/>
      <c r="WC636" s="8"/>
      <c r="WD636" s="8"/>
      <c r="WE636" s="8"/>
      <c r="WF636" s="8"/>
      <c r="WG636" s="8"/>
      <c r="WH636" s="8"/>
      <c r="WI636" s="8"/>
      <c r="WJ636" s="8"/>
      <c r="WK636" s="8"/>
      <c r="WL636" s="8"/>
      <c r="WM636" s="8"/>
      <c r="WN636" s="8"/>
      <c r="WO636" s="8"/>
      <c r="WP636" s="8"/>
      <c r="WQ636" s="8"/>
      <c r="WR636" s="8"/>
      <c r="WS636" s="8"/>
      <c r="WT636" s="8"/>
      <c r="WU636" s="8"/>
      <c r="WV636" s="8"/>
      <c r="WW636" s="8"/>
      <c r="WX636" s="8"/>
      <c r="WY636" s="8"/>
      <c r="WZ636" s="8"/>
      <c r="XA636" s="8"/>
      <c r="XB636" s="8"/>
      <c r="XC636" s="8"/>
      <c r="XD636" s="8"/>
      <c r="XE636" s="8"/>
      <c r="XF636" s="8"/>
      <c r="XG636" s="8"/>
      <c r="XH636" s="8"/>
      <c r="XI636" s="8"/>
      <c r="XJ636" s="8"/>
      <c r="XK636" s="8"/>
      <c r="XL636" s="8"/>
      <c r="XM636" s="8"/>
      <c r="XN636" s="8"/>
      <c r="XO636" s="8"/>
      <c r="XP636" s="8"/>
      <c r="XQ636" s="8"/>
      <c r="XR636" s="8"/>
      <c r="XS636" s="8"/>
      <c r="XT636" s="8"/>
      <c r="XU636" s="8"/>
      <c r="XV636" s="8"/>
      <c r="XW636" s="8"/>
      <c r="XX636" s="8"/>
      <c r="XY636" s="8"/>
      <c r="XZ636" s="8"/>
      <c r="YA636" s="8"/>
      <c r="YB636" s="8"/>
      <c r="YC636" s="8"/>
      <c r="YD636" s="8"/>
      <c r="YE636" s="8"/>
      <c r="YF636" s="8"/>
      <c r="YG636" s="8"/>
      <c r="YH636" s="8"/>
      <c r="YI636" s="8"/>
      <c r="YJ636" s="8"/>
      <c r="YK636" s="8"/>
      <c r="YL636" s="8"/>
      <c r="YM636" s="8"/>
      <c r="YN636" s="8"/>
      <c r="YO636" s="8"/>
      <c r="YP636" s="8"/>
      <c r="YQ636" s="8"/>
      <c r="YR636" s="8"/>
      <c r="YS636" s="8"/>
      <c r="YT636" s="8"/>
      <c r="YU636" s="8"/>
      <c r="YV636" s="8"/>
      <c r="YW636" s="8"/>
      <c r="YX636" s="8"/>
      <c r="YY636" s="8"/>
      <c r="YZ636" s="8"/>
      <c r="ZA636" s="8"/>
      <c r="ZB636" s="8"/>
      <c r="ZC636" s="8"/>
      <c r="ZD636" s="8"/>
      <c r="ZE636" s="8"/>
      <c r="ZF636" s="8"/>
      <c r="ZG636" s="8"/>
      <c r="ZH636" s="8"/>
      <c r="ZI636" s="8"/>
      <c r="ZJ636" s="8"/>
      <c r="ZK636" s="8"/>
      <c r="ZL636" s="8"/>
      <c r="ZM636" s="8"/>
      <c r="ZN636" s="8"/>
      <c r="ZO636" s="8"/>
      <c r="ZP636" s="8"/>
      <c r="ZQ636" s="8"/>
      <c r="ZR636" s="8"/>
      <c r="ZS636" s="8"/>
      <c r="ZT636" s="8"/>
      <c r="ZU636" s="8"/>
      <c r="ZV636" s="8"/>
      <c r="ZW636" s="8"/>
      <c r="ZX636" s="8"/>
      <c r="ZY636" s="8"/>
      <c r="ZZ636" s="8"/>
      <c r="AAA636" s="8"/>
      <c r="AAB636" s="8"/>
      <c r="AAC636" s="8"/>
      <c r="AAD636" s="8"/>
      <c r="AAE636" s="8"/>
      <c r="AAF636" s="8"/>
      <c r="AAG636" s="8"/>
      <c r="AAH636" s="8"/>
      <c r="AAI636" s="8"/>
      <c r="AAJ636" s="8"/>
      <c r="AAK636" s="8"/>
      <c r="AAL636" s="8"/>
      <c r="AAM636" s="8"/>
      <c r="AAN636" s="8"/>
      <c r="AAO636" s="8"/>
      <c r="AAP636" s="8"/>
      <c r="AAQ636" s="8"/>
      <c r="AAR636" s="8"/>
      <c r="AAS636" s="8"/>
      <c r="AAT636" s="8"/>
      <c r="AAU636" s="8"/>
      <c r="AAV636" s="8"/>
      <c r="AAW636" s="8"/>
      <c r="AAX636" s="8"/>
      <c r="AAY636" s="8"/>
      <c r="AAZ636" s="8"/>
      <c r="ABA636" s="8"/>
      <c r="ABB636" s="8"/>
      <c r="ABC636" s="8"/>
      <c r="ABD636" s="8"/>
      <c r="ABE636" s="8"/>
      <c r="ABF636" s="8"/>
      <c r="ABG636" s="8"/>
      <c r="ABH636" s="8"/>
      <c r="ABI636" s="8"/>
      <c r="ABJ636" s="8"/>
      <c r="ABK636" s="8"/>
      <c r="ABL636" s="8"/>
      <c r="ABM636" s="8"/>
      <c r="ABN636" s="8"/>
      <c r="ABO636" s="8"/>
      <c r="ABP636" s="8"/>
      <c r="ABQ636" s="8"/>
      <c r="ABR636" s="8"/>
      <c r="ABS636" s="8"/>
      <c r="ABT636" s="8"/>
      <c r="ABU636" s="8"/>
      <c r="ABV636" s="8"/>
      <c r="ABW636" s="8"/>
      <c r="ABX636" s="8"/>
      <c r="ABY636" s="8"/>
      <c r="ABZ636" s="8"/>
      <c r="ACA636" s="8"/>
      <c r="ACB636" s="8"/>
      <c r="ACC636" s="8"/>
      <c r="ACD636" s="8"/>
      <c r="ACE636" s="8"/>
      <c r="ACF636" s="8"/>
      <c r="ACG636" s="8"/>
      <c r="ACH636" s="8"/>
      <c r="ACI636" s="8"/>
      <c r="ACJ636" s="8"/>
      <c r="ACK636" s="8"/>
      <c r="ACL636" s="8"/>
      <c r="ACM636" s="8"/>
      <c r="ACN636" s="8"/>
      <c r="ACO636" s="8"/>
      <c r="ACP636" s="8"/>
      <c r="ACQ636" s="8"/>
      <c r="ACR636" s="8"/>
      <c r="ACS636" s="8"/>
      <c r="ACT636" s="8"/>
      <c r="ACU636" s="8"/>
      <c r="ACV636" s="8"/>
      <c r="ACW636" s="8"/>
      <c r="ACX636" s="8"/>
      <c r="ACY636" s="8"/>
      <c r="ACZ636" s="8"/>
      <c r="ADA636" s="8"/>
      <c r="ADB636" s="8"/>
      <c r="ADC636" s="8"/>
      <c r="ADD636" s="8"/>
      <c r="ADE636" s="8"/>
      <c r="ADF636" s="8"/>
      <c r="ADG636" s="8"/>
      <c r="ADH636" s="8"/>
      <c r="ADI636" s="8"/>
      <c r="ADJ636" s="8"/>
      <c r="ADK636" s="8"/>
      <c r="ADL636" s="8"/>
      <c r="ADM636" s="8"/>
      <c r="ADN636" s="8"/>
      <c r="ADO636" s="8"/>
      <c r="ADP636" s="8"/>
      <c r="ADQ636" s="8"/>
      <c r="ADR636" s="8"/>
      <c r="ADS636" s="8"/>
      <c r="ADT636" s="8"/>
      <c r="ADU636" s="8"/>
      <c r="ADV636" s="8"/>
      <c r="ADW636" s="8"/>
      <c r="ADX636" s="8"/>
      <c r="ADY636" s="8"/>
      <c r="ADZ636" s="8"/>
      <c r="AEA636" s="8"/>
      <c r="AEB636" s="8"/>
      <c r="AEC636" s="8"/>
      <c r="AED636" s="8"/>
      <c r="AEE636" s="8"/>
      <c r="AEF636" s="8"/>
      <c r="AEG636" s="8"/>
      <c r="AEH636" s="8"/>
      <c r="AEI636" s="8"/>
      <c r="AEJ636" s="8"/>
      <c r="AEK636" s="8"/>
      <c r="AEL636" s="8"/>
      <c r="AEM636" s="8"/>
      <c r="AEN636" s="8"/>
      <c r="AEO636" s="8"/>
      <c r="AEP636" s="8"/>
      <c r="AEQ636" s="8"/>
      <c r="AER636" s="8"/>
      <c r="AES636" s="8"/>
      <c r="AET636" s="8"/>
      <c r="AEU636" s="8"/>
      <c r="AEV636" s="8"/>
      <c r="AEW636" s="8"/>
      <c r="AEX636" s="8"/>
      <c r="AEY636" s="8"/>
      <c r="AEZ636" s="8"/>
      <c r="AFA636" s="8"/>
      <c r="AFB636" s="8"/>
      <c r="AFC636" s="8"/>
      <c r="AFD636" s="8"/>
      <c r="AFE636" s="8"/>
      <c r="AFF636" s="8"/>
      <c r="AFG636" s="8"/>
      <c r="AFH636" s="8"/>
      <c r="AFI636" s="8"/>
      <c r="AFJ636" s="8"/>
      <c r="AFK636" s="8"/>
      <c r="AFL636" s="8"/>
      <c r="AFM636" s="8"/>
      <c r="AFN636" s="8"/>
      <c r="AFO636" s="8"/>
      <c r="AFP636" s="8"/>
      <c r="AFQ636" s="8"/>
      <c r="AFR636" s="8"/>
      <c r="AFS636" s="8"/>
      <c r="AFT636" s="8"/>
      <c r="AFU636" s="8"/>
      <c r="AFV636" s="8"/>
      <c r="AFW636" s="8"/>
      <c r="AFX636" s="8"/>
      <c r="AFY636" s="8"/>
      <c r="AFZ636" s="8"/>
      <c r="AGA636" s="8"/>
      <c r="AGB636" s="8"/>
      <c r="AGC636" s="8"/>
      <c r="AGD636" s="8"/>
      <c r="AGE636" s="8"/>
      <c r="AGF636" s="8"/>
      <c r="AGG636" s="8"/>
      <c r="AGH636" s="8"/>
      <c r="AGI636" s="8"/>
      <c r="AGJ636" s="8"/>
      <c r="AGK636" s="8"/>
      <c r="AGL636" s="8"/>
      <c r="AGM636" s="8"/>
      <c r="AGN636" s="8"/>
      <c r="AGO636" s="8"/>
      <c r="AGP636" s="8"/>
      <c r="AGQ636" s="8"/>
      <c r="AGR636" s="8"/>
      <c r="AGS636" s="8"/>
      <c r="AGT636" s="8"/>
      <c r="AGU636" s="8"/>
      <c r="AGV636" s="8"/>
      <c r="AGW636" s="8"/>
      <c r="AGX636" s="8"/>
      <c r="AGY636" s="8"/>
      <c r="AGZ636" s="8"/>
      <c r="AHA636" s="8"/>
      <c r="AHB636" s="8"/>
      <c r="AHC636" s="8"/>
      <c r="AHD636" s="8"/>
      <c r="AHE636" s="8"/>
      <c r="AHF636" s="8"/>
      <c r="AHG636" s="8"/>
      <c r="AHH636" s="8"/>
      <c r="AHI636" s="8"/>
      <c r="AHJ636" s="8"/>
      <c r="AHK636" s="8"/>
      <c r="AHL636" s="8"/>
      <c r="AHM636" s="8"/>
      <c r="AHN636" s="8"/>
      <c r="AHO636" s="8"/>
      <c r="AHP636" s="8"/>
      <c r="AHQ636" s="8"/>
      <c r="AHR636" s="8"/>
      <c r="AHS636" s="8"/>
      <c r="AHT636" s="8"/>
      <c r="AHU636" s="8"/>
      <c r="AHV636" s="8"/>
      <c r="AHW636" s="8"/>
      <c r="AHX636" s="8"/>
      <c r="AHY636" s="8"/>
      <c r="AHZ636" s="8"/>
      <c r="AIA636" s="8"/>
      <c r="AIB636" s="8"/>
      <c r="AIC636" s="8"/>
      <c r="AID636" s="8"/>
      <c r="AIE636" s="8"/>
      <c r="AIF636" s="8"/>
      <c r="AIG636" s="8"/>
      <c r="AIH636" s="8"/>
      <c r="AII636" s="8"/>
      <c r="AIJ636" s="8"/>
      <c r="AIK636" s="8"/>
      <c r="AIL636" s="8"/>
      <c r="AIM636" s="8"/>
      <c r="AIN636" s="8"/>
      <c r="AIO636" s="8"/>
      <c r="AIP636" s="8"/>
      <c r="AIQ636" s="8"/>
      <c r="AIR636" s="8"/>
      <c r="AIS636" s="8"/>
      <c r="AIT636" s="8"/>
      <c r="AIU636" s="8"/>
      <c r="AIV636" s="8"/>
      <c r="AIW636" s="8"/>
      <c r="AIX636" s="8"/>
      <c r="AIY636" s="8"/>
      <c r="AIZ636" s="8"/>
      <c r="AJA636" s="8"/>
      <c r="AJB636" s="8"/>
      <c r="AJC636" s="8"/>
      <c r="AJD636" s="8"/>
      <c r="AJE636" s="8"/>
      <c r="AJF636" s="8"/>
      <c r="AJG636" s="8"/>
      <c r="AJH636" s="8"/>
      <c r="AJI636" s="8"/>
      <c r="AJJ636" s="8"/>
      <c r="AJK636" s="8"/>
      <c r="AJL636" s="8"/>
      <c r="AJM636" s="8"/>
      <c r="AJN636" s="8"/>
      <c r="AJO636" s="8"/>
      <c r="AJP636" s="8"/>
      <c r="AJQ636" s="8"/>
      <c r="AJR636" s="8"/>
      <c r="AJS636" s="8"/>
      <c r="AJT636" s="8"/>
      <c r="AJU636" s="8"/>
      <c r="AJV636" s="8"/>
      <c r="AJW636" s="8"/>
      <c r="AJX636" s="8"/>
      <c r="AJY636" s="8"/>
      <c r="AJZ636" s="8"/>
      <c r="AKA636" s="8"/>
      <c r="AKB636" s="8"/>
      <c r="AKC636" s="8"/>
      <c r="AKD636" s="8"/>
      <c r="AKE636" s="8"/>
      <c r="AKF636" s="8"/>
      <c r="AKG636" s="8"/>
      <c r="AKH636" s="8"/>
      <c r="AKI636" s="8"/>
      <c r="AKJ636" s="8"/>
      <c r="AKK636" s="8"/>
      <c r="AKL636" s="8"/>
      <c r="AKM636" s="8"/>
      <c r="AKN636" s="8"/>
      <c r="AKO636" s="8"/>
      <c r="AKP636" s="8"/>
      <c r="AKQ636" s="8"/>
      <c r="AKR636" s="8"/>
      <c r="AKS636" s="8"/>
      <c r="AKT636" s="8"/>
      <c r="AKU636" s="8"/>
      <c r="AKV636" s="8"/>
      <c r="AKW636" s="8"/>
      <c r="AKX636" s="8"/>
      <c r="AKY636" s="8"/>
      <c r="AKZ636" s="8"/>
      <c r="ALA636" s="8"/>
      <c r="ALB636" s="8"/>
      <c r="ALC636" s="8"/>
      <c r="ALD636" s="8"/>
      <c r="ALE636" s="8"/>
      <c r="ALF636" s="8"/>
      <c r="ALG636" s="8"/>
      <c r="ALH636" s="8"/>
      <c r="ALI636" s="8"/>
      <c r="ALJ636" s="8"/>
      <c r="ALK636" s="8"/>
      <c r="ALL636" s="8"/>
      <c r="ALM636" s="8"/>
      <c r="ALN636" s="8"/>
      <c r="ALO636" s="8"/>
      <c r="ALP636" s="8"/>
      <c r="ALQ636" s="8"/>
      <c r="ALR636" s="8"/>
      <c r="ALS636" s="8"/>
      <c r="ALT636" s="8"/>
      <c r="ALU636" s="8"/>
      <c r="ALV636" s="8"/>
      <c r="ALW636" s="8"/>
      <c r="ALX636" s="8"/>
      <c r="ALY636" s="8"/>
      <c r="ALZ636" s="8"/>
      <c r="AMA636" s="8"/>
      <c r="AMB636" s="8"/>
      <c r="AMC636" s="8"/>
      <c r="AMD636" s="8"/>
      <c r="AME636" s="8"/>
      <c r="AMF636" s="8"/>
      <c r="AMG636" s="8"/>
      <c r="AMH636" s="8"/>
      <c r="AMI636" s="8"/>
      <c r="AMJ636" s="8"/>
      <c r="AMK636" s="8"/>
      <c r="AML636" s="8"/>
      <c r="AMM636" s="8"/>
      <c r="AMN636" s="8"/>
      <c r="AMO636" s="8"/>
      <c r="AMP636" s="8"/>
      <c r="AMQ636" s="8"/>
      <c r="AMR636" s="8"/>
      <c r="AMS636" s="8"/>
      <c r="AMT636" s="8"/>
      <c r="AMU636" s="8"/>
      <c r="AMV636" s="8"/>
      <c r="AMW636" s="8"/>
      <c r="AMX636" s="8"/>
      <c r="AMY636" s="8"/>
      <c r="AMZ636" s="8"/>
      <c r="ANA636" s="8"/>
      <c r="ANB636" s="8"/>
      <c r="ANC636" s="8"/>
      <c r="AND636" s="8"/>
      <c r="ANE636" s="8"/>
      <c r="ANF636" s="8"/>
      <c r="ANG636" s="8"/>
      <c r="ANH636" s="8"/>
      <c r="ANI636" s="8"/>
      <c r="ANJ636" s="8"/>
      <c r="ANK636" s="8"/>
      <c r="ANL636" s="8"/>
      <c r="ANM636" s="8"/>
      <c r="ANN636" s="8"/>
      <c r="ANO636" s="8"/>
      <c r="ANP636" s="8"/>
      <c r="ANQ636" s="8"/>
      <c r="ANR636" s="8"/>
      <c r="ANS636" s="8"/>
      <c r="ANT636" s="8"/>
      <c r="ANU636" s="8"/>
      <c r="ANV636" s="8"/>
      <c r="ANW636" s="8"/>
      <c r="ANX636" s="8"/>
      <c r="ANY636" s="8"/>
      <c r="ANZ636" s="8"/>
      <c r="AOA636" s="8"/>
      <c r="AOB636" s="8"/>
      <c r="AOC636" s="8"/>
      <c r="AOD636" s="8"/>
      <c r="AOE636" s="8"/>
      <c r="AOF636" s="8"/>
      <c r="AOG636" s="8"/>
      <c r="AOH636" s="8"/>
      <c r="AOI636" s="8"/>
      <c r="AOJ636" s="8"/>
      <c r="AOK636" s="8"/>
      <c r="AOL636" s="8"/>
      <c r="AOM636" s="8"/>
      <c r="AON636" s="8"/>
      <c r="AOO636" s="8"/>
      <c r="AOP636" s="8"/>
      <c r="AOQ636" s="8"/>
      <c r="AOR636" s="8"/>
      <c r="AOS636" s="8"/>
      <c r="AOT636" s="8"/>
      <c r="AOU636" s="8"/>
      <c r="AOV636" s="8"/>
      <c r="AOW636" s="8"/>
      <c r="AOX636" s="8"/>
      <c r="AOY636" s="8"/>
      <c r="AOZ636" s="8"/>
      <c r="APA636" s="8"/>
      <c r="APB636" s="8"/>
      <c r="APC636" s="8"/>
      <c r="APD636" s="8"/>
      <c r="APE636" s="8"/>
      <c r="APF636" s="8"/>
      <c r="APG636" s="8"/>
      <c r="APH636" s="8"/>
      <c r="API636" s="8"/>
      <c r="APJ636" s="8"/>
      <c r="APK636" s="8"/>
      <c r="APL636" s="8"/>
      <c r="APM636" s="8"/>
      <c r="APN636" s="8"/>
      <c r="APO636" s="8"/>
      <c r="APP636" s="8"/>
      <c r="APQ636" s="8"/>
      <c r="APR636" s="8"/>
      <c r="APS636" s="8"/>
      <c r="APT636" s="8"/>
      <c r="APU636" s="8"/>
      <c r="APV636" s="8"/>
      <c r="APW636" s="8"/>
      <c r="APX636" s="8"/>
      <c r="APY636" s="8"/>
      <c r="APZ636" s="8"/>
      <c r="AQA636" s="8"/>
      <c r="AQB636" s="8"/>
      <c r="AQC636" s="8"/>
      <c r="AQD636" s="8"/>
      <c r="AQE636" s="8"/>
      <c r="AQF636" s="8"/>
      <c r="AQG636" s="8"/>
      <c r="AQH636" s="8"/>
      <c r="AQI636" s="8"/>
      <c r="AQJ636" s="8"/>
      <c r="AQK636" s="8"/>
      <c r="AQL636" s="8"/>
      <c r="AQM636" s="8"/>
      <c r="AQN636" s="8"/>
      <c r="AQO636" s="8"/>
      <c r="AQP636" s="8"/>
      <c r="AQQ636" s="8"/>
      <c r="AQR636" s="8"/>
      <c r="AQS636" s="8"/>
      <c r="AQT636" s="8"/>
      <c r="AQU636" s="8"/>
      <c r="AQV636" s="8"/>
      <c r="AQW636" s="8"/>
      <c r="AQX636" s="8"/>
      <c r="AQY636" s="8"/>
      <c r="AQZ636" s="8"/>
      <c r="ARA636" s="8"/>
      <c r="ARB636" s="8"/>
      <c r="ARC636" s="8"/>
      <c r="ARD636" s="8"/>
      <c r="ARE636" s="8"/>
      <c r="ARF636" s="8"/>
      <c r="ARG636" s="8"/>
      <c r="ARH636" s="8"/>
      <c r="ARI636" s="8"/>
      <c r="ARJ636" s="8"/>
      <c r="ARK636" s="8"/>
      <c r="ARL636" s="8"/>
      <c r="ARM636" s="8"/>
      <c r="ARN636" s="8"/>
      <c r="ARO636" s="8"/>
      <c r="ARP636" s="8"/>
      <c r="ARQ636" s="8"/>
      <c r="ARR636" s="8"/>
      <c r="ARS636" s="8"/>
      <c r="ART636" s="8"/>
      <c r="ARU636" s="8"/>
      <c r="ARV636" s="8"/>
      <c r="ARW636" s="8"/>
      <c r="ARX636" s="8"/>
      <c r="ARY636" s="8"/>
      <c r="ARZ636" s="8"/>
      <c r="ASA636" s="8"/>
      <c r="ASB636" s="8"/>
      <c r="ASC636" s="8"/>
      <c r="ASD636" s="8"/>
      <c r="ASE636" s="8"/>
      <c r="ASF636" s="8"/>
      <c r="ASG636" s="8"/>
      <c r="ASH636" s="8"/>
      <c r="ASI636" s="8"/>
      <c r="ASJ636" s="8"/>
      <c r="ASK636" s="8"/>
      <c r="ASL636" s="8"/>
      <c r="ASM636" s="8"/>
      <c r="ASN636" s="8"/>
      <c r="ASO636" s="8"/>
      <c r="ASP636" s="8"/>
      <c r="ASQ636" s="8"/>
      <c r="ASR636" s="8"/>
      <c r="ASS636" s="8"/>
      <c r="AST636" s="8"/>
      <c r="ASU636" s="8"/>
      <c r="ASV636" s="8"/>
      <c r="ASW636" s="8"/>
      <c r="ASX636" s="8"/>
      <c r="ASY636" s="8"/>
      <c r="ASZ636" s="8"/>
      <c r="ATA636" s="8"/>
      <c r="ATB636" s="8"/>
      <c r="ATC636" s="8"/>
      <c r="ATD636" s="8"/>
      <c r="ATE636" s="8"/>
      <c r="ATF636" s="8"/>
      <c r="ATG636" s="8"/>
      <c r="ATH636" s="8"/>
      <c r="ATI636" s="8"/>
      <c r="ATJ636" s="8"/>
      <c r="ATK636" s="8"/>
      <c r="ATL636" s="8"/>
      <c r="ATM636" s="8"/>
      <c r="ATN636" s="8"/>
      <c r="ATO636" s="8"/>
      <c r="ATP636" s="8"/>
      <c r="ATQ636" s="8"/>
      <c r="ATR636" s="8"/>
      <c r="ATS636" s="8"/>
      <c r="ATT636" s="8"/>
      <c r="ATU636" s="8"/>
      <c r="ATV636" s="8"/>
      <c r="ATW636" s="8"/>
      <c r="ATX636" s="8"/>
      <c r="ATY636" s="8"/>
      <c r="ATZ636" s="8"/>
      <c r="AUA636" s="8"/>
      <c r="AUB636" s="8"/>
      <c r="AUC636" s="8"/>
      <c r="AUD636" s="8"/>
      <c r="AUE636" s="8"/>
      <c r="AUF636" s="8"/>
      <c r="AUG636" s="8"/>
      <c r="AUH636" s="8"/>
      <c r="AUI636" s="8"/>
      <c r="AUJ636" s="8"/>
      <c r="AUK636" s="8"/>
      <c r="AUL636" s="8"/>
      <c r="AUM636" s="8"/>
      <c r="AUN636" s="8"/>
      <c r="AUO636" s="8"/>
      <c r="AUP636" s="8"/>
      <c r="AUQ636" s="8"/>
      <c r="AUR636" s="8"/>
      <c r="AUS636" s="8"/>
      <c r="AUT636" s="8"/>
      <c r="AUU636" s="8"/>
      <c r="AUV636" s="8"/>
      <c r="AUW636" s="8"/>
      <c r="AUX636" s="8"/>
      <c r="AUY636" s="8"/>
      <c r="AUZ636" s="8"/>
      <c r="AVA636" s="8"/>
      <c r="AVB636" s="8"/>
      <c r="AVC636" s="8"/>
      <c r="AVD636" s="8"/>
      <c r="AVE636" s="8"/>
      <c r="AVF636" s="8"/>
      <c r="AVG636" s="8"/>
      <c r="AVH636" s="8"/>
      <c r="AVI636" s="8"/>
      <c r="AVJ636" s="8"/>
      <c r="AVK636" s="8"/>
      <c r="AVL636" s="8"/>
      <c r="AVM636" s="8"/>
      <c r="AVN636" s="8"/>
      <c r="AVO636" s="8"/>
      <c r="AVP636" s="8"/>
      <c r="AVQ636" s="8"/>
      <c r="AVR636" s="8"/>
      <c r="AVS636" s="8"/>
      <c r="AVT636" s="8"/>
      <c r="AVU636" s="8"/>
      <c r="AVV636" s="8"/>
      <c r="AVW636" s="8"/>
      <c r="AVX636" s="8"/>
      <c r="AVY636" s="8"/>
      <c r="AVZ636" s="8"/>
      <c r="AWA636" s="8"/>
      <c r="AWB636" s="8"/>
      <c r="AWC636" s="8"/>
      <c r="AWD636" s="8"/>
      <c r="AWE636" s="8"/>
      <c r="AWF636" s="8"/>
      <c r="AWG636" s="8"/>
      <c r="AWH636" s="8"/>
      <c r="AWI636" s="8"/>
      <c r="AWJ636" s="8"/>
      <c r="AWK636" s="8"/>
      <c r="AWL636" s="8"/>
      <c r="AWM636" s="8"/>
      <c r="AWN636" s="8"/>
      <c r="AWO636" s="8"/>
      <c r="AWP636" s="8"/>
      <c r="AWQ636" s="8"/>
      <c r="AWR636" s="8"/>
      <c r="AWS636" s="8"/>
      <c r="AWT636" s="8"/>
      <c r="AWU636" s="8"/>
      <c r="AWV636" s="8"/>
      <c r="AWW636" s="8"/>
      <c r="AWX636" s="8"/>
      <c r="AWY636" s="8"/>
      <c r="AWZ636" s="8"/>
      <c r="AXA636" s="8"/>
      <c r="AXB636" s="8"/>
      <c r="AXC636" s="8"/>
      <c r="AXD636" s="8"/>
      <c r="AXE636" s="8"/>
      <c r="AXF636" s="8"/>
      <c r="AXG636" s="8"/>
      <c r="AXH636" s="8"/>
      <c r="AXI636" s="8"/>
      <c r="AXJ636" s="8"/>
      <c r="AXK636" s="8"/>
      <c r="AXL636" s="8"/>
      <c r="AXM636" s="8"/>
      <c r="AXN636" s="8"/>
      <c r="AXO636" s="8"/>
      <c r="AXP636" s="8"/>
      <c r="AXQ636" s="8"/>
      <c r="AXR636" s="8"/>
      <c r="AXS636" s="8"/>
      <c r="AXT636" s="8"/>
      <c r="AXU636" s="8"/>
      <c r="AXV636" s="8"/>
      <c r="AXW636" s="8"/>
      <c r="AXX636" s="8"/>
      <c r="AXY636" s="8"/>
      <c r="AXZ636" s="8"/>
      <c r="AYA636" s="8"/>
      <c r="AYB636" s="8"/>
      <c r="AYC636" s="8"/>
      <c r="AYD636" s="8"/>
      <c r="AYE636" s="8"/>
      <c r="AYF636" s="8"/>
      <c r="AYG636" s="8"/>
      <c r="AYH636" s="8"/>
      <c r="AYI636" s="8"/>
      <c r="AYJ636" s="8"/>
      <c r="AYK636" s="8"/>
      <c r="AYL636" s="8"/>
      <c r="AYM636" s="8"/>
      <c r="AYN636" s="8"/>
      <c r="AYO636" s="8"/>
      <c r="AYP636" s="8"/>
      <c r="AYQ636" s="8"/>
      <c r="AYR636" s="8"/>
      <c r="AYS636" s="8"/>
      <c r="AYT636" s="8"/>
      <c r="AYU636" s="8"/>
      <c r="AYV636" s="8"/>
      <c r="AYW636" s="8"/>
      <c r="AYX636" s="8"/>
      <c r="AYY636" s="8"/>
      <c r="AYZ636" s="8"/>
      <c r="AZA636" s="8"/>
      <c r="AZB636" s="8"/>
      <c r="AZC636" s="8"/>
      <c r="AZD636" s="8"/>
      <c r="AZE636" s="8"/>
      <c r="AZF636" s="8"/>
      <c r="AZG636" s="8"/>
      <c r="AZH636" s="8"/>
      <c r="AZI636" s="8"/>
      <c r="AZJ636" s="8"/>
      <c r="AZK636" s="8"/>
      <c r="AZL636" s="8"/>
      <c r="AZM636" s="8"/>
      <c r="AZN636" s="8"/>
      <c r="AZO636" s="8"/>
      <c r="AZP636" s="8"/>
      <c r="AZQ636" s="8"/>
      <c r="AZR636" s="8"/>
      <c r="AZS636" s="8"/>
      <c r="AZT636" s="8"/>
      <c r="AZU636" s="8"/>
      <c r="AZV636" s="8"/>
      <c r="AZW636" s="8"/>
      <c r="AZX636" s="8"/>
      <c r="AZY636" s="8"/>
      <c r="AZZ636" s="8"/>
      <c r="BAA636" s="8"/>
      <c r="BAB636" s="8"/>
      <c r="BAC636" s="8"/>
      <c r="BAD636" s="8"/>
      <c r="BAE636" s="8"/>
      <c r="BAF636" s="8"/>
      <c r="BAG636" s="8"/>
      <c r="BAH636" s="8"/>
      <c r="BAI636" s="8"/>
      <c r="BAJ636" s="8"/>
      <c r="BAK636" s="8"/>
      <c r="BAL636" s="8"/>
      <c r="BAM636" s="8"/>
      <c r="BAN636" s="8"/>
      <c r="BAO636" s="8"/>
      <c r="BAP636" s="8"/>
      <c r="BAQ636" s="8"/>
      <c r="BAR636" s="8"/>
      <c r="BAS636" s="8"/>
      <c r="BAT636" s="8"/>
      <c r="BAU636" s="8"/>
      <c r="BAV636" s="8"/>
      <c r="BAW636" s="8"/>
      <c r="BAX636" s="8"/>
      <c r="BAY636" s="8"/>
      <c r="BAZ636" s="8"/>
      <c r="BBA636" s="8"/>
      <c r="BBB636" s="8"/>
      <c r="BBC636" s="8"/>
      <c r="BBD636" s="8"/>
      <c r="BBE636" s="8"/>
      <c r="BBF636" s="8"/>
      <c r="BBG636" s="8"/>
      <c r="BBH636" s="8"/>
      <c r="BBI636" s="8"/>
      <c r="BBJ636" s="8"/>
      <c r="BBK636" s="8"/>
      <c r="BBL636" s="8"/>
      <c r="BBM636" s="8"/>
      <c r="BBN636" s="8"/>
      <c r="BBO636" s="8"/>
      <c r="BBP636" s="8"/>
      <c r="BBQ636" s="8"/>
      <c r="BBR636" s="8"/>
      <c r="BBS636" s="8"/>
      <c r="BBT636" s="8"/>
      <c r="BBU636" s="8"/>
      <c r="BBV636" s="8"/>
      <c r="BBW636" s="8"/>
      <c r="BBX636" s="8"/>
      <c r="BBY636" s="8"/>
      <c r="BBZ636" s="8"/>
      <c r="BCA636" s="8"/>
      <c r="BCB636" s="8"/>
      <c r="BCC636" s="8"/>
      <c r="BCD636" s="8"/>
      <c r="BCE636" s="8"/>
      <c r="BCF636" s="8"/>
      <c r="BCG636" s="8"/>
      <c r="BCH636" s="8"/>
      <c r="BCI636" s="8"/>
      <c r="BCJ636" s="8"/>
      <c r="BCK636" s="8"/>
      <c r="BCL636" s="8"/>
      <c r="BCM636" s="8"/>
      <c r="BCN636" s="8"/>
      <c r="BCO636" s="8"/>
      <c r="BCP636" s="8"/>
      <c r="BCQ636" s="8"/>
      <c r="BCR636" s="8"/>
      <c r="BCS636" s="8"/>
      <c r="BCT636" s="8"/>
      <c r="BCU636" s="8"/>
      <c r="BCV636" s="8"/>
      <c r="BCW636" s="8"/>
      <c r="BCX636" s="8"/>
      <c r="BCY636" s="8"/>
      <c r="BCZ636" s="8"/>
      <c r="BDA636" s="8"/>
      <c r="BDB636" s="8"/>
      <c r="BDC636" s="8"/>
      <c r="BDD636" s="8"/>
      <c r="BDE636" s="8"/>
      <c r="BDF636" s="8"/>
      <c r="BDG636" s="8"/>
      <c r="BDH636" s="8"/>
      <c r="BDI636" s="8"/>
      <c r="BDJ636" s="8"/>
      <c r="BDK636" s="8"/>
      <c r="BDL636" s="8"/>
      <c r="BDM636" s="8"/>
      <c r="BDN636" s="8"/>
      <c r="BDO636" s="8"/>
      <c r="BDP636" s="8"/>
      <c r="BDQ636" s="8"/>
      <c r="BDR636" s="8"/>
      <c r="BDS636" s="8"/>
      <c r="BDT636" s="8"/>
      <c r="BDU636" s="8"/>
      <c r="BDV636" s="8"/>
      <c r="BDW636" s="8"/>
      <c r="BDX636" s="8"/>
      <c r="BDY636" s="8"/>
      <c r="BDZ636" s="8"/>
      <c r="BEA636" s="8"/>
      <c r="BEB636" s="8"/>
      <c r="BEC636" s="8"/>
      <c r="BED636" s="8"/>
      <c r="BEE636" s="8"/>
      <c r="BEF636" s="8"/>
      <c r="BEG636" s="8"/>
      <c r="BEH636" s="8"/>
      <c r="BEI636" s="8"/>
      <c r="BEJ636" s="8"/>
      <c r="BEK636" s="8"/>
      <c r="BEL636" s="8"/>
      <c r="BEM636" s="8"/>
      <c r="BEN636" s="8"/>
      <c r="BEO636" s="8"/>
      <c r="BEP636" s="8"/>
      <c r="BEQ636" s="8"/>
      <c r="BER636" s="8"/>
      <c r="BES636" s="8"/>
      <c r="BET636" s="8"/>
      <c r="BEU636" s="8"/>
      <c r="BEV636" s="8"/>
      <c r="BEW636" s="8"/>
      <c r="BEX636" s="8"/>
      <c r="BEY636" s="8"/>
      <c r="BEZ636" s="8"/>
      <c r="BFA636" s="8"/>
      <c r="BFB636" s="8"/>
      <c r="BFC636" s="8"/>
      <c r="BFD636" s="8"/>
      <c r="BFE636" s="8"/>
      <c r="BFF636" s="8"/>
      <c r="BFG636" s="8"/>
      <c r="BFH636" s="8"/>
      <c r="BFI636" s="8"/>
      <c r="BFJ636" s="8"/>
      <c r="BFK636" s="8"/>
      <c r="BFL636" s="8"/>
      <c r="BFM636" s="8"/>
      <c r="BFN636" s="8"/>
      <c r="BFO636" s="8"/>
      <c r="BFP636" s="8"/>
      <c r="BFQ636" s="8"/>
      <c r="BFR636" s="8"/>
      <c r="BFS636" s="8"/>
      <c r="BFT636" s="8"/>
      <c r="BFU636" s="8"/>
      <c r="BFV636" s="8"/>
      <c r="BFW636" s="8"/>
      <c r="BFX636" s="8"/>
      <c r="BFY636" s="8"/>
      <c r="BFZ636" s="8"/>
      <c r="BGA636" s="8"/>
      <c r="BGB636" s="8"/>
      <c r="BGC636" s="8"/>
      <c r="BGD636" s="8"/>
      <c r="BGE636" s="8"/>
      <c r="BGF636" s="8"/>
      <c r="BGG636" s="8"/>
      <c r="BGH636" s="8"/>
      <c r="BGI636" s="8"/>
      <c r="BGJ636" s="8"/>
      <c r="BGK636" s="8"/>
      <c r="BGL636" s="8"/>
      <c r="BGM636" s="8"/>
      <c r="BGN636" s="8"/>
      <c r="BGO636" s="8"/>
      <c r="BGP636" s="8"/>
      <c r="BGQ636" s="8"/>
      <c r="BGR636" s="8"/>
      <c r="BGS636" s="8"/>
      <c r="BGT636" s="8"/>
      <c r="BGU636" s="8"/>
      <c r="BGV636" s="8"/>
      <c r="BGW636" s="8"/>
      <c r="BGX636" s="8"/>
      <c r="BGY636" s="8"/>
      <c r="BGZ636" s="8"/>
      <c r="BHA636" s="8"/>
      <c r="BHB636" s="8"/>
      <c r="BHC636" s="8"/>
      <c r="BHD636" s="8"/>
      <c r="BHE636" s="8"/>
      <c r="BHF636" s="8"/>
      <c r="BHG636" s="8"/>
      <c r="BHH636" s="8"/>
      <c r="BHI636" s="8"/>
      <c r="BHJ636" s="8"/>
      <c r="BHK636" s="8"/>
      <c r="BHL636" s="8"/>
      <c r="BHM636" s="8"/>
      <c r="BHN636" s="8"/>
      <c r="BHO636" s="8"/>
      <c r="BHP636" s="8"/>
      <c r="BHQ636" s="8"/>
      <c r="BHR636" s="8"/>
      <c r="BHS636" s="8"/>
      <c r="BHT636" s="8"/>
      <c r="BHU636" s="8"/>
      <c r="BHV636" s="8"/>
      <c r="BHW636" s="8"/>
      <c r="BHX636" s="8"/>
      <c r="BHY636" s="8"/>
      <c r="BHZ636" s="8"/>
      <c r="BIA636" s="8"/>
      <c r="BIB636" s="8"/>
      <c r="BIC636" s="8"/>
      <c r="BID636" s="8"/>
      <c r="BIE636" s="8"/>
      <c r="BIF636" s="8"/>
      <c r="BIG636" s="8"/>
      <c r="BIH636" s="8"/>
      <c r="BII636" s="8"/>
      <c r="BIJ636" s="8"/>
      <c r="BIK636" s="8"/>
      <c r="BIL636" s="8"/>
      <c r="BIM636" s="8"/>
      <c r="BIN636" s="8"/>
      <c r="BIO636" s="8"/>
      <c r="BIP636" s="8"/>
      <c r="BIQ636" s="8"/>
      <c r="BIR636" s="8"/>
      <c r="BIS636" s="8"/>
      <c r="BIT636" s="8"/>
      <c r="BIU636" s="8"/>
      <c r="BIV636" s="8"/>
      <c r="BIW636" s="8"/>
      <c r="BIX636" s="8"/>
      <c r="BIY636" s="8"/>
      <c r="BIZ636" s="8"/>
      <c r="BJA636" s="8"/>
      <c r="BJB636" s="8"/>
      <c r="BJC636" s="8"/>
      <c r="BJD636" s="8"/>
      <c r="BJE636" s="8"/>
      <c r="BJF636" s="8"/>
      <c r="BJG636" s="8"/>
      <c r="BJH636" s="8"/>
      <c r="BJI636" s="8"/>
      <c r="BJJ636" s="8"/>
      <c r="BJK636" s="8"/>
      <c r="BJL636" s="8"/>
      <c r="BJM636" s="8"/>
      <c r="BJN636" s="8"/>
      <c r="BJO636" s="8"/>
      <c r="BJP636" s="8"/>
      <c r="BJQ636" s="8"/>
      <c r="BJR636" s="8"/>
      <c r="BJS636" s="8"/>
      <c r="BJT636" s="8"/>
      <c r="BJU636" s="8"/>
      <c r="BJV636" s="8"/>
      <c r="BJW636" s="8"/>
      <c r="BJX636" s="8"/>
      <c r="BJY636" s="8"/>
      <c r="BJZ636" s="8"/>
      <c r="BKA636" s="8"/>
      <c r="BKB636" s="8"/>
      <c r="BKC636" s="8"/>
      <c r="BKD636" s="8"/>
      <c r="BKE636" s="8"/>
      <c r="BKF636" s="8"/>
      <c r="BKG636" s="8"/>
      <c r="BKH636" s="8"/>
      <c r="BKI636" s="8"/>
      <c r="BKJ636" s="8"/>
      <c r="BKK636" s="8"/>
      <c r="BKL636" s="8"/>
      <c r="BKM636" s="8"/>
      <c r="BKN636" s="8"/>
      <c r="BKO636" s="8"/>
      <c r="BKP636" s="8"/>
      <c r="BKQ636" s="8"/>
      <c r="BKR636" s="8"/>
      <c r="BKS636" s="8"/>
      <c r="BKT636" s="8"/>
      <c r="BKU636" s="8"/>
      <c r="BKV636" s="8"/>
      <c r="BKW636" s="8"/>
      <c r="BKX636" s="8"/>
      <c r="BKY636" s="8"/>
      <c r="BKZ636" s="8"/>
      <c r="BLA636" s="8"/>
      <c r="BLB636" s="8"/>
      <c r="BLC636" s="8"/>
      <c r="BLD636" s="8"/>
      <c r="BLE636" s="8"/>
      <c r="BLF636" s="8"/>
      <c r="BLG636" s="8"/>
      <c r="BLH636" s="8"/>
      <c r="BLI636" s="8"/>
      <c r="BLJ636" s="8"/>
      <c r="BLK636" s="8"/>
      <c r="BLL636" s="8"/>
      <c r="BLM636" s="8"/>
      <c r="BLN636" s="8"/>
      <c r="BLO636" s="8"/>
      <c r="BLP636" s="8"/>
      <c r="BLQ636" s="8"/>
      <c r="BLR636" s="8"/>
      <c r="BLS636" s="8"/>
      <c r="BLT636" s="8"/>
      <c r="BLU636" s="8"/>
      <c r="BLV636" s="8"/>
      <c r="BLW636" s="8"/>
      <c r="BLX636" s="8"/>
      <c r="BLY636" s="8"/>
      <c r="BLZ636" s="8"/>
      <c r="BMA636" s="8"/>
      <c r="BMB636" s="8"/>
      <c r="BMC636" s="8"/>
      <c r="BMD636" s="8"/>
      <c r="BME636" s="8"/>
      <c r="BMF636" s="8"/>
      <c r="BMG636" s="8"/>
      <c r="BMH636" s="8"/>
      <c r="BMI636" s="8"/>
      <c r="BMJ636" s="8"/>
      <c r="BMK636" s="8"/>
      <c r="BML636" s="8"/>
      <c r="BMM636" s="8"/>
      <c r="BMN636" s="8"/>
      <c r="BMO636" s="8"/>
      <c r="BMP636" s="8"/>
      <c r="BMQ636" s="8"/>
      <c r="BMR636" s="8"/>
      <c r="BMS636" s="8"/>
      <c r="BMT636" s="8"/>
      <c r="BMU636" s="8"/>
      <c r="BMV636" s="8"/>
      <c r="BMW636" s="8"/>
      <c r="BMX636" s="8"/>
      <c r="BMY636" s="8"/>
      <c r="BMZ636" s="8"/>
      <c r="BNA636" s="8"/>
      <c r="BNB636" s="8"/>
      <c r="BNC636" s="8"/>
      <c r="BND636" s="8"/>
      <c r="BNE636" s="8"/>
      <c r="BNF636" s="8"/>
      <c r="BNG636" s="8"/>
      <c r="BNH636" s="8"/>
      <c r="BNI636" s="8"/>
      <c r="BNJ636" s="8"/>
      <c r="BNK636" s="8"/>
      <c r="BNL636" s="8"/>
      <c r="BNM636" s="8"/>
      <c r="BNN636" s="8"/>
      <c r="BNO636" s="8"/>
      <c r="BNP636" s="8"/>
      <c r="BNQ636" s="8"/>
      <c r="BNR636" s="8"/>
      <c r="BNS636" s="8"/>
      <c r="BNT636" s="8"/>
      <c r="BNU636" s="8"/>
      <c r="BNV636" s="8"/>
      <c r="BNW636" s="8"/>
      <c r="BNX636" s="8"/>
      <c r="BNY636" s="8"/>
      <c r="BNZ636" s="8"/>
      <c r="BOA636" s="8"/>
      <c r="BOB636" s="8"/>
      <c r="BOC636" s="8"/>
      <c r="BOD636" s="8"/>
      <c r="BOE636" s="8"/>
      <c r="BOF636" s="8"/>
      <c r="BOG636" s="8"/>
      <c r="BOH636" s="8"/>
      <c r="BOI636" s="8"/>
      <c r="BOJ636" s="8"/>
      <c r="BOK636" s="8"/>
      <c r="BOL636" s="8"/>
      <c r="BOM636" s="8"/>
      <c r="BON636" s="8"/>
      <c r="BOO636" s="8"/>
      <c r="BOP636" s="8"/>
      <c r="BOQ636" s="8"/>
      <c r="BOR636" s="8"/>
      <c r="BOS636" s="8"/>
      <c r="BOT636" s="8"/>
      <c r="BOU636" s="8"/>
      <c r="BOV636" s="8"/>
      <c r="BOW636" s="8"/>
      <c r="BOX636" s="8"/>
      <c r="BOY636" s="8"/>
      <c r="BOZ636" s="8"/>
      <c r="BPA636" s="8"/>
      <c r="BPB636" s="8"/>
      <c r="BPC636" s="8"/>
      <c r="BPD636" s="8"/>
      <c r="BPE636" s="8"/>
      <c r="BPF636" s="8"/>
      <c r="BPG636" s="8"/>
      <c r="BPH636" s="8"/>
      <c r="BPI636" s="8"/>
      <c r="BPJ636" s="8"/>
      <c r="BPK636" s="8"/>
      <c r="BPL636" s="8"/>
      <c r="BPM636" s="8"/>
      <c r="BPN636" s="8"/>
      <c r="BPO636" s="8"/>
      <c r="BPP636" s="8"/>
      <c r="BPQ636" s="8"/>
      <c r="BPR636" s="8"/>
      <c r="BPS636" s="8"/>
      <c r="BPT636" s="8"/>
      <c r="BPU636" s="8"/>
      <c r="BPV636" s="8"/>
      <c r="BPW636" s="8"/>
      <c r="BPX636" s="8"/>
      <c r="BPY636" s="8"/>
      <c r="BPZ636" s="8"/>
      <c r="BQA636" s="8"/>
      <c r="BQB636" s="8"/>
      <c r="BQC636" s="8"/>
      <c r="BQD636" s="8"/>
      <c r="BQE636" s="8"/>
      <c r="BQF636" s="8"/>
      <c r="BQG636" s="8"/>
      <c r="BQH636" s="8"/>
      <c r="BQI636" s="8"/>
      <c r="BQJ636" s="8"/>
      <c r="BQK636" s="8"/>
      <c r="BQL636" s="8"/>
      <c r="BQM636" s="8"/>
      <c r="BQN636" s="8"/>
      <c r="BQO636" s="8"/>
      <c r="BQP636" s="8"/>
      <c r="BQQ636" s="8"/>
      <c r="BQR636" s="8"/>
      <c r="BQS636" s="8"/>
      <c r="BQT636" s="8"/>
      <c r="BQU636" s="8"/>
      <c r="BQV636" s="8"/>
      <c r="BQW636" s="8"/>
      <c r="BQX636" s="8"/>
      <c r="BQY636" s="8"/>
      <c r="BQZ636" s="8"/>
      <c r="BRA636" s="8"/>
      <c r="BRB636" s="8"/>
      <c r="BRC636" s="8"/>
      <c r="BRD636" s="8"/>
      <c r="BRE636" s="8"/>
      <c r="BRF636" s="8"/>
      <c r="BRG636" s="8"/>
      <c r="BRH636" s="8"/>
      <c r="BRI636" s="8"/>
      <c r="BRJ636" s="8"/>
      <c r="BRK636" s="8"/>
      <c r="BRL636" s="8"/>
      <c r="BRM636" s="8"/>
      <c r="BRN636" s="8"/>
      <c r="BRO636" s="8"/>
      <c r="BRP636" s="8"/>
      <c r="BRQ636" s="8"/>
      <c r="BRR636" s="8"/>
      <c r="BRS636" s="8"/>
      <c r="BRT636" s="8"/>
      <c r="BRU636" s="8"/>
      <c r="BRV636" s="8"/>
      <c r="BRW636" s="8"/>
      <c r="BRX636" s="8"/>
      <c r="BRY636" s="8"/>
      <c r="BRZ636" s="8"/>
      <c r="BSA636" s="8"/>
      <c r="BSB636" s="8"/>
      <c r="BSC636" s="8"/>
      <c r="BSD636" s="8"/>
      <c r="BSE636" s="8"/>
      <c r="BSF636" s="8"/>
      <c r="BSG636" s="8"/>
      <c r="BSH636" s="8"/>
      <c r="BSI636" s="8"/>
      <c r="BSJ636" s="8"/>
      <c r="BSK636" s="8"/>
      <c r="BSL636" s="8"/>
      <c r="BSM636" s="8"/>
      <c r="BSN636" s="8"/>
      <c r="BSO636" s="8"/>
      <c r="BSP636" s="8"/>
      <c r="BSQ636" s="8"/>
      <c r="BSR636" s="8"/>
      <c r="BSS636" s="8"/>
      <c r="BST636" s="8"/>
      <c r="BSU636" s="8"/>
      <c r="BSV636" s="8"/>
      <c r="BSW636" s="8"/>
      <c r="BSX636" s="8"/>
      <c r="BSY636" s="8"/>
      <c r="BSZ636" s="8"/>
      <c r="BTA636" s="8"/>
      <c r="BTB636" s="8"/>
      <c r="BTC636" s="8"/>
      <c r="BTD636" s="8"/>
      <c r="BTE636" s="8"/>
      <c r="BTF636" s="8"/>
      <c r="BTG636" s="8"/>
      <c r="BTH636" s="8"/>
      <c r="BTI636" s="8"/>
      <c r="BTJ636" s="8"/>
      <c r="BTK636" s="8"/>
      <c r="BTL636" s="8"/>
      <c r="BTM636" s="8"/>
      <c r="BTN636" s="8"/>
      <c r="BTO636" s="8"/>
      <c r="BTP636" s="8"/>
      <c r="BTQ636" s="8"/>
      <c r="BTR636" s="8"/>
      <c r="BTS636" s="8"/>
      <c r="BTT636" s="8"/>
      <c r="BTU636" s="8"/>
      <c r="BTV636" s="8"/>
      <c r="BTW636" s="8"/>
      <c r="BTX636" s="8"/>
      <c r="BTY636" s="8"/>
      <c r="BTZ636" s="8"/>
      <c r="BUA636" s="8"/>
      <c r="BUB636" s="8"/>
      <c r="BUC636" s="8"/>
      <c r="BUD636" s="8"/>
      <c r="BUE636" s="8"/>
      <c r="BUF636" s="8"/>
      <c r="BUG636" s="8"/>
      <c r="BUH636" s="8"/>
      <c r="BUI636" s="8"/>
      <c r="BUJ636" s="8"/>
      <c r="BUK636" s="8"/>
      <c r="BUL636" s="8"/>
      <c r="BUM636" s="8"/>
      <c r="BUN636" s="8"/>
      <c r="BUO636" s="8"/>
      <c r="BUP636" s="8"/>
      <c r="BUQ636" s="8"/>
      <c r="BUR636" s="8"/>
      <c r="BUS636" s="8"/>
      <c r="BUT636" s="8"/>
      <c r="BUU636" s="8"/>
      <c r="BUV636" s="8"/>
      <c r="BUW636" s="8"/>
      <c r="BUX636" s="8"/>
      <c r="BUY636" s="8"/>
      <c r="BUZ636" s="8"/>
      <c r="BVA636" s="8"/>
      <c r="BVB636" s="8"/>
      <c r="BVC636" s="8"/>
      <c r="BVD636" s="8"/>
      <c r="BVE636" s="8"/>
      <c r="BVF636" s="8"/>
      <c r="BVG636" s="8"/>
      <c r="BVH636" s="8"/>
      <c r="BVI636" s="8"/>
      <c r="BVJ636" s="8"/>
      <c r="BVK636" s="8"/>
      <c r="BVL636" s="8"/>
      <c r="BVM636" s="8"/>
      <c r="BVN636" s="8"/>
      <c r="BVO636" s="8"/>
      <c r="BVP636" s="8"/>
      <c r="BVQ636" s="8"/>
      <c r="BVR636" s="8"/>
      <c r="BVS636" s="8"/>
      <c r="BVT636" s="8"/>
      <c r="BVU636" s="8"/>
      <c r="BVV636" s="8"/>
      <c r="BVW636" s="8"/>
      <c r="BVX636" s="8"/>
      <c r="BVY636" s="8"/>
      <c r="BVZ636" s="8"/>
      <c r="BWA636" s="8"/>
      <c r="BWB636" s="8"/>
      <c r="BWC636" s="8"/>
      <c r="BWD636" s="8"/>
      <c r="BWE636" s="8"/>
      <c r="BWF636" s="8"/>
      <c r="BWG636" s="8"/>
      <c r="BWH636" s="8"/>
      <c r="BWI636" s="8"/>
      <c r="BWJ636" s="8"/>
      <c r="BWK636" s="8"/>
      <c r="BWL636" s="8"/>
      <c r="BWM636" s="8"/>
      <c r="BWN636" s="8"/>
      <c r="BWO636" s="8"/>
      <c r="BWP636" s="8"/>
      <c r="BWQ636" s="8"/>
    </row>
    <row r="637" spans="1:1967" s="444" customFormat="1" ht="102" customHeight="1">
      <c r="A637" s="9" t="s">
        <v>6636</v>
      </c>
      <c r="B637" s="100" t="s">
        <v>97</v>
      </c>
      <c r="C637" s="40" t="s">
        <v>1059</v>
      </c>
      <c r="D637" s="40" t="s">
        <v>1053</v>
      </c>
      <c r="E637" s="40" t="s">
        <v>1060</v>
      </c>
      <c r="F637" s="3"/>
      <c r="G637" s="3" t="s">
        <v>385</v>
      </c>
      <c r="H637" s="20">
        <v>0</v>
      </c>
      <c r="I637" s="114">
        <v>470000000</v>
      </c>
      <c r="J637" s="21" t="s">
        <v>1330</v>
      </c>
      <c r="K637" s="19" t="s">
        <v>1947</v>
      </c>
      <c r="L637" s="138" t="s">
        <v>3428</v>
      </c>
      <c r="M637" s="141" t="s">
        <v>383</v>
      </c>
      <c r="N637" s="360" t="s">
        <v>8876</v>
      </c>
      <c r="O637" s="3" t="s">
        <v>1382</v>
      </c>
      <c r="P637" s="7" t="s">
        <v>1353</v>
      </c>
      <c r="Q637" s="3" t="s">
        <v>1344</v>
      </c>
      <c r="R637" s="24">
        <v>61</v>
      </c>
      <c r="S637" s="19">
        <v>41800</v>
      </c>
      <c r="T637" s="83">
        <v>2549800</v>
      </c>
      <c r="U637" s="83">
        <f t="shared" si="101"/>
        <v>2855776.0000000005</v>
      </c>
      <c r="V637" s="9" t="s">
        <v>1341</v>
      </c>
      <c r="W637" s="153" t="s">
        <v>1410</v>
      </c>
      <c r="X637" s="9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  <c r="FC637" s="8"/>
      <c r="FD637" s="8"/>
      <c r="FE637" s="8"/>
      <c r="FF637" s="8"/>
      <c r="FG637" s="8"/>
      <c r="FH637" s="8"/>
      <c r="FI637" s="8"/>
      <c r="FJ637" s="8"/>
      <c r="FK637" s="8"/>
      <c r="FL637" s="8"/>
      <c r="FM637" s="8"/>
      <c r="FN637" s="8"/>
      <c r="FO637" s="8"/>
      <c r="FP637" s="8"/>
      <c r="FQ637" s="8"/>
      <c r="FR637" s="8"/>
      <c r="FS637" s="8"/>
      <c r="FT637" s="8"/>
      <c r="FU637" s="8"/>
      <c r="FV637" s="8"/>
      <c r="FW637" s="8"/>
      <c r="FX637" s="8"/>
      <c r="FY637" s="8"/>
      <c r="FZ637" s="8"/>
      <c r="GA637" s="8"/>
      <c r="GB637" s="8"/>
      <c r="GC637" s="8"/>
      <c r="GD637" s="8"/>
      <c r="GE637" s="8"/>
      <c r="GF637" s="8"/>
      <c r="GG637" s="8"/>
      <c r="GH637" s="8"/>
      <c r="GI637" s="8"/>
      <c r="GJ637" s="8"/>
      <c r="GK637" s="8"/>
      <c r="GL637" s="8"/>
      <c r="GM637" s="8"/>
      <c r="GN637" s="8"/>
      <c r="GO637" s="8"/>
      <c r="GP637" s="8"/>
      <c r="GQ637" s="8"/>
      <c r="GR637" s="8"/>
      <c r="GS637" s="8"/>
      <c r="GT637" s="8"/>
      <c r="GU637" s="8"/>
      <c r="GV637" s="8"/>
      <c r="GW637" s="8"/>
      <c r="GX637" s="8"/>
      <c r="GY637" s="8"/>
      <c r="GZ637" s="8"/>
      <c r="HA637" s="8"/>
      <c r="HB637" s="8"/>
      <c r="HC637" s="8"/>
      <c r="HD637" s="8"/>
      <c r="HE637" s="8"/>
      <c r="HF637" s="8"/>
      <c r="HG637" s="8"/>
      <c r="HH637" s="8"/>
      <c r="HI637" s="8"/>
      <c r="HJ637" s="8"/>
      <c r="HK637" s="8"/>
      <c r="HL637" s="8"/>
      <c r="HM637" s="8"/>
      <c r="HN637" s="8"/>
      <c r="HO637" s="8"/>
      <c r="HP637" s="8"/>
      <c r="HQ637" s="8"/>
      <c r="HR637" s="8"/>
      <c r="HS637" s="8"/>
      <c r="HT637" s="8"/>
      <c r="HU637" s="8"/>
      <c r="HV637" s="8"/>
      <c r="HW637" s="8"/>
      <c r="HX637" s="8"/>
      <c r="HY637" s="8"/>
      <c r="HZ637" s="8"/>
      <c r="IA637" s="8"/>
      <c r="IB637" s="8"/>
      <c r="IC637" s="8"/>
      <c r="ID637" s="8"/>
      <c r="IE637" s="8"/>
      <c r="IF637" s="8"/>
      <c r="IG637" s="8"/>
      <c r="IH637" s="8"/>
      <c r="II637" s="8"/>
      <c r="IJ637" s="8"/>
      <c r="IK637" s="8"/>
      <c r="IL637" s="8"/>
      <c r="IM637" s="8"/>
      <c r="IN637" s="8"/>
      <c r="IO637" s="8"/>
      <c r="IP637" s="8"/>
      <c r="IQ637" s="8"/>
      <c r="IR637" s="8"/>
      <c r="IS637" s="8"/>
      <c r="IT637" s="8"/>
      <c r="IU637" s="8"/>
      <c r="IV637" s="8"/>
      <c r="IW637" s="8"/>
      <c r="IX637" s="8"/>
      <c r="IY637" s="8"/>
      <c r="IZ637" s="8"/>
      <c r="JA637" s="8"/>
      <c r="JB637" s="8"/>
      <c r="JC637" s="8"/>
      <c r="JD637" s="8"/>
      <c r="JE637" s="8"/>
      <c r="JF637" s="8"/>
      <c r="JG637" s="8"/>
      <c r="JH637" s="8"/>
      <c r="JI637" s="8"/>
      <c r="JJ637" s="8"/>
      <c r="JK637" s="8"/>
      <c r="JL637" s="8"/>
      <c r="JM637" s="8"/>
      <c r="JN637" s="8"/>
      <c r="JO637" s="8"/>
      <c r="JP637" s="8"/>
      <c r="JQ637" s="8"/>
      <c r="JR637" s="8"/>
      <c r="JS637" s="8"/>
      <c r="JT637" s="8"/>
      <c r="JU637" s="8"/>
      <c r="JV637" s="8"/>
      <c r="JW637" s="8"/>
      <c r="JX637" s="8"/>
      <c r="JY637" s="8"/>
      <c r="JZ637" s="8"/>
      <c r="KA637" s="8"/>
      <c r="KB637" s="8"/>
      <c r="KC637" s="8"/>
      <c r="KD637" s="8"/>
      <c r="KE637" s="8"/>
      <c r="KF637" s="8"/>
      <c r="KG637" s="8"/>
      <c r="KH637" s="8"/>
      <c r="KI637" s="8"/>
      <c r="KJ637" s="8"/>
      <c r="KK637" s="8"/>
      <c r="KL637" s="8"/>
      <c r="KM637" s="8"/>
      <c r="KN637" s="8"/>
      <c r="KO637" s="8"/>
      <c r="KP637" s="8"/>
      <c r="KQ637" s="8"/>
      <c r="KR637" s="8"/>
      <c r="KS637" s="8"/>
      <c r="KT637" s="8"/>
      <c r="KU637" s="8"/>
      <c r="KV637" s="8"/>
      <c r="KW637" s="8"/>
      <c r="KX637" s="8"/>
      <c r="KY637" s="8"/>
      <c r="KZ637" s="8"/>
      <c r="LA637" s="8"/>
      <c r="LB637" s="8"/>
      <c r="LC637" s="8"/>
      <c r="LD637" s="8"/>
      <c r="LE637" s="8"/>
      <c r="LF637" s="8"/>
      <c r="LG637" s="8"/>
      <c r="LH637" s="8"/>
      <c r="LI637" s="8"/>
      <c r="LJ637" s="8"/>
      <c r="LK637" s="8"/>
      <c r="LL637" s="8"/>
      <c r="LM637" s="8"/>
      <c r="LN637" s="8"/>
      <c r="LO637" s="8"/>
      <c r="LP637" s="8"/>
      <c r="LQ637" s="8"/>
      <c r="LR637" s="8"/>
      <c r="LS637" s="8"/>
      <c r="LT637" s="8"/>
      <c r="LU637" s="8"/>
      <c r="LV637" s="8"/>
      <c r="LW637" s="8"/>
      <c r="LX637" s="8"/>
      <c r="LY637" s="8"/>
      <c r="LZ637" s="8"/>
      <c r="MA637" s="8"/>
      <c r="MB637" s="8"/>
      <c r="MC637" s="8"/>
      <c r="MD637" s="8"/>
      <c r="ME637" s="8"/>
      <c r="MF637" s="8"/>
      <c r="MG637" s="8"/>
      <c r="MH637" s="8"/>
      <c r="MI637" s="8"/>
      <c r="MJ637" s="8"/>
      <c r="MK637" s="8"/>
      <c r="ML637" s="8"/>
      <c r="MM637" s="8"/>
      <c r="MN637" s="8"/>
      <c r="MO637" s="8"/>
      <c r="MP637" s="8"/>
      <c r="MQ637" s="8"/>
      <c r="MR637" s="8"/>
      <c r="MS637" s="8"/>
      <c r="MT637" s="8"/>
      <c r="MU637" s="8"/>
      <c r="MV637" s="8"/>
      <c r="MW637" s="8"/>
      <c r="MX637" s="8"/>
      <c r="MY637" s="8"/>
      <c r="MZ637" s="8"/>
      <c r="NA637" s="8"/>
      <c r="NB637" s="8"/>
      <c r="NC637" s="8"/>
      <c r="ND637" s="8"/>
      <c r="NE637" s="8"/>
      <c r="NF637" s="8"/>
      <c r="NG637" s="8"/>
      <c r="NH637" s="8"/>
      <c r="NI637" s="8"/>
      <c r="NJ637" s="8"/>
      <c r="NK637" s="8"/>
      <c r="NL637" s="8"/>
      <c r="NM637" s="8"/>
      <c r="NN637" s="8"/>
      <c r="NO637" s="8"/>
      <c r="NP637" s="8"/>
      <c r="NQ637" s="8"/>
      <c r="NR637" s="8"/>
      <c r="NS637" s="8"/>
      <c r="NT637" s="8"/>
      <c r="NU637" s="8"/>
      <c r="NV637" s="8"/>
      <c r="NW637" s="8"/>
      <c r="NX637" s="8"/>
      <c r="NY637" s="8"/>
      <c r="NZ637" s="8"/>
      <c r="OA637" s="8"/>
      <c r="OB637" s="8"/>
      <c r="OC637" s="8"/>
      <c r="OD637" s="8"/>
      <c r="OE637" s="8"/>
      <c r="OF637" s="8"/>
      <c r="OG637" s="8"/>
      <c r="OH637" s="8"/>
      <c r="OI637" s="8"/>
      <c r="OJ637" s="8"/>
      <c r="OK637" s="8"/>
      <c r="OL637" s="8"/>
      <c r="OM637" s="8"/>
      <c r="ON637" s="8"/>
      <c r="OO637" s="8"/>
      <c r="OP637" s="8"/>
      <c r="OQ637" s="8"/>
      <c r="OR637" s="8"/>
      <c r="OS637" s="8"/>
      <c r="OT637" s="8"/>
      <c r="OU637" s="8"/>
      <c r="OV637" s="8"/>
      <c r="OW637" s="8"/>
      <c r="OX637" s="8"/>
      <c r="OY637" s="8"/>
      <c r="OZ637" s="8"/>
      <c r="PA637" s="8"/>
      <c r="PB637" s="8"/>
      <c r="PC637" s="8"/>
      <c r="PD637" s="8"/>
      <c r="PE637" s="8"/>
      <c r="PF637" s="8"/>
      <c r="PG637" s="8"/>
      <c r="PH637" s="8"/>
      <c r="PI637" s="8"/>
      <c r="PJ637" s="8"/>
      <c r="PK637" s="8"/>
      <c r="PL637" s="8"/>
      <c r="PM637" s="8"/>
      <c r="PN637" s="8"/>
      <c r="PO637" s="8"/>
      <c r="PP637" s="8"/>
      <c r="PQ637" s="8"/>
      <c r="PR637" s="8"/>
      <c r="PS637" s="8"/>
      <c r="PT637" s="8"/>
      <c r="PU637" s="8"/>
      <c r="PV637" s="8"/>
      <c r="PW637" s="8"/>
      <c r="PX637" s="8"/>
      <c r="PY637" s="8"/>
      <c r="PZ637" s="8"/>
      <c r="QA637" s="8"/>
      <c r="QB637" s="8"/>
      <c r="QC637" s="8"/>
      <c r="QD637" s="8"/>
      <c r="QE637" s="8"/>
      <c r="QF637" s="8"/>
      <c r="QG637" s="8"/>
      <c r="QH637" s="8"/>
      <c r="QI637" s="8"/>
      <c r="QJ637" s="8"/>
      <c r="QK637" s="8"/>
      <c r="QL637" s="8"/>
      <c r="QM637" s="8"/>
      <c r="QN637" s="8"/>
      <c r="QO637" s="8"/>
      <c r="QP637" s="8"/>
      <c r="QQ637" s="8"/>
      <c r="QR637" s="8"/>
      <c r="QS637" s="8"/>
      <c r="QT637" s="8"/>
      <c r="QU637" s="8"/>
      <c r="QV637" s="8"/>
      <c r="QW637" s="8"/>
      <c r="QX637" s="8"/>
      <c r="QY637" s="8"/>
      <c r="QZ637" s="8"/>
      <c r="RA637" s="8"/>
      <c r="RB637" s="8"/>
      <c r="RC637" s="8"/>
      <c r="RD637" s="8"/>
      <c r="RE637" s="8"/>
      <c r="RF637" s="8"/>
      <c r="RG637" s="8"/>
      <c r="RH637" s="8"/>
      <c r="RI637" s="8"/>
      <c r="RJ637" s="8"/>
      <c r="RK637" s="8"/>
      <c r="RL637" s="8"/>
      <c r="RM637" s="8"/>
      <c r="RN637" s="8"/>
      <c r="RO637" s="8"/>
      <c r="RP637" s="8"/>
      <c r="RQ637" s="8"/>
      <c r="RR637" s="8"/>
      <c r="RS637" s="8"/>
      <c r="RT637" s="8"/>
      <c r="RU637" s="8"/>
      <c r="RV637" s="8"/>
      <c r="RW637" s="8"/>
      <c r="RX637" s="8"/>
      <c r="RY637" s="8"/>
      <c r="RZ637" s="8"/>
      <c r="SA637" s="8"/>
      <c r="SB637" s="8"/>
      <c r="SC637" s="8"/>
      <c r="SD637" s="8"/>
      <c r="SE637" s="8"/>
      <c r="SF637" s="8"/>
      <c r="SG637" s="8"/>
      <c r="SH637" s="8"/>
      <c r="SI637" s="8"/>
      <c r="SJ637" s="8"/>
      <c r="SK637" s="8"/>
      <c r="SL637" s="8"/>
      <c r="SM637" s="8"/>
      <c r="SN637" s="8"/>
      <c r="SO637" s="8"/>
      <c r="SP637" s="8"/>
      <c r="SQ637" s="8"/>
      <c r="SR637" s="8"/>
      <c r="SS637" s="8"/>
      <c r="ST637" s="8"/>
      <c r="SU637" s="8"/>
      <c r="SV637" s="8"/>
      <c r="SW637" s="8"/>
      <c r="SX637" s="8"/>
      <c r="SY637" s="8"/>
      <c r="SZ637" s="8"/>
      <c r="TA637" s="8"/>
      <c r="TB637" s="8"/>
      <c r="TC637" s="8"/>
      <c r="TD637" s="8"/>
      <c r="TE637" s="8"/>
      <c r="TF637" s="8"/>
      <c r="TG637" s="8"/>
      <c r="TH637" s="8"/>
      <c r="TI637" s="8"/>
      <c r="TJ637" s="8"/>
      <c r="TK637" s="8"/>
      <c r="TL637" s="8"/>
      <c r="TM637" s="8"/>
      <c r="TN637" s="8"/>
      <c r="TO637" s="8"/>
      <c r="TP637" s="8"/>
      <c r="TQ637" s="8"/>
      <c r="TR637" s="8"/>
      <c r="TS637" s="8"/>
      <c r="TT637" s="8"/>
      <c r="TU637" s="8"/>
      <c r="TV637" s="8"/>
      <c r="TW637" s="8"/>
      <c r="TX637" s="8"/>
      <c r="TY637" s="8"/>
      <c r="TZ637" s="8"/>
      <c r="UA637" s="8"/>
      <c r="UB637" s="8"/>
      <c r="UC637" s="8"/>
      <c r="UD637" s="8"/>
      <c r="UE637" s="8"/>
      <c r="UF637" s="8"/>
      <c r="UG637" s="8"/>
      <c r="UH637" s="8"/>
      <c r="UI637" s="8"/>
      <c r="UJ637" s="8"/>
      <c r="UK637" s="8"/>
      <c r="UL637" s="8"/>
      <c r="UM637" s="8"/>
      <c r="UN637" s="8"/>
      <c r="UO637" s="8"/>
      <c r="UP637" s="8"/>
      <c r="UQ637" s="8"/>
      <c r="UR637" s="8"/>
      <c r="US637" s="8"/>
      <c r="UT637" s="8"/>
      <c r="UU637" s="8"/>
      <c r="UV637" s="8"/>
      <c r="UW637" s="8"/>
      <c r="UX637" s="8"/>
      <c r="UY637" s="8"/>
      <c r="UZ637" s="8"/>
      <c r="VA637" s="8"/>
      <c r="VB637" s="8"/>
      <c r="VC637" s="8"/>
      <c r="VD637" s="8"/>
      <c r="VE637" s="8"/>
      <c r="VF637" s="8"/>
      <c r="VG637" s="8"/>
      <c r="VH637" s="8"/>
      <c r="VI637" s="8"/>
      <c r="VJ637" s="8"/>
      <c r="VK637" s="8"/>
      <c r="VL637" s="8"/>
      <c r="VM637" s="8"/>
      <c r="VN637" s="8"/>
      <c r="VO637" s="8"/>
      <c r="VP637" s="8"/>
      <c r="VQ637" s="8"/>
      <c r="VR637" s="8"/>
      <c r="VS637" s="8"/>
      <c r="VT637" s="8"/>
      <c r="VU637" s="8"/>
      <c r="VV637" s="8"/>
      <c r="VW637" s="8"/>
      <c r="VX637" s="8"/>
      <c r="VY637" s="8"/>
      <c r="VZ637" s="8"/>
      <c r="WA637" s="8"/>
      <c r="WB637" s="8"/>
      <c r="WC637" s="8"/>
      <c r="WD637" s="8"/>
      <c r="WE637" s="8"/>
      <c r="WF637" s="8"/>
      <c r="WG637" s="8"/>
      <c r="WH637" s="8"/>
      <c r="WI637" s="8"/>
      <c r="WJ637" s="8"/>
      <c r="WK637" s="8"/>
      <c r="WL637" s="8"/>
      <c r="WM637" s="8"/>
      <c r="WN637" s="8"/>
      <c r="WO637" s="8"/>
      <c r="WP637" s="8"/>
      <c r="WQ637" s="8"/>
      <c r="WR637" s="8"/>
      <c r="WS637" s="8"/>
      <c r="WT637" s="8"/>
      <c r="WU637" s="8"/>
      <c r="WV637" s="8"/>
      <c r="WW637" s="8"/>
      <c r="WX637" s="8"/>
      <c r="WY637" s="8"/>
      <c r="WZ637" s="8"/>
      <c r="XA637" s="8"/>
      <c r="XB637" s="8"/>
      <c r="XC637" s="8"/>
      <c r="XD637" s="8"/>
      <c r="XE637" s="8"/>
      <c r="XF637" s="8"/>
      <c r="XG637" s="8"/>
      <c r="XH637" s="8"/>
      <c r="XI637" s="8"/>
      <c r="XJ637" s="8"/>
      <c r="XK637" s="8"/>
      <c r="XL637" s="8"/>
      <c r="XM637" s="8"/>
      <c r="XN637" s="8"/>
      <c r="XO637" s="8"/>
      <c r="XP637" s="8"/>
      <c r="XQ637" s="8"/>
      <c r="XR637" s="8"/>
      <c r="XS637" s="8"/>
      <c r="XT637" s="8"/>
      <c r="XU637" s="8"/>
      <c r="XV637" s="8"/>
      <c r="XW637" s="8"/>
      <c r="XX637" s="8"/>
      <c r="XY637" s="8"/>
      <c r="XZ637" s="8"/>
      <c r="YA637" s="8"/>
      <c r="YB637" s="8"/>
      <c r="YC637" s="8"/>
      <c r="YD637" s="8"/>
      <c r="YE637" s="8"/>
      <c r="YF637" s="8"/>
      <c r="YG637" s="8"/>
      <c r="YH637" s="8"/>
      <c r="YI637" s="8"/>
      <c r="YJ637" s="8"/>
      <c r="YK637" s="8"/>
      <c r="YL637" s="8"/>
      <c r="YM637" s="8"/>
      <c r="YN637" s="8"/>
      <c r="YO637" s="8"/>
      <c r="YP637" s="8"/>
      <c r="YQ637" s="8"/>
      <c r="YR637" s="8"/>
      <c r="YS637" s="8"/>
      <c r="YT637" s="8"/>
      <c r="YU637" s="8"/>
      <c r="YV637" s="8"/>
      <c r="YW637" s="8"/>
      <c r="YX637" s="8"/>
      <c r="YY637" s="8"/>
      <c r="YZ637" s="8"/>
      <c r="ZA637" s="8"/>
      <c r="ZB637" s="8"/>
      <c r="ZC637" s="8"/>
      <c r="ZD637" s="8"/>
      <c r="ZE637" s="8"/>
      <c r="ZF637" s="8"/>
      <c r="ZG637" s="8"/>
      <c r="ZH637" s="8"/>
      <c r="ZI637" s="8"/>
      <c r="ZJ637" s="8"/>
      <c r="ZK637" s="8"/>
      <c r="ZL637" s="8"/>
      <c r="ZM637" s="8"/>
      <c r="ZN637" s="8"/>
      <c r="ZO637" s="8"/>
      <c r="ZP637" s="8"/>
      <c r="ZQ637" s="8"/>
      <c r="ZR637" s="8"/>
      <c r="ZS637" s="8"/>
      <c r="ZT637" s="8"/>
      <c r="ZU637" s="8"/>
      <c r="ZV637" s="8"/>
      <c r="ZW637" s="8"/>
      <c r="ZX637" s="8"/>
      <c r="ZY637" s="8"/>
      <c r="ZZ637" s="8"/>
      <c r="AAA637" s="8"/>
      <c r="AAB637" s="8"/>
      <c r="AAC637" s="8"/>
      <c r="AAD637" s="8"/>
      <c r="AAE637" s="8"/>
      <c r="AAF637" s="8"/>
      <c r="AAG637" s="8"/>
      <c r="AAH637" s="8"/>
      <c r="AAI637" s="8"/>
      <c r="AAJ637" s="8"/>
      <c r="AAK637" s="8"/>
      <c r="AAL637" s="8"/>
      <c r="AAM637" s="8"/>
      <c r="AAN637" s="8"/>
      <c r="AAO637" s="8"/>
      <c r="AAP637" s="8"/>
      <c r="AAQ637" s="8"/>
      <c r="AAR637" s="8"/>
      <c r="AAS637" s="8"/>
      <c r="AAT637" s="8"/>
      <c r="AAU637" s="8"/>
      <c r="AAV637" s="8"/>
      <c r="AAW637" s="8"/>
      <c r="AAX637" s="8"/>
      <c r="AAY637" s="8"/>
      <c r="AAZ637" s="8"/>
      <c r="ABA637" s="8"/>
      <c r="ABB637" s="8"/>
      <c r="ABC637" s="8"/>
      <c r="ABD637" s="8"/>
      <c r="ABE637" s="8"/>
      <c r="ABF637" s="8"/>
      <c r="ABG637" s="8"/>
      <c r="ABH637" s="8"/>
      <c r="ABI637" s="8"/>
      <c r="ABJ637" s="8"/>
      <c r="ABK637" s="8"/>
      <c r="ABL637" s="8"/>
      <c r="ABM637" s="8"/>
      <c r="ABN637" s="8"/>
      <c r="ABO637" s="8"/>
      <c r="ABP637" s="8"/>
      <c r="ABQ637" s="8"/>
      <c r="ABR637" s="8"/>
      <c r="ABS637" s="8"/>
      <c r="ABT637" s="8"/>
      <c r="ABU637" s="8"/>
      <c r="ABV637" s="8"/>
      <c r="ABW637" s="8"/>
      <c r="ABX637" s="8"/>
      <c r="ABY637" s="8"/>
      <c r="ABZ637" s="8"/>
      <c r="ACA637" s="8"/>
      <c r="ACB637" s="8"/>
      <c r="ACC637" s="8"/>
      <c r="ACD637" s="8"/>
      <c r="ACE637" s="8"/>
      <c r="ACF637" s="8"/>
      <c r="ACG637" s="8"/>
      <c r="ACH637" s="8"/>
      <c r="ACI637" s="8"/>
      <c r="ACJ637" s="8"/>
      <c r="ACK637" s="8"/>
      <c r="ACL637" s="8"/>
      <c r="ACM637" s="8"/>
      <c r="ACN637" s="8"/>
      <c r="ACO637" s="8"/>
      <c r="ACP637" s="8"/>
      <c r="ACQ637" s="8"/>
      <c r="ACR637" s="8"/>
      <c r="ACS637" s="8"/>
      <c r="ACT637" s="8"/>
      <c r="ACU637" s="8"/>
      <c r="ACV637" s="8"/>
      <c r="ACW637" s="8"/>
      <c r="ACX637" s="8"/>
      <c r="ACY637" s="8"/>
      <c r="ACZ637" s="8"/>
      <c r="ADA637" s="8"/>
      <c r="ADB637" s="8"/>
      <c r="ADC637" s="8"/>
      <c r="ADD637" s="8"/>
      <c r="ADE637" s="8"/>
      <c r="ADF637" s="8"/>
      <c r="ADG637" s="8"/>
      <c r="ADH637" s="8"/>
      <c r="ADI637" s="8"/>
      <c r="ADJ637" s="8"/>
      <c r="ADK637" s="8"/>
      <c r="ADL637" s="8"/>
      <c r="ADM637" s="8"/>
      <c r="ADN637" s="8"/>
      <c r="ADO637" s="8"/>
      <c r="ADP637" s="8"/>
      <c r="ADQ637" s="8"/>
      <c r="ADR637" s="8"/>
      <c r="ADS637" s="8"/>
      <c r="ADT637" s="8"/>
      <c r="ADU637" s="8"/>
      <c r="ADV637" s="8"/>
      <c r="ADW637" s="8"/>
      <c r="ADX637" s="8"/>
      <c r="ADY637" s="8"/>
      <c r="ADZ637" s="8"/>
      <c r="AEA637" s="8"/>
      <c r="AEB637" s="8"/>
      <c r="AEC637" s="8"/>
      <c r="AED637" s="8"/>
      <c r="AEE637" s="8"/>
      <c r="AEF637" s="8"/>
      <c r="AEG637" s="8"/>
      <c r="AEH637" s="8"/>
      <c r="AEI637" s="8"/>
      <c r="AEJ637" s="8"/>
      <c r="AEK637" s="8"/>
      <c r="AEL637" s="8"/>
      <c r="AEM637" s="8"/>
      <c r="AEN637" s="8"/>
      <c r="AEO637" s="8"/>
      <c r="AEP637" s="8"/>
      <c r="AEQ637" s="8"/>
      <c r="AER637" s="8"/>
      <c r="AES637" s="8"/>
      <c r="AET637" s="8"/>
      <c r="AEU637" s="8"/>
      <c r="AEV637" s="8"/>
      <c r="AEW637" s="8"/>
      <c r="AEX637" s="8"/>
      <c r="AEY637" s="8"/>
      <c r="AEZ637" s="8"/>
      <c r="AFA637" s="8"/>
      <c r="AFB637" s="8"/>
      <c r="AFC637" s="8"/>
      <c r="AFD637" s="8"/>
      <c r="AFE637" s="8"/>
      <c r="AFF637" s="8"/>
      <c r="AFG637" s="8"/>
      <c r="AFH637" s="8"/>
      <c r="AFI637" s="8"/>
      <c r="AFJ637" s="8"/>
      <c r="AFK637" s="8"/>
      <c r="AFL637" s="8"/>
      <c r="AFM637" s="8"/>
      <c r="AFN637" s="8"/>
      <c r="AFO637" s="8"/>
      <c r="AFP637" s="8"/>
      <c r="AFQ637" s="8"/>
      <c r="AFR637" s="8"/>
      <c r="AFS637" s="8"/>
      <c r="AFT637" s="8"/>
      <c r="AFU637" s="8"/>
      <c r="AFV637" s="8"/>
      <c r="AFW637" s="8"/>
      <c r="AFX637" s="8"/>
      <c r="AFY637" s="8"/>
      <c r="AFZ637" s="8"/>
      <c r="AGA637" s="8"/>
      <c r="AGB637" s="8"/>
      <c r="AGC637" s="8"/>
      <c r="AGD637" s="8"/>
      <c r="AGE637" s="8"/>
      <c r="AGF637" s="8"/>
      <c r="AGG637" s="8"/>
      <c r="AGH637" s="8"/>
      <c r="AGI637" s="8"/>
      <c r="AGJ637" s="8"/>
      <c r="AGK637" s="8"/>
      <c r="AGL637" s="8"/>
      <c r="AGM637" s="8"/>
      <c r="AGN637" s="8"/>
      <c r="AGO637" s="8"/>
      <c r="AGP637" s="8"/>
      <c r="AGQ637" s="8"/>
      <c r="AGR637" s="8"/>
      <c r="AGS637" s="8"/>
      <c r="AGT637" s="8"/>
      <c r="AGU637" s="8"/>
      <c r="AGV637" s="8"/>
      <c r="AGW637" s="8"/>
      <c r="AGX637" s="8"/>
      <c r="AGY637" s="8"/>
      <c r="AGZ637" s="8"/>
      <c r="AHA637" s="8"/>
      <c r="AHB637" s="8"/>
      <c r="AHC637" s="8"/>
      <c r="AHD637" s="8"/>
      <c r="AHE637" s="8"/>
      <c r="AHF637" s="8"/>
      <c r="AHG637" s="8"/>
      <c r="AHH637" s="8"/>
      <c r="AHI637" s="8"/>
      <c r="AHJ637" s="8"/>
      <c r="AHK637" s="8"/>
      <c r="AHL637" s="8"/>
      <c r="AHM637" s="8"/>
      <c r="AHN637" s="8"/>
      <c r="AHO637" s="8"/>
      <c r="AHP637" s="8"/>
      <c r="AHQ637" s="8"/>
      <c r="AHR637" s="8"/>
      <c r="AHS637" s="8"/>
      <c r="AHT637" s="8"/>
      <c r="AHU637" s="8"/>
      <c r="AHV637" s="8"/>
      <c r="AHW637" s="8"/>
      <c r="AHX637" s="8"/>
      <c r="AHY637" s="8"/>
      <c r="AHZ637" s="8"/>
      <c r="AIA637" s="8"/>
      <c r="AIB637" s="8"/>
      <c r="AIC637" s="8"/>
      <c r="AID637" s="8"/>
      <c r="AIE637" s="8"/>
      <c r="AIF637" s="8"/>
      <c r="AIG637" s="8"/>
      <c r="AIH637" s="8"/>
      <c r="AII637" s="8"/>
      <c r="AIJ637" s="8"/>
      <c r="AIK637" s="8"/>
      <c r="AIL637" s="8"/>
      <c r="AIM637" s="8"/>
      <c r="AIN637" s="8"/>
      <c r="AIO637" s="8"/>
      <c r="AIP637" s="8"/>
      <c r="AIQ637" s="8"/>
      <c r="AIR637" s="8"/>
      <c r="AIS637" s="8"/>
      <c r="AIT637" s="8"/>
      <c r="AIU637" s="8"/>
      <c r="AIV637" s="8"/>
      <c r="AIW637" s="8"/>
      <c r="AIX637" s="8"/>
      <c r="AIY637" s="8"/>
      <c r="AIZ637" s="8"/>
      <c r="AJA637" s="8"/>
      <c r="AJB637" s="8"/>
      <c r="AJC637" s="8"/>
      <c r="AJD637" s="8"/>
      <c r="AJE637" s="8"/>
      <c r="AJF637" s="8"/>
      <c r="AJG637" s="8"/>
      <c r="AJH637" s="8"/>
      <c r="AJI637" s="8"/>
      <c r="AJJ637" s="8"/>
      <c r="AJK637" s="8"/>
      <c r="AJL637" s="8"/>
      <c r="AJM637" s="8"/>
      <c r="AJN637" s="8"/>
      <c r="AJO637" s="8"/>
      <c r="AJP637" s="8"/>
      <c r="AJQ637" s="8"/>
      <c r="AJR637" s="8"/>
      <c r="AJS637" s="8"/>
      <c r="AJT637" s="8"/>
      <c r="AJU637" s="8"/>
      <c r="AJV637" s="8"/>
      <c r="AJW637" s="8"/>
      <c r="AJX637" s="8"/>
      <c r="AJY637" s="8"/>
      <c r="AJZ637" s="8"/>
      <c r="AKA637" s="8"/>
      <c r="AKB637" s="8"/>
      <c r="AKC637" s="8"/>
      <c r="AKD637" s="8"/>
      <c r="AKE637" s="8"/>
      <c r="AKF637" s="8"/>
      <c r="AKG637" s="8"/>
      <c r="AKH637" s="8"/>
      <c r="AKI637" s="8"/>
      <c r="AKJ637" s="8"/>
      <c r="AKK637" s="8"/>
      <c r="AKL637" s="8"/>
      <c r="AKM637" s="8"/>
      <c r="AKN637" s="8"/>
      <c r="AKO637" s="8"/>
      <c r="AKP637" s="8"/>
      <c r="AKQ637" s="8"/>
      <c r="AKR637" s="8"/>
      <c r="AKS637" s="8"/>
      <c r="AKT637" s="8"/>
      <c r="AKU637" s="8"/>
      <c r="AKV637" s="8"/>
      <c r="AKW637" s="8"/>
      <c r="AKX637" s="8"/>
      <c r="AKY637" s="8"/>
      <c r="AKZ637" s="8"/>
      <c r="ALA637" s="8"/>
      <c r="ALB637" s="8"/>
      <c r="ALC637" s="8"/>
      <c r="ALD637" s="8"/>
      <c r="ALE637" s="8"/>
      <c r="ALF637" s="8"/>
      <c r="ALG637" s="8"/>
      <c r="ALH637" s="8"/>
      <c r="ALI637" s="8"/>
      <c r="ALJ637" s="8"/>
      <c r="ALK637" s="8"/>
      <c r="ALL637" s="8"/>
      <c r="ALM637" s="8"/>
      <c r="ALN637" s="8"/>
      <c r="ALO637" s="8"/>
      <c r="ALP637" s="8"/>
      <c r="ALQ637" s="8"/>
      <c r="ALR637" s="8"/>
      <c r="ALS637" s="8"/>
      <c r="ALT637" s="8"/>
      <c r="ALU637" s="8"/>
      <c r="ALV637" s="8"/>
      <c r="ALW637" s="8"/>
      <c r="ALX637" s="8"/>
      <c r="ALY637" s="8"/>
      <c r="ALZ637" s="8"/>
      <c r="AMA637" s="8"/>
      <c r="AMB637" s="8"/>
      <c r="AMC637" s="8"/>
      <c r="AMD637" s="8"/>
      <c r="AME637" s="8"/>
      <c r="AMF637" s="8"/>
      <c r="AMG637" s="8"/>
      <c r="AMH637" s="8"/>
      <c r="AMI637" s="8"/>
      <c r="AMJ637" s="8"/>
      <c r="AMK637" s="8"/>
      <c r="AML637" s="8"/>
      <c r="AMM637" s="8"/>
      <c r="AMN637" s="8"/>
      <c r="AMO637" s="8"/>
      <c r="AMP637" s="8"/>
      <c r="AMQ637" s="8"/>
      <c r="AMR637" s="8"/>
      <c r="AMS637" s="8"/>
      <c r="AMT637" s="8"/>
      <c r="AMU637" s="8"/>
      <c r="AMV637" s="8"/>
      <c r="AMW637" s="8"/>
      <c r="AMX637" s="8"/>
      <c r="AMY637" s="8"/>
      <c r="AMZ637" s="8"/>
      <c r="ANA637" s="8"/>
      <c r="ANB637" s="8"/>
      <c r="ANC637" s="8"/>
      <c r="AND637" s="8"/>
      <c r="ANE637" s="8"/>
      <c r="ANF637" s="8"/>
      <c r="ANG637" s="8"/>
      <c r="ANH637" s="8"/>
      <c r="ANI637" s="8"/>
      <c r="ANJ637" s="8"/>
      <c r="ANK637" s="8"/>
      <c r="ANL637" s="8"/>
      <c r="ANM637" s="8"/>
      <c r="ANN637" s="8"/>
      <c r="ANO637" s="8"/>
      <c r="ANP637" s="8"/>
      <c r="ANQ637" s="8"/>
      <c r="ANR637" s="8"/>
      <c r="ANS637" s="8"/>
      <c r="ANT637" s="8"/>
      <c r="ANU637" s="8"/>
      <c r="ANV637" s="8"/>
      <c r="ANW637" s="8"/>
      <c r="ANX637" s="8"/>
      <c r="ANY637" s="8"/>
      <c r="ANZ637" s="8"/>
      <c r="AOA637" s="8"/>
      <c r="AOB637" s="8"/>
      <c r="AOC637" s="8"/>
      <c r="AOD637" s="8"/>
      <c r="AOE637" s="8"/>
      <c r="AOF637" s="8"/>
      <c r="AOG637" s="8"/>
      <c r="AOH637" s="8"/>
      <c r="AOI637" s="8"/>
      <c r="AOJ637" s="8"/>
      <c r="AOK637" s="8"/>
      <c r="AOL637" s="8"/>
      <c r="AOM637" s="8"/>
      <c r="AON637" s="8"/>
      <c r="AOO637" s="8"/>
      <c r="AOP637" s="8"/>
      <c r="AOQ637" s="8"/>
      <c r="AOR637" s="8"/>
      <c r="AOS637" s="8"/>
      <c r="AOT637" s="8"/>
      <c r="AOU637" s="8"/>
      <c r="AOV637" s="8"/>
      <c r="AOW637" s="8"/>
      <c r="AOX637" s="8"/>
      <c r="AOY637" s="8"/>
      <c r="AOZ637" s="8"/>
      <c r="APA637" s="8"/>
      <c r="APB637" s="8"/>
      <c r="APC637" s="8"/>
      <c r="APD637" s="8"/>
      <c r="APE637" s="8"/>
      <c r="APF637" s="8"/>
      <c r="APG637" s="8"/>
      <c r="APH637" s="8"/>
      <c r="API637" s="8"/>
      <c r="APJ637" s="8"/>
      <c r="APK637" s="8"/>
      <c r="APL637" s="8"/>
      <c r="APM637" s="8"/>
      <c r="APN637" s="8"/>
      <c r="APO637" s="8"/>
      <c r="APP637" s="8"/>
      <c r="APQ637" s="8"/>
      <c r="APR637" s="8"/>
      <c r="APS637" s="8"/>
      <c r="APT637" s="8"/>
      <c r="APU637" s="8"/>
      <c r="APV637" s="8"/>
      <c r="APW637" s="8"/>
      <c r="APX637" s="8"/>
      <c r="APY637" s="8"/>
      <c r="APZ637" s="8"/>
      <c r="AQA637" s="8"/>
      <c r="AQB637" s="8"/>
      <c r="AQC637" s="8"/>
      <c r="AQD637" s="8"/>
      <c r="AQE637" s="8"/>
      <c r="AQF637" s="8"/>
      <c r="AQG637" s="8"/>
      <c r="AQH637" s="8"/>
      <c r="AQI637" s="8"/>
      <c r="AQJ637" s="8"/>
      <c r="AQK637" s="8"/>
      <c r="AQL637" s="8"/>
      <c r="AQM637" s="8"/>
      <c r="AQN637" s="8"/>
      <c r="AQO637" s="8"/>
      <c r="AQP637" s="8"/>
      <c r="AQQ637" s="8"/>
      <c r="AQR637" s="8"/>
      <c r="AQS637" s="8"/>
      <c r="AQT637" s="8"/>
      <c r="AQU637" s="8"/>
      <c r="AQV637" s="8"/>
      <c r="AQW637" s="8"/>
      <c r="AQX637" s="8"/>
      <c r="AQY637" s="8"/>
      <c r="AQZ637" s="8"/>
      <c r="ARA637" s="8"/>
      <c r="ARB637" s="8"/>
      <c r="ARC637" s="8"/>
      <c r="ARD637" s="8"/>
      <c r="ARE637" s="8"/>
      <c r="ARF637" s="8"/>
      <c r="ARG637" s="8"/>
      <c r="ARH637" s="8"/>
      <c r="ARI637" s="8"/>
      <c r="ARJ637" s="8"/>
      <c r="ARK637" s="8"/>
      <c r="ARL637" s="8"/>
      <c r="ARM637" s="8"/>
      <c r="ARN637" s="8"/>
      <c r="ARO637" s="8"/>
      <c r="ARP637" s="8"/>
      <c r="ARQ637" s="8"/>
      <c r="ARR637" s="8"/>
      <c r="ARS637" s="8"/>
      <c r="ART637" s="8"/>
      <c r="ARU637" s="8"/>
      <c r="ARV637" s="8"/>
      <c r="ARW637" s="8"/>
      <c r="ARX637" s="8"/>
      <c r="ARY637" s="8"/>
      <c r="ARZ637" s="8"/>
      <c r="ASA637" s="8"/>
      <c r="ASB637" s="8"/>
      <c r="ASC637" s="8"/>
      <c r="ASD637" s="8"/>
      <c r="ASE637" s="8"/>
      <c r="ASF637" s="8"/>
      <c r="ASG637" s="8"/>
      <c r="ASH637" s="8"/>
      <c r="ASI637" s="8"/>
      <c r="ASJ637" s="8"/>
      <c r="ASK637" s="8"/>
      <c r="ASL637" s="8"/>
      <c r="ASM637" s="8"/>
      <c r="ASN637" s="8"/>
      <c r="ASO637" s="8"/>
      <c r="ASP637" s="8"/>
      <c r="ASQ637" s="8"/>
      <c r="ASR637" s="8"/>
      <c r="ASS637" s="8"/>
      <c r="AST637" s="8"/>
      <c r="ASU637" s="8"/>
      <c r="ASV637" s="8"/>
      <c r="ASW637" s="8"/>
      <c r="ASX637" s="8"/>
      <c r="ASY637" s="8"/>
      <c r="ASZ637" s="8"/>
      <c r="ATA637" s="8"/>
      <c r="ATB637" s="8"/>
      <c r="ATC637" s="8"/>
      <c r="ATD637" s="8"/>
      <c r="ATE637" s="8"/>
      <c r="ATF637" s="8"/>
      <c r="ATG637" s="8"/>
      <c r="ATH637" s="8"/>
      <c r="ATI637" s="8"/>
      <c r="ATJ637" s="8"/>
      <c r="ATK637" s="8"/>
      <c r="ATL637" s="8"/>
      <c r="ATM637" s="8"/>
      <c r="ATN637" s="8"/>
      <c r="ATO637" s="8"/>
      <c r="ATP637" s="8"/>
      <c r="ATQ637" s="8"/>
      <c r="ATR637" s="8"/>
      <c r="ATS637" s="8"/>
      <c r="ATT637" s="8"/>
      <c r="ATU637" s="8"/>
      <c r="ATV637" s="8"/>
      <c r="ATW637" s="8"/>
      <c r="ATX637" s="8"/>
      <c r="ATY637" s="8"/>
      <c r="ATZ637" s="8"/>
      <c r="AUA637" s="8"/>
      <c r="AUB637" s="8"/>
      <c r="AUC637" s="8"/>
      <c r="AUD637" s="8"/>
      <c r="AUE637" s="8"/>
      <c r="AUF637" s="8"/>
      <c r="AUG637" s="8"/>
      <c r="AUH637" s="8"/>
      <c r="AUI637" s="8"/>
      <c r="AUJ637" s="8"/>
      <c r="AUK637" s="8"/>
      <c r="AUL637" s="8"/>
      <c r="AUM637" s="8"/>
      <c r="AUN637" s="8"/>
      <c r="AUO637" s="8"/>
      <c r="AUP637" s="8"/>
      <c r="AUQ637" s="8"/>
      <c r="AUR637" s="8"/>
      <c r="AUS637" s="8"/>
      <c r="AUT637" s="8"/>
      <c r="AUU637" s="8"/>
      <c r="AUV637" s="8"/>
      <c r="AUW637" s="8"/>
      <c r="AUX637" s="8"/>
      <c r="AUY637" s="8"/>
      <c r="AUZ637" s="8"/>
      <c r="AVA637" s="8"/>
      <c r="AVB637" s="8"/>
      <c r="AVC637" s="8"/>
      <c r="AVD637" s="8"/>
      <c r="AVE637" s="8"/>
      <c r="AVF637" s="8"/>
      <c r="AVG637" s="8"/>
      <c r="AVH637" s="8"/>
      <c r="AVI637" s="8"/>
      <c r="AVJ637" s="8"/>
      <c r="AVK637" s="8"/>
      <c r="AVL637" s="8"/>
      <c r="AVM637" s="8"/>
      <c r="AVN637" s="8"/>
      <c r="AVO637" s="8"/>
      <c r="AVP637" s="8"/>
      <c r="AVQ637" s="8"/>
      <c r="AVR637" s="8"/>
      <c r="AVS637" s="8"/>
      <c r="AVT637" s="8"/>
      <c r="AVU637" s="8"/>
      <c r="AVV637" s="8"/>
      <c r="AVW637" s="8"/>
      <c r="AVX637" s="8"/>
      <c r="AVY637" s="8"/>
      <c r="AVZ637" s="8"/>
      <c r="AWA637" s="8"/>
      <c r="AWB637" s="8"/>
      <c r="AWC637" s="8"/>
      <c r="AWD637" s="8"/>
      <c r="AWE637" s="8"/>
      <c r="AWF637" s="8"/>
      <c r="AWG637" s="8"/>
      <c r="AWH637" s="8"/>
      <c r="AWI637" s="8"/>
      <c r="AWJ637" s="8"/>
      <c r="AWK637" s="8"/>
      <c r="AWL637" s="8"/>
      <c r="AWM637" s="8"/>
      <c r="AWN637" s="8"/>
      <c r="AWO637" s="8"/>
      <c r="AWP637" s="8"/>
      <c r="AWQ637" s="8"/>
      <c r="AWR637" s="8"/>
      <c r="AWS637" s="8"/>
      <c r="AWT637" s="8"/>
      <c r="AWU637" s="8"/>
      <c r="AWV637" s="8"/>
      <c r="AWW637" s="8"/>
      <c r="AWX637" s="8"/>
      <c r="AWY637" s="8"/>
      <c r="AWZ637" s="8"/>
      <c r="AXA637" s="8"/>
      <c r="AXB637" s="8"/>
      <c r="AXC637" s="8"/>
      <c r="AXD637" s="8"/>
      <c r="AXE637" s="8"/>
      <c r="AXF637" s="8"/>
      <c r="AXG637" s="8"/>
      <c r="AXH637" s="8"/>
      <c r="AXI637" s="8"/>
      <c r="AXJ637" s="8"/>
      <c r="AXK637" s="8"/>
      <c r="AXL637" s="8"/>
      <c r="AXM637" s="8"/>
      <c r="AXN637" s="8"/>
      <c r="AXO637" s="8"/>
      <c r="AXP637" s="8"/>
      <c r="AXQ637" s="8"/>
      <c r="AXR637" s="8"/>
      <c r="AXS637" s="8"/>
      <c r="AXT637" s="8"/>
      <c r="AXU637" s="8"/>
      <c r="AXV637" s="8"/>
      <c r="AXW637" s="8"/>
      <c r="AXX637" s="8"/>
      <c r="AXY637" s="8"/>
      <c r="AXZ637" s="8"/>
      <c r="AYA637" s="8"/>
      <c r="AYB637" s="8"/>
      <c r="AYC637" s="8"/>
      <c r="AYD637" s="8"/>
      <c r="AYE637" s="8"/>
      <c r="AYF637" s="8"/>
      <c r="AYG637" s="8"/>
      <c r="AYH637" s="8"/>
      <c r="AYI637" s="8"/>
      <c r="AYJ637" s="8"/>
      <c r="AYK637" s="8"/>
      <c r="AYL637" s="8"/>
      <c r="AYM637" s="8"/>
      <c r="AYN637" s="8"/>
      <c r="AYO637" s="8"/>
      <c r="AYP637" s="8"/>
      <c r="AYQ637" s="8"/>
      <c r="AYR637" s="8"/>
      <c r="AYS637" s="8"/>
      <c r="AYT637" s="8"/>
      <c r="AYU637" s="8"/>
      <c r="AYV637" s="8"/>
      <c r="AYW637" s="8"/>
      <c r="AYX637" s="8"/>
      <c r="AYY637" s="8"/>
      <c r="AYZ637" s="8"/>
      <c r="AZA637" s="8"/>
      <c r="AZB637" s="8"/>
      <c r="AZC637" s="8"/>
      <c r="AZD637" s="8"/>
      <c r="AZE637" s="8"/>
      <c r="AZF637" s="8"/>
      <c r="AZG637" s="8"/>
      <c r="AZH637" s="8"/>
      <c r="AZI637" s="8"/>
      <c r="AZJ637" s="8"/>
      <c r="AZK637" s="8"/>
      <c r="AZL637" s="8"/>
      <c r="AZM637" s="8"/>
      <c r="AZN637" s="8"/>
      <c r="AZO637" s="8"/>
      <c r="AZP637" s="8"/>
      <c r="AZQ637" s="8"/>
      <c r="AZR637" s="8"/>
      <c r="AZS637" s="8"/>
      <c r="AZT637" s="8"/>
      <c r="AZU637" s="8"/>
      <c r="AZV637" s="8"/>
      <c r="AZW637" s="8"/>
      <c r="AZX637" s="8"/>
      <c r="AZY637" s="8"/>
      <c r="AZZ637" s="8"/>
      <c r="BAA637" s="8"/>
      <c r="BAB637" s="8"/>
      <c r="BAC637" s="8"/>
      <c r="BAD637" s="8"/>
      <c r="BAE637" s="8"/>
      <c r="BAF637" s="8"/>
      <c r="BAG637" s="8"/>
      <c r="BAH637" s="8"/>
      <c r="BAI637" s="8"/>
      <c r="BAJ637" s="8"/>
      <c r="BAK637" s="8"/>
      <c r="BAL637" s="8"/>
      <c r="BAM637" s="8"/>
      <c r="BAN637" s="8"/>
      <c r="BAO637" s="8"/>
      <c r="BAP637" s="8"/>
      <c r="BAQ637" s="8"/>
      <c r="BAR637" s="8"/>
      <c r="BAS637" s="8"/>
      <c r="BAT637" s="8"/>
      <c r="BAU637" s="8"/>
      <c r="BAV637" s="8"/>
      <c r="BAW637" s="8"/>
      <c r="BAX637" s="8"/>
      <c r="BAY637" s="8"/>
      <c r="BAZ637" s="8"/>
      <c r="BBA637" s="8"/>
      <c r="BBB637" s="8"/>
      <c r="BBC637" s="8"/>
      <c r="BBD637" s="8"/>
      <c r="BBE637" s="8"/>
      <c r="BBF637" s="8"/>
      <c r="BBG637" s="8"/>
      <c r="BBH637" s="8"/>
      <c r="BBI637" s="8"/>
      <c r="BBJ637" s="8"/>
      <c r="BBK637" s="8"/>
      <c r="BBL637" s="8"/>
      <c r="BBM637" s="8"/>
      <c r="BBN637" s="8"/>
      <c r="BBO637" s="8"/>
      <c r="BBP637" s="8"/>
      <c r="BBQ637" s="8"/>
      <c r="BBR637" s="8"/>
      <c r="BBS637" s="8"/>
      <c r="BBT637" s="8"/>
      <c r="BBU637" s="8"/>
      <c r="BBV637" s="8"/>
      <c r="BBW637" s="8"/>
      <c r="BBX637" s="8"/>
      <c r="BBY637" s="8"/>
      <c r="BBZ637" s="8"/>
      <c r="BCA637" s="8"/>
      <c r="BCB637" s="8"/>
      <c r="BCC637" s="8"/>
      <c r="BCD637" s="8"/>
      <c r="BCE637" s="8"/>
      <c r="BCF637" s="8"/>
      <c r="BCG637" s="8"/>
      <c r="BCH637" s="8"/>
      <c r="BCI637" s="8"/>
      <c r="BCJ637" s="8"/>
      <c r="BCK637" s="8"/>
      <c r="BCL637" s="8"/>
      <c r="BCM637" s="8"/>
      <c r="BCN637" s="8"/>
      <c r="BCO637" s="8"/>
      <c r="BCP637" s="8"/>
      <c r="BCQ637" s="8"/>
      <c r="BCR637" s="8"/>
      <c r="BCS637" s="8"/>
      <c r="BCT637" s="8"/>
      <c r="BCU637" s="8"/>
      <c r="BCV637" s="8"/>
      <c r="BCW637" s="8"/>
      <c r="BCX637" s="8"/>
      <c r="BCY637" s="8"/>
      <c r="BCZ637" s="8"/>
      <c r="BDA637" s="8"/>
      <c r="BDB637" s="8"/>
      <c r="BDC637" s="8"/>
      <c r="BDD637" s="8"/>
      <c r="BDE637" s="8"/>
      <c r="BDF637" s="8"/>
      <c r="BDG637" s="8"/>
      <c r="BDH637" s="8"/>
      <c r="BDI637" s="8"/>
      <c r="BDJ637" s="8"/>
      <c r="BDK637" s="8"/>
      <c r="BDL637" s="8"/>
      <c r="BDM637" s="8"/>
      <c r="BDN637" s="8"/>
      <c r="BDO637" s="8"/>
      <c r="BDP637" s="8"/>
      <c r="BDQ637" s="8"/>
      <c r="BDR637" s="8"/>
      <c r="BDS637" s="8"/>
      <c r="BDT637" s="8"/>
      <c r="BDU637" s="8"/>
      <c r="BDV637" s="8"/>
      <c r="BDW637" s="8"/>
      <c r="BDX637" s="8"/>
      <c r="BDY637" s="8"/>
      <c r="BDZ637" s="8"/>
      <c r="BEA637" s="8"/>
      <c r="BEB637" s="8"/>
      <c r="BEC637" s="8"/>
      <c r="BED637" s="8"/>
      <c r="BEE637" s="8"/>
      <c r="BEF637" s="8"/>
      <c r="BEG637" s="8"/>
      <c r="BEH637" s="8"/>
      <c r="BEI637" s="8"/>
      <c r="BEJ637" s="8"/>
      <c r="BEK637" s="8"/>
      <c r="BEL637" s="8"/>
      <c r="BEM637" s="8"/>
      <c r="BEN637" s="8"/>
      <c r="BEO637" s="8"/>
      <c r="BEP637" s="8"/>
      <c r="BEQ637" s="8"/>
      <c r="BER637" s="8"/>
      <c r="BES637" s="8"/>
      <c r="BET637" s="8"/>
      <c r="BEU637" s="8"/>
      <c r="BEV637" s="8"/>
      <c r="BEW637" s="8"/>
      <c r="BEX637" s="8"/>
      <c r="BEY637" s="8"/>
      <c r="BEZ637" s="8"/>
      <c r="BFA637" s="8"/>
      <c r="BFB637" s="8"/>
      <c r="BFC637" s="8"/>
      <c r="BFD637" s="8"/>
      <c r="BFE637" s="8"/>
      <c r="BFF637" s="8"/>
      <c r="BFG637" s="8"/>
      <c r="BFH637" s="8"/>
      <c r="BFI637" s="8"/>
      <c r="BFJ637" s="8"/>
      <c r="BFK637" s="8"/>
      <c r="BFL637" s="8"/>
      <c r="BFM637" s="8"/>
      <c r="BFN637" s="8"/>
      <c r="BFO637" s="8"/>
      <c r="BFP637" s="8"/>
      <c r="BFQ637" s="8"/>
      <c r="BFR637" s="8"/>
      <c r="BFS637" s="8"/>
      <c r="BFT637" s="8"/>
      <c r="BFU637" s="8"/>
      <c r="BFV637" s="8"/>
      <c r="BFW637" s="8"/>
      <c r="BFX637" s="8"/>
      <c r="BFY637" s="8"/>
      <c r="BFZ637" s="8"/>
      <c r="BGA637" s="8"/>
      <c r="BGB637" s="8"/>
      <c r="BGC637" s="8"/>
      <c r="BGD637" s="8"/>
      <c r="BGE637" s="8"/>
      <c r="BGF637" s="8"/>
      <c r="BGG637" s="8"/>
      <c r="BGH637" s="8"/>
      <c r="BGI637" s="8"/>
      <c r="BGJ637" s="8"/>
      <c r="BGK637" s="8"/>
      <c r="BGL637" s="8"/>
      <c r="BGM637" s="8"/>
      <c r="BGN637" s="8"/>
      <c r="BGO637" s="8"/>
      <c r="BGP637" s="8"/>
      <c r="BGQ637" s="8"/>
      <c r="BGR637" s="8"/>
      <c r="BGS637" s="8"/>
      <c r="BGT637" s="8"/>
      <c r="BGU637" s="8"/>
      <c r="BGV637" s="8"/>
      <c r="BGW637" s="8"/>
      <c r="BGX637" s="8"/>
      <c r="BGY637" s="8"/>
      <c r="BGZ637" s="8"/>
      <c r="BHA637" s="8"/>
      <c r="BHB637" s="8"/>
      <c r="BHC637" s="8"/>
      <c r="BHD637" s="8"/>
      <c r="BHE637" s="8"/>
      <c r="BHF637" s="8"/>
      <c r="BHG637" s="8"/>
      <c r="BHH637" s="8"/>
      <c r="BHI637" s="8"/>
      <c r="BHJ637" s="8"/>
      <c r="BHK637" s="8"/>
      <c r="BHL637" s="8"/>
      <c r="BHM637" s="8"/>
      <c r="BHN637" s="8"/>
      <c r="BHO637" s="8"/>
      <c r="BHP637" s="8"/>
      <c r="BHQ637" s="8"/>
      <c r="BHR637" s="8"/>
      <c r="BHS637" s="8"/>
      <c r="BHT637" s="8"/>
      <c r="BHU637" s="8"/>
      <c r="BHV637" s="8"/>
      <c r="BHW637" s="8"/>
      <c r="BHX637" s="8"/>
      <c r="BHY637" s="8"/>
      <c r="BHZ637" s="8"/>
      <c r="BIA637" s="8"/>
      <c r="BIB637" s="8"/>
      <c r="BIC637" s="8"/>
      <c r="BID637" s="8"/>
      <c r="BIE637" s="8"/>
      <c r="BIF637" s="8"/>
      <c r="BIG637" s="8"/>
      <c r="BIH637" s="8"/>
      <c r="BII637" s="8"/>
      <c r="BIJ637" s="8"/>
      <c r="BIK637" s="8"/>
      <c r="BIL637" s="8"/>
      <c r="BIM637" s="8"/>
      <c r="BIN637" s="8"/>
      <c r="BIO637" s="8"/>
      <c r="BIP637" s="8"/>
      <c r="BIQ637" s="8"/>
      <c r="BIR637" s="8"/>
      <c r="BIS637" s="8"/>
      <c r="BIT637" s="8"/>
      <c r="BIU637" s="8"/>
      <c r="BIV637" s="8"/>
      <c r="BIW637" s="8"/>
      <c r="BIX637" s="8"/>
      <c r="BIY637" s="8"/>
      <c r="BIZ637" s="8"/>
      <c r="BJA637" s="8"/>
      <c r="BJB637" s="8"/>
      <c r="BJC637" s="8"/>
      <c r="BJD637" s="8"/>
      <c r="BJE637" s="8"/>
      <c r="BJF637" s="8"/>
      <c r="BJG637" s="8"/>
      <c r="BJH637" s="8"/>
      <c r="BJI637" s="8"/>
      <c r="BJJ637" s="8"/>
      <c r="BJK637" s="8"/>
      <c r="BJL637" s="8"/>
      <c r="BJM637" s="8"/>
      <c r="BJN637" s="8"/>
      <c r="BJO637" s="8"/>
      <c r="BJP637" s="8"/>
      <c r="BJQ637" s="8"/>
      <c r="BJR637" s="8"/>
      <c r="BJS637" s="8"/>
      <c r="BJT637" s="8"/>
      <c r="BJU637" s="8"/>
      <c r="BJV637" s="8"/>
      <c r="BJW637" s="8"/>
      <c r="BJX637" s="8"/>
      <c r="BJY637" s="8"/>
      <c r="BJZ637" s="8"/>
      <c r="BKA637" s="8"/>
      <c r="BKB637" s="8"/>
      <c r="BKC637" s="8"/>
      <c r="BKD637" s="8"/>
      <c r="BKE637" s="8"/>
      <c r="BKF637" s="8"/>
      <c r="BKG637" s="8"/>
      <c r="BKH637" s="8"/>
      <c r="BKI637" s="8"/>
      <c r="BKJ637" s="8"/>
      <c r="BKK637" s="8"/>
      <c r="BKL637" s="8"/>
      <c r="BKM637" s="8"/>
      <c r="BKN637" s="8"/>
      <c r="BKO637" s="8"/>
      <c r="BKP637" s="8"/>
      <c r="BKQ637" s="8"/>
      <c r="BKR637" s="8"/>
      <c r="BKS637" s="8"/>
      <c r="BKT637" s="8"/>
      <c r="BKU637" s="8"/>
      <c r="BKV637" s="8"/>
      <c r="BKW637" s="8"/>
      <c r="BKX637" s="8"/>
      <c r="BKY637" s="8"/>
      <c r="BKZ637" s="8"/>
      <c r="BLA637" s="8"/>
      <c r="BLB637" s="8"/>
      <c r="BLC637" s="8"/>
      <c r="BLD637" s="8"/>
      <c r="BLE637" s="8"/>
      <c r="BLF637" s="8"/>
      <c r="BLG637" s="8"/>
      <c r="BLH637" s="8"/>
      <c r="BLI637" s="8"/>
      <c r="BLJ637" s="8"/>
      <c r="BLK637" s="8"/>
      <c r="BLL637" s="8"/>
      <c r="BLM637" s="8"/>
      <c r="BLN637" s="8"/>
      <c r="BLO637" s="8"/>
      <c r="BLP637" s="8"/>
      <c r="BLQ637" s="8"/>
      <c r="BLR637" s="8"/>
      <c r="BLS637" s="8"/>
      <c r="BLT637" s="8"/>
      <c r="BLU637" s="8"/>
      <c r="BLV637" s="8"/>
      <c r="BLW637" s="8"/>
      <c r="BLX637" s="8"/>
      <c r="BLY637" s="8"/>
      <c r="BLZ637" s="8"/>
      <c r="BMA637" s="8"/>
      <c r="BMB637" s="8"/>
      <c r="BMC637" s="8"/>
      <c r="BMD637" s="8"/>
      <c r="BME637" s="8"/>
      <c r="BMF637" s="8"/>
      <c r="BMG637" s="8"/>
      <c r="BMH637" s="8"/>
      <c r="BMI637" s="8"/>
      <c r="BMJ637" s="8"/>
      <c r="BMK637" s="8"/>
      <c r="BML637" s="8"/>
      <c r="BMM637" s="8"/>
      <c r="BMN637" s="8"/>
      <c r="BMO637" s="8"/>
      <c r="BMP637" s="8"/>
      <c r="BMQ637" s="8"/>
      <c r="BMR637" s="8"/>
      <c r="BMS637" s="8"/>
      <c r="BMT637" s="8"/>
      <c r="BMU637" s="8"/>
      <c r="BMV637" s="8"/>
      <c r="BMW637" s="8"/>
      <c r="BMX637" s="8"/>
      <c r="BMY637" s="8"/>
      <c r="BMZ637" s="8"/>
      <c r="BNA637" s="8"/>
      <c r="BNB637" s="8"/>
      <c r="BNC637" s="8"/>
      <c r="BND637" s="8"/>
      <c r="BNE637" s="8"/>
      <c r="BNF637" s="8"/>
      <c r="BNG637" s="8"/>
      <c r="BNH637" s="8"/>
      <c r="BNI637" s="8"/>
      <c r="BNJ637" s="8"/>
      <c r="BNK637" s="8"/>
      <c r="BNL637" s="8"/>
      <c r="BNM637" s="8"/>
      <c r="BNN637" s="8"/>
      <c r="BNO637" s="8"/>
      <c r="BNP637" s="8"/>
      <c r="BNQ637" s="8"/>
      <c r="BNR637" s="8"/>
      <c r="BNS637" s="8"/>
      <c r="BNT637" s="8"/>
      <c r="BNU637" s="8"/>
      <c r="BNV637" s="8"/>
      <c r="BNW637" s="8"/>
      <c r="BNX637" s="8"/>
      <c r="BNY637" s="8"/>
      <c r="BNZ637" s="8"/>
      <c r="BOA637" s="8"/>
      <c r="BOB637" s="8"/>
      <c r="BOC637" s="8"/>
      <c r="BOD637" s="8"/>
      <c r="BOE637" s="8"/>
      <c r="BOF637" s="8"/>
      <c r="BOG637" s="8"/>
      <c r="BOH637" s="8"/>
      <c r="BOI637" s="8"/>
      <c r="BOJ637" s="8"/>
      <c r="BOK637" s="8"/>
      <c r="BOL637" s="8"/>
      <c r="BOM637" s="8"/>
      <c r="BON637" s="8"/>
      <c r="BOO637" s="8"/>
      <c r="BOP637" s="8"/>
      <c r="BOQ637" s="8"/>
      <c r="BOR637" s="8"/>
      <c r="BOS637" s="8"/>
      <c r="BOT637" s="8"/>
      <c r="BOU637" s="8"/>
      <c r="BOV637" s="8"/>
      <c r="BOW637" s="8"/>
      <c r="BOX637" s="8"/>
      <c r="BOY637" s="8"/>
      <c r="BOZ637" s="8"/>
      <c r="BPA637" s="8"/>
      <c r="BPB637" s="8"/>
      <c r="BPC637" s="8"/>
      <c r="BPD637" s="8"/>
      <c r="BPE637" s="8"/>
      <c r="BPF637" s="8"/>
      <c r="BPG637" s="8"/>
      <c r="BPH637" s="8"/>
      <c r="BPI637" s="8"/>
      <c r="BPJ637" s="8"/>
      <c r="BPK637" s="8"/>
      <c r="BPL637" s="8"/>
      <c r="BPM637" s="8"/>
      <c r="BPN637" s="8"/>
      <c r="BPO637" s="8"/>
      <c r="BPP637" s="8"/>
      <c r="BPQ637" s="8"/>
      <c r="BPR637" s="8"/>
      <c r="BPS637" s="8"/>
      <c r="BPT637" s="8"/>
      <c r="BPU637" s="8"/>
      <c r="BPV637" s="8"/>
      <c r="BPW637" s="8"/>
      <c r="BPX637" s="8"/>
      <c r="BPY637" s="8"/>
      <c r="BPZ637" s="8"/>
      <c r="BQA637" s="8"/>
      <c r="BQB637" s="8"/>
      <c r="BQC637" s="8"/>
      <c r="BQD637" s="8"/>
      <c r="BQE637" s="8"/>
      <c r="BQF637" s="8"/>
      <c r="BQG637" s="8"/>
      <c r="BQH637" s="8"/>
      <c r="BQI637" s="8"/>
      <c r="BQJ637" s="8"/>
      <c r="BQK637" s="8"/>
      <c r="BQL637" s="8"/>
      <c r="BQM637" s="8"/>
      <c r="BQN637" s="8"/>
      <c r="BQO637" s="8"/>
      <c r="BQP637" s="8"/>
      <c r="BQQ637" s="8"/>
      <c r="BQR637" s="8"/>
      <c r="BQS637" s="8"/>
      <c r="BQT637" s="8"/>
      <c r="BQU637" s="8"/>
      <c r="BQV637" s="8"/>
      <c r="BQW637" s="8"/>
      <c r="BQX637" s="8"/>
      <c r="BQY637" s="8"/>
      <c r="BQZ637" s="8"/>
      <c r="BRA637" s="8"/>
      <c r="BRB637" s="8"/>
      <c r="BRC637" s="8"/>
      <c r="BRD637" s="8"/>
      <c r="BRE637" s="8"/>
      <c r="BRF637" s="8"/>
      <c r="BRG637" s="8"/>
      <c r="BRH637" s="8"/>
      <c r="BRI637" s="8"/>
      <c r="BRJ637" s="8"/>
      <c r="BRK637" s="8"/>
      <c r="BRL637" s="8"/>
      <c r="BRM637" s="8"/>
      <c r="BRN637" s="8"/>
      <c r="BRO637" s="8"/>
      <c r="BRP637" s="8"/>
      <c r="BRQ637" s="8"/>
      <c r="BRR637" s="8"/>
      <c r="BRS637" s="8"/>
      <c r="BRT637" s="8"/>
      <c r="BRU637" s="8"/>
      <c r="BRV637" s="8"/>
      <c r="BRW637" s="8"/>
      <c r="BRX637" s="8"/>
      <c r="BRY637" s="8"/>
      <c r="BRZ637" s="8"/>
      <c r="BSA637" s="8"/>
      <c r="BSB637" s="8"/>
      <c r="BSC637" s="8"/>
      <c r="BSD637" s="8"/>
      <c r="BSE637" s="8"/>
      <c r="BSF637" s="8"/>
      <c r="BSG637" s="8"/>
      <c r="BSH637" s="8"/>
      <c r="BSI637" s="8"/>
      <c r="BSJ637" s="8"/>
      <c r="BSK637" s="8"/>
      <c r="BSL637" s="8"/>
      <c r="BSM637" s="8"/>
      <c r="BSN637" s="8"/>
      <c r="BSO637" s="8"/>
      <c r="BSP637" s="8"/>
      <c r="BSQ637" s="8"/>
      <c r="BSR637" s="8"/>
      <c r="BSS637" s="8"/>
      <c r="BST637" s="8"/>
      <c r="BSU637" s="8"/>
      <c r="BSV637" s="8"/>
      <c r="BSW637" s="8"/>
      <c r="BSX637" s="8"/>
      <c r="BSY637" s="8"/>
      <c r="BSZ637" s="8"/>
      <c r="BTA637" s="8"/>
      <c r="BTB637" s="8"/>
      <c r="BTC637" s="8"/>
      <c r="BTD637" s="8"/>
      <c r="BTE637" s="8"/>
      <c r="BTF637" s="8"/>
      <c r="BTG637" s="8"/>
      <c r="BTH637" s="8"/>
      <c r="BTI637" s="8"/>
      <c r="BTJ637" s="8"/>
      <c r="BTK637" s="8"/>
      <c r="BTL637" s="8"/>
      <c r="BTM637" s="8"/>
      <c r="BTN637" s="8"/>
      <c r="BTO637" s="8"/>
      <c r="BTP637" s="8"/>
      <c r="BTQ637" s="8"/>
      <c r="BTR637" s="8"/>
      <c r="BTS637" s="8"/>
      <c r="BTT637" s="8"/>
      <c r="BTU637" s="8"/>
      <c r="BTV637" s="8"/>
      <c r="BTW637" s="8"/>
      <c r="BTX637" s="8"/>
      <c r="BTY637" s="8"/>
      <c r="BTZ637" s="8"/>
      <c r="BUA637" s="8"/>
      <c r="BUB637" s="8"/>
      <c r="BUC637" s="8"/>
      <c r="BUD637" s="8"/>
      <c r="BUE637" s="8"/>
      <c r="BUF637" s="8"/>
      <c r="BUG637" s="8"/>
      <c r="BUH637" s="8"/>
      <c r="BUI637" s="8"/>
      <c r="BUJ637" s="8"/>
      <c r="BUK637" s="8"/>
      <c r="BUL637" s="8"/>
      <c r="BUM637" s="8"/>
      <c r="BUN637" s="8"/>
      <c r="BUO637" s="8"/>
      <c r="BUP637" s="8"/>
      <c r="BUQ637" s="8"/>
      <c r="BUR637" s="8"/>
      <c r="BUS637" s="8"/>
      <c r="BUT637" s="8"/>
      <c r="BUU637" s="8"/>
      <c r="BUV637" s="8"/>
      <c r="BUW637" s="8"/>
      <c r="BUX637" s="8"/>
      <c r="BUY637" s="8"/>
      <c r="BUZ637" s="8"/>
      <c r="BVA637" s="8"/>
      <c r="BVB637" s="8"/>
      <c r="BVC637" s="8"/>
      <c r="BVD637" s="8"/>
      <c r="BVE637" s="8"/>
      <c r="BVF637" s="8"/>
      <c r="BVG637" s="8"/>
      <c r="BVH637" s="8"/>
      <c r="BVI637" s="8"/>
      <c r="BVJ637" s="8"/>
      <c r="BVK637" s="8"/>
      <c r="BVL637" s="8"/>
      <c r="BVM637" s="8"/>
      <c r="BVN637" s="8"/>
      <c r="BVO637" s="8"/>
      <c r="BVP637" s="8"/>
      <c r="BVQ637" s="8"/>
      <c r="BVR637" s="8"/>
      <c r="BVS637" s="8"/>
      <c r="BVT637" s="8"/>
      <c r="BVU637" s="8"/>
      <c r="BVV637" s="8"/>
      <c r="BVW637" s="8"/>
      <c r="BVX637" s="8"/>
      <c r="BVY637" s="8"/>
      <c r="BVZ637" s="8"/>
      <c r="BWA637" s="8"/>
      <c r="BWB637" s="8"/>
      <c r="BWC637" s="8"/>
      <c r="BWD637" s="8"/>
      <c r="BWE637" s="8"/>
      <c r="BWF637" s="8"/>
      <c r="BWG637" s="8"/>
      <c r="BWH637" s="8"/>
      <c r="BWI637" s="8"/>
      <c r="BWJ637" s="8"/>
      <c r="BWK637" s="8"/>
      <c r="BWL637" s="8"/>
      <c r="BWM637" s="8"/>
      <c r="BWN637" s="8"/>
      <c r="BWO637" s="8"/>
      <c r="BWP637" s="8"/>
      <c r="BWQ637" s="8"/>
    </row>
    <row r="638" spans="1:1967" s="444" customFormat="1" ht="102" customHeight="1">
      <c r="A638" s="9" t="s">
        <v>6637</v>
      </c>
      <c r="B638" s="100" t="s">
        <v>97</v>
      </c>
      <c r="C638" s="56" t="s">
        <v>1061</v>
      </c>
      <c r="D638" s="56" t="s">
        <v>1062</v>
      </c>
      <c r="E638" s="54" t="s">
        <v>1063</v>
      </c>
      <c r="F638" s="3"/>
      <c r="G638" s="3" t="s">
        <v>385</v>
      </c>
      <c r="H638" s="20">
        <v>0.5</v>
      </c>
      <c r="I638" s="114">
        <v>470000000</v>
      </c>
      <c r="J638" s="21" t="s">
        <v>1330</v>
      </c>
      <c r="K638" s="19" t="s">
        <v>2103</v>
      </c>
      <c r="L638" s="138" t="s">
        <v>3428</v>
      </c>
      <c r="M638" s="141" t="s">
        <v>383</v>
      </c>
      <c r="N638" s="360" t="s">
        <v>2105</v>
      </c>
      <c r="O638" s="3" t="s">
        <v>1382</v>
      </c>
      <c r="P638" s="7" t="s">
        <v>1361</v>
      </c>
      <c r="Q638" s="3" t="s">
        <v>1345</v>
      </c>
      <c r="R638" s="24">
        <v>1184.96</v>
      </c>
      <c r="S638" s="19">
        <v>13000</v>
      </c>
      <c r="T638" s="83">
        <f t="shared" si="98"/>
        <v>15404480</v>
      </c>
      <c r="U638" s="83">
        <f t="shared" si="101"/>
        <v>17253017.600000001</v>
      </c>
      <c r="V638" s="9" t="s">
        <v>1341</v>
      </c>
      <c r="W638" s="153" t="s">
        <v>1410</v>
      </c>
      <c r="X638" s="9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I638" s="8"/>
      <c r="EJ638" s="8"/>
      <c r="EK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  <c r="EZ638" s="8"/>
      <c r="FA638" s="8"/>
      <c r="FB638" s="8"/>
      <c r="FC638" s="8"/>
      <c r="FD638" s="8"/>
      <c r="FE638" s="8"/>
      <c r="FF638" s="8"/>
      <c r="FG638" s="8"/>
      <c r="FH638" s="8"/>
      <c r="FI638" s="8"/>
      <c r="FJ638" s="8"/>
      <c r="FK638" s="8"/>
      <c r="FL638" s="8"/>
      <c r="FM638" s="8"/>
      <c r="FN638" s="8"/>
      <c r="FO638" s="8"/>
      <c r="FP638" s="8"/>
      <c r="FQ638" s="8"/>
      <c r="FR638" s="8"/>
      <c r="FS638" s="8"/>
      <c r="FT638" s="8"/>
      <c r="FU638" s="8"/>
      <c r="FV638" s="8"/>
      <c r="FW638" s="8"/>
      <c r="FX638" s="8"/>
      <c r="FY638" s="8"/>
      <c r="FZ638" s="8"/>
      <c r="GA638" s="8"/>
      <c r="GB638" s="8"/>
      <c r="GC638" s="8"/>
      <c r="GD638" s="8"/>
      <c r="GE638" s="8"/>
      <c r="GF638" s="8"/>
      <c r="GG638" s="8"/>
      <c r="GH638" s="8"/>
      <c r="GI638" s="8"/>
      <c r="GJ638" s="8"/>
      <c r="GK638" s="8"/>
      <c r="GL638" s="8"/>
      <c r="GM638" s="8"/>
      <c r="GN638" s="8"/>
      <c r="GO638" s="8"/>
      <c r="GP638" s="8"/>
      <c r="GQ638" s="8"/>
      <c r="GR638" s="8"/>
      <c r="GS638" s="8"/>
      <c r="GT638" s="8"/>
      <c r="GU638" s="8"/>
      <c r="GV638" s="8"/>
      <c r="GW638" s="8"/>
      <c r="GX638" s="8"/>
      <c r="GY638" s="8"/>
      <c r="GZ638" s="8"/>
      <c r="HA638" s="8"/>
      <c r="HB638" s="8"/>
      <c r="HC638" s="8"/>
      <c r="HD638" s="8"/>
      <c r="HE638" s="8"/>
      <c r="HF638" s="8"/>
      <c r="HG638" s="8"/>
      <c r="HH638" s="8"/>
      <c r="HI638" s="8"/>
      <c r="HJ638" s="8"/>
      <c r="HK638" s="8"/>
      <c r="HL638" s="8"/>
      <c r="HM638" s="8"/>
      <c r="HN638" s="8"/>
      <c r="HO638" s="8"/>
      <c r="HP638" s="8"/>
      <c r="HQ638" s="8"/>
      <c r="HR638" s="8"/>
      <c r="HS638" s="8"/>
      <c r="HT638" s="8"/>
      <c r="HU638" s="8"/>
      <c r="HV638" s="8"/>
      <c r="HW638" s="8"/>
      <c r="HX638" s="8"/>
      <c r="HY638" s="8"/>
      <c r="HZ638" s="8"/>
      <c r="IA638" s="8"/>
      <c r="IB638" s="8"/>
      <c r="IC638" s="8"/>
      <c r="ID638" s="8"/>
      <c r="IE638" s="8"/>
      <c r="IF638" s="8"/>
      <c r="IG638" s="8"/>
      <c r="IH638" s="8"/>
      <c r="II638" s="8"/>
      <c r="IJ638" s="8"/>
      <c r="IK638" s="8"/>
      <c r="IL638" s="8"/>
      <c r="IM638" s="8"/>
      <c r="IN638" s="8"/>
      <c r="IO638" s="8"/>
      <c r="IP638" s="8"/>
      <c r="IQ638" s="8"/>
      <c r="IR638" s="8"/>
      <c r="IS638" s="8"/>
      <c r="IT638" s="8"/>
      <c r="IU638" s="8"/>
      <c r="IV638" s="8"/>
      <c r="IW638" s="8"/>
      <c r="IX638" s="8"/>
      <c r="IY638" s="8"/>
      <c r="IZ638" s="8"/>
      <c r="JA638" s="8"/>
      <c r="JB638" s="8"/>
      <c r="JC638" s="8"/>
      <c r="JD638" s="8"/>
      <c r="JE638" s="8"/>
      <c r="JF638" s="8"/>
      <c r="JG638" s="8"/>
      <c r="JH638" s="8"/>
      <c r="JI638" s="8"/>
      <c r="JJ638" s="8"/>
      <c r="JK638" s="8"/>
      <c r="JL638" s="8"/>
      <c r="JM638" s="8"/>
      <c r="JN638" s="8"/>
      <c r="JO638" s="8"/>
      <c r="JP638" s="8"/>
      <c r="JQ638" s="8"/>
      <c r="JR638" s="8"/>
      <c r="JS638" s="8"/>
      <c r="JT638" s="8"/>
      <c r="JU638" s="8"/>
      <c r="JV638" s="8"/>
      <c r="JW638" s="8"/>
      <c r="JX638" s="8"/>
      <c r="JY638" s="8"/>
      <c r="JZ638" s="8"/>
      <c r="KA638" s="8"/>
      <c r="KB638" s="8"/>
      <c r="KC638" s="8"/>
      <c r="KD638" s="8"/>
      <c r="KE638" s="8"/>
      <c r="KF638" s="8"/>
      <c r="KG638" s="8"/>
      <c r="KH638" s="8"/>
      <c r="KI638" s="8"/>
      <c r="KJ638" s="8"/>
      <c r="KK638" s="8"/>
      <c r="KL638" s="8"/>
      <c r="KM638" s="8"/>
      <c r="KN638" s="8"/>
      <c r="KO638" s="8"/>
      <c r="KP638" s="8"/>
      <c r="KQ638" s="8"/>
      <c r="KR638" s="8"/>
      <c r="KS638" s="8"/>
      <c r="KT638" s="8"/>
      <c r="KU638" s="8"/>
      <c r="KV638" s="8"/>
      <c r="KW638" s="8"/>
      <c r="KX638" s="8"/>
      <c r="KY638" s="8"/>
      <c r="KZ638" s="8"/>
      <c r="LA638" s="8"/>
      <c r="LB638" s="8"/>
      <c r="LC638" s="8"/>
      <c r="LD638" s="8"/>
      <c r="LE638" s="8"/>
      <c r="LF638" s="8"/>
      <c r="LG638" s="8"/>
      <c r="LH638" s="8"/>
      <c r="LI638" s="8"/>
      <c r="LJ638" s="8"/>
      <c r="LK638" s="8"/>
      <c r="LL638" s="8"/>
      <c r="LM638" s="8"/>
      <c r="LN638" s="8"/>
      <c r="LO638" s="8"/>
      <c r="LP638" s="8"/>
      <c r="LQ638" s="8"/>
      <c r="LR638" s="8"/>
      <c r="LS638" s="8"/>
      <c r="LT638" s="8"/>
      <c r="LU638" s="8"/>
      <c r="LV638" s="8"/>
      <c r="LW638" s="8"/>
      <c r="LX638" s="8"/>
      <c r="LY638" s="8"/>
      <c r="LZ638" s="8"/>
      <c r="MA638" s="8"/>
      <c r="MB638" s="8"/>
      <c r="MC638" s="8"/>
      <c r="MD638" s="8"/>
      <c r="ME638" s="8"/>
      <c r="MF638" s="8"/>
      <c r="MG638" s="8"/>
      <c r="MH638" s="8"/>
      <c r="MI638" s="8"/>
      <c r="MJ638" s="8"/>
      <c r="MK638" s="8"/>
      <c r="ML638" s="8"/>
      <c r="MM638" s="8"/>
      <c r="MN638" s="8"/>
      <c r="MO638" s="8"/>
      <c r="MP638" s="8"/>
      <c r="MQ638" s="8"/>
      <c r="MR638" s="8"/>
      <c r="MS638" s="8"/>
      <c r="MT638" s="8"/>
      <c r="MU638" s="8"/>
      <c r="MV638" s="8"/>
      <c r="MW638" s="8"/>
      <c r="MX638" s="8"/>
      <c r="MY638" s="8"/>
      <c r="MZ638" s="8"/>
      <c r="NA638" s="8"/>
      <c r="NB638" s="8"/>
      <c r="NC638" s="8"/>
      <c r="ND638" s="8"/>
      <c r="NE638" s="8"/>
      <c r="NF638" s="8"/>
      <c r="NG638" s="8"/>
      <c r="NH638" s="8"/>
      <c r="NI638" s="8"/>
      <c r="NJ638" s="8"/>
      <c r="NK638" s="8"/>
      <c r="NL638" s="8"/>
      <c r="NM638" s="8"/>
      <c r="NN638" s="8"/>
      <c r="NO638" s="8"/>
      <c r="NP638" s="8"/>
      <c r="NQ638" s="8"/>
      <c r="NR638" s="8"/>
      <c r="NS638" s="8"/>
      <c r="NT638" s="8"/>
      <c r="NU638" s="8"/>
      <c r="NV638" s="8"/>
      <c r="NW638" s="8"/>
      <c r="NX638" s="8"/>
      <c r="NY638" s="8"/>
      <c r="NZ638" s="8"/>
      <c r="OA638" s="8"/>
      <c r="OB638" s="8"/>
      <c r="OC638" s="8"/>
      <c r="OD638" s="8"/>
      <c r="OE638" s="8"/>
      <c r="OF638" s="8"/>
      <c r="OG638" s="8"/>
      <c r="OH638" s="8"/>
      <c r="OI638" s="8"/>
      <c r="OJ638" s="8"/>
      <c r="OK638" s="8"/>
      <c r="OL638" s="8"/>
      <c r="OM638" s="8"/>
      <c r="ON638" s="8"/>
      <c r="OO638" s="8"/>
      <c r="OP638" s="8"/>
      <c r="OQ638" s="8"/>
      <c r="OR638" s="8"/>
      <c r="OS638" s="8"/>
      <c r="OT638" s="8"/>
      <c r="OU638" s="8"/>
      <c r="OV638" s="8"/>
      <c r="OW638" s="8"/>
      <c r="OX638" s="8"/>
      <c r="OY638" s="8"/>
      <c r="OZ638" s="8"/>
      <c r="PA638" s="8"/>
      <c r="PB638" s="8"/>
      <c r="PC638" s="8"/>
      <c r="PD638" s="8"/>
      <c r="PE638" s="8"/>
      <c r="PF638" s="8"/>
      <c r="PG638" s="8"/>
      <c r="PH638" s="8"/>
      <c r="PI638" s="8"/>
      <c r="PJ638" s="8"/>
      <c r="PK638" s="8"/>
      <c r="PL638" s="8"/>
      <c r="PM638" s="8"/>
      <c r="PN638" s="8"/>
      <c r="PO638" s="8"/>
      <c r="PP638" s="8"/>
      <c r="PQ638" s="8"/>
      <c r="PR638" s="8"/>
      <c r="PS638" s="8"/>
      <c r="PT638" s="8"/>
      <c r="PU638" s="8"/>
      <c r="PV638" s="8"/>
      <c r="PW638" s="8"/>
      <c r="PX638" s="8"/>
      <c r="PY638" s="8"/>
      <c r="PZ638" s="8"/>
      <c r="QA638" s="8"/>
      <c r="QB638" s="8"/>
      <c r="QC638" s="8"/>
      <c r="QD638" s="8"/>
      <c r="QE638" s="8"/>
      <c r="QF638" s="8"/>
      <c r="QG638" s="8"/>
      <c r="QH638" s="8"/>
      <c r="QI638" s="8"/>
      <c r="QJ638" s="8"/>
      <c r="QK638" s="8"/>
      <c r="QL638" s="8"/>
      <c r="QM638" s="8"/>
      <c r="QN638" s="8"/>
      <c r="QO638" s="8"/>
      <c r="QP638" s="8"/>
      <c r="QQ638" s="8"/>
      <c r="QR638" s="8"/>
      <c r="QS638" s="8"/>
      <c r="QT638" s="8"/>
      <c r="QU638" s="8"/>
      <c r="QV638" s="8"/>
      <c r="QW638" s="8"/>
      <c r="QX638" s="8"/>
      <c r="QY638" s="8"/>
      <c r="QZ638" s="8"/>
      <c r="RA638" s="8"/>
      <c r="RB638" s="8"/>
      <c r="RC638" s="8"/>
      <c r="RD638" s="8"/>
      <c r="RE638" s="8"/>
      <c r="RF638" s="8"/>
      <c r="RG638" s="8"/>
      <c r="RH638" s="8"/>
      <c r="RI638" s="8"/>
      <c r="RJ638" s="8"/>
      <c r="RK638" s="8"/>
      <c r="RL638" s="8"/>
      <c r="RM638" s="8"/>
      <c r="RN638" s="8"/>
      <c r="RO638" s="8"/>
      <c r="RP638" s="8"/>
      <c r="RQ638" s="8"/>
      <c r="RR638" s="8"/>
      <c r="RS638" s="8"/>
      <c r="RT638" s="8"/>
      <c r="RU638" s="8"/>
      <c r="RV638" s="8"/>
      <c r="RW638" s="8"/>
      <c r="RX638" s="8"/>
      <c r="RY638" s="8"/>
      <c r="RZ638" s="8"/>
      <c r="SA638" s="8"/>
      <c r="SB638" s="8"/>
      <c r="SC638" s="8"/>
      <c r="SD638" s="8"/>
      <c r="SE638" s="8"/>
      <c r="SF638" s="8"/>
      <c r="SG638" s="8"/>
      <c r="SH638" s="8"/>
      <c r="SI638" s="8"/>
      <c r="SJ638" s="8"/>
      <c r="SK638" s="8"/>
      <c r="SL638" s="8"/>
      <c r="SM638" s="8"/>
      <c r="SN638" s="8"/>
      <c r="SO638" s="8"/>
      <c r="SP638" s="8"/>
      <c r="SQ638" s="8"/>
      <c r="SR638" s="8"/>
      <c r="SS638" s="8"/>
      <c r="ST638" s="8"/>
      <c r="SU638" s="8"/>
      <c r="SV638" s="8"/>
      <c r="SW638" s="8"/>
      <c r="SX638" s="8"/>
      <c r="SY638" s="8"/>
      <c r="SZ638" s="8"/>
      <c r="TA638" s="8"/>
      <c r="TB638" s="8"/>
      <c r="TC638" s="8"/>
      <c r="TD638" s="8"/>
      <c r="TE638" s="8"/>
      <c r="TF638" s="8"/>
      <c r="TG638" s="8"/>
      <c r="TH638" s="8"/>
      <c r="TI638" s="8"/>
      <c r="TJ638" s="8"/>
      <c r="TK638" s="8"/>
      <c r="TL638" s="8"/>
      <c r="TM638" s="8"/>
      <c r="TN638" s="8"/>
      <c r="TO638" s="8"/>
      <c r="TP638" s="8"/>
      <c r="TQ638" s="8"/>
      <c r="TR638" s="8"/>
      <c r="TS638" s="8"/>
      <c r="TT638" s="8"/>
      <c r="TU638" s="8"/>
      <c r="TV638" s="8"/>
      <c r="TW638" s="8"/>
      <c r="TX638" s="8"/>
      <c r="TY638" s="8"/>
      <c r="TZ638" s="8"/>
      <c r="UA638" s="8"/>
      <c r="UB638" s="8"/>
      <c r="UC638" s="8"/>
      <c r="UD638" s="8"/>
      <c r="UE638" s="8"/>
      <c r="UF638" s="8"/>
      <c r="UG638" s="8"/>
      <c r="UH638" s="8"/>
      <c r="UI638" s="8"/>
      <c r="UJ638" s="8"/>
      <c r="UK638" s="8"/>
      <c r="UL638" s="8"/>
      <c r="UM638" s="8"/>
      <c r="UN638" s="8"/>
      <c r="UO638" s="8"/>
      <c r="UP638" s="8"/>
      <c r="UQ638" s="8"/>
      <c r="UR638" s="8"/>
      <c r="US638" s="8"/>
      <c r="UT638" s="8"/>
      <c r="UU638" s="8"/>
      <c r="UV638" s="8"/>
      <c r="UW638" s="8"/>
      <c r="UX638" s="8"/>
      <c r="UY638" s="8"/>
      <c r="UZ638" s="8"/>
      <c r="VA638" s="8"/>
      <c r="VB638" s="8"/>
      <c r="VC638" s="8"/>
      <c r="VD638" s="8"/>
      <c r="VE638" s="8"/>
      <c r="VF638" s="8"/>
      <c r="VG638" s="8"/>
      <c r="VH638" s="8"/>
      <c r="VI638" s="8"/>
      <c r="VJ638" s="8"/>
      <c r="VK638" s="8"/>
      <c r="VL638" s="8"/>
      <c r="VM638" s="8"/>
      <c r="VN638" s="8"/>
      <c r="VO638" s="8"/>
      <c r="VP638" s="8"/>
      <c r="VQ638" s="8"/>
      <c r="VR638" s="8"/>
      <c r="VS638" s="8"/>
      <c r="VT638" s="8"/>
      <c r="VU638" s="8"/>
      <c r="VV638" s="8"/>
      <c r="VW638" s="8"/>
      <c r="VX638" s="8"/>
      <c r="VY638" s="8"/>
      <c r="VZ638" s="8"/>
      <c r="WA638" s="8"/>
      <c r="WB638" s="8"/>
      <c r="WC638" s="8"/>
      <c r="WD638" s="8"/>
      <c r="WE638" s="8"/>
      <c r="WF638" s="8"/>
      <c r="WG638" s="8"/>
      <c r="WH638" s="8"/>
      <c r="WI638" s="8"/>
      <c r="WJ638" s="8"/>
      <c r="WK638" s="8"/>
      <c r="WL638" s="8"/>
      <c r="WM638" s="8"/>
      <c r="WN638" s="8"/>
      <c r="WO638" s="8"/>
      <c r="WP638" s="8"/>
      <c r="WQ638" s="8"/>
      <c r="WR638" s="8"/>
      <c r="WS638" s="8"/>
      <c r="WT638" s="8"/>
      <c r="WU638" s="8"/>
      <c r="WV638" s="8"/>
      <c r="WW638" s="8"/>
      <c r="WX638" s="8"/>
      <c r="WY638" s="8"/>
      <c r="WZ638" s="8"/>
      <c r="XA638" s="8"/>
      <c r="XB638" s="8"/>
      <c r="XC638" s="8"/>
      <c r="XD638" s="8"/>
      <c r="XE638" s="8"/>
      <c r="XF638" s="8"/>
      <c r="XG638" s="8"/>
      <c r="XH638" s="8"/>
      <c r="XI638" s="8"/>
      <c r="XJ638" s="8"/>
      <c r="XK638" s="8"/>
      <c r="XL638" s="8"/>
      <c r="XM638" s="8"/>
      <c r="XN638" s="8"/>
      <c r="XO638" s="8"/>
      <c r="XP638" s="8"/>
      <c r="XQ638" s="8"/>
      <c r="XR638" s="8"/>
      <c r="XS638" s="8"/>
      <c r="XT638" s="8"/>
      <c r="XU638" s="8"/>
      <c r="XV638" s="8"/>
      <c r="XW638" s="8"/>
      <c r="XX638" s="8"/>
      <c r="XY638" s="8"/>
      <c r="XZ638" s="8"/>
      <c r="YA638" s="8"/>
      <c r="YB638" s="8"/>
      <c r="YC638" s="8"/>
      <c r="YD638" s="8"/>
      <c r="YE638" s="8"/>
      <c r="YF638" s="8"/>
      <c r="YG638" s="8"/>
      <c r="YH638" s="8"/>
      <c r="YI638" s="8"/>
      <c r="YJ638" s="8"/>
      <c r="YK638" s="8"/>
      <c r="YL638" s="8"/>
      <c r="YM638" s="8"/>
      <c r="YN638" s="8"/>
      <c r="YO638" s="8"/>
      <c r="YP638" s="8"/>
      <c r="YQ638" s="8"/>
      <c r="YR638" s="8"/>
      <c r="YS638" s="8"/>
      <c r="YT638" s="8"/>
      <c r="YU638" s="8"/>
      <c r="YV638" s="8"/>
      <c r="YW638" s="8"/>
      <c r="YX638" s="8"/>
      <c r="YY638" s="8"/>
      <c r="YZ638" s="8"/>
      <c r="ZA638" s="8"/>
      <c r="ZB638" s="8"/>
      <c r="ZC638" s="8"/>
      <c r="ZD638" s="8"/>
      <c r="ZE638" s="8"/>
      <c r="ZF638" s="8"/>
      <c r="ZG638" s="8"/>
      <c r="ZH638" s="8"/>
      <c r="ZI638" s="8"/>
      <c r="ZJ638" s="8"/>
      <c r="ZK638" s="8"/>
      <c r="ZL638" s="8"/>
      <c r="ZM638" s="8"/>
      <c r="ZN638" s="8"/>
      <c r="ZO638" s="8"/>
      <c r="ZP638" s="8"/>
      <c r="ZQ638" s="8"/>
      <c r="ZR638" s="8"/>
      <c r="ZS638" s="8"/>
      <c r="ZT638" s="8"/>
      <c r="ZU638" s="8"/>
      <c r="ZV638" s="8"/>
      <c r="ZW638" s="8"/>
      <c r="ZX638" s="8"/>
      <c r="ZY638" s="8"/>
      <c r="ZZ638" s="8"/>
      <c r="AAA638" s="8"/>
      <c r="AAB638" s="8"/>
      <c r="AAC638" s="8"/>
      <c r="AAD638" s="8"/>
      <c r="AAE638" s="8"/>
      <c r="AAF638" s="8"/>
      <c r="AAG638" s="8"/>
      <c r="AAH638" s="8"/>
      <c r="AAI638" s="8"/>
      <c r="AAJ638" s="8"/>
      <c r="AAK638" s="8"/>
      <c r="AAL638" s="8"/>
      <c r="AAM638" s="8"/>
      <c r="AAN638" s="8"/>
      <c r="AAO638" s="8"/>
      <c r="AAP638" s="8"/>
      <c r="AAQ638" s="8"/>
      <c r="AAR638" s="8"/>
      <c r="AAS638" s="8"/>
      <c r="AAT638" s="8"/>
      <c r="AAU638" s="8"/>
      <c r="AAV638" s="8"/>
      <c r="AAW638" s="8"/>
      <c r="AAX638" s="8"/>
      <c r="AAY638" s="8"/>
      <c r="AAZ638" s="8"/>
      <c r="ABA638" s="8"/>
      <c r="ABB638" s="8"/>
      <c r="ABC638" s="8"/>
      <c r="ABD638" s="8"/>
      <c r="ABE638" s="8"/>
      <c r="ABF638" s="8"/>
      <c r="ABG638" s="8"/>
      <c r="ABH638" s="8"/>
      <c r="ABI638" s="8"/>
      <c r="ABJ638" s="8"/>
      <c r="ABK638" s="8"/>
      <c r="ABL638" s="8"/>
      <c r="ABM638" s="8"/>
      <c r="ABN638" s="8"/>
      <c r="ABO638" s="8"/>
      <c r="ABP638" s="8"/>
      <c r="ABQ638" s="8"/>
      <c r="ABR638" s="8"/>
      <c r="ABS638" s="8"/>
      <c r="ABT638" s="8"/>
      <c r="ABU638" s="8"/>
      <c r="ABV638" s="8"/>
      <c r="ABW638" s="8"/>
      <c r="ABX638" s="8"/>
      <c r="ABY638" s="8"/>
      <c r="ABZ638" s="8"/>
      <c r="ACA638" s="8"/>
      <c r="ACB638" s="8"/>
      <c r="ACC638" s="8"/>
      <c r="ACD638" s="8"/>
      <c r="ACE638" s="8"/>
      <c r="ACF638" s="8"/>
      <c r="ACG638" s="8"/>
      <c r="ACH638" s="8"/>
      <c r="ACI638" s="8"/>
      <c r="ACJ638" s="8"/>
      <c r="ACK638" s="8"/>
      <c r="ACL638" s="8"/>
      <c r="ACM638" s="8"/>
      <c r="ACN638" s="8"/>
      <c r="ACO638" s="8"/>
      <c r="ACP638" s="8"/>
      <c r="ACQ638" s="8"/>
      <c r="ACR638" s="8"/>
      <c r="ACS638" s="8"/>
      <c r="ACT638" s="8"/>
      <c r="ACU638" s="8"/>
      <c r="ACV638" s="8"/>
      <c r="ACW638" s="8"/>
      <c r="ACX638" s="8"/>
      <c r="ACY638" s="8"/>
      <c r="ACZ638" s="8"/>
      <c r="ADA638" s="8"/>
      <c r="ADB638" s="8"/>
      <c r="ADC638" s="8"/>
      <c r="ADD638" s="8"/>
      <c r="ADE638" s="8"/>
      <c r="ADF638" s="8"/>
      <c r="ADG638" s="8"/>
      <c r="ADH638" s="8"/>
      <c r="ADI638" s="8"/>
      <c r="ADJ638" s="8"/>
      <c r="ADK638" s="8"/>
      <c r="ADL638" s="8"/>
      <c r="ADM638" s="8"/>
      <c r="ADN638" s="8"/>
      <c r="ADO638" s="8"/>
      <c r="ADP638" s="8"/>
      <c r="ADQ638" s="8"/>
      <c r="ADR638" s="8"/>
      <c r="ADS638" s="8"/>
      <c r="ADT638" s="8"/>
      <c r="ADU638" s="8"/>
      <c r="ADV638" s="8"/>
      <c r="ADW638" s="8"/>
      <c r="ADX638" s="8"/>
      <c r="ADY638" s="8"/>
      <c r="ADZ638" s="8"/>
      <c r="AEA638" s="8"/>
      <c r="AEB638" s="8"/>
      <c r="AEC638" s="8"/>
      <c r="AED638" s="8"/>
      <c r="AEE638" s="8"/>
      <c r="AEF638" s="8"/>
      <c r="AEG638" s="8"/>
      <c r="AEH638" s="8"/>
      <c r="AEI638" s="8"/>
      <c r="AEJ638" s="8"/>
      <c r="AEK638" s="8"/>
      <c r="AEL638" s="8"/>
      <c r="AEM638" s="8"/>
      <c r="AEN638" s="8"/>
      <c r="AEO638" s="8"/>
      <c r="AEP638" s="8"/>
      <c r="AEQ638" s="8"/>
      <c r="AER638" s="8"/>
      <c r="AES638" s="8"/>
      <c r="AET638" s="8"/>
      <c r="AEU638" s="8"/>
      <c r="AEV638" s="8"/>
      <c r="AEW638" s="8"/>
      <c r="AEX638" s="8"/>
      <c r="AEY638" s="8"/>
      <c r="AEZ638" s="8"/>
      <c r="AFA638" s="8"/>
      <c r="AFB638" s="8"/>
      <c r="AFC638" s="8"/>
      <c r="AFD638" s="8"/>
      <c r="AFE638" s="8"/>
      <c r="AFF638" s="8"/>
      <c r="AFG638" s="8"/>
      <c r="AFH638" s="8"/>
      <c r="AFI638" s="8"/>
      <c r="AFJ638" s="8"/>
      <c r="AFK638" s="8"/>
      <c r="AFL638" s="8"/>
      <c r="AFM638" s="8"/>
      <c r="AFN638" s="8"/>
      <c r="AFO638" s="8"/>
      <c r="AFP638" s="8"/>
      <c r="AFQ638" s="8"/>
      <c r="AFR638" s="8"/>
      <c r="AFS638" s="8"/>
      <c r="AFT638" s="8"/>
      <c r="AFU638" s="8"/>
      <c r="AFV638" s="8"/>
      <c r="AFW638" s="8"/>
      <c r="AFX638" s="8"/>
      <c r="AFY638" s="8"/>
      <c r="AFZ638" s="8"/>
      <c r="AGA638" s="8"/>
      <c r="AGB638" s="8"/>
      <c r="AGC638" s="8"/>
      <c r="AGD638" s="8"/>
      <c r="AGE638" s="8"/>
      <c r="AGF638" s="8"/>
      <c r="AGG638" s="8"/>
      <c r="AGH638" s="8"/>
      <c r="AGI638" s="8"/>
      <c r="AGJ638" s="8"/>
      <c r="AGK638" s="8"/>
      <c r="AGL638" s="8"/>
      <c r="AGM638" s="8"/>
      <c r="AGN638" s="8"/>
      <c r="AGO638" s="8"/>
      <c r="AGP638" s="8"/>
      <c r="AGQ638" s="8"/>
      <c r="AGR638" s="8"/>
      <c r="AGS638" s="8"/>
      <c r="AGT638" s="8"/>
      <c r="AGU638" s="8"/>
      <c r="AGV638" s="8"/>
      <c r="AGW638" s="8"/>
      <c r="AGX638" s="8"/>
      <c r="AGY638" s="8"/>
      <c r="AGZ638" s="8"/>
      <c r="AHA638" s="8"/>
      <c r="AHB638" s="8"/>
      <c r="AHC638" s="8"/>
      <c r="AHD638" s="8"/>
      <c r="AHE638" s="8"/>
      <c r="AHF638" s="8"/>
      <c r="AHG638" s="8"/>
      <c r="AHH638" s="8"/>
      <c r="AHI638" s="8"/>
      <c r="AHJ638" s="8"/>
      <c r="AHK638" s="8"/>
      <c r="AHL638" s="8"/>
      <c r="AHM638" s="8"/>
      <c r="AHN638" s="8"/>
      <c r="AHO638" s="8"/>
      <c r="AHP638" s="8"/>
      <c r="AHQ638" s="8"/>
      <c r="AHR638" s="8"/>
      <c r="AHS638" s="8"/>
      <c r="AHT638" s="8"/>
      <c r="AHU638" s="8"/>
      <c r="AHV638" s="8"/>
      <c r="AHW638" s="8"/>
      <c r="AHX638" s="8"/>
      <c r="AHY638" s="8"/>
      <c r="AHZ638" s="8"/>
      <c r="AIA638" s="8"/>
      <c r="AIB638" s="8"/>
      <c r="AIC638" s="8"/>
      <c r="AID638" s="8"/>
      <c r="AIE638" s="8"/>
      <c r="AIF638" s="8"/>
      <c r="AIG638" s="8"/>
      <c r="AIH638" s="8"/>
      <c r="AII638" s="8"/>
      <c r="AIJ638" s="8"/>
      <c r="AIK638" s="8"/>
      <c r="AIL638" s="8"/>
      <c r="AIM638" s="8"/>
      <c r="AIN638" s="8"/>
      <c r="AIO638" s="8"/>
      <c r="AIP638" s="8"/>
      <c r="AIQ638" s="8"/>
      <c r="AIR638" s="8"/>
      <c r="AIS638" s="8"/>
      <c r="AIT638" s="8"/>
      <c r="AIU638" s="8"/>
      <c r="AIV638" s="8"/>
      <c r="AIW638" s="8"/>
      <c r="AIX638" s="8"/>
      <c r="AIY638" s="8"/>
      <c r="AIZ638" s="8"/>
      <c r="AJA638" s="8"/>
      <c r="AJB638" s="8"/>
      <c r="AJC638" s="8"/>
      <c r="AJD638" s="8"/>
      <c r="AJE638" s="8"/>
      <c r="AJF638" s="8"/>
      <c r="AJG638" s="8"/>
      <c r="AJH638" s="8"/>
      <c r="AJI638" s="8"/>
      <c r="AJJ638" s="8"/>
      <c r="AJK638" s="8"/>
      <c r="AJL638" s="8"/>
      <c r="AJM638" s="8"/>
      <c r="AJN638" s="8"/>
      <c r="AJO638" s="8"/>
      <c r="AJP638" s="8"/>
      <c r="AJQ638" s="8"/>
      <c r="AJR638" s="8"/>
      <c r="AJS638" s="8"/>
      <c r="AJT638" s="8"/>
      <c r="AJU638" s="8"/>
      <c r="AJV638" s="8"/>
      <c r="AJW638" s="8"/>
      <c r="AJX638" s="8"/>
      <c r="AJY638" s="8"/>
      <c r="AJZ638" s="8"/>
      <c r="AKA638" s="8"/>
      <c r="AKB638" s="8"/>
      <c r="AKC638" s="8"/>
      <c r="AKD638" s="8"/>
      <c r="AKE638" s="8"/>
      <c r="AKF638" s="8"/>
      <c r="AKG638" s="8"/>
      <c r="AKH638" s="8"/>
      <c r="AKI638" s="8"/>
      <c r="AKJ638" s="8"/>
      <c r="AKK638" s="8"/>
      <c r="AKL638" s="8"/>
      <c r="AKM638" s="8"/>
      <c r="AKN638" s="8"/>
      <c r="AKO638" s="8"/>
      <c r="AKP638" s="8"/>
      <c r="AKQ638" s="8"/>
      <c r="AKR638" s="8"/>
      <c r="AKS638" s="8"/>
      <c r="AKT638" s="8"/>
      <c r="AKU638" s="8"/>
      <c r="AKV638" s="8"/>
      <c r="AKW638" s="8"/>
      <c r="AKX638" s="8"/>
      <c r="AKY638" s="8"/>
      <c r="AKZ638" s="8"/>
      <c r="ALA638" s="8"/>
      <c r="ALB638" s="8"/>
      <c r="ALC638" s="8"/>
      <c r="ALD638" s="8"/>
      <c r="ALE638" s="8"/>
      <c r="ALF638" s="8"/>
      <c r="ALG638" s="8"/>
      <c r="ALH638" s="8"/>
      <c r="ALI638" s="8"/>
      <c r="ALJ638" s="8"/>
      <c r="ALK638" s="8"/>
      <c r="ALL638" s="8"/>
      <c r="ALM638" s="8"/>
      <c r="ALN638" s="8"/>
      <c r="ALO638" s="8"/>
      <c r="ALP638" s="8"/>
      <c r="ALQ638" s="8"/>
      <c r="ALR638" s="8"/>
      <c r="ALS638" s="8"/>
      <c r="ALT638" s="8"/>
      <c r="ALU638" s="8"/>
      <c r="ALV638" s="8"/>
      <c r="ALW638" s="8"/>
      <c r="ALX638" s="8"/>
      <c r="ALY638" s="8"/>
      <c r="ALZ638" s="8"/>
      <c r="AMA638" s="8"/>
      <c r="AMB638" s="8"/>
      <c r="AMC638" s="8"/>
      <c r="AMD638" s="8"/>
      <c r="AME638" s="8"/>
      <c r="AMF638" s="8"/>
      <c r="AMG638" s="8"/>
      <c r="AMH638" s="8"/>
      <c r="AMI638" s="8"/>
      <c r="AMJ638" s="8"/>
      <c r="AMK638" s="8"/>
      <c r="AML638" s="8"/>
      <c r="AMM638" s="8"/>
      <c r="AMN638" s="8"/>
      <c r="AMO638" s="8"/>
      <c r="AMP638" s="8"/>
      <c r="AMQ638" s="8"/>
      <c r="AMR638" s="8"/>
      <c r="AMS638" s="8"/>
      <c r="AMT638" s="8"/>
      <c r="AMU638" s="8"/>
      <c r="AMV638" s="8"/>
      <c r="AMW638" s="8"/>
      <c r="AMX638" s="8"/>
      <c r="AMY638" s="8"/>
      <c r="AMZ638" s="8"/>
      <c r="ANA638" s="8"/>
      <c r="ANB638" s="8"/>
      <c r="ANC638" s="8"/>
      <c r="AND638" s="8"/>
      <c r="ANE638" s="8"/>
      <c r="ANF638" s="8"/>
      <c r="ANG638" s="8"/>
      <c r="ANH638" s="8"/>
      <c r="ANI638" s="8"/>
      <c r="ANJ638" s="8"/>
      <c r="ANK638" s="8"/>
      <c r="ANL638" s="8"/>
      <c r="ANM638" s="8"/>
      <c r="ANN638" s="8"/>
      <c r="ANO638" s="8"/>
      <c r="ANP638" s="8"/>
      <c r="ANQ638" s="8"/>
      <c r="ANR638" s="8"/>
      <c r="ANS638" s="8"/>
      <c r="ANT638" s="8"/>
      <c r="ANU638" s="8"/>
      <c r="ANV638" s="8"/>
      <c r="ANW638" s="8"/>
      <c r="ANX638" s="8"/>
      <c r="ANY638" s="8"/>
      <c r="ANZ638" s="8"/>
      <c r="AOA638" s="8"/>
      <c r="AOB638" s="8"/>
      <c r="AOC638" s="8"/>
      <c r="AOD638" s="8"/>
      <c r="AOE638" s="8"/>
      <c r="AOF638" s="8"/>
      <c r="AOG638" s="8"/>
      <c r="AOH638" s="8"/>
      <c r="AOI638" s="8"/>
      <c r="AOJ638" s="8"/>
      <c r="AOK638" s="8"/>
      <c r="AOL638" s="8"/>
      <c r="AOM638" s="8"/>
      <c r="AON638" s="8"/>
      <c r="AOO638" s="8"/>
      <c r="AOP638" s="8"/>
      <c r="AOQ638" s="8"/>
      <c r="AOR638" s="8"/>
      <c r="AOS638" s="8"/>
      <c r="AOT638" s="8"/>
      <c r="AOU638" s="8"/>
      <c r="AOV638" s="8"/>
      <c r="AOW638" s="8"/>
      <c r="AOX638" s="8"/>
      <c r="AOY638" s="8"/>
      <c r="AOZ638" s="8"/>
      <c r="APA638" s="8"/>
      <c r="APB638" s="8"/>
      <c r="APC638" s="8"/>
      <c r="APD638" s="8"/>
      <c r="APE638" s="8"/>
      <c r="APF638" s="8"/>
      <c r="APG638" s="8"/>
      <c r="APH638" s="8"/>
      <c r="API638" s="8"/>
      <c r="APJ638" s="8"/>
      <c r="APK638" s="8"/>
      <c r="APL638" s="8"/>
      <c r="APM638" s="8"/>
      <c r="APN638" s="8"/>
      <c r="APO638" s="8"/>
      <c r="APP638" s="8"/>
      <c r="APQ638" s="8"/>
      <c r="APR638" s="8"/>
      <c r="APS638" s="8"/>
      <c r="APT638" s="8"/>
      <c r="APU638" s="8"/>
      <c r="APV638" s="8"/>
      <c r="APW638" s="8"/>
      <c r="APX638" s="8"/>
      <c r="APY638" s="8"/>
      <c r="APZ638" s="8"/>
      <c r="AQA638" s="8"/>
      <c r="AQB638" s="8"/>
      <c r="AQC638" s="8"/>
      <c r="AQD638" s="8"/>
      <c r="AQE638" s="8"/>
      <c r="AQF638" s="8"/>
      <c r="AQG638" s="8"/>
      <c r="AQH638" s="8"/>
      <c r="AQI638" s="8"/>
      <c r="AQJ638" s="8"/>
      <c r="AQK638" s="8"/>
      <c r="AQL638" s="8"/>
      <c r="AQM638" s="8"/>
      <c r="AQN638" s="8"/>
      <c r="AQO638" s="8"/>
      <c r="AQP638" s="8"/>
      <c r="AQQ638" s="8"/>
      <c r="AQR638" s="8"/>
      <c r="AQS638" s="8"/>
      <c r="AQT638" s="8"/>
      <c r="AQU638" s="8"/>
      <c r="AQV638" s="8"/>
      <c r="AQW638" s="8"/>
      <c r="AQX638" s="8"/>
      <c r="AQY638" s="8"/>
      <c r="AQZ638" s="8"/>
      <c r="ARA638" s="8"/>
      <c r="ARB638" s="8"/>
      <c r="ARC638" s="8"/>
      <c r="ARD638" s="8"/>
      <c r="ARE638" s="8"/>
      <c r="ARF638" s="8"/>
      <c r="ARG638" s="8"/>
      <c r="ARH638" s="8"/>
      <c r="ARI638" s="8"/>
      <c r="ARJ638" s="8"/>
      <c r="ARK638" s="8"/>
      <c r="ARL638" s="8"/>
      <c r="ARM638" s="8"/>
      <c r="ARN638" s="8"/>
      <c r="ARO638" s="8"/>
      <c r="ARP638" s="8"/>
      <c r="ARQ638" s="8"/>
      <c r="ARR638" s="8"/>
      <c r="ARS638" s="8"/>
      <c r="ART638" s="8"/>
      <c r="ARU638" s="8"/>
      <c r="ARV638" s="8"/>
      <c r="ARW638" s="8"/>
      <c r="ARX638" s="8"/>
      <c r="ARY638" s="8"/>
      <c r="ARZ638" s="8"/>
      <c r="ASA638" s="8"/>
      <c r="ASB638" s="8"/>
      <c r="ASC638" s="8"/>
      <c r="ASD638" s="8"/>
      <c r="ASE638" s="8"/>
      <c r="ASF638" s="8"/>
      <c r="ASG638" s="8"/>
      <c r="ASH638" s="8"/>
      <c r="ASI638" s="8"/>
      <c r="ASJ638" s="8"/>
      <c r="ASK638" s="8"/>
      <c r="ASL638" s="8"/>
      <c r="ASM638" s="8"/>
      <c r="ASN638" s="8"/>
      <c r="ASO638" s="8"/>
      <c r="ASP638" s="8"/>
      <c r="ASQ638" s="8"/>
      <c r="ASR638" s="8"/>
      <c r="ASS638" s="8"/>
      <c r="AST638" s="8"/>
      <c r="ASU638" s="8"/>
      <c r="ASV638" s="8"/>
      <c r="ASW638" s="8"/>
      <c r="ASX638" s="8"/>
      <c r="ASY638" s="8"/>
      <c r="ASZ638" s="8"/>
      <c r="ATA638" s="8"/>
      <c r="ATB638" s="8"/>
      <c r="ATC638" s="8"/>
      <c r="ATD638" s="8"/>
      <c r="ATE638" s="8"/>
      <c r="ATF638" s="8"/>
      <c r="ATG638" s="8"/>
      <c r="ATH638" s="8"/>
      <c r="ATI638" s="8"/>
      <c r="ATJ638" s="8"/>
      <c r="ATK638" s="8"/>
      <c r="ATL638" s="8"/>
      <c r="ATM638" s="8"/>
      <c r="ATN638" s="8"/>
      <c r="ATO638" s="8"/>
      <c r="ATP638" s="8"/>
      <c r="ATQ638" s="8"/>
      <c r="ATR638" s="8"/>
      <c r="ATS638" s="8"/>
      <c r="ATT638" s="8"/>
      <c r="ATU638" s="8"/>
      <c r="ATV638" s="8"/>
      <c r="ATW638" s="8"/>
      <c r="ATX638" s="8"/>
      <c r="ATY638" s="8"/>
      <c r="ATZ638" s="8"/>
      <c r="AUA638" s="8"/>
      <c r="AUB638" s="8"/>
      <c r="AUC638" s="8"/>
      <c r="AUD638" s="8"/>
      <c r="AUE638" s="8"/>
      <c r="AUF638" s="8"/>
      <c r="AUG638" s="8"/>
      <c r="AUH638" s="8"/>
      <c r="AUI638" s="8"/>
      <c r="AUJ638" s="8"/>
      <c r="AUK638" s="8"/>
      <c r="AUL638" s="8"/>
      <c r="AUM638" s="8"/>
      <c r="AUN638" s="8"/>
      <c r="AUO638" s="8"/>
      <c r="AUP638" s="8"/>
      <c r="AUQ638" s="8"/>
      <c r="AUR638" s="8"/>
      <c r="AUS638" s="8"/>
      <c r="AUT638" s="8"/>
      <c r="AUU638" s="8"/>
      <c r="AUV638" s="8"/>
      <c r="AUW638" s="8"/>
      <c r="AUX638" s="8"/>
      <c r="AUY638" s="8"/>
      <c r="AUZ638" s="8"/>
      <c r="AVA638" s="8"/>
      <c r="AVB638" s="8"/>
      <c r="AVC638" s="8"/>
      <c r="AVD638" s="8"/>
      <c r="AVE638" s="8"/>
      <c r="AVF638" s="8"/>
      <c r="AVG638" s="8"/>
      <c r="AVH638" s="8"/>
      <c r="AVI638" s="8"/>
      <c r="AVJ638" s="8"/>
      <c r="AVK638" s="8"/>
      <c r="AVL638" s="8"/>
      <c r="AVM638" s="8"/>
      <c r="AVN638" s="8"/>
      <c r="AVO638" s="8"/>
      <c r="AVP638" s="8"/>
      <c r="AVQ638" s="8"/>
      <c r="AVR638" s="8"/>
      <c r="AVS638" s="8"/>
      <c r="AVT638" s="8"/>
      <c r="AVU638" s="8"/>
      <c r="AVV638" s="8"/>
      <c r="AVW638" s="8"/>
      <c r="AVX638" s="8"/>
      <c r="AVY638" s="8"/>
      <c r="AVZ638" s="8"/>
      <c r="AWA638" s="8"/>
      <c r="AWB638" s="8"/>
      <c r="AWC638" s="8"/>
      <c r="AWD638" s="8"/>
      <c r="AWE638" s="8"/>
      <c r="AWF638" s="8"/>
      <c r="AWG638" s="8"/>
      <c r="AWH638" s="8"/>
      <c r="AWI638" s="8"/>
      <c r="AWJ638" s="8"/>
      <c r="AWK638" s="8"/>
      <c r="AWL638" s="8"/>
      <c r="AWM638" s="8"/>
      <c r="AWN638" s="8"/>
      <c r="AWO638" s="8"/>
      <c r="AWP638" s="8"/>
      <c r="AWQ638" s="8"/>
      <c r="AWR638" s="8"/>
      <c r="AWS638" s="8"/>
      <c r="AWT638" s="8"/>
      <c r="AWU638" s="8"/>
      <c r="AWV638" s="8"/>
      <c r="AWW638" s="8"/>
      <c r="AWX638" s="8"/>
      <c r="AWY638" s="8"/>
      <c r="AWZ638" s="8"/>
      <c r="AXA638" s="8"/>
      <c r="AXB638" s="8"/>
      <c r="AXC638" s="8"/>
      <c r="AXD638" s="8"/>
      <c r="AXE638" s="8"/>
      <c r="AXF638" s="8"/>
      <c r="AXG638" s="8"/>
      <c r="AXH638" s="8"/>
      <c r="AXI638" s="8"/>
      <c r="AXJ638" s="8"/>
      <c r="AXK638" s="8"/>
      <c r="AXL638" s="8"/>
      <c r="AXM638" s="8"/>
      <c r="AXN638" s="8"/>
      <c r="AXO638" s="8"/>
      <c r="AXP638" s="8"/>
      <c r="AXQ638" s="8"/>
      <c r="AXR638" s="8"/>
      <c r="AXS638" s="8"/>
      <c r="AXT638" s="8"/>
      <c r="AXU638" s="8"/>
      <c r="AXV638" s="8"/>
      <c r="AXW638" s="8"/>
      <c r="AXX638" s="8"/>
      <c r="AXY638" s="8"/>
      <c r="AXZ638" s="8"/>
      <c r="AYA638" s="8"/>
      <c r="AYB638" s="8"/>
      <c r="AYC638" s="8"/>
      <c r="AYD638" s="8"/>
      <c r="AYE638" s="8"/>
      <c r="AYF638" s="8"/>
      <c r="AYG638" s="8"/>
      <c r="AYH638" s="8"/>
      <c r="AYI638" s="8"/>
      <c r="AYJ638" s="8"/>
      <c r="AYK638" s="8"/>
      <c r="AYL638" s="8"/>
      <c r="AYM638" s="8"/>
      <c r="AYN638" s="8"/>
      <c r="AYO638" s="8"/>
      <c r="AYP638" s="8"/>
      <c r="AYQ638" s="8"/>
      <c r="AYR638" s="8"/>
      <c r="AYS638" s="8"/>
      <c r="AYT638" s="8"/>
      <c r="AYU638" s="8"/>
      <c r="AYV638" s="8"/>
      <c r="AYW638" s="8"/>
      <c r="AYX638" s="8"/>
      <c r="AYY638" s="8"/>
      <c r="AYZ638" s="8"/>
      <c r="AZA638" s="8"/>
      <c r="AZB638" s="8"/>
      <c r="AZC638" s="8"/>
      <c r="AZD638" s="8"/>
      <c r="AZE638" s="8"/>
      <c r="AZF638" s="8"/>
      <c r="AZG638" s="8"/>
      <c r="AZH638" s="8"/>
      <c r="AZI638" s="8"/>
      <c r="AZJ638" s="8"/>
      <c r="AZK638" s="8"/>
      <c r="AZL638" s="8"/>
      <c r="AZM638" s="8"/>
      <c r="AZN638" s="8"/>
      <c r="AZO638" s="8"/>
      <c r="AZP638" s="8"/>
      <c r="AZQ638" s="8"/>
      <c r="AZR638" s="8"/>
      <c r="AZS638" s="8"/>
      <c r="AZT638" s="8"/>
      <c r="AZU638" s="8"/>
      <c r="AZV638" s="8"/>
      <c r="AZW638" s="8"/>
      <c r="AZX638" s="8"/>
      <c r="AZY638" s="8"/>
      <c r="AZZ638" s="8"/>
      <c r="BAA638" s="8"/>
      <c r="BAB638" s="8"/>
      <c r="BAC638" s="8"/>
      <c r="BAD638" s="8"/>
      <c r="BAE638" s="8"/>
      <c r="BAF638" s="8"/>
      <c r="BAG638" s="8"/>
      <c r="BAH638" s="8"/>
      <c r="BAI638" s="8"/>
      <c r="BAJ638" s="8"/>
      <c r="BAK638" s="8"/>
      <c r="BAL638" s="8"/>
      <c r="BAM638" s="8"/>
      <c r="BAN638" s="8"/>
      <c r="BAO638" s="8"/>
      <c r="BAP638" s="8"/>
      <c r="BAQ638" s="8"/>
      <c r="BAR638" s="8"/>
      <c r="BAS638" s="8"/>
      <c r="BAT638" s="8"/>
      <c r="BAU638" s="8"/>
      <c r="BAV638" s="8"/>
      <c r="BAW638" s="8"/>
      <c r="BAX638" s="8"/>
      <c r="BAY638" s="8"/>
      <c r="BAZ638" s="8"/>
      <c r="BBA638" s="8"/>
      <c r="BBB638" s="8"/>
      <c r="BBC638" s="8"/>
      <c r="BBD638" s="8"/>
      <c r="BBE638" s="8"/>
      <c r="BBF638" s="8"/>
      <c r="BBG638" s="8"/>
      <c r="BBH638" s="8"/>
      <c r="BBI638" s="8"/>
      <c r="BBJ638" s="8"/>
      <c r="BBK638" s="8"/>
      <c r="BBL638" s="8"/>
      <c r="BBM638" s="8"/>
      <c r="BBN638" s="8"/>
      <c r="BBO638" s="8"/>
      <c r="BBP638" s="8"/>
      <c r="BBQ638" s="8"/>
      <c r="BBR638" s="8"/>
      <c r="BBS638" s="8"/>
      <c r="BBT638" s="8"/>
      <c r="BBU638" s="8"/>
      <c r="BBV638" s="8"/>
      <c r="BBW638" s="8"/>
      <c r="BBX638" s="8"/>
      <c r="BBY638" s="8"/>
      <c r="BBZ638" s="8"/>
      <c r="BCA638" s="8"/>
      <c r="BCB638" s="8"/>
      <c r="BCC638" s="8"/>
      <c r="BCD638" s="8"/>
      <c r="BCE638" s="8"/>
      <c r="BCF638" s="8"/>
      <c r="BCG638" s="8"/>
      <c r="BCH638" s="8"/>
      <c r="BCI638" s="8"/>
      <c r="BCJ638" s="8"/>
      <c r="BCK638" s="8"/>
      <c r="BCL638" s="8"/>
      <c r="BCM638" s="8"/>
      <c r="BCN638" s="8"/>
      <c r="BCO638" s="8"/>
      <c r="BCP638" s="8"/>
      <c r="BCQ638" s="8"/>
      <c r="BCR638" s="8"/>
      <c r="BCS638" s="8"/>
      <c r="BCT638" s="8"/>
      <c r="BCU638" s="8"/>
      <c r="BCV638" s="8"/>
      <c r="BCW638" s="8"/>
      <c r="BCX638" s="8"/>
      <c r="BCY638" s="8"/>
      <c r="BCZ638" s="8"/>
      <c r="BDA638" s="8"/>
      <c r="BDB638" s="8"/>
      <c r="BDC638" s="8"/>
      <c r="BDD638" s="8"/>
      <c r="BDE638" s="8"/>
      <c r="BDF638" s="8"/>
      <c r="BDG638" s="8"/>
      <c r="BDH638" s="8"/>
      <c r="BDI638" s="8"/>
      <c r="BDJ638" s="8"/>
      <c r="BDK638" s="8"/>
      <c r="BDL638" s="8"/>
      <c r="BDM638" s="8"/>
      <c r="BDN638" s="8"/>
      <c r="BDO638" s="8"/>
      <c r="BDP638" s="8"/>
      <c r="BDQ638" s="8"/>
      <c r="BDR638" s="8"/>
      <c r="BDS638" s="8"/>
      <c r="BDT638" s="8"/>
      <c r="BDU638" s="8"/>
      <c r="BDV638" s="8"/>
      <c r="BDW638" s="8"/>
      <c r="BDX638" s="8"/>
      <c r="BDY638" s="8"/>
      <c r="BDZ638" s="8"/>
      <c r="BEA638" s="8"/>
      <c r="BEB638" s="8"/>
      <c r="BEC638" s="8"/>
      <c r="BED638" s="8"/>
      <c r="BEE638" s="8"/>
      <c r="BEF638" s="8"/>
      <c r="BEG638" s="8"/>
      <c r="BEH638" s="8"/>
      <c r="BEI638" s="8"/>
      <c r="BEJ638" s="8"/>
      <c r="BEK638" s="8"/>
      <c r="BEL638" s="8"/>
      <c r="BEM638" s="8"/>
      <c r="BEN638" s="8"/>
      <c r="BEO638" s="8"/>
      <c r="BEP638" s="8"/>
      <c r="BEQ638" s="8"/>
      <c r="BER638" s="8"/>
      <c r="BES638" s="8"/>
      <c r="BET638" s="8"/>
      <c r="BEU638" s="8"/>
      <c r="BEV638" s="8"/>
      <c r="BEW638" s="8"/>
      <c r="BEX638" s="8"/>
      <c r="BEY638" s="8"/>
      <c r="BEZ638" s="8"/>
      <c r="BFA638" s="8"/>
      <c r="BFB638" s="8"/>
      <c r="BFC638" s="8"/>
      <c r="BFD638" s="8"/>
      <c r="BFE638" s="8"/>
      <c r="BFF638" s="8"/>
      <c r="BFG638" s="8"/>
      <c r="BFH638" s="8"/>
      <c r="BFI638" s="8"/>
      <c r="BFJ638" s="8"/>
      <c r="BFK638" s="8"/>
      <c r="BFL638" s="8"/>
      <c r="BFM638" s="8"/>
      <c r="BFN638" s="8"/>
      <c r="BFO638" s="8"/>
      <c r="BFP638" s="8"/>
      <c r="BFQ638" s="8"/>
      <c r="BFR638" s="8"/>
      <c r="BFS638" s="8"/>
      <c r="BFT638" s="8"/>
      <c r="BFU638" s="8"/>
      <c r="BFV638" s="8"/>
      <c r="BFW638" s="8"/>
      <c r="BFX638" s="8"/>
      <c r="BFY638" s="8"/>
      <c r="BFZ638" s="8"/>
      <c r="BGA638" s="8"/>
      <c r="BGB638" s="8"/>
      <c r="BGC638" s="8"/>
      <c r="BGD638" s="8"/>
      <c r="BGE638" s="8"/>
      <c r="BGF638" s="8"/>
      <c r="BGG638" s="8"/>
      <c r="BGH638" s="8"/>
      <c r="BGI638" s="8"/>
      <c r="BGJ638" s="8"/>
      <c r="BGK638" s="8"/>
      <c r="BGL638" s="8"/>
      <c r="BGM638" s="8"/>
      <c r="BGN638" s="8"/>
      <c r="BGO638" s="8"/>
      <c r="BGP638" s="8"/>
      <c r="BGQ638" s="8"/>
      <c r="BGR638" s="8"/>
      <c r="BGS638" s="8"/>
      <c r="BGT638" s="8"/>
      <c r="BGU638" s="8"/>
      <c r="BGV638" s="8"/>
      <c r="BGW638" s="8"/>
      <c r="BGX638" s="8"/>
      <c r="BGY638" s="8"/>
      <c r="BGZ638" s="8"/>
      <c r="BHA638" s="8"/>
      <c r="BHB638" s="8"/>
      <c r="BHC638" s="8"/>
      <c r="BHD638" s="8"/>
      <c r="BHE638" s="8"/>
      <c r="BHF638" s="8"/>
      <c r="BHG638" s="8"/>
      <c r="BHH638" s="8"/>
      <c r="BHI638" s="8"/>
      <c r="BHJ638" s="8"/>
      <c r="BHK638" s="8"/>
      <c r="BHL638" s="8"/>
      <c r="BHM638" s="8"/>
      <c r="BHN638" s="8"/>
      <c r="BHO638" s="8"/>
      <c r="BHP638" s="8"/>
      <c r="BHQ638" s="8"/>
      <c r="BHR638" s="8"/>
      <c r="BHS638" s="8"/>
      <c r="BHT638" s="8"/>
      <c r="BHU638" s="8"/>
      <c r="BHV638" s="8"/>
      <c r="BHW638" s="8"/>
      <c r="BHX638" s="8"/>
      <c r="BHY638" s="8"/>
      <c r="BHZ638" s="8"/>
      <c r="BIA638" s="8"/>
      <c r="BIB638" s="8"/>
      <c r="BIC638" s="8"/>
      <c r="BID638" s="8"/>
      <c r="BIE638" s="8"/>
      <c r="BIF638" s="8"/>
      <c r="BIG638" s="8"/>
      <c r="BIH638" s="8"/>
      <c r="BII638" s="8"/>
      <c r="BIJ638" s="8"/>
      <c r="BIK638" s="8"/>
      <c r="BIL638" s="8"/>
      <c r="BIM638" s="8"/>
      <c r="BIN638" s="8"/>
      <c r="BIO638" s="8"/>
      <c r="BIP638" s="8"/>
      <c r="BIQ638" s="8"/>
      <c r="BIR638" s="8"/>
      <c r="BIS638" s="8"/>
      <c r="BIT638" s="8"/>
      <c r="BIU638" s="8"/>
      <c r="BIV638" s="8"/>
      <c r="BIW638" s="8"/>
      <c r="BIX638" s="8"/>
      <c r="BIY638" s="8"/>
      <c r="BIZ638" s="8"/>
      <c r="BJA638" s="8"/>
      <c r="BJB638" s="8"/>
      <c r="BJC638" s="8"/>
      <c r="BJD638" s="8"/>
      <c r="BJE638" s="8"/>
      <c r="BJF638" s="8"/>
      <c r="BJG638" s="8"/>
      <c r="BJH638" s="8"/>
      <c r="BJI638" s="8"/>
      <c r="BJJ638" s="8"/>
      <c r="BJK638" s="8"/>
      <c r="BJL638" s="8"/>
      <c r="BJM638" s="8"/>
      <c r="BJN638" s="8"/>
      <c r="BJO638" s="8"/>
      <c r="BJP638" s="8"/>
      <c r="BJQ638" s="8"/>
      <c r="BJR638" s="8"/>
      <c r="BJS638" s="8"/>
      <c r="BJT638" s="8"/>
      <c r="BJU638" s="8"/>
      <c r="BJV638" s="8"/>
      <c r="BJW638" s="8"/>
      <c r="BJX638" s="8"/>
      <c r="BJY638" s="8"/>
      <c r="BJZ638" s="8"/>
      <c r="BKA638" s="8"/>
      <c r="BKB638" s="8"/>
      <c r="BKC638" s="8"/>
      <c r="BKD638" s="8"/>
      <c r="BKE638" s="8"/>
      <c r="BKF638" s="8"/>
      <c r="BKG638" s="8"/>
      <c r="BKH638" s="8"/>
      <c r="BKI638" s="8"/>
      <c r="BKJ638" s="8"/>
      <c r="BKK638" s="8"/>
      <c r="BKL638" s="8"/>
      <c r="BKM638" s="8"/>
      <c r="BKN638" s="8"/>
      <c r="BKO638" s="8"/>
      <c r="BKP638" s="8"/>
      <c r="BKQ638" s="8"/>
      <c r="BKR638" s="8"/>
      <c r="BKS638" s="8"/>
      <c r="BKT638" s="8"/>
      <c r="BKU638" s="8"/>
      <c r="BKV638" s="8"/>
      <c r="BKW638" s="8"/>
      <c r="BKX638" s="8"/>
      <c r="BKY638" s="8"/>
      <c r="BKZ638" s="8"/>
      <c r="BLA638" s="8"/>
      <c r="BLB638" s="8"/>
      <c r="BLC638" s="8"/>
      <c r="BLD638" s="8"/>
      <c r="BLE638" s="8"/>
      <c r="BLF638" s="8"/>
      <c r="BLG638" s="8"/>
      <c r="BLH638" s="8"/>
      <c r="BLI638" s="8"/>
      <c r="BLJ638" s="8"/>
      <c r="BLK638" s="8"/>
      <c r="BLL638" s="8"/>
      <c r="BLM638" s="8"/>
      <c r="BLN638" s="8"/>
      <c r="BLO638" s="8"/>
      <c r="BLP638" s="8"/>
      <c r="BLQ638" s="8"/>
      <c r="BLR638" s="8"/>
      <c r="BLS638" s="8"/>
      <c r="BLT638" s="8"/>
      <c r="BLU638" s="8"/>
      <c r="BLV638" s="8"/>
      <c r="BLW638" s="8"/>
      <c r="BLX638" s="8"/>
      <c r="BLY638" s="8"/>
      <c r="BLZ638" s="8"/>
      <c r="BMA638" s="8"/>
      <c r="BMB638" s="8"/>
      <c r="BMC638" s="8"/>
      <c r="BMD638" s="8"/>
      <c r="BME638" s="8"/>
      <c r="BMF638" s="8"/>
      <c r="BMG638" s="8"/>
      <c r="BMH638" s="8"/>
      <c r="BMI638" s="8"/>
      <c r="BMJ638" s="8"/>
      <c r="BMK638" s="8"/>
      <c r="BML638" s="8"/>
      <c r="BMM638" s="8"/>
      <c r="BMN638" s="8"/>
      <c r="BMO638" s="8"/>
      <c r="BMP638" s="8"/>
      <c r="BMQ638" s="8"/>
      <c r="BMR638" s="8"/>
      <c r="BMS638" s="8"/>
      <c r="BMT638" s="8"/>
      <c r="BMU638" s="8"/>
      <c r="BMV638" s="8"/>
      <c r="BMW638" s="8"/>
      <c r="BMX638" s="8"/>
      <c r="BMY638" s="8"/>
      <c r="BMZ638" s="8"/>
      <c r="BNA638" s="8"/>
      <c r="BNB638" s="8"/>
      <c r="BNC638" s="8"/>
      <c r="BND638" s="8"/>
      <c r="BNE638" s="8"/>
      <c r="BNF638" s="8"/>
      <c r="BNG638" s="8"/>
      <c r="BNH638" s="8"/>
      <c r="BNI638" s="8"/>
      <c r="BNJ638" s="8"/>
      <c r="BNK638" s="8"/>
      <c r="BNL638" s="8"/>
      <c r="BNM638" s="8"/>
      <c r="BNN638" s="8"/>
      <c r="BNO638" s="8"/>
      <c r="BNP638" s="8"/>
      <c r="BNQ638" s="8"/>
      <c r="BNR638" s="8"/>
      <c r="BNS638" s="8"/>
      <c r="BNT638" s="8"/>
      <c r="BNU638" s="8"/>
      <c r="BNV638" s="8"/>
      <c r="BNW638" s="8"/>
      <c r="BNX638" s="8"/>
      <c r="BNY638" s="8"/>
      <c r="BNZ638" s="8"/>
      <c r="BOA638" s="8"/>
      <c r="BOB638" s="8"/>
      <c r="BOC638" s="8"/>
      <c r="BOD638" s="8"/>
      <c r="BOE638" s="8"/>
      <c r="BOF638" s="8"/>
      <c r="BOG638" s="8"/>
      <c r="BOH638" s="8"/>
      <c r="BOI638" s="8"/>
      <c r="BOJ638" s="8"/>
      <c r="BOK638" s="8"/>
      <c r="BOL638" s="8"/>
      <c r="BOM638" s="8"/>
      <c r="BON638" s="8"/>
      <c r="BOO638" s="8"/>
      <c r="BOP638" s="8"/>
      <c r="BOQ638" s="8"/>
      <c r="BOR638" s="8"/>
      <c r="BOS638" s="8"/>
      <c r="BOT638" s="8"/>
      <c r="BOU638" s="8"/>
      <c r="BOV638" s="8"/>
      <c r="BOW638" s="8"/>
      <c r="BOX638" s="8"/>
      <c r="BOY638" s="8"/>
      <c r="BOZ638" s="8"/>
      <c r="BPA638" s="8"/>
      <c r="BPB638" s="8"/>
      <c r="BPC638" s="8"/>
      <c r="BPD638" s="8"/>
      <c r="BPE638" s="8"/>
      <c r="BPF638" s="8"/>
      <c r="BPG638" s="8"/>
      <c r="BPH638" s="8"/>
      <c r="BPI638" s="8"/>
      <c r="BPJ638" s="8"/>
      <c r="BPK638" s="8"/>
      <c r="BPL638" s="8"/>
      <c r="BPM638" s="8"/>
      <c r="BPN638" s="8"/>
      <c r="BPO638" s="8"/>
      <c r="BPP638" s="8"/>
      <c r="BPQ638" s="8"/>
      <c r="BPR638" s="8"/>
      <c r="BPS638" s="8"/>
      <c r="BPT638" s="8"/>
      <c r="BPU638" s="8"/>
      <c r="BPV638" s="8"/>
      <c r="BPW638" s="8"/>
      <c r="BPX638" s="8"/>
      <c r="BPY638" s="8"/>
      <c r="BPZ638" s="8"/>
      <c r="BQA638" s="8"/>
      <c r="BQB638" s="8"/>
      <c r="BQC638" s="8"/>
      <c r="BQD638" s="8"/>
      <c r="BQE638" s="8"/>
      <c r="BQF638" s="8"/>
      <c r="BQG638" s="8"/>
      <c r="BQH638" s="8"/>
      <c r="BQI638" s="8"/>
      <c r="BQJ638" s="8"/>
      <c r="BQK638" s="8"/>
      <c r="BQL638" s="8"/>
      <c r="BQM638" s="8"/>
      <c r="BQN638" s="8"/>
      <c r="BQO638" s="8"/>
      <c r="BQP638" s="8"/>
      <c r="BQQ638" s="8"/>
      <c r="BQR638" s="8"/>
      <c r="BQS638" s="8"/>
      <c r="BQT638" s="8"/>
      <c r="BQU638" s="8"/>
      <c r="BQV638" s="8"/>
      <c r="BQW638" s="8"/>
      <c r="BQX638" s="8"/>
      <c r="BQY638" s="8"/>
      <c r="BQZ638" s="8"/>
      <c r="BRA638" s="8"/>
      <c r="BRB638" s="8"/>
      <c r="BRC638" s="8"/>
      <c r="BRD638" s="8"/>
      <c r="BRE638" s="8"/>
      <c r="BRF638" s="8"/>
      <c r="BRG638" s="8"/>
      <c r="BRH638" s="8"/>
      <c r="BRI638" s="8"/>
      <c r="BRJ638" s="8"/>
      <c r="BRK638" s="8"/>
      <c r="BRL638" s="8"/>
      <c r="BRM638" s="8"/>
      <c r="BRN638" s="8"/>
      <c r="BRO638" s="8"/>
      <c r="BRP638" s="8"/>
      <c r="BRQ638" s="8"/>
      <c r="BRR638" s="8"/>
      <c r="BRS638" s="8"/>
      <c r="BRT638" s="8"/>
      <c r="BRU638" s="8"/>
      <c r="BRV638" s="8"/>
      <c r="BRW638" s="8"/>
      <c r="BRX638" s="8"/>
      <c r="BRY638" s="8"/>
      <c r="BRZ638" s="8"/>
      <c r="BSA638" s="8"/>
      <c r="BSB638" s="8"/>
      <c r="BSC638" s="8"/>
      <c r="BSD638" s="8"/>
      <c r="BSE638" s="8"/>
      <c r="BSF638" s="8"/>
      <c r="BSG638" s="8"/>
      <c r="BSH638" s="8"/>
      <c r="BSI638" s="8"/>
      <c r="BSJ638" s="8"/>
      <c r="BSK638" s="8"/>
      <c r="BSL638" s="8"/>
      <c r="BSM638" s="8"/>
      <c r="BSN638" s="8"/>
      <c r="BSO638" s="8"/>
      <c r="BSP638" s="8"/>
      <c r="BSQ638" s="8"/>
      <c r="BSR638" s="8"/>
      <c r="BSS638" s="8"/>
      <c r="BST638" s="8"/>
      <c r="BSU638" s="8"/>
      <c r="BSV638" s="8"/>
      <c r="BSW638" s="8"/>
      <c r="BSX638" s="8"/>
      <c r="BSY638" s="8"/>
      <c r="BSZ638" s="8"/>
      <c r="BTA638" s="8"/>
      <c r="BTB638" s="8"/>
      <c r="BTC638" s="8"/>
      <c r="BTD638" s="8"/>
      <c r="BTE638" s="8"/>
      <c r="BTF638" s="8"/>
      <c r="BTG638" s="8"/>
      <c r="BTH638" s="8"/>
      <c r="BTI638" s="8"/>
      <c r="BTJ638" s="8"/>
      <c r="BTK638" s="8"/>
      <c r="BTL638" s="8"/>
      <c r="BTM638" s="8"/>
      <c r="BTN638" s="8"/>
      <c r="BTO638" s="8"/>
      <c r="BTP638" s="8"/>
      <c r="BTQ638" s="8"/>
      <c r="BTR638" s="8"/>
      <c r="BTS638" s="8"/>
      <c r="BTT638" s="8"/>
      <c r="BTU638" s="8"/>
      <c r="BTV638" s="8"/>
      <c r="BTW638" s="8"/>
      <c r="BTX638" s="8"/>
      <c r="BTY638" s="8"/>
      <c r="BTZ638" s="8"/>
      <c r="BUA638" s="8"/>
      <c r="BUB638" s="8"/>
      <c r="BUC638" s="8"/>
      <c r="BUD638" s="8"/>
      <c r="BUE638" s="8"/>
      <c r="BUF638" s="8"/>
      <c r="BUG638" s="8"/>
      <c r="BUH638" s="8"/>
      <c r="BUI638" s="8"/>
      <c r="BUJ638" s="8"/>
      <c r="BUK638" s="8"/>
      <c r="BUL638" s="8"/>
      <c r="BUM638" s="8"/>
      <c r="BUN638" s="8"/>
      <c r="BUO638" s="8"/>
      <c r="BUP638" s="8"/>
      <c r="BUQ638" s="8"/>
      <c r="BUR638" s="8"/>
      <c r="BUS638" s="8"/>
      <c r="BUT638" s="8"/>
      <c r="BUU638" s="8"/>
      <c r="BUV638" s="8"/>
      <c r="BUW638" s="8"/>
      <c r="BUX638" s="8"/>
      <c r="BUY638" s="8"/>
      <c r="BUZ638" s="8"/>
      <c r="BVA638" s="8"/>
      <c r="BVB638" s="8"/>
      <c r="BVC638" s="8"/>
      <c r="BVD638" s="8"/>
      <c r="BVE638" s="8"/>
      <c r="BVF638" s="8"/>
      <c r="BVG638" s="8"/>
      <c r="BVH638" s="8"/>
      <c r="BVI638" s="8"/>
      <c r="BVJ638" s="8"/>
      <c r="BVK638" s="8"/>
      <c r="BVL638" s="8"/>
      <c r="BVM638" s="8"/>
      <c r="BVN638" s="8"/>
      <c r="BVO638" s="8"/>
      <c r="BVP638" s="8"/>
      <c r="BVQ638" s="8"/>
      <c r="BVR638" s="8"/>
      <c r="BVS638" s="8"/>
      <c r="BVT638" s="8"/>
      <c r="BVU638" s="8"/>
      <c r="BVV638" s="8"/>
      <c r="BVW638" s="8"/>
      <c r="BVX638" s="8"/>
      <c r="BVY638" s="8"/>
      <c r="BVZ638" s="8"/>
      <c r="BWA638" s="8"/>
      <c r="BWB638" s="8"/>
      <c r="BWC638" s="8"/>
      <c r="BWD638" s="8"/>
      <c r="BWE638" s="8"/>
      <c r="BWF638" s="8"/>
      <c r="BWG638" s="8"/>
      <c r="BWH638" s="8"/>
      <c r="BWI638" s="8"/>
      <c r="BWJ638" s="8"/>
      <c r="BWK638" s="8"/>
      <c r="BWL638" s="8"/>
      <c r="BWM638" s="8"/>
      <c r="BWN638" s="8"/>
      <c r="BWO638" s="8"/>
      <c r="BWP638" s="8"/>
      <c r="BWQ638" s="8"/>
    </row>
    <row r="639" spans="1:1967" s="444" customFormat="1" ht="102" customHeight="1">
      <c r="A639" s="9" t="s">
        <v>6638</v>
      </c>
      <c r="B639" s="100" t="s">
        <v>97</v>
      </c>
      <c r="C639" s="56" t="s">
        <v>1082</v>
      </c>
      <c r="D639" s="3" t="s">
        <v>64</v>
      </c>
      <c r="E639" s="3" t="s">
        <v>65</v>
      </c>
      <c r="F639" s="3"/>
      <c r="G639" s="3" t="s">
        <v>385</v>
      </c>
      <c r="H639" s="20">
        <v>0.5</v>
      </c>
      <c r="I639" s="114">
        <v>470000000</v>
      </c>
      <c r="J639" s="21" t="s">
        <v>1330</v>
      </c>
      <c r="K639" s="19" t="s">
        <v>1947</v>
      </c>
      <c r="L639" s="138" t="s">
        <v>3428</v>
      </c>
      <c r="M639" s="141" t="s">
        <v>383</v>
      </c>
      <c r="N639" s="360" t="s">
        <v>2105</v>
      </c>
      <c r="O639" s="3" t="s">
        <v>1382</v>
      </c>
      <c r="P639" s="7" t="s">
        <v>1361</v>
      </c>
      <c r="Q639" s="3" t="s">
        <v>1345</v>
      </c>
      <c r="R639" s="24">
        <v>26</v>
      </c>
      <c r="S639" s="19">
        <v>91081.7</v>
      </c>
      <c r="T639" s="83">
        <f t="shared" si="98"/>
        <v>2368124.1999999997</v>
      </c>
      <c r="U639" s="83">
        <f t="shared" si="101"/>
        <v>2652299.1039999998</v>
      </c>
      <c r="V639" s="9" t="s">
        <v>1341</v>
      </c>
      <c r="W639" s="153" t="s">
        <v>1410</v>
      </c>
      <c r="X639" s="9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  <c r="FC639" s="8"/>
      <c r="FD639" s="8"/>
      <c r="FE639" s="8"/>
      <c r="FF639" s="8"/>
      <c r="FG639" s="8"/>
      <c r="FH639" s="8"/>
      <c r="FI639" s="8"/>
      <c r="FJ639" s="8"/>
      <c r="FK639" s="8"/>
      <c r="FL639" s="8"/>
      <c r="FM639" s="8"/>
      <c r="FN639" s="8"/>
      <c r="FO639" s="8"/>
      <c r="FP639" s="8"/>
      <c r="FQ639" s="8"/>
      <c r="FR639" s="8"/>
      <c r="FS639" s="8"/>
      <c r="FT639" s="8"/>
      <c r="FU639" s="8"/>
      <c r="FV639" s="8"/>
      <c r="FW639" s="8"/>
      <c r="FX639" s="8"/>
      <c r="FY639" s="8"/>
      <c r="FZ639" s="8"/>
      <c r="GA639" s="8"/>
      <c r="GB639" s="8"/>
      <c r="GC639" s="8"/>
      <c r="GD639" s="8"/>
      <c r="GE639" s="8"/>
      <c r="GF639" s="8"/>
      <c r="GG639" s="8"/>
      <c r="GH639" s="8"/>
      <c r="GI639" s="8"/>
      <c r="GJ639" s="8"/>
      <c r="GK639" s="8"/>
      <c r="GL639" s="8"/>
      <c r="GM639" s="8"/>
      <c r="GN639" s="8"/>
      <c r="GO639" s="8"/>
      <c r="GP639" s="8"/>
      <c r="GQ639" s="8"/>
      <c r="GR639" s="8"/>
      <c r="GS639" s="8"/>
      <c r="GT639" s="8"/>
      <c r="GU639" s="8"/>
      <c r="GV639" s="8"/>
      <c r="GW639" s="8"/>
      <c r="GX639" s="8"/>
      <c r="GY639" s="8"/>
      <c r="GZ639" s="8"/>
      <c r="HA639" s="8"/>
      <c r="HB639" s="8"/>
      <c r="HC639" s="8"/>
      <c r="HD639" s="8"/>
      <c r="HE639" s="8"/>
      <c r="HF639" s="8"/>
      <c r="HG639" s="8"/>
      <c r="HH639" s="8"/>
      <c r="HI639" s="8"/>
      <c r="HJ639" s="8"/>
      <c r="HK639" s="8"/>
      <c r="HL639" s="8"/>
      <c r="HM639" s="8"/>
      <c r="HN639" s="8"/>
      <c r="HO639" s="8"/>
      <c r="HP639" s="8"/>
      <c r="HQ639" s="8"/>
      <c r="HR639" s="8"/>
      <c r="HS639" s="8"/>
      <c r="HT639" s="8"/>
      <c r="HU639" s="8"/>
      <c r="HV639" s="8"/>
      <c r="HW639" s="8"/>
      <c r="HX639" s="8"/>
      <c r="HY639" s="8"/>
      <c r="HZ639" s="8"/>
      <c r="IA639" s="8"/>
      <c r="IB639" s="8"/>
      <c r="IC639" s="8"/>
      <c r="ID639" s="8"/>
      <c r="IE639" s="8"/>
      <c r="IF639" s="8"/>
      <c r="IG639" s="8"/>
      <c r="IH639" s="8"/>
      <c r="II639" s="8"/>
      <c r="IJ639" s="8"/>
      <c r="IK639" s="8"/>
      <c r="IL639" s="8"/>
      <c r="IM639" s="8"/>
      <c r="IN639" s="8"/>
      <c r="IO639" s="8"/>
      <c r="IP639" s="8"/>
      <c r="IQ639" s="8"/>
      <c r="IR639" s="8"/>
      <c r="IS639" s="8"/>
      <c r="IT639" s="8"/>
      <c r="IU639" s="8"/>
      <c r="IV639" s="8"/>
      <c r="IW639" s="8"/>
      <c r="IX639" s="8"/>
      <c r="IY639" s="8"/>
      <c r="IZ639" s="8"/>
      <c r="JA639" s="8"/>
      <c r="JB639" s="8"/>
      <c r="JC639" s="8"/>
      <c r="JD639" s="8"/>
      <c r="JE639" s="8"/>
      <c r="JF639" s="8"/>
      <c r="JG639" s="8"/>
      <c r="JH639" s="8"/>
      <c r="JI639" s="8"/>
      <c r="JJ639" s="8"/>
      <c r="JK639" s="8"/>
      <c r="JL639" s="8"/>
      <c r="JM639" s="8"/>
      <c r="JN639" s="8"/>
      <c r="JO639" s="8"/>
      <c r="JP639" s="8"/>
      <c r="JQ639" s="8"/>
      <c r="JR639" s="8"/>
      <c r="JS639" s="8"/>
      <c r="JT639" s="8"/>
      <c r="JU639" s="8"/>
      <c r="JV639" s="8"/>
      <c r="JW639" s="8"/>
      <c r="JX639" s="8"/>
      <c r="JY639" s="8"/>
      <c r="JZ639" s="8"/>
      <c r="KA639" s="8"/>
      <c r="KB639" s="8"/>
      <c r="KC639" s="8"/>
      <c r="KD639" s="8"/>
      <c r="KE639" s="8"/>
      <c r="KF639" s="8"/>
      <c r="KG639" s="8"/>
      <c r="KH639" s="8"/>
      <c r="KI639" s="8"/>
      <c r="KJ639" s="8"/>
      <c r="KK639" s="8"/>
      <c r="KL639" s="8"/>
      <c r="KM639" s="8"/>
      <c r="KN639" s="8"/>
      <c r="KO639" s="8"/>
      <c r="KP639" s="8"/>
      <c r="KQ639" s="8"/>
      <c r="KR639" s="8"/>
      <c r="KS639" s="8"/>
      <c r="KT639" s="8"/>
      <c r="KU639" s="8"/>
      <c r="KV639" s="8"/>
      <c r="KW639" s="8"/>
      <c r="KX639" s="8"/>
      <c r="KY639" s="8"/>
      <c r="KZ639" s="8"/>
      <c r="LA639" s="8"/>
      <c r="LB639" s="8"/>
      <c r="LC639" s="8"/>
      <c r="LD639" s="8"/>
      <c r="LE639" s="8"/>
      <c r="LF639" s="8"/>
      <c r="LG639" s="8"/>
      <c r="LH639" s="8"/>
      <c r="LI639" s="8"/>
      <c r="LJ639" s="8"/>
      <c r="LK639" s="8"/>
      <c r="LL639" s="8"/>
      <c r="LM639" s="8"/>
      <c r="LN639" s="8"/>
      <c r="LO639" s="8"/>
      <c r="LP639" s="8"/>
      <c r="LQ639" s="8"/>
      <c r="LR639" s="8"/>
      <c r="LS639" s="8"/>
      <c r="LT639" s="8"/>
      <c r="LU639" s="8"/>
      <c r="LV639" s="8"/>
      <c r="LW639" s="8"/>
      <c r="LX639" s="8"/>
      <c r="LY639" s="8"/>
      <c r="LZ639" s="8"/>
      <c r="MA639" s="8"/>
      <c r="MB639" s="8"/>
      <c r="MC639" s="8"/>
      <c r="MD639" s="8"/>
      <c r="ME639" s="8"/>
      <c r="MF639" s="8"/>
      <c r="MG639" s="8"/>
      <c r="MH639" s="8"/>
      <c r="MI639" s="8"/>
      <c r="MJ639" s="8"/>
      <c r="MK639" s="8"/>
      <c r="ML639" s="8"/>
      <c r="MM639" s="8"/>
      <c r="MN639" s="8"/>
      <c r="MO639" s="8"/>
      <c r="MP639" s="8"/>
      <c r="MQ639" s="8"/>
      <c r="MR639" s="8"/>
      <c r="MS639" s="8"/>
      <c r="MT639" s="8"/>
      <c r="MU639" s="8"/>
      <c r="MV639" s="8"/>
      <c r="MW639" s="8"/>
      <c r="MX639" s="8"/>
      <c r="MY639" s="8"/>
      <c r="MZ639" s="8"/>
      <c r="NA639" s="8"/>
      <c r="NB639" s="8"/>
      <c r="NC639" s="8"/>
      <c r="ND639" s="8"/>
      <c r="NE639" s="8"/>
      <c r="NF639" s="8"/>
      <c r="NG639" s="8"/>
      <c r="NH639" s="8"/>
      <c r="NI639" s="8"/>
      <c r="NJ639" s="8"/>
      <c r="NK639" s="8"/>
      <c r="NL639" s="8"/>
      <c r="NM639" s="8"/>
      <c r="NN639" s="8"/>
      <c r="NO639" s="8"/>
      <c r="NP639" s="8"/>
      <c r="NQ639" s="8"/>
      <c r="NR639" s="8"/>
      <c r="NS639" s="8"/>
      <c r="NT639" s="8"/>
      <c r="NU639" s="8"/>
      <c r="NV639" s="8"/>
      <c r="NW639" s="8"/>
      <c r="NX639" s="8"/>
      <c r="NY639" s="8"/>
      <c r="NZ639" s="8"/>
      <c r="OA639" s="8"/>
      <c r="OB639" s="8"/>
      <c r="OC639" s="8"/>
      <c r="OD639" s="8"/>
      <c r="OE639" s="8"/>
      <c r="OF639" s="8"/>
      <c r="OG639" s="8"/>
      <c r="OH639" s="8"/>
      <c r="OI639" s="8"/>
      <c r="OJ639" s="8"/>
      <c r="OK639" s="8"/>
      <c r="OL639" s="8"/>
      <c r="OM639" s="8"/>
      <c r="ON639" s="8"/>
      <c r="OO639" s="8"/>
      <c r="OP639" s="8"/>
      <c r="OQ639" s="8"/>
      <c r="OR639" s="8"/>
      <c r="OS639" s="8"/>
      <c r="OT639" s="8"/>
      <c r="OU639" s="8"/>
      <c r="OV639" s="8"/>
      <c r="OW639" s="8"/>
      <c r="OX639" s="8"/>
      <c r="OY639" s="8"/>
      <c r="OZ639" s="8"/>
      <c r="PA639" s="8"/>
      <c r="PB639" s="8"/>
      <c r="PC639" s="8"/>
      <c r="PD639" s="8"/>
      <c r="PE639" s="8"/>
      <c r="PF639" s="8"/>
      <c r="PG639" s="8"/>
      <c r="PH639" s="8"/>
      <c r="PI639" s="8"/>
      <c r="PJ639" s="8"/>
      <c r="PK639" s="8"/>
      <c r="PL639" s="8"/>
      <c r="PM639" s="8"/>
      <c r="PN639" s="8"/>
      <c r="PO639" s="8"/>
      <c r="PP639" s="8"/>
      <c r="PQ639" s="8"/>
      <c r="PR639" s="8"/>
      <c r="PS639" s="8"/>
      <c r="PT639" s="8"/>
      <c r="PU639" s="8"/>
      <c r="PV639" s="8"/>
      <c r="PW639" s="8"/>
      <c r="PX639" s="8"/>
      <c r="PY639" s="8"/>
      <c r="PZ639" s="8"/>
      <c r="QA639" s="8"/>
      <c r="QB639" s="8"/>
      <c r="QC639" s="8"/>
      <c r="QD639" s="8"/>
      <c r="QE639" s="8"/>
      <c r="QF639" s="8"/>
      <c r="QG639" s="8"/>
      <c r="QH639" s="8"/>
      <c r="QI639" s="8"/>
      <c r="QJ639" s="8"/>
      <c r="QK639" s="8"/>
      <c r="QL639" s="8"/>
      <c r="QM639" s="8"/>
      <c r="QN639" s="8"/>
      <c r="QO639" s="8"/>
      <c r="QP639" s="8"/>
      <c r="QQ639" s="8"/>
      <c r="QR639" s="8"/>
      <c r="QS639" s="8"/>
      <c r="QT639" s="8"/>
      <c r="QU639" s="8"/>
      <c r="QV639" s="8"/>
      <c r="QW639" s="8"/>
      <c r="QX639" s="8"/>
      <c r="QY639" s="8"/>
      <c r="QZ639" s="8"/>
      <c r="RA639" s="8"/>
      <c r="RB639" s="8"/>
      <c r="RC639" s="8"/>
      <c r="RD639" s="8"/>
      <c r="RE639" s="8"/>
      <c r="RF639" s="8"/>
      <c r="RG639" s="8"/>
      <c r="RH639" s="8"/>
      <c r="RI639" s="8"/>
      <c r="RJ639" s="8"/>
      <c r="RK639" s="8"/>
      <c r="RL639" s="8"/>
      <c r="RM639" s="8"/>
      <c r="RN639" s="8"/>
      <c r="RO639" s="8"/>
      <c r="RP639" s="8"/>
      <c r="RQ639" s="8"/>
      <c r="RR639" s="8"/>
      <c r="RS639" s="8"/>
      <c r="RT639" s="8"/>
      <c r="RU639" s="8"/>
      <c r="RV639" s="8"/>
      <c r="RW639" s="8"/>
      <c r="RX639" s="8"/>
      <c r="RY639" s="8"/>
      <c r="RZ639" s="8"/>
      <c r="SA639" s="8"/>
      <c r="SB639" s="8"/>
      <c r="SC639" s="8"/>
      <c r="SD639" s="8"/>
      <c r="SE639" s="8"/>
      <c r="SF639" s="8"/>
      <c r="SG639" s="8"/>
      <c r="SH639" s="8"/>
      <c r="SI639" s="8"/>
      <c r="SJ639" s="8"/>
      <c r="SK639" s="8"/>
      <c r="SL639" s="8"/>
      <c r="SM639" s="8"/>
      <c r="SN639" s="8"/>
      <c r="SO639" s="8"/>
      <c r="SP639" s="8"/>
      <c r="SQ639" s="8"/>
      <c r="SR639" s="8"/>
      <c r="SS639" s="8"/>
      <c r="ST639" s="8"/>
      <c r="SU639" s="8"/>
      <c r="SV639" s="8"/>
      <c r="SW639" s="8"/>
      <c r="SX639" s="8"/>
      <c r="SY639" s="8"/>
      <c r="SZ639" s="8"/>
      <c r="TA639" s="8"/>
      <c r="TB639" s="8"/>
      <c r="TC639" s="8"/>
      <c r="TD639" s="8"/>
      <c r="TE639" s="8"/>
      <c r="TF639" s="8"/>
      <c r="TG639" s="8"/>
      <c r="TH639" s="8"/>
      <c r="TI639" s="8"/>
      <c r="TJ639" s="8"/>
      <c r="TK639" s="8"/>
      <c r="TL639" s="8"/>
      <c r="TM639" s="8"/>
      <c r="TN639" s="8"/>
      <c r="TO639" s="8"/>
      <c r="TP639" s="8"/>
      <c r="TQ639" s="8"/>
      <c r="TR639" s="8"/>
      <c r="TS639" s="8"/>
      <c r="TT639" s="8"/>
      <c r="TU639" s="8"/>
      <c r="TV639" s="8"/>
      <c r="TW639" s="8"/>
      <c r="TX639" s="8"/>
      <c r="TY639" s="8"/>
      <c r="TZ639" s="8"/>
      <c r="UA639" s="8"/>
      <c r="UB639" s="8"/>
      <c r="UC639" s="8"/>
      <c r="UD639" s="8"/>
      <c r="UE639" s="8"/>
      <c r="UF639" s="8"/>
      <c r="UG639" s="8"/>
      <c r="UH639" s="8"/>
      <c r="UI639" s="8"/>
      <c r="UJ639" s="8"/>
      <c r="UK639" s="8"/>
      <c r="UL639" s="8"/>
      <c r="UM639" s="8"/>
      <c r="UN639" s="8"/>
      <c r="UO639" s="8"/>
      <c r="UP639" s="8"/>
      <c r="UQ639" s="8"/>
      <c r="UR639" s="8"/>
      <c r="US639" s="8"/>
      <c r="UT639" s="8"/>
      <c r="UU639" s="8"/>
      <c r="UV639" s="8"/>
      <c r="UW639" s="8"/>
      <c r="UX639" s="8"/>
      <c r="UY639" s="8"/>
      <c r="UZ639" s="8"/>
      <c r="VA639" s="8"/>
      <c r="VB639" s="8"/>
      <c r="VC639" s="8"/>
      <c r="VD639" s="8"/>
      <c r="VE639" s="8"/>
      <c r="VF639" s="8"/>
      <c r="VG639" s="8"/>
      <c r="VH639" s="8"/>
      <c r="VI639" s="8"/>
      <c r="VJ639" s="8"/>
      <c r="VK639" s="8"/>
      <c r="VL639" s="8"/>
      <c r="VM639" s="8"/>
      <c r="VN639" s="8"/>
      <c r="VO639" s="8"/>
      <c r="VP639" s="8"/>
      <c r="VQ639" s="8"/>
      <c r="VR639" s="8"/>
      <c r="VS639" s="8"/>
      <c r="VT639" s="8"/>
      <c r="VU639" s="8"/>
      <c r="VV639" s="8"/>
      <c r="VW639" s="8"/>
      <c r="VX639" s="8"/>
      <c r="VY639" s="8"/>
      <c r="VZ639" s="8"/>
      <c r="WA639" s="8"/>
      <c r="WB639" s="8"/>
      <c r="WC639" s="8"/>
      <c r="WD639" s="8"/>
      <c r="WE639" s="8"/>
      <c r="WF639" s="8"/>
      <c r="WG639" s="8"/>
      <c r="WH639" s="8"/>
      <c r="WI639" s="8"/>
      <c r="WJ639" s="8"/>
      <c r="WK639" s="8"/>
      <c r="WL639" s="8"/>
      <c r="WM639" s="8"/>
      <c r="WN639" s="8"/>
      <c r="WO639" s="8"/>
      <c r="WP639" s="8"/>
      <c r="WQ639" s="8"/>
      <c r="WR639" s="8"/>
      <c r="WS639" s="8"/>
      <c r="WT639" s="8"/>
      <c r="WU639" s="8"/>
      <c r="WV639" s="8"/>
      <c r="WW639" s="8"/>
      <c r="WX639" s="8"/>
      <c r="WY639" s="8"/>
      <c r="WZ639" s="8"/>
      <c r="XA639" s="8"/>
      <c r="XB639" s="8"/>
      <c r="XC639" s="8"/>
      <c r="XD639" s="8"/>
      <c r="XE639" s="8"/>
      <c r="XF639" s="8"/>
      <c r="XG639" s="8"/>
      <c r="XH639" s="8"/>
      <c r="XI639" s="8"/>
      <c r="XJ639" s="8"/>
      <c r="XK639" s="8"/>
      <c r="XL639" s="8"/>
      <c r="XM639" s="8"/>
      <c r="XN639" s="8"/>
      <c r="XO639" s="8"/>
      <c r="XP639" s="8"/>
      <c r="XQ639" s="8"/>
      <c r="XR639" s="8"/>
      <c r="XS639" s="8"/>
      <c r="XT639" s="8"/>
      <c r="XU639" s="8"/>
      <c r="XV639" s="8"/>
      <c r="XW639" s="8"/>
      <c r="XX639" s="8"/>
      <c r="XY639" s="8"/>
      <c r="XZ639" s="8"/>
      <c r="YA639" s="8"/>
      <c r="YB639" s="8"/>
      <c r="YC639" s="8"/>
      <c r="YD639" s="8"/>
      <c r="YE639" s="8"/>
      <c r="YF639" s="8"/>
      <c r="YG639" s="8"/>
      <c r="YH639" s="8"/>
      <c r="YI639" s="8"/>
      <c r="YJ639" s="8"/>
      <c r="YK639" s="8"/>
      <c r="YL639" s="8"/>
      <c r="YM639" s="8"/>
      <c r="YN639" s="8"/>
      <c r="YO639" s="8"/>
      <c r="YP639" s="8"/>
      <c r="YQ639" s="8"/>
      <c r="YR639" s="8"/>
      <c r="YS639" s="8"/>
      <c r="YT639" s="8"/>
      <c r="YU639" s="8"/>
      <c r="YV639" s="8"/>
      <c r="YW639" s="8"/>
      <c r="YX639" s="8"/>
      <c r="YY639" s="8"/>
      <c r="YZ639" s="8"/>
      <c r="ZA639" s="8"/>
      <c r="ZB639" s="8"/>
      <c r="ZC639" s="8"/>
      <c r="ZD639" s="8"/>
      <c r="ZE639" s="8"/>
      <c r="ZF639" s="8"/>
      <c r="ZG639" s="8"/>
      <c r="ZH639" s="8"/>
      <c r="ZI639" s="8"/>
      <c r="ZJ639" s="8"/>
      <c r="ZK639" s="8"/>
      <c r="ZL639" s="8"/>
      <c r="ZM639" s="8"/>
      <c r="ZN639" s="8"/>
      <c r="ZO639" s="8"/>
      <c r="ZP639" s="8"/>
      <c r="ZQ639" s="8"/>
      <c r="ZR639" s="8"/>
      <c r="ZS639" s="8"/>
      <c r="ZT639" s="8"/>
      <c r="ZU639" s="8"/>
      <c r="ZV639" s="8"/>
      <c r="ZW639" s="8"/>
      <c r="ZX639" s="8"/>
      <c r="ZY639" s="8"/>
      <c r="ZZ639" s="8"/>
      <c r="AAA639" s="8"/>
      <c r="AAB639" s="8"/>
      <c r="AAC639" s="8"/>
      <c r="AAD639" s="8"/>
      <c r="AAE639" s="8"/>
      <c r="AAF639" s="8"/>
      <c r="AAG639" s="8"/>
      <c r="AAH639" s="8"/>
      <c r="AAI639" s="8"/>
      <c r="AAJ639" s="8"/>
      <c r="AAK639" s="8"/>
      <c r="AAL639" s="8"/>
      <c r="AAM639" s="8"/>
      <c r="AAN639" s="8"/>
      <c r="AAO639" s="8"/>
      <c r="AAP639" s="8"/>
      <c r="AAQ639" s="8"/>
      <c r="AAR639" s="8"/>
      <c r="AAS639" s="8"/>
      <c r="AAT639" s="8"/>
      <c r="AAU639" s="8"/>
      <c r="AAV639" s="8"/>
      <c r="AAW639" s="8"/>
      <c r="AAX639" s="8"/>
      <c r="AAY639" s="8"/>
      <c r="AAZ639" s="8"/>
      <c r="ABA639" s="8"/>
      <c r="ABB639" s="8"/>
      <c r="ABC639" s="8"/>
      <c r="ABD639" s="8"/>
      <c r="ABE639" s="8"/>
      <c r="ABF639" s="8"/>
      <c r="ABG639" s="8"/>
      <c r="ABH639" s="8"/>
      <c r="ABI639" s="8"/>
      <c r="ABJ639" s="8"/>
      <c r="ABK639" s="8"/>
      <c r="ABL639" s="8"/>
      <c r="ABM639" s="8"/>
      <c r="ABN639" s="8"/>
      <c r="ABO639" s="8"/>
      <c r="ABP639" s="8"/>
      <c r="ABQ639" s="8"/>
      <c r="ABR639" s="8"/>
      <c r="ABS639" s="8"/>
      <c r="ABT639" s="8"/>
      <c r="ABU639" s="8"/>
      <c r="ABV639" s="8"/>
      <c r="ABW639" s="8"/>
      <c r="ABX639" s="8"/>
      <c r="ABY639" s="8"/>
      <c r="ABZ639" s="8"/>
      <c r="ACA639" s="8"/>
      <c r="ACB639" s="8"/>
      <c r="ACC639" s="8"/>
      <c r="ACD639" s="8"/>
      <c r="ACE639" s="8"/>
      <c r="ACF639" s="8"/>
      <c r="ACG639" s="8"/>
      <c r="ACH639" s="8"/>
      <c r="ACI639" s="8"/>
      <c r="ACJ639" s="8"/>
      <c r="ACK639" s="8"/>
      <c r="ACL639" s="8"/>
      <c r="ACM639" s="8"/>
      <c r="ACN639" s="8"/>
      <c r="ACO639" s="8"/>
      <c r="ACP639" s="8"/>
      <c r="ACQ639" s="8"/>
      <c r="ACR639" s="8"/>
      <c r="ACS639" s="8"/>
      <c r="ACT639" s="8"/>
      <c r="ACU639" s="8"/>
      <c r="ACV639" s="8"/>
      <c r="ACW639" s="8"/>
      <c r="ACX639" s="8"/>
      <c r="ACY639" s="8"/>
      <c r="ACZ639" s="8"/>
      <c r="ADA639" s="8"/>
      <c r="ADB639" s="8"/>
      <c r="ADC639" s="8"/>
      <c r="ADD639" s="8"/>
      <c r="ADE639" s="8"/>
      <c r="ADF639" s="8"/>
      <c r="ADG639" s="8"/>
      <c r="ADH639" s="8"/>
      <c r="ADI639" s="8"/>
      <c r="ADJ639" s="8"/>
      <c r="ADK639" s="8"/>
      <c r="ADL639" s="8"/>
      <c r="ADM639" s="8"/>
      <c r="ADN639" s="8"/>
      <c r="ADO639" s="8"/>
      <c r="ADP639" s="8"/>
      <c r="ADQ639" s="8"/>
      <c r="ADR639" s="8"/>
      <c r="ADS639" s="8"/>
      <c r="ADT639" s="8"/>
      <c r="ADU639" s="8"/>
      <c r="ADV639" s="8"/>
      <c r="ADW639" s="8"/>
      <c r="ADX639" s="8"/>
      <c r="ADY639" s="8"/>
      <c r="ADZ639" s="8"/>
      <c r="AEA639" s="8"/>
      <c r="AEB639" s="8"/>
      <c r="AEC639" s="8"/>
      <c r="AED639" s="8"/>
      <c r="AEE639" s="8"/>
      <c r="AEF639" s="8"/>
      <c r="AEG639" s="8"/>
      <c r="AEH639" s="8"/>
      <c r="AEI639" s="8"/>
      <c r="AEJ639" s="8"/>
      <c r="AEK639" s="8"/>
      <c r="AEL639" s="8"/>
      <c r="AEM639" s="8"/>
      <c r="AEN639" s="8"/>
      <c r="AEO639" s="8"/>
      <c r="AEP639" s="8"/>
      <c r="AEQ639" s="8"/>
      <c r="AER639" s="8"/>
      <c r="AES639" s="8"/>
      <c r="AET639" s="8"/>
      <c r="AEU639" s="8"/>
      <c r="AEV639" s="8"/>
      <c r="AEW639" s="8"/>
      <c r="AEX639" s="8"/>
      <c r="AEY639" s="8"/>
      <c r="AEZ639" s="8"/>
      <c r="AFA639" s="8"/>
      <c r="AFB639" s="8"/>
      <c r="AFC639" s="8"/>
      <c r="AFD639" s="8"/>
      <c r="AFE639" s="8"/>
      <c r="AFF639" s="8"/>
      <c r="AFG639" s="8"/>
      <c r="AFH639" s="8"/>
      <c r="AFI639" s="8"/>
      <c r="AFJ639" s="8"/>
      <c r="AFK639" s="8"/>
      <c r="AFL639" s="8"/>
      <c r="AFM639" s="8"/>
      <c r="AFN639" s="8"/>
      <c r="AFO639" s="8"/>
      <c r="AFP639" s="8"/>
      <c r="AFQ639" s="8"/>
      <c r="AFR639" s="8"/>
      <c r="AFS639" s="8"/>
      <c r="AFT639" s="8"/>
      <c r="AFU639" s="8"/>
      <c r="AFV639" s="8"/>
      <c r="AFW639" s="8"/>
      <c r="AFX639" s="8"/>
      <c r="AFY639" s="8"/>
      <c r="AFZ639" s="8"/>
      <c r="AGA639" s="8"/>
      <c r="AGB639" s="8"/>
      <c r="AGC639" s="8"/>
      <c r="AGD639" s="8"/>
      <c r="AGE639" s="8"/>
      <c r="AGF639" s="8"/>
      <c r="AGG639" s="8"/>
      <c r="AGH639" s="8"/>
      <c r="AGI639" s="8"/>
      <c r="AGJ639" s="8"/>
      <c r="AGK639" s="8"/>
      <c r="AGL639" s="8"/>
      <c r="AGM639" s="8"/>
      <c r="AGN639" s="8"/>
      <c r="AGO639" s="8"/>
      <c r="AGP639" s="8"/>
      <c r="AGQ639" s="8"/>
      <c r="AGR639" s="8"/>
      <c r="AGS639" s="8"/>
      <c r="AGT639" s="8"/>
      <c r="AGU639" s="8"/>
      <c r="AGV639" s="8"/>
      <c r="AGW639" s="8"/>
      <c r="AGX639" s="8"/>
      <c r="AGY639" s="8"/>
      <c r="AGZ639" s="8"/>
      <c r="AHA639" s="8"/>
      <c r="AHB639" s="8"/>
      <c r="AHC639" s="8"/>
      <c r="AHD639" s="8"/>
      <c r="AHE639" s="8"/>
      <c r="AHF639" s="8"/>
      <c r="AHG639" s="8"/>
      <c r="AHH639" s="8"/>
      <c r="AHI639" s="8"/>
      <c r="AHJ639" s="8"/>
      <c r="AHK639" s="8"/>
      <c r="AHL639" s="8"/>
      <c r="AHM639" s="8"/>
      <c r="AHN639" s="8"/>
      <c r="AHO639" s="8"/>
      <c r="AHP639" s="8"/>
      <c r="AHQ639" s="8"/>
      <c r="AHR639" s="8"/>
      <c r="AHS639" s="8"/>
      <c r="AHT639" s="8"/>
      <c r="AHU639" s="8"/>
      <c r="AHV639" s="8"/>
      <c r="AHW639" s="8"/>
      <c r="AHX639" s="8"/>
      <c r="AHY639" s="8"/>
      <c r="AHZ639" s="8"/>
      <c r="AIA639" s="8"/>
      <c r="AIB639" s="8"/>
      <c r="AIC639" s="8"/>
      <c r="AID639" s="8"/>
      <c r="AIE639" s="8"/>
      <c r="AIF639" s="8"/>
      <c r="AIG639" s="8"/>
      <c r="AIH639" s="8"/>
      <c r="AII639" s="8"/>
      <c r="AIJ639" s="8"/>
      <c r="AIK639" s="8"/>
      <c r="AIL639" s="8"/>
      <c r="AIM639" s="8"/>
      <c r="AIN639" s="8"/>
      <c r="AIO639" s="8"/>
      <c r="AIP639" s="8"/>
      <c r="AIQ639" s="8"/>
      <c r="AIR639" s="8"/>
      <c r="AIS639" s="8"/>
      <c r="AIT639" s="8"/>
      <c r="AIU639" s="8"/>
      <c r="AIV639" s="8"/>
      <c r="AIW639" s="8"/>
      <c r="AIX639" s="8"/>
      <c r="AIY639" s="8"/>
      <c r="AIZ639" s="8"/>
      <c r="AJA639" s="8"/>
      <c r="AJB639" s="8"/>
      <c r="AJC639" s="8"/>
      <c r="AJD639" s="8"/>
      <c r="AJE639" s="8"/>
      <c r="AJF639" s="8"/>
      <c r="AJG639" s="8"/>
      <c r="AJH639" s="8"/>
      <c r="AJI639" s="8"/>
      <c r="AJJ639" s="8"/>
      <c r="AJK639" s="8"/>
      <c r="AJL639" s="8"/>
      <c r="AJM639" s="8"/>
      <c r="AJN639" s="8"/>
      <c r="AJO639" s="8"/>
      <c r="AJP639" s="8"/>
      <c r="AJQ639" s="8"/>
      <c r="AJR639" s="8"/>
      <c r="AJS639" s="8"/>
      <c r="AJT639" s="8"/>
      <c r="AJU639" s="8"/>
      <c r="AJV639" s="8"/>
      <c r="AJW639" s="8"/>
      <c r="AJX639" s="8"/>
      <c r="AJY639" s="8"/>
      <c r="AJZ639" s="8"/>
      <c r="AKA639" s="8"/>
      <c r="AKB639" s="8"/>
      <c r="AKC639" s="8"/>
      <c r="AKD639" s="8"/>
      <c r="AKE639" s="8"/>
      <c r="AKF639" s="8"/>
      <c r="AKG639" s="8"/>
      <c r="AKH639" s="8"/>
      <c r="AKI639" s="8"/>
      <c r="AKJ639" s="8"/>
      <c r="AKK639" s="8"/>
      <c r="AKL639" s="8"/>
      <c r="AKM639" s="8"/>
      <c r="AKN639" s="8"/>
      <c r="AKO639" s="8"/>
      <c r="AKP639" s="8"/>
      <c r="AKQ639" s="8"/>
      <c r="AKR639" s="8"/>
      <c r="AKS639" s="8"/>
      <c r="AKT639" s="8"/>
      <c r="AKU639" s="8"/>
      <c r="AKV639" s="8"/>
      <c r="AKW639" s="8"/>
      <c r="AKX639" s="8"/>
      <c r="AKY639" s="8"/>
      <c r="AKZ639" s="8"/>
      <c r="ALA639" s="8"/>
      <c r="ALB639" s="8"/>
      <c r="ALC639" s="8"/>
      <c r="ALD639" s="8"/>
      <c r="ALE639" s="8"/>
      <c r="ALF639" s="8"/>
      <c r="ALG639" s="8"/>
      <c r="ALH639" s="8"/>
      <c r="ALI639" s="8"/>
      <c r="ALJ639" s="8"/>
      <c r="ALK639" s="8"/>
      <c r="ALL639" s="8"/>
      <c r="ALM639" s="8"/>
      <c r="ALN639" s="8"/>
      <c r="ALO639" s="8"/>
      <c r="ALP639" s="8"/>
      <c r="ALQ639" s="8"/>
      <c r="ALR639" s="8"/>
      <c r="ALS639" s="8"/>
      <c r="ALT639" s="8"/>
      <c r="ALU639" s="8"/>
      <c r="ALV639" s="8"/>
      <c r="ALW639" s="8"/>
      <c r="ALX639" s="8"/>
      <c r="ALY639" s="8"/>
      <c r="ALZ639" s="8"/>
      <c r="AMA639" s="8"/>
      <c r="AMB639" s="8"/>
      <c r="AMC639" s="8"/>
      <c r="AMD639" s="8"/>
      <c r="AME639" s="8"/>
      <c r="AMF639" s="8"/>
      <c r="AMG639" s="8"/>
      <c r="AMH639" s="8"/>
      <c r="AMI639" s="8"/>
      <c r="AMJ639" s="8"/>
      <c r="AMK639" s="8"/>
      <c r="AML639" s="8"/>
      <c r="AMM639" s="8"/>
      <c r="AMN639" s="8"/>
      <c r="AMO639" s="8"/>
      <c r="AMP639" s="8"/>
      <c r="AMQ639" s="8"/>
      <c r="AMR639" s="8"/>
      <c r="AMS639" s="8"/>
      <c r="AMT639" s="8"/>
      <c r="AMU639" s="8"/>
      <c r="AMV639" s="8"/>
      <c r="AMW639" s="8"/>
      <c r="AMX639" s="8"/>
      <c r="AMY639" s="8"/>
      <c r="AMZ639" s="8"/>
      <c r="ANA639" s="8"/>
      <c r="ANB639" s="8"/>
      <c r="ANC639" s="8"/>
      <c r="AND639" s="8"/>
      <c r="ANE639" s="8"/>
      <c r="ANF639" s="8"/>
      <c r="ANG639" s="8"/>
      <c r="ANH639" s="8"/>
      <c r="ANI639" s="8"/>
      <c r="ANJ639" s="8"/>
      <c r="ANK639" s="8"/>
      <c r="ANL639" s="8"/>
      <c r="ANM639" s="8"/>
      <c r="ANN639" s="8"/>
      <c r="ANO639" s="8"/>
      <c r="ANP639" s="8"/>
      <c r="ANQ639" s="8"/>
      <c r="ANR639" s="8"/>
      <c r="ANS639" s="8"/>
      <c r="ANT639" s="8"/>
      <c r="ANU639" s="8"/>
      <c r="ANV639" s="8"/>
      <c r="ANW639" s="8"/>
      <c r="ANX639" s="8"/>
      <c r="ANY639" s="8"/>
      <c r="ANZ639" s="8"/>
      <c r="AOA639" s="8"/>
      <c r="AOB639" s="8"/>
      <c r="AOC639" s="8"/>
      <c r="AOD639" s="8"/>
      <c r="AOE639" s="8"/>
      <c r="AOF639" s="8"/>
      <c r="AOG639" s="8"/>
      <c r="AOH639" s="8"/>
      <c r="AOI639" s="8"/>
      <c r="AOJ639" s="8"/>
      <c r="AOK639" s="8"/>
      <c r="AOL639" s="8"/>
      <c r="AOM639" s="8"/>
      <c r="AON639" s="8"/>
      <c r="AOO639" s="8"/>
      <c r="AOP639" s="8"/>
      <c r="AOQ639" s="8"/>
      <c r="AOR639" s="8"/>
      <c r="AOS639" s="8"/>
      <c r="AOT639" s="8"/>
      <c r="AOU639" s="8"/>
      <c r="AOV639" s="8"/>
      <c r="AOW639" s="8"/>
      <c r="AOX639" s="8"/>
      <c r="AOY639" s="8"/>
      <c r="AOZ639" s="8"/>
      <c r="APA639" s="8"/>
      <c r="APB639" s="8"/>
      <c r="APC639" s="8"/>
      <c r="APD639" s="8"/>
      <c r="APE639" s="8"/>
      <c r="APF639" s="8"/>
      <c r="APG639" s="8"/>
      <c r="APH639" s="8"/>
      <c r="API639" s="8"/>
      <c r="APJ639" s="8"/>
      <c r="APK639" s="8"/>
      <c r="APL639" s="8"/>
      <c r="APM639" s="8"/>
      <c r="APN639" s="8"/>
      <c r="APO639" s="8"/>
      <c r="APP639" s="8"/>
      <c r="APQ639" s="8"/>
      <c r="APR639" s="8"/>
      <c r="APS639" s="8"/>
      <c r="APT639" s="8"/>
      <c r="APU639" s="8"/>
      <c r="APV639" s="8"/>
      <c r="APW639" s="8"/>
      <c r="APX639" s="8"/>
      <c r="APY639" s="8"/>
      <c r="APZ639" s="8"/>
      <c r="AQA639" s="8"/>
      <c r="AQB639" s="8"/>
      <c r="AQC639" s="8"/>
      <c r="AQD639" s="8"/>
      <c r="AQE639" s="8"/>
      <c r="AQF639" s="8"/>
      <c r="AQG639" s="8"/>
      <c r="AQH639" s="8"/>
      <c r="AQI639" s="8"/>
      <c r="AQJ639" s="8"/>
      <c r="AQK639" s="8"/>
      <c r="AQL639" s="8"/>
      <c r="AQM639" s="8"/>
      <c r="AQN639" s="8"/>
      <c r="AQO639" s="8"/>
      <c r="AQP639" s="8"/>
      <c r="AQQ639" s="8"/>
      <c r="AQR639" s="8"/>
      <c r="AQS639" s="8"/>
      <c r="AQT639" s="8"/>
      <c r="AQU639" s="8"/>
      <c r="AQV639" s="8"/>
      <c r="AQW639" s="8"/>
      <c r="AQX639" s="8"/>
      <c r="AQY639" s="8"/>
      <c r="AQZ639" s="8"/>
      <c r="ARA639" s="8"/>
      <c r="ARB639" s="8"/>
      <c r="ARC639" s="8"/>
      <c r="ARD639" s="8"/>
      <c r="ARE639" s="8"/>
      <c r="ARF639" s="8"/>
      <c r="ARG639" s="8"/>
      <c r="ARH639" s="8"/>
      <c r="ARI639" s="8"/>
      <c r="ARJ639" s="8"/>
      <c r="ARK639" s="8"/>
      <c r="ARL639" s="8"/>
      <c r="ARM639" s="8"/>
      <c r="ARN639" s="8"/>
      <c r="ARO639" s="8"/>
      <c r="ARP639" s="8"/>
      <c r="ARQ639" s="8"/>
      <c r="ARR639" s="8"/>
      <c r="ARS639" s="8"/>
      <c r="ART639" s="8"/>
      <c r="ARU639" s="8"/>
      <c r="ARV639" s="8"/>
      <c r="ARW639" s="8"/>
      <c r="ARX639" s="8"/>
      <c r="ARY639" s="8"/>
      <c r="ARZ639" s="8"/>
      <c r="ASA639" s="8"/>
      <c r="ASB639" s="8"/>
      <c r="ASC639" s="8"/>
      <c r="ASD639" s="8"/>
      <c r="ASE639" s="8"/>
      <c r="ASF639" s="8"/>
      <c r="ASG639" s="8"/>
      <c r="ASH639" s="8"/>
      <c r="ASI639" s="8"/>
      <c r="ASJ639" s="8"/>
      <c r="ASK639" s="8"/>
      <c r="ASL639" s="8"/>
      <c r="ASM639" s="8"/>
      <c r="ASN639" s="8"/>
      <c r="ASO639" s="8"/>
      <c r="ASP639" s="8"/>
      <c r="ASQ639" s="8"/>
      <c r="ASR639" s="8"/>
      <c r="ASS639" s="8"/>
      <c r="AST639" s="8"/>
      <c r="ASU639" s="8"/>
      <c r="ASV639" s="8"/>
      <c r="ASW639" s="8"/>
      <c r="ASX639" s="8"/>
      <c r="ASY639" s="8"/>
      <c r="ASZ639" s="8"/>
      <c r="ATA639" s="8"/>
      <c r="ATB639" s="8"/>
      <c r="ATC639" s="8"/>
      <c r="ATD639" s="8"/>
      <c r="ATE639" s="8"/>
      <c r="ATF639" s="8"/>
      <c r="ATG639" s="8"/>
      <c r="ATH639" s="8"/>
      <c r="ATI639" s="8"/>
      <c r="ATJ639" s="8"/>
      <c r="ATK639" s="8"/>
      <c r="ATL639" s="8"/>
      <c r="ATM639" s="8"/>
      <c r="ATN639" s="8"/>
      <c r="ATO639" s="8"/>
      <c r="ATP639" s="8"/>
      <c r="ATQ639" s="8"/>
      <c r="ATR639" s="8"/>
      <c r="ATS639" s="8"/>
      <c r="ATT639" s="8"/>
      <c r="ATU639" s="8"/>
      <c r="ATV639" s="8"/>
      <c r="ATW639" s="8"/>
      <c r="ATX639" s="8"/>
      <c r="ATY639" s="8"/>
      <c r="ATZ639" s="8"/>
      <c r="AUA639" s="8"/>
      <c r="AUB639" s="8"/>
      <c r="AUC639" s="8"/>
      <c r="AUD639" s="8"/>
      <c r="AUE639" s="8"/>
      <c r="AUF639" s="8"/>
      <c r="AUG639" s="8"/>
      <c r="AUH639" s="8"/>
      <c r="AUI639" s="8"/>
      <c r="AUJ639" s="8"/>
      <c r="AUK639" s="8"/>
      <c r="AUL639" s="8"/>
      <c r="AUM639" s="8"/>
      <c r="AUN639" s="8"/>
      <c r="AUO639" s="8"/>
      <c r="AUP639" s="8"/>
      <c r="AUQ639" s="8"/>
      <c r="AUR639" s="8"/>
      <c r="AUS639" s="8"/>
      <c r="AUT639" s="8"/>
      <c r="AUU639" s="8"/>
      <c r="AUV639" s="8"/>
      <c r="AUW639" s="8"/>
      <c r="AUX639" s="8"/>
      <c r="AUY639" s="8"/>
      <c r="AUZ639" s="8"/>
      <c r="AVA639" s="8"/>
      <c r="AVB639" s="8"/>
      <c r="AVC639" s="8"/>
      <c r="AVD639" s="8"/>
      <c r="AVE639" s="8"/>
      <c r="AVF639" s="8"/>
      <c r="AVG639" s="8"/>
      <c r="AVH639" s="8"/>
      <c r="AVI639" s="8"/>
      <c r="AVJ639" s="8"/>
      <c r="AVK639" s="8"/>
      <c r="AVL639" s="8"/>
      <c r="AVM639" s="8"/>
      <c r="AVN639" s="8"/>
      <c r="AVO639" s="8"/>
      <c r="AVP639" s="8"/>
      <c r="AVQ639" s="8"/>
      <c r="AVR639" s="8"/>
      <c r="AVS639" s="8"/>
      <c r="AVT639" s="8"/>
      <c r="AVU639" s="8"/>
      <c r="AVV639" s="8"/>
      <c r="AVW639" s="8"/>
      <c r="AVX639" s="8"/>
      <c r="AVY639" s="8"/>
      <c r="AVZ639" s="8"/>
      <c r="AWA639" s="8"/>
      <c r="AWB639" s="8"/>
      <c r="AWC639" s="8"/>
      <c r="AWD639" s="8"/>
      <c r="AWE639" s="8"/>
      <c r="AWF639" s="8"/>
      <c r="AWG639" s="8"/>
      <c r="AWH639" s="8"/>
      <c r="AWI639" s="8"/>
      <c r="AWJ639" s="8"/>
      <c r="AWK639" s="8"/>
      <c r="AWL639" s="8"/>
      <c r="AWM639" s="8"/>
      <c r="AWN639" s="8"/>
      <c r="AWO639" s="8"/>
      <c r="AWP639" s="8"/>
      <c r="AWQ639" s="8"/>
      <c r="AWR639" s="8"/>
      <c r="AWS639" s="8"/>
      <c r="AWT639" s="8"/>
      <c r="AWU639" s="8"/>
      <c r="AWV639" s="8"/>
      <c r="AWW639" s="8"/>
      <c r="AWX639" s="8"/>
      <c r="AWY639" s="8"/>
      <c r="AWZ639" s="8"/>
      <c r="AXA639" s="8"/>
      <c r="AXB639" s="8"/>
      <c r="AXC639" s="8"/>
      <c r="AXD639" s="8"/>
      <c r="AXE639" s="8"/>
      <c r="AXF639" s="8"/>
      <c r="AXG639" s="8"/>
      <c r="AXH639" s="8"/>
      <c r="AXI639" s="8"/>
      <c r="AXJ639" s="8"/>
      <c r="AXK639" s="8"/>
      <c r="AXL639" s="8"/>
      <c r="AXM639" s="8"/>
      <c r="AXN639" s="8"/>
      <c r="AXO639" s="8"/>
      <c r="AXP639" s="8"/>
      <c r="AXQ639" s="8"/>
      <c r="AXR639" s="8"/>
      <c r="AXS639" s="8"/>
      <c r="AXT639" s="8"/>
      <c r="AXU639" s="8"/>
      <c r="AXV639" s="8"/>
      <c r="AXW639" s="8"/>
      <c r="AXX639" s="8"/>
      <c r="AXY639" s="8"/>
      <c r="AXZ639" s="8"/>
      <c r="AYA639" s="8"/>
      <c r="AYB639" s="8"/>
      <c r="AYC639" s="8"/>
      <c r="AYD639" s="8"/>
      <c r="AYE639" s="8"/>
      <c r="AYF639" s="8"/>
      <c r="AYG639" s="8"/>
      <c r="AYH639" s="8"/>
      <c r="AYI639" s="8"/>
      <c r="AYJ639" s="8"/>
      <c r="AYK639" s="8"/>
      <c r="AYL639" s="8"/>
      <c r="AYM639" s="8"/>
      <c r="AYN639" s="8"/>
      <c r="AYO639" s="8"/>
      <c r="AYP639" s="8"/>
      <c r="AYQ639" s="8"/>
      <c r="AYR639" s="8"/>
      <c r="AYS639" s="8"/>
      <c r="AYT639" s="8"/>
      <c r="AYU639" s="8"/>
      <c r="AYV639" s="8"/>
      <c r="AYW639" s="8"/>
      <c r="AYX639" s="8"/>
      <c r="AYY639" s="8"/>
      <c r="AYZ639" s="8"/>
      <c r="AZA639" s="8"/>
      <c r="AZB639" s="8"/>
      <c r="AZC639" s="8"/>
      <c r="AZD639" s="8"/>
      <c r="AZE639" s="8"/>
      <c r="AZF639" s="8"/>
      <c r="AZG639" s="8"/>
      <c r="AZH639" s="8"/>
      <c r="AZI639" s="8"/>
      <c r="AZJ639" s="8"/>
      <c r="AZK639" s="8"/>
      <c r="AZL639" s="8"/>
      <c r="AZM639" s="8"/>
      <c r="AZN639" s="8"/>
      <c r="AZO639" s="8"/>
      <c r="AZP639" s="8"/>
      <c r="AZQ639" s="8"/>
      <c r="AZR639" s="8"/>
      <c r="AZS639" s="8"/>
      <c r="AZT639" s="8"/>
      <c r="AZU639" s="8"/>
      <c r="AZV639" s="8"/>
      <c r="AZW639" s="8"/>
      <c r="AZX639" s="8"/>
      <c r="AZY639" s="8"/>
      <c r="AZZ639" s="8"/>
      <c r="BAA639" s="8"/>
      <c r="BAB639" s="8"/>
      <c r="BAC639" s="8"/>
      <c r="BAD639" s="8"/>
      <c r="BAE639" s="8"/>
      <c r="BAF639" s="8"/>
      <c r="BAG639" s="8"/>
      <c r="BAH639" s="8"/>
      <c r="BAI639" s="8"/>
      <c r="BAJ639" s="8"/>
      <c r="BAK639" s="8"/>
      <c r="BAL639" s="8"/>
      <c r="BAM639" s="8"/>
      <c r="BAN639" s="8"/>
      <c r="BAO639" s="8"/>
      <c r="BAP639" s="8"/>
      <c r="BAQ639" s="8"/>
      <c r="BAR639" s="8"/>
      <c r="BAS639" s="8"/>
      <c r="BAT639" s="8"/>
      <c r="BAU639" s="8"/>
      <c r="BAV639" s="8"/>
      <c r="BAW639" s="8"/>
      <c r="BAX639" s="8"/>
      <c r="BAY639" s="8"/>
      <c r="BAZ639" s="8"/>
      <c r="BBA639" s="8"/>
      <c r="BBB639" s="8"/>
      <c r="BBC639" s="8"/>
      <c r="BBD639" s="8"/>
      <c r="BBE639" s="8"/>
      <c r="BBF639" s="8"/>
      <c r="BBG639" s="8"/>
      <c r="BBH639" s="8"/>
      <c r="BBI639" s="8"/>
      <c r="BBJ639" s="8"/>
      <c r="BBK639" s="8"/>
      <c r="BBL639" s="8"/>
      <c r="BBM639" s="8"/>
      <c r="BBN639" s="8"/>
      <c r="BBO639" s="8"/>
      <c r="BBP639" s="8"/>
      <c r="BBQ639" s="8"/>
      <c r="BBR639" s="8"/>
      <c r="BBS639" s="8"/>
      <c r="BBT639" s="8"/>
      <c r="BBU639" s="8"/>
      <c r="BBV639" s="8"/>
      <c r="BBW639" s="8"/>
      <c r="BBX639" s="8"/>
      <c r="BBY639" s="8"/>
      <c r="BBZ639" s="8"/>
      <c r="BCA639" s="8"/>
      <c r="BCB639" s="8"/>
      <c r="BCC639" s="8"/>
      <c r="BCD639" s="8"/>
      <c r="BCE639" s="8"/>
      <c r="BCF639" s="8"/>
      <c r="BCG639" s="8"/>
      <c r="BCH639" s="8"/>
      <c r="BCI639" s="8"/>
      <c r="BCJ639" s="8"/>
      <c r="BCK639" s="8"/>
      <c r="BCL639" s="8"/>
      <c r="BCM639" s="8"/>
      <c r="BCN639" s="8"/>
      <c r="BCO639" s="8"/>
      <c r="BCP639" s="8"/>
      <c r="BCQ639" s="8"/>
      <c r="BCR639" s="8"/>
      <c r="BCS639" s="8"/>
      <c r="BCT639" s="8"/>
      <c r="BCU639" s="8"/>
      <c r="BCV639" s="8"/>
      <c r="BCW639" s="8"/>
      <c r="BCX639" s="8"/>
      <c r="BCY639" s="8"/>
      <c r="BCZ639" s="8"/>
      <c r="BDA639" s="8"/>
      <c r="BDB639" s="8"/>
      <c r="BDC639" s="8"/>
      <c r="BDD639" s="8"/>
      <c r="BDE639" s="8"/>
      <c r="BDF639" s="8"/>
      <c r="BDG639" s="8"/>
      <c r="BDH639" s="8"/>
      <c r="BDI639" s="8"/>
      <c r="BDJ639" s="8"/>
      <c r="BDK639" s="8"/>
      <c r="BDL639" s="8"/>
      <c r="BDM639" s="8"/>
      <c r="BDN639" s="8"/>
      <c r="BDO639" s="8"/>
      <c r="BDP639" s="8"/>
      <c r="BDQ639" s="8"/>
      <c r="BDR639" s="8"/>
      <c r="BDS639" s="8"/>
      <c r="BDT639" s="8"/>
      <c r="BDU639" s="8"/>
      <c r="BDV639" s="8"/>
      <c r="BDW639" s="8"/>
      <c r="BDX639" s="8"/>
      <c r="BDY639" s="8"/>
      <c r="BDZ639" s="8"/>
      <c r="BEA639" s="8"/>
      <c r="BEB639" s="8"/>
      <c r="BEC639" s="8"/>
      <c r="BED639" s="8"/>
      <c r="BEE639" s="8"/>
      <c r="BEF639" s="8"/>
      <c r="BEG639" s="8"/>
      <c r="BEH639" s="8"/>
      <c r="BEI639" s="8"/>
      <c r="BEJ639" s="8"/>
      <c r="BEK639" s="8"/>
      <c r="BEL639" s="8"/>
      <c r="BEM639" s="8"/>
      <c r="BEN639" s="8"/>
      <c r="BEO639" s="8"/>
      <c r="BEP639" s="8"/>
      <c r="BEQ639" s="8"/>
      <c r="BER639" s="8"/>
      <c r="BES639" s="8"/>
      <c r="BET639" s="8"/>
      <c r="BEU639" s="8"/>
      <c r="BEV639" s="8"/>
      <c r="BEW639" s="8"/>
      <c r="BEX639" s="8"/>
      <c r="BEY639" s="8"/>
      <c r="BEZ639" s="8"/>
      <c r="BFA639" s="8"/>
      <c r="BFB639" s="8"/>
      <c r="BFC639" s="8"/>
      <c r="BFD639" s="8"/>
      <c r="BFE639" s="8"/>
      <c r="BFF639" s="8"/>
      <c r="BFG639" s="8"/>
      <c r="BFH639" s="8"/>
      <c r="BFI639" s="8"/>
      <c r="BFJ639" s="8"/>
      <c r="BFK639" s="8"/>
      <c r="BFL639" s="8"/>
      <c r="BFM639" s="8"/>
      <c r="BFN639" s="8"/>
      <c r="BFO639" s="8"/>
      <c r="BFP639" s="8"/>
      <c r="BFQ639" s="8"/>
      <c r="BFR639" s="8"/>
      <c r="BFS639" s="8"/>
      <c r="BFT639" s="8"/>
      <c r="BFU639" s="8"/>
      <c r="BFV639" s="8"/>
      <c r="BFW639" s="8"/>
      <c r="BFX639" s="8"/>
      <c r="BFY639" s="8"/>
      <c r="BFZ639" s="8"/>
      <c r="BGA639" s="8"/>
      <c r="BGB639" s="8"/>
      <c r="BGC639" s="8"/>
      <c r="BGD639" s="8"/>
      <c r="BGE639" s="8"/>
      <c r="BGF639" s="8"/>
      <c r="BGG639" s="8"/>
      <c r="BGH639" s="8"/>
      <c r="BGI639" s="8"/>
      <c r="BGJ639" s="8"/>
      <c r="BGK639" s="8"/>
      <c r="BGL639" s="8"/>
      <c r="BGM639" s="8"/>
      <c r="BGN639" s="8"/>
      <c r="BGO639" s="8"/>
      <c r="BGP639" s="8"/>
      <c r="BGQ639" s="8"/>
      <c r="BGR639" s="8"/>
      <c r="BGS639" s="8"/>
      <c r="BGT639" s="8"/>
      <c r="BGU639" s="8"/>
      <c r="BGV639" s="8"/>
      <c r="BGW639" s="8"/>
      <c r="BGX639" s="8"/>
      <c r="BGY639" s="8"/>
      <c r="BGZ639" s="8"/>
      <c r="BHA639" s="8"/>
      <c r="BHB639" s="8"/>
      <c r="BHC639" s="8"/>
      <c r="BHD639" s="8"/>
      <c r="BHE639" s="8"/>
      <c r="BHF639" s="8"/>
      <c r="BHG639" s="8"/>
      <c r="BHH639" s="8"/>
      <c r="BHI639" s="8"/>
      <c r="BHJ639" s="8"/>
      <c r="BHK639" s="8"/>
      <c r="BHL639" s="8"/>
      <c r="BHM639" s="8"/>
      <c r="BHN639" s="8"/>
      <c r="BHO639" s="8"/>
      <c r="BHP639" s="8"/>
      <c r="BHQ639" s="8"/>
      <c r="BHR639" s="8"/>
      <c r="BHS639" s="8"/>
      <c r="BHT639" s="8"/>
      <c r="BHU639" s="8"/>
      <c r="BHV639" s="8"/>
      <c r="BHW639" s="8"/>
      <c r="BHX639" s="8"/>
      <c r="BHY639" s="8"/>
      <c r="BHZ639" s="8"/>
      <c r="BIA639" s="8"/>
      <c r="BIB639" s="8"/>
      <c r="BIC639" s="8"/>
      <c r="BID639" s="8"/>
      <c r="BIE639" s="8"/>
      <c r="BIF639" s="8"/>
      <c r="BIG639" s="8"/>
      <c r="BIH639" s="8"/>
      <c r="BII639" s="8"/>
      <c r="BIJ639" s="8"/>
      <c r="BIK639" s="8"/>
      <c r="BIL639" s="8"/>
      <c r="BIM639" s="8"/>
      <c r="BIN639" s="8"/>
      <c r="BIO639" s="8"/>
      <c r="BIP639" s="8"/>
      <c r="BIQ639" s="8"/>
      <c r="BIR639" s="8"/>
      <c r="BIS639" s="8"/>
      <c r="BIT639" s="8"/>
      <c r="BIU639" s="8"/>
      <c r="BIV639" s="8"/>
      <c r="BIW639" s="8"/>
      <c r="BIX639" s="8"/>
      <c r="BIY639" s="8"/>
      <c r="BIZ639" s="8"/>
      <c r="BJA639" s="8"/>
      <c r="BJB639" s="8"/>
      <c r="BJC639" s="8"/>
      <c r="BJD639" s="8"/>
      <c r="BJE639" s="8"/>
      <c r="BJF639" s="8"/>
      <c r="BJG639" s="8"/>
      <c r="BJH639" s="8"/>
      <c r="BJI639" s="8"/>
      <c r="BJJ639" s="8"/>
      <c r="BJK639" s="8"/>
      <c r="BJL639" s="8"/>
      <c r="BJM639" s="8"/>
      <c r="BJN639" s="8"/>
      <c r="BJO639" s="8"/>
      <c r="BJP639" s="8"/>
      <c r="BJQ639" s="8"/>
      <c r="BJR639" s="8"/>
      <c r="BJS639" s="8"/>
      <c r="BJT639" s="8"/>
      <c r="BJU639" s="8"/>
      <c r="BJV639" s="8"/>
      <c r="BJW639" s="8"/>
      <c r="BJX639" s="8"/>
      <c r="BJY639" s="8"/>
      <c r="BJZ639" s="8"/>
      <c r="BKA639" s="8"/>
      <c r="BKB639" s="8"/>
      <c r="BKC639" s="8"/>
      <c r="BKD639" s="8"/>
      <c r="BKE639" s="8"/>
      <c r="BKF639" s="8"/>
      <c r="BKG639" s="8"/>
      <c r="BKH639" s="8"/>
      <c r="BKI639" s="8"/>
      <c r="BKJ639" s="8"/>
      <c r="BKK639" s="8"/>
      <c r="BKL639" s="8"/>
      <c r="BKM639" s="8"/>
      <c r="BKN639" s="8"/>
      <c r="BKO639" s="8"/>
      <c r="BKP639" s="8"/>
      <c r="BKQ639" s="8"/>
      <c r="BKR639" s="8"/>
      <c r="BKS639" s="8"/>
      <c r="BKT639" s="8"/>
      <c r="BKU639" s="8"/>
      <c r="BKV639" s="8"/>
      <c r="BKW639" s="8"/>
      <c r="BKX639" s="8"/>
      <c r="BKY639" s="8"/>
      <c r="BKZ639" s="8"/>
      <c r="BLA639" s="8"/>
      <c r="BLB639" s="8"/>
      <c r="BLC639" s="8"/>
      <c r="BLD639" s="8"/>
      <c r="BLE639" s="8"/>
      <c r="BLF639" s="8"/>
      <c r="BLG639" s="8"/>
      <c r="BLH639" s="8"/>
      <c r="BLI639" s="8"/>
      <c r="BLJ639" s="8"/>
      <c r="BLK639" s="8"/>
      <c r="BLL639" s="8"/>
      <c r="BLM639" s="8"/>
      <c r="BLN639" s="8"/>
      <c r="BLO639" s="8"/>
      <c r="BLP639" s="8"/>
      <c r="BLQ639" s="8"/>
      <c r="BLR639" s="8"/>
      <c r="BLS639" s="8"/>
      <c r="BLT639" s="8"/>
      <c r="BLU639" s="8"/>
      <c r="BLV639" s="8"/>
      <c r="BLW639" s="8"/>
      <c r="BLX639" s="8"/>
      <c r="BLY639" s="8"/>
      <c r="BLZ639" s="8"/>
      <c r="BMA639" s="8"/>
      <c r="BMB639" s="8"/>
      <c r="BMC639" s="8"/>
      <c r="BMD639" s="8"/>
      <c r="BME639" s="8"/>
      <c r="BMF639" s="8"/>
      <c r="BMG639" s="8"/>
      <c r="BMH639" s="8"/>
      <c r="BMI639" s="8"/>
      <c r="BMJ639" s="8"/>
      <c r="BMK639" s="8"/>
      <c r="BML639" s="8"/>
      <c r="BMM639" s="8"/>
      <c r="BMN639" s="8"/>
      <c r="BMO639" s="8"/>
      <c r="BMP639" s="8"/>
      <c r="BMQ639" s="8"/>
      <c r="BMR639" s="8"/>
      <c r="BMS639" s="8"/>
      <c r="BMT639" s="8"/>
      <c r="BMU639" s="8"/>
      <c r="BMV639" s="8"/>
      <c r="BMW639" s="8"/>
      <c r="BMX639" s="8"/>
      <c r="BMY639" s="8"/>
      <c r="BMZ639" s="8"/>
      <c r="BNA639" s="8"/>
      <c r="BNB639" s="8"/>
      <c r="BNC639" s="8"/>
      <c r="BND639" s="8"/>
      <c r="BNE639" s="8"/>
      <c r="BNF639" s="8"/>
      <c r="BNG639" s="8"/>
      <c r="BNH639" s="8"/>
      <c r="BNI639" s="8"/>
      <c r="BNJ639" s="8"/>
      <c r="BNK639" s="8"/>
      <c r="BNL639" s="8"/>
      <c r="BNM639" s="8"/>
      <c r="BNN639" s="8"/>
      <c r="BNO639" s="8"/>
      <c r="BNP639" s="8"/>
      <c r="BNQ639" s="8"/>
      <c r="BNR639" s="8"/>
      <c r="BNS639" s="8"/>
      <c r="BNT639" s="8"/>
      <c r="BNU639" s="8"/>
      <c r="BNV639" s="8"/>
      <c r="BNW639" s="8"/>
      <c r="BNX639" s="8"/>
      <c r="BNY639" s="8"/>
      <c r="BNZ639" s="8"/>
      <c r="BOA639" s="8"/>
      <c r="BOB639" s="8"/>
      <c r="BOC639" s="8"/>
      <c r="BOD639" s="8"/>
      <c r="BOE639" s="8"/>
      <c r="BOF639" s="8"/>
      <c r="BOG639" s="8"/>
      <c r="BOH639" s="8"/>
      <c r="BOI639" s="8"/>
      <c r="BOJ639" s="8"/>
      <c r="BOK639" s="8"/>
      <c r="BOL639" s="8"/>
      <c r="BOM639" s="8"/>
      <c r="BON639" s="8"/>
      <c r="BOO639" s="8"/>
      <c r="BOP639" s="8"/>
      <c r="BOQ639" s="8"/>
      <c r="BOR639" s="8"/>
      <c r="BOS639" s="8"/>
      <c r="BOT639" s="8"/>
      <c r="BOU639" s="8"/>
      <c r="BOV639" s="8"/>
      <c r="BOW639" s="8"/>
      <c r="BOX639" s="8"/>
      <c r="BOY639" s="8"/>
      <c r="BOZ639" s="8"/>
      <c r="BPA639" s="8"/>
      <c r="BPB639" s="8"/>
      <c r="BPC639" s="8"/>
      <c r="BPD639" s="8"/>
      <c r="BPE639" s="8"/>
      <c r="BPF639" s="8"/>
      <c r="BPG639" s="8"/>
      <c r="BPH639" s="8"/>
      <c r="BPI639" s="8"/>
      <c r="BPJ639" s="8"/>
      <c r="BPK639" s="8"/>
      <c r="BPL639" s="8"/>
      <c r="BPM639" s="8"/>
      <c r="BPN639" s="8"/>
      <c r="BPO639" s="8"/>
      <c r="BPP639" s="8"/>
      <c r="BPQ639" s="8"/>
      <c r="BPR639" s="8"/>
      <c r="BPS639" s="8"/>
      <c r="BPT639" s="8"/>
      <c r="BPU639" s="8"/>
      <c r="BPV639" s="8"/>
      <c r="BPW639" s="8"/>
      <c r="BPX639" s="8"/>
      <c r="BPY639" s="8"/>
      <c r="BPZ639" s="8"/>
      <c r="BQA639" s="8"/>
      <c r="BQB639" s="8"/>
      <c r="BQC639" s="8"/>
      <c r="BQD639" s="8"/>
      <c r="BQE639" s="8"/>
      <c r="BQF639" s="8"/>
      <c r="BQG639" s="8"/>
      <c r="BQH639" s="8"/>
      <c r="BQI639" s="8"/>
      <c r="BQJ639" s="8"/>
      <c r="BQK639" s="8"/>
      <c r="BQL639" s="8"/>
      <c r="BQM639" s="8"/>
      <c r="BQN639" s="8"/>
      <c r="BQO639" s="8"/>
      <c r="BQP639" s="8"/>
      <c r="BQQ639" s="8"/>
      <c r="BQR639" s="8"/>
      <c r="BQS639" s="8"/>
      <c r="BQT639" s="8"/>
      <c r="BQU639" s="8"/>
      <c r="BQV639" s="8"/>
      <c r="BQW639" s="8"/>
      <c r="BQX639" s="8"/>
      <c r="BQY639" s="8"/>
      <c r="BQZ639" s="8"/>
      <c r="BRA639" s="8"/>
      <c r="BRB639" s="8"/>
      <c r="BRC639" s="8"/>
      <c r="BRD639" s="8"/>
      <c r="BRE639" s="8"/>
      <c r="BRF639" s="8"/>
      <c r="BRG639" s="8"/>
      <c r="BRH639" s="8"/>
      <c r="BRI639" s="8"/>
      <c r="BRJ639" s="8"/>
      <c r="BRK639" s="8"/>
      <c r="BRL639" s="8"/>
      <c r="BRM639" s="8"/>
      <c r="BRN639" s="8"/>
      <c r="BRO639" s="8"/>
      <c r="BRP639" s="8"/>
      <c r="BRQ639" s="8"/>
      <c r="BRR639" s="8"/>
      <c r="BRS639" s="8"/>
      <c r="BRT639" s="8"/>
      <c r="BRU639" s="8"/>
      <c r="BRV639" s="8"/>
      <c r="BRW639" s="8"/>
      <c r="BRX639" s="8"/>
      <c r="BRY639" s="8"/>
      <c r="BRZ639" s="8"/>
      <c r="BSA639" s="8"/>
      <c r="BSB639" s="8"/>
      <c r="BSC639" s="8"/>
      <c r="BSD639" s="8"/>
      <c r="BSE639" s="8"/>
      <c r="BSF639" s="8"/>
      <c r="BSG639" s="8"/>
      <c r="BSH639" s="8"/>
      <c r="BSI639" s="8"/>
      <c r="BSJ639" s="8"/>
      <c r="BSK639" s="8"/>
      <c r="BSL639" s="8"/>
      <c r="BSM639" s="8"/>
      <c r="BSN639" s="8"/>
      <c r="BSO639" s="8"/>
      <c r="BSP639" s="8"/>
      <c r="BSQ639" s="8"/>
      <c r="BSR639" s="8"/>
      <c r="BSS639" s="8"/>
      <c r="BST639" s="8"/>
      <c r="BSU639" s="8"/>
      <c r="BSV639" s="8"/>
      <c r="BSW639" s="8"/>
      <c r="BSX639" s="8"/>
      <c r="BSY639" s="8"/>
      <c r="BSZ639" s="8"/>
      <c r="BTA639" s="8"/>
      <c r="BTB639" s="8"/>
      <c r="BTC639" s="8"/>
      <c r="BTD639" s="8"/>
      <c r="BTE639" s="8"/>
      <c r="BTF639" s="8"/>
      <c r="BTG639" s="8"/>
      <c r="BTH639" s="8"/>
      <c r="BTI639" s="8"/>
      <c r="BTJ639" s="8"/>
      <c r="BTK639" s="8"/>
      <c r="BTL639" s="8"/>
      <c r="BTM639" s="8"/>
      <c r="BTN639" s="8"/>
      <c r="BTO639" s="8"/>
      <c r="BTP639" s="8"/>
      <c r="BTQ639" s="8"/>
      <c r="BTR639" s="8"/>
      <c r="BTS639" s="8"/>
      <c r="BTT639" s="8"/>
      <c r="BTU639" s="8"/>
      <c r="BTV639" s="8"/>
      <c r="BTW639" s="8"/>
      <c r="BTX639" s="8"/>
      <c r="BTY639" s="8"/>
      <c r="BTZ639" s="8"/>
      <c r="BUA639" s="8"/>
      <c r="BUB639" s="8"/>
      <c r="BUC639" s="8"/>
      <c r="BUD639" s="8"/>
      <c r="BUE639" s="8"/>
      <c r="BUF639" s="8"/>
      <c r="BUG639" s="8"/>
      <c r="BUH639" s="8"/>
      <c r="BUI639" s="8"/>
      <c r="BUJ639" s="8"/>
      <c r="BUK639" s="8"/>
      <c r="BUL639" s="8"/>
      <c r="BUM639" s="8"/>
      <c r="BUN639" s="8"/>
      <c r="BUO639" s="8"/>
      <c r="BUP639" s="8"/>
      <c r="BUQ639" s="8"/>
      <c r="BUR639" s="8"/>
      <c r="BUS639" s="8"/>
      <c r="BUT639" s="8"/>
      <c r="BUU639" s="8"/>
      <c r="BUV639" s="8"/>
      <c r="BUW639" s="8"/>
      <c r="BUX639" s="8"/>
      <c r="BUY639" s="8"/>
      <c r="BUZ639" s="8"/>
      <c r="BVA639" s="8"/>
      <c r="BVB639" s="8"/>
      <c r="BVC639" s="8"/>
      <c r="BVD639" s="8"/>
      <c r="BVE639" s="8"/>
      <c r="BVF639" s="8"/>
      <c r="BVG639" s="8"/>
      <c r="BVH639" s="8"/>
      <c r="BVI639" s="8"/>
      <c r="BVJ639" s="8"/>
      <c r="BVK639" s="8"/>
      <c r="BVL639" s="8"/>
      <c r="BVM639" s="8"/>
      <c r="BVN639" s="8"/>
      <c r="BVO639" s="8"/>
      <c r="BVP639" s="8"/>
      <c r="BVQ639" s="8"/>
      <c r="BVR639" s="8"/>
      <c r="BVS639" s="8"/>
      <c r="BVT639" s="8"/>
      <c r="BVU639" s="8"/>
      <c r="BVV639" s="8"/>
      <c r="BVW639" s="8"/>
      <c r="BVX639" s="8"/>
      <c r="BVY639" s="8"/>
      <c r="BVZ639" s="8"/>
      <c r="BWA639" s="8"/>
      <c r="BWB639" s="8"/>
      <c r="BWC639" s="8"/>
      <c r="BWD639" s="8"/>
      <c r="BWE639" s="8"/>
      <c r="BWF639" s="8"/>
      <c r="BWG639" s="8"/>
      <c r="BWH639" s="8"/>
      <c r="BWI639" s="8"/>
      <c r="BWJ639" s="8"/>
      <c r="BWK639" s="8"/>
      <c r="BWL639" s="8"/>
      <c r="BWM639" s="8"/>
      <c r="BWN639" s="8"/>
      <c r="BWO639" s="8"/>
      <c r="BWP639" s="8"/>
      <c r="BWQ639" s="8"/>
    </row>
    <row r="640" spans="1:1967" s="444" customFormat="1" ht="102" customHeight="1">
      <c r="A640" s="9" t="s">
        <v>6639</v>
      </c>
      <c r="B640" s="100" t="s">
        <v>97</v>
      </c>
      <c r="C640" s="3" t="s">
        <v>1099</v>
      </c>
      <c r="D640" s="3" t="s">
        <v>1098</v>
      </c>
      <c r="E640" s="3" t="s">
        <v>1100</v>
      </c>
      <c r="F640" s="3"/>
      <c r="G640" s="3" t="s">
        <v>385</v>
      </c>
      <c r="H640" s="20">
        <v>0.5</v>
      </c>
      <c r="I640" s="114">
        <v>470000000</v>
      </c>
      <c r="J640" s="21" t="s">
        <v>1330</v>
      </c>
      <c r="K640" s="19" t="s">
        <v>1947</v>
      </c>
      <c r="L640" s="138" t="s">
        <v>3428</v>
      </c>
      <c r="M640" s="141" t="s">
        <v>383</v>
      </c>
      <c r="N640" s="360" t="s">
        <v>2105</v>
      </c>
      <c r="O640" s="3" t="s">
        <v>1382</v>
      </c>
      <c r="P640" s="7" t="s">
        <v>1361</v>
      </c>
      <c r="Q640" s="3" t="s">
        <v>1345</v>
      </c>
      <c r="R640" s="24">
        <v>44.94</v>
      </c>
      <c r="S640" s="19">
        <v>8000</v>
      </c>
      <c r="T640" s="83">
        <f t="shared" si="98"/>
        <v>359520</v>
      </c>
      <c r="U640" s="83">
        <f t="shared" si="101"/>
        <v>402662.40000000002</v>
      </c>
      <c r="V640" s="9" t="s">
        <v>1341</v>
      </c>
      <c r="W640" s="153" t="s">
        <v>1410</v>
      </c>
      <c r="X640" s="9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  <c r="FC640" s="8"/>
      <c r="FD640" s="8"/>
      <c r="FE640" s="8"/>
      <c r="FF640" s="8"/>
      <c r="FG640" s="8"/>
      <c r="FH640" s="8"/>
      <c r="FI640" s="8"/>
      <c r="FJ640" s="8"/>
      <c r="FK640" s="8"/>
      <c r="FL640" s="8"/>
      <c r="FM640" s="8"/>
      <c r="FN640" s="8"/>
      <c r="FO640" s="8"/>
      <c r="FP640" s="8"/>
      <c r="FQ640" s="8"/>
      <c r="FR640" s="8"/>
      <c r="FS640" s="8"/>
      <c r="FT640" s="8"/>
      <c r="FU640" s="8"/>
      <c r="FV640" s="8"/>
      <c r="FW640" s="8"/>
      <c r="FX640" s="8"/>
      <c r="FY640" s="8"/>
      <c r="FZ640" s="8"/>
      <c r="GA640" s="8"/>
      <c r="GB640" s="8"/>
      <c r="GC640" s="8"/>
      <c r="GD640" s="8"/>
      <c r="GE640" s="8"/>
      <c r="GF640" s="8"/>
      <c r="GG640" s="8"/>
      <c r="GH640" s="8"/>
      <c r="GI640" s="8"/>
      <c r="GJ640" s="8"/>
      <c r="GK640" s="8"/>
      <c r="GL640" s="8"/>
      <c r="GM640" s="8"/>
      <c r="GN640" s="8"/>
      <c r="GO640" s="8"/>
      <c r="GP640" s="8"/>
      <c r="GQ640" s="8"/>
      <c r="GR640" s="8"/>
      <c r="GS640" s="8"/>
      <c r="GT640" s="8"/>
      <c r="GU640" s="8"/>
      <c r="GV640" s="8"/>
      <c r="GW640" s="8"/>
      <c r="GX640" s="8"/>
      <c r="GY640" s="8"/>
      <c r="GZ640" s="8"/>
      <c r="HA640" s="8"/>
      <c r="HB640" s="8"/>
      <c r="HC640" s="8"/>
      <c r="HD640" s="8"/>
      <c r="HE640" s="8"/>
      <c r="HF640" s="8"/>
      <c r="HG640" s="8"/>
      <c r="HH640" s="8"/>
      <c r="HI640" s="8"/>
      <c r="HJ640" s="8"/>
      <c r="HK640" s="8"/>
      <c r="HL640" s="8"/>
      <c r="HM640" s="8"/>
      <c r="HN640" s="8"/>
      <c r="HO640" s="8"/>
      <c r="HP640" s="8"/>
      <c r="HQ640" s="8"/>
      <c r="HR640" s="8"/>
      <c r="HS640" s="8"/>
      <c r="HT640" s="8"/>
      <c r="HU640" s="8"/>
      <c r="HV640" s="8"/>
      <c r="HW640" s="8"/>
      <c r="HX640" s="8"/>
      <c r="HY640" s="8"/>
      <c r="HZ640" s="8"/>
      <c r="IA640" s="8"/>
      <c r="IB640" s="8"/>
      <c r="IC640" s="8"/>
      <c r="ID640" s="8"/>
      <c r="IE640" s="8"/>
      <c r="IF640" s="8"/>
      <c r="IG640" s="8"/>
      <c r="IH640" s="8"/>
      <c r="II640" s="8"/>
      <c r="IJ640" s="8"/>
      <c r="IK640" s="8"/>
      <c r="IL640" s="8"/>
      <c r="IM640" s="8"/>
      <c r="IN640" s="8"/>
      <c r="IO640" s="8"/>
      <c r="IP640" s="8"/>
      <c r="IQ640" s="8"/>
      <c r="IR640" s="8"/>
      <c r="IS640" s="8"/>
      <c r="IT640" s="8"/>
      <c r="IU640" s="8"/>
      <c r="IV640" s="8"/>
      <c r="IW640" s="8"/>
      <c r="IX640" s="8"/>
      <c r="IY640" s="8"/>
      <c r="IZ640" s="8"/>
      <c r="JA640" s="8"/>
      <c r="JB640" s="8"/>
      <c r="JC640" s="8"/>
      <c r="JD640" s="8"/>
      <c r="JE640" s="8"/>
      <c r="JF640" s="8"/>
      <c r="JG640" s="8"/>
      <c r="JH640" s="8"/>
      <c r="JI640" s="8"/>
      <c r="JJ640" s="8"/>
      <c r="JK640" s="8"/>
      <c r="JL640" s="8"/>
      <c r="JM640" s="8"/>
      <c r="JN640" s="8"/>
      <c r="JO640" s="8"/>
      <c r="JP640" s="8"/>
      <c r="JQ640" s="8"/>
      <c r="JR640" s="8"/>
      <c r="JS640" s="8"/>
      <c r="JT640" s="8"/>
      <c r="JU640" s="8"/>
      <c r="JV640" s="8"/>
      <c r="JW640" s="8"/>
      <c r="JX640" s="8"/>
      <c r="JY640" s="8"/>
      <c r="JZ640" s="8"/>
      <c r="KA640" s="8"/>
      <c r="KB640" s="8"/>
      <c r="KC640" s="8"/>
      <c r="KD640" s="8"/>
      <c r="KE640" s="8"/>
      <c r="KF640" s="8"/>
      <c r="KG640" s="8"/>
      <c r="KH640" s="8"/>
      <c r="KI640" s="8"/>
      <c r="KJ640" s="8"/>
      <c r="KK640" s="8"/>
      <c r="KL640" s="8"/>
      <c r="KM640" s="8"/>
      <c r="KN640" s="8"/>
      <c r="KO640" s="8"/>
      <c r="KP640" s="8"/>
      <c r="KQ640" s="8"/>
      <c r="KR640" s="8"/>
      <c r="KS640" s="8"/>
      <c r="KT640" s="8"/>
      <c r="KU640" s="8"/>
      <c r="KV640" s="8"/>
      <c r="KW640" s="8"/>
      <c r="KX640" s="8"/>
      <c r="KY640" s="8"/>
      <c r="KZ640" s="8"/>
      <c r="LA640" s="8"/>
      <c r="LB640" s="8"/>
      <c r="LC640" s="8"/>
      <c r="LD640" s="8"/>
      <c r="LE640" s="8"/>
      <c r="LF640" s="8"/>
      <c r="LG640" s="8"/>
      <c r="LH640" s="8"/>
      <c r="LI640" s="8"/>
      <c r="LJ640" s="8"/>
      <c r="LK640" s="8"/>
      <c r="LL640" s="8"/>
      <c r="LM640" s="8"/>
      <c r="LN640" s="8"/>
      <c r="LO640" s="8"/>
      <c r="LP640" s="8"/>
      <c r="LQ640" s="8"/>
      <c r="LR640" s="8"/>
      <c r="LS640" s="8"/>
      <c r="LT640" s="8"/>
      <c r="LU640" s="8"/>
      <c r="LV640" s="8"/>
      <c r="LW640" s="8"/>
      <c r="LX640" s="8"/>
      <c r="LY640" s="8"/>
      <c r="LZ640" s="8"/>
      <c r="MA640" s="8"/>
      <c r="MB640" s="8"/>
      <c r="MC640" s="8"/>
      <c r="MD640" s="8"/>
      <c r="ME640" s="8"/>
      <c r="MF640" s="8"/>
      <c r="MG640" s="8"/>
      <c r="MH640" s="8"/>
      <c r="MI640" s="8"/>
      <c r="MJ640" s="8"/>
      <c r="MK640" s="8"/>
      <c r="ML640" s="8"/>
      <c r="MM640" s="8"/>
      <c r="MN640" s="8"/>
      <c r="MO640" s="8"/>
      <c r="MP640" s="8"/>
      <c r="MQ640" s="8"/>
      <c r="MR640" s="8"/>
      <c r="MS640" s="8"/>
      <c r="MT640" s="8"/>
      <c r="MU640" s="8"/>
      <c r="MV640" s="8"/>
      <c r="MW640" s="8"/>
      <c r="MX640" s="8"/>
      <c r="MY640" s="8"/>
      <c r="MZ640" s="8"/>
      <c r="NA640" s="8"/>
      <c r="NB640" s="8"/>
      <c r="NC640" s="8"/>
      <c r="ND640" s="8"/>
      <c r="NE640" s="8"/>
      <c r="NF640" s="8"/>
      <c r="NG640" s="8"/>
      <c r="NH640" s="8"/>
      <c r="NI640" s="8"/>
      <c r="NJ640" s="8"/>
      <c r="NK640" s="8"/>
      <c r="NL640" s="8"/>
      <c r="NM640" s="8"/>
      <c r="NN640" s="8"/>
      <c r="NO640" s="8"/>
      <c r="NP640" s="8"/>
      <c r="NQ640" s="8"/>
      <c r="NR640" s="8"/>
      <c r="NS640" s="8"/>
      <c r="NT640" s="8"/>
      <c r="NU640" s="8"/>
      <c r="NV640" s="8"/>
      <c r="NW640" s="8"/>
      <c r="NX640" s="8"/>
      <c r="NY640" s="8"/>
      <c r="NZ640" s="8"/>
      <c r="OA640" s="8"/>
      <c r="OB640" s="8"/>
      <c r="OC640" s="8"/>
      <c r="OD640" s="8"/>
      <c r="OE640" s="8"/>
      <c r="OF640" s="8"/>
      <c r="OG640" s="8"/>
      <c r="OH640" s="8"/>
      <c r="OI640" s="8"/>
      <c r="OJ640" s="8"/>
      <c r="OK640" s="8"/>
      <c r="OL640" s="8"/>
      <c r="OM640" s="8"/>
      <c r="ON640" s="8"/>
      <c r="OO640" s="8"/>
      <c r="OP640" s="8"/>
      <c r="OQ640" s="8"/>
      <c r="OR640" s="8"/>
      <c r="OS640" s="8"/>
      <c r="OT640" s="8"/>
      <c r="OU640" s="8"/>
      <c r="OV640" s="8"/>
      <c r="OW640" s="8"/>
      <c r="OX640" s="8"/>
      <c r="OY640" s="8"/>
      <c r="OZ640" s="8"/>
      <c r="PA640" s="8"/>
      <c r="PB640" s="8"/>
      <c r="PC640" s="8"/>
      <c r="PD640" s="8"/>
      <c r="PE640" s="8"/>
      <c r="PF640" s="8"/>
      <c r="PG640" s="8"/>
      <c r="PH640" s="8"/>
      <c r="PI640" s="8"/>
      <c r="PJ640" s="8"/>
      <c r="PK640" s="8"/>
      <c r="PL640" s="8"/>
      <c r="PM640" s="8"/>
      <c r="PN640" s="8"/>
      <c r="PO640" s="8"/>
      <c r="PP640" s="8"/>
      <c r="PQ640" s="8"/>
      <c r="PR640" s="8"/>
      <c r="PS640" s="8"/>
      <c r="PT640" s="8"/>
      <c r="PU640" s="8"/>
      <c r="PV640" s="8"/>
      <c r="PW640" s="8"/>
      <c r="PX640" s="8"/>
      <c r="PY640" s="8"/>
      <c r="PZ640" s="8"/>
      <c r="QA640" s="8"/>
      <c r="QB640" s="8"/>
      <c r="QC640" s="8"/>
      <c r="QD640" s="8"/>
      <c r="QE640" s="8"/>
      <c r="QF640" s="8"/>
      <c r="QG640" s="8"/>
      <c r="QH640" s="8"/>
      <c r="QI640" s="8"/>
      <c r="QJ640" s="8"/>
      <c r="QK640" s="8"/>
      <c r="QL640" s="8"/>
      <c r="QM640" s="8"/>
      <c r="QN640" s="8"/>
      <c r="QO640" s="8"/>
      <c r="QP640" s="8"/>
      <c r="QQ640" s="8"/>
      <c r="QR640" s="8"/>
      <c r="QS640" s="8"/>
      <c r="QT640" s="8"/>
      <c r="QU640" s="8"/>
      <c r="QV640" s="8"/>
      <c r="QW640" s="8"/>
      <c r="QX640" s="8"/>
      <c r="QY640" s="8"/>
      <c r="QZ640" s="8"/>
      <c r="RA640" s="8"/>
      <c r="RB640" s="8"/>
      <c r="RC640" s="8"/>
      <c r="RD640" s="8"/>
      <c r="RE640" s="8"/>
      <c r="RF640" s="8"/>
      <c r="RG640" s="8"/>
      <c r="RH640" s="8"/>
      <c r="RI640" s="8"/>
      <c r="RJ640" s="8"/>
      <c r="RK640" s="8"/>
      <c r="RL640" s="8"/>
      <c r="RM640" s="8"/>
      <c r="RN640" s="8"/>
      <c r="RO640" s="8"/>
      <c r="RP640" s="8"/>
      <c r="RQ640" s="8"/>
      <c r="RR640" s="8"/>
      <c r="RS640" s="8"/>
      <c r="RT640" s="8"/>
      <c r="RU640" s="8"/>
      <c r="RV640" s="8"/>
      <c r="RW640" s="8"/>
      <c r="RX640" s="8"/>
      <c r="RY640" s="8"/>
      <c r="RZ640" s="8"/>
      <c r="SA640" s="8"/>
      <c r="SB640" s="8"/>
      <c r="SC640" s="8"/>
      <c r="SD640" s="8"/>
      <c r="SE640" s="8"/>
      <c r="SF640" s="8"/>
      <c r="SG640" s="8"/>
      <c r="SH640" s="8"/>
      <c r="SI640" s="8"/>
      <c r="SJ640" s="8"/>
      <c r="SK640" s="8"/>
      <c r="SL640" s="8"/>
      <c r="SM640" s="8"/>
      <c r="SN640" s="8"/>
      <c r="SO640" s="8"/>
      <c r="SP640" s="8"/>
      <c r="SQ640" s="8"/>
      <c r="SR640" s="8"/>
      <c r="SS640" s="8"/>
      <c r="ST640" s="8"/>
      <c r="SU640" s="8"/>
      <c r="SV640" s="8"/>
      <c r="SW640" s="8"/>
      <c r="SX640" s="8"/>
      <c r="SY640" s="8"/>
      <c r="SZ640" s="8"/>
      <c r="TA640" s="8"/>
      <c r="TB640" s="8"/>
      <c r="TC640" s="8"/>
      <c r="TD640" s="8"/>
      <c r="TE640" s="8"/>
      <c r="TF640" s="8"/>
      <c r="TG640" s="8"/>
      <c r="TH640" s="8"/>
      <c r="TI640" s="8"/>
      <c r="TJ640" s="8"/>
      <c r="TK640" s="8"/>
      <c r="TL640" s="8"/>
      <c r="TM640" s="8"/>
      <c r="TN640" s="8"/>
      <c r="TO640" s="8"/>
      <c r="TP640" s="8"/>
      <c r="TQ640" s="8"/>
      <c r="TR640" s="8"/>
      <c r="TS640" s="8"/>
      <c r="TT640" s="8"/>
      <c r="TU640" s="8"/>
      <c r="TV640" s="8"/>
      <c r="TW640" s="8"/>
      <c r="TX640" s="8"/>
      <c r="TY640" s="8"/>
      <c r="TZ640" s="8"/>
      <c r="UA640" s="8"/>
      <c r="UB640" s="8"/>
      <c r="UC640" s="8"/>
      <c r="UD640" s="8"/>
      <c r="UE640" s="8"/>
      <c r="UF640" s="8"/>
      <c r="UG640" s="8"/>
      <c r="UH640" s="8"/>
      <c r="UI640" s="8"/>
      <c r="UJ640" s="8"/>
      <c r="UK640" s="8"/>
      <c r="UL640" s="8"/>
      <c r="UM640" s="8"/>
      <c r="UN640" s="8"/>
      <c r="UO640" s="8"/>
      <c r="UP640" s="8"/>
      <c r="UQ640" s="8"/>
      <c r="UR640" s="8"/>
      <c r="US640" s="8"/>
      <c r="UT640" s="8"/>
      <c r="UU640" s="8"/>
      <c r="UV640" s="8"/>
      <c r="UW640" s="8"/>
      <c r="UX640" s="8"/>
      <c r="UY640" s="8"/>
      <c r="UZ640" s="8"/>
      <c r="VA640" s="8"/>
      <c r="VB640" s="8"/>
      <c r="VC640" s="8"/>
      <c r="VD640" s="8"/>
      <c r="VE640" s="8"/>
      <c r="VF640" s="8"/>
      <c r="VG640" s="8"/>
      <c r="VH640" s="8"/>
      <c r="VI640" s="8"/>
      <c r="VJ640" s="8"/>
      <c r="VK640" s="8"/>
      <c r="VL640" s="8"/>
      <c r="VM640" s="8"/>
      <c r="VN640" s="8"/>
      <c r="VO640" s="8"/>
      <c r="VP640" s="8"/>
      <c r="VQ640" s="8"/>
      <c r="VR640" s="8"/>
      <c r="VS640" s="8"/>
      <c r="VT640" s="8"/>
      <c r="VU640" s="8"/>
      <c r="VV640" s="8"/>
      <c r="VW640" s="8"/>
      <c r="VX640" s="8"/>
      <c r="VY640" s="8"/>
      <c r="VZ640" s="8"/>
      <c r="WA640" s="8"/>
      <c r="WB640" s="8"/>
      <c r="WC640" s="8"/>
      <c r="WD640" s="8"/>
      <c r="WE640" s="8"/>
      <c r="WF640" s="8"/>
      <c r="WG640" s="8"/>
      <c r="WH640" s="8"/>
      <c r="WI640" s="8"/>
      <c r="WJ640" s="8"/>
      <c r="WK640" s="8"/>
      <c r="WL640" s="8"/>
      <c r="WM640" s="8"/>
      <c r="WN640" s="8"/>
      <c r="WO640" s="8"/>
      <c r="WP640" s="8"/>
      <c r="WQ640" s="8"/>
      <c r="WR640" s="8"/>
      <c r="WS640" s="8"/>
      <c r="WT640" s="8"/>
      <c r="WU640" s="8"/>
      <c r="WV640" s="8"/>
      <c r="WW640" s="8"/>
      <c r="WX640" s="8"/>
      <c r="WY640" s="8"/>
      <c r="WZ640" s="8"/>
      <c r="XA640" s="8"/>
      <c r="XB640" s="8"/>
      <c r="XC640" s="8"/>
      <c r="XD640" s="8"/>
      <c r="XE640" s="8"/>
      <c r="XF640" s="8"/>
      <c r="XG640" s="8"/>
      <c r="XH640" s="8"/>
      <c r="XI640" s="8"/>
      <c r="XJ640" s="8"/>
      <c r="XK640" s="8"/>
      <c r="XL640" s="8"/>
      <c r="XM640" s="8"/>
      <c r="XN640" s="8"/>
      <c r="XO640" s="8"/>
      <c r="XP640" s="8"/>
      <c r="XQ640" s="8"/>
      <c r="XR640" s="8"/>
      <c r="XS640" s="8"/>
      <c r="XT640" s="8"/>
      <c r="XU640" s="8"/>
      <c r="XV640" s="8"/>
      <c r="XW640" s="8"/>
      <c r="XX640" s="8"/>
      <c r="XY640" s="8"/>
      <c r="XZ640" s="8"/>
      <c r="YA640" s="8"/>
      <c r="YB640" s="8"/>
      <c r="YC640" s="8"/>
      <c r="YD640" s="8"/>
      <c r="YE640" s="8"/>
      <c r="YF640" s="8"/>
      <c r="YG640" s="8"/>
      <c r="YH640" s="8"/>
      <c r="YI640" s="8"/>
      <c r="YJ640" s="8"/>
      <c r="YK640" s="8"/>
      <c r="YL640" s="8"/>
      <c r="YM640" s="8"/>
      <c r="YN640" s="8"/>
      <c r="YO640" s="8"/>
      <c r="YP640" s="8"/>
      <c r="YQ640" s="8"/>
      <c r="YR640" s="8"/>
      <c r="YS640" s="8"/>
      <c r="YT640" s="8"/>
      <c r="YU640" s="8"/>
      <c r="YV640" s="8"/>
      <c r="YW640" s="8"/>
      <c r="YX640" s="8"/>
      <c r="YY640" s="8"/>
      <c r="YZ640" s="8"/>
      <c r="ZA640" s="8"/>
      <c r="ZB640" s="8"/>
      <c r="ZC640" s="8"/>
      <c r="ZD640" s="8"/>
      <c r="ZE640" s="8"/>
      <c r="ZF640" s="8"/>
      <c r="ZG640" s="8"/>
      <c r="ZH640" s="8"/>
      <c r="ZI640" s="8"/>
      <c r="ZJ640" s="8"/>
      <c r="ZK640" s="8"/>
      <c r="ZL640" s="8"/>
      <c r="ZM640" s="8"/>
      <c r="ZN640" s="8"/>
      <c r="ZO640" s="8"/>
      <c r="ZP640" s="8"/>
      <c r="ZQ640" s="8"/>
      <c r="ZR640" s="8"/>
      <c r="ZS640" s="8"/>
      <c r="ZT640" s="8"/>
      <c r="ZU640" s="8"/>
      <c r="ZV640" s="8"/>
      <c r="ZW640" s="8"/>
      <c r="ZX640" s="8"/>
      <c r="ZY640" s="8"/>
      <c r="ZZ640" s="8"/>
      <c r="AAA640" s="8"/>
      <c r="AAB640" s="8"/>
      <c r="AAC640" s="8"/>
      <c r="AAD640" s="8"/>
      <c r="AAE640" s="8"/>
      <c r="AAF640" s="8"/>
      <c r="AAG640" s="8"/>
      <c r="AAH640" s="8"/>
      <c r="AAI640" s="8"/>
      <c r="AAJ640" s="8"/>
      <c r="AAK640" s="8"/>
      <c r="AAL640" s="8"/>
      <c r="AAM640" s="8"/>
      <c r="AAN640" s="8"/>
      <c r="AAO640" s="8"/>
      <c r="AAP640" s="8"/>
      <c r="AAQ640" s="8"/>
      <c r="AAR640" s="8"/>
      <c r="AAS640" s="8"/>
      <c r="AAT640" s="8"/>
      <c r="AAU640" s="8"/>
      <c r="AAV640" s="8"/>
      <c r="AAW640" s="8"/>
      <c r="AAX640" s="8"/>
      <c r="AAY640" s="8"/>
      <c r="AAZ640" s="8"/>
      <c r="ABA640" s="8"/>
      <c r="ABB640" s="8"/>
      <c r="ABC640" s="8"/>
      <c r="ABD640" s="8"/>
      <c r="ABE640" s="8"/>
      <c r="ABF640" s="8"/>
      <c r="ABG640" s="8"/>
      <c r="ABH640" s="8"/>
      <c r="ABI640" s="8"/>
      <c r="ABJ640" s="8"/>
      <c r="ABK640" s="8"/>
      <c r="ABL640" s="8"/>
      <c r="ABM640" s="8"/>
      <c r="ABN640" s="8"/>
      <c r="ABO640" s="8"/>
      <c r="ABP640" s="8"/>
      <c r="ABQ640" s="8"/>
      <c r="ABR640" s="8"/>
      <c r="ABS640" s="8"/>
      <c r="ABT640" s="8"/>
      <c r="ABU640" s="8"/>
      <c r="ABV640" s="8"/>
      <c r="ABW640" s="8"/>
      <c r="ABX640" s="8"/>
      <c r="ABY640" s="8"/>
      <c r="ABZ640" s="8"/>
      <c r="ACA640" s="8"/>
      <c r="ACB640" s="8"/>
      <c r="ACC640" s="8"/>
      <c r="ACD640" s="8"/>
      <c r="ACE640" s="8"/>
      <c r="ACF640" s="8"/>
      <c r="ACG640" s="8"/>
      <c r="ACH640" s="8"/>
      <c r="ACI640" s="8"/>
      <c r="ACJ640" s="8"/>
      <c r="ACK640" s="8"/>
      <c r="ACL640" s="8"/>
      <c r="ACM640" s="8"/>
      <c r="ACN640" s="8"/>
      <c r="ACO640" s="8"/>
      <c r="ACP640" s="8"/>
      <c r="ACQ640" s="8"/>
      <c r="ACR640" s="8"/>
      <c r="ACS640" s="8"/>
      <c r="ACT640" s="8"/>
      <c r="ACU640" s="8"/>
      <c r="ACV640" s="8"/>
      <c r="ACW640" s="8"/>
      <c r="ACX640" s="8"/>
      <c r="ACY640" s="8"/>
      <c r="ACZ640" s="8"/>
      <c r="ADA640" s="8"/>
      <c r="ADB640" s="8"/>
      <c r="ADC640" s="8"/>
      <c r="ADD640" s="8"/>
      <c r="ADE640" s="8"/>
      <c r="ADF640" s="8"/>
      <c r="ADG640" s="8"/>
      <c r="ADH640" s="8"/>
      <c r="ADI640" s="8"/>
      <c r="ADJ640" s="8"/>
      <c r="ADK640" s="8"/>
      <c r="ADL640" s="8"/>
      <c r="ADM640" s="8"/>
      <c r="ADN640" s="8"/>
      <c r="ADO640" s="8"/>
      <c r="ADP640" s="8"/>
      <c r="ADQ640" s="8"/>
      <c r="ADR640" s="8"/>
      <c r="ADS640" s="8"/>
      <c r="ADT640" s="8"/>
      <c r="ADU640" s="8"/>
      <c r="ADV640" s="8"/>
      <c r="ADW640" s="8"/>
      <c r="ADX640" s="8"/>
      <c r="ADY640" s="8"/>
      <c r="ADZ640" s="8"/>
      <c r="AEA640" s="8"/>
      <c r="AEB640" s="8"/>
      <c r="AEC640" s="8"/>
      <c r="AED640" s="8"/>
      <c r="AEE640" s="8"/>
      <c r="AEF640" s="8"/>
      <c r="AEG640" s="8"/>
      <c r="AEH640" s="8"/>
      <c r="AEI640" s="8"/>
      <c r="AEJ640" s="8"/>
      <c r="AEK640" s="8"/>
      <c r="AEL640" s="8"/>
      <c r="AEM640" s="8"/>
      <c r="AEN640" s="8"/>
      <c r="AEO640" s="8"/>
      <c r="AEP640" s="8"/>
      <c r="AEQ640" s="8"/>
      <c r="AER640" s="8"/>
      <c r="AES640" s="8"/>
      <c r="AET640" s="8"/>
      <c r="AEU640" s="8"/>
      <c r="AEV640" s="8"/>
      <c r="AEW640" s="8"/>
      <c r="AEX640" s="8"/>
      <c r="AEY640" s="8"/>
      <c r="AEZ640" s="8"/>
      <c r="AFA640" s="8"/>
      <c r="AFB640" s="8"/>
      <c r="AFC640" s="8"/>
      <c r="AFD640" s="8"/>
      <c r="AFE640" s="8"/>
      <c r="AFF640" s="8"/>
      <c r="AFG640" s="8"/>
      <c r="AFH640" s="8"/>
      <c r="AFI640" s="8"/>
      <c r="AFJ640" s="8"/>
      <c r="AFK640" s="8"/>
      <c r="AFL640" s="8"/>
      <c r="AFM640" s="8"/>
      <c r="AFN640" s="8"/>
      <c r="AFO640" s="8"/>
      <c r="AFP640" s="8"/>
      <c r="AFQ640" s="8"/>
      <c r="AFR640" s="8"/>
      <c r="AFS640" s="8"/>
      <c r="AFT640" s="8"/>
      <c r="AFU640" s="8"/>
      <c r="AFV640" s="8"/>
      <c r="AFW640" s="8"/>
      <c r="AFX640" s="8"/>
      <c r="AFY640" s="8"/>
      <c r="AFZ640" s="8"/>
      <c r="AGA640" s="8"/>
      <c r="AGB640" s="8"/>
      <c r="AGC640" s="8"/>
      <c r="AGD640" s="8"/>
      <c r="AGE640" s="8"/>
      <c r="AGF640" s="8"/>
      <c r="AGG640" s="8"/>
      <c r="AGH640" s="8"/>
      <c r="AGI640" s="8"/>
      <c r="AGJ640" s="8"/>
      <c r="AGK640" s="8"/>
      <c r="AGL640" s="8"/>
      <c r="AGM640" s="8"/>
      <c r="AGN640" s="8"/>
      <c r="AGO640" s="8"/>
      <c r="AGP640" s="8"/>
      <c r="AGQ640" s="8"/>
      <c r="AGR640" s="8"/>
      <c r="AGS640" s="8"/>
      <c r="AGT640" s="8"/>
      <c r="AGU640" s="8"/>
      <c r="AGV640" s="8"/>
      <c r="AGW640" s="8"/>
      <c r="AGX640" s="8"/>
      <c r="AGY640" s="8"/>
      <c r="AGZ640" s="8"/>
      <c r="AHA640" s="8"/>
      <c r="AHB640" s="8"/>
      <c r="AHC640" s="8"/>
      <c r="AHD640" s="8"/>
      <c r="AHE640" s="8"/>
      <c r="AHF640" s="8"/>
      <c r="AHG640" s="8"/>
      <c r="AHH640" s="8"/>
      <c r="AHI640" s="8"/>
      <c r="AHJ640" s="8"/>
      <c r="AHK640" s="8"/>
      <c r="AHL640" s="8"/>
      <c r="AHM640" s="8"/>
      <c r="AHN640" s="8"/>
      <c r="AHO640" s="8"/>
      <c r="AHP640" s="8"/>
      <c r="AHQ640" s="8"/>
      <c r="AHR640" s="8"/>
      <c r="AHS640" s="8"/>
      <c r="AHT640" s="8"/>
      <c r="AHU640" s="8"/>
      <c r="AHV640" s="8"/>
      <c r="AHW640" s="8"/>
      <c r="AHX640" s="8"/>
      <c r="AHY640" s="8"/>
      <c r="AHZ640" s="8"/>
      <c r="AIA640" s="8"/>
      <c r="AIB640" s="8"/>
      <c r="AIC640" s="8"/>
      <c r="AID640" s="8"/>
      <c r="AIE640" s="8"/>
      <c r="AIF640" s="8"/>
      <c r="AIG640" s="8"/>
      <c r="AIH640" s="8"/>
      <c r="AII640" s="8"/>
      <c r="AIJ640" s="8"/>
      <c r="AIK640" s="8"/>
      <c r="AIL640" s="8"/>
      <c r="AIM640" s="8"/>
      <c r="AIN640" s="8"/>
      <c r="AIO640" s="8"/>
      <c r="AIP640" s="8"/>
      <c r="AIQ640" s="8"/>
      <c r="AIR640" s="8"/>
      <c r="AIS640" s="8"/>
      <c r="AIT640" s="8"/>
      <c r="AIU640" s="8"/>
      <c r="AIV640" s="8"/>
      <c r="AIW640" s="8"/>
      <c r="AIX640" s="8"/>
      <c r="AIY640" s="8"/>
      <c r="AIZ640" s="8"/>
      <c r="AJA640" s="8"/>
      <c r="AJB640" s="8"/>
      <c r="AJC640" s="8"/>
      <c r="AJD640" s="8"/>
      <c r="AJE640" s="8"/>
      <c r="AJF640" s="8"/>
      <c r="AJG640" s="8"/>
      <c r="AJH640" s="8"/>
      <c r="AJI640" s="8"/>
      <c r="AJJ640" s="8"/>
      <c r="AJK640" s="8"/>
      <c r="AJL640" s="8"/>
      <c r="AJM640" s="8"/>
      <c r="AJN640" s="8"/>
      <c r="AJO640" s="8"/>
      <c r="AJP640" s="8"/>
      <c r="AJQ640" s="8"/>
      <c r="AJR640" s="8"/>
      <c r="AJS640" s="8"/>
      <c r="AJT640" s="8"/>
      <c r="AJU640" s="8"/>
      <c r="AJV640" s="8"/>
      <c r="AJW640" s="8"/>
      <c r="AJX640" s="8"/>
      <c r="AJY640" s="8"/>
      <c r="AJZ640" s="8"/>
      <c r="AKA640" s="8"/>
      <c r="AKB640" s="8"/>
      <c r="AKC640" s="8"/>
      <c r="AKD640" s="8"/>
      <c r="AKE640" s="8"/>
      <c r="AKF640" s="8"/>
      <c r="AKG640" s="8"/>
      <c r="AKH640" s="8"/>
      <c r="AKI640" s="8"/>
      <c r="AKJ640" s="8"/>
      <c r="AKK640" s="8"/>
      <c r="AKL640" s="8"/>
      <c r="AKM640" s="8"/>
      <c r="AKN640" s="8"/>
      <c r="AKO640" s="8"/>
      <c r="AKP640" s="8"/>
      <c r="AKQ640" s="8"/>
      <c r="AKR640" s="8"/>
      <c r="AKS640" s="8"/>
      <c r="AKT640" s="8"/>
      <c r="AKU640" s="8"/>
      <c r="AKV640" s="8"/>
      <c r="AKW640" s="8"/>
      <c r="AKX640" s="8"/>
      <c r="AKY640" s="8"/>
      <c r="AKZ640" s="8"/>
      <c r="ALA640" s="8"/>
      <c r="ALB640" s="8"/>
      <c r="ALC640" s="8"/>
      <c r="ALD640" s="8"/>
      <c r="ALE640" s="8"/>
      <c r="ALF640" s="8"/>
      <c r="ALG640" s="8"/>
      <c r="ALH640" s="8"/>
      <c r="ALI640" s="8"/>
      <c r="ALJ640" s="8"/>
      <c r="ALK640" s="8"/>
      <c r="ALL640" s="8"/>
      <c r="ALM640" s="8"/>
      <c r="ALN640" s="8"/>
      <c r="ALO640" s="8"/>
      <c r="ALP640" s="8"/>
      <c r="ALQ640" s="8"/>
      <c r="ALR640" s="8"/>
      <c r="ALS640" s="8"/>
      <c r="ALT640" s="8"/>
      <c r="ALU640" s="8"/>
      <c r="ALV640" s="8"/>
      <c r="ALW640" s="8"/>
      <c r="ALX640" s="8"/>
      <c r="ALY640" s="8"/>
      <c r="ALZ640" s="8"/>
      <c r="AMA640" s="8"/>
      <c r="AMB640" s="8"/>
      <c r="AMC640" s="8"/>
      <c r="AMD640" s="8"/>
      <c r="AME640" s="8"/>
      <c r="AMF640" s="8"/>
      <c r="AMG640" s="8"/>
      <c r="AMH640" s="8"/>
      <c r="AMI640" s="8"/>
      <c r="AMJ640" s="8"/>
      <c r="AMK640" s="8"/>
      <c r="AML640" s="8"/>
      <c r="AMM640" s="8"/>
      <c r="AMN640" s="8"/>
      <c r="AMO640" s="8"/>
      <c r="AMP640" s="8"/>
      <c r="AMQ640" s="8"/>
      <c r="AMR640" s="8"/>
      <c r="AMS640" s="8"/>
      <c r="AMT640" s="8"/>
      <c r="AMU640" s="8"/>
      <c r="AMV640" s="8"/>
      <c r="AMW640" s="8"/>
      <c r="AMX640" s="8"/>
      <c r="AMY640" s="8"/>
      <c r="AMZ640" s="8"/>
      <c r="ANA640" s="8"/>
      <c r="ANB640" s="8"/>
      <c r="ANC640" s="8"/>
      <c r="AND640" s="8"/>
      <c r="ANE640" s="8"/>
      <c r="ANF640" s="8"/>
      <c r="ANG640" s="8"/>
      <c r="ANH640" s="8"/>
      <c r="ANI640" s="8"/>
      <c r="ANJ640" s="8"/>
      <c r="ANK640" s="8"/>
      <c r="ANL640" s="8"/>
      <c r="ANM640" s="8"/>
      <c r="ANN640" s="8"/>
      <c r="ANO640" s="8"/>
      <c r="ANP640" s="8"/>
      <c r="ANQ640" s="8"/>
      <c r="ANR640" s="8"/>
      <c r="ANS640" s="8"/>
      <c r="ANT640" s="8"/>
      <c r="ANU640" s="8"/>
      <c r="ANV640" s="8"/>
      <c r="ANW640" s="8"/>
      <c r="ANX640" s="8"/>
      <c r="ANY640" s="8"/>
      <c r="ANZ640" s="8"/>
      <c r="AOA640" s="8"/>
      <c r="AOB640" s="8"/>
      <c r="AOC640" s="8"/>
      <c r="AOD640" s="8"/>
      <c r="AOE640" s="8"/>
      <c r="AOF640" s="8"/>
      <c r="AOG640" s="8"/>
      <c r="AOH640" s="8"/>
      <c r="AOI640" s="8"/>
      <c r="AOJ640" s="8"/>
      <c r="AOK640" s="8"/>
      <c r="AOL640" s="8"/>
      <c r="AOM640" s="8"/>
      <c r="AON640" s="8"/>
      <c r="AOO640" s="8"/>
      <c r="AOP640" s="8"/>
      <c r="AOQ640" s="8"/>
      <c r="AOR640" s="8"/>
      <c r="AOS640" s="8"/>
      <c r="AOT640" s="8"/>
      <c r="AOU640" s="8"/>
      <c r="AOV640" s="8"/>
      <c r="AOW640" s="8"/>
      <c r="AOX640" s="8"/>
      <c r="AOY640" s="8"/>
      <c r="AOZ640" s="8"/>
      <c r="APA640" s="8"/>
      <c r="APB640" s="8"/>
      <c r="APC640" s="8"/>
      <c r="APD640" s="8"/>
      <c r="APE640" s="8"/>
      <c r="APF640" s="8"/>
      <c r="APG640" s="8"/>
      <c r="APH640" s="8"/>
      <c r="API640" s="8"/>
      <c r="APJ640" s="8"/>
      <c r="APK640" s="8"/>
      <c r="APL640" s="8"/>
      <c r="APM640" s="8"/>
      <c r="APN640" s="8"/>
      <c r="APO640" s="8"/>
      <c r="APP640" s="8"/>
      <c r="APQ640" s="8"/>
      <c r="APR640" s="8"/>
      <c r="APS640" s="8"/>
      <c r="APT640" s="8"/>
      <c r="APU640" s="8"/>
      <c r="APV640" s="8"/>
      <c r="APW640" s="8"/>
      <c r="APX640" s="8"/>
      <c r="APY640" s="8"/>
      <c r="APZ640" s="8"/>
      <c r="AQA640" s="8"/>
      <c r="AQB640" s="8"/>
      <c r="AQC640" s="8"/>
      <c r="AQD640" s="8"/>
      <c r="AQE640" s="8"/>
      <c r="AQF640" s="8"/>
      <c r="AQG640" s="8"/>
      <c r="AQH640" s="8"/>
      <c r="AQI640" s="8"/>
      <c r="AQJ640" s="8"/>
      <c r="AQK640" s="8"/>
      <c r="AQL640" s="8"/>
      <c r="AQM640" s="8"/>
      <c r="AQN640" s="8"/>
      <c r="AQO640" s="8"/>
      <c r="AQP640" s="8"/>
      <c r="AQQ640" s="8"/>
      <c r="AQR640" s="8"/>
      <c r="AQS640" s="8"/>
      <c r="AQT640" s="8"/>
      <c r="AQU640" s="8"/>
      <c r="AQV640" s="8"/>
      <c r="AQW640" s="8"/>
      <c r="AQX640" s="8"/>
      <c r="AQY640" s="8"/>
      <c r="AQZ640" s="8"/>
      <c r="ARA640" s="8"/>
      <c r="ARB640" s="8"/>
      <c r="ARC640" s="8"/>
      <c r="ARD640" s="8"/>
      <c r="ARE640" s="8"/>
      <c r="ARF640" s="8"/>
      <c r="ARG640" s="8"/>
      <c r="ARH640" s="8"/>
      <c r="ARI640" s="8"/>
      <c r="ARJ640" s="8"/>
      <c r="ARK640" s="8"/>
      <c r="ARL640" s="8"/>
      <c r="ARM640" s="8"/>
      <c r="ARN640" s="8"/>
      <c r="ARO640" s="8"/>
      <c r="ARP640" s="8"/>
      <c r="ARQ640" s="8"/>
      <c r="ARR640" s="8"/>
      <c r="ARS640" s="8"/>
      <c r="ART640" s="8"/>
      <c r="ARU640" s="8"/>
      <c r="ARV640" s="8"/>
      <c r="ARW640" s="8"/>
      <c r="ARX640" s="8"/>
      <c r="ARY640" s="8"/>
      <c r="ARZ640" s="8"/>
      <c r="ASA640" s="8"/>
      <c r="ASB640" s="8"/>
      <c r="ASC640" s="8"/>
      <c r="ASD640" s="8"/>
      <c r="ASE640" s="8"/>
      <c r="ASF640" s="8"/>
      <c r="ASG640" s="8"/>
      <c r="ASH640" s="8"/>
      <c r="ASI640" s="8"/>
      <c r="ASJ640" s="8"/>
      <c r="ASK640" s="8"/>
      <c r="ASL640" s="8"/>
      <c r="ASM640" s="8"/>
      <c r="ASN640" s="8"/>
      <c r="ASO640" s="8"/>
      <c r="ASP640" s="8"/>
      <c r="ASQ640" s="8"/>
      <c r="ASR640" s="8"/>
      <c r="ASS640" s="8"/>
      <c r="AST640" s="8"/>
      <c r="ASU640" s="8"/>
      <c r="ASV640" s="8"/>
      <c r="ASW640" s="8"/>
      <c r="ASX640" s="8"/>
      <c r="ASY640" s="8"/>
      <c r="ASZ640" s="8"/>
      <c r="ATA640" s="8"/>
      <c r="ATB640" s="8"/>
      <c r="ATC640" s="8"/>
      <c r="ATD640" s="8"/>
      <c r="ATE640" s="8"/>
      <c r="ATF640" s="8"/>
      <c r="ATG640" s="8"/>
      <c r="ATH640" s="8"/>
      <c r="ATI640" s="8"/>
      <c r="ATJ640" s="8"/>
      <c r="ATK640" s="8"/>
      <c r="ATL640" s="8"/>
      <c r="ATM640" s="8"/>
      <c r="ATN640" s="8"/>
      <c r="ATO640" s="8"/>
      <c r="ATP640" s="8"/>
      <c r="ATQ640" s="8"/>
      <c r="ATR640" s="8"/>
      <c r="ATS640" s="8"/>
      <c r="ATT640" s="8"/>
      <c r="ATU640" s="8"/>
      <c r="ATV640" s="8"/>
      <c r="ATW640" s="8"/>
      <c r="ATX640" s="8"/>
      <c r="ATY640" s="8"/>
      <c r="ATZ640" s="8"/>
      <c r="AUA640" s="8"/>
      <c r="AUB640" s="8"/>
      <c r="AUC640" s="8"/>
      <c r="AUD640" s="8"/>
      <c r="AUE640" s="8"/>
      <c r="AUF640" s="8"/>
      <c r="AUG640" s="8"/>
      <c r="AUH640" s="8"/>
      <c r="AUI640" s="8"/>
      <c r="AUJ640" s="8"/>
      <c r="AUK640" s="8"/>
      <c r="AUL640" s="8"/>
      <c r="AUM640" s="8"/>
      <c r="AUN640" s="8"/>
      <c r="AUO640" s="8"/>
      <c r="AUP640" s="8"/>
      <c r="AUQ640" s="8"/>
      <c r="AUR640" s="8"/>
      <c r="AUS640" s="8"/>
      <c r="AUT640" s="8"/>
      <c r="AUU640" s="8"/>
      <c r="AUV640" s="8"/>
      <c r="AUW640" s="8"/>
      <c r="AUX640" s="8"/>
      <c r="AUY640" s="8"/>
      <c r="AUZ640" s="8"/>
      <c r="AVA640" s="8"/>
      <c r="AVB640" s="8"/>
      <c r="AVC640" s="8"/>
      <c r="AVD640" s="8"/>
      <c r="AVE640" s="8"/>
      <c r="AVF640" s="8"/>
      <c r="AVG640" s="8"/>
      <c r="AVH640" s="8"/>
      <c r="AVI640" s="8"/>
      <c r="AVJ640" s="8"/>
      <c r="AVK640" s="8"/>
      <c r="AVL640" s="8"/>
      <c r="AVM640" s="8"/>
      <c r="AVN640" s="8"/>
      <c r="AVO640" s="8"/>
      <c r="AVP640" s="8"/>
      <c r="AVQ640" s="8"/>
      <c r="AVR640" s="8"/>
      <c r="AVS640" s="8"/>
      <c r="AVT640" s="8"/>
      <c r="AVU640" s="8"/>
      <c r="AVV640" s="8"/>
      <c r="AVW640" s="8"/>
      <c r="AVX640" s="8"/>
      <c r="AVY640" s="8"/>
      <c r="AVZ640" s="8"/>
      <c r="AWA640" s="8"/>
      <c r="AWB640" s="8"/>
      <c r="AWC640" s="8"/>
      <c r="AWD640" s="8"/>
      <c r="AWE640" s="8"/>
      <c r="AWF640" s="8"/>
      <c r="AWG640" s="8"/>
      <c r="AWH640" s="8"/>
      <c r="AWI640" s="8"/>
      <c r="AWJ640" s="8"/>
      <c r="AWK640" s="8"/>
      <c r="AWL640" s="8"/>
      <c r="AWM640" s="8"/>
      <c r="AWN640" s="8"/>
      <c r="AWO640" s="8"/>
      <c r="AWP640" s="8"/>
      <c r="AWQ640" s="8"/>
      <c r="AWR640" s="8"/>
      <c r="AWS640" s="8"/>
      <c r="AWT640" s="8"/>
      <c r="AWU640" s="8"/>
      <c r="AWV640" s="8"/>
      <c r="AWW640" s="8"/>
      <c r="AWX640" s="8"/>
      <c r="AWY640" s="8"/>
      <c r="AWZ640" s="8"/>
      <c r="AXA640" s="8"/>
      <c r="AXB640" s="8"/>
      <c r="AXC640" s="8"/>
      <c r="AXD640" s="8"/>
      <c r="AXE640" s="8"/>
      <c r="AXF640" s="8"/>
      <c r="AXG640" s="8"/>
      <c r="AXH640" s="8"/>
      <c r="AXI640" s="8"/>
      <c r="AXJ640" s="8"/>
      <c r="AXK640" s="8"/>
      <c r="AXL640" s="8"/>
      <c r="AXM640" s="8"/>
      <c r="AXN640" s="8"/>
      <c r="AXO640" s="8"/>
      <c r="AXP640" s="8"/>
      <c r="AXQ640" s="8"/>
      <c r="AXR640" s="8"/>
      <c r="AXS640" s="8"/>
      <c r="AXT640" s="8"/>
      <c r="AXU640" s="8"/>
      <c r="AXV640" s="8"/>
      <c r="AXW640" s="8"/>
      <c r="AXX640" s="8"/>
      <c r="AXY640" s="8"/>
      <c r="AXZ640" s="8"/>
      <c r="AYA640" s="8"/>
      <c r="AYB640" s="8"/>
      <c r="AYC640" s="8"/>
      <c r="AYD640" s="8"/>
      <c r="AYE640" s="8"/>
      <c r="AYF640" s="8"/>
      <c r="AYG640" s="8"/>
      <c r="AYH640" s="8"/>
      <c r="AYI640" s="8"/>
      <c r="AYJ640" s="8"/>
      <c r="AYK640" s="8"/>
      <c r="AYL640" s="8"/>
      <c r="AYM640" s="8"/>
      <c r="AYN640" s="8"/>
      <c r="AYO640" s="8"/>
      <c r="AYP640" s="8"/>
      <c r="AYQ640" s="8"/>
      <c r="AYR640" s="8"/>
      <c r="AYS640" s="8"/>
      <c r="AYT640" s="8"/>
      <c r="AYU640" s="8"/>
      <c r="AYV640" s="8"/>
      <c r="AYW640" s="8"/>
      <c r="AYX640" s="8"/>
      <c r="AYY640" s="8"/>
      <c r="AYZ640" s="8"/>
      <c r="AZA640" s="8"/>
      <c r="AZB640" s="8"/>
      <c r="AZC640" s="8"/>
      <c r="AZD640" s="8"/>
      <c r="AZE640" s="8"/>
      <c r="AZF640" s="8"/>
      <c r="AZG640" s="8"/>
      <c r="AZH640" s="8"/>
      <c r="AZI640" s="8"/>
      <c r="AZJ640" s="8"/>
      <c r="AZK640" s="8"/>
      <c r="AZL640" s="8"/>
      <c r="AZM640" s="8"/>
      <c r="AZN640" s="8"/>
      <c r="AZO640" s="8"/>
      <c r="AZP640" s="8"/>
      <c r="AZQ640" s="8"/>
      <c r="AZR640" s="8"/>
      <c r="AZS640" s="8"/>
      <c r="AZT640" s="8"/>
      <c r="AZU640" s="8"/>
      <c r="AZV640" s="8"/>
      <c r="AZW640" s="8"/>
      <c r="AZX640" s="8"/>
      <c r="AZY640" s="8"/>
      <c r="AZZ640" s="8"/>
      <c r="BAA640" s="8"/>
      <c r="BAB640" s="8"/>
      <c r="BAC640" s="8"/>
      <c r="BAD640" s="8"/>
      <c r="BAE640" s="8"/>
      <c r="BAF640" s="8"/>
      <c r="BAG640" s="8"/>
      <c r="BAH640" s="8"/>
      <c r="BAI640" s="8"/>
      <c r="BAJ640" s="8"/>
      <c r="BAK640" s="8"/>
      <c r="BAL640" s="8"/>
      <c r="BAM640" s="8"/>
      <c r="BAN640" s="8"/>
      <c r="BAO640" s="8"/>
      <c r="BAP640" s="8"/>
      <c r="BAQ640" s="8"/>
      <c r="BAR640" s="8"/>
      <c r="BAS640" s="8"/>
      <c r="BAT640" s="8"/>
      <c r="BAU640" s="8"/>
      <c r="BAV640" s="8"/>
      <c r="BAW640" s="8"/>
      <c r="BAX640" s="8"/>
      <c r="BAY640" s="8"/>
      <c r="BAZ640" s="8"/>
      <c r="BBA640" s="8"/>
      <c r="BBB640" s="8"/>
      <c r="BBC640" s="8"/>
      <c r="BBD640" s="8"/>
      <c r="BBE640" s="8"/>
      <c r="BBF640" s="8"/>
      <c r="BBG640" s="8"/>
      <c r="BBH640" s="8"/>
      <c r="BBI640" s="8"/>
      <c r="BBJ640" s="8"/>
      <c r="BBK640" s="8"/>
      <c r="BBL640" s="8"/>
      <c r="BBM640" s="8"/>
      <c r="BBN640" s="8"/>
      <c r="BBO640" s="8"/>
      <c r="BBP640" s="8"/>
      <c r="BBQ640" s="8"/>
      <c r="BBR640" s="8"/>
      <c r="BBS640" s="8"/>
      <c r="BBT640" s="8"/>
      <c r="BBU640" s="8"/>
      <c r="BBV640" s="8"/>
      <c r="BBW640" s="8"/>
      <c r="BBX640" s="8"/>
      <c r="BBY640" s="8"/>
      <c r="BBZ640" s="8"/>
      <c r="BCA640" s="8"/>
      <c r="BCB640" s="8"/>
      <c r="BCC640" s="8"/>
      <c r="BCD640" s="8"/>
      <c r="BCE640" s="8"/>
      <c r="BCF640" s="8"/>
      <c r="BCG640" s="8"/>
      <c r="BCH640" s="8"/>
      <c r="BCI640" s="8"/>
      <c r="BCJ640" s="8"/>
      <c r="BCK640" s="8"/>
      <c r="BCL640" s="8"/>
      <c r="BCM640" s="8"/>
      <c r="BCN640" s="8"/>
      <c r="BCO640" s="8"/>
      <c r="BCP640" s="8"/>
      <c r="BCQ640" s="8"/>
      <c r="BCR640" s="8"/>
      <c r="BCS640" s="8"/>
      <c r="BCT640" s="8"/>
      <c r="BCU640" s="8"/>
      <c r="BCV640" s="8"/>
      <c r="BCW640" s="8"/>
      <c r="BCX640" s="8"/>
      <c r="BCY640" s="8"/>
      <c r="BCZ640" s="8"/>
      <c r="BDA640" s="8"/>
      <c r="BDB640" s="8"/>
      <c r="BDC640" s="8"/>
      <c r="BDD640" s="8"/>
      <c r="BDE640" s="8"/>
      <c r="BDF640" s="8"/>
      <c r="BDG640" s="8"/>
      <c r="BDH640" s="8"/>
      <c r="BDI640" s="8"/>
      <c r="BDJ640" s="8"/>
      <c r="BDK640" s="8"/>
      <c r="BDL640" s="8"/>
      <c r="BDM640" s="8"/>
      <c r="BDN640" s="8"/>
      <c r="BDO640" s="8"/>
      <c r="BDP640" s="8"/>
      <c r="BDQ640" s="8"/>
      <c r="BDR640" s="8"/>
      <c r="BDS640" s="8"/>
      <c r="BDT640" s="8"/>
      <c r="BDU640" s="8"/>
      <c r="BDV640" s="8"/>
      <c r="BDW640" s="8"/>
      <c r="BDX640" s="8"/>
      <c r="BDY640" s="8"/>
      <c r="BDZ640" s="8"/>
      <c r="BEA640" s="8"/>
      <c r="BEB640" s="8"/>
      <c r="BEC640" s="8"/>
      <c r="BED640" s="8"/>
      <c r="BEE640" s="8"/>
      <c r="BEF640" s="8"/>
      <c r="BEG640" s="8"/>
      <c r="BEH640" s="8"/>
      <c r="BEI640" s="8"/>
      <c r="BEJ640" s="8"/>
      <c r="BEK640" s="8"/>
      <c r="BEL640" s="8"/>
      <c r="BEM640" s="8"/>
      <c r="BEN640" s="8"/>
      <c r="BEO640" s="8"/>
      <c r="BEP640" s="8"/>
      <c r="BEQ640" s="8"/>
      <c r="BER640" s="8"/>
      <c r="BES640" s="8"/>
      <c r="BET640" s="8"/>
      <c r="BEU640" s="8"/>
      <c r="BEV640" s="8"/>
      <c r="BEW640" s="8"/>
      <c r="BEX640" s="8"/>
      <c r="BEY640" s="8"/>
      <c r="BEZ640" s="8"/>
      <c r="BFA640" s="8"/>
      <c r="BFB640" s="8"/>
      <c r="BFC640" s="8"/>
      <c r="BFD640" s="8"/>
      <c r="BFE640" s="8"/>
      <c r="BFF640" s="8"/>
      <c r="BFG640" s="8"/>
      <c r="BFH640" s="8"/>
      <c r="BFI640" s="8"/>
      <c r="BFJ640" s="8"/>
      <c r="BFK640" s="8"/>
      <c r="BFL640" s="8"/>
      <c r="BFM640" s="8"/>
      <c r="BFN640" s="8"/>
      <c r="BFO640" s="8"/>
      <c r="BFP640" s="8"/>
      <c r="BFQ640" s="8"/>
      <c r="BFR640" s="8"/>
      <c r="BFS640" s="8"/>
      <c r="BFT640" s="8"/>
      <c r="BFU640" s="8"/>
      <c r="BFV640" s="8"/>
      <c r="BFW640" s="8"/>
      <c r="BFX640" s="8"/>
      <c r="BFY640" s="8"/>
      <c r="BFZ640" s="8"/>
      <c r="BGA640" s="8"/>
      <c r="BGB640" s="8"/>
      <c r="BGC640" s="8"/>
      <c r="BGD640" s="8"/>
      <c r="BGE640" s="8"/>
      <c r="BGF640" s="8"/>
      <c r="BGG640" s="8"/>
      <c r="BGH640" s="8"/>
      <c r="BGI640" s="8"/>
      <c r="BGJ640" s="8"/>
      <c r="BGK640" s="8"/>
      <c r="BGL640" s="8"/>
      <c r="BGM640" s="8"/>
      <c r="BGN640" s="8"/>
      <c r="BGO640" s="8"/>
      <c r="BGP640" s="8"/>
      <c r="BGQ640" s="8"/>
      <c r="BGR640" s="8"/>
      <c r="BGS640" s="8"/>
      <c r="BGT640" s="8"/>
      <c r="BGU640" s="8"/>
      <c r="BGV640" s="8"/>
      <c r="BGW640" s="8"/>
      <c r="BGX640" s="8"/>
      <c r="BGY640" s="8"/>
      <c r="BGZ640" s="8"/>
      <c r="BHA640" s="8"/>
      <c r="BHB640" s="8"/>
      <c r="BHC640" s="8"/>
      <c r="BHD640" s="8"/>
      <c r="BHE640" s="8"/>
      <c r="BHF640" s="8"/>
      <c r="BHG640" s="8"/>
      <c r="BHH640" s="8"/>
      <c r="BHI640" s="8"/>
      <c r="BHJ640" s="8"/>
      <c r="BHK640" s="8"/>
      <c r="BHL640" s="8"/>
      <c r="BHM640" s="8"/>
      <c r="BHN640" s="8"/>
      <c r="BHO640" s="8"/>
      <c r="BHP640" s="8"/>
      <c r="BHQ640" s="8"/>
      <c r="BHR640" s="8"/>
      <c r="BHS640" s="8"/>
      <c r="BHT640" s="8"/>
      <c r="BHU640" s="8"/>
      <c r="BHV640" s="8"/>
      <c r="BHW640" s="8"/>
      <c r="BHX640" s="8"/>
      <c r="BHY640" s="8"/>
      <c r="BHZ640" s="8"/>
      <c r="BIA640" s="8"/>
      <c r="BIB640" s="8"/>
      <c r="BIC640" s="8"/>
      <c r="BID640" s="8"/>
      <c r="BIE640" s="8"/>
      <c r="BIF640" s="8"/>
      <c r="BIG640" s="8"/>
      <c r="BIH640" s="8"/>
      <c r="BII640" s="8"/>
      <c r="BIJ640" s="8"/>
      <c r="BIK640" s="8"/>
      <c r="BIL640" s="8"/>
      <c r="BIM640" s="8"/>
      <c r="BIN640" s="8"/>
      <c r="BIO640" s="8"/>
      <c r="BIP640" s="8"/>
      <c r="BIQ640" s="8"/>
      <c r="BIR640" s="8"/>
      <c r="BIS640" s="8"/>
      <c r="BIT640" s="8"/>
      <c r="BIU640" s="8"/>
      <c r="BIV640" s="8"/>
      <c r="BIW640" s="8"/>
      <c r="BIX640" s="8"/>
      <c r="BIY640" s="8"/>
      <c r="BIZ640" s="8"/>
      <c r="BJA640" s="8"/>
      <c r="BJB640" s="8"/>
      <c r="BJC640" s="8"/>
      <c r="BJD640" s="8"/>
      <c r="BJE640" s="8"/>
      <c r="BJF640" s="8"/>
      <c r="BJG640" s="8"/>
      <c r="BJH640" s="8"/>
      <c r="BJI640" s="8"/>
      <c r="BJJ640" s="8"/>
      <c r="BJK640" s="8"/>
      <c r="BJL640" s="8"/>
      <c r="BJM640" s="8"/>
      <c r="BJN640" s="8"/>
      <c r="BJO640" s="8"/>
      <c r="BJP640" s="8"/>
      <c r="BJQ640" s="8"/>
      <c r="BJR640" s="8"/>
      <c r="BJS640" s="8"/>
      <c r="BJT640" s="8"/>
      <c r="BJU640" s="8"/>
      <c r="BJV640" s="8"/>
      <c r="BJW640" s="8"/>
      <c r="BJX640" s="8"/>
      <c r="BJY640" s="8"/>
      <c r="BJZ640" s="8"/>
      <c r="BKA640" s="8"/>
      <c r="BKB640" s="8"/>
      <c r="BKC640" s="8"/>
      <c r="BKD640" s="8"/>
      <c r="BKE640" s="8"/>
      <c r="BKF640" s="8"/>
      <c r="BKG640" s="8"/>
      <c r="BKH640" s="8"/>
      <c r="BKI640" s="8"/>
      <c r="BKJ640" s="8"/>
      <c r="BKK640" s="8"/>
      <c r="BKL640" s="8"/>
      <c r="BKM640" s="8"/>
      <c r="BKN640" s="8"/>
      <c r="BKO640" s="8"/>
      <c r="BKP640" s="8"/>
      <c r="BKQ640" s="8"/>
      <c r="BKR640" s="8"/>
      <c r="BKS640" s="8"/>
      <c r="BKT640" s="8"/>
      <c r="BKU640" s="8"/>
      <c r="BKV640" s="8"/>
      <c r="BKW640" s="8"/>
      <c r="BKX640" s="8"/>
      <c r="BKY640" s="8"/>
      <c r="BKZ640" s="8"/>
      <c r="BLA640" s="8"/>
      <c r="BLB640" s="8"/>
      <c r="BLC640" s="8"/>
      <c r="BLD640" s="8"/>
      <c r="BLE640" s="8"/>
      <c r="BLF640" s="8"/>
      <c r="BLG640" s="8"/>
      <c r="BLH640" s="8"/>
      <c r="BLI640" s="8"/>
      <c r="BLJ640" s="8"/>
      <c r="BLK640" s="8"/>
      <c r="BLL640" s="8"/>
      <c r="BLM640" s="8"/>
      <c r="BLN640" s="8"/>
      <c r="BLO640" s="8"/>
      <c r="BLP640" s="8"/>
      <c r="BLQ640" s="8"/>
      <c r="BLR640" s="8"/>
      <c r="BLS640" s="8"/>
      <c r="BLT640" s="8"/>
      <c r="BLU640" s="8"/>
      <c r="BLV640" s="8"/>
      <c r="BLW640" s="8"/>
      <c r="BLX640" s="8"/>
      <c r="BLY640" s="8"/>
      <c r="BLZ640" s="8"/>
      <c r="BMA640" s="8"/>
      <c r="BMB640" s="8"/>
      <c r="BMC640" s="8"/>
      <c r="BMD640" s="8"/>
      <c r="BME640" s="8"/>
      <c r="BMF640" s="8"/>
      <c r="BMG640" s="8"/>
      <c r="BMH640" s="8"/>
      <c r="BMI640" s="8"/>
      <c r="BMJ640" s="8"/>
      <c r="BMK640" s="8"/>
      <c r="BML640" s="8"/>
      <c r="BMM640" s="8"/>
      <c r="BMN640" s="8"/>
      <c r="BMO640" s="8"/>
      <c r="BMP640" s="8"/>
      <c r="BMQ640" s="8"/>
      <c r="BMR640" s="8"/>
      <c r="BMS640" s="8"/>
      <c r="BMT640" s="8"/>
      <c r="BMU640" s="8"/>
      <c r="BMV640" s="8"/>
      <c r="BMW640" s="8"/>
      <c r="BMX640" s="8"/>
      <c r="BMY640" s="8"/>
      <c r="BMZ640" s="8"/>
      <c r="BNA640" s="8"/>
      <c r="BNB640" s="8"/>
      <c r="BNC640" s="8"/>
      <c r="BND640" s="8"/>
      <c r="BNE640" s="8"/>
      <c r="BNF640" s="8"/>
      <c r="BNG640" s="8"/>
      <c r="BNH640" s="8"/>
      <c r="BNI640" s="8"/>
      <c r="BNJ640" s="8"/>
      <c r="BNK640" s="8"/>
      <c r="BNL640" s="8"/>
      <c r="BNM640" s="8"/>
      <c r="BNN640" s="8"/>
      <c r="BNO640" s="8"/>
      <c r="BNP640" s="8"/>
      <c r="BNQ640" s="8"/>
      <c r="BNR640" s="8"/>
      <c r="BNS640" s="8"/>
      <c r="BNT640" s="8"/>
      <c r="BNU640" s="8"/>
      <c r="BNV640" s="8"/>
      <c r="BNW640" s="8"/>
      <c r="BNX640" s="8"/>
      <c r="BNY640" s="8"/>
      <c r="BNZ640" s="8"/>
      <c r="BOA640" s="8"/>
      <c r="BOB640" s="8"/>
      <c r="BOC640" s="8"/>
      <c r="BOD640" s="8"/>
      <c r="BOE640" s="8"/>
      <c r="BOF640" s="8"/>
      <c r="BOG640" s="8"/>
      <c r="BOH640" s="8"/>
      <c r="BOI640" s="8"/>
      <c r="BOJ640" s="8"/>
      <c r="BOK640" s="8"/>
      <c r="BOL640" s="8"/>
      <c r="BOM640" s="8"/>
      <c r="BON640" s="8"/>
      <c r="BOO640" s="8"/>
      <c r="BOP640" s="8"/>
      <c r="BOQ640" s="8"/>
      <c r="BOR640" s="8"/>
      <c r="BOS640" s="8"/>
      <c r="BOT640" s="8"/>
      <c r="BOU640" s="8"/>
      <c r="BOV640" s="8"/>
      <c r="BOW640" s="8"/>
      <c r="BOX640" s="8"/>
      <c r="BOY640" s="8"/>
      <c r="BOZ640" s="8"/>
      <c r="BPA640" s="8"/>
      <c r="BPB640" s="8"/>
      <c r="BPC640" s="8"/>
      <c r="BPD640" s="8"/>
      <c r="BPE640" s="8"/>
      <c r="BPF640" s="8"/>
      <c r="BPG640" s="8"/>
      <c r="BPH640" s="8"/>
      <c r="BPI640" s="8"/>
      <c r="BPJ640" s="8"/>
      <c r="BPK640" s="8"/>
      <c r="BPL640" s="8"/>
      <c r="BPM640" s="8"/>
      <c r="BPN640" s="8"/>
      <c r="BPO640" s="8"/>
      <c r="BPP640" s="8"/>
      <c r="BPQ640" s="8"/>
      <c r="BPR640" s="8"/>
      <c r="BPS640" s="8"/>
      <c r="BPT640" s="8"/>
      <c r="BPU640" s="8"/>
      <c r="BPV640" s="8"/>
      <c r="BPW640" s="8"/>
      <c r="BPX640" s="8"/>
      <c r="BPY640" s="8"/>
      <c r="BPZ640" s="8"/>
      <c r="BQA640" s="8"/>
      <c r="BQB640" s="8"/>
      <c r="BQC640" s="8"/>
      <c r="BQD640" s="8"/>
      <c r="BQE640" s="8"/>
      <c r="BQF640" s="8"/>
      <c r="BQG640" s="8"/>
      <c r="BQH640" s="8"/>
      <c r="BQI640" s="8"/>
      <c r="BQJ640" s="8"/>
      <c r="BQK640" s="8"/>
      <c r="BQL640" s="8"/>
      <c r="BQM640" s="8"/>
      <c r="BQN640" s="8"/>
      <c r="BQO640" s="8"/>
      <c r="BQP640" s="8"/>
      <c r="BQQ640" s="8"/>
      <c r="BQR640" s="8"/>
      <c r="BQS640" s="8"/>
      <c r="BQT640" s="8"/>
      <c r="BQU640" s="8"/>
      <c r="BQV640" s="8"/>
      <c r="BQW640" s="8"/>
      <c r="BQX640" s="8"/>
      <c r="BQY640" s="8"/>
      <c r="BQZ640" s="8"/>
      <c r="BRA640" s="8"/>
      <c r="BRB640" s="8"/>
      <c r="BRC640" s="8"/>
      <c r="BRD640" s="8"/>
      <c r="BRE640" s="8"/>
      <c r="BRF640" s="8"/>
      <c r="BRG640" s="8"/>
      <c r="BRH640" s="8"/>
      <c r="BRI640" s="8"/>
      <c r="BRJ640" s="8"/>
      <c r="BRK640" s="8"/>
      <c r="BRL640" s="8"/>
      <c r="BRM640" s="8"/>
      <c r="BRN640" s="8"/>
      <c r="BRO640" s="8"/>
      <c r="BRP640" s="8"/>
      <c r="BRQ640" s="8"/>
      <c r="BRR640" s="8"/>
      <c r="BRS640" s="8"/>
      <c r="BRT640" s="8"/>
      <c r="BRU640" s="8"/>
      <c r="BRV640" s="8"/>
      <c r="BRW640" s="8"/>
      <c r="BRX640" s="8"/>
      <c r="BRY640" s="8"/>
      <c r="BRZ640" s="8"/>
      <c r="BSA640" s="8"/>
      <c r="BSB640" s="8"/>
      <c r="BSC640" s="8"/>
      <c r="BSD640" s="8"/>
      <c r="BSE640" s="8"/>
      <c r="BSF640" s="8"/>
      <c r="BSG640" s="8"/>
      <c r="BSH640" s="8"/>
      <c r="BSI640" s="8"/>
      <c r="BSJ640" s="8"/>
      <c r="BSK640" s="8"/>
      <c r="BSL640" s="8"/>
      <c r="BSM640" s="8"/>
      <c r="BSN640" s="8"/>
      <c r="BSO640" s="8"/>
      <c r="BSP640" s="8"/>
      <c r="BSQ640" s="8"/>
      <c r="BSR640" s="8"/>
      <c r="BSS640" s="8"/>
      <c r="BST640" s="8"/>
      <c r="BSU640" s="8"/>
      <c r="BSV640" s="8"/>
      <c r="BSW640" s="8"/>
      <c r="BSX640" s="8"/>
      <c r="BSY640" s="8"/>
      <c r="BSZ640" s="8"/>
      <c r="BTA640" s="8"/>
      <c r="BTB640" s="8"/>
      <c r="BTC640" s="8"/>
      <c r="BTD640" s="8"/>
      <c r="BTE640" s="8"/>
      <c r="BTF640" s="8"/>
      <c r="BTG640" s="8"/>
      <c r="BTH640" s="8"/>
      <c r="BTI640" s="8"/>
      <c r="BTJ640" s="8"/>
      <c r="BTK640" s="8"/>
      <c r="BTL640" s="8"/>
      <c r="BTM640" s="8"/>
      <c r="BTN640" s="8"/>
      <c r="BTO640" s="8"/>
      <c r="BTP640" s="8"/>
      <c r="BTQ640" s="8"/>
      <c r="BTR640" s="8"/>
      <c r="BTS640" s="8"/>
      <c r="BTT640" s="8"/>
      <c r="BTU640" s="8"/>
      <c r="BTV640" s="8"/>
      <c r="BTW640" s="8"/>
      <c r="BTX640" s="8"/>
      <c r="BTY640" s="8"/>
      <c r="BTZ640" s="8"/>
      <c r="BUA640" s="8"/>
      <c r="BUB640" s="8"/>
      <c r="BUC640" s="8"/>
      <c r="BUD640" s="8"/>
      <c r="BUE640" s="8"/>
      <c r="BUF640" s="8"/>
      <c r="BUG640" s="8"/>
      <c r="BUH640" s="8"/>
      <c r="BUI640" s="8"/>
      <c r="BUJ640" s="8"/>
      <c r="BUK640" s="8"/>
      <c r="BUL640" s="8"/>
      <c r="BUM640" s="8"/>
      <c r="BUN640" s="8"/>
      <c r="BUO640" s="8"/>
      <c r="BUP640" s="8"/>
      <c r="BUQ640" s="8"/>
      <c r="BUR640" s="8"/>
      <c r="BUS640" s="8"/>
      <c r="BUT640" s="8"/>
      <c r="BUU640" s="8"/>
      <c r="BUV640" s="8"/>
      <c r="BUW640" s="8"/>
      <c r="BUX640" s="8"/>
      <c r="BUY640" s="8"/>
      <c r="BUZ640" s="8"/>
      <c r="BVA640" s="8"/>
      <c r="BVB640" s="8"/>
      <c r="BVC640" s="8"/>
      <c r="BVD640" s="8"/>
      <c r="BVE640" s="8"/>
      <c r="BVF640" s="8"/>
      <c r="BVG640" s="8"/>
      <c r="BVH640" s="8"/>
      <c r="BVI640" s="8"/>
      <c r="BVJ640" s="8"/>
      <c r="BVK640" s="8"/>
      <c r="BVL640" s="8"/>
      <c r="BVM640" s="8"/>
      <c r="BVN640" s="8"/>
      <c r="BVO640" s="8"/>
      <c r="BVP640" s="8"/>
      <c r="BVQ640" s="8"/>
      <c r="BVR640" s="8"/>
      <c r="BVS640" s="8"/>
      <c r="BVT640" s="8"/>
      <c r="BVU640" s="8"/>
      <c r="BVV640" s="8"/>
      <c r="BVW640" s="8"/>
      <c r="BVX640" s="8"/>
      <c r="BVY640" s="8"/>
      <c r="BVZ640" s="8"/>
      <c r="BWA640" s="8"/>
      <c r="BWB640" s="8"/>
      <c r="BWC640" s="8"/>
      <c r="BWD640" s="8"/>
      <c r="BWE640" s="8"/>
      <c r="BWF640" s="8"/>
      <c r="BWG640" s="8"/>
      <c r="BWH640" s="8"/>
      <c r="BWI640" s="8"/>
      <c r="BWJ640" s="8"/>
      <c r="BWK640" s="8"/>
      <c r="BWL640" s="8"/>
      <c r="BWM640" s="8"/>
      <c r="BWN640" s="8"/>
      <c r="BWO640" s="8"/>
      <c r="BWP640" s="8"/>
      <c r="BWQ640" s="8"/>
    </row>
    <row r="641" spans="1:1967" s="444" customFormat="1" ht="102" customHeight="1">
      <c r="A641" s="9" t="s">
        <v>6640</v>
      </c>
      <c r="B641" s="100" t="s">
        <v>97</v>
      </c>
      <c r="C641" s="56" t="s">
        <v>1064</v>
      </c>
      <c r="D641" s="56" t="s">
        <v>1065</v>
      </c>
      <c r="E641" s="54" t="s">
        <v>1067</v>
      </c>
      <c r="F641" s="3"/>
      <c r="G641" s="3" t="s">
        <v>385</v>
      </c>
      <c r="H641" s="20">
        <v>0.5</v>
      </c>
      <c r="I641" s="114">
        <v>470000000</v>
      </c>
      <c r="J641" s="21" t="s">
        <v>1330</v>
      </c>
      <c r="K641" s="19" t="s">
        <v>1334</v>
      </c>
      <c r="L641" s="138" t="s">
        <v>3428</v>
      </c>
      <c r="M641" s="141" t="s">
        <v>383</v>
      </c>
      <c r="N641" s="360" t="s">
        <v>2105</v>
      </c>
      <c r="O641" s="3" t="s">
        <v>1382</v>
      </c>
      <c r="P641" s="7" t="s">
        <v>1361</v>
      </c>
      <c r="Q641" s="3" t="s">
        <v>1345</v>
      </c>
      <c r="R641" s="24">
        <v>504</v>
      </c>
      <c r="S641" s="19">
        <v>17500</v>
      </c>
      <c r="T641" s="83">
        <f t="shared" si="98"/>
        <v>8820000</v>
      </c>
      <c r="U641" s="83">
        <f t="shared" si="101"/>
        <v>9878400.0000000019</v>
      </c>
      <c r="V641" s="9" t="s">
        <v>1341</v>
      </c>
      <c r="W641" s="153" t="s">
        <v>1410</v>
      </c>
      <c r="X641" s="9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8"/>
      <c r="FB641" s="8"/>
      <c r="FC641" s="8"/>
      <c r="FD641" s="8"/>
      <c r="FE641" s="8"/>
      <c r="FF641" s="8"/>
      <c r="FG641" s="8"/>
      <c r="FH641" s="8"/>
      <c r="FI641" s="8"/>
      <c r="FJ641" s="8"/>
      <c r="FK641" s="8"/>
      <c r="FL641" s="8"/>
      <c r="FM641" s="8"/>
      <c r="FN641" s="8"/>
      <c r="FO641" s="8"/>
      <c r="FP641" s="8"/>
      <c r="FQ641" s="8"/>
      <c r="FR641" s="8"/>
      <c r="FS641" s="8"/>
      <c r="FT641" s="8"/>
      <c r="FU641" s="8"/>
      <c r="FV641" s="8"/>
      <c r="FW641" s="8"/>
      <c r="FX641" s="8"/>
      <c r="FY641" s="8"/>
      <c r="FZ641" s="8"/>
      <c r="GA641" s="8"/>
      <c r="GB641" s="8"/>
      <c r="GC641" s="8"/>
      <c r="GD641" s="8"/>
      <c r="GE641" s="8"/>
      <c r="GF641" s="8"/>
      <c r="GG641" s="8"/>
      <c r="GH641" s="8"/>
      <c r="GI641" s="8"/>
      <c r="GJ641" s="8"/>
      <c r="GK641" s="8"/>
      <c r="GL641" s="8"/>
      <c r="GM641" s="8"/>
      <c r="GN641" s="8"/>
      <c r="GO641" s="8"/>
      <c r="GP641" s="8"/>
      <c r="GQ641" s="8"/>
      <c r="GR641" s="8"/>
      <c r="GS641" s="8"/>
      <c r="GT641" s="8"/>
      <c r="GU641" s="8"/>
      <c r="GV641" s="8"/>
      <c r="GW641" s="8"/>
      <c r="GX641" s="8"/>
      <c r="GY641" s="8"/>
      <c r="GZ641" s="8"/>
      <c r="HA641" s="8"/>
      <c r="HB641" s="8"/>
      <c r="HC641" s="8"/>
      <c r="HD641" s="8"/>
      <c r="HE641" s="8"/>
      <c r="HF641" s="8"/>
      <c r="HG641" s="8"/>
      <c r="HH641" s="8"/>
      <c r="HI641" s="8"/>
      <c r="HJ641" s="8"/>
      <c r="HK641" s="8"/>
      <c r="HL641" s="8"/>
      <c r="HM641" s="8"/>
      <c r="HN641" s="8"/>
      <c r="HO641" s="8"/>
      <c r="HP641" s="8"/>
      <c r="HQ641" s="8"/>
      <c r="HR641" s="8"/>
      <c r="HS641" s="8"/>
      <c r="HT641" s="8"/>
      <c r="HU641" s="8"/>
      <c r="HV641" s="8"/>
      <c r="HW641" s="8"/>
      <c r="HX641" s="8"/>
      <c r="HY641" s="8"/>
      <c r="HZ641" s="8"/>
      <c r="IA641" s="8"/>
      <c r="IB641" s="8"/>
      <c r="IC641" s="8"/>
      <c r="ID641" s="8"/>
      <c r="IE641" s="8"/>
      <c r="IF641" s="8"/>
      <c r="IG641" s="8"/>
      <c r="IH641" s="8"/>
      <c r="II641" s="8"/>
      <c r="IJ641" s="8"/>
      <c r="IK641" s="8"/>
      <c r="IL641" s="8"/>
      <c r="IM641" s="8"/>
      <c r="IN641" s="8"/>
      <c r="IO641" s="8"/>
      <c r="IP641" s="8"/>
      <c r="IQ641" s="8"/>
      <c r="IR641" s="8"/>
      <c r="IS641" s="8"/>
      <c r="IT641" s="8"/>
      <c r="IU641" s="8"/>
      <c r="IV641" s="8"/>
      <c r="IW641" s="8"/>
      <c r="IX641" s="8"/>
      <c r="IY641" s="8"/>
      <c r="IZ641" s="8"/>
      <c r="JA641" s="8"/>
      <c r="JB641" s="8"/>
      <c r="JC641" s="8"/>
      <c r="JD641" s="8"/>
      <c r="JE641" s="8"/>
      <c r="JF641" s="8"/>
      <c r="JG641" s="8"/>
      <c r="JH641" s="8"/>
      <c r="JI641" s="8"/>
      <c r="JJ641" s="8"/>
      <c r="JK641" s="8"/>
      <c r="JL641" s="8"/>
      <c r="JM641" s="8"/>
      <c r="JN641" s="8"/>
      <c r="JO641" s="8"/>
      <c r="JP641" s="8"/>
      <c r="JQ641" s="8"/>
      <c r="JR641" s="8"/>
      <c r="JS641" s="8"/>
      <c r="JT641" s="8"/>
      <c r="JU641" s="8"/>
      <c r="JV641" s="8"/>
      <c r="JW641" s="8"/>
      <c r="JX641" s="8"/>
      <c r="JY641" s="8"/>
      <c r="JZ641" s="8"/>
      <c r="KA641" s="8"/>
      <c r="KB641" s="8"/>
      <c r="KC641" s="8"/>
      <c r="KD641" s="8"/>
      <c r="KE641" s="8"/>
      <c r="KF641" s="8"/>
      <c r="KG641" s="8"/>
      <c r="KH641" s="8"/>
      <c r="KI641" s="8"/>
      <c r="KJ641" s="8"/>
      <c r="KK641" s="8"/>
      <c r="KL641" s="8"/>
      <c r="KM641" s="8"/>
      <c r="KN641" s="8"/>
      <c r="KO641" s="8"/>
      <c r="KP641" s="8"/>
      <c r="KQ641" s="8"/>
      <c r="KR641" s="8"/>
      <c r="KS641" s="8"/>
      <c r="KT641" s="8"/>
      <c r="KU641" s="8"/>
      <c r="KV641" s="8"/>
      <c r="KW641" s="8"/>
      <c r="KX641" s="8"/>
      <c r="KY641" s="8"/>
      <c r="KZ641" s="8"/>
      <c r="LA641" s="8"/>
      <c r="LB641" s="8"/>
      <c r="LC641" s="8"/>
      <c r="LD641" s="8"/>
      <c r="LE641" s="8"/>
      <c r="LF641" s="8"/>
      <c r="LG641" s="8"/>
      <c r="LH641" s="8"/>
      <c r="LI641" s="8"/>
      <c r="LJ641" s="8"/>
      <c r="LK641" s="8"/>
      <c r="LL641" s="8"/>
      <c r="LM641" s="8"/>
      <c r="LN641" s="8"/>
      <c r="LO641" s="8"/>
      <c r="LP641" s="8"/>
      <c r="LQ641" s="8"/>
      <c r="LR641" s="8"/>
      <c r="LS641" s="8"/>
      <c r="LT641" s="8"/>
      <c r="LU641" s="8"/>
      <c r="LV641" s="8"/>
      <c r="LW641" s="8"/>
      <c r="LX641" s="8"/>
      <c r="LY641" s="8"/>
      <c r="LZ641" s="8"/>
      <c r="MA641" s="8"/>
      <c r="MB641" s="8"/>
      <c r="MC641" s="8"/>
      <c r="MD641" s="8"/>
      <c r="ME641" s="8"/>
      <c r="MF641" s="8"/>
      <c r="MG641" s="8"/>
      <c r="MH641" s="8"/>
      <c r="MI641" s="8"/>
      <c r="MJ641" s="8"/>
      <c r="MK641" s="8"/>
      <c r="ML641" s="8"/>
      <c r="MM641" s="8"/>
      <c r="MN641" s="8"/>
      <c r="MO641" s="8"/>
      <c r="MP641" s="8"/>
      <c r="MQ641" s="8"/>
      <c r="MR641" s="8"/>
      <c r="MS641" s="8"/>
      <c r="MT641" s="8"/>
      <c r="MU641" s="8"/>
      <c r="MV641" s="8"/>
      <c r="MW641" s="8"/>
      <c r="MX641" s="8"/>
      <c r="MY641" s="8"/>
      <c r="MZ641" s="8"/>
      <c r="NA641" s="8"/>
      <c r="NB641" s="8"/>
      <c r="NC641" s="8"/>
      <c r="ND641" s="8"/>
      <c r="NE641" s="8"/>
      <c r="NF641" s="8"/>
      <c r="NG641" s="8"/>
      <c r="NH641" s="8"/>
      <c r="NI641" s="8"/>
      <c r="NJ641" s="8"/>
      <c r="NK641" s="8"/>
      <c r="NL641" s="8"/>
      <c r="NM641" s="8"/>
      <c r="NN641" s="8"/>
      <c r="NO641" s="8"/>
      <c r="NP641" s="8"/>
      <c r="NQ641" s="8"/>
      <c r="NR641" s="8"/>
      <c r="NS641" s="8"/>
      <c r="NT641" s="8"/>
      <c r="NU641" s="8"/>
      <c r="NV641" s="8"/>
      <c r="NW641" s="8"/>
      <c r="NX641" s="8"/>
      <c r="NY641" s="8"/>
      <c r="NZ641" s="8"/>
      <c r="OA641" s="8"/>
      <c r="OB641" s="8"/>
      <c r="OC641" s="8"/>
      <c r="OD641" s="8"/>
      <c r="OE641" s="8"/>
      <c r="OF641" s="8"/>
      <c r="OG641" s="8"/>
      <c r="OH641" s="8"/>
      <c r="OI641" s="8"/>
      <c r="OJ641" s="8"/>
      <c r="OK641" s="8"/>
      <c r="OL641" s="8"/>
      <c r="OM641" s="8"/>
      <c r="ON641" s="8"/>
      <c r="OO641" s="8"/>
      <c r="OP641" s="8"/>
      <c r="OQ641" s="8"/>
      <c r="OR641" s="8"/>
      <c r="OS641" s="8"/>
      <c r="OT641" s="8"/>
      <c r="OU641" s="8"/>
      <c r="OV641" s="8"/>
      <c r="OW641" s="8"/>
      <c r="OX641" s="8"/>
      <c r="OY641" s="8"/>
      <c r="OZ641" s="8"/>
      <c r="PA641" s="8"/>
      <c r="PB641" s="8"/>
      <c r="PC641" s="8"/>
      <c r="PD641" s="8"/>
      <c r="PE641" s="8"/>
      <c r="PF641" s="8"/>
      <c r="PG641" s="8"/>
      <c r="PH641" s="8"/>
      <c r="PI641" s="8"/>
      <c r="PJ641" s="8"/>
      <c r="PK641" s="8"/>
      <c r="PL641" s="8"/>
      <c r="PM641" s="8"/>
      <c r="PN641" s="8"/>
      <c r="PO641" s="8"/>
      <c r="PP641" s="8"/>
      <c r="PQ641" s="8"/>
      <c r="PR641" s="8"/>
      <c r="PS641" s="8"/>
      <c r="PT641" s="8"/>
      <c r="PU641" s="8"/>
      <c r="PV641" s="8"/>
      <c r="PW641" s="8"/>
      <c r="PX641" s="8"/>
      <c r="PY641" s="8"/>
      <c r="PZ641" s="8"/>
      <c r="QA641" s="8"/>
      <c r="QB641" s="8"/>
      <c r="QC641" s="8"/>
      <c r="QD641" s="8"/>
      <c r="QE641" s="8"/>
      <c r="QF641" s="8"/>
      <c r="QG641" s="8"/>
      <c r="QH641" s="8"/>
      <c r="QI641" s="8"/>
      <c r="QJ641" s="8"/>
      <c r="QK641" s="8"/>
      <c r="QL641" s="8"/>
      <c r="QM641" s="8"/>
      <c r="QN641" s="8"/>
      <c r="QO641" s="8"/>
      <c r="QP641" s="8"/>
      <c r="QQ641" s="8"/>
      <c r="QR641" s="8"/>
      <c r="QS641" s="8"/>
      <c r="QT641" s="8"/>
      <c r="QU641" s="8"/>
      <c r="QV641" s="8"/>
      <c r="QW641" s="8"/>
      <c r="QX641" s="8"/>
      <c r="QY641" s="8"/>
      <c r="QZ641" s="8"/>
      <c r="RA641" s="8"/>
      <c r="RB641" s="8"/>
      <c r="RC641" s="8"/>
      <c r="RD641" s="8"/>
      <c r="RE641" s="8"/>
      <c r="RF641" s="8"/>
      <c r="RG641" s="8"/>
      <c r="RH641" s="8"/>
      <c r="RI641" s="8"/>
      <c r="RJ641" s="8"/>
      <c r="RK641" s="8"/>
      <c r="RL641" s="8"/>
      <c r="RM641" s="8"/>
      <c r="RN641" s="8"/>
      <c r="RO641" s="8"/>
      <c r="RP641" s="8"/>
      <c r="RQ641" s="8"/>
      <c r="RR641" s="8"/>
      <c r="RS641" s="8"/>
      <c r="RT641" s="8"/>
      <c r="RU641" s="8"/>
      <c r="RV641" s="8"/>
      <c r="RW641" s="8"/>
      <c r="RX641" s="8"/>
      <c r="RY641" s="8"/>
      <c r="RZ641" s="8"/>
      <c r="SA641" s="8"/>
      <c r="SB641" s="8"/>
      <c r="SC641" s="8"/>
      <c r="SD641" s="8"/>
      <c r="SE641" s="8"/>
      <c r="SF641" s="8"/>
      <c r="SG641" s="8"/>
      <c r="SH641" s="8"/>
      <c r="SI641" s="8"/>
      <c r="SJ641" s="8"/>
      <c r="SK641" s="8"/>
      <c r="SL641" s="8"/>
      <c r="SM641" s="8"/>
      <c r="SN641" s="8"/>
      <c r="SO641" s="8"/>
      <c r="SP641" s="8"/>
      <c r="SQ641" s="8"/>
      <c r="SR641" s="8"/>
      <c r="SS641" s="8"/>
      <c r="ST641" s="8"/>
      <c r="SU641" s="8"/>
      <c r="SV641" s="8"/>
      <c r="SW641" s="8"/>
      <c r="SX641" s="8"/>
      <c r="SY641" s="8"/>
      <c r="SZ641" s="8"/>
      <c r="TA641" s="8"/>
      <c r="TB641" s="8"/>
      <c r="TC641" s="8"/>
      <c r="TD641" s="8"/>
      <c r="TE641" s="8"/>
      <c r="TF641" s="8"/>
      <c r="TG641" s="8"/>
      <c r="TH641" s="8"/>
      <c r="TI641" s="8"/>
      <c r="TJ641" s="8"/>
      <c r="TK641" s="8"/>
      <c r="TL641" s="8"/>
      <c r="TM641" s="8"/>
      <c r="TN641" s="8"/>
      <c r="TO641" s="8"/>
      <c r="TP641" s="8"/>
      <c r="TQ641" s="8"/>
      <c r="TR641" s="8"/>
      <c r="TS641" s="8"/>
      <c r="TT641" s="8"/>
      <c r="TU641" s="8"/>
      <c r="TV641" s="8"/>
      <c r="TW641" s="8"/>
      <c r="TX641" s="8"/>
      <c r="TY641" s="8"/>
      <c r="TZ641" s="8"/>
      <c r="UA641" s="8"/>
      <c r="UB641" s="8"/>
      <c r="UC641" s="8"/>
      <c r="UD641" s="8"/>
      <c r="UE641" s="8"/>
      <c r="UF641" s="8"/>
      <c r="UG641" s="8"/>
      <c r="UH641" s="8"/>
      <c r="UI641" s="8"/>
      <c r="UJ641" s="8"/>
      <c r="UK641" s="8"/>
      <c r="UL641" s="8"/>
      <c r="UM641" s="8"/>
      <c r="UN641" s="8"/>
      <c r="UO641" s="8"/>
      <c r="UP641" s="8"/>
      <c r="UQ641" s="8"/>
      <c r="UR641" s="8"/>
      <c r="US641" s="8"/>
      <c r="UT641" s="8"/>
      <c r="UU641" s="8"/>
      <c r="UV641" s="8"/>
      <c r="UW641" s="8"/>
      <c r="UX641" s="8"/>
      <c r="UY641" s="8"/>
      <c r="UZ641" s="8"/>
      <c r="VA641" s="8"/>
      <c r="VB641" s="8"/>
      <c r="VC641" s="8"/>
      <c r="VD641" s="8"/>
      <c r="VE641" s="8"/>
      <c r="VF641" s="8"/>
      <c r="VG641" s="8"/>
      <c r="VH641" s="8"/>
      <c r="VI641" s="8"/>
      <c r="VJ641" s="8"/>
      <c r="VK641" s="8"/>
      <c r="VL641" s="8"/>
      <c r="VM641" s="8"/>
      <c r="VN641" s="8"/>
      <c r="VO641" s="8"/>
      <c r="VP641" s="8"/>
      <c r="VQ641" s="8"/>
      <c r="VR641" s="8"/>
      <c r="VS641" s="8"/>
      <c r="VT641" s="8"/>
      <c r="VU641" s="8"/>
      <c r="VV641" s="8"/>
      <c r="VW641" s="8"/>
      <c r="VX641" s="8"/>
      <c r="VY641" s="8"/>
      <c r="VZ641" s="8"/>
      <c r="WA641" s="8"/>
      <c r="WB641" s="8"/>
      <c r="WC641" s="8"/>
      <c r="WD641" s="8"/>
      <c r="WE641" s="8"/>
      <c r="WF641" s="8"/>
      <c r="WG641" s="8"/>
      <c r="WH641" s="8"/>
      <c r="WI641" s="8"/>
      <c r="WJ641" s="8"/>
      <c r="WK641" s="8"/>
      <c r="WL641" s="8"/>
      <c r="WM641" s="8"/>
      <c r="WN641" s="8"/>
      <c r="WO641" s="8"/>
      <c r="WP641" s="8"/>
      <c r="WQ641" s="8"/>
      <c r="WR641" s="8"/>
      <c r="WS641" s="8"/>
      <c r="WT641" s="8"/>
      <c r="WU641" s="8"/>
      <c r="WV641" s="8"/>
      <c r="WW641" s="8"/>
      <c r="WX641" s="8"/>
      <c r="WY641" s="8"/>
      <c r="WZ641" s="8"/>
      <c r="XA641" s="8"/>
      <c r="XB641" s="8"/>
      <c r="XC641" s="8"/>
      <c r="XD641" s="8"/>
      <c r="XE641" s="8"/>
      <c r="XF641" s="8"/>
      <c r="XG641" s="8"/>
      <c r="XH641" s="8"/>
      <c r="XI641" s="8"/>
      <c r="XJ641" s="8"/>
      <c r="XK641" s="8"/>
      <c r="XL641" s="8"/>
      <c r="XM641" s="8"/>
      <c r="XN641" s="8"/>
      <c r="XO641" s="8"/>
      <c r="XP641" s="8"/>
      <c r="XQ641" s="8"/>
      <c r="XR641" s="8"/>
      <c r="XS641" s="8"/>
      <c r="XT641" s="8"/>
      <c r="XU641" s="8"/>
      <c r="XV641" s="8"/>
      <c r="XW641" s="8"/>
      <c r="XX641" s="8"/>
      <c r="XY641" s="8"/>
      <c r="XZ641" s="8"/>
      <c r="YA641" s="8"/>
      <c r="YB641" s="8"/>
      <c r="YC641" s="8"/>
      <c r="YD641" s="8"/>
      <c r="YE641" s="8"/>
      <c r="YF641" s="8"/>
      <c r="YG641" s="8"/>
      <c r="YH641" s="8"/>
      <c r="YI641" s="8"/>
      <c r="YJ641" s="8"/>
      <c r="YK641" s="8"/>
      <c r="YL641" s="8"/>
      <c r="YM641" s="8"/>
      <c r="YN641" s="8"/>
      <c r="YO641" s="8"/>
      <c r="YP641" s="8"/>
      <c r="YQ641" s="8"/>
      <c r="YR641" s="8"/>
      <c r="YS641" s="8"/>
      <c r="YT641" s="8"/>
      <c r="YU641" s="8"/>
      <c r="YV641" s="8"/>
      <c r="YW641" s="8"/>
      <c r="YX641" s="8"/>
      <c r="YY641" s="8"/>
      <c r="YZ641" s="8"/>
      <c r="ZA641" s="8"/>
      <c r="ZB641" s="8"/>
      <c r="ZC641" s="8"/>
      <c r="ZD641" s="8"/>
      <c r="ZE641" s="8"/>
      <c r="ZF641" s="8"/>
      <c r="ZG641" s="8"/>
      <c r="ZH641" s="8"/>
      <c r="ZI641" s="8"/>
      <c r="ZJ641" s="8"/>
      <c r="ZK641" s="8"/>
      <c r="ZL641" s="8"/>
      <c r="ZM641" s="8"/>
      <c r="ZN641" s="8"/>
      <c r="ZO641" s="8"/>
      <c r="ZP641" s="8"/>
      <c r="ZQ641" s="8"/>
      <c r="ZR641" s="8"/>
      <c r="ZS641" s="8"/>
      <c r="ZT641" s="8"/>
      <c r="ZU641" s="8"/>
      <c r="ZV641" s="8"/>
      <c r="ZW641" s="8"/>
      <c r="ZX641" s="8"/>
      <c r="ZY641" s="8"/>
      <c r="ZZ641" s="8"/>
      <c r="AAA641" s="8"/>
      <c r="AAB641" s="8"/>
      <c r="AAC641" s="8"/>
      <c r="AAD641" s="8"/>
      <c r="AAE641" s="8"/>
      <c r="AAF641" s="8"/>
      <c r="AAG641" s="8"/>
      <c r="AAH641" s="8"/>
      <c r="AAI641" s="8"/>
      <c r="AAJ641" s="8"/>
      <c r="AAK641" s="8"/>
      <c r="AAL641" s="8"/>
      <c r="AAM641" s="8"/>
      <c r="AAN641" s="8"/>
      <c r="AAO641" s="8"/>
      <c r="AAP641" s="8"/>
      <c r="AAQ641" s="8"/>
      <c r="AAR641" s="8"/>
      <c r="AAS641" s="8"/>
      <c r="AAT641" s="8"/>
      <c r="AAU641" s="8"/>
      <c r="AAV641" s="8"/>
      <c r="AAW641" s="8"/>
      <c r="AAX641" s="8"/>
      <c r="AAY641" s="8"/>
      <c r="AAZ641" s="8"/>
      <c r="ABA641" s="8"/>
      <c r="ABB641" s="8"/>
      <c r="ABC641" s="8"/>
      <c r="ABD641" s="8"/>
      <c r="ABE641" s="8"/>
      <c r="ABF641" s="8"/>
      <c r="ABG641" s="8"/>
      <c r="ABH641" s="8"/>
      <c r="ABI641" s="8"/>
      <c r="ABJ641" s="8"/>
      <c r="ABK641" s="8"/>
      <c r="ABL641" s="8"/>
      <c r="ABM641" s="8"/>
      <c r="ABN641" s="8"/>
      <c r="ABO641" s="8"/>
      <c r="ABP641" s="8"/>
      <c r="ABQ641" s="8"/>
      <c r="ABR641" s="8"/>
      <c r="ABS641" s="8"/>
      <c r="ABT641" s="8"/>
      <c r="ABU641" s="8"/>
      <c r="ABV641" s="8"/>
      <c r="ABW641" s="8"/>
      <c r="ABX641" s="8"/>
      <c r="ABY641" s="8"/>
      <c r="ABZ641" s="8"/>
      <c r="ACA641" s="8"/>
      <c r="ACB641" s="8"/>
      <c r="ACC641" s="8"/>
      <c r="ACD641" s="8"/>
      <c r="ACE641" s="8"/>
      <c r="ACF641" s="8"/>
      <c r="ACG641" s="8"/>
      <c r="ACH641" s="8"/>
      <c r="ACI641" s="8"/>
      <c r="ACJ641" s="8"/>
      <c r="ACK641" s="8"/>
      <c r="ACL641" s="8"/>
      <c r="ACM641" s="8"/>
      <c r="ACN641" s="8"/>
      <c r="ACO641" s="8"/>
      <c r="ACP641" s="8"/>
      <c r="ACQ641" s="8"/>
      <c r="ACR641" s="8"/>
      <c r="ACS641" s="8"/>
      <c r="ACT641" s="8"/>
      <c r="ACU641" s="8"/>
      <c r="ACV641" s="8"/>
      <c r="ACW641" s="8"/>
      <c r="ACX641" s="8"/>
      <c r="ACY641" s="8"/>
      <c r="ACZ641" s="8"/>
      <c r="ADA641" s="8"/>
      <c r="ADB641" s="8"/>
      <c r="ADC641" s="8"/>
      <c r="ADD641" s="8"/>
      <c r="ADE641" s="8"/>
      <c r="ADF641" s="8"/>
      <c r="ADG641" s="8"/>
      <c r="ADH641" s="8"/>
      <c r="ADI641" s="8"/>
      <c r="ADJ641" s="8"/>
      <c r="ADK641" s="8"/>
      <c r="ADL641" s="8"/>
      <c r="ADM641" s="8"/>
      <c r="ADN641" s="8"/>
      <c r="ADO641" s="8"/>
      <c r="ADP641" s="8"/>
      <c r="ADQ641" s="8"/>
      <c r="ADR641" s="8"/>
      <c r="ADS641" s="8"/>
      <c r="ADT641" s="8"/>
      <c r="ADU641" s="8"/>
      <c r="ADV641" s="8"/>
      <c r="ADW641" s="8"/>
      <c r="ADX641" s="8"/>
      <c r="ADY641" s="8"/>
      <c r="ADZ641" s="8"/>
      <c r="AEA641" s="8"/>
      <c r="AEB641" s="8"/>
      <c r="AEC641" s="8"/>
      <c r="AED641" s="8"/>
      <c r="AEE641" s="8"/>
      <c r="AEF641" s="8"/>
      <c r="AEG641" s="8"/>
      <c r="AEH641" s="8"/>
      <c r="AEI641" s="8"/>
      <c r="AEJ641" s="8"/>
      <c r="AEK641" s="8"/>
      <c r="AEL641" s="8"/>
      <c r="AEM641" s="8"/>
      <c r="AEN641" s="8"/>
      <c r="AEO641" s="8"/>
      <c r="AEP641" s="8"/>
      <c r="AEQ641" s="8"/>
      <c r="AER641" s="8"/>
      <c r="AES641" s="8"/>
      <c r="AET641" s="8"/>
      <c r="AEU641" s="8"/>
      <c r="AEV641" s="8"/>
      <c r="AEW641" s="8"/>
      <c r="AEX641" s="8"/>
      <c r="AEY641" s="8"/>
      <c r="AEZ641" s="8"/>
      <c r="AFA641" s="8"/>
      <c r="AFB641" s="8"/>
      <c r="AFC641" s="8"/>
      <c r="AFD641" s="8"/>
      <c r="AFE641" s="8"/>
      <c r="AFF641" s="8"/>
      <c r="AFG641" s="8"/>
      <c r="AFH641" s="8"/>
      <c r="AFI641" s="8"/>
      <c r="AFJ641" s="8"/>
      <c r="AFK641" s="8"/>
      <c r="AFL641" s="8"/>
      <c r="AFM641" s="8"/>
      <c r="AFN641" s="8"/>
      <c r="AFO641" s="8"/>
      <c r="AFP641" s="8"/>
      <c r="AFQ641" s="8"/>
      <c r="AFR641" s="8"/>
      <c r="AFS641" s="8"/>
      <c r="AFT641" s="8"/>
      <c r="AFU641" s="8"/>
      <c r="AFV641" s="8"/>
      <c r="AFW641" s="8"/>
      <c r="AFX641" s="8"/>
      <c r="AFY641" s="8"/>
      <c r="AFZ641" s="8"/>
      <c r="AGA641" s="8"/>
      <c r="AGB641" s="8"/>
      <c r="AGC641" s="8"/>
      <c r="AGD641" s="8"/>
      <c r="AGE641" s="8"/>
      <c r="AGF641" s="8"/>
      <c r="AGG641" s="8"/>
      <c r="AGH641" s="8"/>
      <c r="AGI641" s="8"/>
      <c r="AGJ641" s="8"/>
      <c r="AGK641" s="8"/>
      <c r="AGL641" s="8"/>
      <c r="AGM641" s="8"/>
      <c r="AGN641" s="8"/>
      <c r="AGO641" s="8"/>
      <c r="AGP641" s="8"/>
      <c r="AGQ641" s="8"/>
      <c r="AGR641" s="8"/>
      <c r="AGS641" s="8"/>
      <c r="AGT641" s="8"/>
      <c r="AGU641" s="8"/>
      <c r="AGV641" s="8"/>
      <c r="AGW641" s="8"/>
      <c r="AGX641" s="8"/>
      <c r="AGY641" s="8"/>
      <c r="AGZ641" s="8"/>
      <c r="AHA641" s="8"/>
      <c r="AHB641" s="8"/>
      <c r="AHC641" s="8"/>
      <c r="AHD641" s="8"/>
      <c r="AHE641" s="8"/>
      <c r="AHF641" s="8"/>
      <c r="AHG641" s="8"/>
      <c r="AHH641" s="8"/>
      <c r="AHI641" s="8"/>
      <c r="AHJ641" s="8"/>
      <c r="AHK641" s="8"/>
      <c r="AHL641" s="8"/>
      <c r="AHM641" s="8"/>
      <c r="AHN641" s="8"/>
      <c r="AHO641" s="8"/>
      <c r="AHP641" s="8"/>
      <c r="AHQ641" s="8"/>
      <c r="AHR641" s="8"/>
      <c r="AHS641" s="8"/>
      <c r="AHT641" s="8"/>
      <c r="AHU641" s="8"/>
      <c r="AHV641" s="8"/>
      <c r="AHW641" s="8"/>
      <c r="AHX641" s="8"/>
      <c r="AHY641" s="8"/>
      <c r="AHZ641" s="8"/>
      <c r="AIA641" s="8"/>
      <c r="AIB641" s="8"/>
      <c r="AIC641" s="8"/>
      <c r="AID641" s="8"/>
      <c r="AIE641" s="8"/>
      <c r="AIF641" s="8"/>
      <c r="AIG641" s="8"/>
      <c r="AIH641" s="8"/>
      <c r="AII641" s="8"/>
      <c r="AIJ641" s="8"/>
      <c r="AIK641" s="8"/>
      <c r="AIL641" s="8"/>
      <c r="AIM641" s="8"/>
      <c r="AIN641" s="8"/>
      <c r="AIO641" s="8"/>
      <c r="AIP641" s="8"/>
      <c r="AIQ641" s="8"/>
      <c r="AIR641" s="8"/>
      <c r="AIS641" s="8"/>
      <c r="AIT641" s="8"/>
      <c r="AIU641" s="8"/>
      <c r="AIV641" s="8"/>
      <c r="AIW641" s="8"/>
      <c r="AIX641" s="8"/>
      <c r="AIY641" s="8"/>
      <c r="AIZ641" s="8"/>
      <c r="AJA641" s="8"/>
      <c r="AJB641" s="8"/>
      <c r="AJC641" s="8"/>
      <c r="AJD641" s="8"/>
      <c r="AJE641" s="8"/>
      <c r="AJF641" s="8"/>
      <c r="AJG641" s="8"/>
      <c r="AJH641" s="8"/>
      <c r="AJI641" s="8"/>
      <c r="AJJ641" s="8"/>
      <c r="AJK641" s="8"/>
      <c r="AJL641" s="8"/>
      <c r="AJM641" s="8"/>
      <c r="AJN641" s="8"/>
      <c r="AJO641" s="8"/>
      <c r="AJP641" s="8"/>
      <c r="AJQ641" s="8"/>
      <c r="AJR641" s="8"/>
      <c r="AJS641" s="8"/>
      <c r="AJT641" s="8"/>
      <c r="AJU641" s="8"/>
      <c r="AJV641" s="8"/>
      <c r="AJW641" s="8"/>
      <c r="AJX641" s="8"/>
      <c r="AJY641" s="8"/>
      <c r="AJZ641" s="8"/>
      <c r="AKA641" s="8"/>
      <c r="AKB641" s="8"/>
      <c r="AKC641" s="8"/>
      <c r="AKD641" s="8"/>
      <c r="AKE641" s="8"/>
      <c r="AKF641" s="8"/>
      <c r="AKG641" s="8"/>
      <c r="AKH641" s="8"/>
      <c r="AKI641" s="8"/>
      <c r="AKJ641" s="8"/>
      <c r="AKK641" s="8"/>
      <c r="AKL641" s="8"/>
      <c r="AKM641" s="8"/>
      <c r="AKN641" s="8"/>
      <c r="AKO641" s="8"/>
      <c r="AKP641" s="8"/>
      <c r="AKQ641" s="8"/>
      <c r="AKR641" s="8"/>
      <c r="AKS641" s="8"/>
      <c r="AKT641" s="8"/>
      <c r="AKU641" s="8"/>
      <c r="AKV641" s="8"/>
      <c r="AKW641" s="8"/>
      <c r="AKX641" s="8"/>
      <c r="AKY641" s="8"/>
      <c r="AKZ641" s="8"/>
      <c r="ALA641" s="8"/>
      <c r="ALB641" s="8"/>
      <c r="ALC641" s="8"/>
      <c r="ALD641" s="8"/>
      <c r="ALE641" s="8"/>
      <c r="ALF641" s="8"/>
      <c r="ALG641" s="8"/>
      <c r="ALH641" s="8"/>
      <c r="ALI641" s="8"/>
      <c r="ALJ641" s="8"/>
      <c r="ALK641" s="8"/>
      <c r="ALL641" s="8"/>
      <c r="ALM641" s="8"/>
      <c r="ALN641" s="8"/>
      <c r="ALO641" s="8"/>
      <c r="ALP641" s="8"/>
      <c r="ALQ641" s="8"/>
      <c r="ALR641" s="8"/>
      <c r="ALS641" s="8"/>
      <c r="ALT641" s="8"/>
      <c r="ALU641" s="8"/>
      <c r="ALV641" s="8"/>
      <c r="ALW641" s="8"/>
      <c r="ALX641" s="8"/>
      <c r="ALY641" s="8"/>
      <c r="ALZ641" s="8"/>
      <c r="AMA641" s="8"/>
      <c r="AMB641" s="8"/>
      <c r="AMC641" s="8"/>
      <c r="AMD641" s="8"/>
      <c r="AME641" s="8"/>
      <c r="AMF641" s="8"/>
      <c r="AMG641" s="8"/>
      <c r="AMH641" s="8"/>
      <c r="AMI641" s="8"/>
      <c r="AMJ641" s="8"/>
      <c r="AMK641" s="8"/>
      <c r="AML641" s="8"/>
      <c r="AMM641" s="8"/>
      <c r="AMN641" s="8"/>
      <c r="AMO641" s="8"/>
      <c r="AMP641" s="8"/>
      <c r="AMQ641" s="8"/>
      <c r="AMR641" s="8"/>
      <c r="AMS641" s="8"/>
      <c r="AMT641" s="8"/>
      <c r="AMU641" s="8"/>
      <c r="AMV641" s="8"/>
      <c r="AMW641" s="8"/>
      <c r="AMX641" s="8"/>
      <c r="AMY641" s="8"/>
      <c r="AMZ641" s="8"/>
      <c r="ANA641" s="8"/>
      <c r="ANB641" s="8"/>
      <c r="ANC641" s="8"/>
      <c r="AND641" s="8"/>
      <c r="ANE641" s="8"/>
      <c r="ANF641" s="8"/>
      <c r="ANG641" s="8"/>
      <c r="ANH641" s="8"/>
      <c r="ANI641" s="8"/>
      <c r="ANJ641" s="8"/>
      <c r="ANK641" s="8"/>
      <c r="ANL641" s="8"/>
      <c r="ANM641" s="8"/>
      <c r="ANN641" s="8"/>
      <c r="ANO641" s="8"/>
      <c r="ANP641" s="8"/>
      <c r="ANQ641" s="8"/>
      <c r="ANR641" s="8"/>
      <c r="ANS641" s="8"/>
      <c r="ANT641" s="8"/>
      <c r="ANU641" s="8"/>
      <c r="ANV641" s="8"/>
      <c r="ANW641" s="8"/>
      <c r="ANX641" s="8"/>
      <c r="ANY641" s="8"/>
      <c r="ANZ641" s="8"/>
      <c r="AOA641" s="8"/>
      <c r="AOB641" s="8"/>
      <c r="AOC641" s="8"/>
      <c r="AOD641" s="8"/>
      <c r="AOE641" s="8"/>
      <c r="AOF641" s="8"/>
      <c r="AOG641" s="8"/>
      <c r="AOH641" s="8"/>
      <c r="AOI641" s="8"/>
      <c r="AOJ641" s="8"/>
      <c r="AOK641" s="8"/>
      <c r="AOL641" s="8"/>
      <c r="AOM641" s="8"/>
      <c r="AON641" s="8"/>
      <c r="AOO641" s="8"/>
      <c r="AOP641" s="8"/>
      <c r="AOQ641" s="8"/>
      <c r="AOR641" s="8"/>
      <c r="AOS641" s="8"/>
      <c r="AOT641" s="8"/>
      <c r="AOU641" s="8"/>
      <c r="AOV641" s="8"/>
      <c r="AOW641" s="8"/>
      <c r="AOX641" s="8"/>
      <c r="AOY641" s="8"/>
      <c r="AOZ641" s="8"/>
      <c r="APA641" s="8"/>
      <c r="APB641" s="8"/>
      <c r="APC641" s="8"/>
      <c r="APD641" s="8"/>
      <c r="APE641" s="8"/>
      <c r="APF641" s="8"/>
      <c r="APG641" s="8"/>
      <c r="APH641" s="8"/>
      <c r="API641" s="8"/>
      <c r="APJ641" s="8"/>
      <c r="APK641" s="8"/>
      <c r="APL641" s="8"/>
      <c r="APM641" s="8"/>
      <c r="APN641" s="8"/>
      <c r="APO641" s="8"/>
      <c r="APP641" s="8"/>
      <c r="APQ641" s="8"/>
      <c r="APR641" s="8"/>
      <c r="APS641" s="8"/>
      <c r="APT641" s="8"/>
      <c r="APU641" s="8"/>
      <c r="APV641" s="8"/>
      <c r="APW641" s="8"/>
      <c r="APX641" s="8"/>
      <c r="APY641" s="8"/>
      <c r="APZ641" s="8"/>
      <c r="AQA641" s="8"/>
      <c r="AQB641" s="8"/>
      <c r="AQC641" s="8"/>
      <c r="AQD641" s="8"/>
      <c r="AQE641" s="8"/>
      <c r="AQF641" s="8"/>
      <c r="AQG641" s="8"/>
      <c r="AQH641" s="8"/>
      <c r="AQI641" s="8"/>
      <c r="AQJ641" s="8"/>
      <c r="AQK641" s="8"/>
      <c r="AQL641" s="8"/>
      <c r="AQM641" s="8"/>
      <c r="AQN641" s="8"/>
      <c r="AQO641" s="8"/>
      <c r="AQP641" s="8"/>
      <c r="AQQ641" s="8"/>
      <c r="AQR641" s="8"/>
      <c r="AQS641" s="8"/>
      <c r="AQT641" s="8"/>
      <c r="AQU641" s="8"/>
      <c r="AQV641" s="8"/>
      <c r="AQW641" s="8"/>
      <c r="AQX641" s="8"/>
      <c r="AQY641" s="8"/>
      <c r="AQZ641" s="8"/>
      <c r="ARA641" s="8"/>
      <c r="ARB641" s="8"/>
      <c r="ARC641" s="8"/>
      <c r="ARD641" s="8"/>
      <c r="ARE641" s="8"/>
      <c r="ARF641" s="8"/>
      <c r="ARG641" s="8"/>
      <c r="ARH641" s="8"/>
      <c r="ARI641" s="8"/>
      <c r="ARJ641" s="8"/>
      <c r="ARK641" s="8"/>
      <c r="ARL641" s="8"/>
      <c r="ARM641" s="8"/>
      <c r="ARN641" s="8"/>
      <c r="ARO641" s="8"/>
      <c r="ARP641" s="8"/>
      <c r="ARQ641" s="8"/>
      <c r="ARR641" s="8"/>
      <c r="ARS641" s="8"/>
      <c r="ART641" s="8"/>
      <c r="ARU641" s="8"/>
      <c r="ARV641" s="8"/>
      <c r="ARW641" s="8"/>
      <c r="ARX641" s="8"/>
      <c r="ARY641" s="8"/>
      <c r="ARZ641" s="8"/>
      <c r="ASA641" s="8"/>
      <c r="ASB641" s="8"/>
      <c r="ASC641" s="8"/>
      <c r="ASD641" s="8"/>
      <c r="ASE641" s="8"/>
      <c r="ASF641" s="8"/>
      <c r="ASG641" s="8"/>
      <c r="ASH641" s="8"/>
      <c r="ASI641" s="8"/>
      <c r="ASJ641" s="8"/>
      <c r="ASK641" s="8"/>
      <c r="ASL641" s="8"/>
      <c r="ASM641" s="8"/>
      <c r="ASN641" s="8"/>
      <c r="ASO641" s="8"/>
      <c r="ASP641" s="8"/>
      <c r="ASQ641" s="8"/>
      <c r="ASR641" s="8"/>
      <c r="ASS641" s="8"/>
      <c r="AST641" s="8"/>
      <c r="ASU641" s="8"/>
      <c r="ASV641" s="8"/>
      <c r="ASW641" s="8"/>
      <c r="ASX641" s="8"/>
      <c r="ASY641" s="8"/>
      <c r="ASZ641" s="8"/>
      <c r="ATA641" s="8"/>
      <c r="ATB641" s="8"/>
      <c r="ATC641" s="8"/>
      <c r="ATD641" s="8"/>
      <c r="ATE641" s="8"/>
      <c r="ATF641" s="8"/>
      <c r="ATG641" s="8"/>
      <c r="ATH641" s="8"/>
      <c r="ATI641" s="8"/>
      <c r="ATJ641" s="8"/>
      <c r="ATK641" s="8"/>
      <c r="ATL641" s="8"/>
      <c r="ATM641" s="8"/>
      <c r="ATN641" s="8"/>
      <c r="ATO641" s="8"/>
      <c r="ATP641" s="8"/>
      <c r="ATQ641" s="8"/>
      <c r="ATR641" s="8"/>
      <c r="ATS641" s="8"/>
      <c r="ATT641" s="8"/>
      <c r="ATU641" s="8"/>
      <c r="ATV641" s="8"/>
      <c r="ATW641" s="8"/>
      <c r="ATX641" s="8"/>
      <c r="ATY641" s="8"/>
      <c r="ATZ641" s="8"/>
      <c r="AUA641" s="8"/>
      <c r="AUB641" s="8"/>
      <c r="AUC641" s="8"/>
      <c r="AUD641" s="8"/>
      <c r="AUE641" s="8"/>
      <c r="AUF641" s="8"/>
      <c r="AUG641" s="8"/>
      <c r="AUH641" s="8"/>
      <c r="AUI641" s="8"/>
      <c r="AUJ641" s="8"/>
      <c r="AUK641" s="8"/>
      <c r="AUL641" s="8"/>
      <c r="AUM641" s="8"/>
      <c r="AUN641" s="8"/>
      <c r="AUO641" s="8"/>
      <c r="AUP641" s="8"/>
      <c r="AUQ641" s="8"/>
      <c r="AUR641" s="8"/>
      <c r="AUS641" s="8"/>
      <c r="AUT641" s="8"/>
      <c r="AUU641" s="8"/>
      <c r="AUV641" s="8"/>
      <c r="AUW641" s="8"/>
      <c r="AUX641" s="8"/>
      <c r="AUY641" s="8"/>
      <c r="AUZ641" s="8"/>
      <c r="AVA641" s="8"/>
      <c r="AVB641" s="8"/>
      <c r="AVC641" s="8"/>
      <c r="AVD641" s="8"/>
      <c r="AVE641" s="8"/>
      <c r="AVF641" s="8"/>
      <c r="AVG641" s="8"/>
      <c r="AVH641" s="8"/>
      <c r="AVI641" s="8"/>
      <c r="AVJ641" s="8"/>
      <c r="AVK641" s="8"/>
      <c r="AVL641" s="8"/>
      <c r="AVM641" s="8"/>
      <c r="AVN641" s="8"/>
      <c r="AVO641" s="8"/>
      <c r="AVP641" s="8"/>
      <c r="AVQ641" s="8"/>
      <c r="AVR641" s="8"/>
      <c r="AVS641" s="8"/>
      <c r="AVT641" s="8"/>
      <c r="AVU641" s="8"/>
      <c r="AVV641" s="8"/>
      <c r="AVW641" s="8"/>
      <c r="AVX641" s="8"/>
      <c r="AVY641" s="8"/>
      <c r="AVZ641" s="8"/>
      <c r="AWA641" s="8"/>
      <c r="AWB641" s="8"/>
      <c r="AWC641" s="8"/>
      <c r="AWD641" s="8"/>
      <c r="AWE641" s="8"/>
      <c r="AWF641" s="8"/>
      <c r="AWG641" s="8"/>
      <c r="AWH641" s="8"/>
      <c r="AWI641" s="8"/>
      <c r="AWJ641" s="8"/>
      <c r="AWK641" s="8"/>
      <c r="AWL641" s="8"/>
      <c r="AWM641" s="8"/>
      <c r="AWN641" s="8"/>
      <c r="AWO641" s="8"/>
      <c r="AWP641" s="8"/>
      <c r="AWQ641" s="8"/>
      <c r="AWR641" s="8"/>
      <c r="AWS641" s="8"/>
      <c r="AWT641" s="8"/>
      <c r="AWU641" s="8"/>
      <c r="AWV641" s="8"/>
      <c r="AWW641" s="8"/>
      <c r="AWX641" s="8"/>
      <c r="AWY641" s="8"/>
      <c r="AWZ641" s="8"/>
      <c r="AXA641" s="8"/>
      <c r="AXB641" s="8"/>
      <c r="AXC641" s="8"/>
      <c r="AXD641" s="8"/>
      <c r="AXE641" s="8"/>
      <c r="AXF641" s="8"/>
      <c r="AXG641" s="8"/>
      <c r="AXH641" s="8"/>
      <c r="AXI641" s="8"/>
      <c r="AXJ641" s="8"/>
      <c r="AXK641" s="8"/>
      <c r="AXL641" s="8"/>
      <c r="AXM641" s="8"/>
      <c r="AXN641" s="8"/>
      <c r="AXO641" s="8"/>
      <c r="AXP641" s="8"/>
      <c r="AXQ641" s="8"/>
      <c r="AXR641" s="8"/>
      <c r="AXS641" s="8"/>
      <c r="AXT641" s="8"/>
      <c r="AXU641" s="8"/>
      <c r="AXV641" s="8"/>
      <c r="AXW641" s="8"/>
      <c r="AXX641" s="8"/>
      <c r="AXY641" s="8"/>
      <c r="AXZ641" s="8"/>
      <c r="AYA641" s="8"/>
      <c r="AYB641" s="8"/>
      <c r="AYC641" s="8"/>
      <c r="AYD641" s="8"/>
      <c r="AYE641" s="8"/>
      <c r="AYF641" s="8"/>
      <c r="AYG641" s="8"/>
      <c r="AYH641" s="8"/>
      <c r="AYI641" s="8"/>
      <c r="AYJ641" s="8"/>
      <c r="AYK641" s="8"/>
      <c r="AYL641" s="8"/>
      <c r="AYM641" s="8"/>
      <c r="AYN641" s="8"/>
      <c r="AYO641" s="8"/>
      <c r="AYP641" s="8"/>
      <c r="AYQ641" s="8"/>
      <c r="AYR641" s="8"/>
      <c r="AYS641" s="8"/>
      <c r="AYT641" s="8"/>
      <c r="AYU641" s="8"/>
      <c r="AYV641" s="8"/>
      <c r="AYW641" s="8"/>
      <c r="AYX641" s="8"/>
      <c r="AYY641" s="8"/>
      <c r="AYZ641" s="8"/>
      <c r="AZA641" s="8"/>
      <c r="AZB641" s="8"/>
      <c r="AZC641" s="8"/>
      <c r="AZD641" s="8"/>
      <c r="AZE641" s="8"/>
      <c r="AZF641" s="8"/>
      <c r="AZG641" s="8"/>
      <c r="AZH641" s="8"/>
      <c r="AZI641" s="8"/>
      <c r="AZJ641" s="8"/>
      <c r="AZK641" s="8"/>
      <c r="AZL641" s="8"/>
      <c r="AZM641" s="8"/>
      <c r="AZN641" s="8"/>
      <c r="AZO641" s="8"/>
      <c r="AZP641" s="8"/>
      <c r="AZQ641" s="8"/>
      <c r="AZR641" s="8"/>
      <c r="AZS641" s="8"/>
      <c r="AZT641" s="8"/>
      <c r="AZU641" s="8"/>
      <c r="AZV641" s="8"/>
      <c r="AZW641" s="8"/>
      <c r="AZX641" s="8"/>
      <c r="AZY641" s="8"/>
      <c r="AZZ641" s="8"/>
      <c r="BAA641" s="8"/>
      <c r="BAB641" s="8"/>
      <c r="BAC641" s="8"/>
      <c r="BAD641" s="8"/>
      <c r="BAE641" s="8"/>
      <c r="BAF641" s="8"/>
      <c r="BAG641" s="8"/>
      <c r="BAH641" s="8"/>
      <c r="BAI641" s="8"/>
      <c r="BAJ641" s="8"/>
      <c r="BAK641" s="8"/>
      <c r="BAL641" s="8"/>
      <c r="BAM641" s="8"/>
      <c r="BAN641" s="8"/>
      <c r="BAO641" s="8"/>
      <c r="BAP641" s="8"/>
      <c r="BAQ641" s="8"/>
      <c r="BAR641" s="8"/>
      <c r="BAS641" s="8"/>
      <c r="BAT641" s="8"/>
      <c r="BAU641" s="8"/>
      <c r="BAV641" s="8"/>
      <c r="BAW641" s="8"/>
      <c r="BAX641" s="8"/>
      <c r="BAY641" s="8"/>
      <c r="BAZ641" s="8"/>
      <c r="BBA641" s="8"/>
      <c r="BBB641" s="8"/>
      <c r="BBC641" s="8"/>
      <c r="BBD641" s="8"/>
      <c r="BBE641" s="8"/>
      <c r="BBF641" s="8"/>
      <c r="BBG641" s="8"/>
      <c r="BBH641" s="8"/>
      <c r="BBI641" s="8"/>
      <c r="BBJ641" s="8"/>
      <c r="BBK641" s="8"/>
      <c r="BBL641" s="8"/>
      <c r="BBM641" s="8"/>
      <c r="BBN641" s="8"/>
      <c r="BBO641" s="8"/>
      <c r="BBP641" s="8"/>
      <c r="BBQ641" s="8"/>
      <c r="BBR641" s="8"/>
      <c r="BBS641" s="8"/>
      <c r="BBT641" s="8"/>
      <c r="BBU641" s="8"/>
      <c r="BBV641" s="8"/>
      <c r="BBW641" s="8"/>
      <c r="BBX641" s="8"/>
      <c r="BBY641" s="8"/>
      <c r="BBZ641" s="8"/>
      <c r="BCA641" s="8"/>
      <c r="BCB641" s="8"/>
      <c r="BCC641" s="8"/>
      <c r="BCD641" s="8"/>
      <c r="BCE641" s="8"/>
      <c r="BCF641" s="8"/>
      <c r="BCG641" s="8"/>
      <c r="BCH641" s="8"/>
      <c r="BCI641" s="8"/>
      <c r="BCJ641" s="8"/>
      <c r="BCK641" s="8"/>
      <c r="BCL641" s="8"/>
      <c r="BCM641" s="8"/>
      <c r="BCN641" s="8"/>
      <c r="BCO641" s="8"/>
      <c r="BCP641" s="8"/>
      <c r="BCQ641" s="8"/>
      <c r="BCR641" s="8"/>
      <c r="BCS641" s="8"/>
      <c r="BCT641" s="8"/>
      <c r="BCU641" s="8"/>
      <c r="BCV641" s="8"/>
      <c r="BCW641" s="8"/>
      <c r="BCX641" s="8"/>
      <c r="BCY641" s="8"/>
      <c r="BCZ641" s="8"/>
      <c r="BDA641" s="8"/>
      <c r="BDB641" s="8"/>
      <c r="BDC641" s="8"/>
      <c r="BDD641" s="8"/>
      <c r="BDE641" s="8"/>
      <c r="BDF641" s="8"/>
      <c r="BDG641" s="8"/>
      <c r="BDH641" s="8"/>
      <c r="BDI641" s="8"/>
      <c r="BDJ641" s="8"/>
      <c r="BDK641" s="8"/>
      <c r="BDL641" s="8"/>
      <c r="BDM641" s="8"/>
      <c r="BDN641" s="8"/>
      <c r="BDO641" s="8"/>
      <c r="BDP641" s="8"/>
      <c r="BDQ641" s="8"/>
      <c r="BDR641" s="8"/>
      <c r="BDS641" s="8"/>
      <c r="BDT641" s="8"/>
      <c r="BDU641" s="8"/>
      <c r="BDV641" s="8"/>
      <c r="BDW641" s="8"/>
      <c r="BDX641" s="8"/>
      <c r="BDY641" s="8"/>
      <c r="BDZ641" s="8"/>
      <c r="BEA641" s="8"/>
      <c r="BEB641" s="8"/>
      <c r="BEC641" s="8"/>
      <c r="BED641" s="8"/>
      <c r="BEE641" s="8"/>
      <c r="BEF641" s="8"/>
      <c r="BEG641" s="8"/>
      <c r="BEH641" s="8"/>
      <c r="BEI641" s="8"/>
      <c r="BEJ641" s="8"/>
      <c r="BEK641" s="8"/>
      <c r="BEL641" s="8"/>
      <c r="BEM641" s="8"/>
      <c r="BEN641" s="8"/>
      <c r="BEO641" s="8"/>
      <c r="BEP641" s="8"/>
      <c r="BEQ641" s="8"/>
      <c r="BER641" s="8"/>
      <c r="BES641" s="8"/>
      <c r="BET641" s="8"/>
      <c r="BEU641" s="8"/>
      <c r="BEV641" s="8"/>
      <c r="BEW641" s="8"/>
      <c r="BEX641" s="8"/>
      <c r="BEY641" s="8"/>
      <c r="BEZ641" s="8"/>
      <c r="BFA641" s="8"/>
      <c r="BFB641" s="8"/>
      <c r="BFC641" s="8"/>
      <c r="BFD641" s="8"/>
      <c r="BFE641" s="8"/>
      <c r="BFF641" s="8"/>
      <c r="BFG641" s="8"/>
      <c r="BFH641" s="8"/>
      <c r="BFI641" s="8"/>
      <c r="BFJ641" s="8"/>
      <c r="BFK641" s="8"/>
      <c r="BFL641" s="8"/>
      <c r="BFM641" s="8"/>
      <c r="BFN641" s="8"/>
      <c r="BFO641" s="8"/>
      <c r="BFP641" s="8"/>
      <c r="BFQ641" s="8"/>
      <c r="BFR641" s="8"/>
      <c r="BFS641" s="8"/>
      <c r="BFT641" s="8"/>
      <c r="BFU641" s="8"/>
      <c r="BFV641" s="8"/>
      <c r="BFW641" s="8"/>
      <c r="BFX641" s="8"/>
      <c r="BFY641" s="8"/>
      <c r="BFZ641" s="8"/>
      <c r="BGA641" s="8"/>
      <c r="BGB641" s="8"/>
      <c r="BGC641" s="8"/>
      <c r="BGD641" s="8"/>
      <c r="BGE641" s="8"/>
      <c r="BGF641" s="8"/>
      <c r="BGG641" s="8"/>
      <c r="BGH641" s="8"/>
      <c r="BGI641" s="8"/>
      <c r="BGJ641" s="8"/>
      <c r="BGK641" s="8"/>
      <c r="BGL641" s="8"/>
      <c r="BGM641" s="8"/>
      <c r="BGN641" s="8"/>
      <c r="BGO641" s="8"/>
      <c r="BGP641" s="8"/>
      <c r="BGQ641" s="8"/>
      <c r="BGR641" s="8"/>
      <c r="BGS641" s="8"/>
      <c r="BGT641" s="8"/>
      <c r="BGU641" s="8"/>
      <c r="BGV641" s="8"/>
      <c r="BGW641" s="8"/>
      <c r="BGX641" s="8"/>
      <c r="BGY641" s="8"/>
      <c r="BGZ641" s="8"/>
      <c r="BHA641" s="8"/>
      <c r="BHB641" s="8"/>
      <c r="BHC641" s="8"/>
      <c r="BHD641" s="8"/>
      <c r="BHE641" s="8"/>
      <c r="BHF641" s="8"/>
      <c r="BHG641" s="8"/>
      <c r="BHH641" s="8"/>
      <c r="BHI641" s="8"/>
      <c r="BHJ641" s="8"/>
      <c r="BHK641" s="8"/>
      <c r="BHL641" s="8"/>
      <c r="BHM641" s="8"/>
      <c r="BHN641" s="8"/>
      <c r="BHO641" s="8"/>
      <c r="BHP641" s="8"/>
      <c r="BHQ641" s="8"/>
      <c r="BHR641" s="8"/>
      <c r="BHS641" s="8"/>
      <c r="BHT641" s="8"/>
      <c r="BHU641" s="8"/>
      <c r="BHV641" s="8"/>
      <c r="BHW641" s="8"/>
      <c r="BHX641" s="8"/>
      <c r="BHY641" s="8"/>
      <c r="BHZ641" s="8"/>
      <c r="BIA641" s="8"/>
      <c r="BIB641" s="8"/>
      <c r="BIC641" s="8"/>
      <c r="BID641" s="8"/>
      <c r="BIE641" s="8"/>
      <c r="BIF641" s="8"/>
      <c r="BIG641" s="8"/>
      <c r="BIH641" s="8"/>
      <c r="BII641" s="8"/>
      <c r="BIJ641" s="8"/>
      <c r="BIK641" s="8"/>
      <c r="BIL641" s="8"/>
      <c r="BIM641" s="8"/>
      <c r="BIN641" s="8"/>
      <c r="BIO641" s="8"/>
      <c r="BIP641" s="8"/>
      <c r="BIQ641" s="8"/>
      <c r="BIR641" s="8"/>
      <c r="BIS641" s="8"/>
      <c r="BIT641" s="8"/>
      <c r="BIU641" s="8"/>
      <c r="BIV641" s="8"/>
      <c r="BIW641" s="8"/>
      <c r="BIX641" s="8"/>
      <c r="BIY641" s="8"/>
      <c r="BIZ641" s="8"/>
      <c r="BJA641" s="8"/>
      <c r="BJB641" s="8"/>
      <c r="BJC641" s="8"/>
      <c r="BJD641" s="8"/>
      <c r="BJE641" s="8"/>
      <c r="BJF641" s="8"/>
      <c r="BJG641" s="8"/>
      <c r="BJH641" s="8"/>
      <c r="BJI641" s="8"/>
      <c r="BJJ641" s="8"/>
      <c r="BJK641" s="8"/>
      <c r="BJL641" s="8"/>
      <c r="BJM641" s="8"/>
      <c r="BJN641" s="8"/>
      <c r="BJO641" s="8"/>
      <c r="BJP641" s="8"/>
      <c r="BJQ641" s="8"/>
      <c r="BJR641" s="8"/>
      <c r="BJS641" s="8"/>
      <c r="BJT641" s="8"/>
      <c r="BJU641" s="8"/>
      <c r="BJV641" s="8"/>
      <c r="BJW641" s="8"/>
      <c r="BJX641" s="8"/>
      <c r="BJY641" s="8"/>
      <c r="BJZ641" s="8"/>
      <c r="BKA641" s="8"/>
      <c r="BKB641" s="8"/>
      <c r="BKC641" s="8"/>
      <c r="BKD641" s="8"/>
      <c r="BKE641" s="8"/>
      <c r="BKF641" s="8"/>
      <c r="BKG641" s="8"/>
      <c r="BKH641" s="8"/>
      <c r="BKI641" s="8"/>
      <c r="BKJ641" s="8"/>
      <c r="BKK641" s="8"/>
      <c r="BKL641" s="8"/>
      <c r="BKM641" s="8"/>
      <c r="BKN641" s="8"/>
      <c r="BKO641" s="8"/>
      <c r="BKP641" s="8"/>
      <c r="BKQ641" s="8"/>
      <c r="BKR641" s="8"/>
      <c r="BKS641" s="8"/>
      <c r="BKT641" s="8"/>
      <c r="BKU641" s="8"/>
      <c r="BKV641" s="8"/>
      <c r="BKW641" s="8"/>
      <c r="BKX641" s="8"/>
      <c r="BKY641" s="8"/>
      <c r="BKZ641" s="8"/>
      <c r="BLA641" s="8"/>
      <c r="BLB641" s="8"/>
      <c r="BLC641" s="8"/>
      <c r="BLD641" s="8"/>
      <c r="BLE641" s="8"/>
      <c r="BLF641" s="8"/>
      <c r="BLG641" s="8"/>
      <c r="BLH641" s="8"/>
      <c r="BLI641" s="8"/>
      <c r="BLJ641" s="8"/>
      <c r="BLK641" s="8"/>
      <c r="BLL641" s="8"/>
      <c r="BLM641" s="8"/>
      <c r="BLN641" s="8"/>
      <c r="BLO641" s="8"/>
      <c r="BLP641" s="8"/>
      <c r="BLQ641" s="8"/>
      <c r="BLR641" s="8"/>
      <c r="BLS641" s="8"/>
      <c r="BLT641" s="8"/>
      <c r="BLU641" s="8"/>
      <c r="BLV641" s="8"/>
      <c r="BLW641" s="8"/>
      <c r="BLX641" s="8"/>
      <c r="BLY641" s="8"/>
      <c r="BLZ641" s="8"/>
      <c r="BMA641" s="8"/>
      <c r="BMB641" s="8"/>
      <c r="BMC641" s="8"/>
      <c r="BMD641" s="8"/>
      <c r="BME641" s="8"/>
      <c r="BMF641" s="8"/>
      <c r="BMG641" s="8"/>
      <c r="BMH641" s="8"/>
      <c r="BMI641" s="8"/>
      <c r="BMJ641" s="8"/>
      <c r="BMK641" s="8"/>
      <c r="BML641" s="8"/>
      <c r="BMM641" s="8"/>
      <c r="BMN641" s="8"/>
      <c r="BMO641" s="8"/>
      <c r="BMP641" s="8"/>
      <c r="BMQ641" s="8"/>
      <c r="BMR641" s="8"/>
      <c r="BMS641" s="8"/>
      <c r="BMT641" s="8"/>
      <c r="BMU641" s="8"/>
      <c r="BMV641" s="8"/>
      <c r="BMW641" s="8"/>
      <c r="BMX641" s="8"/>
      <c r="BMY641" s="8"/>
      <c r="BMZ641" s="8"/>
      <c r="BNA641" s="8"/>
      <c r="BNB641" s="8"/>
      <c r="BNC641" s="8"/>
      <c r="BND641" s="8"/>
      <c r="BNE641" s="8"/>
      <c r="BNF641" s="8"/>
      <c r="BNG641" s="8"/>
      <c r="BNH641" s="8"/>
      <c r="BNI641" s="8"/>
      <c r="BNJ641" s="8"/>
      <c r="BNK641" s="8"/>
      <c r="BNL641" s="8"/>
      <c r="BNM641" s="8"/>
      <c r="BNN641" s="8"/>
      <c r="BNO641" s="8"/>
      <c r="BNP641" s="8"/>
      <c r="BNQ641" s="8"/>
      <c r="BNR641" s="8"/>
      <c r="BNS641" s="8"/>
      <c r="BNT641" s="8"/>
      <c r="BNU641" s="8"/>
      <c r="BNV641" s="8"/>
      <c r="BNW641" s="8"/>
      <c r="BNX641" s="8"/>
      <c r="BNY641" s="8"/>
      <c r="BNZ641" s="8"/>
      <c r="BOA641" s="8"/>
      <c r="BOB641" s="8"/>
      <c r="BOC641" s="8"/>
      <c r="BOD641" s="8"/>
      <c r="BOE641" s="8"/>
      <c r="BOF641" s="8"/>
      <c r="BOG641" s="8"/>
      <c r="BOH641" s="8"/>
      <c r="BOI641" s="8"/>
      <c r="BOJ641" s="8"/>
      <c r="BOK641" s="8"/>
      <c r="BOL641" s="8"/>
      <c r="BOM641" s="8"/>
      <c r="BON641" s="8"/>
      <c r="BOO641" s="8"/>
      <c r="BOP641" s="8"/>
      <c r="BOQ641" s="8"/>
      <c r="BOR641" s="8"/>
      <c r="BOS641" s="8"/>
      <c r="BOT641" s="8"/>
      <c r="BOU641" s="8"/>
      <c r="BOV641" s="8"/>
      <c r="BOW641" s="8"/>
      <c r="BOX641" s="8"/>
      <c r="BOY641" s="8"/>
      <c r="BOZ641" s="8"/>
      <c r="BPA641" s="8"/>
      <c r="BPB641" s="8"/>
      <c r="BPC641" s="8"/>
      <c r="BPD641" s="8"/>
      <c r="BPE641" s="8"/>
      <c r="BPF641" s="8"/>
      <c r="BPG641" s="8"/>
      <c r="BPH641" s="8"/>
      <c r="BPI641" s="8"/>
      <c r="BPJ641" s="8"/>
      <c r="BPK641" s="8"/>
      <c r="BPL641" s="8"/>
      <c r="BPM641" s="8"/>
      <c r="BPN641" s="8"/>
      <c r="BPO641" s="8"/>
      <c r="BPP641" s="8"/>
      <c r="BPQ641" s="8"/>
      <c r="BPR641" s="8"/>
      <c r="BPS641" s="8"/>
      <c r="BPT641" s="8"/>
      <c r="BPU641" s="8"/>
      <c r="BPV641" s="8"/>
      <c r="BPW641" s="8"/>
      <c r="BPX641" s="8"/>
      <c r="BPY641" s="8"/>
      <c r="BPZ641" s="8"/>
      <c r="BQA641" s="8"/>
      <c r="BQB641" s="8"/>
      <c r="BQC641" s="8"/>
      <c r="BQD641" s="8"/>
      <c r="BQE641" s="8"/>
      <c r="BQF641" s="8"/>
      <c r="BQG641" s="8"/>
      <c r="BQH641" s="8"/>
      <c r="BQI641" s="8"/>
      <c r="BQJ641" s="8"/>
      <c r="BQK641" s="8"/>
      <c r="BQL641" s="8"/>
      <c r="BQM641" s="8"/>
      <c r="BQN641" s="8"/>
      <c r="BQO641" s="8"/>
      <c r="BQP641" s="8"/>
      <c r="BQQ641" s="8"/>
      <c r="BQR641" s="8"/>
      <c r="BQS641" s="8"/>
      <c r="BQT641" s="8"/>
      <c r="BQU641" s="8"/>
      <c r="BQV641" s="8"/>
      <c r="BQW641" s="8"/>
      <c r="BQX641" s="8"/>
      <c r="BQY641" s="8"/>
      <c r="BQZ641" s="8"/>
      <c r="BRA641" s="8"/>
      <c r="BRB641" s="8"/>
      <c r="BRC641" s="8"/>
      <c r="BRD641" s="8"/>
      <c r="BRE641" s="8"/>
      <c r="BRF641" s="8"/>
      <c r="BRG641" s="8"/>
      <c r="BRH641" s="8"/>
      <c r="BRI641" s="8"/>
      <c r="BRJ641" s="8"/>
      <c r="BRK641" s="8"/>
      <c r="BRL641" s="8"/>
      <c r="BRM641" s="8"/>
      <c r="BRN641" s="8"/>
      <c r="BRO641" s="8"/>
      <c r="BRP641" s="8"/>
      <c r="BRQ641" s="8"/>
      <c r="BRR641" s="8"/>
      <c r="BRS641" s="8"/>
      <c r="BRT641" s="8"/>
      <c r="BRU641" s="8"/>
      <c r="BRV641" s="8"/>
      <c r="BRW641" s="8"/>
      <c r="BRX641" s="8"/>
      <c r="BRY641" s="8"/>
      <c r="BRZ641" s="8"/>
      <c r="BSA641" s="8"/>
      <c r="BSB641" s="8"/>
      <c r="BSC641" s="8"/>
      <c r="BSD641" s="8"/>
      <c r="BSE641" s="8"/>
      <c r="BSF641" s="8"/>
      <c r="BSG641" s="8"/>
      <c r="BSH641" s="8"/>
      <c r="BSI641" s="8"/>
      <c r="BSJ641" s="8"/>
      <c r="BSK641" s="8"/>
      <c r="BSL641" s="8"/>
      <c r="BSM641" s="8"/>
      <c r="BSN641" s="8"/>
      <c r="BSO641" s="8"/>
      <c r="BSP641" s="8"/>
      <c r="BSQ641" s="8"/>
      <c r="BSR641" s="8"/>
      <c r="BSS641" s="8"/>
      <c r="BST641" s="8"/>
      <c r="BSU641" s="8"/>
      <c r="BSV641" s="8"/>
      <c r="BSW641" s="8"/>
      <c r="BSX641" s="8"/>
      <c r="BSY641" s="8"/>
      <c r="BSZ641" s="8"/>
      <c r="BTA641" s="8"/>
      <c r="BTB641" s="8"/>
      <c r="BTC641" s="8"/>
      <c r="BTD641" s="8"/>
      <c r="BTE641" s="8"/>
      <c r="BTF641" s="8"/>
      <c r="BTG641" s="8"/>
      <c r="BTH641" s="8"/>
      <c r="BTI641" s="8"/>
      <c r="BTJ641" s="8"/>
      <c r="BTK641" s="8"/>
      <c r="BTL641" s="8"/>
      <c r="BTM641" s="8"/>
      <c r="BTN641" s="8"/>
      <c r="BTO641" s="8"/>
      <c r="BTP641" s="8"/>
      <c r="BTQ641" s="8"/>
      <c r="BTR641" s="8"/>
      <c r="BTS641" s="8"/>
      <c r="BTT641" s="8"/>
      <c r="BTU641" s="8"/>
      <c r="BTV641" s="8"/>
      <c r="BTW641" s="8"/>
      <c r="BTX641" s="8"/>
      <c r="BTY641" s="8"/>
      <c r="BTZ641" s="8"/>
      <c r="BUA641" s="8"/>
      <c r="BUB641" s="8"/>
      <c r="BUC641" s="8"/>
      <c r="BUD641" s="8"/>
      <c r="BUE641" s="8"/>
      <c r="BUF641" s="8"/>
      <c r="BUG641" s="8"/>
      <c r="BUH641" s="8"/>
      <c r="BUI641" s="8"/>
      <c r="BUJ641" s="8"/>
      <c r="BUK641" s="8"/>
      <c r="BUL641" s="8"/>
      <c r="BUM641" s="8"/>
      <c r="BUN641" s="8"/>
      <c r="BUO641" s="8"/>
      <c r="BUP641" s="8"/>
      <c r="BUQ641" s="8"/>
      <c r="BUR641" s="8"/>
      <c r="BUS641" s="8"/>
      <c r="BUT641" s="8"/>
      <c r="BUU641" s="8"/>
      <c r="BUV641" s="8"/>
      <c r="BUW641" s="8"/>
      <c r="BUX641" s="8"/>
      <c r="BUY641" s="8"/>
      <c r="BUZ641" s="8"/>
      <c r="BVA641" s="8"/>
      <c r="BVB641" s="8"/>
      <c r="BVC641" s="8"/>
      <c r="BVD641" s="8"/>
      <c r="BVE641" s="8"/>
      <c r="BVF641" s="8"/>
      <c r="BVG641" s="8"/>
      <c r="BVH641" s="8"/>
      <c r="BVI641" s="8"/>
      <c r="BVJ641" s="8"/>
      <c r="BVK641" s="8"/>
      <c r="BVL641" s="8"/>
      <c r="BVM641" s="8"/>
      <c r="BVN641" s="8"/>
      <c r="BVO641" s="8"/>
      <c r="BVP641" s="8"/>
      <c r="BVQ641" s="8"/>
      <c r="BVR641" s="8"/>
      <c r="BVS641" s="8"/>
      <c r="BVT641" s="8"/>
      <c r="BVU641" s="8"/>
      <c r="BVV641" s="8"/>
      <c r="BVW641" s="8"/>
      <c r="BVX641" s="8"/>
      <c r="BVY641" s="8"/>
      <c r="BVZ641" s="8"/>
      <c r="BWA641" s="8"/>
      <c r="BWB641" s="8"/>
      <c r="BWC641" s="8"/>
      <c r="BWD641" s="8"/>
      <c r="BWE641" s="8"/>
      <c r="BWF641" s="8"/>
      <c r="BWG641" s="8"/>
      <c r="BWH641" s="8"/>
      <c r="BWI641" s="8"/>
      <c r="BWJ641" s="8"/>
      <c r="BWK641" s="8"/>
      <c r="BWL641" s="8"/>
      <c r="BWM641" s="8"/>
      <c r="BWN641" s="8"/>
      <c r="BWO641" s="8"/>
      <c r="BWP641" s="8"/>
      <c r="BWQ641" s="8"/>
    </row>
    <row r="642" spans="1:1967" s="444" customFormat="1" ht="102" customHeight="1">
      <c r="A642" s="9" t="s">
        <v>6641</v>
      </c>
      <c r="B642" s="100" t="s">
        <v>97</v>
      </c>
      <c r="C642" s="40" t="s">
        <v>1066</v>
      </c>
      <c r="D642" s="40" t="s">
        <v>1065</v>
      </c>
      <c r="E642" s="40" t="s">
        <v>1068</v>
      </c>
      <c r="F642" s="3"/>
      <c r="G642" s="3" t="s">
        <v>385</v>
      </c>
      <c r="H642" s="20">
        <v>0.5</v>
      </c>
      <c r="I642" s="114">
        <v>470000000</v>
      </c>
      <c r="J642" s="21" t="s">
        <v>1330</v>
      </c>
      <c r="K642" s="19" t="s">
        <v>1949</v>
      </c>
      <c r="L642" s="138" t="s">
        <v>3428</v>
      </c>
      <c r="M642" s="141" t="s">
        <v>383</v>
      </c>
      <c r="N642" s="360" t="s">
        <v>2105</v>
      </c>
      <c r="O642" s="3" t="s">
        <v>1382</v>
      </c>
      <c r="P642" s="7" t="s">
        <v>1354</v>
      </c>
      <c r="Q642" s="3" t="s">
        <v>1195</v>
      </c>
      <c r="R642" s="24">
        <v>7</v>
      </c>
      <c r="S642" s="19">
        <v>19886.27</v>
      </c>
      <c r="T642" s="83">
        <f t="shared" si="98"/>
        <v>139203.89000000001</v>
      </c>
      <c r="U642" s="83">
        <f t="shared" si="101"/>
        <v>155908.35680000004</v>
      </c>
      <c r="V642" s="9" t="s">
        <v>1341</v>
      </c>
      <c r="W642" s="153" t="s">
        <v>1410</v>
      </c>
      <c r="X642" s="9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  <c r="EF642" s="8"/>
      <c r="EG642" s="8"/>
      <c r="EH642" s="8"/>
      <c r="EI642" s="8"/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  <c r="EZ642" s="8"/>
      <c r="FA642" s="8"/>
      <c r="FB642" s="8"/>
      <c r="FC642" s="8"/>
      <c r="FD642" s="8"/>
      <c r="FE642" s="8"/>
      <c r="FF642" s="8"/>
      <c r="FG642" s="8"/>
      <c r="FH642" s="8"/>
      <c r="FI642" s="8"/>
      <c r="FJ642" s="8"/>
      <c r="FK642" s="8"/>
      <c r="FL642" s="8"/>
      <c r="FM642" s="8"/>
      <c r="FN642" s="8"/>
      <c r="FO642" s="8"/>
      <c r="FP642" s="8"/>
      <c r="FQ642" s="8"/>
      <c r="FR642" s="8"/>
      <c r="FS642" s="8"/>
      <c r="FT642" s="8"/>
      <c r="FU642" s="8"/>
      <c r="FV642" s="8"/>
      <c r="FW642" s="8"/>
      <c r="FX642" s="8"/>
      <c r="FY642" s="8"/>
      <c r="FZ642" s="8"/>
      <c r="GA642" s="8"/>
      <c r="GB642" s="8"/>
      <c r="GC642" s="8"/>
      <c r="GD642" s="8"/>
      <c r="GE642" s="8"/>
      <c r="GF642" s="8"/>
      <c r="GG642" s="8"/>
      <c r="GH642" s="8"/>
      <c r="GI642" s="8"/>
      <c r="GJ642" s="8"/>
      <c r="GK642" s="8"/>
      <c r="GL642" s="8"/>
      <c r="GM642" s="8"/>
      <c r="GN642" s="8"/>
      <c r="GO642" s="8"/>
      <c r="GP642" s="8"/>
      <c r="GQ642" s="8"/>
      <c r="GR642" s="8"/>
      <c r="GS642" s="8"/>
      <c r="GT642" s="8"/>
      <c r="GU642" s="8"/>
      <c r="GV642" s="8"/>
      <c r="GW642" s="8"/>
      <c r="GX642" s="8"/>
      <c r="GY642" s="8"/>
      <c r="GZ642" s="8"/>
      <c r="HA642" s="8"/>
      <c r="HB642" s="8"/>
      <c r="HC642" s="8"/>
      <c r="HD642" s="8"/>
      <c r="HE642" s="8"/>
      <c r="HF642" s="8"/>
      <c r="HG642" s="8"/>
      <c r="HH642" s="8"/>
      <c r="HI642" s="8"/>
      <c r="HJ642" s="8"/>
      <c r="HK642" s="8"/>
      <c r="HL642" s="8"/>
      <c r="HM642" s="8"/>
      <c r="HN642" s="8"/>
      <c r="HO642" s="8"/>
      <c r="HP642" s="8"/>
      <c r="HQ642" s="8"/>
      <c r="HR642" s="8"/>
      <c r="HS642" s="8"/>
      <c r="HT642" s="8"/>
      <c r="HU642" s="8"/>
      <c r="HV642" s="8"/>
      <c r="HW642" s="8"/>
      <c r="HX642" s="8"/>
      <c r="HY642" s="8"/>
      <c r="HZ642" s="8"/>
      <c r="IA642" s="8"/>
      <c r="IB642" s="8"/>
      <c r="IC642" s="8"/>
      <c r="ID642" s="8"/>
      <c r="IE642" s="8"/>
      <c r="IF642" s="8"/>
      <c r="IG642" s="8"/>
      <c r="IH642" s="8"/>
      <c r="II642" s="8"/>
      <c r="IJ642" s="8"/>
      <c r="IK642" s="8"/>
      <c r="IL642" s="8"/>
      <c r="IM642" s="8"/>
      <c r="IN642" s="8"/>
      <c r="IO642" s="8"/>
      <c r="IP642" s="8"/>
      <c r="IQ642" s="8"/>
      <c r="IR642" s="8"/>
      <c r="IS642" s="8"/>
      <c r="IT642" s="8"/>
      <c r="IU642" s="8"/>
      <c r="IV642" s="8"/>
      <c r="IW642" s="8"/>
      <c r="IX642" s="8"/>
      <c r="IY642" s="8"/>
      <c r="IZ642" s="8"/>
      <c r="JA642" s="8"/>
      <c r="JB642" s="8"/>
      <c r="JC642" s="8"/>
      <c r="JD642" s="8"/>
      <c r="JE642" s="8"/>
      <c r="JF642" s="8"/>
      <c r="JG642" s="8"/>
      <c r="JH642" s="8"/>
      <c r="JI642" s="8"/>
      <c r="JJ642" s="8"/>
      <c r="JK642" s="8"/>
      <c r="JL642" s="8"/>
      <c r="JM642" s="8"/>
      <c r="JN642" s="8"/>
      <c r="JO642" s="8"/>
      <c r="JP642" s="8"/>
      <c r="JQ642" s="8"/>
      <c r="JR642" s="8"/>
      <c r="JS642" s="8"/>
      <c r="JT642" s="8"/>
      <c r="JU642" s="8"/>
      <c r="JV642" s="8"/>
      <c r="JW642" s="8"/>
      <c r="JX642" s="8"/>
      <c r="JY642" s="8"/>
      <c r="JZ642" s="8"/>
      <c r="KA642" s="8"/>
      <c r="KB642" s="8"/>
      <c r="KC642" s="8"/>
      <c r="KD642" s="8"/>
      <c r="KE642" s="8"/>
      <c r="KF642" s="8"/>
      <c r="KG642" s="8"/>
      <c r="KH642" s="8"/>
      <c r="KI642" s="8"/>
      <c r="KJ642" s="8"/>
      <c r="KK642" s="8"/>
      <c r="KL642" s="8"/>
      <c r="KM642" s="8"/>
      <c r="KN642" s="8"/>
      <c r="KO642" s="8"/>
      <c r="KP642" s="8"/>
      <c r="KQ642" s="8"/>
      <c r="KR642" s="8"/>
      <c r="KS642" s="8"/>
      <c r="KT642" s="8"/>
      <c r="KU642" s="8"/>
      <c r="KV642" s="8"/>
      <c r="KW642" s="8"/>
      <c r="KX642" s="8"/>
      <c r="KY642" s="8"/>
      <c r="KZ642" s="8"/>
      <c r="LA642" s="8"/>
      <c r="LB642" s="8"/>
      <c r="LC642" s="8"/>
      <c r="LD642" s="8"/>
      <c r="LE642" s="8"/>
      <c r="LF642" s="8"/>
      <c r="LG642" s="8"/>
      <c r="LH642" s="8"/>
      <c r="LI642" s="8"/>
      <c r="LJ642" s="8"/>
      <c r="LK642" s="8"/>
      <c r="LL642" s="8"/>
      <c r="LM642" s="8"/>
      <c r="LN642" s="8"/>
      <c r="LO642" s="8"/>
      <c r="LP642" s="8"/>
      <c r="LQ642" s="8"/>
      <c r="LR642" s="8"/>
      <c r="LS642" s="8"/>
      <c r="LT642" s="8"/>
      <c r="LU642" s="8"/>
      <c r="LV642" s="8"/>
      <c r="LW642" s="8"/>
      <c r="LX642" s="8"/>
      <c r="LY642" s="8"/>
      <c r="LZ642" s="8"/>
      <c r="MA642" s="8"/>
      <c r="MB642" s="8"/>
      <c r="MC642" s="8"/>
      <c r="MD642" s="8"/>
      <c r="ME642" s="8"/>
      <c r="MF642" s="8"/>
      <c r="MG642" s="8"/>
      <c r="MH642" s="8"/>
      <c r="MI642" s="8"/>
      <c r="MJ642" s="8"/>
      <c r="MK642" s="8"/>
      <c r="ML642" s="8"/>
      <c r="MM642" s="8"/>
      <c r="MN642" s="8"/>
      <c r="MO642" s="8"/>
      <c r="MP642" s="8"/>
      <c r="MQ642" s="8"/>
      <c r="MR642" s="8"/>
      <c r="MS642" s="8"/>
      <c r="MT642" s="8"/>
      <c r="MU642" s="8"/>
      <c r="MV642" s="8"/>
      <c r="MW642" s="8"/>
      <c r="MX642" s="8"/>
      <c r="MY642" s="8"/>
      <c r="MZ642" s="8"/>
      <c r="NA642" s="8"/>
      <c r="NB642" s="8"/>
      <c r="NC642" s="8"/>
      <c r="ND642" s="8"/>
      <c r="NE642" s="8"/>
      <c r="NF642" s="8"/>
      <c r="NG642" s="8"/>
      <c r="NH642" s="8"/>
      <c r="NI642" s="8"/>
      <c r="NJ642" s="8"/>
      <c r="NK642" s="8"/>
      <c r="NL642" s="8"/>
      <c r="NM642" s="8"/>
      <c r="NN642" s="8"/>
      <c r="NO642" s="8"/>
      <c r="NP642" s="8"/>
      <c r="NQ642" s="8"/>
      <c r="NR642" s="8"/>
      <c r="NS642" s="8"/>
      <c r="NT642" s="8"/>
      <c r="NU642" s="8"/>
      <c r="NV642" s="8"/>
      <c r="NW642" s="8"/>
      <c r="NX642" s="8"/>
      <c r="NY642" s="8"/>
      <c r="NZ642" s="8"/>
      <c r="OA642" s="8"/>
      <c r="OB642" s="8"/>
      <c r="OC642" s="8"/>
      <c r="OD642" s="8"/>
      <c r="OE642" s="8"/>
      <c r="OF642" s="8"/>
      <c r="OG642" s="8"/>
      <c r="OH642" s="8"/>
      <c r="OI642" s="8"/>
      <c r="OJ642" s="8"/>
      <c r="OK642" s="8"/>
      <c r="OL642" s="8"/>
      <c r="OM642" s="8"/>
      <c r="ON642" s="8"/>
      <c r="OO642" s="8"/>
      <c r="OP642" s="8"/>
      <c r="OQ642" s="8"/>
      <c r="OR642" s="8"/>
      <c r="OS642" s="8"/>
      <c r="OT642" s="8"/>
      <c r="OU642" s="8"/>
      <c r="OV642" s="8"/>
      <c r="OW642" s="8"/>
      <c r="OX642" s="8"/>
      <c r="OY642" s="8"/>
      <c r="OZ642" s="8"/>
      <c r="PA642" s="8"/>
      <c r="PB642" s="8"/>
      <c r="PC642" s="8"/>
      <c r="PD642" s="8"/>
      <c r="PE642" s="8"/>
      <c r="PF642" s="8"/>
      <c r="PG642" s="8"/>
      <c r="PH642" s="8"/>
      <c r="PI642" s="8"/>
      <c r="PJ642" s="8"/>
      <c r="PK642" s="8"/>
      <c r="PL642" s="8"/>
      <c r="PM642" s="8"/>
      <c r="PN642" s="8"/>
      <c r="PO642" s="8"/>
      <c r="PP642" s="8"/>
      <c r="PQ642" s="8"/>
      <c r="PR642" s="8"/>
      <c r="PS642" s="8"/>
      <c r="PT642" s="8"/>
      <c r="PU642" s="8"/>
      <c r="PV642" s="8"/>
      <c r="PW642" s="8"/>
      <c r="PX642" s="8"/>
      <c r="PY642" s="8"/>
      <c r="PZ642" s="8"/>
      <c r="QA642" s="8"/>
      <c r="QB642" s="8"/>
      <c r="QC642" s="8"/>
      <c r="QD642" s="8"/>
      <c r="QE642" s="8"/>
      <c r="QF642" s="8"/>
      <c r="QG642" s="8"/>
      <c r="QH642" s="8"/>
      <c r="QI642" s="8"/>
      <c r="QJ642" s="8"/>
      <c r="QK642" s="8"/>
      <c r="QL642" s="8"/>
      <c r="QM642" s="8"/>
      <c r="QN642" s="8"/>
      <c r="QO642" s="8"/>
      <c r="QP642" s="8"/>
      <c r="QQ642" s="8"/>
      <c r="QR642" s="8"/>
      <c r="QS642" s="8"/>
      <c r="QT642" s="8"/>
      <c r="QU642" s="8"/>
      <c r="QV642" s="8"/>
      <c r="QW642" s="8"/>
      <c r="QX642" s="8"/>
      <c r="QY642" s="8"/>
      <c r="QZ642" s="8"/>
      <c r="RA642" s="8"/>
      <c r="RB642" s="8"/>
      <c r="RC642" s="8"/>
      <c r="RD642" s="8"/>
      <c r="RE642" s="8"/>
      <c r="RF642" s="8"/>
      <c r="RG642" s="8"/>
      <c r="RH642" s="8"/>
      <c r="RI642" s="8"/>
      <c r="RJ642" s="8"/>
      <c r="RK642" s="8"/>
      <c r="RL642" s="8"/>
      <c r="RM642" s="8"/>
      <c r="RN642" s="8"/>
      <c r="RO642" s="8"/>
      <c r="RP642" s="8"/>
      <c r="RQ642" s="8"/>
      <c r="RR642" s="8"/>
      <c r="RS642" s="8"/>
      <c r="RT642" s="8"/>
      <c r="RU642" s="8"/>
      <c r="RV642" s="8"/>
      <c r="RW642" s="8"/>
      <c r="RX642" s="8"/>
      <c r="RY642" s="8"/>
      <c r="RZ642" s="8"/>
      <c r="SA642" s="8"/>
      <c r="SB642" s="8"/>
      <c r="SC642" s="8"/>
      <c r="SD642" s="8"/>
      <c r="SE642" s="8"/>
      <c r="SF642" s="8"/>
      <c r="SG642" s="8"/>
      <c r="SH642" s="8"/>
      <c r="SI642" s="8"/>
      <c r="SJ642" s="8"/>
      <c r="SK642" s="8"/>
      <c r="SL642" s="8"/>
      <c r="SM642" s="8"/>
      <c r="SN642" s="8"/>
      <c r="SO642" s="8"/>
      <c r="SP642" s="8"/>
      <c r="SQ642" s="8"/>
      <c r="SR642" s="8"/>
      <c r="SS642" s="8"/>
      <c r="ST642" s="8"/>
      <c r="SU642" s="8"/>
      <c r="SV642" s="8"/>
      <c r="SW642" s="8"/>
      <c r="SX642" s="8"/>
      <c r="SY642" s="8"/>
      <c r="SZ642" s="8"/>
      <c r="TA642" s="8"/>
      <c r="TB642" s="8"/>
      <c r="TC642" s="8"/>
      <c r="TD642" s="8"/>
      <c r="TE642" s="8"/>
      <c r="TF642" s="8"/>
      <c r="TG642" s="8"/>
      <c r="TH642" s="8"/>
      <c r="TI642" s="8"/>
      <c r="TJ642" s="8"/>
      <c r="TK642" s="8"/>
      <c r="TL642" s="8"/>
      <c r="TM642" s="8"/>
      <c r="TN642" s="8"/>
      <c r="TO642" s="8"/>
      <c r="TP642" s="8"/>
      <c r="TQ642" s="8"/>
      <c r="TR642" s="8"/>
      <c r="TS642" s="8"/>
      <c r="TT642" s="8"/>
      <c r="TU642" s="8"/>
      <c r="TV642" s="8"/>
      <c r="TW642" s="8"/>
      <c r="TX642" s="8"/>
      <c r="TY642" s="8"/>
      <c r="TZ642" s="8"/>
      <c r="UA642" s="8"/>
      <c r="UB642" s="8"/>
      <c r="UC642" s="8"/>
      <c r="UD642" s="8"/>
      <c r="UE642" s="8"/>
      <c r="UF642" s="8"/>
      <c r="UG642" s="8"/>
      <c r="UH642" s="8"/>
      <c r="UI642" s="8"/>
      <c r="UJ642" s="8"/>
      <c r="UK642" s="8"/>
      <c r="UL642" s="8"/>
      <c r="UM642" s="8"/>
      <c r="UN642" s="8"/>
      <c r="UO642" s="8"/>
      <c r="UP642" s="8"/>
      <c r="UQ642" s="8"/>
      <c r="UR642" s="8"/>
      <c r="US642" s="8"/>
      <c r="UT642" s="8"/>
      <c r="UU642" s="8"/>
      <c r="UV642" s="8"/>
      <c r="UW642" s="8"/>
      <c r="UX642" s="8"/>
      <c r="UY642" s="8"/>
      <c r="UZ642" s="8"/>
      <c r="VA642" s="8"/>
      <c r="VB642" s="8"/>
      <c r="VC642" s="8"/>
      <c r="VD642" s="8"/>
      <c r="VE642" s="8"/>
      <c r="VF642" s="8"/>
      <c r="VG642" s="8"/>
      <c r="VH642" s="8"/>
      <c r="VI642" s="8"/>
      <c r="VJ642" s="8"/>
      <c r="VK642" s="8"/>
      <c r="VL642" s="8"/>
      <c r="VM642" s="8"/>
      <c r="VN642" s="8"/>
      <c r="VO642" s="8"/>
      <c r="VP642" s="8"/>
      <c r="VQ642" s="8"/>
      <c r="VR642" s="8"/>
      <c r="VS642" s="8"/>
      <c r="VT642" s="8"/>
      <c r="VU642" s="8"/>
      <c r="VV642" s="8"/>
      <c r="VW642" s="8"/>
      <c r="VX642" s="8"/>
      <c r="VY642" s="8"/>
      <c r="VZ642" s="8"/>
      <c r="WA642" s="8"/>
      <c r="WB642" s="8"/>
      <c r="WC642" s="8"/>
      <c r="WD642" s="8"/>
      <c r="WE642" s="8"/>
      <c r="WF642" s="8"/>
      <c r="WG642" s="8"/>
      <c r="WH642" s="8"/>
      <c r="WI642" s="8"/>
      <c r="WJ642" s="8"/>
      <c r="WK642" s="8"/>
      <c r="WL642" s="8"/>
      <c r="WM642" s="8"/>
      <c r="WN642" s="8"/>
      <c r="WO642" s="8"/>
      <c r="WP642" s="8"/>
      <c r="WQ642" s="8"/>
      <c r="WR642" s="8"/>
      <c r="WS642" s="8"/>
      <c r="WT642" s="8"/>
      <c r="WU642" s="8"/>
      <c r="WV642" s="8"/>
      <c r="WW642" s="8"/>
      <c r="WX642" s="8"/>
      <c r="WY642" s="8"/>
      <c r="WZ642" s="8"/>
      <c r="XA642" s="8"/>
      <c r="XB642" s="8"/>
      <c r="XC642" s="8"/>
      <c r="XD642" s="8"/>
      <c r="XE642" s="8"/>
      <c r="XF642" s="8"/>
      <c r="XG642" s="8"/>
      <c r="XH642" s="8"/>
      <c r="XI642" s="8"/>
      <c r="XJ642" s="8"/>
      <c r="XK642" s="8"/>
      <c r="XL642" s="8"/>
      <c r="XM642" s="8"/>
      <c r="XN642" s="8"/>
      <c r="XO642" s="8"/>
      <c r="XP642" s="8"/>
      <c r="XQ642" s="8"/>
      <c r="XR642" s="8"/>
      <c r="XS642" s="8"/>
      <c r="XT642" s="8"/>
      <c r="XU642" s="8"/>
      <c r="XV642" s="8"/>
      <c r="XW642" s="8"/>
      <c r="XX642" s="8"/>
      <c r="XY642" s="8"/>
      <c r="XZ642" s="8"/>
      <c r="YA642" s="8"/>
      <c r="YB642" s="8"/>
      <c r="YC642" s="8"/>
      <c r="YD642" s="8"/>
      <c r="YE642" s="8"/>
      <c r="YF642" s="8"/>
      <c r="YG642" s="8"/>
      <c r="YH642" s="8"/>
      <c r="YI642" s="8"/>
      <c r="YJ642" s="8"/>
      <c r="YK642" s="8"/>
      <c r="YL642" s="8"/>
      <c r="YM642" s="8"/>
      <c r="YN642" s="8"/>
      <c r="YO642" s="8"/>
      <c r="YP642" s="8"/>
      <c r="YQ642" s="8"/>
      <c r="YR642" s="8"/>
      <c r="YS642" s="8"/>
      <c r="YT642" s="8"/>
      <c r="YU642" s="8"/>
      <c r="YV642" s="8"/>
      <c r="YW642" s="8"/>
      <c r="YX642" s="8"/>
      <c r="YY642" s="8"/>
      <c r="YZ642" s="8"/>
      <c r="ZA642" s="8"/>
      <c r="ZB642" s="8"/>
      <c r="ZC642" s="8"/>
      <c r="ZD642" s="8"/>
      <c r="ZE642" s="8"/>
      <c r="ZF642" s="8"/>
      <c r="ZG642" s="8"/>
      <c r="ZH642" s="8"/>
      <c r="ZI642" s="8"/>
      <c r="ZJ642" s="8"/>
      <c r="ZK642" s="8"/>
      <c r="ZL642" s="8"/>
      <c r="ZM642" s="8"/>
      <c r="ZN642" s="8"/>
      <c r="ZO642" s="8"/>
      <c r="ZP642" s="8"/>
      <c r="ZQ642" s="8"/>
      <c r="ZR642" s="8"/>
      <c r="ZS642" s="8"/>
      <c r="ZT642" s="8"/>
      <c r="ZU642" s="8"/>
      <c r="ZV642" s="8"/>
      <c r="ZW642" s="8"/>
      <c r="ZX642" s="8"/>
      <c r="ZY642" s="8"/>
      <c r="ZZ642" s="8"/>
      <c r="AAA642" s="8"/>
      <c r="AAB642" s="8"/>
      <c r="AAC642" s="8"/>
      <c r="AAD642" s="8"/>
      <c r="AAE642" s="8"/>
      <c r="AAF642" s="8"/>
      <c r="AAG642" s="8"/>
      <c r="AAH642" s="8"/>
      <c r="AAI642" s="8"/>
      <c r="AAJ642" s="8"/>
      <c r="AAK642" s="8"/>
      <c r="AAL642" s="8"/>
      <c r="AAM642" s="8"/>
      <c r="AAN642" s="8"/>
      <c r="AAO642" s="8"/>
      <c r="AAP642" s="8"/>
      <c r="AAQ642" s="8"/>
      <c r="AAR642" s="8"/>
      <c r="AAS642" s="8"/>
      <c r="AAT642" s="8"/>
      <c r="AAU642" s="8"/>
      <c r="AAV642" s="8"/>
      <c r="AAW642" s="8"/>
      <c r="AAX642" s="8"/>
      <c r="AAY642" s="8"/>
      <c r="AAZ642" s="8"/>
      <c r="ABA642" s="8"/>
      <c r="ABB642" s="8"/>
      <c r="ABC642" s="8"/>
      <c r="ABD642" s="8"/>
      <c r="ABE642" s="8"/>
      <c r="ABF642" s="8"/>
      <c r="ABG642" s="8"/>
      <c r="ABH642" s="8"/>
      <c r="ABI642" s="8"/>
      <c r="ABJ642" s="8"/>
      <c r="ABK642" s="8"/>
      <c r="ABL642" s="8"/>
      <c r="ABM642" s="8"/>
      <c r="ABN642" s="8"/>
      <c r="ABO642" s="8"/>
      <c r="ABP642" s="8"/>
      <c r="ABQ642" s="8"/>
      <c r="ABR642" s="8"/>
      <c r="ABS642" s="8"/>
      <c r="ABT642" s="8"/>
      <c r="ABU642" s="8"/>
      <c r="ABV642" s="8"/>
      <c r="ABW642" s="8"/>
      <c r="ABX642" s="8"/>
      <c r="ABY642" s="8"/>
      <c r="ABZ642" s="8"/>
      <c r="ACA642" s="8"/>
      <c r="ACB642" s="8"/>
      <c r="ACC642" s="8"/>
      <c r="ACD642" s="8"/>
      <c r="ACE642" s="8"/>
      <c r="ACF642" s="8"/>
      <c r="ACG642" s="8"/>
      <c r="ACH642" s="8"/>
      <c r="ACI642" s="8"/>
      <c r="ACJ642" s="8"/>
      <c r="ACK642" s="8"/>
      <c r="ACL642" s="8"/>
      <c r="ACM642" s="8"/>
      <c r="ACN642" s="8"/>
      <c r="ACO642" s="8"/>
      <c r="ACP642" s="8"/>
      <c r="ACQ642" s="8"/>
      <c r="ACR642" s="8"/>
      <c r="ACS642" s="8"/>
      <c r="ACT642" s="8"/>
      <c r="ACU642" s="8"/>
      <c r="ACV642" s="8"/>
      <c r="ACW642" s="8"/>
      <c r="ACX642" s="8"/>
      <c r="ACY642" s="8"/>
      <c r="ACZ642" s="8"/>
      <c r="ADA642" s="8"/>
      <c r="ADB642" s="8"/>
      <c r="ADC642" s="8"/>
      <c r="ADD642" s="8"/>
      <c r="ADE642" s="8"/>
      <c r="ADF642" s="8"/>
      <c r="ADG642" s="8"/>
      <c r="ADH642" s="8"/>
      <c r="ADI642" s="8"/>
      <c r="ADJ642" s="8"/>
      <c r="ADK642" s="8"/>
      <c r="ADL642" s="8"/>
      <c r="ADM642" s="8"/>
      <c r="ADN642" s="8"/>
      <c r="ADO642" s="8"/>
      <c r="ADP642" s="8"/>
      <c r="ADQ642" s="8"/>
      <c r="ADR642" s="8"/>
      <c r="ADS642" s="8"/>
      <c r="ADT642" s="8"/>
      <c r="ADU642" s="8"/>
      <c r="ADV642" s="8"/>
      <c r="ADW642" s="8"/>
      <c r="ADX642" s="8"/>
      <c r="ADY642" s="8"/>
      <c r="ADZ642" s="8"/>
      <c r="AEA642" s="8"/>
      <c r="AEB642" s="8"/>
      <c r="AEC642" s="8"/>
      <c r="AED642" s="8"/>
      <c r="AEE642" s="8"/>
      <c r="AEF642" s="8"/>
      <c r="AEG642" s="8"/>
      <c r="AEH642" s="8"/>
      <c r="AEI642" s="8"/>
      <c r="AEJ642" s="8"/>
      <c r="AEK642" s="8"/>
      <c r="AEL642" s="8"/>
      <c r="AEM642" s="8"/>
      <c r="AEN642" s="8"/>
      <c r="AEO642" s="8"/>
      <c r="AEP642" s="8"/>
      <c r="AEQ642" s="8"/>
      <c r="AER642" s="8"/>
      <c r="AES642" s="8"/>
      <c r="AET642" s="8"/>
      <c r="AEU642" s="8"/>
      <c r="AEV642" s="8"/>
      <c r="AEW642" s="8"/>
      <c r="AEX642" s="8"/>
      <c r="AEY642" s="8"/>
      <c r="AEZ642" s="8"/>
      <c r="AFA642" s="8"/>
      <c r="AFB642" s="8"/>
      <c r="AFC642" s="8"/>
      <c r="AFD642" s="8"/>
      <c r="AFE642" s="8"/>
      <c r="AFF642" s="8"/>
      <c r="AFG642" s="8"/>
      <c r="AFH642" s="8"/>
      <c r="AFI642" s="8"/>
      <c r="AFJ642" s="8"/>
      <c r="AFK642" s="8"/>
      <c r="AFL642" s="8"/>
      <c r="AFM642" s="8"/>
      <c r="AFN642" s="8"/>
      <c r="AFO642" s="8"/>
      <c r="AFP642" s="8"/>
      <c r="AFQ642" s="8"/>
      <c r="AFR642" s="8"/>
      <c r="AFS642" s="8"/>
      <c r="AFT642" s="8"/>
      <c r="AFU642" s="8"/>
      <c r="AFV642" s="8"/>
      <c r="AFW642" s="8"/>
      <c r="AFX642" s="8"/>
      <c r="AFY642" s="8"/>
      <c r="AFZ642" s="8"/>
      <c r="AGA642" s="8"/>
      <c r="AGB642" s="8"/>
      <c r="AGC642" s="8"/>
      <c r="AGD642" s="8"/>
      <c r="AGE642" s="8"/>
      <c r="AGF642" s="8"/>
      <c r="AGG642" s="8"/>
      <c r="AGH642" s="8"/>
      <c r="AGI642" s="8"/>
      <c r="AGJ642" s="8"/>
      <c r="AGK642" s="8"/>
      <c r="AGL642" s="8"/>
      <c r="AGM642" s="8"/>
      <c r="AGN642" s="8"/>
      <c r="AGO642" s="8"/>
      <c r="AGP642" s="8"/>
      <c r="AGQ642" s="8"/>
      <c r="AGR642" s="8"/>
      <c r="AGS642" s="8"/>
      <c r="AGT642" s="8"/>
      <c r="AGU642" s="8"/>
      <c r="AGV642" s="8"/>
      <c r="AGW642" s="8"/>
      <c r="AGX642" s="8"/>
      <c r="AGY642" s="8"/>
      <c r="AGZ642" s="8"/>
      <c r="AHA642" s="8"/>
      <c r="AHB642" s="8"/>
      <c r="AHC642" s="8"/>
      <c r="AHD642" s="8"/>
      <c r="AHE642" s="8"/>
      <c r="AHF642" s="8"/>
      <c r="AHG642" s="8"/>
      <c r="AHH642" s="8"/>
      <c r="AHI642" s="8"/>
      <c r="AHJ642" s="8"/>
      <c r="AHK642" s="8"/>
      <c r="AHL642" s="8"/>
      <c r="AHM642" s="8"/>
      <c r="AHN642" s="8"/>
      <c r="AHO642" s="8"/>
      <c r="AHP642" s="8"/>
      <c r="AHQ642" s="8"/>
      <c r="AHR642" s="8"/>
      <c r="AHS642" s="8"/>
      <c r="AHT642" s="8"/>
      <c r="AHU642" s="8"/>
      <c r="AHV642" s="8"/>
      <c r="AHW642" s="8"/>
      <c r="AHX642" s="8"/>
      <c r="AHY642" s="8"/>
      <c r="AHZ642" s="8"/>
      <c r="AIA642" s="8"/>
      <c r="AIB642" s="8"/>
      <c r="AIC642" s="8"/>
      <c r="AID642" s="8"/>
      <c r="AIE642" s="8"/>
      <c r="AIF642" s="8"/>
      <c r="AIG642" s="8"/>
      <c r="AIH642" s="8"/>
      <c r="AII642" s="8"/>
      <c r="AIJ642" s="8"/>
      <c r="AIK642" s="8"/>
      <c r="AIL642" s="8"/>
      <c r="AIM642" s="8"/>
      <c r="AIN642" s="8"/>
      <c r="AIO642" s="8"/>
      <c r="AIP642" s="8"/>
      <c r="AIQ642" s="8"/>
      <c r="AIR642" s="8"/>
      <c r="AIS642" s="8"/>
      <c r="AIT642" s="8"/>
      <c r="AIU642" s="8"/>
      <c r="AIV642" s="8"/>
      <c r="AIW642" s="8"/>
      <c r="AIX642" s="8"/>
      <c r="AIY642" s="8"/>
      <c r="AIZ642" s="8"/>
      <c r="AJA642" s="8"/>
      <c r="AJB642" s="8"/>
      <c r="AJC642" s="8"/>
      <c r="AJD642" s="8"/>
      <c r="AJE642" s="8"/>
      <c r="AJF642" s="8"/>
      <c r="AJG642" s="8"/>
      <c r="AJH642" s="8"/>
      <c r="AJI642" s="8"/>
      <c r="AJJ642" s="8"/>
      <c r="AJK642" s="8"/>
      <c r="AJL642" s="8"/>
      <c r="AJM642" s="8"/>
      <c r="AJN642" s="8"/>
      <c r="AJO642" s="8"/>
      <c r="AJP642" s="8"/>
      <c r="AJQ642" s="8"/>
      <c r="AJR642" s="8"/>
      <c r="AJS642" s="8"/>
      <c r="AJT642" s="8"/>
      <c r="AJU642" s="8"/>
      <c r="AJV642" s="8"/>
      <c r="AJW642" s="8"/>
      <c r="AJX642" s="8"/>
      <c r="AJY642" s="8"/>
      <c r="AJZ642" s="8"/>
      <c r="AKA642" s="8"/>
      <c r="AKB642" s="8"/>
      <c r="AKC642" s="8"/>
      <c r="AKD642" s="8"/>
      <c r="AKE642" s="8"/>
      <c r="AKF642" s="8"/>
      <c r="AKG642" s="8"/>
      <c r="AKH642" s="8"/>
      <c r="AKI642" s="8"/>
      <c r="AKJ642" s="8"/>
      <c r="AKK642" s="8"/>
      <c r="AKL642" s="8"/>
      <c r="AKM642" s="8"/>
      <c r="AKN642" s="8"/>
      <c r="AKO642" s="8"/>
      <c r="AKP642" s="8"/>
      <c r="AKQ642" s="8"/>
      <c r="AKR642" s="8"/>
      <c r="AKS642" s="8"/>
      <c r="AKT642" s="8"/>
      <c r="AKU642" s="8"/>
      <c r="AKV642" s="8"/>
      <c r="AKW642" s="8"/>
      <c r="AKX642" s="8"/>
      <c r="AKY642" s="8"/>
      <c r="AKZ642" s="8"/>
      <c r="ALA642" s="8"/>
      <c r="ALB642" s="8"/>
      <c r="ALC642" s="8"/>
      <c r="ALD642" s="8"/>
      <c r="ALE642" s="8"/>
      <c r="ALF642" s="8"/>
      <c r="ALG642" s="8"/>
      <c r="ALH642" s="8"/>
      <c r="ALI642" s="8"/>
      <c r="ALJ642" s="8"/>
      <c r="ALK642" s="8"/>
      <c r="ALL642" s="8"/>
      <c r="ALM642" s="8"/>
      <c r="ALN642" s="8"/>
      <c r="ALO642" s="8"/>
      <c r="ALP642" s="8"/>
      <c r="ALQ642" s="8"/>
      <c r="ALR642" s="8"/>
      <c r="ALS642" s="8"/>
      <c r="ALT642" s="8"/>
      <c r="ALU642" s="8"/>
      <c r="ALV642" s="8"/>
      <c r="ALW642" s="8"/>
      <c r="ALX642" s="8"/>
      <c r="ALY642" s="8"/>
      <c r="ALZ642" s="8"/>
      <c r="AMA642" s="8"/>
      <c r="AMB642" s="8"/>
      <c r="AMC642" s="8"/>
      <c r="AMD642" s="8"/>
      <c r="AME642" s="8"/>
      <c r="AMF642" s="8"/>
      <c r="AMG642" s="8"/>
      <c r="AMH642" s="8"/>
      <c r="AMI642" s="8"/>
      <c r="AMJ642" s="8"/>
      <c r="AMK642" s="8"/>
      <c r="AML642" s="8"/>
      <c r="AMM642" s="8"/>
      <c r="AMN642" s="8"/>
      <c r="AMO642" s="8"/>
      <c r="AMP642" s="8"/>
      <c r="AMQ642" s="8"/>
      <c r="AMR642" s="8"/>
      <c r="AMS642" s="8"/>
      <c r="AMT642" s="8"/>
      <c r="AMU642" s="8"/>
      <c r="AMV642" s="8"/>
      <c r="AMW642" s="8"/>
      <c r="AMX642" s="8"/>
      <c r="AMY642" s="8"/>
      <c r="AMZ642" s="8"/>
      <c r="ANA642" s="8"/>
      <c r="ANB642" s="8"/>
      <c r="ANC642" s="8"/>
      <c r="AND642" s="8"/>
      <c r="ANE642" s="8"/>
      <c r="ANF642" s="8"/>
      <c r="ANG642" s="8"/>
      <c r="ANH642" s="8"/>
      <c r="ANI642" s="8"/>
      <c r="ANJ642" s="8"/>
      <c r="ANK642" s="8"/>
      <c r="ANL642" s="8"/>
      <c r="ANM642" s="8"/>
      <c r="ANN642" s="8"/>
      <c r="ANO642" s="8"/>
      <c r="ANP642" s="8"/>
      <c r="ANQ642" s="8"/>
      <c r="ANR642" s="8"/>
      <c r="ANS642" s="8"/>
      <c r="ANT642" s="8"/>
      <c r="ANU642" s="8"/>
      <c r="ANV642" s="8"/>
      <c r="ANW642" s="8"/>
      <c r="ANX642" s="8"/>
      <c r="ANY642" s="8"/>
      <c r="ANZ642" s="8"/>
      <c r="AOA642" s="8"/>
      <c r="AOB642" s="8"/>
      <c r="AOC642" s="8"/>
      <c r="AOD642" s="8"/>
      <c r="AOE642" s="8"/>
      <c r="AOF642" s="8"/>
      <c r="AOG642" s="8"/>
      <c r="AOH642" s="8"/>
      <c r="AOI642" s="8"/>
      <c r="AOJ642" s="8"/>
      <c r="AOK642" s="8"/>
      <c r="AOL642" s="8"/>
      <c r="AOM642" s="8"/>
      <c r="AON642" s="8"/>
      <c r="AOO642" s="8"/>
      <c r="AOP642" s="8"/>
      <c r="AOQ642" s="8"/>
      <c r="AOR642" s="8"/>
      <c r="AOS642" s="8"/>
      <c r="AOT642" s="8"/>
      <c r="AOU642" s="8"/>
      <c r="AOV642" s="8"/>
      <c r="AOW642" s="8"/>
      <c r="AOX642" s="8"/>
      <c r="AOY642" s="8"/>
      <c r="AOZ642" s="8"/>
      <c r="APA642" s="8"/>
      <c r="APB642" s="8"/>
      <c r="APC642" s="8"/>
      <c r="APD642" s="8"/>
      <c r="APE642" s="8"/>
      <c r="APF642" s="8"/>
      <c r="APG642" s="8"/>
      <c r="APH642" s="8"/>
      <c r="API642" s="8"/>
      <c r="APJ642" s="8"/>
      <c r="APK642" s="8"/>
      <c r="APL642" s="8"/>
      <c r="APM642" s="8"/>
      <c r="APN642" s="8"/>
      <c r="APO642" s="8"/>
      <c r="APP642" s="8"/>
      <c r="APQ642" s="8"/>
      <c r="APR642" s="8"/>
      <c r="APS642" s="8"/>
      <c r="APT642" s="8"/>
      <c r="APU642" s="8"/>
      <c r="APV642" s="8"/>
      <c r="APW642" s="8"/>
      <c r="APX642" s="8"/>
      <c r="APY642" s="8"/>
      <c r="APZ642" s="8"/>
      <c r="AQA642" s="8"/>
      <c r="AQB642" s="8"/>
      <c r="AQC642" s="8"/>
      <c r="AQD642" s="8"/>
      <c r="AQE642" s="8"/>
      <c r="AQF642" s="8"/>
      <c r="AQG642" s="8"/>
      <c r="AQH642" s="8"/>
      <c r="AQI642" s="8"/>
      <c r="AQJ642" s="8"/>
      <c r="AQK642" s="8"/>
      <c r="AQL642" s="8"/>
      <c r="AQM642" s="8"/>
      <c r="AQN642" s="8"/>
      <c r="AQO642" s="8"/>
      <c r="AQP642" s="8"/>
      <c r="AQQ642" s="8"/>
      <c r="AQR642" s="8"/>
      <c r="AQS642" s="8"/>
      <c r="AQT642" s="8"/>
      <c r="AQU642" s="8"/>
      <c r="AQV642" s="8"/>
      <c r="AQW642" s="8"/>
      <c r="AQX642" s="8"/>
      <c r="AQY642" s="8"/>
      <c r="AQZ642" s="8"/>
      <c r="ARA642" s="8"/>
      <c r="ARB642" s="8"/>
      <c r="ARC642" s="8"/>
      <c r="ARD642" s="8"/>
      <c r="ARE642" s="8"/>
      <c r="ARF642" s="8"/>
      <c r="ARG642" s="8"/>
      <c r="ARH642" s="8"/>
      <c r="ARI642" s="8"/>
      <c r="ARJ642" s="8"/>
      <c r="ARK642" s="8"/>
      <c r="ARL642" s="8"/>
      <c r="ARM642" s="8"/>
      <c r="ARN642" s="8"/>
      <c r="ARO642" s="8"/>
      <c r="ARP642" s="8"/>
      <c r="ARQ642" s="8"/>
      <c r="ARR642" s="8"/>
      <c r="ARS642" s="8"/>
      <c r="ART642" s="8"/>
      <c r="ARU642" s="8"/>
      <c r="ARV642" s="8"/>
      <c r="ARW642" s="8"/>
      <c r="ARX642" s="8"/>
      <c r="ARY642" s="8"/>
      <c r="ARZ642" s="8"/>
      <c r="ASA642" s="8"/>
      <c r="ASB642" s="8"/>
      <c r="ASC642" s="8"/>
      <c r="ASD642" s="8"/>
      <c r="ASE642" s="8"/>
      <c r="ASF642" s="8"/>
      <c r="ASG642" s="8"/>
      <c r="ASH642" s="8"/>
      <c r="ASI642" s="8"/>
      <c r="ASJ642" s="8"/>
      <c r="ASK642" s="8"/>
      <c r="ASL642" s="8"/>
      <c r="ASM642" s="8"/>
      <c r="ASN642" s="8"/>
      <c r="ASO642" s="8"/>
      <c r="ASP642" s="8"/>
      <c r="ASQ642" s="8"/>
      <c r="ASR642" s="8"/>
      <c r="ASS642" s="8"/>
      <c r="AST642" s="8"/>
      <c r="ASU642" s="8"/>
      <c r="ASV642" s="8"/>
      <c r="ASW642" s="8"/>
      <c r="ASX642" s="8"/>
      <c r="ASY642" s="8"/>
      <c r="ASZ642" s="8"/>
      <c r="ATA642" s="8"/>
      <c r="ATB642" s="8"/>
      <c r="ATC642" s="8"/>
      <c r="ATD642" s="8"/>
      <c r="ATE642" s="8"/>
      <c r="ATF642" s="8"/>
      <c r="ATG642" s="8"/>
      <c r="ATH642" s="8"/>
      <c r="ATI642" s="8"/>
      <c r="ATJ642" s="8"/>
      <c r="ATK642" s="8"/>
      <c r="ATL642" s="8"/>
      <c r="ATM642" s="8"/>
      <c r="ATN642" s="8"/>
      <c r="ATO642" s="8"/>
      <c r="ATP642" s="8"/>
      <c r="ATQ642" s="8"/>
      <c r="ATR642" s="8"/>
      <c r="ATS642" s="8"/>
      <c r="ATT642" s="8"/>
      <c r="ATU642" s="8"/>
      <c r="ATV642" s="8"/>
      <c r="ATW642" s="8"/>
      <c r="ATX642" s="8"/>
      <c r="ATY642" s="8"/>
      <c r="ATZ642" s="8"/>
      <c r="AUA642" s="8"/>
      <c r="AUB642" s="8"/>
      <c r="AUC642" s="8"/>
      <c r="AUD642" s="8"/>
      <c r="AUE642" s="8"/>
      <c r="AUF642" s="8"/>
      <c r="AUG642" s="8"/>
      <c r="AUH642" s="8"/>
      <c r="AUI642" s="8"/>
      <c r="AUJ642" s="8"/>
      <c r="AUK642" s="8"/>
      <c r="AUL642" s="8"/>
      <c r="AUM642" s="8"/>
      <c r="AUN642" s="8"/>
      <c r="AUO642" s="8"/>
      <c r="AUP642" s="8"/>
      <c r="AUQ642" s="8"/>
      <c r="AUR642" s="8"/>
      <c r="AUS642" s="8"/>
      <c r="AUT642" s="8"/>
      <c r="AUU642" s="8"/>
      <c r="AUV642" s="8"/>
      <c r="AUW642" s="8"/>
      <c r="AUX642" s="8"/>
      <c r="AUY642" s="8"/>
      <c r="AUZ642" s="8"/>
      <c r="AVA642" s="8"/>
      <c r="AVB642" s="8"/>
      <c r="AVC642" s="8"/>
      <c r="AVD642" s="8"/>
      <c r="AVE642" s="8"/>
      <c r="AVF642" s="8"/>
      <c r="AVG642" s="8"/>
      <c r="AVH642" s="8"/>
      <c r="AVI642" s="8"/>
      <c r="AVJ642" s="8"/>
      <c r="AVK642" s="8"/>
      <c r="AVL642" s="8"/>
      <c r="AVM642" s="8"/>
      <c r="AVN642" s="8"/>
      <c r="AVO642" s="8"/>
      <c r="AVP642" s="8"/>
      <c r="AVQ642" s="8"/>
      <c r="AVR642" s="8"/>
      <c r="AVS642" s="8"/>
      <c r="AVT642" s="8"/>
      <c r="AVU642" s="8"/>
      <c r="AVV642" s="8"/>
      <c r="AVW642" s="8"/>
      <c r="AVX642" s="8"/>
      <c r="AVY642" s="8"/>
      <c r="AVZ642" s="8"/>
      <c r="AWA642" s="8"/>
      <c r="AWB642" s="8"/>
      <c r="AWC642" s="8"/>
      <c r="AWD642" s="8"/>
      <c r="AWE642" s="8"/>
      <c r="AWF642" s="8"/>
      <c r="AWG642" s="8"/>
      <c r="AWH642" s="8"/>
      <c r="AWI642" s="8"/>
      <c r="AWJ642" s="8"/>
      <c r="AWK642" s="8"/>
      <c r="AWL642" s="8"/>
      <c r="AWM642" s="8"/>
      <c r="AWN642" s="8"/>
      <c r="AWO642" s="8"/>
      <c r="AWP642" s="8"/>
      <c r="AWQ642" s="8"/>
      <c r="AWR642" s="8"/>
      <c r="AWS642" s="8"/>
      <c r="AWT642" s="8"/>
      <c r="AWU642" s="8"/>
      <c r="AWV642" s="8"/>
      <c r="AWW642" s="8"/>
      <c r="AWX642" s="8"/>
      <c r="AWY642" s="8"/>
      <c r="AWZ642" s="8"/>
      <c r="AXA642" s="8"/>
      <c r="AXB642" s="8"/>
      <c r="AXC642" s="8"/>
      <c r="AXD642" s="8"/>
      <c r="AXE642" s="8"/>
      <c r="AXF642" s="8"/>
      <c r="AXG642" s="8"/>
      <c r="AXH642" s="8"/>
      <c r="AXI642" s="8"/>
      <c r="AXJ642" s="8"/>
      <c r="AXK642" s="8"/>
      <c r="AXL642" s="8"/>
      <c r="AXM642" s="8"/>
      <c r="AXN642" s="8"/>
      <c r="AXO642" s="8"/>
      <c r="AXP642" s="8"/>
      <c r="AXQ642" s="8"/>
      <c r="AXR642" s="8"/>
      <c r="AXS642" s="8"/>
      <c r="AXT642" s="8"/>
      <c r="AXU642" s="8"/>
      <c r="AXV642" s="8"/>
      <c r="AXW642" s="8"/>
      <c r="AXX642" s="8"/>
      <c r="AXY642" s="8"/>
      <c r="AXZ642" s="8"/>
      <c r="AYA642" s="8"/>
      <c r="AYB642" s="8"/>
      <c r="AYC642" s="8"/>
      <c r="AYD642" s="8"/>
      <c r="AYE642" s="8"/>
      <c r="AYF642" s="8"/>
      <c r="AYG642" s="8"/>
      <c r="AYH642" s="8"/>
      <c r="AYI642" s="8"/>
      <c r="AYJ642" s="8"/>
      <c r="AYK642" s="8"/>
      <c r="AYL642" s="8"/>
      <c r="AYM642" s="8"/>
      <c r="AYN642" s="8"/>
      <c r="AYO642" s="8"/>
      <c r="AYP642" s="8"/>
      <c r="AYQ642" s="8"/>
      <c r="AYR642" s="8"/>
      <c r="AYS642" s="8"/>
      <c r="AYT642" s="8"/>
      <c r="AYU642" s="8"/>
      <c r="AYV642" s="8"/>
      <c r="AYW642" s="8"/>
      <c r="AYX642" s="8"/>
      <c r="AYY642" s="8"/>
      <c r="AYZ642" s="8"/>
      <c r="AZA642" s="8"/>
      <c r="AZB642" s="8"/>
      <c r="AZC642" s="8"/>
      <c r="AZD642" s="8"/>
      <c r="AZE642" s="8"/>
      <c r="AZF642" s="8"/>
      <c r="AZG642" s="8"/>
      <c r="AZH642" s="8"/>
      <c r="AZI642" s="8"/>
      <c r="AZJ642" s="8"/>
      <c r="AZK642" s="8"/>
      <c r="AZL642" s="8"/>
      <c r="AZM642" s="8"/>
      <c r="AZN642" s="8"/>
      <c r="AZO642" s="8"/>
      <c r="AZP642" s="8"/>
      <c r="AZQ642" s="8"/>
      <c r="AZR642" s="8"/>
      <c r="AZS642" s="8"/>
      <c r="AZT642" s="8"/>
      <c r="AZU642" s="8"/>
      <c r="AZV642" s="8"/>
      <c r="AZW642" s="8"/>
      <c r="AZX642" s="8"/>
      <c r="AZY642" s="8"/>
      <c r="AZZ642" s="8"/>
      <c r="BAA642" s="8"/>
      <c r="BAB642" s="8"/>
      <c r="BAC642" s="8"/>
      <c r="BAD642" s="8"/>
      <c r="BAE642" s="8"/>
      <c r="BAF642" s="8"/>
      <c r="BAG642" s="8"/>
      <c r="BAH642" s="8"/>
      <c r="BAI642" s="8"/>
      <c r="BAJ642" s="8"/>
      <c r="BAK642" s="8"/>
      <c r="BAL642" s="8"/>
      <c r="BAM642" s="8"/>
      <c r="BAN642" s="8"/>
      <c r="BAO642" s="8"/>
      <c r="BAP642" s="8"/>
      <c r="BAQ642" s="8"/>
      <c r="BAR642" s="8"/>
      <c r="BAS642" s="8"/>
      <c r="BAT642" s="8"/>
      <c r="BAU642" s="8"/>
      <c r="BAV642" s="8"/>
      <c r="BAW642" s="8"/>
      <c r="BAX642" s="8"/>
      <c r="BAY642" s="8"/>
      <c r="BAZ642" s="8"/>
      <c r="BBA642" s="8"/>
      <c r="BBB642" s="8"/>
      <c r="BBC642" s="8"/>
      <c r="BBD642" s="8"/>
      <c r="BBE642" s="8"/>
      <c r="BBF642" s="8"/>
      <c r="BBG642" s="8"/>
      <c r="BBH642" s="8"/>
      <c r="BBI642" s="8"/>
      <c r="BBJ642" s="8"/>
      <c r="BBK642" s="8"/>
      <c r="BBL642" s="8"/>
      <c r="BBM642" s="8"/>
      <c r="BBN642" s="8"/>
      <c r="BBO642" s="8"/>
      <c r="BBP642" s="8"/>
      <c r="BBQ642" s="8"/>
      <c r="BBR642" s="8"/>
      <c r="BBS642" s="8"/>
      <c r="BBT642" s="8"/>
      <c r="BBU642" s="8"/>
      <c r="BBV642" s="8"/>
      <c r="BBW642" s="8"/>
      <c r="BBX642" s="8"/>
      <c r="BBY642" s="8"/>
      <c r="BBZ642" s="8"/>
      <c r="BCA642" s="8"/>
      <c r="BCB642" s="8"/>
      <c r="BCC642" s="8"/>
      <c r="BCD642" s="8"/>
      <c r="BCE642" s="8"/>
      <c r="BCF642" s="8"/>
      <c r="BCG642" s="8"/>
      <c r="BCH642" s="8"/>
      <c r="BCI642" s="8"/>
      <c r="BCJ642" s="8"/>
      <c r="BCK642" s="8"/>
      <c r="BCL642" s="8"/>
      <c r="BCM642" s="8"/>
      <c r="BCN642" s="8"/>
      <c r="BCO642" s="8"/>
      <c r="BCP642" s="8"/>
      <c r="BCQ642" s="8"/>
      <c r="BCR642" s="8"/>
      <c r="BCS642" s="8"/>
      <c r="BCT642" s="8"/>
      <c r="BCU642" s="8"/>
      <c r="BCV642" s="8"/>
      <c r="BCW642" s="8"/>
      <c r="BCX642" s="8"/>
      <c r="BCY642" s="8"/>
      <c r="BCZ642" s="8"/>
      <c r="BDA642" s="8"/>
      <c r="BDB642" s="8"/>
      <c r="BDC642" s="8"/>
      <c r="BDD642" s="8"/>
      <c r="BDE642" s="8"/>
      <c r="BDF642" s="8"/>
      <c r="BDG642" s="8"/>
      <c r="BDH642" s="8"/>
      <c r="BDI642" s="8"/>
      <c r="BDJ642" s="8"/>
      <c r="BDK642" s="8"/>
      <c r="BDL642" s="8"/>
      <c r="BDM642" s="8"/>
      <c r="BDN642" s="8"/>
      <c r="BDO642" s="8"/>
      <c r="BDP642" s="8"/>
      <c r="BDQ642" s="8"/>
      <c r="BDR642" s="8"/>
      <c r="BDS642" s="8"/>
      <c r="BDT642" s="8"/>
      <c r="BDU642" s="8"/>
      <c r="BDV642" s="8"/>
      <c r="BDW642" s="8"/>
      <c r="BDX642" s="8"/>
      <c r="BDY642" s="8"/>
      <c r="BDZ642" s="8"/>
      <c r="BEA642" s="8"/>
      <c r="BEB642" s="8"/>
      <c r="BEC642" s="8"/>
      <c r="BED642" s="8"/>
      <c r="BEE642" s="8"/>
      <c r="BEF642" s="8"/>
      <c r="BEG642" s="8"/>
      <c r="BEH642" s="8"/>
      <c r="BEI642" s="8"/>
      <c r="BEJ642" s="8"/>
      <c r="BEK642" s="8"/>
      <c r="BEL642" s="8"/>
      <c r="BEM642" s="8"/>
      <c r="BEN642" s="8"/>
      <c r="BEO642" s="8"/>
      <c r="BEP642" s="8"/>
      <c r="BEQ642" s="8"/>
      <c r="BER642" s="8"/>
      <c r="BES642" s="8"/>
      <c r="BET642" s="8"/>
      <c r="BEU642" s="8"/>
      <c r="BEV642" s="8"/>
      <c r="BEW642" s="8"/>
      <c r="BEX642" s="8"/>
      <c r="BEY642" s="8"/>
      <c r="BEZ642" s="8"/>
      <c r="BFA642" s="8"/>
      <c r="BFB642" s="8"/>
      <c r="BFC642" s="8"/>
      <c r="BFD642" s="8"/>
      <c r="BFE642" s="8"/>
      <c r="BFF642" s="8"/>
      <c r="BFG642" s="8"/>
      <c r="BFH642" s="8"/>
      <c r="BFI642" s="8"/>
      <c r="BFJ642" s="8"/>
      <c r="BFK642" s="8"/>
      <c r="BFL642" s="8"/>
      <c r="BFM642" s="8"/>
      <c r="BFN642" s="8"/>
      <c r="BFO642" s="8"/>
      <c r="BFP642" s="8"/>
      <c r="BFQ642" s="8"/>
      <c r="BFR642" s="8"/>
      <c r="BFS642" s="8"/>
      <c r="BFT642" s="8"/>
      <c r="BFU642" s="8"/>
      <c r="BFV642" s="8"/>
      <c r="BFW642" s="8"/>
      <c r="BFX642" s="8"/>
      <c r="BFY642" s="8"/>
      <c r="BFZ642" s="8"/>
      <c r="BGA642" s="8"/>
      <c r="BGB642" s="8"/>
      <c r="BGC642" s="8"/>
      <c r="BGD642" s="8"/>
      <c r="BGE642" s="8"/>
      <c r="BGF642" s="8"/>
      <c r="BGG642" s="8"/>
      <c r="BGH642" s="8"/>
      <c r="BGI642" s="8"/>
      <c r="BGJ642" s="8"/>
      <c r="BGK642" s="8"/>
      <c r="BGL642" s="8"/>
      <c r="BGM642" s="8"/>
      <c r="BGN642" s="8"/>
      <c r="BGO642" s="8"/>
      <c r="BGP642" s="8"/>
      <c r="BGQ642" s="8"/>
      <c r="BGR642" s="8"/>
      <c r="BGS642" s="8"/>
      <c r="BGT642" s="8"/>
      <c r="BGU642" s="8"/>
      <c r="BGV642" s="8"/>
      <c r="BGW642" s="8"/>
      <c r="BGX642" s="8"/>
      <c r="BGY642" s="8"/>
      <c r="BGZ642" s="8"/>
      <c r="BHA642" s="8"/>
      <c r="BHB642" s="8"/>
      <c r="BHC642" s="8"/>
      <c r="BHD642" s="8"/>
      <c r="BHE642" s="8"/>
      <c r="BHF642" s="8"/>
      <c r="BHG642" s="8"/>
      <c r="BHH642" s="8"/>
      <c r="BHI642" s="8"/>
      <c r="BHJ642" s="8"/>
      <c r="BHK642" s="8"/>
      <c r="BHL642" s="8"/>
      <c r="BHM642" s="8"/>
      <c r="BHN642" s="8"/>
      <c r="BHO642" s="8"/>
      <c r="BHP642" s="8"/>
      <c r="BHQ642" s="8"/>
      <c r="BHR642" s="8"/>
      <c r="BHS642" s="8"/>
      <c r="BHT642" s="8"/>
      <c r="BHU642" s="8"/>
      <c r="BHV642" s="8"/>
      <c r="BHW642" s="8"/>
      <c r="BHX642" s="8"/>
      <c r="BHY642" s="8"/>
      <c r="BHZ642" s="8"/>
      <c r="BIA642" s="8"/>
      <c r="BIB642" s="8"/>
      <c r="BIC642" s="8"/>
      <c r="BID642" s="8"/>
      <c r="BIE642" s="8"/>
      <c r="BIF642" s="8"/>
      <c r="BIG642" s="8"/>
      <c r="BIH642" s="8"/>
      <c r="BII642" s="8"/>
      <c r="BIJ642" s="8"/>
      <c r="BIK642" s="8"/>
      <c r="BIL642" s="8"/>
      <c r="BIM642" s="8"/>
      <c r="BIN642" s="8"/>
      <c r="BIO642" s="8"/>
      <c r="BIP642" s="8"/>
      <c r="BIQ642" s="8"/>
      <c r="BIR642" s="8"/>
      <c r="BIS642" s="8"/>
      <c r="BIT642" s="8"/>
      <c r="BIU642" s="8"/>
      <c r="BIV642" s="8"/>
      <c r="BIW642" s="8"/>
      <c r="BIX642" s="8"/>
      <c r="BIY642" s="8"/>
      <c r="BIZ642" s="8"/>
      <c r="BJA642" s="8"/>
      <c r="BJB642" s="8"/>
      <c r="BJC642" s="8"/>
      <c r="BJD642" s="8"/>
      <c r="BJE642" s="8"/>
      <c r="BJF642" s="8"/>
      <c r="BJG642" s="8"/>
      <c r="BJH642" s="8"/>
      <c r="BJI642" s="8"/>
      <c r="BJJ642" s="8"/>
      <c r="BJK642" s="8"/>
      <c r="BJL642" s="8"/>
      <c r="BJM642" s="8"/>
      <c r="BJN642" s="8"/>
      <c r="BJO642" s="8"/>
      <c r="BJP642" s="8"/>
      <c r="BJQ642" s="8"/>
      <c r="BJR642" s="8"/>
      <c r="BJS642" s="8"/>
      <c r="BJT642" s="8"/>
      <c r="BJU642" s="8"/>
      <c r="BJV642" s="8"/>
      <c r="BJW642" s="8"/>
      <c r="BJX642" s="8"/>
      <c r="BJY642" s="8"/>
      <c r="BJZ642" s="8"/>
      <c r="BKA642" s="8"/>
      <c r="BKB642" s="8"/>
      <c r="BKC642" s="8"/>
      <c r="BKD642" s="8"/>
      <c r="BKE642" s="8"/>
      <c r="BKF642" s="8"/>
      <c r="BKG642" s="8"/>
      <c r="BKH642" s="8"/>
      <c r="BKI642" s="8"/>
      <c r="BKJ642" s="8"/>
      <c r="BKK642" s="8"/>
      <c r="BKL642" s="8"/>
      <c r="BKM642" s="8"/>
      <c r="BKN642" s="8"/>
      <c r="BKO642" s="8"/>
      <c r="BKP642" s="8"/>
      <c r="BKQ642" s="8"/>
      <c r="BKR642" s="8"/>
      <c r="BKS642" s="8"/>
      <c r="BKT642" s="8"/>
      <c r="BKU642" s="8"/>
      <c r="BKV642" s="8"/>
      <c r="BKW642" s="8"/>
      <c r="BKX642" s="8"/>
      <c r="BKY642" s="8"/>
      <c r="BKZ642" s="8"/>
      <c r="BLA642" s="8"/>
      <c r="BLB642" s="8"/>
      <c r="BLC642" s="8"/>
      <c r="BLD642" s="8"/>
      <c r="BLE642" s="8"/>
      <c r="BLF642" s="8"/>
      <c r="BLG642" s="8"/>
      <c r="BLH642" s="8"/>
      <c r="BLI642" s="8"/>
      <c r="BLJ642" s="8"/>
      <c r="BLK642" s="8"/>
      <c r="BLL642" s="8"/>
      <c r="BLM642" s="8"/>
      <c r="BLN642" s="8"/>
      <c r="BLO642" s="8"/>
      <c r="BLP642" s="8"/>
      <c r="BLQ642" s="8"/>
      <c r="BLR642" s="8"/>
      <c r="BLS642" s="8"/>
      <c r="BLT642" s="8"/>
      <c r="BLU642" s="8"/>
      <c r="BLV642" s="8"/>
      <c r="BLW642" s="8"/>
      <c r="BLX642" s="8"/>
      <c r="BLY642" s="8"/>
      <c r="BLZ642" s="8"/>
      <c r="BMA642" s="8"/>
      <c r="BMB642" s="8"/>
      <c r="BMC642" s="8"/>
      <c r="BMD642" s="8"/>
      <c r="BME642" s="8"/>
      <c r="BMF642" s="8"/>
      <c r="BMG642" s="8"/>
      <c r="BMH642" s="8"/>
      <c r="BMI642" s="8"/>
      <c r="BMJ642" s="8"/>
      <c r="BMK642" s="8"/>
      <c r="BML642" s="8"/>
      <c r="BMM642" s="8"/>
      <c r="BMN642" s="8"/>
      <c r="BMO642" s="8"/>
      <c r="BMP642" s="8"/>
      <c r="BMQ642" s="8"/>
      <c r="BMR642" s="8"/>
      <c r="BMS642" s="8"/>
      <c r="BMT642" s="8"/>
      <c r="BMU642" s="8"/>
      <c r="BMV642" s="8"/>
      <c r="BMW642" s="8"/>
      <c r="BMX642" s="8"/>
      <c r="BMY642" s="8"/>
      <c r="BMZ642" s="8"/>
      <c r="BNA642" s="8"/>
      <c r="BNB642" s="8"/>
      <c r="BNC642" s="8"/>
      <c r="BND642" s="8"/>
      <c r="BNE642" s="8"/>
      <c r="BNF642" s="8"/>
      <c r="BNG642" s="8"/>
      <c r="BNH642" s="8"/>
      <c r="BNI642" s="8"/>
      <c r="BNJ642" s="8"/>
      <c r="BNK642" s="8"/>
      <c r="BNL642" s="8"/>
      <c r="BNM642" s="8"/>
      <c r="BNN642" s="8"/>
      <c r="BNO642" s="8"/>
      <c r="BNP642" s="8"/>
      <c r="BNQ642" s="8"/>
      <c r="BNR642" s="8"/>
      <c r="BNS642" s="8"/>
      <c r="BNT642" s="8"/>
      <c r="BNU642" s="8"/>
      <c r="BNV642" s="8"/>
      <c r="BNW642" s="8"/>
      <c r="BNX642" s="8"/>
      <c r="BNY642" s="8"/>
      <c r="BNZ642" s="8"/>
      <c r="BOA642" s="8"/>
      <c r="BOB642" s="8"/>
      <c r="BOC642" s="8"/>
      <c r="BOD642" s="8"/>
      <c r="BOE642" s="8"/>
      <c r="BOF642" s="8"/>
      <c r="BOG642" s="8"/>
      <c r="BOH642" s="8"/>
      <c r="BOI642" s="8"/>
      <c r="BOJ642" s="8"/>
      <c r="BOK642" s="8"/>
      <c r="BOL642" s="8"/>
      <c r="BOM642" s="8"/>
      <c r="BON642" s="8"/>
      <c r="BOO642" s="8"/>
      <c r="BOP642" s="8"/>
      <c r="BOQ642" s="8"/>
      <c r="BOR642" s="8"/>
      <c r="BOS642" s="8"/>
      <c r="BOT642" s="8"/>
      <c r="BOU642" s="8"/>
      <c r="BOV642" s="8"/>
      <c r="BOW642" s="8"/>
      <c r="BOX642" s="8"/>
      <c r="BOY642" s="8"/>
      <c r="BOZ642" s="8"/>
      <c r="BPA642" s="8"/>
      <c r="BPB642" s="8"/>
      <c r="BPC642" s="8"/>
      <c r="BPD642" s="8"/>
      <c r="BPE642" s="8"/>
      <c r="BPF642" s="8"/>
      <c r="BPG642" s="8"/>
      <c r="BPH642" s="8"/>
      <c r="BPI642" s="8"/>
      <c r="BPJ642" s="8"/>
      <c r="BPK642" s="8"/>
      <c r="BPL642" s="8"/>
      <c r="BPM642" s="8"/>
      <c r="BPN642" s="8"/>
      <c r="BPO642" s="8"/>
      <c r="BPP642" s="8"/>
      <c r="BPQ642" s="8"/>
      <c r="BPR642" s="8"/>
      <c r="BPS642" s="8"/>
      <c r="BPT642" s="8"/>
      <c r="BPU642" s="8"/>
      <c r="BPV642" s="8"/>
      <c r="BPW642" s="8"/>
      <c r="BPX642" s="8"/>
      <c r="BPY642" s="8"/>
      <c r="BPZ642" s="8"/>
      <c r="BQA642" s="8"/>
      <c r="BQB642" s="8"/>
      <c r="BQC642" s="8"/>
      <c r="BQD642" s="8"/>
      <c r="BQE642" s="8"/>
      <c r="BQF642" s="8"/>
      <c r="BQG642" s="8"/>
      <c r="BQH642" s="8"/>
      <c r="BQI642" s="8"/>
      <c r="BQJ642" s="8"/>
      <c r="BQK642" s="8"/>
      <c r="BQL642" s="8"/>
      <c r="BQM642" s="8"/>
      <c r="BQN642" s="8"/>
      <c r="BQO642" s="8"/>
      <c r="BQP642" s="8"/>
      <c r="BQQ642" s="8"/>
      <c r="BQR642" s="8"/>
      <c r="BQS642" s="8"/>
      <c r="BQT642" s="8"/>
      <c r="BQU642" s="8"/>
      <c r="BQV642" s="8"/>
      <c r="BQW642" s="8"/>
      <c r="BQX642" s="8"/>
      <c r="BQY642" s="8"/>
      <c r="BQZ642" s="8"/>
      <c r="BRA642" s="8"/>
      <c r="BRB642" s="8"/>
      <c r="BRC642" s="8"/>
      <c r="BRD642" s="8"/>
      <c r="BRE642" s="8"/>
      <c r="BRF642" s="8"/>
      <c r="BRG642" s="8"/>
      <c r="BRH642" s="8"/>
      <c r="BRI642" s="8"/>
      <c r="BRJ642" s="8"/>
      <c r="BRK642" s="8"/>
      <c r="BRL642" s="8"/>
      <c r="BRM642" s="8"/>
      <c r="BRN642" s="8"/>
      <c r="BRO642" s="8"/>
      <c r="BRP642" s="8"/>
      <c r="BRQ642" s="8"/>
      <c r="BRR642" s="8"/>
      <c r="BRS642" s="8"/>
      <c r="BRT642" s="8"/>
      <c r="BRU642" s="8"/>
      <c r="BRV642" s="8"/>
      <c r="BRW642" s="8"/>
      <c r="BRX642" s="8"/>
      <c r="BRY642" s="8"/>
      <c r="BRZ642" s="8"/>
      <c r="BSA642" s="8"/>
      <c r="BSB642" s="8"/>
      <c r="BSC642" s="8"/>
      <c r="BSD642" s="8"/>
      <c r="BSE642" s="8"/>
      <c r="BSF642" s="8"/>
      <c r="BSG642" s="8"/>
      <c r="BSH642" s="8"/>
      <c r="BSI642" s="8"/>
      <c r="BSJ642" s="8"/>
      <c r="BSK642" s="8"/>
      <c r="BSL642" s="8"/>
      <c r="BSM642" s="8"/>
      <c r="BSN642" s="8"/>
      <c r="BSO642" s="8"/>
      <c r="BSP642" s="8"/>
      <c r="BSQ642" s="8"/>
      <c r="BSR642" s="8"/>
      <c r="BSS642" s="8"/>
      <c r="BST642" s="8"/>
      <c r="BSU642" s="8"/>
      <c r="BSV642" s="8"/>
      <c r="BSW642" s="8"/>
      <c r="BSX642" s="8"/>
      <c r="BSY642" s="8"/>
      <c r="BSZ642" s="8"/>
      <c r="BTA642" s="8"/>
      <c r="BTB642" s="8"/>
      <c r="BTC642" s="8"/>
      <c r="BTD642" s="8"/>
      <c r="BTE642" s="8"/>
      <c r="BTF642" s="8"/>
      <c r="BTG642" s="8"/>
      <c r="BTH642" s="8"/>
      <c r="BTI642" s="8"/>
      <c r="BTJ642" s="8"/>
      <c r="BTK642" s="8"/>
      <c r="BTL642" s="8"/>
      <c r="BTM642" s="8"/>
      <c r="BTN642" s="8"/>
      <c r="BTO642" s="8"/>
      <c r="BTP642" s="8"/>
      <c r="BTQ642" s="8"/>
      <c r="BTR642" s="8"/>
      <c r="BTS642" s="8"/>
      <c r="BTT642" s="8"/>
      <c r="BTU642" s="8"/>
      <c r="BTV642" s="8"/>
      <c r="BTW642" s="8"/>
      <c r="BTX642" s="8"/>
      <c r="BTY642" s="8"/>
      <c r="BTZ642" s="8"/>
      <c r="BUA642" s="8"/>
      <c r="BUB642" s="8"/>
      <c r="BUC642" s="8"/>
      <c r="BUD642" s="8"/>
      <c r="BUE642" s="8"/>
      <c r="BUF642" s="8"/>
      <c r="BUG642" s="8"/>
      <c r="BUH642" s="8"/>
      <c r="BUI642" s="8"/>
      <c r="BUJ642" s="8"/>
      <c r="BUK642" s="8"/>
      <c r="BUL642" s="8"/>
      <c r="BUM642" s="8"/>
      <c r="BUN642" s="8"/>
      <c r="BUO642" s="8"/>
      <c r="BUP642" s="8"/>
      <c r="BUQ642" s="8"/>
      <c r="BUR642" s="8"/>
      <c r="BUS642" s="8"/>
      <c r="BUT642" s="8"/>
      <c r="BUU642" s="8"/>
      <c r="BUV642" s="8"/>
      <c r="BUW642" s="8"/>
      <c r="BUX642" s="8"/>
      <c r="BUY642" s="8"/>
      <c r="BUZ642" s="8"/>
      <c r="BVA642" s="8"/>
      <c r="BVB642" s="8"/>
      <c r="BVC642" s="8"/>
      <c r="BVD642" s="8"/>
      <c r="BVE642" s="8"/>
      <c r="BVF642" s="8"/>
      <c r="BVG642" s="8"/>
      <c r="BVH642" s="8"/>
      <c r="BVI642" s="8"/>
      <c r="BVJ642" s="8"/>
      <c r="BVK642" s="8"/>
      <c r="BVL642" s="8"/>
      <c r="BVM642" s="8"/>
      <c r="BVN642" s="8"/>
      <c r="BVO642" s="8"/>
      <c r="BVP642" s="8"/>
      <c r="BVQ642" s="8"/>
      <c r="BVR642" s="8"/>
      <c r="BVS642" s="8"/>
      <c r="BVT642" s="8"/>
      <c r="BVU642" s="8"/>
      <c r="BVV642" s="8"/>
      <c r="BVW642" s="8"/>
      <c r="BVX642" s="8"/>
      <c r="BVY642" s="8"/>
      <c r="BVZ642" s="8"/>
      <c r="BWA642" s="8"/>
      <c r="BWB642" s="8"/>
      <c r="BWC642" s="8"/>
      <c r="BWD642" s="8"/>
      <c r="BWE642" s="8"/>
      <c r="BWF642" s="8"/>
      <c r="BWG642" s="8"/>
      <c r="BWH642" s="8"/>
      <c r="BWI642" s="8"/>
      <c r="BWJ642" s="8"/>
      <c r="BWK642" s="8"/>
      <c r="BWL642" s="8"/>
      <c r="BWM642" s="8"/>
      <c r="BWN642" s="8"/>
      <c r="BWO642" s="8"/>
      <c r="BWP642" s="8"/>
      <c r="BWQ642" s="8"/>
    </row>
    <row r="643" spans="1:1967" s="444" customFormat="1" ht="102" customHeight="1">
      <c r="A643" s="9" t="s">
        <v>6642</v>
      </c>
      <c r="B643" s="100" t="s">
        <v>97</v>
      </c>
      <c r="C643" s="40" t="s">
        <v>1069</v>
      </c>
      <c r="D643" s="40" t="s">
        <v>1065</v>
      </c>
      <c r="E643" s="40" t="s">
        <v>1070</v>
      </c>
      <c r="F643" s="3"/>
      <c r="G643" s="3" t="s">
        <v>385</v>
      </c>
      <c r="H643" s="20">
        <v>0.5</v>
      </c>
      <c r="I643" s="114">
        <v>470000000</v>
      </c>
      <c r="J643" s="21" t="s">
        <v>1330</v>
      </c>
      <c r="K643" s="19" t="s">
        <v>1947</v>
      </c>
      <c r="L643" s="138" t="s">
        <v>3428</v>
      </c>
      <c r="M643" s="141" t="s">
        <v>383</v>
      </c>
      <c r="N643" s="360" t="s">
        <v>8876</v>
      </c>
      <c r="O643" s="3" t="s">
        <v>1382</v>
      </c>
      <c r="P643" s="7" t="s">
        <v>1354</v>
      </c>
      <c r="Q643" s="3" t="s">
        <v>1195</v>
      </c>
      <c r="R643" s="24">
        <v>6</v>
      </c>
      <c r="S643" s="18">
        <v>15467.1</v>
      </c>
      <c r="T643" s="83">
        <f t="shared" si="98"/>
        <v>92802.6</v>
      </c>
      <c r="U643" s="83">
        <f t="shared" si="101"/>
        <v>103938.91200000001</v>
      </c>
      <c r="V643" s="9" t="s">
        <v>1341</v>
      </c>
      <c r="W643" s="153" t="s">
        <v>1410</v>
      </c>
      <c r="X643" s="9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  <c r="FC643" s="8"/>
      <c r="FD643" s="8"/>
      <c r="FE643" s="8"/>
      <c r="FF643" s="8"/>
      <c r="FG643" s="8"/>
      <c r="FH643" s="8"/>
      <c r="FI643" s="8"/>
      <c r="FJ643" s="8"/>
      <c r="FK643" s="8"/>
      <c r="FL643" s="8"/>
      <c r="FM643" s="8"/>
      <c r="FN643" s="8"/>
      <c r="FO643" s="8"/>
      <c r="FP643" s="8"/>
      <c r="FQ643" s="8"/>
      <c r="FR643" s="8"/>
      <c r="FS643" s="8"/>
      <c r="FT643" s="8"/>
      <c r="FU643" s="8"/>
      <c r="FV643" s="8"/>
      <c r="FW643" s="8"/>
      <c r="FX643" s="8"/>
      <c r="FY643" s="8"/>
      <c r="FZ643" s="8"/>
      <c r="GA643" s="8"/>
      <c r="GB643" s="8"/>
      <c r="GC643" s="8"/>
      <c r="GD643" s="8"/>
      <c r="GE643" s="8"/>
      <c r="GF643" s="8"/>
      <c r="GG643" s="8"/>
      <c r="GH643" s="8"/>
      <c r="GI643" s="8"/>
      <c r="GJ643" s="8"/>
      <c r="GK643" s="8"/>
      <c r="GL643" s="8"/>
      <c r="GM643" s="8"/>
      <c r="GN643" s="8"/>
      <c r="GO643" s="8"/>
      <c r="GP643" s="8"/>
      <c r="GQ643" s="8"/>
      <c r="GR643" s="8"/>
      <c r="GS643" s="8"/>
      <c r="GT643" s="8"/>
      <c r="GU643" s="8"/>
      <c r="GV643" s="8"/>
      <c r="GW643" s="8"/>
      <c r="GX643" s="8"/>
      <c r="GY643" s="8"/>
      <c r="GZ643" s="8"/>
      <c r="HA643" s="8"/>
      <c r="HB643" s="8"/>
      <c r="HC643" s="8"/>
      <c r="HD643" s="8"/>
      <c r="HE643" s="8"/>
      <c r="HF643" s="8"/>
      <c r="HG643" s="8"/>
      <c r="HH643" s="8"/>
      <c r="HI643" s="8"/>
      <c r="HJ643" s="8"/>
      <c r="HK643" s="8"/>
      <c r="HL643" s="8"/>
      <c r="HM643" s="8"/>
      <c r="HN643" s="8"/>
      <c r="HO643" s="8"/>
      <c r="HP643" s="8"/>
      <c r="HQ643" s="8"/>
      <c r="HR643" s="8"/>
      <c r="HS643" s="8"/>
      <c r="HT643" s="8"/>
      <c r="HU643" s="8"/>
      <c r="HV643" s="8"/>
      <c r="HW643" s="8"/>
      <c r="HX643" s="8"/>
      <c r="HY643" s="8"/>
      <c r="HZ643" s="8"/>
      <c r="IA643" s="8"/>
      <c r="IB643" s="8"/>
      <c r="IC643" s="8"/>
      <c r="ID643" s="8"/>
      <c r="IE643" s="8"/>
      <c r="IF643" s="8"/>
      <c r="IG643" s="8"/>
      <c r="IH643" s="8"/>
      <c r="II643" s="8"/>
      <c r="IJ643" s="8"/>
      <c r="IK643" s="8"/>
      <c r="IL643" s="8"/>
      <c r="IM643" s="8"/>
      <c r="IN643" s="8"/>
      <c r="IO643" s="8"/>
      <c r="IP643" s="8"/>
      <c r="IQ643" s="8"/>
      <c r="IR643" s="8"/>
      <c r="IS643" s="8"/>
      <c r="IT643" s="8"/>
      <c r="IU643" s="8"/>
      <c r="IV643" s="8"/>
      <c r="IW643" s="8"/>
      <c r="IX643" s="8"/>
      <c r="IY643" s="8"/>
      <c r="IZ643" s="8"/>
      <c r="JA643" s="8"/>
      <c r="JB643" s="8"/>
      <c r="JC643" s="8"/>
      <c r="JD643" s="8"/>
      <c r="JE643" s="8"/>
      <c r="JF643" s="8"/>
      <c r="JG643" s="8"/>
      <c r="JH643" s="8"/>
      <c r="JI643" s="8"/>
      <c r="JJ643" s="8"/>
      <c r="JK643" s="8"/>
      <c r="JL643" s="8"/>
      <c r="JM643" s="8"/>
      <c r="JN643" s="8"/>
      <c r="JO643" s="8"/>
      <c r="JP643" s="8"/>
      <c r="JQ643" s="8"/>
      <c r="JR643" s="8"/>
      <c r="JS643" s="8"/>
      <c r="JT643" s="8"/>
      <c r="JU643" s="8"/>
      <c r="JV643" s="8"/>
      <c r="JW643" s="8"/>
      <c r="JX643" s="8"/>
      <c r="JY643" s="8"/>
      <c r="JZ643" s="8"/>
      <c r="KA643" s="8"/>
      <c r="KB643" s="8"/>
      <c r="KC643" s="8"/>
      <c r="KD643" s="8"/>
      <c r="KE643" s="8"/>
      <c r="KF643" s="8"/>
      <c r="KG643" s="8"/>
      <c r="KH643" s="8"/>
      <c r="KI643" s="8"/>
      <c r="KJ643" s="8"/>
      <c r="KK643" s="8"/>
      <c r="KL643" s="8"/>
      <c r="KM643" s="8"/>
      <c r="KN643" s="8"/>
      <c r="KO643" s="8"/>
      <c r="KP643" s="8"/>
      <c r="KQ643" s="8"/>
      <c r="KR643" s="8"/>
      <c r="KS643" s="8"/>
      <c r="KT643" s="8"/>
      <c r="KU643" s="8"/>
      <c r="KV643" s="8"/>
      <c r="KW643" s="8"/>
      <c r="KX643" s="8"/>
      <c r="KY643" s="8"/>
      <c r="KZ643" s="8"/>
      <c r="LA643" s="8"/>
      <c r="LB643" s="8"/>
      <c r="LC643" s="8"/>
      <c r="LD643" s="8"/>
      <c r="LE643" s="8"/>
      <c r="LF643" s="8"/>
      <c r="LG643" s="8"/>
      <c r="LH643" s="8"/>
      <c r="LI643" s="8"/>
      <c r="LJ643" s="8"/>
      <c r="LK643" s="8"/>
      <c r="LL643" s="8"/>
      <c r="LM643" s="8"/>
      <c r="LN643" s="8"/>
      <c r="LO643" s="8"/>
      <c r="LP643" s="8"/>
      <c r="LQ643" s="8"/>
      <c r="LR643" s="8"/>
      <c r="LS643" s="8"/>
      <c r="LT643" s="8"/>
      <c r="LU643" s="8"/>
      <c r="LV643" s="8"/>
      <c r="LW643" s="8"/>
      <c r="LX643" s="8"/>
      <c r="LY643" s="8"/>
      <c r="LZ643" s="8"/>
      <c r="MA643" s="8"/>
      <c r="MB643" s="8"/>
      <c r="MC643" s="8"/>
      <c r="MD643" s="8"/>
      <c r="ME643" s="8"/>
      <c r="MF643" s="8"/>
      <c r="MG643" s="8"/>
      <c r="MH643" s="8"/>
      <c r="MI643" s="8"/>
      <c r="MJ643" s="8"/>
      <c r="MK643" s="8"/>
      <c r="ML643" s="8"/>
      <c r="MM643" s="8"/>
      <c r="MN643" s="8"/>
      <c r="MO643" s="8"/>
      <c r="MP643" s="8"/>
      <c r="MQ643" s="8"/>
      <c r="MR643" s="8"/>
      <c r="MS643" s="8"/>
      <c r="MT643" s="8"/>
      <c r="MU643" s="8"/>
      <c r="MV643" s="8"/>
      <c r="MW643" s="8"/>
      <c r="MX643" s="8"/>
      <c r="MY643" s="8"/>
      <c r="MZ643" s="8"/>
      <c r="NA643" s="8"/>
      <c r="NB643" s="8"/>
      <c r="NC643" s="8"/>
      <c r="ND643" s="8"/>
      <c r="NE643" s="8"/>
      <c r="NF643" s="8"/>
      <c r="NG643" s="8"/>
      <c r="NH643" s="8"/>
      <c r="NI643" s="8"/>
      <c r="NJ643" s="8"/>
      <c r="NK643" s="8"/>
      <c r="NL643" s="8"/>
      <c r="NM643" s="8"/>
      <c r="NN643" s="8"/>
      <c r="NO643" s="8"/>
      <c r="NP643" s="8"/>
      <c r="NQ643" s="8"/>
      <c r="NR643" s="8"/>
      <c r="NS643" s="8"/>
      <c r="NT643" s="8"/>
      <c r="NU643" s="8"/>
      <c r="NV643" s="8"/>
      <c r="NW643" s="8"/>
      <c r="NX643" s="8"/>
      <c r="NY643" s="8"/>
      <c r="NZ643" s="8"/>
      <c r="OA643" s="8"/>
      <c r="OB643" s="8"/>
      <c r="OC643" s="8"/>
      <c r="OD643" s="8"/>
      <c r="OE643" s="8"/>
      <c r="OF643" s="8"/>
      <c r="OG643" s="8"/>
      <c r="OH643" s="8"/>
      <c r="OI643" s="8"/>
      <c r="OJ643" s="8"/>
      <c r="OK643" s="8"/>
      <c r="OL643" s="8"/>
      <c r="OM643" s="8"/>
      <c r="ON643" s="8"/>
      <c r="OO643" s="8"/>
      <c r="OP643" s="8"/>
      <c r="OQ643" s="8"/>
      <c r="OR643" s="8"/>
      <c r="OS643" s="8"/>
      <c r="OT643" s="8"/>
      <c r="OU643" s="8"/>
      <c r="OV643" s="8"/>
      <c r="OW643" s="8"/>
      <c r="OX643" s="8"/>
      <c r="OY643" s="8"/>
      <c r="OZ643" s="8"/>
      <c r="PA643" s="8"/>
      <c r="PB643" s="8"/>
      <c r="PC643" s="8"/>
      <c r="PD643" s="8"/>
      <c r="PE643" s="8"/>
      <c r="PF643" s="8"/>
      <c r="PG643" s="8"/>
      <c r="PH643" s="8"/>
      <c r="PI643" s="8"/>
      <c r="PJ643" s="8"/>
      <c r="PK643" s="8"/>
      <c r="PL643" s="8"/>
      <c r="PM643" s="8"/>
      <c r="PN643" s="8"/>
      <c r="PO643" s="8"/>
      <c r="PP643" s="8"/>
      <c r="PQ643" s="8"/>
      <c r="PR643" s="8"/>
      <c r="PS643" s="8"/>
      <c r="PT643" s="8"/>
      <c r="PU643" s="8"/>
      <c r="PV643" s="8"/>
      <c r="PW643" s="8"/>
      <c r="PX643" s="8"/>
      <c r="PY643" s="8"/>
      <c r="PZ643" s="8"/>
      <c r="QA643" s="8"/>
      <c r="QB643" s="8"/>
      <c r="QC643" s="8"/>
      <c r="QD643" s="8"/>
      <c r="QE643" s="8"/>
      <c r="QF643" s="8"/>
      <c r="QG643" s="8"/>
      <c r="QH643" s="8"/>
      <c r="QI643" s="8"/>
      <c r="QJ643" s="8"/>
      <c r="QK643" s="8"/>
      <c r="QL643" s="8"/>
      <c r="QM643" s="8"/>
      <c r="QN643" s="8"/>
      <c r="QO643" s="8"/>
      <c r="QP643" s="8"/>
      <c r="QQ643" s="8"/>
      <c r="QR643" s="8"/>
      <c r="QS643" s="8"/>
      <c r="QT643" s="8"/>
      <c r="QU643" s="8"/>
      <c r="QV643" s="8"/>
      <c r="QW643" s="8"/>
      <c r="QX643" s="8"/>
      <c r="QY643" s="8"/>
      <c r="QZ643" s="8"/>
      <c r="RA643" s="8"/>
      <c r="RB643" s="8"/>
      <c r="RC643" s="8"/>
      <c r="RD643" s="8"/>
      <c r="RE643" s="8"/>
      <c r="RF643" s="8"/>
      <c r="RG643" s="8"/>
      <c r="RH643" s="8"/>
      <c r="RI643" s="8"/>
      <c r="RJ643" s="8"/>
      <c r="RK643" s="8"/>
      <c r="RL643" s="8"/>
      <c r="RM643" s="8"/>
      <c r="RN643" s="8"/>
      <c r="RO643" s="8"/>
      <c r="RP643" s="8"/>
      <c r="RQ643" s="8"/>
      <c r="RR643" s="8"/>
      <c r="RS643" s="8"/>
      <c r="RT643" s="8"/>
      <c r="RU643" s="8"/>
      <c r="RV643" s="8"/>
      <c r="RW643" s="8"/>
      <c r="RX643" s="8"/>
      <c r="RY643" s="8"/>
      <c r="RZ643" s="8"/>
      <c r="SA643" s="8"/>
      <c r="SB643" s="8"/>
      <c r="SC643" s="8"/>
      <c r="SD643" s="8"/>
      <c r="SE643" s="8"/>
      <c r="SF643" s="8"/>
      <c r="SG643" s="8"/>
      <c r="SH643" s="8"/>
      <c r="SI643" s="8"/>
      <c r="SJ643" s="8"/>
      <c r="SK643" s="8"/>
      <c r="SL643" s="8"/>
      <c r="SM643" s="8"/>
      <c r="SN643" s="8"/>
      <c r="SO643" s="8"/>
      <c r="SP643" s="8"/>
      <c r="SQ643" s="8"/>
      <c r="SR643" s="8"/>
      <c r="SS643" s="8"/>
      <c r="ST643" s="8"/>
      <c r="SU643" s="8"/>
      <c r="SV643" s="8"/>
      <c r="SW643" s="8"/>
      <c r="SX643" s="8"/>
      <c r="SY643" s="8"/>
      <c r="SZ643" s="8"/>
      <c r="TA643" s="8"/>
      <c r="TB643" s="8"/>
      <c r="TC643" s="8"/>
      <c r="TD643" s="8"/>
      <c r="TE643" s="8"/>
      <c r="TF643" s="8"/>
      <c r="TG643" s="8"/>
      <c r="TH643" s="8"/>
      <c r="TI643" s="8"/>
      <c r="TJ643" s="8"/>
      <c r="TK643" s="8"/>
      <c r="TL643" s="8"/>
      <c r="TM643" s="8"/>
      <c r="TN643" s="8"/>
      <c r="TO643" s="8"/>
      <c r="TP643" s="8"/>
      <c r="TQ643" s="8"/>
      <c r="TR643" s="8"/>
      <c r="TS643" s="8"/>
      <c r="TT643" s="8"/>
      <c r="TU643" s="8"/>
      <c r="TV643" s="8"/>
      <c r="TW643" s="8"/>
      <c r="TX643" s="8"/>
      <c r="TY643" s="8"/>
      <c r="TZ643" s="8"/>
      <c r="UA643" s="8"/>
      <c r="UB643" s="8"/>
      <c r="UC643" s="8"/>
      <c r="UD643" s="8"/>
      <c r="UE643" s="8"/>
      <c r="UF643" s="8"/>
      <c r="UG643" s="8"/>
      <c r="UH643" s="8"/>
      <c r="UI643" s="8"/>
      <c r="UJ643" s="8"/>
      <c r="UK643" s="8"/>
      <c r="UL643" s="8"/>
      <c r="UM643" s="8"/>
      <c r="UN643" s="8"/>
      <c r="UO643" s="8"/>
      <c r="UP643" s="8"/>
      <c r="UQ643" s="8"/>
      <c r="UR643" s="8"/>
      <c r="US643" s="8"/>
      <c r="UT643" s="8"/>
      <c r="UU643" s="8"/>
      <c r="UV643" s="8"/>
      <c r="UW643" s="8"/>
      <c r="UX643" s="8"/>
      <c r="UY643" s="8"/>
      <c r="UZ643" s="8"/>
      <c r="VA643" s="8"/>
      <c r="VB643" s="8"/>
      <c r="VC643" s="8"/>
      <c r="VD643" s="8"/>
      <c r="VE643" s="8"/>
      <c r="VF643" s="8"/>
      <c r="VG643" s="8"/>
      <c r="VH643" s="8"/>
      <c r="VI643" s="8"/>
      <c r="VJ643" s="8"/>
      <c r="VK643" s="8"/>
      <c r="VL643" s="8"/>
      <c r="VM643" s="8"/>
      <c r="VN643" s="8"/>
      <c r="VO643" s="8"/>
      <c r="VP643" s="8"/>
      <c r="VQ643" s="8"/>
      <c r="VR643" s="8"/>
      <c r="VS643" s="8"/>
      <c r="VT643" s="8"/>
      <c r="VU643" s="8"/>
      <c r="VV643" s="8"/>
      <c r="VW643" s="8"/>
      <c r="VX643" s="8"/>
      <c r="VY643" s="8"/>
      <c r="VZ643" s="8"/>
      <c r="WA643" s="8"/>
      <c r="WB643" s="8"/>
      <c r="WC643" s="8"/>
      <c r="WD643" s="8"/>
      <c r="WE643" s="8"/>
      <c r="WF643" s="8"/>
      <c r="WG643" s="8"/>
      <c r="WH643" s="8"/>
      <c r="WI643" s="8"/>
      <c r="WJ643" s="8"/>
      <c r="WK643" s="8"/>
      <c r="WL643" s="8"/>
      <c r="WM643" s="8"/>
      <c r="WN643" s="8"/>
      <c r="WO643" s="8"/>
      <c r="WP643" s="8"/>
      <c r="WQ643" s="8"/>
      <c r="WR643" s="8"/>
      <c r="WS643" s="8"/>
      <c r="WT643" s="8"/>
      <c r="WU643" s="8"/>
      <c r="WV643" s="8"/>
      <c r="WW643" s="8"/>
      <c r="WX643" s="8"/>
      <c r="WY643" s="8"/>
      <c r="WZ643" s="8"/>
      <c r="XA643" s="8"/>
      <c r="XB643" s="8"/>
      <c r="XC643" s="8"/>
      <c r="XD643" s="8"/>
      <c r="XE643" s="8"/>
      <c r="XF643" s="8"/>
      <c r="XG643" s="8"/>
      <c r="XH643" s="8"/>
      <c r="XI643" s="8"/>
      <c r="XJ643" s="8"/>
      <c r="XK643" s="8"/>
      <c r="XL643" s="8"/>
      <c r="XM643" s="8"/>
      <c r="XN643" s="8"/>
      <c r="XO643" s="8"/>
      <c r="XP643" s="8"/>
      <c r="XQ643" s="8"/>
      <c r="XR643" s="8"/>
      <c r="XS643" s="8"/>
      <c r="XT643" s="8"/>
      <c r="XU643" s="8"/>
      <c r="XV643" s="8"/>
      <c r="XW643" s="8"/>
      <c r="XX643" s="8"/>
      <c r="XY643" s="8"/>
      <c r="XZ643" s="8"/>
      <c r="YA643" s="8"/>
      <c r="YB643" s="8"/>
      <c r="YC643" s="8"/>
      <c r="YD643" s="8"/>
      <c r="YE643" s="8"/>
      <c r="YF643" s="8"/>
      <c r="YG643" s="8"/>
      <c r="YH643" s="8"/>
      <c r="YI643" s="8"/>
      <c r="YJ643" s="8"/>
      <c r="YK643" s="8"/>
      <c r="YL643" s="8"/>
      <c r="YM643" s="8"/>
      <c r="YN643" s="8"/>
      <c r="YO643" s="8"/>
      <c r="YP643" s="8"/>
      <c r="YQ643" s="8"/>
      <c r="YR643" s="8"/>
      <c r="YS643" s="8"/>
      <c r="YT643" s="8"/>
      <c r="YU643" s="8"/>
      <c r="YV643" s="8"/>
      <c r="YW643" s="8"/>
      <c r="YX643" s="8"/>
      <c r="YY643" s="8"/>
      <c r="YZ643" s="8"/>
      <c r="ZA643" s="8"/>
      <c r="ZB643" s="8"/>
      <c r="ZC643" s="8"/>
      <c r="ZD643" s="8"/>
      <c r="ZE643" s="8"/>
      <c r="ZF643" s="8"/>
      <c r="ZG643" s="8"/>
      <c r="ZH643" s="8"/>
      <c r="ZI643" s="8"/>
      <c r="ZJ643" s="8"/>
      <c r="ZK643" s="8"/>
      <c r="ZL643" s="8"/>
      <c r="ZM643" s="8"/>
      <c r="ZN643" s="8"/>
      <c r="ZO643" s="8"/>
      <c r="ZP643" s="8"/>
      <c r="ZQ643" s="8"/>
      <c r="ZR643" s="8"/>
      <c r="ZS643" s="8"/>
      <c r="ZT643" s="8"/>
      <c r="ZU643" s="8"/>
      <c r="ZV643" s="8"/>
      <c r="ZW643" s="8"/>
      <c r="ZX643" s="8"/>
      <c r="ZY643" s="8"/>
      <c r="ZZ643" s="8"/>
      <c r="AAA643" s="8"/>
      <c r="AAB643" s="8"/>
      <c r="AAC643" s="8"/>
      <c r="AAD643" s="8"/>
      <c r="AAE643" s="8"/>
      <c r="AAF643" s="8"/>
      <c r="AAG643" s="8"/>
      <c r="AAH643" s="8"/>
      <c r="AAI643" s="8"/>
      <c r="AAJ643" s="8"/>
      <c r="AAK643" s="8"/>
      <c r="AAL643" s="8"/>
      <c r="AAM643" s="8"/>
      <c r="AAN643" s="8"/>
      <c r="AAO643" s="8"/>
      <c r="AAP643" s="8"/>
      <c r="AAQ643" s="8"/>
      <c r="AAR643" s="8"/>
      <c r="AAS643" s="8"/>
      <c r="AAT643" s="8"/>
      <c r="AAU643" s="8"/>
      <c r="AAV643" s="8"/>
      <c r="AAW643" s="8"/>
      <c r="AAX643" s="8"/>
      <c r="AAY643" s="8"/>
      <c r="AAZ643" s="8"/>
      <c r="ABA643" s="8"/>
      <c r="ABB643" s="8"/>
      <c r="ABC643" s="8"/>
      <c r="ABD643" s="8"/>
      <c r="ABE643" s="8"/>
      <c r="ABF643" s="8"/>
      <c r="ABG643" s="8"/>
      <c r="ABH643" s="8"/>
      <c r="ABI643" s="8"/>
      <c r="ABJ643" s="8"/>
      <c r="ABK643" s="8"/>
      <c r="ABL643" s="8"/>
      <c r="ABM643" s="8"/>
      <c r="ABN643" s="8"/>
      <c r="ABO643" s="8"/>
      <c r="ABP643" s="8"/>
      <c r="ABQ643" s="8"/>
      <c r="ABR643" s="8"/>
      <c r="ABS643" s="8"/>
      <c r="ABT643" s="8"/>
      <c r="ABU643" s="8"/>
      <c r="ABV643" s="8"/>
      <c r="ABW643" s="8"/>
      <c r="ABX643" s="8"/>
      <c r="ABY643" s="8"/>
      <c r="ABZ643" s="8"/>
      <c r="ACA643" s="8"/>
      <c r="ACB643" s="8"/>
      <c r="ACC643" s="8"/>
      <c r="ACD643" s="8"/>
      <c r="ACE643" s="8"/>
      <c r="ACF643" s="8"/>
      <c r="ACG643" s="8"/>
      <c r="ACH643" s="8"/>
      <c r="ACI643" s="8"/>
      <c r="ACJ643" s="8"/>
      <c r="ACK643" s="8"/>
      <c r="ACL643" s="8"/>
      <c r="ACM643" s="8"/>
      <c r="ACN643" s="8"/>
      <c r="ACO643" s="8"/>
      <c r="ACP643" s="8"/>
      <c r="ACQ643" s="8"/>
      <c r="ACR643" s="8"/>
      <c r="ACS643" s="8"/>
      <c r="ACT643" s="8"/>
      <c r="ACU643" s="8"/>
      <c r="ACV643" s="8"/>
      <c r="ACW643" s="8"/>
      <c r="ACX643" s="8"/>
      <c r="ACY643" s="8"/>
      <c r="ACZ643" s="8"/>
      <c r="ADA643" s="8"/>
      <c r="ADB643" s="8"/>
      <c r="ADC643" s="8"/>
      <c r="ADD643" s="8"/>
      <c r="ADE643" s="8"/>
      <c r="ADF643" s="8"/>
      <c r="ADG643" s="8"/>
      <c r="ADH643" s="8"/>
      <c r="ADI643" s="8"/>
      <c r="ADJ643" s="8"/>
      <c r="ADK643" s="8"/>
      <c r="ADL643" s="8"/>
      <c r="ADM643" s="8"/>
      <c r="ADN643" s="8"/>
      <c r="ADO643" s="8"/>
      <c r="ADP643" s="8"/>
      <c r="ADQ643" s="8"/>
      <c r="ADR643" s="8"/>
      <c r="ADS643" s="8"/>
      <c r="ADT643" s="8"/>
      <c r="ADU643" s="8"/>
      <c r="ADV643" s="8"/>
      <c r="ADW643" s="8"/>
      <c r="ADX643" s="8"/>
      <c r="ADY643" s="8"/>
      <c r="ADZ643" s="8"/>
      <c r="AEA643" s="8"/>
      <c r="AEB643" s="8"/>
      <c r="AEC643" s="8"/>
      <c r="AED643" s="8"/>
      <c r="AEE643" s="8"/>
      <c r="AEF643" s="8"/>
      <c r="AEG643" s="8"/>
      <c r="AEH643" s="8"/>
      <c r="AEI643" s="8"/>
      <c r="AEJ643" s="8"/>
      <c r="AEK643" s="8"/>
      <c r="AEL643" s="8"/>
      <c r="AEM643" s="8"/>
      <c r="AEN643" s="8"/>
      <c r="AEO643" s="8"/>
      <c r="AEP643" s="8"/>
      <c r="AEQ643" s="8"/>
      <c r="AER643" s="8"/>
      <c r="AES643" s="8"/>
      <c r="AET643" s="8"/>
      <c r="AEU643" s="8"/>
      <c r="AEV643" s="8"/>
      <c r="AEW643" s="8"/>
      <c r="AEX643" s="8"/>
      <c r="AEY643" s="8"/>
      <c r="AEZ643" s="8"/>
      <c r="AFA643" s="8"/>
      <c r="AFB643" s="8"/>
      <c r="AFC643" s="8"/>
      <c r="AFD643" s="8"/>
      <c r="AFE643" s="8"/>
      <c r="AFF643" s="8"/>
      <c r="AFG643" s="8"/>
      <c r="AFH643" s="8"/>
      <c r="AFI643" s="8"/>
      <c r="AFJ643" s="8"/>
      <c r="AFK643" s="8"/>
      <c r="AFL643" s="8"/>
      <c r="AFM643" s="8"/>
      <c r="AFN643" s="8"/>
      <c r="AFO643" s="8"/>
      <c r="AFP643" s="8"/>
      <c r="AFQ643" s="8"/>
      <c r="AFR643" s="8"/>
      <c r="AFS643" s="8"/>
      <c r="AFT643" s="8"/>
      <c r="AFU643" s="8"/>
      <c r="AFV643" s="8"/>
      <c r="AFW643" s="8"/>
      <c r="AFX643" s="8"/>
      <c r="AFY643" s="8"/>
      <c r="AFZ643" s="8"/>
      <c r="AGA643" s="8"/>
      <c r="AGB643" s="8"/>
      <c r="AGC643" s="8"/>
      <c r="AGD643" s="8"/>
      <c r="AGE643" s="8"/>
      <c r="AGF643" s="8"/>
      <c r="AGG643" s="8"/>
      <c r="AGH643" s="8"/>
      <c r="AGI643" s="8"/>
      <c r="AGJ643" s="8"/>
      <c r="AGK643" s="8"/>
      <c r="AGL643" s="8"/>
      <c r="AGM643" s="8"/>
      <c r="AGN643" s="8"/>
      <c r="AGO643" s="8"/>
      <c r="AGP643" s="8"/>
      <c r="AGQ643" s="8"/>
      <c r="AGR643" s="8"/>
      <c r="AGS643" s="8"/>
      <c r="AGT643" s="8"/>
      <c r="AGU643" s="8"/>
      <c r="AGV643" s="8"/>
      <c r="AGW643" s="8"/>
      <c r="AGX643" s="8"/>
      <c r="AGY643" s="8"/>
      <c r="AGZ643" s="8"/>
      <c r="AHA643" s="8"/>
      <c r="AHB643" s="8"/>
      <c r="AHC643" s="8"/>
      <c r="AHD643" s="8"/>
      <c r="AHE643" s="8"/>
      <c r="AHF643" s="8"/>
      <c r="AHG643" s="8"/>
      <c r="AHH643" s="8"/>
      <c r="AHI643" s="8"/>
      <c r="AHJ643" s="8"/>
      <c r="AHK643" s="8"/>
      <c r="AHL643" s="8"/>
      <c r="AHM643" s="8"/>
      <c r="AHN643" s="8"/>
      <c r="AHO643" s="8"/>
      <c r="AHP643" s="8"/>
      <c r="AHQ643" s="8"/>
      <c r="AHR643" s="8"/>
      <c r="AHS643" s="8"/>
      <c r="AHT643" s="8"/>
      <c r="AHU643" s="8"/>
      <c r="AHV643" s="8"/>
      <c r="AHW643" s="8"/>
      <c r="AHX643" s="8"/>
      <c r="AHY643" s="8"/>
      <c r="AHZ643" s="8"/>
      <c r="AIA643" s="8"/>
      <c r="AIB643" s="8"/>
      <c r="AIC643" s="8"/>
      <c r="AID643" s="8"/>
      <c r="AIE643" s="8"/>
      <c r="AIF643" s="8"/>
      <c r="AIG643" s="8"/>
      <c r="AIH643" s="8"/>
      <c r="AII643" s="8"/>
      <c r="AIJ643" s="8"/>
      <c r="AIK643" s="8"/>
      <c r="AIL643" s="8"/>
      <c r="AIM643" s="8"/>
      <c r="AIN643" s="8"/>
      <c r="AIO643" s="8"/>
      <c r="AIP643" s="8"/>
      <c r="AIQ643" s="8"/>
      <c r="AIR643" s="8"/>
      <c r="AIS643" s="8"/>
      <c r="AIT643" s="8"/>
      <c r="AIU643" s="8"/>
      <c r="AIV643" s="8"/>
      <c r="AIW643" s="8"/>
      <c r="AIX643" s="8"/>
      <c r="AIY643" s="8"/>
      <c r="AIZ643" s="8"/>
      <c r="AJA643" s="8"/>
      <c r="AJB643" s="8"/>
      <c r="AJC643" s="8"/>
      <c r="AJD643" s="8"/>
      <c r="AJE643" s="8"/>
      <c r="AJF643" s="8"/>
      <c r="AJG643" s="8"/>
      <c r="AJH643" s="8"/>
      <c r="AJI643" s="8"/>
      <c r="AJJ643" s="8"/>
      <c r="AJK643" s="8"/>
      <c r="AJL643" s="8"/>
      <c r="AJM643" s="8"/>
      <c r="AJN643" s="8"/>
      <c r="AJO643" s="8"/>
      <c r="AJP643" s="8"/>
      <c r="AJQ643" s="8"/>
      <c r="AJR643" s="8"/>
      <c r="AJS643" s="8"/>
      <c r="AJT643" s="8"/>
      <c r="AJU643" s="8"/>
      <c r="AJV643" s="8"/>
      <c r="AJW643" s="8"/>
      <c r="AJX643" s="8"/>
      <c r="AJY643" s="8"/>
      <c r="AJZ643" s="8"/>
      <c r="AKA643" s="8"/>
      <c r="AKB643" s="8"/>
      <c r="AKC643" s="8"/>
      <c r="AKD643" s="8"/>
      <c r="AKE643" s="8"/>
      <c r="AKF643" s="8"/>
      <c r="AKG643" s="8"/>
      <c r="AKH643" s="8"/>
      <c r="AKI643" s="8"/>
      <c r="AKJ643" s="8"/>
      <c r="AKK643" s="8"/>
      <c r="AKL643" s="8"/>
      <c r="AKM643" s="8"/>
      <c r="AKN643" s="8"/>
      <c r="AKO643" s="8"/>
      <c r="AKP643" s="8"/>
      <c r="AKQ643" s="8"/>
      <c r="AKR643" s="8"/>
      <c r="AKS643" s="8"/>
      <c r="AKT643" s="8"/>
      <c r="AKU643" s="8"/>
      <c r="AKV643" s="8"/>
      <c r="AKW643" s="8"/>
      <c r="AKX643" s="8"/>
      <c r="AKY643" s="8"/>
      <c r="AKZ643" s="8"/>
      <c r="ALA643" s="8"/>
      <c r="ALB643" s="8"/>
      <c r="ALC643" s="8"/>
      <c r="ALD643" s="8"/>
      <c r="ALE643" s="8"/>
      <c r="ALF643" s="8"/>
      <c r="ALG643" s="8"/>
      <c r="ALH643" s="8"/>
      <c r="ALI643" s="8"/>
      <c r="ALJ643" s="8"/>
      <c r="ALK643" s="8"/>
      <c r="ALL643" s="8"/>
      <c r="ALM643" s="8"/>
      <c r="ALN643" s="8"/>
      <c r="ALO643" s="8"/>
      <c r="ALP643" s="8"/>
      <c r="ALQ643" s="8"/>
      <c r="ALR643" s="8"/>
      <c r="ALS643" s="8"/>
      <c r="ALT643" s="8"/>
      <c r="ALU643" s="8"/>
      <c r="ALV643" s="8"/>
      <c r="ALW643" s="8"/>
      <c r="ALX643" s="8"/>
      <c r="ALY643" s="8"/>
      <c r="ALZ643" s="8"/>
      <c r="AMA643" s="8"/>
      <c r="AMB643" s="8"/>
      <c r="AMC643" s="8"/>
      <c r="AMD643" s="8"/>
      <c r="AME643" s="8"/>
      <c r="AMF643" s="8"/>
      <c r="AMG643" s="8"/>
      <c r="AMH643" s="8"/>
      <c r="AMI643" s="8"/>
      <c r="AMJ643" s="8"/>
      <c r="AMK643" s="8"/>
      <c r="AML643" s="8"/>
      <c r="AMM643" s="8"/>
      <c r="AMN643" s="8"/>
      <c r="AMO643" s="8"/>
      <c r="AMP643" s="8"/>
      <c r="AMQ643" s="8"/>
      <c r="AMR643" s="8"/>
      <c r="AMS643" s="8"/>
      <c r="AMT643" s="8"/>
      <c r="AMU643" s="8"/>
      <c r="AMV643" s="8"/>
      <c r="AMW643" s="8"/>
      <c r="AMX643" s="8"/>
      <c r="AMY643" s="8"/>
      <c r="AMZ643" s="8"/>
      <c r="ANA643" s="8"/>
      <c r="ANB643" s="8"/>
      <c r="ANC643" s="8"/>
      <c r="AND643" s="8"/>
      <c r="ANE643" s="8"/>
      <c r="ANF643" s="8"/>
      <c r="ANG643" s="8"/>
      <c r="ANH643" s="8"/>
      <c r="ANI643" s="8"/>
      <c r="ANJ643" s="8"/>
      <c r="ANK643" s="8"/>
      <c r="ANL643" s="8"/>
      <c r="ANM643" s="8"/>
      <c r="ANN643" s="8"/>
      <c r="ANO643" s="8"/>
      <c r="ANP643" s="8"/>
      <c r="ANQ643" s="8"/>
      <c r="ANR643" s="8"/>
      <c r="ANS643" s="8"/>
      <c r="ANT643" s="8"/>
      <c r="ANU643" s="8"/>
      <c r="ANV643" s="8"/>
      <c r="ANW643" s="8"/>
      <c r="ANX643" s="8"/>
      <c r="ANY643" s="8"/>
      <c r="ANZ643" s="8"/>
      <c r="AOA643" s="8"/>
      <c r="AOB643" s="8"/>
      <c r="AOC643" s="8"/>
      <c r="AOD643" s="8"/>
      <c r="AOE643" s="8"/>
      <c r="AOF643" s="8"/>
      <c r="AOG643" s="8"/>
      <c r="AOH643" s="8"/>
      <c r="AOI643" s="8"/>
      <c r="AOJ643" s="8"/>
      <c r="AOK643" s="8"/>
      <c r="AOL643" s="8"/>
      <c r="AOM643" s="8"/>
      <c r="AON643" s="8"/>
      <c r="AOO643" s="8"/>
      <c r="AOP643" s="8"/>
      <c r="AOQ643" s="8"/>
      <c r="AOR643" s="8"/>
      <c r="AOS643" s="8"/>
      <c r="AOT643" s="8"/>
      <c r="AOU643" s="8"/>
      <c r="AOV643" s="8"/>
      <c r="AOW643" s="8"/>
      <c r="AOX643" s="8"/>
      <c r="AOY643" s="8"/>
      <c r="AOZ643" s="8"/>
      <c r="APA643" s="8"/>
      <c r="APB643" s="8"/>
      <c r="APC643" s="8"/>
      <c r="APD643" s="8"/>
      <c r="APE643" s="8"/>
      <c r="APF643" s="8"/>
      <c r="APG643" s="8"/>
      <c r="APH643" s="8"/>
      <c r="API643" s="8"/>
      <c r="APJ643" s="8"/>
      <c r="APK643" s="8"/>
      <c r="APL643" s="8"/>
      <c r="APM643" s="8"/>
      <c r="APN643" s="8"/>
      <c r="APO643" s="8"/>
      <c r="APP643" s="8"/>
      <c r="APQ643" s="8"/>
      <c r="APR643" s="8"/>
      <c r="APS643" s="8"/>
      <c r="APT643" s="8"/>
      <c r="APU643" s="8"/>
      <c r="APV643" s="8"/>
      <c r="APW643" s="8"/>
      <c r="APX643" s="8"/>
      <c r="APY643" s="8"/>
      <c r="APZ643" s="8"/>
      <c r="AQA643" s="8"/>
      <c r="AQB643" s="8"/>
      <c r="AQC643" s="8"/>
      <c r="AQD643" s="8"/>
      <c r="AQE643" s="8"/>
      <c r="AQF643" s="8"/>
      <c r="AQG643" s="8"/>
      <c r="AQH643" s="8"/>
      <c r="AQI643" s="8"/>
      <c r="AQJ643" s="8"/>
      <c r="AQK643" s="8"/>
      <c r="AQL643" s="8"/>
      <c r="AQM643" s="8"/>
      <c r="AQN643" s="8"/>
      <c r="AQO643" s="8"/>
      <c r="AQP643" s="8"/>
      <c r="AQQ643" s="8"/>
      <c r="AQR643" s="8"/>
      <c r="AQS643" s="8"/>
      <c r="AQT643" s="8"/>
      <c r="AQU643" s="8"/>
      <c r="AQV643" s="8"/>
      <c r="AQW643" s="8"/>
      <c r="AQX643" s="8"/>
      <c r="AQY643" s="8"/>
      <c r="AQZ643" s="8"/>
      <c r="ARA643" s="8"/>
      <c r="ARB643" s="8"/>
      <c r="ARC643" s="8"/>
      <c r="ARD643" s="8"/>
      <c r="ARE643" s="8"/>
      <c r="ARF643" s="8"/>
      <c r="ARG643" s="8"/>
      <c r="ARH643" s="8"/>
      <c r="ARI643" s="8"/>
      <c r="ARJ643" s="8"/>
      <c r="ARK643" s="8"/>
      <c r="ARL643" s="8"/>
      <c r="ARM643" s="8"/>
      <c r="ARN643" s="8"/>
      <c r="ARO643" s="8"/>
      <c r="ARP643" s="8"/>
      <c r="ARQ643" s="8"/>
      <c r="ARR643" s="8"/>
      <c r="ARS643" s="8"/>
      <c r="ART643" s="8"/>
      <c r="ARU643" s="8"/>
      <c r="ARV643" s="8"/>
      <c r="ARW643" s="8"/>
      <c r="ARX643" s="8"/>
      <c r="ARY643" s="8"/>
      <c r="ARZ643" s="8"/>
      <c r="ASA643" s="8"/>
      <c r="ASB643" s="8"/>
      <c r="ASC643" s="8"/>
      <c r="ASD643" s="8"/>
      <c r="ASE643" s="8"/>
      <c r="ASF643" s="8"/>
      <c r="ASG643" s="8"/>
      <c r="ASH643" s="8"/>
      <c r="ASI643" s="8"/>
      <c r="ASJ643" s="8"/>
      <c r="ASK643" s="8"/>
      <c r="ASL643" s="8"/>
      <c r="ASM643" s="8"/>
      <c r="ASN643" s="8"/>
      <c r="ASO643" s="8"/>
      <c r="ASP643" s="8"/>
      <c r="ASQ643" s="8"/>
      <c r="ASR643" s="8"/>
      <c r="ASS643" s="8"/>
      <c r="AST643" s="8"/>
      <c r="ASU643" s="8"/>
      <c r="ASV643" s="8"/>
      <c r="ASW643" s="8"/>
      <c r="ASX643" s="8"/>
      <c r="ASY643" s="8"/>
      <c r="ASZ643" s="8"/>
      <c r="ATA643" s="8"/>
      <c r="ATB643" s="8"/>
      <c r="ATC643" s="8"/>
      <c r="ATD643" s="8"/>
      <c r="ATE643" s="8"/>
      <c r="ATF643" s="8"/>
      <c r="ATG643" s="8"/>
      <c r="ATH643" s="8"/>
      <c r="ATI643" s="8"/>
      <c r="ATJ643" s="8"/>
      <c r="ATK643" s="8"/>
      <c r="ATL643" s="8"/>
      <c r="ATM643" s="8"/>
      <c r="ATN643" s="8"/>
      <c r="ATO643" s="8"/>
      <c r="ATP643" s="8"/>
      <c r="ATQ643" s="8"/>
      <c r="ATR643" s="8"/>
      <c r="ATS643" s="8"/>
      <c r="ATT643" s="8"/>
      <c r="ATU643" s="8"/>
      <c r="ATV643" s="8"/>
      <c r="ATW643" s="8"/>
      <c r="ATX643" s="8"/>
      <c r="ATY643" s="8"/>
      <c r="ATZ643" s="8"/>
      <c r="AUA643" s="8"/>
      <c r="AUB643" s="8"/>
      <c r="AUC643" s="8"/>
      <c r="AUD643" s="8"/>
      <c r="AUE643" s="8"/>
      <c r="AUF643" s="8"/>
      <c r="AUG643" s="8"/>
      <c r="AUH643" s="8"/>
      <c r="AUI643" s="8"/>
      <c r="AUJ643" s="8"/>
      <c r="AUK643" s="8"/>
      <c r="AUL643" s="8"/>
      <c r="AUM643" s="8"/>
      <c r="AUN643" s="8"/>
      <c r="AUO643" s="8"/>
      <c r="AUP643" s="8"/>
      <c r="AUQ643" s="8"/>
      <c r="AUR643" s="8"/>
      <c r="AUS643" s="8"/>
      <c r="AUT643" s="8"/>
      <c r="AUU643" s="8"/>
      <c r="AUV643" s="8"/>
      <c r="AUW643" s="8"/>
      <c r="AUX643" s="8"/>
      <c r="AUY643" s="8"/>
      <c r="AUZ643" s="8"/>
      <c r="AVA643" s="8"/>
      <c r="AVB643" s="8"/>
      <c r="AVC643" s="8"/>
      <c r="AVD643" s="8"/>
      <c r="AVE643" s="8"/>
      <c r="AVF643" s="8"/>
      <c r="AVG643" s="8"/>
      <c r="AVH643" s="8"/>
      <c r="AVI643" s="8"/>
      <c r="AVJ643" s="8"/>
      <c r="AVK643" s="8"/>
      <c r="AVL643" s="8"/>
      <c r="AVM643" s="8"/>
      <c r="AVN643" s="8"/>
      <c r="AVO643" s="8"/>
      <c r="AVP643" s="8"/>
      <c r="AVQ643" s="8"/>
      <c r="AVR643" s="8"/>
      <c r="AVS643" s="8"/>
      <c r="AVT643" s="8"/>
      <c r="AVU643" s="8"/>
      <c r="AVV643" s="8"/>
      <c r="AVW643" s="8"/>
      <c r="AVX643" s="8"/>
      <c r="AVY643" s="8"/>
      <c r="AVZ643" s="8"/>
      <c r="AWA643" s="8"/>
      <c r="AWB643" s="8"/>
      <c r="AWC643" s="8"/>
      <c r="AWD643" s="8"/>
      <c r="AWE643" s="8"/>
      <c r="AWF643" s="8"/>
      <c r="AWG643" s="8"/>
      <c r="AWH643" s="8"/>
      <c r="AWI643" s="8"/>
      <c r="AWJ643" s="8"/>
      <c r="AWK643" s="8"/>
      <c r="AWL643" s="8"/>
      <c r="AWM643" s="8"/>
      <c r="AWN643" s="8"/>
      <c r="AWO643" s="8"/>
      <c r="AWP643" s="8"/>
      <c r="AWQ643" s="8"/>
      <c r="AWR643" s="8"/>
      <c r="AWS643" s="8"/>
      <c r="AWT643" s="8"/>
      <c r="AWU643" s="8"/>
      <c r="AWV643" s="8"/>
      <c r="AWW643" s="8"/>
      <c r="AWX643" s="8"/>
      <c r="AWY643" s="8"/>
      <c r="AWZ643" s="8"/>
      <c r="AXA643" s="8"/>
      <c r="AXB643" s="8"/>
      <c r="AXC643" s="8"/>
      <c r="AXD643" s="8"/>
      <c r="AXE643" s="8"/>
      <c r="AXF643" s="8"/>
      <c r="AXG643" s="8"/>
      <c r="AXH643" s="8"/>
      <c r="AXI643" s="8"/>
      <c r="AXJ643" s="8"/>
      <c r="AXK643" s="8"/>
      <c r="AXL643" s="8"/>
      <c r="AXM643" s="8"/>
      <c r="AXN643" s="8"/>
      <c r="AXO643" s="8"/>
      <c r="AXP643" s="8"/>
      <c r="AXQ643" s="8"/>
      <c r="AXR643" s="8"/>
      <c r="AXS643" s="8"/>
      <c r="AXT643" s="8"/>
      <c r="AXU643" s="8"/>
      <c r="AXV643" s="8"/>
      <c r="AXW643" s="8"/>
      <c r="AXX643" s="8"/>
      <c r="AXY643" s="8"/>
      <c r="AXZ643" s="8"/>
      <c r="AYA643" s="8"/>
      <c r="AYB643" s="8"/>
      <c r="AYC643" s="8"/>
      <c r="AYD643" s="8"/>
      <c r="AYE643" s="8"/>
      <c r="AYF643" s="8"/>
      <c r="AYG643" s="8"/>
      <c r="AYH643" s="8"/>
      <c r="AYI643" s="8"/>
      <c r="AYJ643" s="8"/>
      <c r="AYK643" s="8"/>
      <c r="AYL643" s="8"/>
      <c r="AYM643" s="8"/>
      <c r="AYN643" s="8"/>
      <c r="AYO643" s="8"/>
      <c r="AYP643" s="8"/>
      <c r="AYQ643" s="8"/>
      <c r="AYR643" s="8"/>
      <c r="AYS643" s="8"/>
      <c r="AYT643" s="8"/>
      <c r="AYU643" s="8"/>
      <c r="AYV643" s="8"/>
      <c r="AYW643" s="8"/>
      <c r="AYX643" s="8"/>
      <c r="AYY643" s="8"/>
      <c r="AYZ643" s="8"/>
      <c r="AZA643" s="8"/>
      <c r="AZB643" s="8"/>
      <c r="AZC643" s="8"/>
      <c r="AZD643" s="8"/>
      <c r="AZE643" s="8"/>
      <c r="AZF643" s="8"/>
      <c r="AZG643" s="8"/>
      <c r="AZH643" s="8"/>
      <c r="AZI643" s="8"/>
      <c r="AZJ643" s="8"/>
      <c r="AZK643" s="8"/>
      <c r="AZL643" s="8"/>
      <c r="AZM643" s="8"/>
      <c r="AZN643" s="8"/>
      <c r="AZO643" s="8"/>
      <c r="AZP643" s="8"/>
      <c r="AZQ643" s="8"/>
      <c r="AZR643" s="8"/>
      <c r="AZS643" s="8"/>
      <c r="AZT643" s="8"/>
      <c r="AZU643" s="8"/>
      <c r="AZV643" s="8"/>
      <c r="AZW643" s="8"/>
      <c r="AZX643" s="8"/>
      <c r="AZY643" s="8"/>
      <c r="AZZ643" s="8"/>
      <c r="BAA643" s="8"/>
      <c r="BAB643" s="8"/>
      <c r="BAC643" s="8"/>
      <c r="BAD643" s="8"/>
      <c r="BAE643" s="8"/>
      <c r="BAF643" s="8"/>
      <c r="BAG643" s="8"/>
      <c r="BAH643" s="8"/>
      <c r="BAI643" s="8"/>
      <c r="BAJ643" s="8"/>
      <c r="BAK643" s="8"/>
      <c r="BAL643" s="8"/>
      <c r="BAM643" s="8"/>
      <c r="BAN643" s="8"/>
      <c r="BAO643" s="8"/>
      <c r="BAP643" s="8"/>
      <c r="BAQ643" s="8"/>
      <c r="BAR643" s="8"/>
      <c r="BAS643" s="8"/>
      <c r="BAT643" s="8"/>
      <c r="BAU643" s="8"/>
      <c r="BAV643" s="8"/>
      <c r="BAW643" s="8"/>
      <c r="BAX643" s="8"/>
      <c r="BAY643" s="8"/>
      <c r="BAZ643" s="8"/>
      <c r="BBA643" s="8"/>
      <c r="BBB643" s="8"/>
      <c r="BBC643" s="8"/>
      <c r="BBD643" s="8"/>
      <c r="BBE643" s="8"/>
      <c r="BBF643" s="8"/>
      <c r="BBG643" s="8"/>
      <c r="BBH643" s="8"/>
      <c r="BBI643" s="8"/>
      <c r="BBJ643" s="8"/>
      <c r="BBK643" s="8"/>
      <c r="BBL643" s="8"/>
      <c r="BBM643" s="8"/>
      <c r="BBN643" s="8"/>
      <c r="BBO643" s="8"/>
      <c r="BBP643" s="8"/>
      <c r="BBQ643" s="8"/>
      <c r="BBR643" s="8"/>
      <c r="BBS643" s="8"/>
      <c r="BBT643" s="8"/>
      <c r="BBU643" s="8"/>
      <c r="BBV643" s="8"/>
      <c r="BBW643" s="8"/>
      <c r="BBX643" s="8"/>
      <c r="BBY643" s="8"/>
      <c r="BBZ643" s="8"/>
      <c r="BCA643" s="8"/>
      <c r="BCB643" s="8"/>
      <c r="BCC643" s="8"/>
      <c r="BCD643" s="8"/>
      <c r="BCE643" s="8"/>
      <c r="BCF643" s="8"/>
      <c r="BCG643" s="8"/>
      <c r="BCH643" s="8"/>
      <c r="BCI643" s="8"/>
      <c r="BCJ643" s="8"/>
      <c r="BCK643" s="8"/>
      <c r="BCL643" s="8"/>
      <c r="BCM643" s="8"/>
      <c r="BCN643" s="8"/>
      <c r="BCO643" s="8"/>
      <c r="BCP643" s="8"/>
      <c r="BCQ643" s="8"/>
      <c r="BCR643" s="8"/>
      <c r="BCS643" s="8"/>
      <c r="BCT643" s="8"/>
      <c r="BCU643" s="8"/>
      <c r="BCV643" s="8"/>
      <c r="BCW643" s="8"/>
      <c r="BCX643" s="8"/>
      <c r="BCY643" s="8"/>
      <c r="BCZ643" s="8"/>
      <c r="BDA643" s="8"/>
      <c r="BDB643" s="8"/>
      <c r="BDC643" s="8"/>
      <c r="BDD643" s="8"/>
      <c r="BDE643" s="8"/>
      <c r="BDF643" s="8"/>
      <c r="BDG643" s="8"/>
      <c r="BDH643" s="8"/>
      <c r="BDI643" s="8"/>
      <c r="BDJ643" s="8"/>
      <c r="BDK643" s="8"/>
      <c r="BDL643" s="8"/>
      <c r="BDM643" s="8"/>
      <c r="BDN643" s="8"/>
      <c r="BDO643" s="8"/>
      <c r="BDP643" s="8"/>
      <c r="BDQ643" s="8"/>
      <c r="BDR643" s="8"/>
      <c r="BDS643" s="8"/>
      <c r="BDT643" s="8"/>
      <c r="BDU643" s="8"/>
      <c r="BDV643" s="8"/>
      <c r="BDW643" s="8"/>
      <c r="BDX643" s="8"/>
      <c r="BDY643" s="8"/>
      <c r="BDZ643" s="8"/>
      <c r="BEA643" s="8"/>
      <c r="BEB643" s="8"/>
      <c r="BEC643" s="8"/>
      <c r="BED643" s="8"/>
      <c r="BEE643" s="8"/>
      <c r="BEF643" s="8"/>
      <c r="BEG643" s="8"/>
      <c r="BEH643" s="8"/>
      <c r="BEI643" s="8"/>
      <c r="BEJ643" s="8"/>
      <c r="BEK643" s="8"/>
      <c r="BEL643" s="8"/>
      <c r="BEM643" s="8"/>
      <c r="BEN643" s="8"/>
      <c r="BEO643" s="8"/>
      <c r="BEP643" s="8"/>
      <c r="BEQ643" s="8"/>
      <c r="BER643" s="8"/>
      <c r="BES643" s="8"/>
      <c r="BET643" s="8"/>
      <c r="BEU643" s="8"/>
      <c r="BEV643" s="8"/>
      <c r="BEW643" s="8"/>
      <c r="BEX643" s="8"/>
      <c r="BEY643" s="8"/>
      <c r="BEZ643" s="8"/>
      <c r="BFA643" s="8"/>
      <c r="BFB643" s="8"/>
      <c r="BFC643" s="8"/>
      <c r="BFD643" s="8"/>
      <c r="BFE643" s="8"/>
      <c r="BFF643" s="8"/>
      <c r="BFG643" s="8"/>
      <c r="BFH643" s="8"/>
      <c r="BFI643" s="8"/>
      <c r="BFJ643" s="8"/>
      <c r="BFK643" s="8"/>
      <c r="BFL643" s="8"/>
      <c r="BFM643" s="8"/>
      <c r="BFN643" s="8"/>
      <c r="BFO643" s="8"/>
      <c r="BFP643" s="8"/>
      <c r="BFQ643" s="8"/>
      <c r="BFR643" s="8"/>
      <c r="BFS643" s="8"/>
      <c r="BFT643" s="8"/>
      <c r="BFU643" s="8"/>
      <c r="BFV643" s="8"/>
      <c r="BFW643" s="8"/>
      <c r="BFX643" s="8"/>
      <c r="BFY643" s="8"/>
      <c r="BFZ643" s="8"/>
      <c r="BGA643" s="8"/>
      <c r="BGB643" s="8"/>
      <c r="BGC643" s="8"/>
      <c r="BGD643" s="8"/>
      <c r="BGE643" s="8"/>
      <c r="BGF643" s="8"/>
      <c r="BGG643" s="8"/>
      <c r="BGH643" s="8"/>
      <c r="BGI643" s="8"/>
      <c r="BGJ643" s="8"/>
      <c r="BGK643" s="8"/>
      <c r="BGL643" s="8"/>
      <c r="BGM643" s="8"/>
      <c r="BGN643" s="8"/>
      <c r="BGO643" s="8"/>
      <c r="BGP643" s="8"/>
      <c r="BGQ643" s="8"/>
      <c r="BGR643" s="8"/>
      <c r="BGS643" s="8"/>
      <c r="BGT643" s="8"/>
      <c r="BGU643" s="8"/>
      <c r="BGV643" s="8"/>
      <c r="BGW643" s="8"/>
      <c r="BGX643" s="8"/>
      <c r="BGY643" s="8"/>
      <c r="BGZ643" s="8"/>
      <c r="BHA643" s="8"/>
      <c r="BHB643" s="8"/>
      <c r="BHC643" s="8"/>
      <c r="BHD643" s="8"/>
      <c r="BHE643" s="8"/>
      <c r="BHF643" s="8"/>
      <c r="BHG643" s="8"/>
      <c r="BHH643" s="8"/>
      <c r="BHI643" s="8"/>
      <c r="BHJ643" s="8"/>
      <c r="BHK643" s="8"/>
      <c r="BHL643" s="8"/>
      <c r="BHM643" s="8"/>
      <c r="BHN643" s="8"/>
      <c r="BHO643" s="8"/>
      <c r="BHP643" s="8"/>
      <c r="BHQ643" s="8"/>
      <c r="BHR643" s="8"/>
      <c r="BHS643" s="8"/>
      <c r="BHT643" s="8"/>
      <c r="BHU643" s="8"/>
      <c r="BHV643" s="8"/>
      <c r="BHW643" s="8"/>
      <c r="BHX643" s="8"/>
      <c r="BHY643" s="8"/>
      <c r="BHZ643" s="8"/>
      <c r="BIA643" s="8"/>
      <c r="BIB643" s="8"/>
      <c r="BIC643" s="8"/>
      <c r="BID643" s="8"/>
      <c r="BIE643" s="8"/>
      <c r="BIF643" s="8"/>
      <c r="BIG643" s="8"/>
      <c r="BIH643" s="8"/>
      <c r="BII643" s="8"/>
      <c r="BIJ643" s="8"/>
      <c r="BIK643" s="8"/>
      <c r="BIL643" s="8"/>
      <c r="BIM643" s="8"/>
      <c r="BIN643" s="8"/>
      <c r="BIO643" s="8"/>
      <c r="BIP643" s="8"/>
      <c r="BIQ643" s="8"/>
      <c r="BIR643" s="8"/>
      <c r="BIS643" s="8"/>
      <c r="BIT643" s="8"/>
      <c r="BIU643" s="8"/>
      <c r="BIV643" s="8"/>
      <c r="BIW643" s="8"/>
      <c r="BIX643" s="8"/>
      <c r="BIY643" s="8"/>
      <c r="BIZ643" s="8"/>
      <c r="BJA643" s="8"/>
      <c r="BJB643" s="8"/>
      <c r="BJC643" s="8"/>
      <c r="BJD643" s="8"/>
      <c r="BJE643" s="8"/>
      <c r="BJF643" s="8"/>
      <c r="BJG643" s="8"/>
      <c r="BJH643" s="8"/>
      <c r="BJI643" s="8"/>
      <c r="BJJ643" s="8"/>
      <c r="BJK643" s="8"/>
      <c r="BJL643" s="8"/>
      <c r="BJM643" s="8"/>
      <c r="BJN643" s="8"/>
      <c r="BJO643" s="8"/>
      <c r="BJP643" s="8"/>
      <c r="BJQ643" s="8"/>
      <c r="BJR643" s="8"/>
      <c r="BJS643" s="8"/>
      <c r="BJT643" s="8"/>
      <c r="BJU643" s="8"/>
      <c r="BJV643" s="8"/>
      <c r="BJW643" s="8"/>
      <c r="BJX643" s="8"/>
      <c r="BJY643" s="8"/>
      <c r="BJZ643" s="8"/>
      <c r="BKA643" s="8"/>
      <c r="BKB643" s="8"/>
      <c r="BKC643" s="8"/>
      <c r="BKD643" s="8"/>
      <c r="BKE643" s="8"/>
      <c r="BKF643" s="8"/>
      <c r="BKG643" s="8"/>
      <c r="BKH643" s="8"/>
      <c r="BKI643" s="8"/>
      <c r="BKJ643" s="8"/>
      <c r="BKK643" s="8"/>
      <c r="BKL643" s="8"/>
      <c r="BKM643" s="8"/>
      <c r="BKN643" s="8"/>
      <c r="BKO643" s="8"/>
      <c r="BKP643" s="8"/>
      <c r="BKQ643" s="8"/>
      <c r="BKR643" s="8"/>
      <c r="BKS643" s="8"/>
      <c r="BKT643" s="8"/>
      <c r="BKU643" s="8"/>
      <c r="BKV643" s="8"/>
      <c r="BKW643" s="8"/>
      <c r="BKX643" s="8"/>
      <c r="BKY643" s="8"/>
      <c r="BKZ643" s="8"/>
      <c r="BLA643" s="8"/>
      <c r="BLB643" s="8"/>
      <c r="BLC643" s="8"/>
      <c r="BLD643" s="8"/>
      <c r="BLE643" s="8"/>
      <c r="BLF643" s="8"/>
      <c r="BLG643" s="8"/>
      <c r="BLH643" s="8"/>
      <c r="BLI643" s="8"/>
      <c r="BLJ643" s="8"/>
      <c r="BLK643" s="8"/>
      <c r="BLL643" s="8"/>
      <c r="BLM643" s="8"/>
      <c r="BLN643" s="8"/>
      <c r="BLO643" s="8"/>
      <c r="BLP643" s="8"/>
      <c r="BLQ643" s="8"/>
      <c r="BLR643" s="8"/>
      <c r="BLS643" s="8"/>
      <c r="BLT643" s="8"/>
      <c r="BLU643" s="8"/>
      <c r="BLV643" s="8"/>
      <c r="BLW643" s="8"/>
      <c r="BLX643" s="8"/>
      <c r="BLY643" s="8"/>
      <c r="BLZ643" s="8"/>
      <c r="BMA643" s="8"/>
      <c r="BMB643" s="8"/>
      <c r="BMC643" s="8"/>
      <c r="BMD643" s="8"/>
      <c r="BME643" s="8"/>
      <c r="BMF643" s="8"/>
      <c r="BMG643" s="8"/>
      <c r="BMH643" s="8"/>
      <c r="BMI643" s="8"/>
      <c r="BMJ643" s="8"/>
      <c r="BMK643" s="8"/>
      <c r="BML643" s="8"/>
      <c r="BMM643" s="8"/>
      <c r="BMN643" s="8"/>
      <c r="BMO643" s="8"/>
      <c r="BMP643" s="8"/>
      <c r="BMQ643" s="8"/>
      <c r="BMR643" s="8"/>
      <c r="BMS643" s="8"/>
      <c r="BMT643" s="8"/>
      <c r="BMU643" s="8"/>
      <c r="BMV643" s="8"/>
      <c r="BMW643" s="8"/>
      <c r="BMX643" s="8"/>
      <c r="BMY643" s="8"/>
      <c r="BMZ643" s="8"/>
      <c r="BNA643" s="8"/>
      <c r="BNB643" s="8"/>
      <c r="BNC643" s="8"/>
      <c r="BND643" s="8"/>
      <c r="BNE643" s="8"/>
      <c r="BNF643" s="8"/>
      <c r="BNG643" s="8"/>
      <c r="BNH643" s="8"/>
      <c r="BNI643" s="8"/>
      <c r="BNJ643" s="8"/>
      <c r="BNK643" s="8"/>
      <c r="BNL643" s="8"/>
      <c r="BNM643" s="8"/>
      <c r="BNN643" s="8"/>
      <c r="BNO643" s="8"/>
      <c r="BNP643" s="8"/>
      <c r="BNQ643" s="8"/>
      <c r="BNR643" s="8"/>
      <c r="BNS643" s="8"/>
      <c r="BNT643" s="8"/>
      <c r="BNU643" s="8"/>
      <c r="BNV643" s="8"/>
      <c r="BNW643" s="8"/>
      <c r="BNX643" s="8"/>
      <c r="BNY643" s="8"/>
      <c r="BNZ643" s="8"/>
      <c r="BOA643" s="8"/>
      <c r="BOB643" s="8"/>
      <c r="BOC643" s="8"/>
      <c r="BOD643" s="8"/>
      <c r="BOE643" s="8"/>
      <c r="BOF643" s="8"/>
      <c r="BOG643" s="8"/>
      <c r="BOH643" s="8"/>
      <c r="BOI643" s="8"/>
      <c r="BOJ643" s="8"/>
      <c r="BOK643" s="8"/>
      <c r="BOL643" s="8"/>
      <c r="BOM643" s="8"/>
      <c r="BON643" s="8"/>
      <c r="BOO643" s="8"/>
      <c r="BOP643" s="8"/>
      <c r="BOQ643" s="8"/>
      <c r="BOR643" s="8"/>
      <c r="BOS643" s="8"/>
      <c r="BOT643" s="8"/>
      <c r="BOU643" s="8"/>
      <c r="BOV643" s="8"/>
      <c r="BOW643" s="8"/>
      <c r="BOX643" s="8"/>
      <c r="BOY643" s="8"/>
      <c r="BOZ643" s="8"/>
      <c r="BPA643" s="8"/>
      <c r="BPB643" s="8"/>
      <c r="BPC643" s="8"/>
      <c r="BPD643" s="8"/>
      <c r="BPE643" s="8"/>
      <c r="BPF643" s="8"/>
      <c r="BPG643" s="8"/>
      <c r="BPH643" s="8"/>
      <c r="BPI643" s="8"/>
      <c r="BPJ643" s="8"/>
      <c r="BPK643" s="8"/>
      <c r="BPL643" s="8"/>
      <c r="BPM643" s="8"/>
      <c r="BPN643" s="8"/>
      <c r="BPO643" s="8"/>
      <c r="BPP643" s="8"/>
      <c r="BPQ643" s="8"/>
      <c r="BPR643" s="8"/>
      <c r="BPS643" s="8"/>
      <c r="BPT643" s="8"/>
      <c r="BPU643" s="8"/>
      <c r="BPV643" s="8"/>
      <c r="BPW643" s="8"/>
      <c r="BPX643" s="8"/>
      <c r="BPY643" s="8"/>
      <c r="BPZ643" s="8"/>
      <c r="BQA643" s="8"/>
      <c r="BQB643" s="8"/>
      <c r="BQC643" s="8"/>
      <c r="BQD643" s="8"/>
      <c r="BQE643" s="8"/>
      <c r="BQF643" s="8"/>
      <c r="BQG643" s="8"/>
      <c r="BQH643" s="8"/>
      <c r="BQI643" s="8"/>
      <c r="BQJ643" s="8"/>
      <c r="BQK643" s="8"/>
      <c r="BQL643" s="8"/>
      <c r="BQM643" s="8"/>
      <c r="BQN643" s="8"/>
      <c r="BQO643" s="8"/>
      <c r="BQP643" s="8"/>
      <c r="BQQ643" s="8"/>
      <c r="BQR643" s="8"/>
      <c r="BQS643" s="8"/>
      <c r="BQT643" s="8"/>
      <c r="BQU643" s="8"/>
      <c r="BQV643" s="8"/>
      <c r="BQW643" s="8"/>
      <c r="BQX643" s="8"/>
      <c r="BQY643" s="8"/>
      <c r="BQZ643" s="8"/>
      <c r="BRA643" s="8"/>
      <c r="BRB643" s="8"/>
      <c r="BRC643" s="8"/>
      <c r="BRD643" s="8"/>
      <c r="BRE643" s="8"/>
      <c r="BRF643" s="8"/>
      <c r="BRG643" s="8"/>
      <c r="BRH643" s="8"/>
      <c r="BRI643" s="8"/>
      <c r="BRJ643" s="8"/>
      <c r="BRK643" s="8"/>
      <c r="BRL643" s="8"/>
      <c r="BRM643" s="8"/>
      <c r="BRN643" s="8"/>
      <c r="BRO643" s="8"/>
      <c r="BRP643" s="8"/>
      <c r="BRQ643" s="8"/>
      <c r="BRR643" s="8"/>
      <c r="BRS643" s="8"/>
      <c r="BRT643" s="8"/>
      <c r="BRU643" s="8"/>
      <c r="BRV643" s="8"/>
      <c r="BRW643" s="8"/>
      <c r="BRX643" s="8"/>
      <c r="BRY643" s="8"/>
      <c r="BRZ643" s="8"/>
      <c r="BSA643" s="8"/>
      <c r="BSB643" s="8"/>
      <c r="BSC643" s="8"/>
      <c r="BSD643" s="8"/>
      <c r="BSE643" s="8"/>
      <c r="BSF643" s="8"/>
      <c r="BSG643" s="8"/>
      <c r="BSH643" s="8"/>
      <c r="BSI643" s="8"/>
      <c r="BSJ643" s="8"/>
      <c r="BSK643" s="8"/>
      <c r="BSL643" s="8"/>
      <c r="BSM643" s="8"/>
      <c r="BSN643" s="8"/>
      <c r="BSO643" s="8"/>
      <c r="BSP643" s="8"/>
      <c r="BSQ643" s="8"/>
      <c r="BSR643" s="8"/>
      <c r="BSS643" s="8"/>
      <c r="BST643" s="8"/>
      <c r="BSU643" s="8"/>
      <c r="BSV643" s="8"/>
      <c r="BSW643" s="8"/>
      <c r="BSX643" s="8"/>
      <c r="BSY643" s="8"/>
      <c r="BSZ643" s="8"/>
      <c r="BTA643" s="8"/>
      <c r="BTB643" s="8"/>
      <c r="BTC643" s="8"/>
      <c r="BTD643" s="8"/>
      <c r="BTE643" s="8"/>
      <c r="BTF643" s="8"/>
      <c r="BTG643" s="8"/>
      <c r="BTH643" s="8"/>
      <c r="BTI643" s="8"/>
      <c r="BTJ643" s="8"/>
      <c r="BTK643" s="8"/>
      <c r="BTL643" s="8"/>
      <c r="BTM643" s="8"/>
      <c r="BTN643" s="8"/>
      <c r="BTO643" s="8"/>
      <c r="BTP643" s="8"/>
      <c r="BTQ643" s="8"/>
      <c r="BTR643" s="8"/>
      <c r="BTS643" s="8"/>
      <c r="BTT643" s="8"/>
      <c r="BTU643" s="8"/>
      <c r="BTV643" s="8"/>
      <c r="BTW643" s="8"/>
      <c r="BTX643" s="8"/>
      <c r="BTY643" s="8"/>
      <c r="BTZ643" s="8"/>
      <c r="BUA643" s="8"/>
      <c r="BUB643" s="8"/>
      <c r="BUC643" s="8"/>
      <c r="BUD643" s="8"/>
      <c r="BUE643" s="8"/>
      <c r="BUF643" s="8"/>
      <c r="BUG643" s="8"/>
      <c r="BUH643" s="8"/>
      <c r="BUI643" s="8"/>
      <c r="BUJ643" s="8"/>
      <c r="BUK643" s="8"/>
      <c r="BUL643" s="8"/>
      <c r="BUM643" s="8"/>
      <c r="BUN643" s="8"/>
      <c r="BUO643" s="8"/>
      <c r="BUP643" s="8"/>
      <c r="BUQ643" s="8"/>
      <c r="BUR643" s="8"/>
      <c r="BUS643" s="8"/>
      <c r="BUT643" s="8"/>
      <c r="BUU643" s="8"/>
      <c r="BUV643" s="8"/>
      <c r="BUW643" s="8"/>
      <c r="BUX643" s="8"/>
      <c r="BUY643" s="8"/>
      <c r="BUZ643" s="8"/>
      <c r="BVA643" s="8"/>
      <c r="BVB643" s="8"/>
      <c r="BVC643" s="8"/>
      <c r="BVD643" s="8"/>
      <c r="BVE643" s="8"/>
      <c r="BVF643" s="8"/>
      <c r="BVG643" s="8"/>
      <c r="BVH643" s="8"/>
      <c r="BVI643" s="8"/>
      <c r="BVJ643" s="8"/>
      <c r="BVK643" s="8"/>
      <c r="BVL643" s="8"/>
      <c r="BVM643" s="8"/>
      <c r="BVN643" s="8"/>
      <c r="BVO643" s="8"/>
      <c r="BVP643" s="8"/>
      <c r="BVQ643" s="8"/>
      <c r="BVR643" s="8"/>
      <c r="BVS643" s="8"/>
      <c r="BVT643" s="8"/>
      <c r="BVU643" s="8"/>
      <c r="BVV643" s="8"/>
      <c r="BVW643" s="8"/>
      <c r="BVX643" s="8"/>
      <c r="BVY643" s="8"/>
      <c r="BVZ643" s="8"/>
      <c r="BWA643" s="8"/>
      <c r="BWB643" s="8"/>
      <c r="BWC643" s="8"/>
      <c r="BWD643" s="8"/>
      <c r="BWE643" s="8"/>
      <c r="BWF643" s="8"/>
      <c r="BWG643" s="8"/>
      <c r="BWH643" s="8"/>
      <c r="BWI643" s="8"/>
      <c r="BWJ643" s="8"/>
      <c r="BWK643" s="8"/>
      <c r="BWL643" s="8"/>
      <c r="BWM643" s="8"/>
      <c r="BWN643" s="8"/>
      <c r="BWO643" s="8"/>
      <c r="BWP643" s="8"/>
      <c r="BWQ643" s="8"/>
    </row>
    <row r="644" spans="1:1967" s="444" customFormat="1" ht="102" customHeight="1">
      <c r="A644" s="9" t="s">
        <v>6643</v>
      </c>
      <c r="B644" s="100" t="s">
        <v>97</v>
      </c>
      <c r="C644" s="40" t="s">
        <v>1069</v>
      </c>
      <c r="D644" s="40" t="s">
        <v>1065</v>
      </c>
      <c r="E644" s="3" t="s">
        <v>1071</v>
      </c>
      <c r="F644" s="3"/>
      <c r="G644" s="3" t="s">
        <v>385</v>
      </c>
      <c r="H644" s="20">
        <v>0.5</v>
      </c>
      <c r="I644" s="114">
        <v>470000000</v>
      </c>
      <c r="J644" s="21" t="s">
        <v>1330</v>
      </c>
      <c r="K644" s="19" t="s">
        <v>1947</v>
      </c>
      <c r="L644" s="138" t="s">
        <v>3428</v>
      </c>
      <c r="M644" s="141" t="s">
        <v>383</v>
      </c>
      <c r="N644" s="360" t="s">
        <v>8876</v>
      </c>
      <c r="O644" s="3" t="s">
        <v>1382</v>
      </c>
      <c r="P644" s="7" t="s">
        <v>1354</v>
      </c>
      <c r="Q644" s="3" t="s">
        <v>1195</v>
      </c>
      <c r="R644" s="24">
        <v>2</v>
      </c>
      <c r="S644" s="18">
        <v>17676.68</v>
      </c>
      <c r="T644" s="83">
        <f t="shared" si="98"/>
        <v>35353.360000000001</v>
      </c>
      <c r="U644" s="83">
        <f t="shared" si="101"/>
        <v>39595.763200000001</v>
      </c>
      <c r="V644" s="9" t="s">
        <v>1341</v>
      </c>
      <c r="W644" s="153" t="s">
        <v>1410</v>
      </c>
      <c r="X644" s="9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  <c r="FC644" s="8"/>
      <c r="FD644" s="8"/>
      <c r="FE644" s="8"/>
      <c r="FF644" s="8"/>
      <c r="FG644" s="8"/>
      <c r="FH644" s="8"/>
      <c r="FI644" s="8"/>
      <c r="FJ644" s="8"/>
      <c r="FK644" s="8"/>
      <c r="FL644" s="8"/>
      <c r="FM644" s="8"/>
      <c r="FN644" s="8"/>
      <c r="FO644" s="8"/>
      <c r="FP644" s="8"/>
      <c r="FQ644" s="8"/>
      <c r="FR644" s="8"/>
      <c r="FS644" s="8"/>
      <c r="FT644" s="8"/>
      <c r="FU644" s="8"/>
      <c r="FV644" s="8"/>
      <c r="FW644" s="8"/>
      <c r="FX644" s="8"/>
      <c r="FY644" s="8"/>
      <c r="FZ644" s="8"/>
      <c r="GA644" s="8"/>
      <c r="GB644" s="8"/>
      <c r="GC644" s="8"/>
      <c r="GD644" s="8"/>
      <c r="GE644" s="8"/>
      <c r="GF644" s="8"/>
      <c r="GG644" s="8"/>
      <c r="GH644" s="8"/>
      <c r="GI644" s="8"/>
      <c r="GJ644" s="8"/>
      <c r="GK644" s="8"/>
      <c r="GL644" s="8"/>
      <c r="GM644" s="8"/>
      <c r="GN644" s="8"/>
      <c r="GO644" s="8"/>
      <c r="GP644" s="8"/>
      <c r="GQ644" s="8"/>
      <c r="GR644" s="8"/>
      <c r="GS644" s="8"/>
      <c r="GT644" s="8"/>
      <c r="GU644" s="8"/>
      <c r="GV644" s="8"/>
      <c r="GW644" s="8"/>
      <c r="GX644" s="8"/>
      <c r="GY644" s="8"/>
      <c r="GZ644" s="8"/>
      <c r="HA644" s="8"/>
      <c r="HB644" s="8"/>
      <c r="HC644" s="8"/>
      <c r="HD644" s="8"/>
      <c r="HE644" s="8"/>
      <c r="HF644" s="8"/>
      <c r="HG644" s="8"/>
      <c r="HH644" s="8"/>
      <c r="HI644" s="8"/>
      <c r="HJ644" s="8"/>
      <c r="HK644" s="8"/>
      <c r="HL644" s="8"/>
      <c r="HM644" s="8"/>
      <c r="HN644" s="8"/>
      <c r="HO644" s="8"/>
      <c r="HP644" s="8"/>
      <c r="HQ644" s="8"/>
      <c r="HR644" s="8"/>
      <c r="HS644" s="8"/>
      <c r="HT644" s="8"/>
      <c r="HU644" s="8"/>
      <c r="HV644" s="8"/>
      <c r="HW644" s="8"/>
      <c r="HX644" s="8"/>
      <c r="HY644" s="8"/>
      <c r="HZ644" s="8"/>
      <c r="IA644" s="8"/>
      <c r="IB644" s="8"/>
      <c r="IC644" s="8"/>
      <c r="ID644" s="8"/>
      <c r="IE644" s="8"/>
      <c r="IF644" s="8"/>
      <c r="IG644" s="8"/>
      <c r="IH644" s="8"/>
      <c r="II644" s="8"/>
      <c r="IJ644" s="8"/>
      <c r="IK644" s="8"/>
      <c r="IL644" s="8"/>
      <c r="IM644" s="8"/>
      <c r="IN644" s="8"/>
      <c r="IO644" s="8"/>
      <c r="IP644" s="8"/>
      <c r="IQ644" s="8"/>
      <c r="IR644" s="8"/>
      <c r="IS644" s="8"/>
      <c r="IT644" s="8"/>
      <c r="IU644" s="8"/>
      <c r="IV644" s="8"/>
      <c r="IW644" s="8"/>
      <c r="IX644" s="8"/>
      <c r="IY644" s="8"/>
      <c r="IZ644" s="8"/>
      <c r="JA644" s="8"/>
      <c r="JB644" s="8"/>
      <c r="JC644" s="8"/>
      <c r="JD644" s="8"/>
      <c r="JE644" s="8"/>
      <c r="JF644" s="8"/>
      <c r="JG644" s="8"/>
      <c r="JH644" s="8"/>
      <c r="JI644" s="8"/>
      <c r="JJ644" s="8"/>
      <c r="JK644" s="8"/>
      <c r="JL644" s="8"/>
      <c r="JM644" s="8"/>
      <c r="JN644" s="8"/>
      <c r="JO644" s="8"/>
      <c r="JP644" s="8"/>
      <c r="JQ644" s="8"/>
      <c r="JR644" s="8"/>
      <c r="JS644" s="8"/>
      <c r="JT644" s="8"/>
      <c r="JU644" s="8"/>
      <c r="JV644" s="8"/>
      <c r="JW644" s="8"/>
      <c r="JX644" s="8"/>
      <c r="JY644" s="8"/>
      <c r="JZ644" s="8"/>
      <c r="KA644" s="8"/>
      <c r="KB644" s="8"/>
      <c r="KC644" s="8"/>
      <c r="KD644" s="8"/>
      <c r="KE644" s="8"/>
      <c r="KF644" s="8"/>
      <c r="KG644" s="8"/>
      <c r="KH644" s="8"/>
      <c r="KI644" s="8"/>
      <c r="KJ644" s="8"/>
      <c r="KK644" s="8"/>
      <c r="KL644" s="8"/>
      <c r="KM644" s="8"/>
      <c r="KN644" s="8"/>
      <c r="KO644" s="8"/>
      <c r="KP644" s="8"/>
      <c r="KQ644" s="8"/>
      <c r="KR644" s="8"/>
      <c r="KS644" s="8"/>
      <c r="KT644" s="8"/>
      <c r="KU644" s="8"/>
      <c r="KV644" s="8"/>
      <c r="KW644" s="8"/>
      <c r="KX644" s="8"/>
      <c r="KY644" s="8"/>
      <c r="KZ644" s="8"/>
      <c r="LA644" s="8"/>
      <c r="LB644" s="8"/>
      <c r="LC644" s="8"/>
      <c r="LD644" s="8"/>
      <c r="LE644" s="8"/>
      <c r="LF644" s="8"/>
      <c r="LG644" s="8"/>
      <c r="LH644" s="8"/>
      <c r="LI644" s="8"/>
      <c r="LJ644" s="8"/>
      <c r="LK644" s="8"/>
      <c r="LL644" s="8"/>
      <c r="LM644" s="8"/>
      <c r="LN644" s="8"/>
      <c r="LO644" s="8"/>
      <c r="LP644" s="8"/>
      <c r="LQ644" s="8"/>
      <c r="LR644" s="8"/>
      <c r="LS644" s="8"/>
      <c r="LT644" s="8"/>
      <c r="LU644" s="8"/>
      <c r="LV644" s="8"/>
      <c r="LW644" s="8"/>
      <c r="LX644" s="8"/>
      <c r="LY644" s="8"/>
      <c r="LZ644" s="8"/>
      <c r="MA644" s="8"/>
      <c r="MB644" s="8"/>
      <c r="MC644" s="8"/>
      <c r="MD644" s="8"/>
      <c r="ME644" s="8"/>
      <c r="MF644" s="8"/>
      <c r="MG644" s="8"/>
      <c r="MH644" s="8"/>
      <c r="MI644" s="8"/>
      <c r="MJ644" s="8"/>
      <c r="MK644" s="8"/>
      <c r="ML644" s="8"/>
      <c r="MM644" s="8"/>
      <c r="MN644" s="8"/>
      <c r="MO644" s="8"/>
      <c r="MP644" s="8"/>
      <c r="MQ644" s="8"/>
      <c r="MR644" s="8"/>
      <c r="MS644" s="8"/>
      <c r="MT644" s="8"/>
      <c r="MU644" s="8"/>
      <c r="MV644" s="8"/>
      <c r="MW644" s="8"/>
      <c r="MX644" s="8"/>
      <c r="MY644" s="8"/>
      <c r="MZ644" s="8"/>
      <c r="NA644" s="8"/>
      <c r="NB644" s="8"/>
      <c r="NC644" s="8"/>
      <c r="ND644" s="8"/>
      <c r="NE644" s="8"/>
      <c r="NF644" s="8"/>
      <c r="NG644" s="8"/>
      <c r="NH644" s="8"/>
      <c r="NI644" s="8"/>
      <c r="NJ644" s="8"/>
      <c r="NK644" s="8"/>
      <c r="NL644" s="8"/>
      <c r="NM644" s="8"/>
      <c r="NN644" s="8"/>
      <c r="NO644" s="8"/>
      <c r="NP644" s="8"/>
      <c r="NQ644" s="8"/>
      <c r="NR644" s="8"/>
      <c r="NS644" s="8"/>
      <c r="NT644" s="8"/>
      <c r="NU644" s="8"/>
      <c r="NV644" s="8"/>
      <c r="NW644" s="8"/>
      <c r="NX644" s="8"/>
      <c r="NY644" s="8"/>
      <c r="NZ644" s="8"/>
      <c r="OA644" s="8"/>
      <c r="OB644" s="8"/>
      <c r="OC644" s="8"/>
      <c r="OD644" s="8"/>
      <c r="OE644" s="8"/>
      <c r="OF644" s="8"/>
      <c r="OG644" s="8"/>
      <c r="OH644" s="8"/>
      <c r="OI644" s="8"/>
      <c r="OJ644" s="8"/>
      <c r="OK644" s="8"/>
      <c r="OL644" s="8"/>
      <c r="OM644" s="8"/>
      <c r="ON644" s="8"/>
      <c r="OO644" s="8"/>
      <c r="OP644" s="8"/>
      <c r="OQ644" s="8"/>
      <c r="OR644" s="8"/>
      <c r="OS644" s="8"/>
      <c r="OT644" s="8"/>
      <c r="OU644" s="8"/>
      <c r="OV644" s="8"/>
      <c r="OW644" s="8"/>
      <c r="OX644" s="8"/>
      <c r="OY644" s="8"/>
      <c r="OZ644" s="8"/>
      <c r="PA644" s="8"/>
      <c r="PB644" s="8"/>
      <c r="PC644" s="8"/>
      <c r="PD644" s="8"/>
      <c r="PE644" s="8"/>
      <c r="PF644" s="8"/>
      <c r="PG644" s="8"/>
      <c r="PH644" s="8"/>
      <c r="PI644" s="8"/>
      <c r="PJ644" s="8"/>
      <c r="PK644" s="8"/>
      <c r="PL644" s="8"/>
      <c r="PM644" s="8"/>
      <c r="PN644" s="8"/>
      <c r="PO644" s="8"/>
      <c r="PP644" s="8"/>
      <c r="PQ644" s="8"/>
      <c r="PR644" s="8"/>
      <c r="PS644" s="8"/>
      <c r="PT644" s="8"/>
      <c r="PU644" s="8"/>
      <c r="PV644" s="8"/>
      <c r="PW644" s="8"/>
      <c r="PX644" s="8"/>
      <c r="PY644" s="8"/>
      <c r="PZ644" s="8"/>
      <c r="QA644" s="8"/>
      <c r="QB644" s="8"/>
      <c r="QC644" s="8"/>
      <c r="QD644" s="8"/>
      <c r="QE644" s="8"/>
      <c r="QF644" s="8"/>
      <c r="QG644" s="8"/>
      <c r="QH644" s="8"/>
      <c r="QI644" s="8"/>
      <c r="QJ644" s="8"/>
      <c r="QK644" s="8"/>
      <c r="QL644" s="8"/>
      <c r="QM644" s="8"/>
      <c r="QN644" s="8"/>
      <c r="QO644" s="8"/>
      <c r="QP644" s="8"/>
      <c r="QQ644" s="8"/>
      <c r="QR644" s="8"/>
      <c r="QS644" s="8"/>
      <c r="QT644" s="8"/>
      <c r="QU644" s="8"/>
      <c r="QV644" s="8"/>
      <c r="QW644" s="8"/>
      <c r="QX644" s="8"/>
      <c r="QY644" s="8"/>
      <c r="QZ644" s="8"/>
      <c r="RA644" s="8"/>
      <c r="RB644" s="8"/>
      <c r="RC644" s="8"/>
      <c r="RD644" s="8"/>
      <c r="RE644" s="8"/>
      <c r="RF644" s="8"/>
      <c r="RG644" s="8"/>
      <c r="RH644" s="8"/>
      <c r="RI644" s="8"/>
      <c r="RJ644" s="8"/>
      <c r="RK644" s="8"/>
      <c r="RL644" s="8"/>
      <c r="RM644" s="8"/>
      <c r="RN644" s="8"/>
      <c r="RO644" s="8"/>
      <c r="RP644" s="8"/>
      <c r="RQ644" s="8"/>
      <c r="RR644" s="8"/>
      <c r="RS644" s="8"/>
      <c r="RT644" s="8"/>
      <c r="RU644" s="8"/>
      <c r="RV644" s="8"/>
      <c r="RW644" s="8"/>
      <c r="RX644" s="8"/>
      <c r="RY644" s="8"/>
      <c r="RZ644" s="8"/>
      <c r="SA644" s="8"/>
      <c r="SB644" s="8"/>
      <c r="SC644" s="8"/>
      <c r="SD644" s="8"/>
      <c r="SE644" s="8"/>
      <c r="SF644" s="8"/>
      <c r="SG644" s="8"/>
      <c r="SH644" s="8"/>
      <c r="SI644" s="8"/>
      <c r="SJ644" s="8"/>
      <c r="SK644" s="8"/>
      <c r="SL644" s="8"/>
      <c r="SM644" s="8"/>
      <c r="SN644" s="8"/>
      <c r="SO644" s="8"/>
      <c r="SP644" s="8"/>
      <c r="SQ644" s="8"/>
      <c r="SR644" s="8"/>
      <c r="SS644" s="8"/>
      <c r="ST644" s="8"/>
      <c r="SU644" s="8"/>
      <c r="SV644" s="8"/>
      <c r="SW644" s="8"/>
      <c r="SX644" s="8"/>
      <c r="SY644" s="8"/>
      <c r="SZ644" s="8"/>
      <c r="TA644" s="8"/>
      <c r="TB644" s="8"/>
      <c r="TC644" s="8"/>
      <c r="TD644" s="8"/>
      <c r="TE644" s="8"/>
      <c r="TF644" s="8"/>
      <c r="TG644" s="8"/>
      <c r="TH644" s="8"/>
      <c r="TI644" s="8"/>
      <c r="TJ644" s="8"/>
      <c r="TK644" s="8"/>
      <c r="TL644" s="8"/>
      <c r="TM644" s="8"/>
      <c r="TN644" s="8"/>
      <c r="TO644" s="8"/>
      <c r="TP644" s="8"/>
      <c r="TQ644" s="8"/>
      <c r="TR644" s="8"/>
      <c r="TS644" s="8"/>
      <c r="TT644" s="8"/>
      <c r="TU644" s="8"/>
      <c r="TV644" s="8"/>
      <c r="TW644" s="8"/>
      <c r="TX644" s="8"/>
      <c r="TY644" s="8"/>
      <c r="TZ644" s="8"/>
      <c r="UA644" s="8"/>
      <c r="UB644" s="8"/>
      <c r="UC644" s="8"/>
      <c r="UD644" s="8"/>
      <c r="UE644" s="8"/>
      <c r="UF644" s="8"/>
      <c r="UG644" s="8"/>
      <c r="UH644" s="8"/>
      <c r="UI644" s="8"/>
      <c r="UJ644" s="8"/>
      <c r="UK644" s="8"/>
      <c r="UL644" s="8"/>
      <c r="UM644" s="8"/>
      <c r="UN644" s="8"/>
      <c r="UO644" s="8"/>
      <c r="UP644" s="8"/>
      <c r="UQ644" s="8"/>
      <c r="UR644" s="8"/>
      <c r="US644" s="8"/>
      <c r="UT644" s="8"/>
      <c r="UU644" s="8"/>
      <c r="UV644" s="8"/>
      <c r="UW644" s="8"/>
      <c r="UX644" s="8"/>
      <c r="UY644" s="8"/>
      <c r="UZ644" s="8"/>
      <c r="VA644" s="8"/>
      <c r="VB644" s="8"/>
      <c r="VC644" s="8"/>
      <c r="VD644" s="8"/>
      <c r="VE644" s="8"/>
      <c r="VF644" s="8"/>
      <c r="VG644" s="8"/>
      <c r="VH644" s="8"/>
      <c r="VI644" s="8"/>
      <c r="VJ644" s="8"/>
      <c r="VK644" s="8"/>
      <c r="VL644" s="8"/>
      <c r="VM644" s="8"/>
      <c r="VN644" s="8"/>
      <c r="VO644" s="8"/>
      <c r="VP644" s="8"/>
      <c r="VQ644" s="8"/>
      <c r="VR644" s="8"/>
      <c r="VS644" s="8"/>
      <c r="VT644" s="8"/>
      <c r="VU644" s="8"/>
      <c r="VV644" s="8"/>
      <c r="VW644" s="8"/>
      <c r="VX644" s="8"/>
      <c r="VY644" s="8"/>
      <c r="VZ644" s="8"/>
      <c r="WA644" s="8"/>
      <c r="WB644" s="8"/>
      <c r="WC644" s="8"/>
      <c r="WD644" s="8"/>
      <c r="WE644" s="8"/>
      <c r="WF644" s="8"/>
      <c r="WG644" s="8"/>
      <c r="WH644" s="8"/>
      <c r="WI644" s="8"/>
      <c r="WJ644" s="8"/>
      <c r="WK644" s="8"/>
      <c r="WL644" s="8"/>
      <c r="WM644" s="8"/>
      <c r="WN644" s="8"/>
      <c r="WO644" s="8"/>
      <c r="WP644" s="8"/>
      <c r="WQ644" s="8"/>
      <c r="WR644" s="8"/>
      <c r="WS644" s="8"/>
      <c r="WT644" s="8"/>
      <c r="WU644" s="8"/>
      <c r="WV644" s="8"/>
      <c r="WW644" s="8"/>
      <c r="WX644" s="8"/>
      <c r="WY644" s="8"/>
      <c r="WZ644" s="8"/>
      <c r="XA644" s="8"/>
      <c r="XB644" s="8"/>
      <c r="XC644" s="8"/>
      <c r="XD644" s="8"/>
      <c r="XE644" s="8"/>
      <c r="XF644" s="8"/>
      <c r="XG644" s="8"/>
      <c r="XH644" s="8"/>
      <c r="XI644" s="8"/>
      <c r="XJ644" s="8"/>
      <c r="XK644" s="8"/>
      <c r="XL644" s="8"/>
      <c r="XM644" s="8"/>
      <c r="XN644" s="8"/>
      <c r="XO644" s="8"/>
      <c r="XP644" s="8"/>
      <c r="XQ644" s="8"/>
      <c r="XR644" s="8"/>
      <c r="XS644" s="8"/>
      <c r="XT644" s="8"/>
      <c r="XU644" s="8"/>
      <c r="XV644" s="8"/>
      <c r="XW644" s="8"/>
      <c r="XX644" s="8"/>
      <c r="XY644" s="8"/>
      <c r="XZ644" s="8"/>
      <c r="YA644" s="8"/>
      <c r="YB644" s="8"/>
      <c r="YC644" s="8"/>
      <c r="YD644" s="8"/>
      <c r="YE644" s="8"/>
      <c r="YF644" s="8"/>
      <c r="YG644" s="8"/>
      <c r="YH644" s="8"/>
      <c r="YI644" s="8"/>
      <c r="YJ644" s="8"/>
      <c r="YK644" s="8"/>
      <c r="YL644" s="8"/>
      <c r="YM644" s="8"/>
      <c r="YN644" s="8"/>
      <c r="YO644" s="8"/>
      <c r="YP644" s="8"/>
      <c r="YQ644" s="8"/>
      <c r="YR644" s="8"/>
      <c r="YS644" s="8"/>
      <c r="YT644" s="8"/>
      <c r="YU644" s="8"/>
      <c r="YV644" s="8"/>
      <c r="YW644" s="8"/>
      <c r="YX644" s="8"/>
      <c r="YY644" s="8"/>
      <c r="YZ644" s="8"/>
      <c r="ZA644" s="8"/>
      <c r="ZB644" s="8"/>
      <c r="ZC644" s="8"/>
      <c r="ZD644" s="8"/>
      <c r="ZE644" s="8"/>
      <c r="ZF644" s="8"/>
      <c r="ZG644" s="8"/>
      <c r="ZH644" s="8"/>
      <c r="ZI644" s="8"/>
      <c r="ZJ644" s="8"/>
      <c r="ZK644" s="8"/>
      <c r="ZL644" s="8"/>
      <c r="ZM644" s="8"/>
      <c r="ZN644" s="8"/>
      <c r="ZO644" s="8"/>
      <c r="ZP644" s="8"/>
      <c r="ZQ644" s="8"/>
      <c r="ZR644" s="8"/>
      <c r="ZS644" s="8"/>
      <c r="ZT644" s="8"/>
      <c r="ZU644" s="8"/>
      <c r="ZV644" s="8"/>
      <c r="ZW644" s="8"/>
      <c r="ZX644" s="8"/>
      <c r="ZY644" s="8"/>
      <c r="ZZ644" s="8"/>
      <c r="AAA644" s="8"/>
      <c r="AAB644" s="8"/>
      <c r="AAC644" s="8"/>
      <c r="AAD644" s="8"/>
      <c r="AAE644" s="8"/>
      <c r="AAF644" s="8"/>
      <c r="AAG644" s="8"/>
      <c r="AAH644" s="8"/>
      <c r="AAI644" s="8"/>
      <c r="AAJ644" s="8"/>
      <c r="AAK644" s="8"/>
      <c r="AAL644" s="8"/>
      <c r="AAM644" s="8"/>
      <c r="AAN644" s="8"/>
      <c r="AAO644" s="8"/>
      <c r="AAP644" s="8"/>
      <c r="AAQ644" s="8"/>
      <c r="AAR644" s="8"/>
      <c r="AAS644" s="8"/>
      <c r="AAT644" s="8"/>
      <c r="AAU644" s="8"/>
      <c r="AAV644" s="8"/>
      <c r="AAW644" s="8"/>
      <c r="AAX644" s="8"/>
      <c r="AAY644" s="8"/>
      <c r="AAZ644" s="8"/>
      <c r="ABA644" s="8"/>
      <c r="ABB644" s="8"/>
      <c r="ABC644" s="8"/>
      <c r="ABD644" s="8"/>
      <c r="ABE644" s="8"/>
      <c r="ABF644" s="8"/>
      <c r="ABG644" s="8"/>
      <c r="ABH644" s="8"/>
      <c r="ABI644" s="8"/>
      <c r="ABJ644" s="8"/>
      <c r="ABK644" s="8"/>
      <c r="ABL644" s="8"/>
      <c r="ABM644" s="8"/>
      <c r="ABN644" s="8"/>
      <c r="ABO644" s="8"/>
      <c r="ABP644" s="8"/>
      <c r="ABQ644" s="8"/>
      <c r="ABR644" s="8"/>
      <c r="ABS644" s="8"/>
      <c r="ABT644" s="8"/>
      <c r="ABU644" s="8"/>
      <c r="ABV644" s="8"/>
      <c r="ABW644" s="8"/>
      <c r="ABX644" s="8"/>
      <c r="ABY644" s="8"/>
      <c r="ABZ644" s="8"/>
      <c r="ACA644" s="8"/>
      <c r="ACB644" s="8"/>
      <c r="ACC644" s="8"/>
      <c r="ACD644" s="8"/>
      <c r="ACE644" s="8"/>
      <c r="ACF644" s="8"/>
      <c r="ACG644" s="8"/>
      <c r="ACH644" s="8"/>
      <c r="ACI644" s="8"/>
      <c r="ACJ644" s="8"/>
      <c r="ACK644" s="8"/>
      <c r="ACL644" s="8"/>
      <c r="ACM644" s="8"/>
      <c r="ACN644" s="8"/>
      <c r="ACO644" s="8"/>
      <c r="ACP644" s="8"/>
      <c r="ACQ644" s="8"/>
      <c r="ACR644" s="8"/>
      <c r="ACS644" s="8"/>
      <c r="ACT644" s="8"/>
      <c r="ACU644" s="8"/>
      <c r="ACV644" s="8"/>
      <c r="ACW644" s="8"/>
      <c r="ACX644" s="8"/>
      <c r="ACY644" s="8"/>
      <c r="ACZ644" s="8"/>
      <c r="ADA644" s="8"/>
      <c r="ADB644" s="8"/>
      <c r="ADC644" s="8"/>
      <c r="ADD644" s="8"/>
      <c r="ADE644" s="8"/>
      <c r="ADF644" s="8"/>
      <c r="ADG644" s="8"/>
      <c r="ADH644" s="8"/>
      <c r="ADI644" s="8"/>
      <c r="ADJ644" s="8"/>
      <c r="ADK644" s="8"/>
      <c r="ADL644" s="8"/>
      <c r="ADM644" s="8"/>
      <c r="ADN644" s="8"/>
      <c r="ADO644" s="8"/>
      <c r="ADP644" s="8"/>
      <c r="ADQ644" s="8"/>
      <c r="ADR644" s="8"/>
      <c r="ADS644" s="8"/>
      <c r="ADT644" s="8"/>
      <c r="ADU644" s="8"/>
      <c r="ADV644" s="8"/>
      <c r="ADW644" s="8"/>
      <c r="ADX644" s="8"/>
      <c r="ADY644" s="8"/>
      <c r="ADZ644" s="8"/>
      <c r="AEA644" s="8"/>
      <c r="AEB644" s="8"/>
      <c r="AEC644" s="8"/>
      <c r="AED644" s="8"/>
      <c r="AEE644" s="8"/>
      <c r="AEF644" s="8"/>
      <c r="AEG644" s="8"/>
      <c r="AEH644" s="8"/>
      <c r="AEI644" s="8"/>
      <c r="AEJ644" s="8"/>
      <c r="AEK644" s="8"/>
      <c r="AEL644" s="8"/>
      <c r="AEM644" s="8"/>
      <c r="AEN644" s="8"/>
      <c r="AEO644" s="8"/>
      <c r="AEP644" s="8"/>
      <c r="AEQ644" s="8"/>
      <c r="AER644" s="8"/>
      <c r="AES644" s="8"/>
      <c r="AET644" s="8"/>
      <c r="AEU644" s="8"/>
      <c r="AEV644" s="8"/>
      <c r="AEW644" s="8"/>
      <c r="AEX644" s="8"/>
      <c r="AEY644" s="8"/>
      <c r="AEZ644" s="8"/>
      <c r="AFA644" s="8"/>
      <c r="AFB644" s="8"/>
      <c r="AFC644" s="8"/>
      <c r="AFD644" s="8"/>
      <c r="AFE644" s="8"/>
      <c r="AFF644" s="8"/>
      <c r="AFG644" s="8"/>
      <c r="AFH644" s="8"/>
      <c r="AFI644" s="8"/>
      <c r="AFJ644" s="8"/>
      <c r="AFK644" s="8"/>
      <c r="AFL644" s="8"/>
      <c r="AFM644" s="8"/>
      <c r="AFN644" s="8"/>
      <c r="AFO644" s="8"/>
      <c r="AFP644" s="8"/>
      <c r="AFQ644" s="8"/>
      <c r="AFR644" s="8"/>
      <c r="AFS644" s="8"/>
      <c r="AFT644" s="8"/>
      <c r="AFU644" s="8"/>
      <c r="AFV644" s="8"/>
      <c r="AFW644" s="8"/>
      <c r="AFX644" s="8"/>
      <c r="AFY644" s="8"/>
      <c r="AFZ644" s="8"/>
      <c r="AGA644" s="8"/>
      <c r="AGB644" s="8"/>
      <c r="AGC644" s="8"/>
      <c r="AGD644" s="8"/>
      <c r="AGE644" s="8"/>
      <c r="AGF644" s="8"/>
      <c r="AGG644" s="8"/>
      <c r="AGH644" s="8"/>
      <c r="AGI644" s="8"/>
      <c r="AGJ644" s="8"/>
      <c r="AGK644" s="8"/>
      <c r="AGL644" s="8"/>
      <c r="AGM644" s="8"/>
      <c r="AGN644" s="8"/>
      <c r="AGO644" s="8"/>
      <c r="AGP644" s="8"/>
      <c r="AGQ644" s="8"/>
      <c r="AGR644" s="8"/>
      <c r="AGS644" s="8"/>
      <c r="AGT644" s="8"/>
      <c r="AGU644" s="8"/>
      <c r="AGV644" s="8"/>
      <c r="AGW644" s="8"/>
      <c r="AGX644" s="8"/>
      <c r="AGY644" s="8"/>
      <c r="AGZ644" s="8"/>
      <c r="AHA644" s="8"/>
      <c r="AHB644" s="8"/>
      <c r="AHC644" s="8"/>
      <c r="AHD644" s="8"/>
      <c r="AHE644" s="8"/>
      <c r="AHF644" s="8"/>
      <c r="AHG644" s="8"/>
      <c r="AHH644" s="8"/>
      <c r="AHI644" s="8"/>
      <c r="AHJ644" s="8"/>
      <c r="AHK644" s="8"/>
      <c r="AHL644" s="8"/>
      <c r="AHM644" s="8"/>
      <c r="AHN644" s="8"/>
      <c r="AHO644" s="8"/>
      <c r="AHP644" s="8"/>
      <c r="AHQ644" s="8"/>
      <c r="AHR644" s="8"/>
      <c r="AHS644" s="8"/>
      <c r="AHT644" s="8"/>
      <c r="AHU644" s="8"/>
      <c r="AHV644" s="8"/>
      <c r="AHW644" s="8"/>
      <c r="AHX644" s="8"/>
      <c r="AHY644" s="8"/>
      <c r="AHZ644" s="8"/>
      <c r="AIA644" s="8"/>
      <c r="AIB644" s="8"/>
      <c r="AIC644" s="8"/>
      <c r="AID644" s="8"/>
      <c r="AIE644" s="8"/>
      <c r="AIF644" s="8"/>
      <c r="AIG644" s="8"/>
      <c r="AIH644" s="8"/>
      <c r="AII644" s="8"/>
      <c r="AIJ644" s="8"/>
      <c r="AIK644" s="8"/>
      <c r="AIL644" s="8"/>
      <c r="AIM644" s="8"/>
      <c r="AIN644" s="8"/>
      <c r="AIO644" s="8"/>
      <c r="AIP644" s="8"/>
      <c r="AIQ644" s="8"/>
      <c r="AIR644" s="8"/>
      <c r="AIS644" s="8"/>
      <c r="AIT644" s="8"/>
      <c r="AIU644" s="8"/>
      <c r="AIV644" s="8"/>
      <c r="AIW644" s="8"/>
      <c r="AIX644" s="8"/>
      <c r="AIY644" s="8"/>
      <c r="AIZ644" s="8"/>
      <c r="AJA644" s="8"/>
      <c r="AJB644" s="8"/>
      <c r="AJC644" s="8"/>
      <c r="AJD644" s="8"/>
      <c r="AJE644" s="8"/>
      <c r="AJF644" s="8"/>
      <c r="AJG644" s="8"/>
      <c r="AJH644" s="8"/>
      <c r="AJI644" s="8"/>
      <c r="AJJ644" s="8"/>
      <c r="AJK644" s="8"/>
      <c r="AJL644" s="8"/>
      <c r="AJM644" s="8"/>
      <c r="AJN644" s="8"/>
      <c r="AJO644" s="8"/>
      <c r="AJP644" s="8"/>
      <c r="AJQ644" s="8"/>
      <c r="AJR644" s="8"/>
      <c r="AJS644" s="8"/>
      <c r="AJT644" s="8"/>
      <c r="AJU644" s="8"/>
      <c r="AJV644" s="8"/>
      <c r="AJW644" s="8"/>
      <c r="AJX644" s="8"/>
      <c r="AJY644" s="8"/>
      <c r="AJZ644" s="8"/>
      <c r="AKA644" s="8"/>
      <c r="AKB644" s="8"/>
      <c r="AKC644" s="8"/>
      <c r="AKD644" s="8"/>
      <c r="AKE644" s="8"/>
      <c r="AKF644" s="8"/>
      <c r="AKG644" s="8"/>
      <c r="AKH644" s="8"/>
      <c r="AKI644" s="8"/>
      <c r="AKJ644" s="8"/>
      <c r="AKK644" s="8"/>
      <c r="AKL644" s="8"/>
      <c r="AKM644" s="8"/>
      <c r="AKN644" s="8"/>
      <c r="AKO644" s="8"/>
      <c r="AKP644" s="8"/>
      <c r="AKQ644" s="8"/>
      <c r="AKR644" s="8"/>
      <c r="AKS644" s="8"/>
      <c r="AKT644" s="8"/>
      <c r="AKU644" s="8"/>
      <c r="AKV644" s="8"/>
      <c r="AKW644" s="8"/>
      <c r="AKX644" s="8"/>
      <c r="AKY644" s="8"/>
      <c r="AKZ644" s="8"/>
      <c r="ALA644" s="8"/>
      <c r="ALB644" s="8"/>
      <c r="ALC644" s="8"/>
      <c r="ALD644" s="8"/>
      <c r="ALE644" s="8"/>
      <c r="ALF644" s="8"/>
      <c r="ALG644" s="8"/>
      <c r="ALH644" s="8"/>
      <c r="ALI644" s="8"/>
      <c r="ALJ644" s="8"/>
      <c r="ALK644" s="8"/>
      <c r="ALL644" s="8"/>
      <c r="ALM644" s="8"/>
      <c r="ALN644" s="8"/>
      <c r="ALO644" s="8"/>
      <c r="ALP644" s="8"/>
      <c r="ALQ644" s="8"/>
      <c r="ALR644" s="8"/>
      <c r="ALS644" s="8"/>
      <c r="ALT644" s="8"/>
      <c r="ALU644" s="8"/>
      <c r="ALV644" s="8"/>
      <c r="ALW644" s="8"/>
      <c r="ALX644" s="8"/>
      <c r="ALY644" s="8"/>
      <c r="ALZ644" s="8"/>
      <c r="AMA644" s="8"/>
      <c r="AMB644" s="8"/>
      <c r="AMC644" s="8"/>
      <c r="AMD644" s="8"/>
      <c r="AME644" s="8"/>
      <c r="AMF644" s="8"/>
      <c r="AMG644" s="8"/>
      <c r="AMH644" s="8"/>
      <c r="AMI644" s="8"/>
      <c r="AMJ644" s="8"/>
      <c r="AMK644" s="8"/>
      <c r="AML644" s="8"/>
      <c r="AMM644" s="8"/>
      <c r="AMN644" s="8"/>
      <c r="AMO644" s="8"/>
      <c r="AMP644" s="8"/>
      <c r="AMQ644" s="8"/>
      <c r="AMR644" s="8"/>
      <c r="AMS644" s="8"/>
      <c r="AMT644" s="8"/>
      <c r="AMU644" s="8"/>
      <c r="AMV644" s="8"/>
      <c r="AMW644" s="8"/>
      <c r="AMX644" s="8"/>
      <c r="AMY644" s="8"/>
      <c r="AMZ644" s="8"/>
      <c r="ANA644" s="8"/>
      <c r="ANB644" s="8"/>
      <c r="ANC644" s="8"/>
      <c r="AND644" s="8"/>
      <c r="ANE644" s="8"/>
      <c r="ANF644" s="8"/>
      <c r="ANG644" s="8"/>
      <c r="ANH644" s="8"/>
      <c r="ANI644" s="8"/>
      <c r="ANJ644" s="8"/>
      <c r="ANK644" s="8"/>
      <c r="ANL644" s="8"/>
      <c r="ANM644" s="8"/>
      <c r="ANN644" s="8"/>
      <c r="ANO644" s="8"/>
      <c r="ANP644" s="8"/>
      <c r="ANQ644" s="8"/>
      <c r="ANR644" s="8"/>
      <c r="ANS644" s="8"/>
      <c r="ANT644" s="8"/>
      <c r="ANU644" s="8"/>
      <c r="ANV644" s="8"/>
      <c r="ANW644" s="8"/>
      <c r="ANX644" s="8"/>
      <c r="ANY644" s="8"/>
      <c r="ANZ644" s="8"/>
      <c r="AOA644" s="8"/>
      <c r="AOB644" s="8"/>
      <c r="AOC644" s="8"/>
      <c r="AOD644" s="8"/>
      <c r="AOE644" s="8"/>
      <c r="AOF644" s="8"/>
      <c r="AOG644" s="8"/>
      <c r="AOH644" s="8"/>
      <c r="AOI644" s="8"/>
      <c r="AOJ644" s="8"/>
      <c r="AOK644" s="8"/>
      <c r="AOL644" s="8"/>
      <c r="AOM644" s="8"/>
      <c r="AON644" s="8"/>
      <c r="AOO644" s="8"/>
      <c r="AOP644" s="8"/>
      <c r="AOQ644" s="8"/>
      <c r="AOR644" s="8"/>
      <c r="AOS644" s="8"/>
      <c r="AOT644" s="8"/>
      <c r="AOU644" s="8"/>
      <c r="AOV644" s="8"/>
      <c r="AOW644" s="8"/>
      <c r="AOX644" s="8"/>
      <c r="AOY644" s="8"/>
      <c r="AOZ644" s="8"/>
      <c r="APA644" s="8"/>
      <c r="APB644" s="8"/>
      <c r="APC644" s="8"/>
      <c r="APD644" s="8"/>
      <c r="APE644" s="8"/>
      <c r="APF644" s="8"/>
      <c r="APG644" s="8"/>
      <c r="APH644" s="8"/>
      <c r="API644" s="8"/>
      <c r="APJ644" s="8"/>
      <c r="APK644" s="8"/>
      <c r="APL644" s="8"/>
      <c r="APM644" s="8"/>
      <c r="APN644" s="8"/>
      <c r="APO644" s="8"/>
      <c r="APP644" s="8"/>
      <c r="APQ644" s="8"/>
      <c r="APR644" s="8"/>
      <c r="APS644" s="8"/>
      <c r="APT644" s="8"/>
      <c r="APU644" s="8"/>
      <c r="APV644" s="8"/>
      <c r="APW644" s="8"/>
      <c r="APX644" s="8"/>
      <c r="APY644" s="8"/>
      <c r="APZ644" s="8"/>
      <c r="AQA644" s="8"/>
      <c r="AQB644" s="8"/>
      <c r="AQC644" s="8"/>
      <c r="AQD644" s="8"/>
      <c r="AQE644" s="8"/>
      <c r="AQF644" s="8"/>
      <c r="AQG644" s="8"/>
      <c r="AQH644" s="8"/>
      <c r="AQI644" s="8"/>
      <c r="AQJ644" s="8"/>
      <c r="AQK644" s="8"/>
      <c r="AQL644" s="8"/>
      <c r="AQM644" s="8"/>
      <c r="AQN644" s="8"/>
      <c r="AQO644" s="8"/>
      <c r="AQP644" s="8"/>
      <c r="AQQ644" s="8"/>
      <c r="AQR644" s="8"/>
      <c r="AQS644" s="8"/>
      <c r="AQT644" s="8"/>
      <c r="AQU644" s="8"/>
      <c r="AQV644" s="8"/>
      <c r="AQW644" s="8"/>
      <c r="AQX644" s="8"/>
      <c r="AQY644" s="8"/>
      <c r="AQZ644" s="8"/>
      <c r="ARA644" s="8"/>
      <c r="ARB644" s="8"/>
      <c r="ARC644" s="8"/>
      <c r="ARD644" s="8"/>
      <c r="ARE644" s="8"/>
      <c r="ARF644" s="8"/>
      <c r="ARG644" s="8"/>
      <c r="ARH644" s="8"/>
      <c r="ARI644" s="8"/>
      <c r="ARJ644" s="8"/>
      <c r="ARK644" s="8"/>
      <c r="ARL644" s="8"/>
      <c r="ARM644" s="8"/>
      <c r="ARN644" s="8"/>
      <c r="ARO644" s="8"/>
      <c r="ARP644" s="8"/>
      <c r="ARQ644" s="8"/>
      <c r="ARR644" s="8"/>
      <c r="ARS644" s="8"/>
      <c r="ART644" s="8"/>
      <c r="ARU644" s="8"/>
      <c r="ARV644" s="8"/>
      <c r="ARW644" s="8"/>
      <c r="ARX644" s="8"/>
      <c r="ARY644" s="8"/>
      <c r="ARZ644" s="8"/>
      <c r="ASA644" s="8"/>
      <c r="ASB644" s="8"/>
      <c r="ASC644" s="8"/>
      <c r="ASD644" s="8"/>
      <c r="ASE644" s="8"/>
      <c r="ASF644" s="8"/>
      <c r="ASG644" s="8"/>
      <c r="ASH644" s="8"/>
      <c r="ASI644" s="8"/>
      <c r="ASJ644" s="8"/>
      <c r="ASK644" s="8"/>
      <c r="ASL644" s="8"/>
      <c r="ASM644" s="8"/>
      <c r="ASN644" s="8"/>
      <c r="ASO644" s="8"/>
      <c r="ASP644" s="8"/>
      <c r="ASQ644" s="8"/>
      <c r="ASR644" s="8"/>
      <c r="ASS644" s="8"/>
      <c r="AST644" s="8"/>
      <c r="ASU644" s="8"/>
      <c r="ASV644" s="8"/>
      <c r="ASW644" s="8"/>
      <c r="ASX644" s="8"/>
      <c r="ASY644" s="8"/>
      <c r="ASZ644" s="8"/>
      <c r="ATA644" s="8"/>
      <c r="ATB644" s="8"/>
      <c r="ATC644" s="8"/>
      <c r="ATD644" s="8"/>
      <c r="ATE644" s="8"/>
      <c r="ATF644" s="8"/>
      <c r="ATG644" s="8"/>
      <c r="ATH644" s="8"/>
      <c r="ATI644" s="8"/>
      <c r="ATJ644" s="8"/>
      <c r="ATK644" s="8"/>
      <c r="ATL644" s="8"/>
      <c r="ATM644" s="8"/>
      <c r="ATN644" s="8"/>
      <c r="ATO644" s="8"/>
      <c r="ATP644" s="8"/>
      <c r="ATQ644" s="8"/>
      <c r="ATR644" s="8"/>
      <c r="ATS644" s="8"/>
      <c r="ATT644" s="8"/>
      <c r="ATU644" s="8"/>
      <c r="ATV644" s="8"/>
      <c r="ATW644" s="8"/>
      <c r="ATX644" s="8"/>
      <c r="ATY644" s="8"/>
      <c r="ATZ644" s="8"/>
      <c r="AUA644" s="8"/>
      <c r="AUB644" s="8"/>
      <c r="AUC644" s="8"/>
      <c r="AUD644" s="8"/>
      <c r="AUE644" s="8"/>
      <c r="AUF644" s="8"/>
      <c r="AUG644" s="8"/>
      <c r="AUH644" s="8"/>
      <c r="AUI644" s="8"/>
      <c r="AUJ644" s="8"/>
      <c r="AUK644" s="8"/>
      <c r="AUL644" s="8"/>
      <c r="AUM644" s="8"/>
      <c r="AUN644" s="8"/>
      <c r="AUO644" s="8"/>
      <c r="AUP644" s="8"/>
      <c r="AUQ644" s="8"/>
      <c r="AUR644" s="8"/>
      <c r="AUS644" s="8"/>
      <c r="AUT644" s="8"/>
      <c r="AUU644" s="8"/>
      <c r="AUV644" s="8"/>
      <c r="AUW644" s="8"/>
      <c r="AUX644" s="8"/>
      <c r="AUY644" s="8"/>
      <c r="AUZ644" s="8"/>
      <c r="AVA644" s="8"/>
      <c r="AVB644" s="8"/>
      <c r="AVC644" s="8"/>
      <c r="AVD644" s="8"/>
      <c r="AVE644" s="8"/>
      <c r="AVF644" s="8"/>
      <c r="AVG644" s="8"/>
      <c r="AVH644" s="8"/>
      <c r="AVI644" s="8"/>
      <c r="AVJ644" s="8"/>
      <c r="AVK644" s="8"/>
      <c r="AVL644" s="8"/>
      <c r="AVM644" s="8"/>
      <c r="AVN644" s="8"/>
      <c r="AVO644" s="8"/>
      <c r="AVP644" s="8"/>
      <c r="AVQ644" s="8"/>
      <c r="AVR644" s="8"/>
      <c r="AVS644" s="8"/>
      <c r="AVT644" s="8"/>
      <c r="AVU644" s="8"/>
      <c r="AVV644" s="8"/>
      <c r="AVW644" s="8"/>
      <c r="AVX644" s="8"/>
      <c r="AVY644" s="8"/>
      <c r="AVZ644" s="8"/>
      <c r="AWA644" s="8"/>
      <c r="AWB644" s="8"/>
      <c r="AWC644" s="8"/>
      <c r="AWD644" s="8"/>
      <c r="AWE644" s="8"/>
      <c r="AWF644" s="8"/>
      <c r="AWG644" s="8"/>
      <c r="AWH644" s="8"/>
      <c r="AWI644" s="8"/>
      <c r="AWJ644" s="8"/>
      <c r="AWK644" s="8"/>
      <c r="AWL644" s="8"/>
      <c r="AWM644" s="8"/>
      <c r="AWN644" s="8"/>
      <c r="AWO644" s="8"/>
      <c r="AWP644" s="8"/>
      <c r="AWQ644" s="8"/>
      <c r="AWR644" s="8"/>
      <c r="AWS644" s="8"/>
      <c r="AWT644" s="8"/>
      <c r="AWU644" s="8"/>
      <c r="AWV644" s="8"/>
      <c r="AWW644" s="8"/>
      <c r="AWX644" s="8"/>
      <c r="AWY644" s="8"/>
      <c r="AWZ644" s="8"/>
      <c r="AXA644" s="8"/>
      <c r="AXB644" s="8"/>
      <c r="AXC644" s="8"/>
      <c r="AXD644" s="8"/>
      <c r="AXE644" s="8"/>
      <c r="AXF644" s="8"/>
      <c r="AXG644" s="8"/>
      <c r="AXH644" s="8"/>
      <c r="AXI644" s="8"/>
      <c r="AXJ644" s="8"/>
      <c r="AXK644" s="8"/>
      <c r="AXL644" s="8"/>
      <c r="AXM644" s="8"/>
      <c r="AXN644" s="8"/>
      <c r="AXO644" s="8"/>
      <c r="AXP644" s="8"/>
      <c r="AXQ644" s="8"/>
      <c r="AXR644" s="8"/>
      <c r="AXS644" s="8"/>
      <c r="AXT644" s="8"/>
      <c r="AXU644" s="8"/>
      <c r="AXV644" s="8"/>
      <c r="AXW644" s="8"/>
      <c r="AXX644" s="8"/>
      <c r="AXY644" s="8"/>
      <c r="AXZ644" s="8"/>
      <c r="AYA644" s="8"/>
      <c r="AYB644" s="8"/>
      <c r="AYC644" s="8"/>
      <c r="AYD644" s="8"/>
      <c r="AYE644" s="8"/>
      <c r="AYF644" s="8"/>
      <c r="AYG644" s="8"/>
      <c r="AYH644" s="8"/>
      <c r="AYI644" s="8"/>
      <c r="AYJ644" s="8"/>
      <c r="AYK644" s="8"/>
      <c r="AYL644" s="8"/>
      <c r="AYM644" s="8"/>
      <c r="AYN644" s="8"/>
      <c r="AYO644" s="8"/>
      <c r="AYP644" s="8"/>
      <c r="AYQ644" s="8"/>
      <c r="AYR644" s="8"/>
      <c r="AYS644" s="8"/>
      <c r="AYT644" s="8"/>
      <c r="AYU644" s="8"/>
      <c r="AYV644" s="8"/>
      <c r="AYW644" s="8"/>
      <c r="AYX644" s="8"/>
      <c r="AYY644" s="8"/>
      <c r="AYZ644" s="8"/>
      <c r="AZA644" s="8"/>
      <c r="AZB644" s="8"/>
      <c r="AZC644" s="8"/>
      <c r="AZD644" s="8"/>
      <c r="AZE644" s="8"/>
      <c r="AZF644" s="8"/>
      <c r="AZG644" s="8"/>
      <c r="AZH644" s="8"/>
      <c r="AZI644" s="8"/>
      <c r="AZJ644" s="8"/>
      <c r="AZK644" s="8"/>
      <c r="AZL644" s="8"/>
      <c r="AZM644" s="8"/>
      <c r="AZN644" s="8"/>
      <c r="AZO644" s="8"/>
      <c r="AZP644" s="8"/>
      <c r="AZQ644" s="8"/>
      <c r="AZR644" s="8"/>
      <c r="AZS644" s="8"/>
      <c r="AZT644" s="8"/>
      <c r="AZU644" s="8"/>
      <c r="AZV644" s="8"/>
      <c r="AZW644" s="8"/>
      <c r="AZX644" s="8"/>
      <c r="AZY644" s="8"/>
      <c r="AZZ644" s="8"/>
      <c r="BAA644" s="8"/>
      <c r="BAB644" s="8"/>
      <c r="BAC644" s="8"/>
      <c r="BAD644" s="8"/>
      <c r="BAE644" s="8"/>
      <c r="BAF644" s="8"/>
      <c r="BAG644" s="8"/>
      <c r="BAH644" s="8"/>
      <c r="BAI644" s="8"/>
      <c r="BAJ644" s="8"/>
      <c r="BAK644" s="8"/>
      <c r="BAL644" s="8"/>
      <c r="BAM644" s="8"/>
      <c r="BAN644" s="8"/>
      <c r="BAO644" s="8"/>
      <c r="BAP644" s="8"/>
      <c r="BAQ644" s="8"/>
      <c r="BAR644" s="8"/>
      <c r="BAS644" s="8"/>
      <c r="BAT644" s="8"/>
      <c r="BAU644" s="8"/>
      <c r="BAV644" s="8"/>
      <c r="BAW644" s="8"/>
      <c r="BAX644" s="8"/>
      <c r="BAY644" s="8"/>
      <c r="BAZ644" s="8"/>
      <c r="BBA644" s="8"/>
      <c r="BBB644" s="8"/>
      <c r="BBC644" s="8"/>
      <c r="BBD644" s="8"/>
      <c r="BBE644" s="8"/>
      <c r="BBF644" s="8"/>
      <c r="BBG644" s="8"/>
      <c r="BBH644" s="8"/>
      <c r="BBI644" s="8"/>
      <c r="BBJ644" s="8"/>
      <c r="BBK644" s="8"/>
      <c r="BBL644" s="8"/>
      <c r="BBM644" s="8"/>
      <c r="BBN644" s="8"/>
      <c r="BBO644" s="8"/>
      <c r="BBP644" s="8"/>
      <c r="BBQ644" s="8"/>
      <c r="BBR644" s="8"/>
      <c r="BBS644" s="8"/>
      <c r="BBT644" s="8"/>
      <c r="BBU644" s="8"/>
      <c r="BBV644" s="8"/>
      <c r="BBW644" s="8"/>
      <c r="BBX644" s="8"/>
      <c r="BBY644" s="8"/>
      <c r="BBZ644" s="8"/>
      <c r="BCA644" s="8"/>
      <c r="BCB644" s="8"/>
      <c r="BCC644" s="8"/>
      <c r="BCD644" s="8"/>
      <c r="BCE644" s="8"/>
      <c r="BCF644" s="8"/>
      <c r="BCG644" s="8"/>
      <c r="BCH644" s="8"/>
      <c r="BCI644" s="8"/>
      <c r="BCJ644" s="8"/>
      <c r="BCK644" s="8"/>
      <c r="BCL644" s="8"/>
      <c r="BCM644" s="8"/>
      <c r="BCN644" s="8"/>
      <c r="BCO644" s="8"/>
      <c r="BCP644" s="8"/>
      <c r="BCQ644" s="8"/>
      <c r="BCR644" s="8"/>
      <c r="BCS644" s="8"/>
      <c r="BCT644" s="8"/>
      <c r="BCU644" s="8"/>
      <c r="BCV644" s="8"/>
      <c r="BCW644" s="8"/>
      <c r="BCX644" s="8"/>
      <c r="BCY644" s="8"/>
      <c r="BCZ644" s="8"/>
      <c r="BDA644" s="8"/>
      <c r="BDB644" s="8"/>
      <c r="BDC644" s="8"/>
      <c r="BDD644" s="8"/>
      <c r="BDE644" s="8"/>
      <c r="BDF644" s="8"/>
      <c r="BDG644" s="8"/>
      <c r="BDH644" s="8"/>
      <c r="BDI644" s="8"/>
      <c r="BDJ644" s="8"/>
      <c r="BDK644" s="8"/>
      <c r="BDL644" s="8"/>
      <c r="BDM644" s="8"/>
      <c r="BDN644" s="8"/>
      <c r="BDO644" s="8"/>
      <c r="BDP644" s="8"/>
      <c r="BDQ644" s="8"/>
      <c r="BDR644" s="8"/>
      <c r="BDS644" s="8"/>
      <c r="BDT644" s="8"/>
      <c r="BDU644" s="8"/>
      <c r="BDV644" s="8"/>
      <c r="BDW644" s="8"/>
      <c r="BDX644" s="8"/>
      <c r="BDY644" s="8"/>
      <c r="BDZ644" s="8"/>
      <c r="BEA644" s="8"/>
      <c r="BEB644" s="8"/>
      <c r="BEC644" s="8"/>
      <c r="BED644" s="8"/>
      <c r="BEE644" s="8"/>
      <c r="BEF644" s="8"/>
      <c r="BEG644" s="8"/>
      <c r="BEH644" s="8"/>
      <c r="BEI644" s="8"/>
      <c r="BEJ644" s="8"/>
      <c r="BEK644" s="8"/>
      <c r="BEL644" s="8"/>
      <c r="BEM644" s="8"/>
      <c r="BEN644" s="8"/>
      <c r="BEO644" s="8"/>
      <c r="BEP644" s="8"/>
      <c r="BEQ644" s="8"/>
      <c r="BER644" s="8"/>
      <c r="BES644" s="8"/>
      <c r="BET644" s="8"/>
      <c r="BEU644" s="8"/>
      <c r="BEV644" s="8"/>
      <c r="BEW644" s="8"/>
      <c r="BEX644" s="8"/>
      <c r="BEY644" s="8"/>
      <c r="BEZ644" s="8"/>
      <c r="BFA644" s="8"/>
      <c r="BFB644" s="8"/>
      <c r="BFC644" s="8"/>
      <c r="BFD644" s="8"/>
      <c r="BFE644" s="8"/>
      <c r="BFF644" s="8"/>
      <c r="BFG644" s="8"/>
      <c r="BFH644" s="8"/>
      <c r="BFI644" s="8"/>
      <c r="BFJ644" s="8"/>
      <c r="BFK644" s="8"/>
      <c r="BFL644" s="8"/>
      <c r="BFM644" s="8"/>
      <c r="BFN644" s="8"/>
      <c r="BFO644" s="8"/>
      <c r="BFP644" s="8"/>
      <c r="BFQ644" s="8"/>
      <c r="BFR644" s="8"/>
      <c r="BFS644" s="8"/>
      <c r="BFT644" s="8"/>
      <c r="BFU644" s="8"/>
      <c r="BFV644" s="8"/>
      <c r="BFW644" s="8"/>
      <c r="BFX644" s="8"/>
      <c r="BFY644" s="8"/>
      <c r="BFZ644" s="8"/>
      <c r="BGA644" s="8"/>
      <c r="BGB644" s="8"/>
      <c r="BGC644" s="8"/>
      <c r="BGD644" s="8"/>
      <c r="BGE644" s="8"/>
      <c r="BGF644" s="8"/>
      <c r="BGG644" s="8"/>
      <c r="BGH644" s="8"/>
      <c r="BGI644" s="8"/>
      <c r="BGJ644" s="8"/>
      <c r="BGK644" s="8"/>
      <c r="BGL644" s="8"/>
      <c r="BGM644" s="8"/>
      <c r="BGN644" s="8"/>
      <c r="BGO644" s="8"/>
      <c r="BGP644" s="8"/>
      <c r="BGQ644" s="8"/>
      <c r="BGR644" s="8"/>
      <c r="BGS644" s="8"/>
      <c r="BGT644" s="8"/>
      <c r="BGU644" s="8"/>
      <c r="BGV644" s="8"/>
      <c r="BGW644" s="8"/>
      <c r="BGX644" s="8"/>
      <c r="BGY644" s="8"/>
      <c r="BGZ644" s="8"/>
      <c r="BHA644" s="8"/>
      <c r="BHB644" s="8"/>
      <c r="BHC644" s="8"/>
      <c r="BHD644" s="8"/>
      <c r="BHE644" s="8"/>
      <c r="BHF644" s="8"/>
      <c r="BHG644" s="8"/>
      <c r="BHH644" s="8"/>
      <c r="BHI644" s="8"/>
      <c r="BHJ644" s="8"/>
      <c r="BHK644" s="8"/>
      <c r="BHL644" s="8"/>
      <c r="BHM644" s="8"/>
      <c r="BHN644" s="8"/>
      <c r="BHO644" s="8"/>
      <c r="BHP644" s="8"/>
      <c r="BHQ644" s="8"/>
      <c r="BHR644" s="8"/>
      <c r="BHS644" s="8"/>
      <c r="BHT644" s="8"/>
      <c r="BHU644" s="8"/>
      <c r="BHV644" s="8"/>
      <c r="BHW644" s="8"/>
      <c r="BHX644" s="8"/>
      <c r="BHY644" s="8"/>
      <c r="BHZ644" s="8"/>
      <c r="BIA644" s="8"/>
      <c r="BIB644" s="8"/>
      <c r="BIC644" s="8"/>
      <c r="BID644" s="8"/>
      <c r="BIE644" s="8"/>
      <c r="BIF644" s="8"/>
      <c r="BIG644" s="8"/>
      <c r="BIH644" s="8"/>
      <c r="BII644" s="8"/>
      <c r="BIJ644" s="8"/>
      <c r="BIK644" s="8"/>
      <c r="BIL644" s="8"/>
      <c r="BIM644" s="8"/>
      <c r="BIN644" s="8"/>
      <c r="BIO644" s="8"/>
      <c r="BIP644" s="8"/>
      <c r="BIQ644" s="8"/>
      <c r="BIR644" s="8"/>
      <c r="BIS644" s="8"/>
      <c r="BIT644" s="8"/>
      <c r="BIU644" s="8"/>
      <c r="BIV644" s="8"/>
      <c r="BIW644" s="8"/>
      <c r="BIX644" s="8"/>
      <c r="BIY644" s="8"/>
      <c r="BIZ644" s="8"/>
      <c r="BJA644" s="8"/>
      <c r="BJB644" s="8"/>
      <c r="BJC644" s="8"/>
      <c r="BJD644" s="8"/>
      <c r="BJE644" s="8"/>
      <c r="BJF644" s="8"/>
      <c r="BJG644" s="8"/>
      <c r="BJH644" s="8"/>
      <c r="BJI644" s="8"/>
      <c r="BJJ644" s="8"/>
      <c r="BJK644" s="8"/>
      <c r="BJL644" s="8"/>
      <c r="BJM644" s="8"/>
      <c r="BJN644" s="8"/>
      <c r="BJO644" s="8"/>
      <c r="BJP644" s="8"/>
      <c r="BJQ644" s="8"/>
      <c r="BJR644" s="8"/>
      <c r="BJS644" s="8"/>
      <c r="BJT644" s="8"/>
      <c r="BJU644" s="8"/>
      <c r="BJV644" s="8"/>
      <c r="BJW644" s="8"/>
      <c r="BJX644" s="8"/>
      <c r="BJY644" s="8"/>
      <c r="BJZ644" s="8"/>
      <c r="BKA644" s="8"/>
      <c r="BKB644" s="8"/>
      <c r="BKC644" s="8"/>
      <c r="BKD644" s="8"/>
      <c r="BKE644" s="8"/>
      <c r="BKF644" s="8"/>
      <c r="BKG644" s="8"/>
      <c r="BKH644" s="8"/>
      <c r="BKI644" s="8"/>
      <c r="BKJ644" s="8"/>
      <c r="BKK644" s="8"/>
      <c r="BKL644" s="8"/>
      <c r="BKM644" s="8"/>
      <c r="BKN644" s="8"/>
      <c r="BKO644" s="8"/>
      <c r="BKP644" s="8"/>
      <c r="BKQ644" s="8"/>
      <c r="BKR644" s="8"/>
      <c r="BKS644" s="8"/>
      <c r="BKT644" s="8"/>
      <c r="BKU644" s="8"/>
      <c r="BKV644" s="8"/>
      <c r="BKW644" s="8"/>
      <c r="BKX644" s="8"/>
      <c r="BKY644" s="8"/>
      <c r="BKZ644" s="8"/>
      <c r="BLA644" s="8"/>
      <c r="BLB644" s="8"/>
      <c r="BLC644" s="8"/>
      <c r="BLD644" s="8"/>
      <c r="BLE644" s="8"/>
      <c r="BLF644" s="8"/>
      <c r="BLG644" s="8"/>
      <c r="BLH644" s="8"/>
      <c r="BLI644" s="8"/>
      <c r="BLJ644" s="8"/>
      <c r="BLK644" s="8"/>
      <c r="BLL644" s="8"/>
      <c r="BLM644" s="8"/>
      <c r="BLN644" s="8"/>
      <c r="BLO644" s="8"/>
      <c r="BLP644" s="8"/>
      <c r="BLQ644" s="8"/>
      <c r="BLR644" s="8"/>
      <c r="BLS644" s="8"/>
      <c r="BLT644" s="8"/>
      <c r="BLU644" s="8"/>
      <c r="BLV644" s="8"/>
      <c r="BLW644" s="8"/>
      <c r="BLX644" s="8"/>
      <c r="BLY644" s="8"/>
      <c r="BLZ644" s="8"/>
      <c r="BMA644" s="8"/>
      <c r="BMB644" s="8"/>
      <c r="BMC644" s="8"/>
      <c r="BMD644" s="8"/>
      <c r="BME644" s="8"/>
      <c r="BMF644" s="8"/>
      <c r="BMG644" s="8"/>
      <c r="BMH644" s="8"/>
      <c r="BMI644" s="8"/>
      <c r="BMJ644" s="8"/>
      <c r="BMK644" s="8"/>
      <c r="BML644" s="8"/>
      <c r="BMM644" s="8"/>
      <c r="BMN644" s="8"/>
      <c r="BMO644" s="8"/>
      <c r="BMP644" s="8"/>
      <c r="BMQ644" s="8"/>
      <c r="BMR644" s="8"/>
      <c r="BMS644" s="8"/>
      <c r="BMT644" s="8"/>
      <c r="BMU644" s="8"/>
      <c r="BMV644" s="8"/>
      <c r="BMW644" s="8"/>
      <c r="BMX644" s="8"/>
      <c r="BMY644" s="8"/>
      <c r="BMZ644" s="8"/>
      <c r="BNA644" s="8"/>
      <c r="BNB644" s="8"/>
      <c r="BNC644" s="8"/>
      <c r="BND644" s="8"/>
      <c r="BNE644" s="8"/>
      <c r="BNF644" s="8"/>
      <c r="BNG644" s="8"/>
      <c r="BNH644" s="8"/>
      <c r="BNI644" s="8"/>
      <c r="BNJ644" s="8"/>
      <c r="BNK644" s="8"/>
      <c r="BNL644" s="8"/>
      <c r="BNM644" s="8"/>
      <c r="BNN644" s="8"/>
      <c r="BNO644" s="8"/>
      <c r="BNP644" s="8"/>
      <c r="BNQ644" s="8"/>
      <c r="BNR644" s="8"/>
      <c r="BNS644" s="8"/>
      <c r="BNT644" s="8"/>
      <c r="BNU644" s="8"/>
      <c r="BNV644" s="8"/>
      <c r="BNW644" s="8"/>
      <c r="BNX644" s="8"/>
      <c r="BNY644" s="8"/>
      <c r="BNZ644" s="8"/>
      <c r="BOA644" s="8"/>
      <c r="BOB644" s="8"/>
      <c r="BOC644" s="8"/>
      <c r="BOD644" s="8"/>
      <c r="BOE644" s="8"/>
      <c r="BOF644" s="8"/>
      <c r="BOG644" s="8"/>
      <c r="BOH644" s="8"/>
      <c r="BOI644" s="8"/>
      <c r="BOJ644" s="8"/>
      <c r="BOK644" s="8"/>
      <c r="BOL644" s="8"/>
      <c r="BOM644" s="8"/>
      <c r="BON644" s="8"/>
      <c r="BOO644" s="8"/>
      <c r="BOP644" s="8"/>
      <c r="BOQ644" s="8"/>
      <c r="BOR644" s="8"/>
      <c r="BOS644" s="8"/>
      <c r="BOT644" s="8"/>
      <c r="BOU644" s="8"/>
      <c r="BOV644" s="8"/>
      <c r="BOW644" s="8"/>
      <c r="BOX644" s="8"/>
      <c r="BOY644" s="8"/>
      <c r="BOZ644" s="8"/>
      <c r="BPA644" s="8"/>
      <c r="BPB644" s="8"/>
      <c r="BPC644" s="8"/>
      <c r="BPD644" s="8"/>
      <c r="BPE644" s="8"/>
      <c r="BPF644" s="8"/>
      <c r="BPG644" s="8"/>
      <c r="BPH644" s="8"/>
      <c r="BPI644" s="8"/>
      <c r="BPJ644" s="8"/>
      <c r="BPK644" s="8"/>
      <c r="BPL644" s="8"/>
      <c r="BPM644" s="8"/>
      <c r="BPN644" s="8"/>
      <c r="BPO644" s="8"/>
      <c r="BPP644" s="8"/>
      <c r="BPQ644" s="8"/>
      <c r="BPR644" s="8"/>
      <c r="BPS644" s="8"/>
      <c r="BPT644" s="8"/>
      <c r="BPU644" s="8"/>
      <c r="BPV644" s="8"/>
      <c r="BPW644" s="8"/>
      <c r="BPX644" s="8"/>
      <c r="BPY644" s="8"/>
      <c r="BPZ644" s="8"/>
      <c r="BQA644" s="8"/>
      <c r="BQB644" s="8"/>
      <c r="BQC644" s="8"/>
      <c r="BQD644" s="8"/>
      <c r="BQE644" s="8"/>
      <c r="BQF644" s="8"/>
      <c r="BQG644" s="8"/>
      <c r="BQH644" s="8"/>
      <c r="BQI644" s="8"/>
      <c r="BQJ644" s="8"/>
      <c r="BQK644" s="8"/>
      <c r="BQL644" s="8"/>
      <c r="BQM644" s="8"/>
      <c r="BQN644" s="8"/>
      <c r="BQO644" s="8"/>
      <c r="BQP644" s="8"/>
      <c r="BQQ644" s="8"/>
      <c r="BQR644" s="8"/>
      <c r="BQS644" s="8"/>
      <c r="BQT644" s="8"/>
      <c r="BQU644" s="8"/>
      <c r="BQV644" s="8"/>
      <c r="BQW644" s="8"/>
      <c r="BQX644" s="8"/>
      <c r="BQY644" s="8"/>
      <c r="BQZ644" s="8"/>
      <c r="BRA644" s="8"/>
      <c r="BRB644" s="8"/>
      <c r="BRC644" s="8"/>
      <c r="BRD644" s="8"/>
      <c r="BRE644" s="8"/>
      <c r="BRF644" s="8"/>
      <c r="BRG644" s="8"/>
      <c r="BRH644" s="8"/>
      <c r="BRI644" s="8"/>
      <c r="BRJ644" s="8"/>
      <c r="BRK644" s="8"/>
      <c r="BRL644" s="8"/>
      <c r="BRM644" s="8"/>
      <c r="BRN644" s="8"/>
      <c r="BRO644" s="8"/>
      <c r="BRP644" s="8"/>
      <c r="BRQ644" s="8"/>
      <c r="BRR644" s="8"/>
      <c r="BRS644" s="8"/>
      <c r="BRT644" s="8"/>
      <c r="BRU644" s="8"/>
      <c r="BRV644" s="8"/>
      <c r="BRW644" s="8"/>
      <c r="BRX644" s="8"/>
      <c r="BRY644" s="8"/>
      <c r="BRZ644" s="8"/>
      <c r="BSA644" s="8"/>
      <c r="BSB644" s="8"/>
      <c r="BSC644" s="8"/>
      <c r="BSD644" s="8"/>
      <c r="BSE644" s="8"/>
      <c r="BSF644" s="8"/>
      <c r="BSG644" s="8"/>
      <c r="BSH644" s="8"/>
      <c r="BSI644" s="8"/>
      <c r="BSJ644" s="8"/>
      <c r="BSK644" s="8"/>
      <c r="BSL644" s="8"/>
      <c r="BSM644" s="8"/>
      <c r="BSN644" s="8"/>
      <c r="BSO644" s="8"/>
      <c r="BSP644" s="8"/>
      <c r="BSQ644" s="8"/>
      <c r="BSR644" s="8"/>
      <c r="BSS644" s="8"/>
      <c r="BST644" s="8"/>
      <c r="BSU644" s="8"/>
      <c r="BSV644" s="8"/>
      <c r="BSW644" s="8"/>
      <c r="BSX644" s="8"/>
      <c r="BSY644" s="8"/>
      <c r="BSZ644" s="8"/>
      <c r="BTA644" s="8"/>
      <c r="BTB644" s="8"/>
      <c r="BTC644" s="8"/>
      <c r="BTD644" s="8"/>
      <c r="BTE644" s="8"/>
      <c r="BTF644" s="8"/>
      <c r="BTG644" s="8"/>
      <c r="BTH644" s="8"/>
      <c r="BTI644" s="8"/>
      <c r="BTJ644" s="8"/>
      <c r="BTK644" s="8"/>
      <c r="BTL644" s="8"/>
      <c r="BTM644" s="8"/>
      <c r="BTN644" s="8"/>
      <c r="BTO644" s="8"/>
      <c r="BTP644" s="8"/>
      <c r="BTQ644" s="8"/>
      <c r="BTR644" s="8"/>
      <c r="BTS644" s="8"/>
      <c r="BTT644" s="8"/>
      <c r="BTU644" s="8"/>
      <c r="BTV644" s="8"/>
      <c r="BTW644" s="8"/>
      <c r="BTX644" s="8"/>
      <c r="BTY644" s="8"/>
      <c r="BTZ644" s="8"/>
      <c r="BUA644" s="8"/>
      <c r="BUB644" s="8"/>
      <c r="BUC644" s="8"/>
      <c r="BUD644" s="8"/>
      <c r="BUE644" s="8"/>
      <c r="BUF644" s="8"/>
      <c r="BUG644" s="8"/>
      <c r="BUH644" s="8"/>
      <c r="BUI644" s="8"/>
      <c r="BUJ644" s="8"/>
      <c r="BUK644" s="8"/>
      <c r="BUL644" s="8"/>
      <c r="BUM644" s="8"/>
      <c r="BUN644" s="8"/>
      <c r="BUO644" s="8"/>
      <c r="BUP644" s="8"/>
      <c r="BUQ644" s="8"/>
      <c r="BUR644" s="8"/>
      <c r="BUS644" s="8"/>
      <c r="BUT644" s="8"/>
      <c r="BUU644" s="8"/>
      <c r="BUV644" s="8"/>
      <c r="BUW644" s="8"/>
      <c r="BUX644" s="8"/>
      <c r="BUY644" s="8"/>
      <c r="BUZ644" s="8"/>
      <c r="BVA644" s="8"/>
      <c r="BVB644" s="8"/>
      <c r="BVC644" s="8"/>
      <c r="BVD644" s="8"/>
      <c r="BVE644" s="8"/>
      <c r="BVF644" s="8"/>
      <c r="BVG644" s="8"/>
      <c r="BVH644" s="8"/>
      <c r="BVI644" s="8"/>
      <c r="BVJ644" s="8"/>
      <c r="BVK644" s="8"/>
      <c r="BVL644" s="8"/>
      <c r="BVM644" s="8"/>
      <c r="BVN644" s="8"/>
      <c r="BVO644" s="8"/>
      <c r="BVP644" s="8"/>
      <c r="BVQ644" s="8"/>
      <c r="BVR644" s="8"/>
      <c r="BVS644" s="8"/>
      <c r="BVT644" s="8"/>
      <c r="BVU644" s="8"/>
      <c r="BVV644" s="8"/>
      <c r="BVW644" s="8"/>
      <c r="BVX644" s="8"/>
      <c r="BVY644" s="8"/>
      <c r="BVZ644" s="8"/>
      <c r="BWA644" s="8"/>
      <c r="BWB644" s="8"/>
      <c r="BWC644" s="8"/>
      <c r="BWD644" s="8"/>
      <c r="BWE644" s="8"/>
      <c r="BWF644" s="8"/>
      <c r="BWG644" s="8"/>
      <c r="BWH644" s="8"/>
      <c r="BWI644" s="8"/>
      <c r="BWJ644" s="8"/>
      <c r="BWK644" s="8"/>
      <c r="BWL644" s="8"/>
      <c r="BWM644" s="8"/>
      <c r="BWN644" s="8"/>
      <c r="BWO644" s="8"/>
      <c r="BWP644" s="8"/>
      <c r="BWQ644" s="8"/>
    </row>
    <row r="645" spans="1:1967" s="444" customFormat="1" ht="102" customHeight="1">
      <c r="A645" s="9" t="s">
        <v>6644</v>
      </c>
      <c r="B645" s="100" t="s">
        <v>97</v>
      </c>
      <c r="C645" s="40" t="s">
        <v>1069</v>
      </c>
      <c r="D645" s="40" t="s">
        <v>1065</v>
      </c>
      <c r="E645" s="3" t="s">
        <v>1072</v>
      </c>
      <c r="F645" s="3"/>
      <c r="G645" s="3" t="s">
        <v>385</v>
      </c>
      <c r="H645" s="20">
        <v>0.5</v>
      </c>
      <c r="I645" s="114">
        <v>470000000</v>
      </c>
      <c r="J645" s="21" t="s">
        <v>1330</v>
      </c>
      <c r="K645" s="19" t="s">
        <v>1949</v>
      </c>
      <c r="L645" s="138" t="s">
        <v>3428</v>
      </c>
      <c r="M645" s="141" t="s">
        <v>383</v>
      </c>
      <c r="N645" s="360" t="s">
        <v>8876</v>
      </c>
      <c r="O645" s="3" t="s">
        <v>1382</v>
      </c>
      <c r="P645" s="7" t="s">
        <v>1354</v>
      </c>
      <c r="Q645" s="3" t="s">
        <v>1195</v>
      </c>
      <c r="R645" s="24">
        <v>24</v>
      </c>
      <c r="S645" s="19">
        <v>19886.27</v>
      </c>
      <c r="T645" s="83">
        <f t="shared" si="98"/>
        <v>477270.48</v>
      </c>
      <c r="U645" s="83">
        <f t="shared" si="101"/>
        <v>534542.93760000006</v>
      </c>
      <c r="V645" s="9" t="s">
        <v>1341</v>
      </c>
      <c r="W645" s="153" t="s">
        <v>1410</v>
      </c>
      <c r="X645" s="9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  <c r="FC645" s="8"/>
      <c r="FD645" s="8"/>
      <c r="FE645" s="8"/>
      <c r="FF645" s="8"/>
      <c r="FG645" s="8"/>
      <c r="FH645" s="8"/>
      <c r="FI645" s="8"/>
      <c r="FJ645" s="8"/>
      <c r="FK645" s="8"/>
      <c r="FL645" s="8"/>
      <c r="FM645" s="8"/>
      <c r="FN645" s="8"/>
      <c r="FO645" s="8"/>
      <c r="FP645" s="8"/>
      <c r="FQ645" s="8"/>
      <c r="FR645" s="8"/>
      <c r="FS645" s="8"/>
      <c r="FT645" s="8"/>
      <c r="FU645" s="8"/>
      <c r="FV645" s="8"/>
      <c r="FW645" s="8"/>
      <c r="FX645" s="8"/>
      <c r="FY645" s="8"/>
      <c r="FZ645" s="8"/>
      <c r="GA645" s="8"/>
      <c r="GB645" s="8"/>
      <c r="GC645" s="8"/>
      <c r="GD645" s="8"/>
      <c r="GE645" s="8"/>
      <c r="GF645" s="8"/>
      <c r="GG645" s="8"/>
      <c r="GH645" s="8"/>
      <c r="GI645" s="8"/>
      <c r="GJ645" s="8"/>
      <c r="GK645" s="8"/>
      <c r="GL645" s="8"/>
      <c r="GM645" s="8"/>
      <c r="GN645" s="8"/>
      <c r="GO645" s="8"/>
      <c r="GP645" s="8"/>
      <c r="GQ645" s="8"/>
      <c r="GR645" s="8"/>
      <c r="GS645" s="8"/>
      <c r="GT645" s="8"/>
      <c r="GU645" s="8"/>
      <c r="GV645" s="8"/>
      <c r="GW645" s="8"/>
      <c r="GX645" s="8"/>
      <c r="GY645" s="8"/>
      <c r="GZ645" s="8"/>
      <c r="HA645" s="8"/>
      <c r="HB645" s="8"/>
      <c r="HC645" s="8"/>
      <c r="HD645" s="8"/>
      <c r="HE645" s="8"/>
      <c r="HF645" s="8"/>
      <c r="HG645" s="8"/>
      <c r="HH645" s="8"/>
      <c r="HI645" s="8"/>
      <c r="HJ645" s="8"/>
      <c r="HK645" s="8"/>
      <c r="HL645" s="8"/>
      <c r="HM645" s="8"/>
      <c r="HN645" s="8"/>
      <c r="HO645" s="8"/>
      <c r="HP645" s="8"/>
      <c r="HQ645" s="8"/>
      <c r="HR645" s="8"/>
      <c r="HS645" s="8"/>
      <c r="HT645" s="8"/>
      <c r="HU645" s="8"/>
      <c r="HV645" s="8"/>
      <c r="HW645" s="8"/>
      <c r="HX645" s="8"/>
      <c r="HY645" s="8"/>
      <c r="HZ645" s="8"/>
      <c r="IA645" s="8"/>
      <c r="IB645" s="8"/>
      <c r="IC645" s="8"/>
      <c r="ID645" s="8"/>
      <c r="IE645" s="8"/>
      <c r="IF645" s="8"/>
      <c r="IG645" s="8"/>
      <c r="IH645" s="8"/>
      <c r="II645" s="8"/>
      <c r="IJ645" s="8"/>
      <c r="IK645" s="8"/>
      <c r="IL645" s="8"/>
      <c r="IM645" s="8"/>
      <c r="IN645" s="8"/>
      <c r="IO645" s="8"/>
      <c r="IP645" s="8"/>
      <c r="IQ645" s="8"/>
      <c r="IR645" s="8"/>
      <c r="IS645" s="8"/>
      <c r="IT645" s="8"/>
      <c r="IU645" s="8"/>
      <c r="IV645" s="8"/>
      <c r="IW645" s="8"/>
      <c r="IX645" s="8"/>
      <c r="IY645" s="8"/>
      <c r="IZ645" s="8"/>
      <c r="JA645" s="8"/>
      <c r="JB645" s="8"/>
      <c r="JC645" s="8"/>
      <c r="JD645" s="8"/>
      <c r="JE645" s="8"/>
      <c r="JF645" s="8"/>
      <c r="JG645" s="8"/>
      <c r="JH645" s="8"/>
      <c r="JI645" s="8"/>
      <c r="JJ645" s="8"/>
      <c r="JK645" s="8"/>
      <c r="JL645" s="8"/>
      <c r="JM645" s="8"/>
      <c r="JN645" s="8"/>
      <c r="JO645" s="8"/>
      <c r="JP645" s="8"/>
      <c r="JQ645" s="8"/>
      <c r="JR645" s="8"/>
      <c r="JS645" s="8"/>
      <c r="JT645" s="8"/>
      <c r="JU645" s="8"/>
      <c r="JV645" s="8"/>
      <c r="JW645" s="8"/>
      <c r="JX645" s="8"/>
      <c r="JY645" s="8"/>
      <c r="JZ645" s="8"/>
      <c r="KA645" s="8"/>
      <c r="KB645" s="8"/>
      <c r="KC645" s="8"/>
      <c r="KD645" s="8"/>
      <c r="KE645" s="8"/>
      <c r="KF645" s="8"/>
      <c r="KG645" s="8"/>
      <c r="KH645" s="8"/>
      <c r="KI645" s="8"/>
      <c r="KJ645" s="8"/>
      <c r="KK645" s="8"/>
      <c r="KL645" s="8"/>
      <c r="KM645" s="8"/>
      <c r="KN645" s="8"/>
      <c r="KO645" s="8"/>
      <c r="KP645" s="8"/>
      <c r="KQ645" s="8"/>
      <c r="KR645" s="8"/>
      <c r="KS645" s="8"/>
      <c r="KT645" s="8"/>
      <c r="KU645" s="8"/>
      <c r="KV645" s="8"/>
      <c r="KW645" s="8"/>
      <c r="KX645" s="8"/>
      <c r="KY645" s="8"/>
      <c r="KZ645" s="8"/>
      <c r="LA645" s="8"/>
      <c r="LB645" s="8"/>
      <c r="LC645" s="8"/>
      <c r="LD645" s="8"/>
      <c r="LE645" s="8"/>
      <c r="LF645" s="8"/>
      <c r="LG645" s="8"/>
      <c r="LH645" s="8"/>
      <c r="LI645" s="8"/>
      <c r="LJ645" s="8"/>
      <c r="LK645" s="8"/>
      <c r="LL645" s="8"/>
      <c r="LM645" s="8"/>
      <c r="LN645" s="8"/>
      <c r="LO645" s="8"/>
      <c r="LP645" s="8"/>
      <c r="LQ645" s="8"/>
      <c r="LR645" s="8"/>
      <c r="LS645" s="8"/>
      <c r="LT645" s="8"/>
      <c r="LU645" s="8"/>
      <c r="LV645" s="8"/>
      <c r="LW645" s="8"/>
      <c r="LX645" s="8"/>
      <c r="LY645" s="8"/>
      <c r="LZ645" s="8"/>
      <c r="MA645" s="8"/>
      <c r="MB645" s="8"/>
      <c r="MC645" s="8"/>
      <c r="MD645" s="8"/>
      <c r="ME645" s="8"/>
      <c r="MF645" s="8"/>
      <c r="MG645" s="8"/>
      <c r="MH645" s="8"/>
      <c r="MI645" s="8"/>
      <c r="MJ645" s="8"/>
      <c r="MK645" s="8"/>
      <c r="ML645" s="8"/>
      <c r="MM645" s="8"/>
      <c r="MN645" s="8"/>
      <c r="MO645" s="8"/>
      <c r="MP645" s="8"/>
      <c r="MQ645" s="8"/>
      <c r="MR645" s="8"/>
      <c r="MS645" s="8"/>
      <c r="MT645" s="8"/>
      <c r="MU645" s="8"/>
      <c r="MV645" s="8"/>
      <c r="MW645" s="8"/>
      <c r="MX645" s="8"/>
      <c r="MY645" s="8"/>
      <c r="MZ645" s="8"/>
      <c r="NA645" s="8"/>
      <c r="NB645" s="8"/>
      <c r="NC645" s="8"/>
      <c r="ND645" s="8"/>
      <c r="NE645" s="8"/>
      <c r="NF645" s="8"/>
      <c r="NG645" s="8"/>
      <c r="NH645" s="8"/>
      <c r="NI645" s="8"/>
      <c r="NJ645" s="8"/>
      <c r="NK645" s="8"/>
      <c r="NL645" s="8"/>
      <c r="NM645" s="8"/>
      <c r="NN645" s="8"/>
      <c r="NO645" s="8"/>
      <c r="NP645" s="8"/>
      <c r="NQ645" s="8"/>
      <c r="NR645" s="8"/>
      <c r="NS645" s="8"/>
      <c r="NT645" s="8"/>
      <c r="NU645" s="8"/>
      <c r="NV645" s="8"/>
      <c r="NW645" s="8"/>
      <c r="NX645" s="8"/>
      <c r="NY645" s="8"/>
      <c r="NZ645" s="8"/>
      <c r="OA645" s="8"/>
      <c r="OB645" s="8"/>
      <c r="OC645" s="8"/>
      <c r="OD645" s="8"/>
      <c r="OE645" s="8"/>
      <c r="OF645" s="8"/>
      <c r="OG645" s="8"/>
      <c r="OH645" s="8"/>
      <c r="OI645" s="8"/>
      <c r="OJ645" s="8"/>
      <c r="OK645" s="8"/>
      <c r="OL645" s="8"/>
      <c r="OM645" s="8"/>
      <c r="ON645" s="8"/>
      <c r="OO645" s="8"/>
      <c r="OP645" s="8"/>
      <c r="OQ645" s="8"/>
      <c r="OR645" s="8"/>
      <c r="OS645" s="8"/>
      <c r="OT645" s="8"/>
      <c r="OU645" s="8"/>
      <c r="OV645" s="8"/>
      <c r="OW645" s="8"/>
      <c r="OX645" s="8"/>
      <c r="OY645" s="8"/>
      <c r="OZ645" s="8"/>
      <c r="PA645" s="8"/>
      <c r="PB645" s="8"/>
      <c r="PC645" s="8"/>
      <c r="PD645" s="8"/>
      <c r="PE645" s="8"/>
      <c r="PF645" s="8"/>
      <c r="PG645" s="8"/>
      <c r="PH645" s="8"/>
      <c r="PI645" s="8"/>
      <c r="PJ645" s="8"/>
      <c r="PK645" s="8"/>
      <c r="PL645" s="8"/>
      <c r="PM645" s="8"/>
      <c r="PN645" s="8"/>
      <c r="PO645" s="8"/>
      <c r="PP645" s="8"/>
      <c r="PQ645" s="8"/>
      <c r="PR645" s="8"/>
      <c r="PS645" s="8"/>
      <c r="PT645" s="8"/>
      <c r="PU645" s="8"/>
      <c r="PV645" s="8"/>
      <c r="PW645" s="8"/>
      <c r="PX645" s="8"/>
      <c r="PY645" s="8"/>
      <c r="PZ645" s="8"/>
      <c r="QA645" s="8"/>
      <c r="QB645" s="8"/>
      <c r="QC645" s="8"/>
      <c r="QD645" s="8"/>
      <c r="QE645" s="8"/>
      <c r="QF645" s="8"/>
      <c r="QG645" s="8"/>
      <c r="QH645" s="8"/>
      <c r="QI645" s="8"/>
      <c r="QJ645" s="8"/>
      <c r="QK645" s="8"/>
      <c r="QL645" s="8"/>
      <c r="QM645" s="8"/>
      <c r="QN645" s="8"/>
      <c r="QO645" s="8"/>
      <c r="QP645" s="8"/>
      <c r="QQ645" s="8"/>
      <c r="QR645" s="8"/>
      <c r="QS645" s="8"/>
      <c r="QT645" s="8"/>
      <c r="QU645" s="8"/>
      <c r="QV645" s="8"/>
      <c r="QW645" s="8"/>
      <c r="QX645" s="8"/>
      <c r="QY645" s="8"/>
      <c r="QZ645" s="8"/>
      <c r="RA645" s="8"/>
      <c r="RB645" s="8"/>
      <c r="RC645" s="8"/>
      <c r="RD645" s="8"/>
      <c r="RE645" s="8"/>
      <c r="RF645" s="8"/>
      <c r="RG645" s="8"/>
      <c r="RH645" s="8"/>
      <c r="RI645" s="8"/>
      <c r="RJ645" s="8"/>
      <c r="RK645" s="8"/>
      <c r="RL645" s="8"/>
      <c r="RM645" s="8"/>
      <c r="RN645" s="8"/>
      <c r="RO645" s="8"/>
      <c r="RP645" s="8"/>
      <c r="RQ645" s="8"/>
      <c r="RR645" s="8"/>
      <c r="RS645" s="8"/>
      <c r="RT645" s="8"/>
      <c r="RU645" s="8"/>
      <c r="RV645" s="8"/>
      <c r="RW645" s="8"/>
      <c r="RX645" s="8"/>
      <c r="RY645" s="8"/>
      <c r="RZ645" s="8"/>
      <c r="SA645" s="8"/>
      <c r="SB645" s="8"/>
      <c r="SC645" s="8"/>
      <c r="SD645" s="8"/>
      <c r="SE645" s="8"/>
      <c r="SF645" s="8"/>
      <c r="SG645" s="8"/>
      <c r="SH645" s="8"/>
      <c r="SI645" s="8"/>
      <c r="SJ645" s="8"/>
      <c r="SK645" s="8"/>
      <c r="SL645" s="8"/>
      <c r="SM645" s="8"/>
      <c r="SN645" s="8"/>
      <c r="SO645" s="8"/>
      <c r="SP645" s="8"/>
      <c r="SQ645" s="8"/>
      <c r="SR645" s="8"/>
      <c r="SS645" s="8"/>
      <c r="ST645" s="8"/>
      <c r="SU645" s="8"/>
      <c r="SV645" s="8"/>
      <c r="SW645" s="8"/>
      <c r="SX645" s="8"/>
      <c r="SY645" s="8"/>
      <c r="SZ645" s="8"/>
      <c r="TA645" s="8"/>
      <c r="TB645" s="8"/>
      <c r="TC645" s="8"/>
      <c r="TD645" s="8"/>
      <c r="TE645" s="8"/>
      <c r="TF645" s="8"/>
      <c r="TG645" s="8"/>
      <c r="TH645" s="8"/>
      <c r="TI645" s="8"/>
      <c r="TJ645" s="8"/>
      <c r="TK645" s="8"/>
      <c r="TL645" s="8"/>
      <c r="TM645" s="8"/>
      <c r="TN645" s="8"/>
      <c r="TO645" s="8"/>
      <c r="TP645" s="8"/>
      <c r="TQ645" s="8"/>
      <c r="TR645" s="8"/>
      <c r="TS645" s="8"/>
      <c r="TT645" s="8"/>
      <c r="TU645" s="8"/>
      <c r="TV645" s="8"/>
      <c r="TW645" s="8"/>
      <c r="TX645" s="8"/>
      <c r="TY645" s="8"/>
      <c r="TZ645" s="8"/>
      <c r="UA645" s="8"/>
      <c r="UB645" s="8"/>
      <c r="UC645" s="8"/>
      <c r="UD645" s="8"/>
      <c r="UE645" s="8"/>
      <c r="UF645" s="8"/>
      <c r="UG645" s="8"/>
      <c r="UH645" s="8"/>
      <c r="UI645" s="8"/>
      <c r="UJ645" s="8"/>
      <c r="UK645" s="8"/>
      <c r="UL645" s="8"/>
      <c r="UM645" s="8"/>
      <c r="UN645" s="8"/>
      <c r="UO645" s="8"/>
      <c r="UP645" s="8"/>
      <c r="UQ645" s="8"/>
      <c r="UR645" s="8"/>
      <c r="US645" s="8"/>
      <c r="UT645" s="8"/>
      <c r="UU645" s="8"/>
      <c r="UV645" s="8"/>
      <c r="UW645" s="8"/>
      <c r="UX645" s="8"/>
      <c r="UY645" s="8"/>
      <c r="UZ645" s="8"/>
      <c r="VA645" s="8"/>
      <c r="VB645" s="8"/>
      <c r="VC645" s="8"/>
      <c r="VD645" s="8"/>
      <c r="VE645" s="8"/>
      <c r="VF645" s="8"/>
      <c r="VG645" s="8"/>
      <c r="VH645" s="8"/>
      <c r="VI645" s="8"/>
      <c r="VJ645" s="8"/>
      <c r="VK645" s="8"/>
      <c r="VL645" s="8"/>
      <c r="VM645" s="8"/>
      <c r="VN645" s="8"/>
      <c r="VO645" s="8"/>
      <c r="VP645" s="8"/>
      <c r="VQ645" s="8"/>
      <c r="VR645" s="8"/>
      <c r="VS645" s="8"/>
      <c r="VT645" s="8"/>
      <c r="VU645" s="8"/>
      <c r="VV645" s="8"/>
      <c r="VW645" s="8"/>
      <c r="VX645" s="8"/>
      <c r="VY645" s="8"/>
      <c r="VZ645" s="8"/>
      <c r="WA645" s="8"/>
      <c r="WB645" s="8"/>
      <c r="WC645" s="8"/>
      <c r="WD645" s="8"/>
      <c r="WE645" s="8"/>
      <c r="WF645" s="8"/>
      <c r="WG645" s="8"/>
      <c r="WH645" s="8"/>
      <c r="WI645" s="8"/>
      <c r="WJ645" s="8"/>
      <c r="WK645" s="8"/>
      <c r="WL645" s="8"/>
      <c r="WM645" s="8"/>
      <c r="WN645" s="8"/>
      <c r="WO645" s="8"/>
      <c r="WP645" s="8"/>
      <c r="WQ645" s="8"/>
      <c r="WR645" s="8"/>
      <c r="WS645" s="8"/>
      <c r="WT645" s="8"/>
      <c r="WU645" s="8"/>
      <c r="WV645" s="8"/>
      <c r="WW645" s="8"/>
      <c r="WX645" s="8"/>
      <c r="WY645" s="8"/>
      <c r="WZ645" s="8"/>
      <c r="XA645" s="8"/>
      <c r="XB645" s="8"/>
      <c r="XC645" s="8"/>
      <c r="XD645" s="8"/>
      <c r="XE645" s="8"/>
      <c r="XF645" s="8"/>
      <c r="XG645" s="8"/>
      <c r="XH645" s="8"/>
      <c r="XI645" s="8"/>
      <c r="XJ645" s="8"/>
      <c r="XK645" s="8"/>
      <c r="XL645" s="8"/>
      <c r="XM645" s="8"/>
      <c r="XN645" s="8"/>
      <c r="XO645" s="8"/>
      <c r="XP645" s="8"/>
      <c r="XQ645" s="8"/>
      <c r="XR645" s="8"/>
      <c r="XS645" s="8"/>
      <c r="XT645" s="8"/>
      <c r="XU645" s="8"/>
      <c r="XV645" s="8"/>
      <c r="XW645" s="8"/>
      <c r="XX645" s="8"/>
      <c r="XY645" s="8"/>
      <c r="XZ645" s="8"/>
      <c r="YA645" s="8"/>
      <c r="YB645" s="8"/>
      <c r="YC645" s="8"/>
      <c r="YD645" s="8"/>
      <c r="YE645" s="8"/>
      <c r="YF645" s="8"/>
      <c r="YG645" s="8"/>
      <c r="YH645" s="8"/>
      <c r="YI645" s="8"/>
      <c r="YJ645" s="8"/>
      <c r="YK645" s="8"/>
      <c r="YL645" s="8"/>
      <c r="YM645" s="8"/>
      <c r="YN645" s="8"/>
      <c r="YO645" s="8"/>
      <c r="YP645" s="8"/>
      <c r="YQ645" s="8"/>
      <c r="YR645" s="8"/>
      <c r="YS645" s="8"/>
      <c r="YT645" s="8"/>
      <c r="YU645" s="8"/>
      <c r="YV645" s="8"/>
      <c r="YW645" s="8"/>
      <c r="YX645" s="8"/>
      <c r="YY645" s="8"/>
      <c r="YZ645" s="8"/>
      <c r="ZA645" s="8"/>
      <c r="ZB645" s="8"/>
      <c r="ZC645" s="8"/>
      <c r="ZD645" s="8"/>
      <c r="ZE645" s="8"/>
      <c r="ZF645" s="8"/>
      <c r="ZG645" s="8"/>
      <c r="ZH645" s="8"/>
      <c r="ZI645" s="8"/>
      <c r="ZJ645" s="8"/>
      <c r="ZK645" s="8"/>
      <c r="ZL645" s="8"/>
      <c r="ZM645" s="8"/>
      <c r="ZN645" s="8"/>
      <c r="ZO645" s="8"/>
      <c r="ZP645" s="8"/>
      <c r="ZQ645" s="8"/>
      <c r="ZR645" s="8"/>
      <c r="ZS645" s="8"/>
      <c r="ZT645" s="8"/>
      <c r="ZU645" s="8"/>
      <c r="ZV645" s="8"/>
      <c r="ZW645" s="8"/>
      <c r="ZX645" s="8"/>
      <c r="ZY645" s="8"/>
      <c r="ZZ645" s="8"/>
      <c r="AAA645" s="8"/>
      <c r="AAB645" s="8"/>
      <c r="AAC645" s="8"/>
      <c r="AAD645" s="8"/>
      <c r="AAE645" s="8"/>
      <c r="AAF645" s="8"/>
      <c r="AAG645" s="8"/>
      <c r="AAH645" s="8"/>
      <c r="AAI645" s="8"/>
      <c r="AAJ645" s="8"/>
      <c r="AAK645" s="8"/>
      <c r="AAL645" s="8"/>
      <c r="AAM645" s="8"/>
      <c r="AAN645" s="8"/>
      <c r="AAO645" s="8"/>
      <c r="AAP645" s="8"/>
      <c r="AAQ645" s="8"/>
      <c r="AAR645" s="8"/>
      <c r="AAS645" s="8"/>
      <c r="AAT645" s="8"/>
      <c r="AAU645" s="8"/>
      <c r="AAV645" s="8"/>
      <c r="AAW645" s="8"/>
      <c r="AAX645" s="8"/>
      <c r="AAY645" s="8"/>
      <c r="AAZ645" s="8"/>
      <c r="ABA645" s="8"/>
      <c r="ABB645" s="8"/>
      <c r="ABC645" s="8"/>
      <c r="ABD645" s="8"/>
      <c r="ABE645" s="8"/>
      <c r="ABF645" s="8"/>
      <c r="ABG645" s="8"/>
      <c r="ABH645" s="8"/>
      <c r="ABI645" s="8"/>
      <c r="ABJ645" s="8"/>
      <c r="ABK645" s="8"/>
      <c r="ABL645" s="8"/>
      <c r="ABM645" s="8"/>
      <c r="ABN645" s="8"/>
      <c r="ABO645" s="8"/>
      <c r="ABP645" s="8"/>
      <c r="ABQ645" s="8"/>
      <c r="ABR645" s="8"/>
      <c r="ABS645" s="8"/>
      <c r="ABT645" s="8"/>
      <c r="ABU645" s="8"/>
      <c r="ABV645" s="8"/>
      <c r="ABW645" s="8"/>
      <c r="ABX645" s="8"/>
      <c r="ABY645" s="8"/>
      <c r="ABZ645" s="8"/>
      <c r="ACA645" s="8"/>
      <c r="ACB645" s="8"/>
      <c r="ACC645" s="8"/>
      <c r="ACD645" s="8"/>
      <c r="ACE645" s="8"/>
      <c r="ACF645" s="8"/>
      <c r="ACG645" s="8"/>
      <c r="ACH645" s="8"/>
      <c r="ACI645" s="8"/>
      <c r="ACJ645" s="8"/>
      <c r="ACK645" s="8"/>
      <c r="ACL645" s="8"/>
      <c r="ACM645" s="8"/>
      <c r="ACN645" s="8"/>
      <c r="ACO645" s="8"/>
      <c r="ACP645" s="8"/>
      <c r="ACQ645" s="8"/>
      <c r="ACR645" s="8"/>
      <c r="ACS645" s="8"/>
      <c r="ACT645" s="8"/>
      <c r="ACU645" s="8"/>
      <c r="ACV645" s="8"/>
      <c r="ACW645" s="8"/>
      <c r="ACX645" s="8"/>
      <c r="ACY645" s="8"/>
      <c r="ACZ645" s="8"/>
      <c r="ADA645" s="8"/>
      <c r="ADB645" s="8"/>
      <c r="ADC645" s="8"/>
      <c r="ADD645" s="8"/>
      <c r="ADE645" s="8"/>
      <c r="ADF645" s="8"/>
      <c r="ADG645" s="8"/>
      <c r="ADH645" s="8"/>
      <c r="ADI645" s="8"/>
      <c r="ADJ645" s="8"/>
      <c r="ADK645" s="8"/>
      <c r="ADL645" s="8"/>
      <c r="ADM645" s="8"/>
      <c r="ADN645" s="8"/>
      <c r="ADO645" s="8"/>
      <c r="ADP645" s="8"/>
      <c r="ADQ645" s="8"/>
      <c r="ADR645" s="8"/>
      <c r="ADS645" s="8"/>
      <c r="ADT645" s="8"/>
      <c r="ADU645" s="8"/>
      <c r="ADV645" s="8"/>
      <c r="ADW645" s="8"/>
      <c r="ADX645" s="8"/>
      <c r="ADY645" s="8"/>
      <c r="ADZ645" s="8"/>
      <c r="AEA645" s="8"/>
      <c r="AEB645" s="8"/>
      <c r="AEC645" s="8"/>
      <c r="AED645" s="8"/>
      <c r="AEE645" s="8"/>
      <c r="AEF645" s="8"/>
      <c r="AEG645" s="8"/>
      <c r="AEH645" s="8"/>
      <c r="AEI645" s="8"/>
      <c r="AEJ645" s="8"/>
      <c r="AEK645" s="8"/>
      <c r="AEL645" s="8"/>
      <c r="AEM645" s="8"/>
      <c r="AEN645" s="8"/>
      <c r="AEO645" s="8"/>
      <c r="AEP645" s="8"/>
      <c r="AEQ645" s="8"/>
      <c r="AER645" s="8"/>
      <c r="AES645" s="8"/>
      <c r="AET645" s="8"/>
      <c r="AEU645" s="8"/>
      <c r="AEV645" s="8"/>
      <c r="AEW645" s="8"/>
      <c r="AEX645" s="8"/>
      <c r="AEY645" s="8"/>
      <c r="AEZ645" s="8"/>
      <c r="AFA645" s="8"/>
      <c r="AFB645" s="8"/>
      <c r="AFC645" s="8"/>
      <c r="AFD645" s="8"/>
      <c r="AFE645" s="8"/>
      <c r="AFF645" s="8"/>
      <c r="AFG645" s="8"/>
      <c r="AFH645" s="8"/>
      <c r="AFI645" s="8"/>
      <c r="AFJ645" s="8"/>
      <c r="AFK645" s="8"/>
      <c r="AFL645" s="8"/>
      <c r="AFM645" s="8"/>
      <c r="AFN645" s="8"/>
      <c r="AFO645" s="8"/>
      <c r="AFP645" s="8"/>
      <c r="AFQ645" s="8"/>
      <c r="AFR645" s="8"/>
      <c r="AFS645" s="8"/>
      <c r="AFT645" s="8"/>
      <c r="AFU645" s="8"/>
      <c r="AFV645" s="8"/>
      <c r="AFW645" s="8"/>
      <c r="AFX645" s="8"/>
      <c r="AFY645" s="8"/>
      <c r="AFZ645" s="8"/>
      <c r="AGA645" s="8"/>
      <c r="AGB645" s="8"/>
      <c r="AGC645" s="8"/>
      <c r="AGD645" s="8"/>
      <c r="AGE645" s="8"/>
      <c r="AGF645" s="8"/>
      <c r="AGG645" s="8"/>
      <c r="AGH645" s="8"/>
      <c r="AGI645" s="8"/>
      <c r="AGJ645" s="8"/>
      <c r="AGK645" s="8"/>
      <c r="AGL645" s="8"/>
      <c r="AGM645" s="8"/>
      <c r="AGN645" s="8"/>
      <c r="AGO645" s="8"/>
      <c r="AGP645" s="8"/>
      <c r="AGQ645" s="8"/>
      <c r="AGR645" s="8"/>
      <c r="AGS645" s="8"/>
      <c r="AGT645" s="8"/>
      <c r="AGU645" s="8"/>
      <c r="AGV645" s="8"/>
      <c r="AGW645" s="8"/>
      <c r="AGX645" s="8"/>
      <c r="AGY645" s="8"/>
      <c r="AGZ645" s="8"/>
      <c r="AHA645" s="8"/>
      <c r="AHB645" s="8"/>
      <c r="AHC645" s="8"/>
      <c r="AHD645" s="8"/>
      <c r="AHE645" s="8"/>
      <c r="AHF645" s="8"/>
      <c r="AHG645" s="8"/>
      <c r="AHH645" s="8"/>
      <c r="AHI645" s="8"/>
      <c r="AHJ645" s="8"/>
      <c r="AHK645" s="8"/>
      <c r="AHL645" s="8"/>
      <c r="AHM645" s="8"/>
      <c r="AHN645" s="8"/>
      <c r="AHO645" s="8"/>
      <c r="AHP645" s="8"/>
      <c r="AHQ645" s="8"/>
      <c r="AHR645" s="8"/>
      <c r="AHS645" s="8"/>
      <c r="AHT645" s="8"/>
      <c r="AHU645" s="8"/>
      <c r="AHV645" s="8"/>
      <c r="AHW645" s="8"/>
      <c r="AHX645" s="8"/>
      <c r="AHY645" s="8"/>
      <c r="AHZ645" s="8"/>
      <c r="AIA645" s="8"/>
      <c r="AIB645" s="8"/>
      <c r="AIC645" s="8"/>
      <c r="AID645" s="8"/>
      <c r="AIE645" s="8"/>
      <c r="AIF645" s="8"/>
      <c r="AIG645" s="8"/>
      <c r="AIH645" s="8"/>
      <c r="AII645" s="8"/>
      <c r="AIJ645" s="8"/>
      <c r="AIK645" s="8"/>
      <c r="AIL645" s="8"/>
      <c r="AIM645" s="8"/>
      <c r="AIN645" s="8"/>
      <c r="AIO645" s="8"/>
      <c r="AIP645" s="8"/>
      <c r="AIQ645" s="8"/>
      <c r="AIR645" s="8"/>
      <c r="AIS645" s="8"/>
      <c r="AIT645" s="8"/>
      <c r="AIU645" s="8"/>
      <c r="AIV645" s="8"/>
      <c r="AIW645" s="8"/>
      <c r="AIX645" s="8"/>
      <c r="AIY645" s="8"/>
      <c r="AIZ645" s="8"/>
      <c r="AJA645" s="8"/>
      <c r="AJB645" s="8"/>
      <c r="AJC645" s="8"/>
      <c r="AJD645" s="8"/>
      <c r="AJE645" s="8"/>
      <c r="AJF645" s="8"/>
      <c r="AJG645" s="8"/>
      <c r="AJH645" s="8"/>
      <c r="AJI645" s="8"/>
      <c r="AJJ645" s="8"/>
      <c r="AJK645" s="8"/>
      <c r="AJL645" s="8"/>
      <c r="AJM645" s="8"/>
      <c r="AJN645" s="8"/>
      <c r="AJO645" s="8"/>
      <c r="AJP645" s="8"/>
      <c r="AJQ645" s="8"/>
      <c r="AJR645" s="8"/>
      <c r="AJS645" s="8"/>
      <c r="AJT645" s="8"/>
      <c r="AJU645" s="8"/>
      <c r="AJV645" s="8"/>
      <c r="AJW645" s="8"/>
      <c r="AJX645" s="8"/>
      <c r="AJY645" s="8"/>
      <c r="AJZ645" s="8"/>
      <c r="AKA645" s="8"/>
      <c r="AKB645" s="8"/>
      <c r="AKC645" s="8"/>
      <c r="AKD645" s="8"/>
      <c r="AKE645" s="8"/>
      <c r="AKF645" s="8"/>
      <c r="AKG645" s="8"/>
      <c r="AKH645" s="8"/>
      <c r="AKI645" s="8"/>
      <c r="AKJ645" s="8"/>
      <c r="AKK645" s="8"/>
      <c r="AKL645" s="8"/>
      <c r="AKM645" s="8"/>
      <c r="AKN645" s="8"/>
      <c r="AKO645" s="8"/>
      <c r="AKP645" s="8"/>
      <c r="AKQ645" s="8"/>
      <c r="AKR645" s="8"/>
      <c r="AKS645" s="8"/>
      <c r="AKT645" s="8"/>
      <c r="AKU645" s="8"/>
      <c r="AKV645" s="8"/>
      <c r="AKW645" s="8"/>
      <c r="AKX645" s="8"/>
      <c r="AKY645" s="8"/>
      <c r="AKZ645" s="8"/>
      <c r="ALA645" s="8"/>
      <c r="ALB645" s="8"/>
      <c r="ALC645" s="8"/>
      <c r="ALD645" s="8"/>
      <c r="ALE645" s="8"/>
      <c r="ALF645" s="8"/>
      <c r="ALG645" s="8"/>
      <c r="ALH645" s="8"/>
      <c r="ALI645" s="8"/>
      <c r="ALJ645" s="8"/>
      <c r="ALK645" s="8"/>
      <c r="ALL645" s="8"/>
      <c r="ALM645" s="8"/>
      <c r="ALN645" s="8"/>
      <c r="ALO645" s="8"/>
      <c r="ALP645" s="8"/>
      <c r="ALQ645" s="8"/>
      <c r="ALR645" s="8"/>
      <c r="ALS645" s="8"/>
      <c r="ALT645" s="8"/>
      <c r="ALU645" s="8"/>
      <c r="ALV645" s="8"/>
      <c r="ALW645" s="8"/>
      <c r="ALX645" s="8"/>
      <c r="ALY645" s="8"/>
      <c r="ALZ645" s="8"/>
      <c r="AMA645" s="8"/>
      <c r="AMB645" s="8"/>
      <c r="AMC645" s="8"/>
      <c r="AMD645" s="8"/>
      <c r="AME645" s="8"/>
      <c r="AMF645" s="8"/>
      <c r="AMG645" s="8"/>
      <c r="AMH645" s="8"/>
      <c r="AMI645" s="8"/>
      <c r="AMJ645" s="8"/>
      <c r="AMK645" s="8"/>
      <c r="AML645" s="8"/>
      <c r="AMM645" s="8"/>
      <c r="AMN645" s="8"/>
      <c r="AMO645" s="8"/>
      <c r="AMP645" s="8"/>
      <c r="AMQ645" s="8"/>
      <c r="AMR645" s="8"/>
      <c r="AMS645" s="8"/>
      <c r="AMT645" s="8"/>
      <c r="AMU645" s="8"/>
      <c r="AMV645" s="8"/>
      <c r="AMW645" s="8"/>
      <c r="AMX645" s="8"/>
      <c r="AMY645" s="8"/>
      <c r="AMZ645" s="8"/>
      <c r="ANA645" s="8"/>
      <c r="ANB645" s="8"/>
      <c r="ANC645" s="8"/>
      <c r="AND645" s="8"/>
      <c r="ANE645" s="8"/>
      <c r="ANF645" s="8"/>
      <c r="ANG645" s="8"/>
      <c r="ANH645" s="8"/>
      <c r="ANI645" s="8"/>
      <c r="ANJ645" s="8"/>
      <c r="ANK645" s="8"/>
      <c r="ANL645" s="8"/>
      <c r="ANM645" s="8"/>
      <c r="ANN645" s="8"/>
      <c r="ANO645" s="8"/>
      <c r="ANP645" s="8"/>
      <c r="ANQ645" s="8"/>
      <c r="ANR645" s="8"/>
      <c r="ANS645" s="8"/>
      <c r="ANT645" s="8"/>
      <c r="ANU645" s="8"/>
      <c r="ANV645" s="8"/>
      <c r="ANW645" s="8"/>
      <c r="ANX645" s="8"/>
      <c r="ANY645" s="8"/>
      <c r="ANZ645" s="8"/>
      <c r="AOA645" s="8"/>
      <c r="AOB645" s="8"/>
      <c r="AOC645" s="8"/>
      <c r="AOD645" s="8"/>
      <c r="AOE645" s="8"/>
      <c r="AOF645" s="8"/>
      <c r="AOG645" s="8"/>
      <c r="AOH645" s="8"/>
      <c r="AOI645" s="8"/>
      <c r="AOJ645" s="8"/>
      <c r="AOK645" s="8"/>
      <c r="AOL645" s="8"/>
      <c r="AOM645" s="8"/>
      <c r="AON645" s="8"/>
      <c r="AOO645" s="8"/>
      <c r="AOP645" s="8"/>
      <c r="AOQ645" s="8"/>
      <c r="AOR645" s="8"/>
      <c r="AOS645" s="8"/>
      <c r="AOT645" s="8"/>
      <c r="AOU645" s="8"/>
      <c r="AOV645" s="8"/>
      <c r="AOW645" s="8"/>
      <c r="AOX645" s="8"/>
      <c r="AOY645" s="8"/>
      <c r="AOZ645" s="8"/>
      <c r="APA645" s="8"/>
      <c r="APB645" s="8"/>
      <c r="APC645" s="8"/>
      <c r="APD645" s="8"/>
      <c r="APE645" s="8"/>
      <c r="APF645" s="8"/>
      <c r="APG645" s="8"/>
      <c r="APH645" s="8"/>
      <c r="API645" s="8"/>
      <c r="APJ645" s="8"/>
      <c r="APK645" s="8"/>
      <c r="APL645" s="8"/>
      <c r="APM645" s="8"/>
      <c r="APN645" s="8"/>
      <c r="APO645" s="8"/>
      <c r="APP645" s="8"/>
      <c r="APQ645" s="8"/>
      <c r="APR645" s="8"/>
      <c r="APS645" s="8"/>
      <c r="APT645" s="8"/>
      <c r="APU645" s="8"/>
      <c r="APV645" s="8"/>
      <c r="APW645" s="8"/>
      <c r="APX645" s="8"/>
      <c r="APY645" s="8"/>
      <c r="APZ645" s="8"/>
      <c r="AQA645" s="8"/>
      <c r="AQB645" s="8"/>
      <c r="AQC645" s="8"/>
      <c r="AQD645" s="8"/>
      <c r="AQE645" s="8"/>
      <c r="AQF645" s="8"/>
      <c r="AQG645" s="8"/>
      <c r="AQH645" s="8"/>
      <c r="AQI645" s="8"/>
      <c r="AQJ645" s="8"/>
      <c r="AQK645" s="8"/>
      <c r="AQL645" s="8"/>
      <c r="AQM645" s="8"/>
      <c r="AQN645" s="8"/>
      <c r="AQO645" s="8"/>
      <c r="AQP645" s="8"/>
      <c r="AQQ645" s="8"/>
      <c r="AQR645" s="8"/>
      <c r="AQS645" s="8"/>
      <c r="AQT645" s="8"/>
      <c r="AQU645" s="8"/>
      <c r="AQV645" s="8"/>
      <c r="AQW645" s="8"/>
      <c r="AQX645" s="8"/>
      <c r="AQY645" s="8"/>
      <c r="AQZ645" s="8"/>
      <c r="ARA645" s="8"/>
      <c r="ARB645" s="8"/>
      <c r="ARC645" s="8"/>
      <c r="ARD645" s="8"/>
      <c r="ARE645" s="8"/>
      <c r="ARF645" s="8"/>
      <c r="ARG645" s="8"/>
      <c r="ARH645" s="8"/>
      <c r="ARI645" s="8"/>
      <c r="ARJ645" s="8"/>
      <c r="ARK645" s="8"/>
      <c r="ARL645" s="8"/>
      <c r="ARM645" s="8"/>
      <c r="ARN645" s="8"/>
      <c r="ARO645" s="8"/>
      <c r="ARP645" s="8"/>
      <c r="ARQ645" s="8"/>
      <c r="ARR645" s="8"/>
      <c r="ARS645" s="8"/>
      <c r="ART645" s="8"/>
      <c r="ARU645" s="8"/>
      <c r="ARV645" s="8"/>
      <c r="ARW645" s="8"/>
      <c r="ARX645" s="8"/>
      <c r="ARY645" s="8"/>
      <c r="ARZ645" s="8"/>
      <c r="ASA645" s="8"/>
      <c r="ASB645" s="8"/>
      <c r="ASC645" s="8"/>
      <c r="ASD645" s="8"/>
      <c r="ASE645" s="8"/>
      <c r="ASF645" s="8"/>
      <c r="ASG645" s="8"/>
      <c r="ASH645" s="8"/>
      <c r="ASI645" s="8"/>
      <c r="ASJ645" s="8"/>
      <c r="ASK645" s="8"/>
      <c r="ASL645" s="8"/>
      <c r="ASM645" s="8"/>
      <c r="ASN645" s="8"/>
      <c r="ASO645" s="8"/>
      <c r="ASP645" s="8"/>
      <c r="ASQ645" s="8"/>
      <c r="ASR645" s="8"/>
      <c r="ASS645" s="8"/>
      <c r="AST645" s="8"/>
      <c r="ASU645" s="8"/>
      <c r="ASV645" s="8"/>
      <c r="ASW645" s="8"/>
      <c r="ASX645" s="8"/>
      <c r="ASY645" s="8"/>
      <c r="ASZ645" s="8"/>
      <c r="ATA645" s="8"/>
      <c r="ATB645" s="8"/>
      <c r="ATC645" s="8"/>
      <c r="ATD645" s="8"/>
      <c r="ATE645" s="8"/>
      <c r="ATF645" s="8"/>
      <c r="ATG645" s="8"/>
      <c r="ATH645" s="8"/>
      <c r="ATI645" s="8"/>
      <c r="ATJ645" s="8"/>
      <c r="ATK645" s="8"/>
      <c r="ATL645" s="8"/>
      <c r="ATM645" s="8"/>
      <c r="ATN645" s="8"/>
      <c r="ATO645" s="8"/>
      <c r="ATP645" s="8"/>
      <c r="ATQ645" s="8"/>
      <c r="ATR645" s="8"/>
      <c r="ATS645" s="8"/>
      <c r="ATT645" s="8"/>
      <c r="ATU645" s="8"/>
      <c r="ATV645" s="8"/>
      <c r="ATW645" s="8"/>
      <c r="ATX645" s="8"/>
      <c r="ATY645" s="8"/>
      <c r="ATZ645" s="8"/>
      <c r="AUA645" s="8"/>
      <c r="AUB645" s="8"/>
      <c r="AUC645" s="8"/>
      <c r="AUD645" s="8"/>
      <c r="AUE645" s="8"/>
      <c r="AUF645" s="8"/>
      <c r="AUG645" s="8"/>
      <c r="AUH645" s="8"/>
      <c r="AUI645" s="8"/>
      <c r="AUJ645" s="8"/>
      <c r="AUK645" s="8"/>
      <c r="AUL645" s="8"/>
      <c r="AUM645" s="8"/>
      <c r="AUN645" s="8"/>
      <c r="AUO645" s="8"/>
      <c r="AUP645" s="8"/>
      <c r="AUQ645" s="8"/>
      <c r="AUR645" s="8"/>
      <c r="AUS645" s="8"/>
      <c r="AUT645" s="8"/>
      <c r="AUU645" s="8"/>
      <c r="AUV645" s="8"/>
      <c r="AUW645" s="8"/>
      <c r="AUX645" s="8"/>
      <c r="AUY645" s="8"/>
      <c r="AUZ645" s="8"/>
      <c r="AVA645" s="8"/>
      <c r="AVB645" s="8"/>
      <c r="AVC645" s="8"/>
      <c r="AVD645" s="8"/>
      <c r="AVE645" s="8"/>
      <c r="AVF645" s="8"/>
      <c r="AVG645" s="8"/>
      <c r="AVH645" s="8"/>
      <c r="AVI645" s="8"/>
      <c r="AVJ645" s="8"/>
      <c r="AVK645" s="8"/>
      <c r="AVL645" s="8"/>
      <c r="AVM645" s="8"/>
      <c r="AVN645" s="8"/>
      <c r="AVO645" s="8"/>
      <c r="AVP645" s="8"/>
      <c r="AVQ645" s="8"/>
      <c r="AVR645" s="8"/>
      <c r="AVS645" s="8"/>
      <c r="AVT645" s="8"/>
      <c r="AVU645" s="8"/>
      <c r="AVV645" s="8"/>
      <c r="AVW645" s="8"/>
      <c r="AVX645" s="8"/>
      <c r="AVY645" s="8"/>
      <c r="AVZ645" s="8"/>
      <c r="AWA645" s="8"/>
      <c r="AWB645" s="8"/>
      <c r="AWC645" s="8"/>
      <c r="AWD645" s="8"/>
      <c r="AWE645" s="8"/>
      <c r="AWF645" s="8"/>
      <c r="AWG645" s="8"/>
      <c r="AWH645" s="8"/>
      <c r="AWI645" s="8"/>
      <c r="AWJ645" s="8"/>
      <c r="AWK645" s="8"/>
      <c r="AWL645" s="8"/>
      <c r="AWM645" s="8"/>
      <c r="AWN645" s="8"/>
      <c r="AWO645" s="8"/>
      <c r="AWP645" s="8"/>
      <c r="AWQ645" s="8"/>
      <c r="AWR645" s="8"/>
      <c r="AWS645" s="8"/>
      <c r="AWT645" s="8"/>
      <c r="AWU645" s="8"/>
      <c r="AWV645" s="8"/>
      <c r="AWW645" s="8"/>
      <c r="AWX645" s="8"/>
      <c r="AWY645" s="8"/>
      <c r="AWZ645" s="8"/>
      <c r="AXA645" s="8"/>
      <c r="AXB645" s="8"/>
      <c r="AXC645" s="8"/>
      <c r="AXD645" s="8"/>
      <c r="AXE645" s="8"/>
      <c r="AXF645" s="8"/>
      <c r="AXG645" s="8"/>
      <c r="AXH645" s="8"/>
      <c r="AXI645" s="8"/>
      <c r="AXJ645" s="8"/>
      <c r="AXK645" s="8"/>
      <c r="AXL645" s="8"/>
      <c r="AXM645" s="8"/>
      <c r="AXN645" s="8"/>
      <c r="AXO645" s="8"/>
      <c r="AXP645" s="8"/>
      <c r="AXQ645" s="8"/>
      <c r="AXR645" s="8"/>
      <c r="AXS645" s="8"/>
      <c r="AXT645" s="8"/>
      <c r="AXU645" s="8"/>
      <c r="AXV645" s="8"/>
      <c r="AXW645" s="8"/>
      <c r="AXX645" s="8"/>
      <c r="AXY645" s="8"/>
      <c r="AXZ645" s="8"/>
      <c r="AYA645" s="8"/>
      <c r="AYB645" s="8"/>
      <c r="AYC645" s="8"/>
      <c r="AYD645" s="8"/>
      <c r="AYE645" s="8"/>
      <c r="AYF645" s="8"/>
      <c r="AYG645" s="8"/>
      <c r="AYH645" s="8"/>
      <c r="AYI645" s="8"/>
      <c r="AYJ645" s="8"/>
      <c r="AYK645" s="8"/>
      <c r="AYL645" s="8"/>
      <c r="AYM645" s="8"/>
      <c r="AYN645" s="8"/>
      <c r="AYO645" s="8"/>
      <c r="AYP645" s="8"/>
      <c r="AYQ645" s="8"/>
      <c r="AYR645" s="8"/>
      <c r="AYS645" s="8"/>
      <c r="AYT645" s="8"/>
      <c r="AYU645" s="8"/>
      <c r="AYV645" s="8"/>
      <c r="AYW645" s="8"/>
      <c r="AYX645" s="8"/>
      <c r="AYY645" s="8"/>
      <c r="AYZ645" s="8"/>
      <c r="AZA645" s="8"/>
      <c r="AZB645" s="8"/>
      <c r="AZC645" s="8"/>
      <c r="AZD645" s="8"/>
      <c r="AZE645" s="8"/>
      <c r="AZF645" s="8"/>
      <c r="AZG645" s="8"/>
      <c r="AZH645" s="8"/>
      <c r="AZI645" s="8"/>
      <c r="AZJ645" s="8"/>
      <c r="AZK645" s="8"/>
      <c r="AZL645" s="8"/>
      <c r="AZM645" s="8"/>
      <c r="AZN645" s="8"/>
      <c r="AZO645" s="8"/>
      <c r="AZP645" s="8"/>
      <c r="AZQ645" s="8"/>
      <c r="AZR645" s="8"/>
      <c r="AZS645" s="8"/>
      <c r="AZT645" s="8"/>
      <c r="AZU645" s="8"/>
      <c r="AZV645" s="8"/>
      <c r="AZW645" s="8"/>
      <c r="AZX645" s="8"/>
      <c r="AZY645" s="8"/>
      <c r="AZZ645" s="8"/>
      <c r="BAA645" s="8"/>
      <c r="BAB645" s="8"/>
      <c r="BAC645" s="8"/>
      <c r="BAD645" s="8"/>
      <c r="BAE645" s="8"/>
      <c r="BAF645" s="8"/>
      <c r="BAG645" s="8"/>
      <c r="BAH645" s="8"/>
      <c r="BAI645" s="8"/>
      <c r="BAJ645" s="8"/>
      <c r="BAK645" s="8"/>
      <c r="BAL645" s="8"/>
      <c r="BAM645" s="8"/>
      <c r="BAN645" s="8"/>
      <c r="BAO645" s="8"/>
      <c r="BAP645" s="8"/>
      <c r="BAQ645" s="8"/>
      <c r="BAR645" s="8"/>
      <c r="BAS645" s="8"/>
      <c r="BAT645" s="8"/>
      <c r="BAU645" s="8"/>
      <c r="BAV645" s="8"/>
      <c r="BAW645" s="8"/>
      <c r="BAX645" s="8"/>
      <c r="BAY645" s="8"/>
      <c r="BAZ645" s="8"/>
      <c r="BBA645" s="8"/>
      <c r="BBB645" s="8"/>
      <c r="BBC645" s="8"/>
      <c r="BBD645" s="8"/>
      <c r="BBE645" s="8"/>
      <c r="BBF645" s="8"/>
      <c r="BBG645" s="8"/>
      <c r="BBH645" s="8"/>
      <c r="BBI645" s="8"/>
      <c r="BBJ645" s="8"/>
      <c r="BBK645" s="8"/>
      <c r="BBL645" s="8"/>
      <c r="BBM645" s="8"/>
      <c r="BBN645" s="8"/>
      <c r="BBO645" s="8"/>
      <c r="BBP645" s="8"/>
      <c r="BBQ645" s="8"/>
      <c r="BBR645" s="8"/>
      <c r="BBS645" s="8"/>
      <c r="BBT645" s="8"/>
      <c r="BBU645" s="8"/>
      <c r="BBV645" s="8"/>
      <c r="BBW645" s="8"/>
      <c r="BBX645" s="8"/>
      <c r="BBY645" s="8"/>
      <c r="BBZ645" s="8"/>
      <c r="BCA645" s="8"/>
      <c r="BCB645" s="8"/>
      <c r="BCC645" s="8"/>
      <c r="BCD645" s="8"/>
      <c r="BCE645" s="8"/>
      <c r="BCF645" s="8"/>
      <c r="BCG645" s="8"/>
      <c r="BCH645" s="8"/>
      <c r="BCI645" s="8"/>
      <c r="BCJ645" s="8"/>
      <c r="BCK645" s="8"/>
      <c r="BCL645" s="8"/>
      <c r="BCM645" s="8"/>
      <c r="BCN645" s="8"/>
      <c r="BCO645" s="8"/>
      <c r="BCP645" s="8"/>
      <c r="BCQ645" s="8"/>
      <c r="BCR645" s="8"/>
      <c r="BCS645" s="8"/>
      <c r="BCT645" s="8"/>
      <c r="BCU645" s="8"/>
      <c r="BCV645" s="8"/>
      <c r="BCW645" s="8"/>
      <c r="BCX645" s="8"/>
      <c r="BCY645" s="8"/>
      <c r="BCZ645" s="8"/>
      <c r="BDA645" s="8"/>
      <c r="BDB645" s="8"/>
      <c r="BDC645" s="8"/>
      <c r="BDD645" s="8"/>
      <c r="BDE645" s="8"/>
      <c r="BDF645" s="8"/>
      <c r="BDG645" s="8"/>
      <c r="BDH645" s="8"/>
      <c r="BDI645" s="8"/>
      <c r="BDJ645" s="8"/>
      <c r="BDK645" s="8"/>
      <c r="BDL645" s="8"/>
      <c r="BDM645" s="8"/>
      <c r="BDN645" s="8"/>
      <c r="BDO645" s="8"/>
      <c r="BDP645" s="8"/>
      <c r="BDQ645" s="8"/>
      <c r="BDR645" s="8"/>
      <c r="BDS645" s="8"/>
      <c r="BDT645" s="8"/>
      <c r="BDU645" s="8"/>
      <c r="BDV645" s="8"/>
      <c r="BDW645" s="8"/>
      <c r="BDX645" s="8"/>
      <c r="BDY645" s="8"/>
      <c r="BDZ645" s="8"/>
      <c r="BEA645" s="8"/>
      <c r="BEB645" s="8"/>
      <c r="BEC645" s="8"/>
      <c r="BED645" s="8"/>
      <c r="BEE645" s="8"/>
      <c r="BEF645" s="8"/>
      <c r="BEG645" s="8"/>
      <c r="BEH645" s="8"/>
      <c r="BEI645" s="8"/>
      <c r="BEJ645" s="8"/>
      <c r="BEK645" s="8"/>
      <c r="BEL645" s="8"/>
      <c r="BEM645" s="8"/>
      <c r="BEN645" s="8"/>
      <c r="BEO645" s="8"/>
      <c r="BEP645" s="8"/>
      <c r="BEQ645" s="8"/>
      <c r="BER645" s="8"/>
      <c r="BES645" s="8"/>
      <c r="BET645" s="8"/>
      <c r="BEU645" s="8"/>
      <c r="BEV645" s="8"/>
      <c r="BEW645" s="8"/>
      <c r="BEX645" s="8"/>
      <c r="BEY645" s="8"/>
      <c r="BEZ645" s="8"/>
      <c r="BFA645" s="8"/>
      <c r="BFB645" s="8"/>
      <c r="BFC645" s="8"/>
      <c r="BFD645" s="8"/>
      <c r="BFE645" s="8"/>
      <c r="BFF645" s="8"/>
      <c r="BFG645" s="8"/>
      <c r="BFH645" s="8"/>
      <c r="BFI645" s="8"/>
      <c r="BFJ645" s="8"/>
      <c r="BFK645" s="8"/>
      <c r="BFL645" s="8"/>
      <c r="BFM645" s="8"/>
      <c r="BFN645" s="8"/>
      <c r="BFO645" s="8"/>
      <c r="BFP645" s="8"/>
      <c r="BFQ645" s="8"/>
      <c r="BFR645" s="8"/>
      <c r="BFS645" s="8"/>
      <c r="BFT645" s="8"/>
      <c r="BFU645" s="8"/>
      <c r="BFV645" s="8"/>
      <c r="BFW645" s="8"/>
      <c r="BFX645" s="8"/>
      <c r="BFY645" s="8"/>
      <c r="BFZ645" s="8"/>
      <c r="BGA645" s="8"/>
      <c r="BGB645" s="8"/>
      <c r="BGC645" s="8"/>
      <c r="BGD645" s="8"/>
      <c r="BGE645" s="8"/>
      <c r="BGF645" s="8"/>
      <c r="BGG645" s="8"/>
      <c r="BGH645" s="8"/>
      <c r="BGI645" s="8"/>
      <c r="BGJ645" s="8"/>
      <c r="BGK645" s="8"/>
      <c r="BGL645" s="8"/>
      <c r="BGM645" s="8"/>
      <c r="BGN645" s="8"/>
      <c r="BGO645" s="8"/>
      <c r="BGP645" s="8"/>
      <c r="BGQ645" s="8"/>
      <c r="BGR645" s="8"/>
      <c r="BGS645" s="8"/>
      <c r="BGT645" s="8"/>
      <c r="BGU645" s="8"/>
      <c r="BGV645" s="8"/>
      <c r="BGW645" s="8"/>
      <c r="BGX645" s="8"/>
      <c r="BGY645" s="8"/>
      <c r="BGZ645" s="8"/>
      <c r="BHA645" s="8"/>
      <c r="BHB645" s="8"/>
      <c r="BHC645" s="8"/>
      <c r="BHD645" s="8"/>
      <c r="BHE645" s="8"/>
      <c r="BHF645" s="8"/>
      <c r="BHG645" s="8"/>
      <c r="BHH645" s="8"/>
      <c r="BHI645" s="8"/>
      <c r="BHJ645" s="8"/>
      <c r="BHK645" s="8"/>
      <c r="BHL645" s="8"/>
      <c r="BHM645" s="8"/>
      <c r="BHN645" s="8"/>
      <c r="BHO645" s="8"/>
      <c r="BHP645" s="8"/>
      <c r="BHQ645" s="8"/>
      <c r="BHR645" s="8"/>
      <c r="BHS645" s="8"/>
      <c r="BHT645" s="8"/>
      <c r="BHU645" s="8"/>
      <c r="BHV645" s="8"/>
      <c r="BHW645" s="8"/>
      <c r="BHX645" s="8"/>
      <c r="BHY645" s="8"/>
      <c r="BHZ645" s="8"/>
      <c r="BIA645" s="8"/>
      <c r="BIB645" s="8"/>
      <c r="BIC645" s="8"/>
      <c r="BID645" s="8"/>
      <c r="BIE645" s="8"/>
      <c r="BIF645" s="8"/>
      <c r="BIG645" s="8"/>
      <c r="BIH645" s="8"/>
      <c r="BII645" s="8"/>
      <c r="BIJ645" s="8"/>
      <c r="BIK645" s="8"/>
      <c r="BIL645" s="8"/>
      <c r="BIM645" s="8"/>
      <c r="BIN645" s="8"/>
      <c r="BIO645" s="8"/>
      <c r="BIP645" s="8"/>
      <c r="BIQ645" s="8"/>
      <c r="BIR645" s="8"/>
      <c r="BIS645" s="8"/>
      <c r="BIT645" s="8"/>
      <c r="BIU645" s="8"/>
      <c r="BIV645" s="8"/>
      <c r="BIW645" s="8"/>
      <c r="BIX645" s="8"/>
      <c r="BIY645" s="8"/>
      <c r="BIZ645" s="8"/>
      <c r="BJA645" s="8"/>
      <c r="BJB645" s="8"/>
      <c r="BJC645" s="8"/>
      <c r="BJD645" s="8"/>
      <c r="BJE645" s="8"/>
      <c r="BJF645" s="8"/>
      <c r="BJG645" s="8"/>
      <c r="BJH645" s="8"/>
      <c r="BJI645" s="8"/>
      <c r="BJJ645" s="8"/>
      <c r="BJK645" s="8"/>
      <c r="BJL645" s="8"/>
      <c r="BJM645" s="8"/>
      <c r="BJN645" s="8"/>
      <c r="BJO645" s="8"/>
      <c r="BJP645" s="8"/>
      <c r="BJQ645" s="8"/>
      <c r="BJR645" s="8"/>
      <c r="BJS645" s="8"/>
      <c r="BJT645" s="8"/>
      <c r="BJU645" s="8"/>
      <c r="BJV645" s="8"/>
      <c r="BJW645" s="8"/>
      <c r="BJX645" s="8"/>
      <c r="BJY645" s="8"/>
      <c r="BJZ645" s="8"/>
      <c r="BKA645" s="8"/>
      <c r="BKB645" s="8"/>
      <c r="BKC645" s="8"/>
      <c r="BKD645" s="8"/>
      <c r="BKE645" s="8"/>
      <c r="BKF645" s="8"/>
      <c r="BKG645" s="8"/>
      <c r="BKH645" s="8"/>
      <c r="BKI645" s="8"/>
      <c r="BKJ645" s="8"/>
      <c r="BKK645" s="8"/>
      <c r="BKL645" s="8"/>
      <c r="BKM645" s="8"/>
      <c r="BKN645" s="8"/>
      <c r="BKO645" s="8"/>
      <c r="BKP645" s="8"/>
      <c r="BKQ645" s="8"/>
      <c r="BKR645" s="8"/>
      <c r="BKS645" s="8"/>
      <c r="BKT645" s="8"/>
      <c r="BKU645" s="8"/>
      <c r="BKV645" s="8"/>
      <c r="BKW645" s="8"/>
      <c r="BKX645" s="8"/>
      <c r="BKY645" s="8"/>
      <c r="BKZ645" s="8"/>
      <c r="BLA645" s="8"/>
      <c r="BLB645" s="8"/>
      <c r="BLC645" s="8"/>
      <c r="BLD645" s="8"/>
      <c r="BLE645" s="8"/>
      <c r="BLF645" s="8"/>
      <c r="BLG645" s="8"/>
      <c r="BLH645" s="8"/>
      <c r="BLI645" s="8"/>
      <c r="BLJ645" s="8"/>
      <c r="BLK645" s="8"/>
      <c r="BLL645" s="8"/>
      <c r="BLM645" s="8"/>
      <c r="BLN645" s="8"/>
      <c r="BLO645" s="8"/>
      <c r="BLP645" s="8"/>
      <c r="BLQ645" s="8"/>
      <c r="BLR645" s="8"/>
      <c r="BLS645" s="8"/>
      <c r="BLT645" s="8"/>
      <c r="BLU645" s="8"/>
      <c r="BLV645" s="8"/>
      <c r="BLW645" s="8"/>
      <c r="BLX645" s="8"/>
      <c r="BLY645" s="8"/>
      <c r="BLZ645" s="8"/>
      <c r="BMA645" s="8"/>
      <c r="BMB645" s="8"/>
      <c r="BMC645" s="8"/>
      <c r="BMD645" s="8"/>
      <c r="BME645" s="8"/>
      <c r="BMF645" s="8"/>
      <c r="BMG645" s="8"/>
      <c r="BMH645" s="8"/>
      <c r="BMI645" s="8"/>
      <c r="BMJ645" s="8"/>
      <c r="BMK645" s="8"/>
      <c r="BML645" s="8"/>
      <c r="BMM645" s="8"/>
      <c r="BMN645" s="8"/>
      <c r="BMO645" s="8"/>
      <c r="BMP645" s="8"/>
      <c r="BMQ645" s="8"/>
      <c r="BMR645" s="8"/>
      <c r="BMS645" s="8"/>
      <c r="BMT645" s="8"/>
      <c r="BMU645" s="8"/>
      <c r="BMV645" s="8"/>
      <c r="BMW645" s="8"/>
      <c r="BMX645" s="8"/>
      <c r="BMY645" s="8"/>
      <c r="BMZ645" s="8"/>
      <c r="BNA645" s="8"/>
      <c r="BNB645" s="8"/>
      <c r="BNC645" s="8"/>
      <c r="BND645" s="8"/>
      <c r="BNE645" s="8"/>
      <c r="BNF645" s="8"/>
      <c r="BNG645" s="8"/>
      <c r="BNH645" s="8"/>
      <c r="BNI645" s="8"/>
      <c r="BNJ645" s="8"/>
      <c r="BNK645" s="8"/>
      <c r="BNL645" s="8"/>
      <c r="BNM645" s="8"/>
      <c r="BNN645" s="8"/>
      <c r="BNO645" s="8"/>
      <c r="BNP645" s="8"/>
      <c r="BNQ645" s="8"/>
      <c r="BNR645" s="8"/>
      <c r="BNS645" s="8"/>
      <c r="BNT645" s="8"/>
      <c r="BNU645" s="8"/>
      <c r="BNV645" s="8"/>
      <c r="BNW645" s="8"/>
      <c r="BNX645" s="8"/>
      <c r="BNY645" s="8"/>
      <c r="BNZ645" s="8"/>
      <c r="BOA645" s="8"/>
      <c r="BOB645" s="8"/>
      <c r="BOC645" s="8"/>
      <c r="BOD645" s="8"/>
      <c r="BOE645" s="8"/>
      <c r="BOF645" s="8"/>
      <c r="BOG645" s="8"/>
      <c r="BOH645" s="8"/>
      <c r="BOI645" s="8"/>
      <c r="BOJ645" s="8"/>
      <c r="BOK645" s="8"/>
      <c r="BOL645" s="8"/>
      <c r="BOM645" s="8"/>
      <c r="BON645" s="8"/>
      <c r="BOO645" s="8"/>
      <c r="BOP645" s="8"/>
      <c r="BOQ645" s="8"/>
      <c r="BOR645" s="8"/>
      <c r="BOS645" s="8"/>
      <c r="BOT645" s="8"/>
      <c r="BOU645" s="8"/>
      <c r="BOV645" s="8"/>
      <c r="BOW645" s="8"/>
      <c r="BOX645" s="8"/>
      <c r="BOY645" s="8"/>
      <c r="BOZ645" s="8"/>
      <c r="BPA645" s="8"/>
      <c r="BPB645" s="8"/>
      <c r="BPC645" s="8"/>
      <c r="BPD645" s="8"/>
      <c r="BPE645" s="8"/>
      <c r="BPF645" s="8"/>
      <c r="BPG645" s="8"/>
      <c r="BPH645" s="8"/>
      <c r="BPI645" s="8"/>
      <c r="BPJ645" s="8"/>
      <c r="BPK645" s="8"/>
      <c r="BPL645" s="8"/>
      <c r="BPM645" s="8"/>
      <c r="BPN645" s="8"/>
      <c r="BPO645" s="8"/>
      <c r="BPP645" s="8"/>
      <c r="BPQ645" s="8"/>
      <c r="BPR645" s="8"/>
      <c r="BPS645" s="8"/>
      <c r="BPT645" s="8"/>
      <c r="BPU645" s="8"/>
      <c r="BPV645" s="8"/>
      <c r="BPW645" s="8"/>
      <c r="BPX645" s="8"/>
      <c r="BPY645" s="8"/>
      <c r="BPZ645" s="8"/>
      <c r="BQA645" s="8"/>
      <c r="BQB645" s="8"/>
      <c r="BQC645" s="8"/>
      <c r="BQD645" s="8"/>
      <c r="BQE645" s="8"/>
      <c r="BQF645" s="8"/>
      <c r="BQG645" s="8"/>
      <c r="BQH645" s="8"/>
      <c r="BQI645" s="8"/>
      <c r="BQJ645" s="8"/>
      <c r="BQK645" s="8"/>
      <c r="BQL645" s="8"/>
      <c r="BQM645" s="8"/>
      <c r="BQN645" s="8"/>
      <c r="BQO645" s="8"/>
      <c r="BQP645" s="8"/>
      <c r="BQQ645" s="8"/>
      <c r="BQR645" s="8"/>
      <c r="BQS645" s="8"/>
      <c r="BQT645" s="8"/>
      <c r="BQU645" s="8"/>
      <c r="BQV645" s="8"/>
      <c r="BQW645" s="8"/>
      <c r="BQX645" s="8"/>
      <c r="BQY645" s="8"/>
      <c r="BQZ645" s="8"/>
      <c r="BRA645" s="8"/>
      <c r="BRB645" s="8"/>
      <c r="BRC645" s="8"/>
      <c r="BRD645" s="8"/>
      <c r="BRE645" s="8"/>
      <c r="BRF645" s="8"/>
      <c r="BRG645" s="8"/>
      <c r="BRH645" s="8"/>
      <c r="BRI645" s="8"/>
      <c r="BRJ645" s="8"/>
      <c r="BRK645" s="8"/>
      <c r="BRL645" s="8"/>
      <c r="BRM645" s="8"/>
      <c r="BRN645" s="8"/>
      <c r="BRO645" s="8"/>
      <c r="BRP645" s="8"/>
      <c r="BRQ645" s="8"/>
      <c r="BRR645" s="8"/>
      <c r="BRS645" s="8"/>
      <c r="BRT645" s="8"/>
      <c r="BRU645" s="8"/>
      <c r="BRV645" s="8"/>
      <c r="BRW645" s="8"/>
      <c r="BRX645" s="8"/>
      <c r="BRY645" s="8"/>
      <c r="BRZ645" s="8"/>
      <c r="BSA645" s="8"/>
      <c r="BSB645" s="8"/>
      <c r="BSC645" s="8"/>
      <c r="BSD645" s="8"/>
      <c r="BSE645" s="8"/>
      <c r="BSF645" s="8"/>
      <c r="BSG645" s="8"/>
      <c r="BSH645" s="8"/>
      <c r="BSI645" s="8"/>
      <c r="BSJ645" s="8"/>
      <c r="BSK645" s="8"/>
      <c r="BSL645" s="8"/>
      <c r="BSM645" s="8"/>
      <c r="BSN645" s="8"/>
      <c r="BSO645" s="8"/>
      <c r="BSP645" s="8"/>
      <c r="BSQ645" s="8"/>
      <c r="BSR645" s="8"/>
      <c r="BSS645" s="8"/>
      <c r="BST645" s="8"/>
      <c r="BSU645" s="8"/>
      <c r="BSV645" s="8"/>
      <c r="BSW645" s="8"/>
      <c r="BSX645" s="8"/>
      <c r="BSY645" s="8"/>
      <c r="BSZ645" s="8"/>
      <c r="BTA645" s="8"/>
      <c r="BTB645" s="8"/>
      <c r="BTC645" s="8"/>
      <c r="BTD645" s="8"/>
      <c r="BTE645" s="8"/>
      <c r="BTF645" s="8"/>
      <c r="BTG645" s="8"/>
      <c r="BTH645" s="8"/>
      <c r="BTI645" s="8"/>
      <c r="BTJ645" s="8"/>
      <c r="BTK645" s="8"/>
      <c r="BTL645" s="8"/>
      <c r="BTM645" s="8"/>
      <c r="BTN645" s="8"/>
      <c r="BTO645" s="8"/>
      <c r="BTP645" s="8"/>
      <c r="BTQ645" s="8"/>
      <c r="BTR645" s="8"/>
      <c r="BTS645" s="8"/>
      <c r="BTT645" s="8"/>
      <c r="BTU645" s="8"/>
      <c r="BTV645" s="8"/>
      <c r="BTW645" s="8"/>
      <c r="BTX645" s="8"/>
      <c r="BTY645" s="8"/>
      <c r="BTZ645" s="8"/>
      <c r="BUA645" s="8"/>
      <c r="BUB645" s="8"/>
      <c r="BUC645" s="8"/>
      <c r="BUD645" s="8"/>
      <c r="BUE645" s="8"/>
      <c r="BUF645" s="8"/>
      <c r="BUG645" s="8"/>
      <c r="BUH645" s="8"/>
      <c r="BUI645" s="8"/>
      <c r="BUJ645" s="8"/>
      <c r="BUK645" s="8"/>
      <c r="BUL645" s="8"/>
      <c r="BUM645" s="8"/>
      <c r="BUN645" s="8"/>
      <c r="BUO645" s="8"/>
      <c r="BUP645" s="8"/>
      <c r="BUQ645" s="8"/>
      <c r="BUR645" s="8"/>
      <c r="BUS645" s="8"/>
      <c r="BUT645" s="8"/>
      <c r="BUU645" s="8"/>
      <c r="BUV645" s="8"/>
      <c r="BUW645" s="8"/>
      <c r="BUX645" s="8"/>
      <c r="BUY645" s="8"/>
      <c r="BUZ645" s="8"/>
      <c r="BVA645" s="8"/>
      <c r="BVB645" s="8"/>
      <c r="BVC645" s="8"/>
      <c r="BVD645" s="8"/>
      <c r="BVE645" s="8"/>
      <c r="BVF645" s="8"/>
      <c r="BVG645" s="8"/>
      <c r="BVH645" s="8"/>
      <c r="BVI645" s="8"/>
      <c r="BVJ645" s="8"/>
      <c r="BVK645" s="8"/>
      <c r="BVL645" s="8"/>
      <c r="BVM645" s="8"/>
      <c r="BVN645" s="8"/>
      <c r="BVO645" s="8"/>
      <c r="BVP645" s="8"/>
      <c r="BVQ645" s="8"/>
      <c r="BVR645" s="8"/>
      <c r="BVS645" s="8"/>
      <c r="BVT645" s="8"/>
      <c r="BVU645" s="8"/>
      <c r="BVV645" s="8"/>
      <c r="BVW645" s="8"/>
      <c r="BVX645" s="8"/>
      <c r="BVY645" s="8"/>
      <c r="BVZ645" s="8"/>
      <c r="BWA645" s="8"/>
      <c r="BWB645" s="8"/>
      <c r="BWC645" s="8"/>
      <c r="BWD645" s="8"/>
      <c r="BWE645" s="8"/>
      <c r="BWF645" s="8"/>
      <c r="BWG645" s="8"/>
      <c r="BWH645" s="8"/>
      <c r="BWI645" s="8"/>
      <c r="BWJ645" s="8"/>
      <c r="BWK645" s="8"/>
      <c r="BWL645" s="8"/>
      <c r="BWM645" s="8"/>
      <c r="BWN645" s="8"/>
      <c r="BWO645" s="8"/>
      <c r="BWP645" s="8"/>
      <c r="BWQ645" s="8"/>
    </row>
    <row r="646" spans="1:1967" s="444" customFormat="1" ht="102" customHeight="1">
      <c r="A646" s="9" t="s">
        <v>6645</v>
      </c>
      <c r="B646" s="100" t="s">
        <v>97</v>
      </c>
      <c r="C646" s="40" t="s">
        <v>1069</v>
      </c>
      <c r="D646" s="40" t="s">
        <v>1065</v>
      </c>
      <c r="E646" s="3" t="s">
        <v>1073</v>
      </c>
      <c r="F646" s="3"/>
      <c r="G646" s="3" t="s">
        <v>385</v>
      </c>
      <c r="H646" s="20">
        <v>0.5</v>
      </c>
      <c r="I646" s="114">
        <v>470000000</v>
      </c>
      <c r="J646" s="21" t="s">
        <v>1330</v>
      </c>
      <c r="K646" s="19" t="s">
        <v>1947</v>
      </c>
      <c r="L646" s="138" t="s">
        <v>3428</v>
      </c>
      <c r="M646" s="141" t="s">
        <v>383</v>
      </c>
      <c r="N646" s="360" t="s">
        <v>8876</v>
      </c>
      <c r="O646" s="3" t="s">
        <v>1382</v>
      </c>
      <c r="P646" s="7" t="s">
        <v>1354</v>
      </c>
      <c r="Q646" s="3" t="s">
        <v>1195</v>
      </c>
      <c r="R646" s="24">
        <v>2</v>
      </c>
      <c r="S646" s="19">
        <v>19886.27</v>
      </c>
      <c r="T646" s="83">
        <f t="shared" si="98"/>
        <v>39772.54</v>
      </c>
      <c r="U646" s="83">
        <f t="shared" si="101"/>
        <v>44545.244800000008</v>
      </c>
      <c r="V646" s="9" t="s">
        <v>1341</v>
      </c>
      <c r="W646" s="153" t="s">
        <v>1410</v>
      </c>
      <c r="X646" s="9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  <c r="FC646" s="8"/>
      <c r="FD646" s="8"/>
      <c r="FE646" s="8"/>
      <c r="FF646" s="8"/>
      <c r="FG646" s="8"/>
      <c r="FH646" s="8"/>
      <c r="FI646" s="8"/>
      <c r="FJ646" s="8"/>
      <c r="FK646" s="8"/>
      <c r="FL646" s="8"/>
      <c r="FM646" s="8"/>
      <c r="FN646" s="8"/>
      <c r="FO646" s="8"/>
      <c r="FP646" s="8"/>
      <c r="FQ646" s="8"/>
      <c r="FR646" s="8"/>
      <c r="FS646" s="8"/>
      <c r="FT646" s="8"/>
      <c r="FU646" s="8"/>
      <c r="FV646" s="8"/>
      <c r="FW646" s="8"/>
      <c r="FX646" s="8"/>
      <c r="FY646" s="8"/>
      <c r="FZ646" s="8"/>
      <c r="GA646" s="8"/>
      <c r="GB646" s="8"/>
      <c r="GC646" s="8"/>
      <c r="GD646" s="8"/>
      <c r="GE646" s="8"/>
      <c r="GF646" s="8"/>
      <c r="GG646" s="8"/>
      <c r="GH646" s="8"/>
      <c r="GI646" s="8"/>
      <c r="GJ646" s="8"/>
      <c r="GK646" s="8"/>
      <c r="GL646" s="8"/>
      <c r="GM646" s="8"/>
      <c r="GN646" s="8"/>
      <c r="GO646" s="8"/>
      <c r="GP646" s="8"/>
      <c r="GQ646" s="8"/>
      <c r="GR646" s="8"/>
      <c r="GS646" s="8"/>
      <c r="GT646" s="8"/>
      <c r="GU646" s="8"/>
      <c r="GV646" s="8"/>
      <c r="GW646" s="8"/>
      <c r="GX646" s="8"/>
      <c r="GY646" s="8"/>
      <c r="GZ646" s="8"/>
      <c r="HA646" s="8"/>
      <c r="HB646" s="8"/>
      <c r="HC646" s="8"/>
      <c r="HD646" s="8"/>
      <c r="HE646" s="8"/>
      <c r="HF646" s="8"/>
      <c r="HG646" s="8"/>
      <c r="HH646" s="8"/>
      <c r="HI646" s="8"/>
      <c r="HJ646" s="8"/>
      <c r="HK646" s="8"/>
      <c r="HL646" s="8"/>
      <c r="HM646" s="8"/>
      <c r="HN646" s="8"/>
      <c r="HO646" s="8"/>
      <c r="HP646" s="8"/>
      <c r="HQ646" s="8"/>
      <c r="HR646" s="8"/>
      <c r="HS646" s="8"/>
      <c r="HT646" s="8"/>
      <c r="HU646" s="8"/>
      <c r="HV646" s="8"/>
      <c r="HW646" s="8"/>
      <c r="HX646" s="8"/>
      <c r="HY646" s="8"/>
      <c r="HZ646" s="8"/>
      <c r="IA646" s="8"/>
      <c r="IB646" s="8"/>
      <c r="IC646" s="8"/>
      <c r="ID646" s="8"/>
      <c r="IE646" s="8"/>
      <c r="IF646" s="8"/>
      <c r="IG646" s="8"/>
      <c r="IH646" s="8"/>
      <c r="II646" s="8"/>
      <c r="IJ646" s="8"/>
      <c r="IK646" s="8"/>
      <c r="IL646" s="8"/>
      <c r="IM646" s="8"/>
      <c r="IN646" s="8"/>
      <c r="IO646" s="8"/>
      <c r="IP646" s="8"/>
      <c r="IQ646" s="8"/>
      <c r="IR646" s="8"/>
      <c r="IS646" s="8"/>
      <c r="IT646" s="8"/>
      <c r="IU646" s="8"/>
      <c r="IV646" s="8"/>
      <c r="IW646" s="8"/>
      <c r="IX646" s="8"/>
      <c r="IY646" s="8"/>
      <c r="IZ646" s="8"/>
      <c r="JA646" s="8"/>
      <c r="JB646" s="8"/>
      <c r="JC646" s="8"/>
      <c r="JD646" s="8"/>
      <c r="JE646" s="8"/>
      <c r="JF646" s="8"/>
      <c r="JG646" s="8"/>
      <c r="JH646" s="8"/>
      <c r="JI646" s="8"/>
      <c r="JJ646" s="8"/>
      <c r="JK646" s="8"/>
      <c r="JL646" s="8"/>
      <c r="JM646" s="8"/>
      <c r="JN646" s="8"/>
      <c r="JO646" s="8"/>
      <c r="JP646" s="8"/>
      <c r="JQ646" s="8"/>
      <c r="JR646" s="8"/>
      <c r="JS646" s="8"/>
      <c r="JT646" s="8"/>
      <c r="JU646" s="8"/>
      <c r="JV646" s="8"/>
      <c r="JW646" s="8"/>
      <c r="JX646" s="8"/>
      <c r="JY646" s="8"/>
      <c r="JZ646" s="8"/>
      <c r="KA646" s="8"/>
      <c r="KB646" s="8"/>
      <c r="KC646" s="8"/>
      <c r="KD646" s="8"/>
      <c r="KE646" s="8"/>
      <c r="KF646" s="8"/>
      <c r="KG646" s="8"/>
      <c r="KH646" s="8"/>
      <c r="KI646" s="8"/>
      <c r="KJ646" s="8"/>
      <c r="KK646" s="8"/>
      <c r="KL646" s="8"/>
      <c r="KM646" s="8"/>
      <c r="KN646" s="8"/>
      <c r="KO646" s="8"/>
      <c r="KP646" s="8"/>
      <c r="KQ646" s="8"/>
      <c r="KR646" s="8"/>
      <c r="KS646" s="8"/>
      <c r="KT646" s="8"/>
      <c r="KU646" s="8"/>
      <c r="KV646" s="8"/>
      <c r="KW646" s="8"/>
      <c r="KX646" s="8"/>
      <c r="KY646" s="8"/>
      <c r="KZ646" s="8"/>
      <c r="LA646" s="8"/>
      <c r="LB646" s="8"/>
      <c r="LC646" s="8"/>
      <c r="LD646" s="8"/>
      <c r="LE646" s="8"/>
      <c r="LF646" s="8"/>
      <c r="LG646" s="8"/>
      <c r="LH646" s="8"/>
      <c r="LI646" s="8"/>
      <c r="LJ646" s="8"/>
      <c r="LK646" s="8"/>
      <c r="LL646" s="8"/>
      <c r="LM646" s="8"/>
      <c r="LN646" s="8"/>
      <c r="LO646" s="8"/>
      <c r="LP646" s="8"/>
      <c r="LQ646" s="8"/>
      <c r="LR646" s="8"/>
      <c r="LS646" s="8"/>
      <c r="LT646" s="8"/>
      <c r="LU646" s="8"/>
      <c r="LV646" s="8"/>
      <c r="LW646" s="8"/>
      <c r="LX646" s="8"/>
      <c r="LY646" s="8"/>
      <c r="LZ646" s="8"/>
      <c r="MA646" s="8"/>
      <c r="MB646" s="8"/>
      <c r="MC646" s="8"/>
      <c r="MD646" s="8"/>
      <c r="ME646" s="8"/>
      <c r="MF646" s="8"/>
      <c r="MG646" s="8"/>
      <c r="MH646" s="8"/>
      <c r="MI646" s="8"/>
      <c r="MJ646" s="8"/>
      <c r="MK646" s="8"/>
      <c r="ML646" s="8"/>
      <c r="MM646" s="8"/>
      <c r="MN646" s="8"/>
      <c r="MO646" s="8"/>
      <c r="MP646" s="8"/>
      <c r="MQ646" s="8"/>
      <c r="MR646" s="8"/>
      <c r="MS646" s="8"/>
      <c r="MT646" s="8"/>
      <c r="MU646" s="8"/>
      <c r="MV646" s="8"/>
      <c r="MW646" s="8"/>
      <c r="MX646" s="8"/>
      <c r="MY646" s="8"/>
      <c r="MZ646" s="8"/>
      <c r="NA646" s="8"/>
      <c r="NB646" s="8"/>
      <c r="NC646" s="8"/>
      <c r="ND646" s="8"/>
      <c r="NE646" s="8"/>
      <c r="NF646" s="8"/>
      <c r="NG646" s="8"/>
      <c r="NH646" s="8"/>
      <c r="NI646" s="8"/>
      <c r="NJ646" s="8"/>
      <c r="NK646" s="8"/>
      <c r="NL646" s="8"/>
      <c r="NM646" s="8"/>
      <c r="NN646" s="8"/>
      <c r="NO646" s="8"/>
      <c r="NP646" s="8"/>
      <c r="NQ646" s="8"/>
      <c r="NR646" s="8"/>
      <c r="NS646" s="8"/>
      <c r="NT646" s="8"/>
      <c r="NU646" s="8"/>
      <c r="NV646" s="8"/>
      <c r="NW646" s="8"/>
      <c r="NX646" s="8"/>
      <c r="NY646" s="8"/>
      <c r="NZ646" s="8"/>
      <c r="OA646" s="8"/>
      <c r="OB646" s="8"/>
      <c r="OC646" s="8"/>
      <c r="OD646" s="8"/>
      <c r="OE646" s="8"/>
      <c r="OF646" s="8"/>
      <c r="OG646" s="8"/>
      <c r="OH646" s="8"/>
      <c r="OI646" s="8"/>
      <c r="OJ646" s="8"/>
      <c r="OK646" s="8"/>
      <c r="OL646" s="8"/>
      <c r="OM646" s="8"/>
      <c r="ON646" s="8"/>
      <c r="OO646" s="8"/>
      <c r="OP646" s="8"/>
      <c r="OQ646" s="8"/>
      <c r="OR646" s="8"/>
      <c r="OS646" s="8"/>
      <c r="OT646" s="8"/>
      <c r="OU646" s="8"/>
      <c r="OV646" s="8"/>
      <c r="OW646" s="8"/>
      <c r="OX646" s="8"/>
      <c r="OY646" s="8"/>
      <c r="OZ646" s="8"/>
      <c r="PA646" s="8"/>
      <c r="PB646" s="8"/>
      <c r="PC646" s="8"/>
      <c r="PD646" s="8"/>
      <c r="PE646" s="8"/>
      <c r="PF646" s="8"/>
      <c r="PG646" s="8"/>
      <c r="PH646" s="8"/>
      <c r="PI646" s="8"/>
      <c r="PJ646" s="8"/>
      <c r="PK646" s="8"/>
      <c r="PL646" s="8"/>
      <c r="PM646" s="8"/>
      <c r="PN646" s="8"/>
      <c r="PO646" s="8"/>
      <c r="PP646" s="8"/>
      <c r="PQ646" s="8"/>
      <c r="PR646" s="8"/>
      <c r="PS646" s="8"/>
      <c r="PT646" s="8"/>
      <c r="PU646" s="8"/>
      <c r="PV646" s="8"/>
      <c r="PW646" s="8"/>
      <c r="PX646" s="8"/>
      <c r="PY646" s="8"/>
      <c r="PZ646" s="8"/>
      <c r="QA646" s="8"/>
      <c r="QB646" s="8"/>
      <c r="QC646" s="8"/>
      <c r="QD646" s="8"/>
      <c r="QE646" s="8"/>
      <c r="QF646" s="8"/>
      <c r="QG646" s="8"/>
      <c r="QH646" s="8"/>
      <c r="QI646" s="8"/>
      <c r="QJ646" s="8"/>
      <c r="QK646" s="8"/>
      <c r="QL646" s="8"/>
      <c r="QM646" s="8"/>
      <c r="QN646" s="8"/>
      <c r="QO646" s="8"/>
      <c r="QP646" s="8"/>
      <c r="QQ646" s="8"/>
      <c r="QR646" s="8"/>
      <c r="QS646" s="8"/>
      <c r="QT646" s="8"/>
      <c r="QU646" s="8"/>
      <c r="QV646" s="8"/>
      <c r="QW646" s="8"/>
      <c r="QX646" s="8"/>
      <c r="QY646" s="8"/>
      <c r="QZ646" s="8"/>
      <c r="RA646" s="8"/>
      <c r="RB646" s="8"/>
      <c r="RC646" s="8"/>
      <c r="RD646" s="8"/>
      <c r="RE646" s="8"/>
      <c r="RF646" s="8"/>
      <c r="RG646" s="8"/>
      <c r="RH646" s="8"/>
      <c r="RI646" s="8"/>
      <c r="RJ646" s="8"/>
      <c r="RK646" s="8"/>
      <c r="RL646" s="8"/>
      <c r="RM646" s="8"/>
      <c r="RN646" s="8"/>
      <c r="RO646" s="8"/>
      <c r="RP646" s="8"/>
      <c r="RQ646" s="8"/>
      <c r="RR646" s="8"/>
      <c r="RS646" s="8"/>
      <c r="RT646" s="8"/>
      <c r="RU646" s="8"/>
      <c r="RV646" s="8"/>
      <c r="RW646" s="8"/>
      <c r="RX646" s="8"/>
      <c r="RY646" s="8"/>
      <c r="RZ646" s="8"/>
      <c r="SA646" s="8"/>
      <c r="SB646" s="8"/>
      <c r="SC646" s="8"/>
      <c r="SD646" s="8"/>
      <c r="SE646" s="8"/>
      <c r="SF646" s="8"/>
      <c r="SG646" s="8"/>
      <c r="SH646" s="8"/>
      <c r="SI646" s="8"/>
      <c r="SJ646" s="8"/>
      <c r="SK646" s="8"/>
      <c r="SL646" s="8"/>
      <c r="SM646" s="8"/>
      <c r="SN646" s="8"/>
      <c r="SO646" s="8"/>
      <c r="SP646" s="8"/>
      <c r="SQ646" s="8"/>
      <c r="SR646" s="8"/>
      <c r="SS646" s="8"/>
      <c r="ST646" s="8"/>
      <c r="SU646" s="8"/>
      <c r="SV646" s="8"/>
      <c r="SW646" s="8"/>
      <c r="SX646" s="8"/>
      <c r="SY646" s="8"/>
      <c r="SZ646" s="8"/>
      <c r="TA646" s="8"/>
      <c r="TB646" s="8"/>
      <c r="TC646" s="8"/>
      <c r="TD646" s="8"/>
      <c r="TE646" s="8"/>
      <c r="TF646" s="8"/>
      <c r="TG646" s="8"/>
      <c r="TH646" s="8"/>
      <c r="TI646" s="8"/>
      <c r="TJ646" s="8"/>
      <c r="TK646" s="8"/>
      <c r="TL646" s="8"/>
      <c r="TM646" s="8"/>
      <c r="TN646" s="8"/>
      <c r="TO646" s="8"/>
      <c r="TP646" s="8"/>
      <c r="TQ646" s="8"/>
      <c r="TR646" s="8"/>
      <c r="TS646" s="8"/>
      <c r="TT646" s="8"/>
      <c r="TU646" s="8"/>
      <c r="TV646" s="8"/>
      <c r="TW646" s="8"/>
      <c r="TX646" s="8"/>
      <c r="TY646" s="8"/>
      <c r="TZ646" s="8"/>
      <c r="UA646" s="8"/>
      <c r="UB646" s="8"/>
      <c r="UC646" s="8"/>
      <c r="UD646" s="8"/>
      <c r="UE646" s="8"/>
      <c r="UF646" s="8"/>
      <c r="UG646" s="8"/>
      <c r="UH646" s="8"/>
      <c r="UI646" s="8"/>
      <c r="UJ646" s="8"/>
      <c r="UK646" s="8"/>
      <c r="UL646" s="8"/>
      <c r="UM646" s="8"/>
      <c r="UN646" s="8"/>
      <c r="UO646" s="8"/>
      <c r="UP646" s="8"/>
      <c r="UQ646" s="8"/>
      <c r="UR646" s="8"/>
      <c r="US646" s="8"/>
      <c r="UT646" s="8"/>
      <c r="UU646" s="8"/>
      <c r="UV646" s="8"/>
      <c r="UW646" s="8"/>
      <c r="UX646" s="8"/>
      <c r="UY646" s="8"/>
      <c r="UZ646" s="8"/>
      <c r="VA646" s="8"/>
      <c r="VB646" s="8"/>
      <c r="VC646" s="8"/>
      <c r="VD646" s="8"/>
      <c r="VE646" s="8"/>
      <c r="VF646" s="8"/>
      <c r="VG646" s="8"/>
      <c r="VH646" s="8"/>
      <c r="VI646" s="8"/>
      <c r="VJ646" s="8"/>
      <c r="VK646" s="8"/>
      <c r="VL646" s="8"/>
      <c r="VM646" s="8"/>
      <c r="VN646" s="8"/>
      <c r="VO646" s="8"/>
      <c r="VP646" s="8"/>
      <c r="VQ646" s="8"/>
      <c r="VR646" s="8"/>
      <c r="VS646" s="8"/>
      <c r="VT646" s="8"/>
      <c r="VU646" s="8"/>
      <c r="VV646" s="8"/>
      <c r="VW646" s="8"/>
      <c r="VX646" s="8"/>
      <c r="VY646" s="8"/>
      <c r="VZ646" s="8"/>
      <c r="WA646" s="8"/>
      <c r="WB646" s="8"/>
      <c r="WC646" s="8"/>
      <c r="WD646" s="8"/>
      <c r="WE646" s="8"/>
      <c r="WF646" s="8"/>
      <c r="WG646" s="8"/>
      <c r="WH646" s="8"/>
      <c r="WI646" s="8"/>
      <c r="WJ646" s="8"/>
      <c r="WK646" s="8"/>
      <c r="WL646" s="8"/>
      <c r="WM646" s="8"/>
      <c r="WN646" s="8"/>
      <c r="WO646" s="8"/>
      <c r="WP646" s="8"/>
      <c r="WQ646" s="8"/>
      <c r="WR646" s="8"/>
      <c r="WS646" s="8"/>
      <c r="WT646" s="8"/>
      <c r="WU646" s="8"/>
      <c r="WV646" s="8"/>
      <c r="WW646" s="8"/>
      <c r="WX646" s="8"/>
      <c r="WY646" s="8"/>
      <c r="WZ646" s="8"/>
      <c r="XA646" s="8"/>
      <c r="XB646" s="8"/>
      <c r="XC646" s="8"/>
      <c r="XD646" s="8"/>
      <c r="XE646" s="8"/>
      <c r="XF646" s="8"/>
      <c r="XG646" s="8"/>
      <c r="XH646" s="8"/>
      <c r="XI646" s="8"/>
      <c r="XJ646" s="8"/>
      <c r="XK646" s="8"/>
      <c r="XL646" s="8"/>
      <c r="XM646" s="8"/>
      <c r="XN646" s="8"/>
      <c r="XO646" s="8"/>
      <c r="XP646" s="8"/>
      <c r="XQ646" s="8"/>
      <c r="XR646" s="8"/>
      <c r="XS646" s="8"/>
      <c r="XT646" s="8"/>
      <c r="XU646" s="8"/>
      <c r="XV646" s="8"/>
      <c r="XW646" s="8"/>
      <c r="XX646" s="8"/>
      <c r="XY646" s="8"/>
      <c r="XZ646" s="8"/>
      <c r="YA646" s="8"/>
      <c r="YB646" s="8"/>
      <c r="YC646" s="8"/>
      <c r="YD646" s="8"/>
      <c r="YE646" s="8"/>
      <c r="YF646" s="8"/>
      <c r="YG646" s="8"/>
      <c r="YH646" s="8"/>
      <c r="YI646" s="8"/>
      <c r="YJ646" s="8"/>
      <c r="YK646" s="8"/>
      <c r="YL646" s="8"/>
      <c r="YM646" s="8"/>
      <c r="YN646" s="8"/>
      <c r="YO646" s="8"/>
      <c r="YP646" s="8"/>
      <c r="YQ646" s="8"/>
      <c r="YR646" s="8"/>
      <c r="YS646" s="8"/>
      <c r="YT646" s="8"/>
      <c r="YU646" s="8"/>
      <c r="YV646" s="8"/>
      <c r="YW646" s="8"/>
      <c r="YX646" s="8"/>
      <c r="YY646" s="8"/>
      <c r="YZ646" s="8"/>
      <c r="ZA646" s="8"/>
      <c r="ZB646" s="8"/>
      <c r="ZC646" s="8"/>
      <c r="ZD646" s="8"/>
      <c r="ZE646" s="8"/>
      <c r="ZF646" s="8"/>
      <c r="ZG646" s="8"/>
      <c r="ZH646" s="8"/>
      <c r="ZI646" s="8"/>
      <c r="ZJ646" s="8"/>
      <c r="ZK646" s="8"/>
      <c r="ZL646" s="8"/>
      <c r="ZM646" s="8"/>
      <c r="ZN646" s="8"/>
      <c r="ZO646" s="8"/>
      <c r="ZP646" s="8"/>
      <c r="ZQ646" s="8"/>
      <c r="ZR646" s="8"/>
      <c r="ZS646" s="8"/>
      <c r="ZT646" s="8"/>
      <c r="ZU646" s="8"/>
      <c r="ZV646" s="8"/>
      <c r="ZW646" s="8"/>
      <c r="ZX646" s="8"/>
      <c r="ZY646" s="8"/>
      <c r="ZZ646" s="8"/>
      <c r="AAA646" s="8"/>
      <c r="AAB646" s="8"/>
      <c r="AAC646" s="8"/>
      <c r="AAD646" s="8"/>
      <c r="AAE646" s="8"/>
      <c r="AAF646" s="8"/>
      <c r="AAG646" s="8"/>
      <c r="AAH646" s="8"/>
      <c r="AAI646" s="8"/>
      <c r="AAJ646" s="8"/>
      <c r="AAK646" s="8"/>
      <c r="AAL646" s="8"/>
      <c r="AAM646" s="8"/>
      <c r="AAN646" s="8"/>
      <c r="AAO646" s="8"/>
      <c r="AAP646" s="8"/>
      <c r="AAQ646" s="8"/>
      <c r="AAR646" s="8"/>
      <c r="AAS646" s="8"/>
      <c r="AAT646" s="8"/>
      <c r="AAU646" s="8"/>
      <c r="AAV646" s="8"/>
      <c r="AAW646" s="8"/>
      <c r="AAX646" s="8"/>
      <c r="AAY646" s="8"/>
      <c r="AAZ646" s="8"/>
      <c r="ABA646" s="8"/>
      <c r="ABB646" s="8"/>
      <c r="ABC646" s="8"/>
      <c r="ABD646" s="8"/>
      <c r="ABE646" s="8"/>
      <c r="ABF646" s="8"/>
      <c r="ABG646" s="8"/>
      <c r="ABH646" s="8"/>
      <c r="ABI646" s="8"/>
      <c r="ABJ646" s="8"/>
      <c r="ABK646" s="8"/>
      <c r="ABL646" s="8"/>
      <c r="ABM646" s="8"/>
      <c r="ABN646" s="8"/>
      <c r="ABO646" s="8"/>
      <c r="ABP646" s="8"/>
      <c r="ABQ646" s="8"/>
      <c r="ABR646" s="8"/>
      <c r="ABS646" s="8"/>
      <c r="ABT646" s="8"/>
      <c r="ABU646" s="8"/>
      <c r="ABV646" s="8"/>
      <c r="ABW646" s="8"/>
      <c r="ABX646" s="8"/>
      <c r="ABY646" s="8"/>
      <c r="ABZ646" s="8"/>
      <c r="ACA646" s="8"/>
      <c r="ACB646" s="8"/>
      <c r="ACC646" s="8"/>
      <c r="ACD646" s="8"/>
      <c r="ACE646" s="8"/>
      <c r="ACF646" s="8"/>
      <c r="ACG646" s="8"/>
      <c r="ACH646" s="8"/>
      <c r="ACI646" s="8"/>
      <c r="ACJ646" s="8"/>
      <c r="ACK646" s="8"/>
      <c r="ACL646" s="8"/>
      <c r="ACM646" s="8"/>
      <c r="ACN646" s="8"/>
      <c r="ACO646" s="8"/>
      <c r="ACP646" s="8"/>
      <c r="ACQ646" s="8"/>
      <c r="ACR646" s="8"/>
      <c r="ACS646" s="8"/>
      <c r="ACT646" s="8"/>
      <c r="ACU646" s="8"/>
      <c r="ACV646" s="8"/>
      <c r="ACW646" s="8"/>
      <c r="ACX646" s="8"/>
      <c r="ACY646" s="8"/>
      <c r="ACZ646" s="8"/>
      <c r="ADA646" s="8"/>
      <c r="ADB646" s="8"/>
      <c r="ADC646" s="8"/>
      <c r="ADD646" s="8"/>
      <c r="ADE646" s="8"/>
      <c r="ADF646" s="8"/>
      <c r="ADG646" s="8"/>
      <c r="ADH646" s="8"/>
      <c r="ADI646" s="8"/>
      <c r="ADJ646" s="8"/>
      <c r="ADK646" s="8"/>
      <c r="ADL646" s="8"/>
      <c r="ADM646" s="8"/>
      <c r="ADN646" s="8"/>
      <c r="ADO646" s="8"/>
      <c r="ADP646" s="8"/>
      <c r="ADQ646" s="8"/>
      <c r="ADR646" s="8"/>
      <c r="ADS646" s="8"/>
      <c r="ADT646" s="8"/>
      <c r="ADU646" s="8"/>
      <c r="ADV646" s="8"/>
      <c r="ADW646" s="8"/>
      <c r="ADX646" s="8"/>
      <c r="ADY646" s="8"/>
      <c r="ADZ646" s="8"/>
      <c r="AEA646" s="8"/>
      <c r="AEB646" s="8"/>
      <c r="AEC646" s="8"/>
      <c r="AED646" s="8"/>
      <c r="AEE646" s="8"/>
      <c r="AEF646" s="8"/>
      <c r="AEG646" s="8"/>
      <c r="AEH646" s="8"/>
      <c r="AEI646" s="8"/>
      <c r="AEJ646" s="8"/>
      <c r="AEK646" s="8"/>
      <c r="AEL646" s="8"/>
      <c r="AEM646" s="8"/>
      <c r="AEN646" s="8"/>
      <c r="AEO646" s="8"/>
      <c r="AEP646" s="8"/>
      <c r="AEQ646" s="8"/>
      <c r="AER646" s="8"/>
      <c r="AES646" s="8"/>
      <c r="AET646" s="8"/>
      <c r="AEU646" s="8"/>
      <c r="AEV646" s="8"/>
      <c r="AEW646" s="8"/>
      <c r="AEX646" s="8"/>
      <c r="AEY646" s="8"/>
      <c r="AEZ646" s="8"/>
      <c r="AFA646" s="8"/>
      <c r="AFB646" s="8"/>
      <c r="AFC646" s="8"/>
      <c r="AFD646" s="8"/>
      <c r="AFE646" s="8"/>
      <c r="AFF646" s="8"/>
      <c r="AFG646" s="8"/>
      <c r="AFH646" s="8"/>
      <c r="AFI646" s="8"/>
      <c r="AFJ646" s="8"/>
      <c r="AFK646" s="8"/>
      <c r="AFL646" s="8"/>
      <c r="AFM646" s="8"/>
      <c r="AFN646" s="8"/>
      <c r="AFO646" s="8"/>
      <c r="AFP646" s="8"/>
      <c r="AFQ646" s="8"/>
      <c r="AFR646" s="8"/>
      <c r="AFS646" s="8"/>
      <c r="AFT646" s="8"/>
      <c r="AFU646" s="8"/>
      <c r="AFV646" s="8"/>
      <c r="AFW646" s="8"/>
      <c r="AFX646" s="8"/>
      <c r="AFY646" s="8"/>
      <c r="AFZ646" s="8"/>
      <c r="AGA646" s="8"/>
      <c r="AGB646" s="8"/>
      <c r="AGC646" s="8"/>
      <c r="AGD646" s="8"/>
      <c r="AGE646" s="8"/>
      <c r="AGF646" s="8"/>
      <c r="AGG646" s="8"/>
      <c r="AGH646" s="8"/>
      <c r="AGI646" s="8"/>
      <c r="AGJ646" s="8"/>
      <c r="AGK646" s="8"/>
      <c r="AGL646" s="8"/>
      <c r="AGM646" s="8"/>
      <c r="AGN646" s="8"/>
      <c r="AGO646" s="8"/>
      <c r="AGP646" s="8"/>
      <c r="AGQ646" s="8"/>
      <c r="AGR646" s="8"/>
      <c r="AGS646" s="8"/>
      <c r="AGT646" s="8"/>
      <c r="AGU646" s="8"/>
      <c r="AGV646" s="8"/>
      <c r="AGW646" s="8"/>
      <c r="AGX646" s="8"/>
      <c r="AGY646" s="8"/>
      <c r="AGZ646" s="8"/>
      <c r="AHA646" s="8"/>
      <c r="AHB646" s="8"/>
      <c r="AHC646" s="8"/>
      <c r="AHD646" s="8"/>
      <c r="AHE646" s="8"/>
      <c r="AHF646" s="8"/>
      <c r="AHG646" s="8"/>
      <c r="AHH646" s="8"/>
      <c r="AHI646" s="8"/>
      <c r="AHJ646" s="8"/>
      <c r="AHK646" s="8"/>
      <c r="AHL646" s="8"/>
      <c r="AHM646" s="8"/>
      <c r="AHN646" s="8"/>
      <c r="AHO646" s="8"/>
      <c r="AHP646" s="8"/>
      <c r="AHQ646" s="8"/>
      <c r="AHR646" s="8"/>
      <c r="AHS646" s="8"/>
      <c r="AHT646" s="8"/>
      <c r="AHU646" s="8"/>
      <c r="AHV646" s="8"/>
      <c r="AHW646" s="8"/>
      <c r="AHX646" s="8"/>
      <c r="AHY646" s="8"/>
      <c r="AHZ646" s="8"/>
      <c r="AIA646" s="8"/>
      <c r="AIB646" s="8"/>
      <c r="AIC646" s="8"/>
      <c r="AID646" s="8"/>
      <c r="AIE646" s="8"/>
      <c r="AIF646" s="8"/>
      <c r="AIG646" s="8"/>
      <c r="AIH646" s="8"/>
      <c r="AII646" s="8"/>
      <c r="AIJ646" s="8"/>
      <c r="AIK646" s="8"/>
      <c r="AIL646" s="8"/>
      <c r="AIM646" s="8"/>
      <c r="AIN646" s="8"/>
      <c r="AIO646" s="8"/>
      <c r="AIP646" s="8"/>
      <c r="AIQ646" s="8"/>
      <c r="AIR646" s="8"/>
      <c r="AIS646" s="8"/>
      <c r="AIT646" s="8"/>
      <c r="AIU646" s="8"/>
      <c r="AIV646" s="8"/>
      <c r="AIW646" s="8"/>
      <c r="AIX646" s="8"/>
      <c r="AIY646" s="8"/>
      <c r="AIZ646" s="8"/>
      <c r="AJA646" s="8"/>
      <c r="AJB646" s="8"/>
      <c r="AJC646" s="8"/>
      <c r="AJD646" s="8"/>
      <c r="AJE646" s="8"/>
      <c r="AJF646" s="8"/>
      <c r="AJG646" s="8"/>
      <c r="AJH646" s="8"/>
      <c r="AJI646" s="8"/>
      <c r="AJJ646" s="8"/>
      <c r="AJK646" s="8"/>
      <c r="AJL646" s="8"/>
      <c r="AJM646" s="8"/>
      <c r="AJN646" s="8"/>
      <c r="AJO646" s="8"/>
      <c r="AJP646" s="8"/>
      <c r="AJQ646" s="8"/>
      <c r="AJR646" s="8"/>
      <c r="AJS646" s="8"/>
      <c r="AJT646" s="8"/>
      <c r="AJU646" s="8"/>
      <c r="AJV646" s="8"/>
      <c r="AJW646" s="8"/>
      <c r="AJX646" s="8"/>
      <c r="AJY646" s="8"/>
      <c r="AJZ646" s="8"/>
      <c r="AKA646" s="8"/>
      <c r="AKB646" s="8"/>
      <c r="AKC646" s="8"/>
      <c r="AKD646" s="8"/>
      <c r="AKE646" s="8"/>
      <c r="AKF646" s="8"/>
      <c r="AKG646" s="8"/>
      <c r="AKH646" s="8"/>
      <c r="AKI646" s="8"/>
      <c r="AKJ646" s="8"/>
      <c r="AKK646" s="8"/>
      <c r="AKL646" s="8"/>
      <c r="AKM646" s="8"/>
      <c r="AKN646" s="8"/>
      <c r="AKO646" s="8"/>
      <c r="AKP646" s="8"/>
      <c r="AKQ646" s="8"/>
      <c r="AKR646" s="8"/>
      <c r="AKS646" s="8"/>
      <c r="AKT646" s="8"/>
      <c r="AKU646" s="8"/>
      <c r="AKV646" s="8"/>
      <c r="AKW646" s="8"/>
      <c r="AKX646" s="8"/>
      <c r="AKY646" s="8"/>
      <c r="AKZ646" s="8"/>
      <c r="ALA646" s="8"/>
      <c r="ALB646" s="8"/>
      <c r="ALC646" s="8"/>
      <c r="ALD646" s="8"/>
      <c r="ALE646" s="8"/>
      <c r="ALF646" s="8"/>
      <c r="ALG646" s="8"/>
      <c r="ALH646" s="8"/>
      <c r="ALI646" s="8"/>
      <c r="ALJ646" s="8"/>
      <c r="ALK646" s="8"/>
      <c r="ALL646" s="8"/>
      <c r="ALM646" s="8"/>
      <c r="ALN646" s="8"/>
      <c r="ALO646" s="8"/>
      <c r="ALP646" s="8"/>
      <c r="ALQ646" s="8"/>
      <c r="ALR646" s="8"/>
      <c r="ALS646" s="8"/>
      <c r="ALT646" s="8"/>
      <c r="ALU646" s="8"/>
      <c r="ALV646" s="8"/>
      <c r="ALW646" s="8"/>
      <c r="ALX646" s="8"/>
      <c r="ALY646" s="8"/>
      <c r="ALZ646" s="8"/>
      <c r="AMA646" s="8"/>
      <c r="AMB646" s="8"/>
      <c r="AMC646" s="8"/>
      <c r="AMD646" s="8"/>
      <c r="AME646" s="8"/>
      <c r="AMF646" s="8"/>
      <c r="AMG646" s="8"/>
      <c r="AMH646" s="8"/>
      <c r="AMI646" s="8"/>
      <c r="AMJ646" s="8"/>
      <c r="AMK646" s="8"/>
      <c r="AML646" s="8"/>
      <c r="AMM646" s="8"/>
      <c r="AMN646" s="8"/>
      <c r="AMO646" s="8"/>
      <c r="AMP646" s="8"/>
      <c r="AMQ646" s="8"/>
      <c r="AMR646" s="8"/>
      <c r="AMS646" s="8"/>
      <c r="AMT646" s="8"/>
      <c r="AMU646" s="8"/>
      <c r="AMV646" s="8"/>
      <c r="AMW646" s="8"/>
      <c r="AMX646" s="8"/>
      <c r="AMY646" s="8"/>
      <c r="AMZ646" s="8"/>
      <c r="ANA646" s="8"/>
      <c r="ANB646" s="8"/>
      <c r="ANC646" s="8"/>
      <c r="AND646" s="8"/>
      <c r="ANE646" s="8"/>
      <c r="ANF646" s="8"/>
      <c r="ANG646" s="8"/>
      <c r="ANH646" s="8"/>
      <c r="ANI646" s="8"/>
      <c r="ANJ646" s="8"/>
      <c r="ANK646" s="8"/>
      <c r="ANL646" s="8"/>
      <c r="ANM646" s="8"/>
      <c r="ANN646" s="8"/>
      <c r="ANO646" s="8"/>
      <c r="ANP646" s="8"/>
      <c r="ANQ646" s="8"/>
      <c r="ANR646" s="8"/>
      <c r="ANS646" s="8"/>
      <c r="ANT646" s="8"/>
      <c r="ANU646" s="8"/>
      <c r="ANV646" s="8"/>
      <c r="ANW646" s="8"/>
      <c r="ANX646" s="8"/>
      <c r="ANY646" s="8"/>
      <c r="ANZ646" s="8"/>
      <c r="AOA646" s="8"/>
      <c r="AOB646" s="8"/>
      <c r="AOC646" s="8"/>
      <c r="AOD646" s="8"/>
      <c r="AOE646" s="8"/>
      <c r="AOF646" s="8"/>
      <c r="AOG646" s="8"/>
      <c r="AOH646" s="8"/>
      <c r="AOI646" s="8"/>
      <c r="AOJ646" s="8"/>
      <c r="AOK646" s="8"/>
      <c r="AOL646" s="8"/>
      <c r="AOM646" s="8"/>
      <c r="AON646" s="8"/>
      <c r="AOO646" s="8"/>
      <c r="AOP646" s="8"/>
      <c r="AOQ646" s="8"/>
      <c r="AOR646" s="8"/>
      <c r="AOS646" s="8"/>
      <c r="AOT646" s="8"/>
      <c r="AOU646" s="8"/>
      <c r="AOV646" s="8"/>
      <c r="AOW646" s="8"/>
      <c r="AOX646" s="8"/>
      <c r="AOY646" s="8"/>
      <c r="AOZ646" s="8"/>
      <c r="APA646" s="8"/>
      <c r="APB646" s="8"/>
      <c r="APC646" s="8"/>
      <c r="APD646" s="8"/>
      <c r="APE646" s="8"/>
      <c r="APF646" s="8"/>
      <c r="APG646" s="8"/>
      <c r="APH646" s="8"/>
      <c r="API646" s="8"/>
      <c r="APJ646" s="8"/>
      <c r="APK646" s="8"/>
      <c r="APL646" s="8"/>
      <c r="APM646" s="8"/>
      <c r="APN646" s="8"/>
      <c r="APO646" s="8"/>
      <c r="APP646" s="8"/>
      <c r="APQ646" s="8"/>
      <c r="APR646" s="8"/>
      <c r="APS646" s="8"/>
      <c r="APT646" s="8"/>
      <c r="APU646" s="8"/>
      <c r="APV646" s="8"/>
      <c r="APW646" s="8"/>
      <c r="APX646" s="8"/>
      <c r="APY646" s="8"/>
      <c r="APZ646" s="8"/>
      <c r="AQA646" s="8"/>
      <c r="AQB646" s="8"/>
      <c r="AQC646" s="8"/>
      <c r="AQD646" s="8"/>
      <c r="AQE646" s="8"/>
      <c r="AQF646" s="8"/>
      <c r="AQG646" s="8"/>
      <c r="AQH646" s="8"/>
      <c r="AQI646" s="8"/>
      <c r="AQJ646" s="8"/>
      <c r="AQK646" s="8"/>
      <c r="AQL646" s="8"/>
      <c r="AQM646" s="8"/>
      <c r="AQN646" s="8"/>
      <c r="AQO646" s="8"/>
      <c r="AQP646" s="8"/>
      <c r="AQQ646" s="8"/>
      <c r="AQR646" s="8"/>
      <c r="AQS646" s="8"/>
      <c r="AQT646" s="8"/>
      <c r="AQU646" s="8"/>
      <c r="AQV646" s="8"/>
      <c r="AQW646" s="8"/>
      <c r="AQX646" s="8"/>
      <c r="AQY646" s="8"/>
      <c r="AQZ646" s="8"/>
      <c r="ARA646" s="8"/>
      <c r="ARB646" s="8"/>
      <c r="ARC646" s="8"/>
      <c r="ARD646" s="8"/>
      <c r="ARE646" s="8"/>
      <c r="ARF646" s="8"/>
      <c r="ARG646" s="8"/>
      <c r="ARH646" s="8"/>
      <c r="ARI646" s="8"/>
      <c r="ARJ646" s="8"/>
      <c r="ARK646" s="8"/>
      <c r="ARL646" s="8"/>
      <c r="ARM646" s="8"/>
      <c r="ARN646" s="8"/>
      <c r="ARO646" s="8"/>
      <c r="ARP646" s="8"/>
      <c r="ARQ646" s="8"/>
      <c r="ARR646" s="8"/>
      <c r="ARS646" s="8"/>
      <c r="ART646" s="8"/>
      <c r="ARU646" s="8"/>
      <c r="ARV646" s="8"/>
      <c r="ARW646" s="8"/>
      <c r="ARX646" s="8"/>
      <c r="ARY646" s="8"/>
      <c r="ARZ646" s="8"/>
      <c r="ASA646" s="8"/>
      <c r="ASB646" s="8"/>
      <c r="ASC646" s="8"/>
      <c r="ASD646" s="8"/>
      <c r="ASE646" s="8"/>
      <c r="ASF646" s="8"/>
      <c r="ASG646" s="8"/>
      <c r="ASH646" s="8"/>
      <c r="ASI646" s="8"/>
      <c r="ASJ646" s="8"/>
      <c r="ASK646" s="8"/>
      <c r="ASL646" s="8"/>
      <c r="ASM646" s="8"/>
      <c r="ASN646" s="8"/>
      <c r="ASO646" s="8"/>
      <c r="ASP646" s="8"/>
      <c r="ASQ646" s="8"/>
      <c r="ASR646" s="8"/>
      <c r="ASS646" s="8"/>
      <c r="AST646" s="8"/>
      <c r="ASU646" s="8"/>
      <c r="ASV646" s="8"/>
      <c r="ASW646" s="8"/>
      <c r="ASX646" s="8"/>
      <c r="ASY646" s="8"/>
      <c r="ASZ646" s="8"/>
      <c r="ATA646" s="8"/>
      <c r="ATB646" s="8"/>
      <c r="ATC646" s="8"/>
      <c r="ATD646" s="8"/>
      <c r="ATE646" s="8"/>
      <c r="ATF646" s="8"/>
      <c r="ATG646" s="8"/>
      <c r="ATH646" s="8"/>
      <c r="ATI646" s="8"/>
      <c r="ATJ646" s="8"/>
      <c r="ATK646" s="8"/>
      <c r="ATL646" s="8"/>
      <c r="ATM646" s="8"/>
      <c r="ATN646" s="8"/>
      <c r="ATO646" s="8"/>
      <c r="ATP646" s="8"/>
      <c r="ATQ646" s="8"/>
      <c r="ATR646" s="8"/>
      <c r="ATS646" s="8"/>
      <c r="ATT646" s="8"/>
      <c r="ATU646" s="8"/>
      <c r="ATV646" s="8"/>
      <c r="ATW646" s="8"/>
      <c r="ATX646" s="8"/>
      <c r="ATY646" s="8"/>
      <c r="ATZ646" s="8"/>
      <c r="AUA646" s="8"/>
      <c r="AUB646" s="8"/>
      <c r="AUC646" s="8"/>
      <c r="AUD646" s="8"/>
      <c r="AUE646" s="8"/>
      <c r="AUF646" s="8"/>
      <c r="AUG646" s="8"/>
      <c r="AUH646" s="8"/>
      <c r="AUI646" s="8"/>
      <c r="AUJ646" s="8"/>
      <c r="AUK646" s="8"/>
      <c r="AUL646" s="8"/>
      <c r="AUM646" s="8"/>
      <c r="AUN646" s="8"/>
      <c r="AUO646" s="8"/>
      <c r="AUP646" s="8"/>
      <c r="AUQ646" s="8"/>
      <c r="AUR646" s="8"/>
      <c r="AUS646" s="8"/>
      <c r="AUT646" s="8"/>
      <c r="AUU646" s="8"/>
      <c r="AUV646" s="8"/>
      <c r="AUW646" s="8"/>
      <c r="AUX646" s="8"/>
      <c r="AUY646" s="8"/>
      <c r="AUZ646" s="8"/>
      <c r="AVA646" s="8"/>
      <c r="AVB646" s="8"/>
      <c r="AVC646" s="8"/>
      <c r="AVD646" s="8"/>
      <c r="AVE646" s="8"/>
      <c r="AVF646" s="8"/>
      <c r="AVG646" s="8"/>
      <c r="AVH646" s="8"/>
      <c r="AVI646" s="8"/>
      <c r="AVJ646" s="8"/>
      <c r="AVK646" s="8"/>
      <c r="AVL646" s="8"/>
      <c r="AVM646" s="8"/>
      <c r="AVN646" s="8"/>
      <c r="AVO646" s="8"/>
      <c r="AVP646" s="8"/>
      <c r="AVQ646" s="8"/>
      <c r="AVR646" s="8"/>
      <c r="AVS646" s="8"/>
      <c r="AVT646" s="8"/>
      <c r="AVU646" s="8"/>
      <c r="AVV646" s="8"/>
      <c r="AVW646" s="8"/>
      <c r="AVX646" s="8"/>
      <c r="AVY646" s="8"/>
      <c r="AVZ646" s="8"/>
      <c r="AWA646" s="8"/>
      <c r="AWB646" s="8"/>
      <c r="AWC646" s="8"/>
      <c r="AWD646" s="8"/>
      <c r="AWE646" s="8"/>
      <c r="AWF646" s="8"/>
      <c r="AWG646" s="8"/>
      <c r="AWH646" s="8"/>
      <c r="AWI646" s="8"/>
      <c r="AWJ646" s="8"/>
      <c r="AWK646" s="8"/>
      <c r="AWL646" s="8"/>
      <c r="AWM646" s="8"/>
      <c r="AWN646" s="8"/>
      <c r="AWO646" s="8"/>
      <c r="AWP646" s="8"/>
      <c r="AWQ646" s="8"/>
      <c r="AWR646" s="8"/>
      <c r="AWS646" s="8"/>
      <c r="AWT646" s="8"/>
      <c r="AWU646" s="8"/>
      <c r="AWV646" s="8"/>
      <c r="AWW646" s="8"/>
      <c r="AWX646" s="8"/>
      <c r="AWY646" s="8"/>
      <c r="AWZ646" s="8"/>
      <c r="AXA646" s="8"/>
      <c r="AXB646" s="8"/>
      <c r="AXC646" s="8"/>
      <c r="AXD646" s="8"/>
      <c r="AXE646" s="8"/>
      <c r="AXF646" s="8"/>
      <c r="AXG646" s="8"/>
      <c r="AXH646" s="8"/>
      <c r="AXI646" s="8"/>
      <c r="AXJ646" s="8"/>
      <c r="AXK646" s="8"/>
      <c r="AXL646" s="8"/>
      <c r="AXM646" s="8"/>
      <c r="AXN646" s="8"/>
      <c r="AXO646" s="8"/>
      <c r="AXP646" s="8"/>
      <c r="AXQ646" s="8"/>
      <c r="AXR646" s="8"/>
      <c r="AXS646" s="8"/>
      <c r="AXT646" s="8"/>
      <c r="AXU646" s="8"/>
      <c r="AXV646" s="8"/>
      <c r="AXW646" s="8"/>
      <c r="AXX646" s="8"/>
      <c r="AXY646" s="8"/>
      <c r="AXZ646" s="8"/>
      <c r="AYA646" s="8"/>
      <c r="AYB646" s="8"/>
      <c r="AYC646" s="8"/>
      <c r="AYD646" s="8"/>
      <c r="AYE646" s="8"/>
      <c r="AYF646" s="8"/>
      <c r="AYG646" s="8"/>
      <c r="AYH646" s="8"/>
      <c r="AYI646" s="8"/>
      <c r="AYJ646" s="8"/>
      <c r="AYK646" s="8"/>
      <c r="AYL646" s="8"/>
      <c r="AYM646" s="8"/>
      <c r="AYN646" s="8"/>
      <c r="AYO646" s="8"/>
      <c r="AYP646" s="8"/>
      <c r="AYQ646" s="8"/>
      <c r="AYR646" s="8"/>
      <c r="AYS646" s="8"/>
      <c r="AYT646" s="8"/>
      <c r="AYU646" s="8"/>
      <c r="AYV646" s="8"/>
      <c r="AYW646" s="8"/>
      <c r="AYX646" s="8"/>
      <c r="AYY646" s="8"/>
      <c r="AYZ646" s="8"/>
      <c r="AZA646" s="8"/>
      <c r="AZB646" s="8"/>
      <c r="AZC646" s="8"/>
      <c r="AZD646" s="8"/>
      <c r="AZE646" s="8"/>
      <c r="AZF646" s="8"/>
      <c r="AZG646" s="8"/>
      <c r="AZH646" s="8"/>
      <c r="AZI646" s="8"/>
      <c r="AZJ646" s="8"/>
      <c r="AZK646" s="8"/>
      <c r="AZL646" s="8"/>
      <c r="AZM646" s="8"/>
      <c r="AZN646" s="8"/>
      <c r="AZO646" s="8"/>
      <c r="AZP646" s="8"/>
      <c r="AZQ646" s="8"/>
      <c r="AZR646" s="8"/>
      <c r="AZS646" s="8"/>
      <c r="AZT646" s="8"/>
      <c r="AZU646" s="8"/>
      <c r="AZV646" s="8"/>
      <c r="AZW646" s="8"/>
      <c r="AZX646" s="8"/>
      <c r="AZY646" s="8"/>
      <c r="AZZ646" s="8"/>
      <c r="BAA646" s="8"/>
      <c r="BAB646" s="8"/>
      <c r="BAC646" s="8"/>
      <c r="BAD646" s="8"/>
      <c r="BAE646" s="8"/>
      <c r="BAF646" s="8"/>
      <c r="BAG646" s="8"/>
      <c r="BAH646" s="8"/>
      <c r="BAI646" s="8"/>
      <c r="BAJ646" s="8"/>
      <c r="BAK646" s="8"/>
      <c r="BAL646" s="8"/>
      <c r="BAM646" s="8"/>
      <c r="BAN646" s="8"/>
      <c r="BAO646" s="8"/>
      <c r="BAP646" s="8"/>
      <c r="BAQ646" s="8"/>
      <c r="BAR646" s="8"/>
      <c r="BAS646" s="8"/>
      <c r="BAT646" s="8"/>
      <c r="BAU646" s="8"/>
      <c r="BAV646" s="8"/>
      <c r="BAW646" s="8"/>
      <c r="BAX646" s="8"/>
      <c r="BAY646" s="8"/>
      <c r="BAZ646" s="8"/>
      <c r="BBA646" s="8"/>
      <c r="BBB646" s="8"/>
      <c r="BBC646" s="8"/>
      <c r="BBD646" s="8"/>
      <c r="BBE646" s="8"/>
      <c r="BBF646" s="8"/>
      <c r="BBG646" s="8"/>
      <c r="BBH646" s="8"/>
      <c r="BBI646" s="8"/>
      <c r="BBJ646" s="8"/>
      <c r="BBK646" s="8"/>
      <c r="BBL646" s="8"/>
      <c r="BBM646" s="8"/>
      <c r="BBN646" s="8"/>
      <c r="BBO646" s="8"/>
      <c r="BBP646" s="8"/>
      <c r="BBQ646" s="8"/>
      <c r="BBR646" s="8"/>
      <c r="BBS646" s="8"/>
      <c r="BBT646" s="8"/>
      <c r="BBU646" s="8"/>
      <c r="BBV646" s="8"/>
      <c r="BBW646" s="8"/>
      <c r="BBX646" s="8"/>
      <c r="BBY646" s="8"/>
      <c r="BBZ646" s="8"/>
      <c r="BCA646" s="8"/>
      <c r="BCB646" s="8"/>
      <c r="BCC646" s="8"/>
      <c r="BCD646" s="8"/>
      <c r="BCE646" s="8"/>
      <c r="BCF646" s="8"/>
      <c r="BCG646" s="8"/>
      <c r="BCH646" s="8"/>
      <c r="BCI646" s="8"/>
      <c r="BCJ646" s="8"/>
      <c r="BCK646" s="8"/>
      <c r="BCL646" s="8"/>
      <c r="BCM646" s="8"/>
      <c r="BCN646" s="8"/>
      <c r="BCO646" s="8"/>
      <c r="BCP646" s="8"/>
      <c r="BCQ646" s="8"/>
      <c r="BCR646" s="8"/>
      <c r="BCS646" s="8"/>
      <c r="BCT646" s="8"/>
      <c r="BCU646" s="8"/>
      <c r="BCV646" s="8"/>
      <c r="BCW646" s="8"/>
      <c r="BCX646" s="8"/>
      <c r="BCY646" s="8"/>
      <c r="BCZ646" s="8"/>
      <c r="BDA646" s="8"/>
      <c r="BDB646" s="8"/>
      <c r="BDC646" s="8"/>
      <c r="BDD646" s="8"/>
      <c r="BDE646" s="8"/>
      <c r="BDF646" s="8"/>
      <c r="BDG646" s="8"/>
      <c r="BDH646" s="8"/>
      <c r="BDI646" s="8"/>
      <c r="BDJ646" s="8"/>
      <c r="BDK646" s="8"/>
      <c r="BDL646" s="8"/>
      <c r="BDM646" s="8"/>
      <c r="BDN646" s="8"/>
      <c r="BDO646" s="8"/>
      <c r="BDP646" s="8"/>
      <c r="BDQ646" s="8"/>
      <c r="BDR646" s="8"/>
      <c r="BDS646" s="8"/>
      <c r="BDT646" s="8"/>
      <c r="BDU646" s="8"/>
      <c r="BDV646" s="8"/>
      <c r="BDW646" s="8"/>
      <c r="BDX646" s="8"/>
      <c r="BDY646" s="8"/>
      <c r="BDZ646" s="8"/>
      <c r="BEA646" s="8"/>
      <c r="BEB646" s="8"/>
      <c r="BEC646" s="8"/>
      <c r="BED646" s="8"/>
      <c r="BEE646" s="8"/>
      <c r="BEF646" s="8"/>
      <c r="BEG646" s="8"/>
      <c r="BEH646" s="8"/>
      <c r="BEI646" s="8"/>
      <c r="BEJ646" s="8"/>
      <c r="BEK646" s="8"/>
      <c r="BEL646" s="8"/>
      <c r="BEM646" s="8"/>
      <c r="BEN646" s="8"/>
      <c r="BEO646" s="8"/>
      <c r="BEP646" s="8"/>
      <c r="BEQ646" s="8"/>
      <c r="BER646" s="8"/>
      <c r="BES646" s="8"/>
      <c r="BET646" s="8"/>
      <c r="BEU646" s="8"/>
      <c r="BEV646" s="8"/>
      <c r="BEW646" s="8"/>
      <c r="BEX646" s="8"/>
      <c r="BEY646" s="8"/>
      <c r="BEZ646" s="8"/>
      <c r="BFA646" s="8"/>
      <c r="BFB646" s="8"/>
      <c r="BFC646" s="8"/>
      <c r="BFD646" s="8"/>
      <c r="BFE646" s="8"/>
      <c r="BFF646" s="8"/>
      <c r="BFG646" s="8"/>
      <c r="BFH646" s="8"/>
      <c r="BFI646" s="8"/>
      <c r="BFJ646" s="8"/>
      <c r="BFK646" s="8"/>
      <c r="BFL646" s="8"/>
      <c r="BFM646" s="8"/>
      <c r="BFN646" s="8"/>
      <c r="BFO646" s="8"/>
      <c r="BFP646" s="8"/>
      <c r="BFQ646" s="8"/>
      <c r="BFR646" s="8"/>
      <c r="BFS646" s="8"/>
      <c r="BFT646" s="8"/>
      <c r="BFU646" s="8"/>
      <c r="BFV646" s="8"/>
      <c r="BFW646" s="8"/>
      <c r="BFX646" s="8"/>
      <c r="BFY646" s="8"/>
      <c r="BFZ646" s="8"/>
      <c r="BGA646" s="8"/>
      <c r="BGB646" s="8"/>
      <c r="BGC646" s="8"/>
      <c r="BGD646" s="8"/>
      <c r="BGE646" s="8"/>
      <c r="BGF646" s="8"/>
      <c r="BGG646" s="8"/>
      <c r="BGH646" s="8"/>
      <c r="BGI646" s="8"/>
      <c r="BGJ646" s="8"/>
      <c r="BGK646" s="8"/>
      <c r="BGL646" s="8"/>
      <c r="BGM646" s="8"/>
      <c r="BGN646" s="8"/>
      <c r="BGO646" s="8"/>
      <c r="BGP646" s="8"/>
      <c r="BGQ646" s="8"/>
      <c r="BGR646" s="8"/>
      <c r="BGS646" s="8"/>
      <c r="BGT646" s="8"/>
      <c r="BGU646" s="8"/>
      <c r="BGV646" s="8"/>
      <c r="BGW646" s="8"/>
      <c r="BGX646" s="8"/>
      <c r="BGY646" s="8"/>
      <c r="BGZ646" s="8"/>
      <c r="BHA646" s="8"/>
      <c r="BHB646" s="8"/>
      <c r="BHC646" s="8"/>
      <c r="BHD646" s="8"/>
      <c r="BHE646" s="8"/>
      <c r="BHF646" s="8"/>
      <c r="BHG646" s="8"/>
      <c r="BHH646" s="8"/>
      <c r="BHI646" s="8"/>
      <c r="BHJ646" s="8"/>
      <c r="BHK646" s="8"/>
      <c r="BHL646" s="8"/>
      <c r="BHM646" s="8"/>
      <c r="BHN646" s="8"/>
      <c r="BHO646" s="8"/>
      <c r="BHP646" s="8"/>
      <c r="BHQ646" s="8"/>
      <c r="BHR646" s="8"/>
      <c r="BHS646" s="8"/>
      <c r="BHT646" s="8"/>
      <c r="BHU646" s="8"/>
      <c r="BHV646" s="8"/>
      <c r="BHW646" s="8"/>
      <c r="BHX646" s="8"/>
      <c r="BHY646" s="8"/>
      <c r="BHZ646" s="8"/>
      <c r="BIA646" s="8"/>
      <c r="BIB646" s="8"/>
      <c r="BIC646" s="8"/>
      <c r="BID646" s="8"/>
      <c r="BIE646" s="8"/>
      <c r="BIF646" s="8"/>
      <c r="BIG646" s="8"/>
      <c r="BIH646" s="8"/>
      <c r="BII646" s="8"/>
      <c r="BIJ646" s="8"/>
      <c r="BIK646" s="8"/>
      <c r="BIL646" s="8"/>
      <c r="BIM646" s="8"/>
      <c r="BIN646" s="8"/>
      <c r="BIO646" s="8"/>
      <c r="BIP646" s="8"/>
      <c r="BIQ646" s="8"/>
      <c r="BIR646" s="8"/>
      <c r="BIS646" s="8"/>
      <c r="BIT646" s="8"/>
      <c r="BIU646" s="8"/>
      <c r="BIV646" s="8"/>
      <c r="BIW646" s="8"/>
      <c r="BIX646" s="8"/>
      <c r="BIY646" s="8"/>
      <c r="BIZ646" s="8"/>
      <c r="BJA646" s="8"/>
      <c r="BJB646" s="8"/>
      <c r="BJC646" s="8"/>
      <c r="BJD646" s="8"/>
      <c r="BJE646" s="8"/>
      <c r="BJF646" s="8"/>
      <c r="BJG646" s="8"/>
      <c r="BJH646" s="8"/>
      <c r="BJI646" s="8"/>
      <c r="BJJ646" s="8"/>
      <c r="BJK646" s="8"/>
      <c r="BJL646" s="8"/>
      <c r="BJM646" s="8"/>
      <c r="BJN646" s="8"/>
      <c r="BJO646" s="8"/>
      <c r="BJP646" s="8"/>
      <c r="BJQ646" s="8"/>
      <c r="BJR646" s="8"/>
      <c r="BJS646" s="8"/>
      <c r="BJT646" s="8"/>
      <c r="BJU646" s="8"/>
      <c r="BJV646" s="8"/>
      <c r="BJW646" s="8"/>
      <c r="BJX646" s="8"/>
      <c r="BJY646" s="8"/>
      <c r="BJZ646" s="8"/>
      <c r="BKA646" s="8"/>
      <c r="BKB646" s="8"/>
      <c r="BKC646" s="8"/>
      <c r="BKD646" s="8"/>
      <c r="BKE646" s="8"/>
      <c r="BKF646" s="8"/>
      <c r="BKG646" s="8"/>
      <c r="BKH646" s="8"/>
      <c r="BKI646" s="8"/>
      <c r="BKJ646" s="8"/>
      <c r="BKK646" s="8"/>
      <c r="BKL646" s="8"/>
      <c r="BKM646" s="8"/>
      <c r="BKN646" s="8"/>
      <c r="BKO646" s="8"/>
      <c r="BKP646" s="8"/>
      <c r="BKQ646" s="8"/>
      <c r="BKR646" s="8"/>
      <c r="BKS646" s="8"/>
      <c r="BKT646" s="8"/>
      <c r="BKU646" s="8"/>
      <c r="BKV646" s="8"/>
      <c r="BKW646" s="8"/>
      <c r="BKX646" s="8"/>
      <c r="BKY646" s="8"/>
      <c r="BKZ646" s="8"/>
      <c r="BLA646" s="8"/>
      <c r="BLB646" s="8"/>
      <c r="BLC646" s="8"/>
      <c r="BLD646" s="8"/>
      <c r="BLE646" s="8"/>
      <c r="BLF646" s="8"/>
      <c r="BLG646" s="8"/>
      <c r="BLH646" s="8"/>
      <c r="BLI646" s="8"/>
      <c r="BLJ646" s="8"/>
      <c r="BLK646" s="8"/>
      <c r="BLL646" s="8"/>
      <c r="BLM646" s="8"/>
      <c r="BLN646" s="8"/>
      <c r="BLO646" s="8"/>
      <c r="BLP646" s="8"/>
      <c r="BLQ646" s="8"/>
      <c r="BLR646" s="8"/>
      <c r="BLS646" s="8"/>
      <c r="BLT646" s="8"/>
      <c r="BLU646" s="8"/>
      <c r="BLV646" s="8"/>
      <c r="BLW646" s="8"/>
      <c r="BLX646" s="8"/>
      <c r="BLY646" s="8"/>
      <c r="BLZ646" s="8"/>
      <c r="BMA646" s="8"/>
      <c r="BMB646" s="8"/>
      <c r="BMC646" s="8"/>
      <c r="BMD646" s="8"/>
      <c r="BME646" s="8"/>
      <c r="BMF646" s="8"/>
      <c r="BMG646" s="8"/>
      <c r="BMH646" s="8"/>
      <c r="BMI646" s="8"/>
      <c r="BMJ646" s="8"/>
      <c r="BMK646" s="8"/>
      <c r="BML646" s="8"/>
      <c r="BMM646" s="8"/>
      <c r="BMN646" s="8"/>
      <c r="BMO646" s="8"/>
      <c r="BMP646" s="8"/>
      <c r="BMQ646" s="8"/>
      <c r="BMR646" s="8"/>
      <c r="BMS646" s="8"/>
      <c r="BMT646" s="8"/>
      <c r="BMU646" s="8"/>
      <c r="BMV646" s="8"/>
      <c r="BMW646" s="8"/>
      <c r="BMX646" s="8"/>
      <c r="BMY646" s="8"/>
      <c r="BMZ646" s="8"/>
      <c r="BNA646" s="8"/>
      <c r="BNB646" s="8"/>
      <c r="BNC646" s="8"/>
      <c r="BND646" s="8"/>
      <c r="BNE646" s="8"/>
      <c r="BNF646" s="8"/>
      <c r="BNG646" s="8"/>
      <c r="BNH646" s="8"/>
      <c r="BNI646" s="8"/>
      <c r="BNJ646" s="8"/>
      <c r="BNK646" s="8"/>
      <c r="BNL646" s="8"/>
      <c r="BNM646" s="8"/>
      <c r="BNN646" s="8"/>
      <c r="BNO646" s="8"/>
      <c r="BNP646" s="8"/>
      <c r="BNQ646" s="8"/>
      <c r="BNR646" s="8"/>
      <c r="BNS646" s="8"/>
      <c r="BNT646" s="8"/>
      <c r="BNU646" s="8"/>
      <c r="BNV646" s="8"/>
      <c r="BNW646" s="8"/>
      <c r="BNX646" s="8"/>
      <c r="BNY646" s="8"/>
      <c r="BNZ646" s="8"/>
      <c r="BOA646" s="8"/>
      <c r="BOB646" s="8"/>
      <c r="BOC646" s="8"/>
      <c r="BOD646" s="8"/>
      <c r="BOE646" s="8"/>
      <c r="BOF646" s="8"/>
      <c r="BOG646" s="8"/>
      <c r="BOH646" s="8"/>
      <c r="BOI646" s="8"/>
      <c r="BOJ646" s="8"/>
      <c r="BOK646" s="8"/>
      <c r="BOL646" s="8"/>
      <c r="BOM646" s="8"/>
      <c r="BON646" s="8"/>
      <c r="BOO646" s="8"/>
      <c r="BOP646" s="8"/>
      <c r="BOQ646" s="8"/>
      <c r="BOR646" s="8"/>
      <c r="BOS646" s="8"/>
      <c r="BOT646" s="8"/>
      <c r="BOU646" s="8"/>
      <c r="BOV646" s="8"/>
      <c r="BOW646" s="8"/>
      <c r="BOX646" s="8"/>
      <c r="BOY646" s="8"/>
      <c r="BOZ646" s="8"/>
      <c r="BPA646" s="8"/>
      <c r="BPB646" s="8"/>
      <c r="BPC646" s="8"/>
      <c r="BPD646" s="8"/>
      <c r="BPE646" s="8"/>
      <c r="BPF646" s="8"/>
      <c r="BPG646" s="8"/>
      <c r="BPH646" s="8"/>
      <c r="BPI646" s="8"/>
      <c r="BPJ646" s="8"/>
      <c r="BPK646" s="8"/>
      <c r="BPL646" s="8"/>
      <c r="BPM646" s="8"/>
      <c r="BPN646" s="8"/>
      <c r="BPO646" s="8"/>
      <c r="BPP646" s="8"/>
      <c r="BPQ646" s="8"/>
      <c r="BPR646" s="8"/>
      <c r="BPS646" s="8"/>
      <c r="BPT646" s="8"/>
      <c r="BPU646" s="8"/>
      <c r="BPV646" s="8"/>
      <c r="BPW646" s="8"/>
      <c r="BPX646" s="8"/>
      <c r="BPY646" s="8"/>
      <c r="BPZ646" s="8"/>
      <c r="BQA646" s="8"/>
      <c r="BQB646" s="8"/>
      <c r="BQC646" s="8"/>
      <c r="BQD646" s="8"/>
      <c r="BQE646" s="8"/>
      <c r="BQF646" s="8"/>
      <c r="BQG646" s="8"/>
      <c r="BQH646" s="8"/>
      <c r="BQI646" s="8"/>
      <c r="BQJ646" s="8"/>
      <c r="BQK646" s="8"/>
      <c r="BQL646" s="8"/>
      <c r="BQM646" s="8"/>
      <c r="BQN646" s="8"/>
      <c r="BQO646" s="8"/>
      <c r="BQP646" s="8"/>
      <c r="BQQ646" s="8"/>
      <c r="BQR646" s="8"/>
      <c r="BQS646" s="8"/>
      <c r="BQT646" s="8"/>
      <c r="BQU646" s="8"/>
      <c r="BQV646" s="8"/>
      <c r="BQW646" s="8"/>
      <c r="BQX646" s="8"/>
      <c r="BQY646" s="8"/>
      <c r="BQZ646" s="8"/>
      <c r="BRA646" s="8"/>
      <c r="BRB646" s="8"/>
      <c r="BRC646" s="8"/>
      <c r="BRD646" s="8"/>
      <c r="BRE646" s="8"/>
      <c r="BRF646" s="8"/>
      <c r="BRG646" s="8"/>
      <c r="BRH646" s="8"/>
      <c r="BRI646" s="8"/>
      <c r="BRJ646" s="8"/>
      <c r="BRK646" s="8"/>
      <c r="BRL646" s="8"/>
      <c r="BRM646" s="8"/>
      <c r="BRN646" s="8"/>
      <c r="BRO646" s="8"/>
      <c r="BRP646" s="8"/>
      <c r="BRQ646" s="8"/>
      <c r="BRR646" s="8"/>
      <c r="BRS646" s="8"/>
      <c r="BRT646" s="8"/>
      <c r="BRU646" s="8"/>
      <c r="BRV646" s="8"/>
      <c r="BRW646" s="8"/>
      <c r="BRX646" s="8"/>
      <c r="BRY646" s="8"/>
      <c r="BRZ646" s="8"/>
      <c r="BSA646" s="8"/>
      <c r="BSB646" s="8"/>
      <c r="BSC646" s="8"/>
      <c r="BSD646" s="8"/>
      <c r="BSE646" s="8"/>
      <c r="BSF646" s="8"/>
      <c r="BSG646" s="8"/>
      <c r="BSH646" s="8"/>
      <c r="BSI646" s="8"/>
      <c r="BSJ646" s="8"/>
      <c r="BSK646" s="8"/>
      <c r="BSL646" s="8"/>
      <c r="BSM646" s="8"/>
      <c r="BSN646" s="8"/>
      <c r="BSO646" s="8"/>
      <c r="BSP646" s="8"/>
      <c r="BSQ646" s="8"/>
      <c r="BSR646" s="8"/>
      <c r="BSS646" s="8"/>
      <c r="BST646" s="8"/>
      <c r="BSU646" s="8"/>
      <c r="BSV646" s="8"/>
      <c r="BSW646" s="8"/>
      <c r="BSX646" s="8"/>
      <c r="BSY646" s="8"/>
      <c r="BSZ646" s="8"/>
      <c r="BTA646" s="8"/>
      <c r="BTB646" s="8"/>
      <c r="BTC646" s="8"/>
      <c r="BTD646" s="8"/>
      <c r="BTE646" s="8"/>
      <c r="BTF646" s="8"/>
      <c r="BTG646" s="8"/>
      <c r="BTH646" s="8"/>
      <c r="BTI646" s="8"/>
      <c r="BTJ646" s="8"/>
      <c r="BTK646" s="8"/>
      <c r="BTL646" s="8"/>
      <c r="BTM646" s="8"/>
      <c r="BTN646" s="8"/>
      <c r="BTO646" s="8"/>
      <c r="BTP646" s="8"/>
      <c r="BTQ646" s="8"/>
      <c r="BTR646" s="8"/>
      <c r="BTS646" s="8"/>
      <c r="BTT646" s="8"/>
      <c r="BTU646" s="8"/>
      <c r="BTV646" s="8"/>
      <c r="BTW646" s="8"/>
      <c r="BTX646" s="8"/>
      <c r="BTY646" s="8"/>
      <c r="BTZ646" s="8"/>
      <c r="BUA646" s="8"/>
      <c r="BUB646" s="8"/>
      <c r="BUC646" s="8"/>
      <c r="BUD646" s="8"/>
      <c r="BUE646" s="8"/>
      <c r="BUF646" s="8"/>
      <c r="BUG646" s="8"/>
      <c r="BUH646" s="8"/>
      <c r="BUI646" s="8"/>
      <c r="BUJ646" s="8"/>
      <c r="BUK646" s="8"/>
      <c r="BUL646" s="8"/>
      <c r="BUM646" s="8"/>
      <c r="BUN646" s="8"/>
      <c r="BUO646" s="8"/>
      <c r="BUP646" s="8"/>
      <c r="BUQ646" s="8"/>
      <c r="BUR646" s="8"/>
      <c r="BUS646" s="8"/>
      <c r="BUT646" s="8"/>
      <c r="BUU646" s="8"/>
      <c r="BUV646" s="8"/>
      <c r="BUW646" s="8"/>
      <c r="BUX646" s="8"/>
      <c r="BUY646" s="8"/>
      <c r="BUZ646" s="8"/>
      <c r="BVA646" s="8"/>
      <c r="BVB646" s="8"/>
      <c r="BVC646" s="8"/>
      <c r="BVD646" s="8"/>
      <c r="BVE646" s="8"/>
      <c r="BVF646" s="8"/>
      <c r="BVG646" s="8"/>
      <c r="BVH646" s="8"/>
      <c r="BVI646" s="8"/>
      <c r="BVJ646" s="8"/>
      <c r="BVK646" s="8"/>
      <c r="BVL646" s="8"/>
      <c r="BVM646" s="8"/>
      <c r="BVN646" s="8"/>
      <c r="BVO646" s="8"/>
      <c r="BVP646" s="8"/>
      <c r="BVQ646" s="8"/>
      <c r="BVR646" s="8"/>
      <c r="BVS646" s="8"/>
      <c r="BVT646" s="8"/>
      <c r="BVU646" s="8"/>
      <c r="BVV646" s="8"/>
      <c r="BVW646" s="8"/>
      <c r="BVX646" s="8"/>
      <c r="BVY646" s="8"/>
      <c r="BVZ646" s="8"/>
      <c r="BWA646" s="8"/>
      <c r="BWB646" s="8"/>
      <c r="BWC646" s="8"/>
      <c r="BWD646" s="8"/>
      <c r="BWE646" s="8"/>
      <c r="BWF646" s="8"/>
      <c r="BWG646" s="8"/>
      <c r="BWH646" s="8"/>
      <c r="BWI646" s="8"/>
      <c r="BWJ646" s="8"/>
      <c r="BWK646" s="8"/>
      <c r="BWL646" s="8"/>
      <c r="BWM646" s="8"/>
      <c r="BWN646" s="8"/>
      <c r="BWO646" s="8"/>
      <c r="BWP646" s="8"/>
      <c r="BWQ646" s="8"/>
    </row>
    <row r="647" spans="1:1967" s="444" customFormat="1" ht="102" customHeight="1">
      <c r="A647" s="9" t="s">
        <v>6646</v>
      </c>
      <c r="B647" s="100" t="s">
        <v>97</v>
      </c>
      <c r="C647" s="40" t="s">
        <v>1066</v>
      </c>
      <c r="D647" s="40" t="s">
        <v>1065</v>
      </c>
      <c r="E647" s="40" t="s">
        <v>1074</v>
      </c>
      <c r="F647" s="3"/>
      <c r="G647" s="3" t="s">
        <v>385</v>
      </c>
      <c r="H647" s="20">
        <v>0.5</v>
      </c>
      <c r="I647" s="114">
        <v>470000000</v>
      </c>
      <c r="J647" s="21" t="s">
        <v>1330</v>
      </c>
      <c r="K647" s="19" t="s">
        <v>1947</v>
      </c>
      <c r="L647" s="138" t="s">
        <v>3428</v>
      </c>
      <c r="M647" s="141" t="s">
        <v>383</v>
      </c>
      <c r="N647" s="360" t="s">
        <v>8876</v>
      </c>
      <c r="O647" s="3" t="s">
        <v>1382</v>
      </c>
      <c r="P647" s="7" t="s">
        <v>1354</v>
      </c>
      <c r="Q647" s="3" t="s">
        <v>1195</v>
      </c>
      <c r="R647" s="24">
        <v>12</v>
      </c>
      <c r="S647" s="19">
        <v>19886.27</v>
      </c>
      <c r="T647" s="83">
        <f t="shared" si="98"/>
        <v>238635.24</v>
      </c>
      <c r="U647" s="83">
        <f t="shared" si="101"/>
        <v>267271.46880000003</v>
      </c>
      <c r="V647" s="9" t="s">
        <v>1341</v>
      </c>
      <c r="W647" s="153" t="s">
        <v>1410</v>
      </c>
      <c r="X647" s="9"/>
    </row>
    <row r="648" spans="1:1967" s="444" customFormat="1" ht="102" customHeight="1">
      <c r="A648" s="9" t="s">
        <v>6647</v>
      </c>
      <c r="B648" s="100" t="s">
        <v>97</v>
      </c>
      <c r="C648" s="40" t="s">
        <v>1066</v>
      </c>
      <c r="D648" s="40" t="s">
        <v>1065</v>
      </c>
      <c r="E648" s="40" t="s">
        <v>1075</v>
      </c>
      <c r="F648" s="3"/>
      <c r="G648" s="3" t="s">
        <v>385</v>
      </c>
      <c r="H648" s="20">
        <v>0.5</v>
      </c>
      <c r="I648" s="114">
        <v>470000000</v>
      </c>
      <c r="J648" s="21" t="s">
        <v>1330</v>
      </c>
      <c r="K648" s="19" t="s">
        <v>1949</v>
      </c>
      <c r="L648" s="138" t="s">
        <v>3428</v>
      </c>
      <c r="M648" s="141" t="s">
        <v>383</v>
      </c>
      <c r="N648" s="360" t="s">
        <v>8876</v>
      </c>
      <c r="O648" s="3" t="s">
        <v>1382</v>
      </c>
      <c r="P648" s="7" t="s">
        <v>1354</v>
      </c>
      <c r="Q648" s="3" t="s">
        <v>1195</v>
      </c>
      <c r="R648" s="24">
        <v>8</v>
      </c>
      <c r="S648" s="19">
        <v>19886.27</v>
      </c>
      <c r="T648" s="83">
        <f t="shared" si="98"/>
        <v>159090.16</v>
      </c>
      <c r="U648" s="83">
        <f t="shared" si="101"/>
        <v>178180.97920000003</v>
      </c>
      <c r="V648" s="9" t="s">
        <v>1341</v>
      </c>
      <c r="W648" s="153" t="s">
        <v>1410</v>
      </c>
      <c r="X648" s="9"/>
    </row>
    <row r="649" spans="1:1967" s="444" customFormat="1" ht="102" customHeight="1">
      <c r="A649" s="9" t="s">
        <v>6648</v>
      </c>
      <c r="B649" s="100" t="s">
        <v>97</v>
      </c>
      <c r="C649" s="40" t="s">
        <v>1066</v>
      </c>
      <c r="D649" s="40" t="s">
        <v>1065</v>
      </c>
      <c r="E649" s="40" t="s">
        <v>1077</v>
      </c>
      <c r="F649" s="3"/>
      <c r="G649" s="3" t="s">
        <v>385</v>
      </c>
      <c r="H649" s="20">
        <v>0.5</v>
      </c>
      <c r="I649" s="114">
        <v>470000000</v>
      </c>
      <c r="J649" s="21" t="s">
        <v>1330</v>
      </c>
      <c r="K649" s="19" t="s">
        <v>1947</v>
      </c>
      <c r="L649" s="138" t="s">
        <v>3428</v>
      </c>
      <c r="M649" s="141" t="s">
        <v>383</v>
      </c>
      <c r="N649" s="360" t="s">
        <v>8876</v>
      </c>
      <c r="O649" s="3" t="s">
        <v>1382</v>
      </c>
      <c r="P649" s="7" t="s">
        <v>1354</v>
      </c>
      <c r="Q649" s="3" t="s">
        <v>1195</v>
      </c>
      <c r="R649" s="24">
        <v>17</v>
      </c>
      <c r="S649" s="19">
        <v>19886.27</v>
      </c>
      <c r="T649" s="83">
        <f t="shared" si="98"/>
        <v>338066.59</v>
      </c>
      <c r="U649" s="83">
        <f t="shared" si="101"/>
        <v>378634.58080000005</v>
      </c>
      <c r="V649" s="9" t="s">
        <v>1341</v>
      </c>
      <c r="W649" s="153" t="s">
        <v>1410</v>
      </c>
      <c r="X649" s="9"/>
    </row>
    <row r="650" spans="1:1967" s="444" customFormat="1" ht="102" customHeight="1">
      <c r="A650" s="9" t="s">
        <v>6649</v>
      </c>
      <c r="B650" s="100" t="s">
        <v>97</v>
      </c>
      <c r="C650" s="40" t="s">
        <v>1069</v>
      </c>
      <c r="D650" s="40" t="s">
        <v>1065</v>
      </c>
      <c r="E650" s="40" t="s">
        <v>1076</v>
      </c>
      <c r="F650" s="3"/>
      <c r="G650" s="3" t="s">
        <v>385</v>
      </c>
      <c r="H650" s="20">
        <v>0.5</v>
      </c>
      <c r="I650" s="114">
        <v>470000000</v>
      </c>
      <c r="J650" s="21" t="s">
        <v>1330</v>
      </c>
      <c r="K650" s="19" t="s">
        <v>1947</v>
      </c>
      <c r="L650" s="138" t="s">
        <v>3428</v>
      </c>
      <c r="M650" s="141" t="s">
        <v>383</v>
      </c>
      <c r="N650" s="360" t="s">
        <v>8876</v>
      </c>
      <c r="O650" s="3" t="s">
        <v>1382</v>
      </c>
      <c r="P650" s="7" t="s">
        <v>1354</v>
      </c>
      <c r="Q650" s="3" t="s">
        <v>1195</v>
      </c>
      <c r="R650" s="24">
        <v>2</v>
      </c>
      <c r="S650" s="19">
        <v>19886.27</v>
      </c>
      <c r="T650" s="83">
        <f t="shared" si="98"/>
        <v>39772.54</v>
      </c>
      <c r="U650" s="83">
        <f t="shared" si="101"/>
        <v>44545.244800000008</v>
      </c>
      <c r="V650" s="9" t="s">
        <v>1341</v>
      </c>
      <c r="W650" s="153" t="s">
        <v>1410</v>
      </c>
      <c r="X650" s="9"/>
    </row>
    <row r="651" spans="1:1967" s="444" customFormat="1" ht="102" customHeight="1">
      <c r="A651" s="9" t="s">
        <v>6650</v>
      </c>
      <c r="B651" s="100" t="s">
        <v>97</v>
      </c>
      <c r="C651" s="40" t="s">
        <v>1069</v>
      </c>
      <c r="D651" s="40" t="s">
        <v>1065</v>
      </c>
      <c r="E651" s="3" t="s">
        <v>1078</v>
      </c>
      <c r="F651" s="3"/>
      <c r="G651" s="3" t="s">
        <v>385</v>
      </c>
      <c r="H651" s="20">
        <v>0.5</v>
      </c>
      <c r="I651" s="114">
        <v>470000000</v>
      </c>
      <c r="J651" s="21" t="s">
        <v>1330</v>
      </c>
      <c r="K651" s="19" t="s">
        <v>1947</v>
      </c>
      <c r="L651" s="138" t="s">
        <v>3428</v>
      </c>
      <c r="M651" s="141" t="s">
        <v>383</v>
      </c>
      <c r="N651" s="360" t="s">
        <v>8876</v>
      </c>
      <c r="O651" s="3" t="s">
        <v>1382</v>
      </c>
      <c r="P651" s="7" t="s">
        <v>1354</v>
      </c>
      <c r="Q651" s="3" t="s">
        <v>1195</v>
      </c>
      <c r="R651" s="24">
        <v>18</v>
      </c>
      <c r="S651" s="19">
        <v>19886.27</v>
      </c>
      <c r="T651" s="83">
        <f t="shared" si="98"/>
        <v>357952.86</v>
      </c>
      <c r="U651" s="83">
        <f t="shared" si="101"/>
        <v>400907.20320000005</v>
      </c>
      <c r="V651" s="9" t="s">
        <v>1341</v>
      </c>
      <c r="W651" s="153" t="s">
        <v>1410</v>
      </c>
      <c r="X651" s="9"/>
    </row>
    <row r="652" spans="1:1967" s="444" customFormat="1" ht="102" customHeight="1">
      <c r="A652" s="9" t="s">
        <v>6651</v>
      </c>
      <c r="B652" s="100" t="s">
        <v>97</v>
      </c>
      <c r="C652" s="40" t="s">
        <v>1069</v>
      </c>
      <c r="D652" s="40" t="s">
        <v>1065</v>
      </c>
      <c r="E652" s="3" t="s">
        <v>1079</v>
      </c>
      <c r="F652" s="3"/>
      <c r="G652" s="3" t="s">
        <v>385</v>
      </c>
      <c r="H652" s="20">
        <v>0.5</v>
      </c>
      <c r="I652" s="114">
        <v>470000000</v>
      </c>
      <c r="J652" s="21" t="s">
        <v>1330</v>
      </c>
      <c r="K652" s="19" t="s">
        <v>1947</v>
      </c>
      <c r="L652" s="138" t="s">
        <v>3428</v>
      </c>
      <c r="M652" s="141" t="s">
        <v>383</v>
      </c>
      <c r="N652" s="360" t="s">
        <v>8876</v>
      </c>
      <c r="O652" s="3" t="s">
        <v>1382</v>
      </c>
      <c r="P652" s="7" t="s">
        <v>1354</v>
      </c>
      <c r="Q652" s="3" t="s">
        <v>1195</v>
      </c>
      <c r="R652" s="24">
        <v>20</v>
      </c>
      <c r="S652" s="19">
        <v>19886.27</v>
      </c>
      <c r="T652" s="83">
        <f t="shared" si="98"/>
        <v>397725.4</v>
      </c>
      <c r="U652" s="83">
        <f t="shared" si="101"/>
        <v>445452.44800000009</v>
      </c>
      <c r="V652" s="9" t="s">
        <v>1341</v>
      </c>
      <c r="W652" s="153" t="s">
        <v>1410</v>
      </c>
      <c r="X652" s="9"/>
    </row>
    <row r="653" spans="1:1967" s="444" customFormat="1" ht="102" customHeight="1">
      <c r="A653" s="9" t="s">
        <v>6652</v>
      </c>
      <c r="B653" s="100" t="s">
        <v>97</v>
      </c>
      <c r="C653" s="40" t="s">
        <v>1069</v>
      </c>
      <c r="D653" s="40" t="s">
        <v>1065</v>
      </c>
      <c r="E653" s="3" t="s">
        <v>1080</v>
      </c>
      <c r="F653" s="3"/>
      <c r="G653" s="3" t="s">
        <v>385</v>
      </c>
      <c r="H653" s="20">
        <v>0.5</v>
      </c>
      <c r="I653" s="114">
        <v>470000000</v>
      </c>
      <c r="J653" s="21" t="s">
        <v>1330</v>
      </c>
      <c r="K653" s="19" t="s">
        <v>1949</v>
      </c>
      <c r="L653" s="138" t="s">
        <v>3428</v>
      </c>
      <c r="M653" s="141" t="s">
        <v>383</v>
      </c>
      <c r="N653" s="360" t="s">
        <v>8876</v>
      </c>
      <c r="O653" s="3" t="s">
        <v>1382</v>
      </c>
      <c r="P653" s="7" t="s">
        <v>1354</v>
      </c>
      <c r="Q653" s="3" t="s">
        <v>1195</v>
      </c>
      <c r="R653" s="24">
        <v>36</v>
      </c>
      <c r="S653" s="19">
        <v>24750</v>
      </c>
      <c r="T653" s="83">
        <f t="shared" si="98"/>
        <v>891000</v>
      </c>
      <c r="U653" s="83">
        <f t="shared" si="101"/>
        <v>997920.00000000012</v>
      </c>
      <c r="V653" s="9" t="s">
        <v>1341</v>
      </c>
      <c r="W653" s="153" t="s">
        <v>1410</v>
      </c>
      <c r="X653" s="9"/>
    </row>
    <row r="654" spans="1:1967" s="444" customFormat="1" ht="102" customHeight="1">
      <c r="A654" s="9" t="s">
        <v>6653</v>
      </c>
      <c r="B654" s="100" t="s">
        <v>97</v>
      </c>
      <c r="C654" s="40" t="s">
        <v>1069</v>
      </c>
      <c r="D654" s="40" t="s">
        <v>1065</v>
      </c>
      <c r="E654" s="3" t="s">
        <v>1072</v>
      </c>
      <c r="F654" s="3"/>
      <c r="G654" s="3" t="s">
        <v>385</v>
      </c>
      <c r="H654" s="20">
        <v>0.5</v>
      </c>
      <c r="I654" s="114">
        <v>470000000</v>
      </c>
      <c r="J654" s="21" t="s">
        <v>1330</v>
      </c>
      <c r="K654" s="19" t="s">
        <v>3458</v>
      </c>
      <c r="L654" s="138" t="s">
        <v>3428</v>
      </c>
      <c r="M654" s="141" t="s">
        <v>383</v>
      </c>
      <c r="N654" s="360" t="s">
        <v>8876</v>
      </c>
      <c r="O654" s="3" t="s">
        <v>1382</v>
      </c>
      <c r="P654" s="7" t="s">
        <v>1354</v>
      </c>
      <c r="Q654" s="3" t="s">
        <v>1195</v>
      </c>
      <c r="R654" s="24">
        <v>275</v>
      </c>
      <c r="S654" s="19">
        <v>24750</v>
      </c>
      <c r="T654" s="83">
        <f t="shared" si="98"/>
        <v>6806250</v>
      </c>
      <c r="U654" s="83">
        <f t="shared" si="101"/>
        <v>7623000.0000000009</v>
      </c>
      <c r="V654" s="9" t="s">
        <v>1341</v>
      </c>
      <c r="W654" s="153" t="s">
        <v>1410</v>
      </c>
      <c r="X654" s="9"/>
    </row>
    <row r="655" spans="1:1967" s="444" customFormat="1" ht="102" customHeight="1">
      <c r="A655" s="9" t="s">
        <v>6654</v>
      </c>
      <c r="B655" s="100" t="s">
        <v>97</v>
      </c>
      <c r="C655" s="40" t="s">
        <v>1069</v>
      </c>
      <c r="D655" s="40" t="s">
        <v>1065</v>
      </c>
      <c r="E655" s="3" t="s">
        <v>1081</v>
      </c>
      <c r="F655" s="3"/>
      <c r="G655" s="3" t="s">
        <v>385</v>
      </c>
      <c r="H655" s="20">
        <v>0.5</v>
      </c>
      <c r="I655" s="114">
        <v>470000000</v>
      </c>
      <c r="J655" s="21" t="s">
        <v>1330</v>
      </c>
      <c r="K655" s="19" t="s">
        <v>1947</v>
      </c>
      <c r="L655" s="138" t="s">
        <v>3428</v>
      </c>
      <c r="M655" s="141" t="s">
        <v>383</v>
      </c>
      <c r="N655" s="360" t="s">
        <v>8876</v>
      </c>
      <c r="O655" s="3" t="s">
        <v>1382</v>
      </c>
      <c r="P655" s="7" t="s">
        <v>1354</v>
      </c>
      <c r="Q655" s="3" t="s">
        <v>1195</v>
      </c>
      <c r="R655" s="24">
        <v>7</v>
      </c>
      <c r="S655" s="19">
        <v>24750</v>
      </c>
      <c r="T655" s="83">
        <f t="shared" si="98"/>
        <v>173250</v>
      </c>
      <c r="U655" s="83">
        <f t="shared" si="101"/>
        <v>194040.00000000003</v>
      </c>
      <c r="V655" s="9" t="s">
        <v>1341</v>
      </c>
      <c r="W655" s="153" t="s">
        <v>1410</v>
      </c>
      <c r="X655" s="9"/>
    </row>
    <row r="656" spans="1:1967" s="444" customFormat="1" ht="102" customHeight="1">
      <c r="A656" s="9" t="s">
        <v>6655</v>
      </c>
      <c r="B656" s="100" t="s">
        <v>97</v>
      </c>
      <c r="C656" s="3" t="s">
        <v>1086</v>
      </c>
      <c r="D656" s="3" t="s">
        <v>1087</v>
      </c>
      <c r="E656" s="3" t="s">
        <v>1088</v>
      </c>
      <c r="F656" s="3"/>
      <c r="G656" s="3" t="s">
        <v>384</v>
      </c>
      <c r="H656" s="20">
        <v>0</v>
      </c>
      <c r="I656" s="114">
        <v>470000000</v>
      </c>
      <c r="J656" s="21" t="s">
        <v>1330</v>
      </c>
      <c r="K656" s="19" t="s">
        <v>1949</v>
      </c>
      <c r="L656" s="138" t="s">
        <v>3428</v>
      </c>
      <c r="M656" s="141" t="s">
        <v>383</v>
      </c>
      <c r="N656" s="360" t="s">
        <v>8879</v>
      </c>
      <c r="O656" s="3" t="s">
        <v>1382</v>
      </c>
      <c r="P656" s="7" t="s">
        <v>1354</v>
      </c>
      <c r="Q656" s="3" t="s">
        <v>1195</v>
      </c>
      <c r="R656" s="24">
        <v>510</v>
      </c>
      <c r="S656" s="19">
        <v>3785.55</v>
      </c>
      <c r="T656" s="83">
        <f t="shared" si="98"/>
        <v>1930630.5</v>
      </c>
      <c r="U656" s="83">
        <f t="shared" si="101"/>
        <v>2162306.16</v>
      </c>
      <c r="V656" s="9" t="s">
        <v>1341</v>
      </c>
      <c r="W656" s="153" t="s">
        <v>1410</v>
      </c>
      <c r="X656" s="9"/>
    </row>
    <row r="657" spans="1:1967" s="444" customFormat="1" ht="102" customHeight="1">
      <c r="A657" s="9" t="s">
        <v>6656</v>
      </c>
      <c r="B657" s="100" t="s">
        <v>97</v>
      </c>
      <c r="C657" s="56" t="s">
        <v>1101</v>
      </c>
      <c r="D657" s="3" t="s">
        <v>66</v>
      </c>
      <c r="E657" s="3" t="s">
        <v>67</v>
      </c>
      <c r="F657" s="3"/>
      <c r="G657" s="3" t="s">
        <v>384</v>
      </c>
      <c r="H657" s="20">
        <v>0</v>
      </c>
      <c r="I657" s="114">
        <v>470000000</v>
      </c>
      <c r="J657" s="21" t="s">
        <v>1330</v>
      </c>
      <c r="K657" s="19" t="s">
        <v>1949</v>
      </c>
      <c r="L657" s="138" t="s">
        <v>3428</v>
      </c>
      <c r="M657" s="141" t="s">
        <v>383</v>
      </c>
      <c r="N657" s="360" t="s">
        <v>8879</v>
      </c>
      <c r="O657" s="3" t="s">
        <v>1382</v>
      </c>
      <c r="P657" s="7" t="s">
        <v>1354</v>
      </c>
      <c r="Q657" s="3" t="s">
        <v>1195</v>
      </c>
      <c r="R657" s="24">
        <v>321</v>
      </c>
      <c r="S657" s="19">
        <v>836</v>
      </c>
      <c r="T657" s="83">
        <f t="shared" ref="T657:T746" si="103">R657*S657</f>
        <v>268356</v>
      </c>
      <c r="U657" s="83">
        <f t="shared" si="101"/>
        <v>300558.72000000003</v>
      </c>
      <c r="V657" s="9" t="s">
        <v>1341</v>
      </c>
      <c r="W657" s="153" t="s">
        <v>1410</v>
      </c>
      <c r="X657" s="9"/>
    </row>
    <row r="658" spans="1:1967" s="444" customFormat="1" ht="102" customHeight="1">
      <c r="A658" s="9" t="s">
        <v>6657</v>
      </c>
      <c r="B658" s="100" t="s">
        <v>97</v>
      </c>
      <c r="C658" s="3" t="s">
        <v>1091</v>
      </c>
      <c r="D658" s="3" t="s">
        <v>1092</v>
      </c>
      <c r="E658" s="3" t="s">
        <v>1093</v>
      </c>
      <c r="F658" s="3"/>
      <c r="G658" s="3" t="s">
        <v>384</v>
      </c>
      <c r="H658" s="20">
        <v>0</v>
      </c>
      <c r="I658" s="114">
        <v>470000000</v>
      </c>
      <c r="J658" s="21" t="s">
        <v>1330</v>
      </c>
      <c r="K658" s="19" t="s">
        <v>1949</v>
      </c>
      <c r="L658" s="138" t="s">
        <v>3428</v>
      </c>
      <c r="M658" s="141" t="s">
        <v>383</v>
      </c>
      <c r="N658" s="360" t="s">
        <v>8879</v>
      </c>
      <c r="O658" s="3" t="s">
        <v>1382</v>
      </c>
      <c r="P658" s="7" t="s">
        <v>1354</v>
      </c>
      <c r="Q658" s="3" t="s">
        <v>1195</v>
      </c>
      <c r="R658" s="24">
        <v>12</v>
      </c>
      <c r="S658" s="19">
        <v>723.21</v>
      </c>
      <c r="T658" s="83">
        <f t="shared" si="103"/>
        <v>8678.52</v>
      </c>
      <c r="U658" s="83">
        <f t="shared" si="101"/>
        <v>9719.9424000000017</v>
      </c>
      <c r="V658" s="9" t="s">
        <v>1341</v>
      </c>
      <c r="W658" s="153" t="s">
        <v>1410</v>
      </c>
      <c r="X658" s="9"/>
    </row>
    <row r="659" spans="1:1967" s="444" customFormat="1" ht="102" customHeight="1">
      <c r="A659" s="9" t="s">
        <v>6658</v>
      </c>
      <c r="B659" s="100" t="s">
        <v>97</v>
      </c>
      <c r="C659" s="3" t="s">
        <v>1089</v>
      </c>
      <c r="D659" s="3" t="s">
        <v>1090</v>
      </c>
      <c r="E659" s="3" t="s">
        <v>1097</v>
      </c>
      <c r="F659" s="3"/>
      <c r="G659" s="3" t="s">
        <v>384</v>
      </c>
      <c r="H659" s="20">
        <v>0</v>
      </c>
      <c r="I659" s="114">
        <v>470000000</v>
      </c>
      <c r="J659" s="21" t="s">
        <v>1330</v>
      </c>
      <c r="K659" s="19" t="s">
        <v>1949</v>
      </c>
      <c r="L659" s="138" t="s">
        <v>3428</v>
      </c>
      <c r="M659" s="141" t="s">
        <v>383</v>
      </c>
      <c r="N659" s="360" t="s">
        <v>8879</v>
      </c>
      <c r="O659" s="3" t="s">
        <v>1382</v>
      </c>
      <c r="P659" s="7" t="s">
        <v>1354</v>
      </c>
      <c r="Q659" s="3" t="s">
        <v>1195</v>
      </c>
      <c r="R659" s="24">
        <v>6</v>
      </c>
      <c r="S659" s="19">
        <v>176</v>
      </c>
      <c r="T659" s="83">
        <f t="shared" si="103"/>
        <v>1056</v>
      </c>
      <c r="U659" s="83">
        <f t="shared" si="101"/>
        <v>1182.72</v>
      </c>
      <c r="V659" s="9" t="s">
        <v>1341</v>
      </c>
      <c r="W659" s="153" t="s">
        <v>1410</v>
      </c>
      <c r="X659" s="9"/>
    </row>
    <row r="660" spans="1:1967" s="444" customFormat="1" ht="102" customHeight="1">
      <c r="A660" s="9" t="s">
        <v>6659</v>
      </c>
      <c r="B660" s="100" t="s">
        <v>97</v>
      </c>
      <c r="C660" s="58" t="s">
        <v>1094</v>
      </c>
      <c r="D660" s="58" t="s">
        <v>1095</v>
      </c>
      <c r="E660" s="58" t="s">
        <v>1096</v>
      </c>
      <c r="F660" s="3"/>
      <c r="G660" s="3" t="s">
        <v>384</v>
      </c>
      <c r="H660" s="20">
        <v>0</v>
      </c>
      <c r="I660" s="114">
        <v>470000000</v>
      </c>
      <c r="J660" s="21" t="s">
        <v>1330</v>
      </c>
      <c r="K660" s="19" t="s">
        <v>1949</v>
      </c>
      <c r="L660" s="138" t="s">
        <v>3428</v>
      </c>
      <c r="M660" s="141" t="s">
        <v>383</v>
      </c>
      <c r="N660" s="360" t="s">
        <v>8879</v>
      </c>
      <c r="O660" s="3" t="s">
        <v>1382</v>
      </c>
      <c r="P660" s="7" t="s">
        <v>1354</v>
      </c>
      <c r="Q660" s="3" t="s">
        <v>1195</v>
      </c>
      <c r="R660" s="24">
        <v>16</v>
      </c>
      <c r="S660" s="19">
        <v>3685</v>
      </c>
      <c r="T660" s="83">
        <f t="shared" si="103"/>
        <v>58960</v>
      </c>
      <c r="U660" s="83">
        <f t="shared" si="101"/>
        <v>66035.200000000012</v>
      </c>
      <c r="V660" s="9" t="s">
        <v>1341</v>
      </c>
      <c r="W660" s="153" t="s">
        <v>1410</v>
      </c>
      <c r="X660" s="9"/>
    </row>
    <row r="661" spans="1:1967" s="444" customFormat="1" ht="102" customHeight="1">
      <c r="A661" s="9" t="s">
        <v>6660</v>
      </c>
      <c r="B661" s="100" t="s">
        <v>97</v>
      </c>
      <c r="C661" s="3" t="s">
        <v>1083</v>
      </c>
      <c r="D661" s="3" t="s">
        <v>1084</v>
      </c>
      <c r="E661" s="3" t="s">
        <v>1085</v>
      </c>
      <c r="F661" s="3"/>
      <c r="G661" s="3" t="s">
        <v>384</v>
      </c>
      <c r="H661" s="20">
        <v>0</v>
      </c>
      <c r="I661" s="114">
        <v>470000000</v>
      </c>
      <c r="J661" s="21" t="s">
        <v>1330</v>
      </c>
      <c r="K661" s="19" t="s">
        <v>1383</v>
      </c>
      <c r="L661" s="138" t="s">
        <v>3428</v>
      </c>
      <c r="M661" s="141" t="s">
        <v>383</v>
      </c>
      <c r="N661" s="360" t="s">
        <v>8879</v>
      </c>
      <c r="O661" s="3" t="s">
        <v>1382</v>
      </c>
      <c r="P661" s="7" t="s">
        <v>1354</v>
      </c>
      <c r="Q661" s="3" t="s">
        <v>1195</v>
      </c>
      <c r="R661" s="24">
        <v>120</v>
      </c>
      <c r="S661" s="19">
        <v>836</v>
      </c>
      <c r="T661" s="83">
        <f t="shared" si="103"/>
        <v>100320</v>
      </c>
      <c r="U661" s="83">
        <f t="shared" si="101"/>
        <v>112358.40000000001</v>
      </c>
      <c r="V661" s="9" t="s">
        <v>1341</v>
      </c>
      <c r="W661" s="153" t="s">
        <v>1410</v>
      </c>
      <c r="X661" s="9"/>
    </row>
    <row r="662" spans="1:1967" s="444" customFormat="1" ht="102" customHeight="1">
      <c r="A662" s="450" t="s">
        <v>6661</v>
      </c>
      <c r="B662" s="451" t="s">
        <v>97</v>
      </c>
      <c r="C662" s="467" t="s">
        <v>1102</v>
      </c>
      <c r="D662" s="467" t="s">
        <v>1103</v>
      </c>
      <c r="E662" s="467" t="s">
        <v>1104</v>
      </c>
      <c r="F662" s="452"/>
      <c r="G662" s="452" t="s">
        <v>385</v>
      </c>
      <c r="H662" s="454">
        <v>1</v>
      </c>
      <c r="I662" s="481">
        <v>470000000</v>
      </c>
      <c r="J662" s="456" t="s">
        <v>1330</v>
      </c>
      <c r="K662" s="469" t="s">
        <v>2103</v>
      </c>
      <c r="L662" s="457" t="s">
        <v>3428</v>
      </c>
      <c r="M662" s="458" t="s">
        <v>383</v>
      </c>
      <c r="N662" s="470" t="s">
        <v>2104</v>
      </c>
      <c r="O662" s="452" t="s">
        <v>1382</v>
      </c>
      <c r="P662" s="460" t="s">
        <v>1354</v>
      </c>
      <c r="Q662" s="452" t="s">
        <v>1195</v>
      </c>
      <c r="R662" s="466">
        <v>8219</v>
      </c>
      <c r="S662" s="462">
        <v>33384</v>
      </c>
      <c r="T662" s="463">
        <v>0</v>
      </c>
      <c r="U662" s="463">
        <f t="shared" si="101"/>
        <v>0</v>
      </c>
      <c r="V662" s="450" t="s">
        <v>1341</v>
      </c>
      <c r="W662" s="465" t="s">
        <v>1410</v>
      </c>
      <c r="X662" s="450" t="s">
        <v>9385</v>
      </c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  <c r="FC662" s="8"/>
      <c r="FD662" s="8"/>
      <c r="FE662" s="8"/>
      <c r="FF662" s="8"/>
      <c r="FG662" s="8"/>
      <c r="FH662" s="8"/>
      <c r="FI662" s="8"/>
      <c r="FJ662" s="8"/>
      <c r="FK662" s="8"/>
      <c r="FL662" s="8"/>
      <c r="FM662" s="8"/>
      <c r="FN662" s="8"/>
      <c r="FO662" s="8"/>
      <c r="FP662" s="8"/>
      <c r="FQ662" s="8"/>
      <c r="FR662" s="8"/>
      <c r="FS662" s="8"/>
      <c r="FT662" s="8"/>
      <c r="FU662" s="8"/>
      <c r="FV662" s="8"/>
      <c r="FW662" s="8"/>
      <c r="FX662" s="8"/>
      <c r="FY662" s="8"/>
      <c r="FZ662" s="8"/>
      <c r="GA662" s="8"/>
      <c r="GB662" s="8"/>
      <c r="GC662" s="8"/>
      <c r="GD662" s="8"/>
      <c r="GE662" s="8"/>
      <c r="GF662" s="8"/>
      <c r="GG662" s="8"/>
      <c r="GH662" s="8"/>
      <c r="GI662" s="8"/>
      <c r="GJ662" s="8"/>
      <c r="GK662" s="8"/>
      <c r="GL662" s="8"/>
      <c r="GM662" s="8"/>
      <c r="GN662" s="8"/>
      <c r="GO662" s="8"/>
      <c r="GP662" s="8"/>
      <c r="GQ662" s="8"/>
      <c r="GR662" s="8"/>
      <c r="GS662" s="8"/>
      <c r="GT662" s="8"/>
      <c r="GU662" s="8"/>
      <c r="GV662" s="8"/>
      <c r="GW662" s="8"/>
      <c r="GX662" s="8"/>
      <c r="GY662" s="8"/>
      <c r="GZ662" s="8"/>
      <c r="HA662" s="8"/>
      <c r="HB662" s="8"/>
      <c r="HC662" s="8"/>
      <c r="HD662" s="8"/>
      <c r="HE662" s="8"/>
      <c r="HF662" s="8"/>
      <c r="HG662" s="8"/>
      <c r="HH662" s="8"/>
      <c r="HI662" s="8"/>
      <c r="HJ662" s="8"/>
      <c r="HK662" s="8"/>
      <c r="HL662" s="8"/>
      <c r="HM662" s="8"/>
      <c r="HN662" s="8"/>
      <c r="HO662" s="8"/>
      <c r="HP662" s="8"/>
      <c r="HQ662" s="8"/>
      <c r="HR662" s="8"/>
      <c r="HS662" s="8"/>
      <c r="HT662" s="8"/>
      <c r="HU662" s="8"/>
      <c r="HV662" s="8"/>
      <c r="HW662" s="8"/>
      <c r="HX662" s="8"/>
      <c r="HY662" s="8"/>
      <c r="HZ662" s="8"/>
      <c r="IA662" s="8"/>
      <c r="IB662" s="8"/>
      <c r="IC662" s="8"/>
      <c r="ID662" s="8"/>
      <c r="IE662" s="8"/>
      <c r="IF662" s="8"/>
      <c r="IG662" s="8"/>
      <c r="IH662" s="8"/>
      <c r="II662" s="8"/>
      <c r="IJ662" s="8"/>
      <c r="IK662" s="8"/>
      <c r="IL662" s="8"/>
      <c r="IM662" s="8"/>
      <c r="IN662" s="8"/>
      <c r="IO662" s="8"/>
      <c r="IP662" s="8"/>
      <c r="IQ662" s="8"/>
      <c r="IR662" s="8"/>
      <c r="IS662" s="8"/>
      <c r="IT662" s="8"/>
      <c r="IU662" s="8"/>
      <c r="IV662" s="8"/>
      <c r="IW662" s="8"/>
      <c r="IX662" s="8"/>
      <c r="IY662" s="8"/>
      <c r="IZ662" s="8"/>
      <c r="JA662" s="8"/>
      <c r="JB662" s="8"/>
      <c r="JC662" s="8"/>
      <c r="JD662" s="8"/>
      <c r="JE662" s="8"/>
      <c r="JF662" s="8"/>
      <c r="JG662" s="8"/>
      <c r="JH662" s="8"/>
      <c r="JI662" s="8"/>
      <c r="JJ662" s="8"/>
      <c r="JK662" s="8"/>
      <c r="JL662" s="8"/>
      <c r="JM662" s="8"/>
      <c r="JN662" s="8"/>
      <c r="JO662" s="8"/>
      <c r="JP662" s="8"/>
      <c r="JQ662" s="8"/>
      <c r="JR662" s="8"/>
      <c r="JS662" s="8"/>
      <c r="JT662" s="8"/>
      <c r="JU662" s="8"/>
      <c r="JV662" s="8"/>
      <c r="JW662" s="8"/>
      <c r="JX662" s="8"/>
      <c r="JY662" s="8"/>
      <c r="JZ662" s="8"/>
      <c r="KA662" s="8"/>
      <c r="KB662" s="8"/>
      <c r="KC662" s="8"/>
      <c r="KD662" s="8"/>
      <c r="KE662" s="8"/>
      <c r="KF662" s="8"/>
      <c r="KG662" s="8"/>
      <c r="KH662" s="8"/>
      <c r="KI662" s="8"/>
      <c r="KJ662" s="8"/>
      <c r="KK662" s="8"/>
      <c r="KL662" s="8"/>
      <c r="KM662" s="8"/>
      <c r="KN662" s="8"/>
      <c r="KO662" s="8"/>
      <c r="KP662" s="8"/>
      <c r="KQ662" s="8"/>
      <c r="KR662" s="8"/>
      <c r="KS662" s="8"/>
      <c r="KT662" s="8"/>
      <c r="KU662" s="8"/>
      <c r="KV662" s="8"/>
      <c r="KW662" s="8"/>
      <c r="KX662" s="8"/>
      <c r="KY662" s="8"/>
      <c r="KZ662" s="8"/>
      <c r="LA662" s="8"/>
      <c r="LB662" s="8"/>
      <c r="LC662" s="8"/>
      <c r="LD662" s="8"/>
      <c r="LE662" s="8"/>
      <c r="LF662" s="8"/>
      <c r="LG662" s="8"/>
      <c r="LH662" s="8"/>
      <c r="LI662" s="8"/>
      <c r="LJ662" s="8"/>
      <c r="LK662" s="8"/>
      <c r="LL662" s="8"/>
      <c r="LM662" s="8"/>
      <c r="LN662" s="8"/>
      <c r="LO662" s="8"/>
      <c r="LP662" s="8"/>
      <c r="LQ662" s="8"/>
      <c r="LR662" s="8"/>
      <c r="LS662" s="8"/>
      <c r="LT662" s="8"/>
      <c r="LU662" s="8"/>
      <c r="LV662" s="8"/>
      <c r="LW662" s="8"/>
      <c r="LX662" s="8"/>
      <c r="LY662" s="8"/>
      <c r="LZ662" s="8"/>
      <c r="MA662" s="8"/>
      <c r="MB662" s="8"/>
      <c r="MC662" s="8"/>
      <c r="MD662" s="8"/>
      <c r="ME662" s="8"/>
      <c r="MF662" s="8"/>
      <c r="MG662" s="8"/>
      <c r="MH662" s="8"/>
      <c r="MI662" s="8"/>
      <c r="MJ662" s="8"/>
      <c r="MK662" s="8"/>
      <c r="ML662" s="8"/>
      <c r="MM662" s="8"/>
      <c r="MN662" s="8"/>
      <c r="MO662" s="8"/>
      <c r="MP662" s="8"/>
      <c r="MQ662" s="8"/>
      <c r="MR662" s="8"/>
      <c r="MS662" s="8"/>
      <c r="MT662" s="8"/>
      <c r="MU662" s="8"/>
      <c r="MV662" s="8"/>
      <c r="MW662" s="8"/>
      <c r="MX662" s="8"/>
      <c r="MY662" s="8"/>
      <c r="MZ662" s="8"/>
      <c r="NA662" s="8"/>
      <c r="NB662" s="8"/>
      <c r="NC662" s="8"/>
      <c r="ND662" s="8"/>
      <c r="NE662" s="8"/>
      <c r="NF662" s="8"/>
      <c r="NG662" s="8"/>
      <c r="NH662" s="8"/>
      <c r="NI662" s="8"/>
      <c r="NJ662" s="8"/>
      <c r="NK662" s="8"/>
      <c r="NL662" s="8"/>
      <c r="NM662" s="8"/>
      <c r="NN662" s="8"/>
      <c r="NO662" s="8"/>
      <c r="NP662" s="8"/>
      <c r="NQ662" s="8"/>
      <c r="NR662" s="8"/>
      <c r="NS662" s="8"/>
      <c r="NT662" s="8"/>
      <c r="NU662" s="8"/>
      <c r="NV662" s="8"/>
      <c r="NW662" s="8"/>
      <c r="NX662" s="8"/>
      <c r="NY662" s="8"/>
      <c r="NZ662" s="8"/>
      <c r="OA662" s="8"/>
      <c r="OB662" s="8"/>
      <c r="OC662" s="8"/>
      <c r="OD662" s="8"/>
      <c r="OE662" s="8"/>
      <c r="OF662" s="8"/>
      <c r="OG662" s="8"/>
      <c r="OH662" s="8"/>
      <c r="OI662" s="8"/>
      <c r="OJ662" s="8"/>
      <c r="OK662" s="8"/>
      <c r="OL662" s="8"/>
      <c r="OM662" s="8"/>
      <c r="ON662" s="8"/>
      <c r="OO662" s="8"/>
      <c r="OP662" s="8"/>
      <c r="OQ662" s="8"/>
      <c r="OR662" s="8"/>
      <c r="OS662" s="8"/>
      <c r="OT662" s="8"/>
      <c r="OU662" s="8"/>
      <c r="OV662" s="8"/>
      <c r="OW662" s="8"/>
      <c r="OX662" s="8"/>
      <c r="OY662" s="8"/>
      <c r="OZ662" s="8"/>
      <c r="PA662" s="8"/>
      <c r="PB662" s="8"/>
      <c r="PC662" s="8"/>
      <c r="PD662" s="8"/>
      <c r="PE662" s="8"/>
      <c r="PF662" s="8"/>
      <c r="PG662" s="8"/>
      <c r="PH662" s="8"/>
      <c r="PI662" s="8"/>
      <c r="PJ662" s="8"/>
      <c r="PK662" s="8"/>
      <c r="PL662" s="8"/>
      <c r="PM662" s="8"/>
      <c r="PN662" s="8"/>
      <c r="PO662" s="8"/>
      <c r="PP662" s="8"/>
      <c r="PQ662" s="8"/>
      <c r="PR662" s="8"/>
      <c r="PS662" s="8"/>
      <c r="PT662" s="8"/>
      <c r="PU662" s="8"/>
      <c r="PV662" s="8"/>
      <c r="PW662" s="8"/>
      <c r="PX662" s="8"/>
      <c r="PY662" s="8"/>
      <c r="PZ662" s="8"/>
      <c r="QA662" s="8"/>
      <c r="QB662" s="8"/>
      <c r="QC662" s="8"/>
      <c r="QD662" s="8"/>
      <c r="QE662" s="8"/>
      <c r="QF662" s="8"/>
      <c r="QG662" s="8"/>
      <c r="QH662" s="8"/>
      <c r="QI662" s="8"/>
      <c r="QJ662" s="8"/>
      <c r="QK662" s="8"/>
      <c r="QL662" s="8"/>
      <c r="QM662" s="8"/>
      <c r="QN662" s="8"/>
      <c r="QO662" s="8"/>
      <c r="QP662" s="8"/>
      <c r="QQ662" s="8"/>
      <c r="QR662" s="8"/>
      <c r="QS662" s="8"/>
      <c r="QT662" s="8"/>
      <c r="QU662" s="8"/>
      <c r="QV662" s="8"/>
      <c r="QW662" s="8"/>
      <c r="QX662" s="8"/>
      <c r="QY662" s="8"/>
      <c r="QZ662" s="8"/>
      <c r="RA662" s="8"/>
      <c r="RB662" s="8"/>
      <c r="RC662" s="8"/>
      <c r="RD662" s="8"/>
      <c r="RE662" s="8"/>
      <c r="RF662" s="8"/>
      <c r="RG662" s="8"/>
      <c r="RH662" s="8"/>
      <c r="RI662" s="8"/>
      <c r="RJ662" s="8"/>
      <c r="RK662" s="8"/>
      <c r="RL662" s="8"/>
      <c r="RM662" s="8"/>
      <c r="RN662" s="8"/>
      <c r="RO662" s="8"/>
      <c r="RP662" s="8"/>
      <c r="RQ662" s="8"/>
      <c r="RR662" s="8"/>
      <c r="RS662" s="8"/>
      <c r="RT662" s="8"/>
      <c r="RU662" s="8"/>
      <c r="RV662" s="8"/>
      <c r="RW662" s="8"/>
      <c r="RX662" s="8"/>
      <c r="RY662" s="8"/>
      <c r="RZ662" s="8"/>
      <c r="SA662" s="8"/>
      <c r="SB662" s="8"/>
      <c r="SC662" s="8"/>
      <c r="SD662" s="8"/>
      <c r="SE662" s="8"/>
      <c r="SF662" s="8"/>
      <c r="SG662" s="8"/>
      <c r="SH662" s="8"/>
      <c r="SI662" s="8"/>
      <c r="SJ662" s="8"/>
      <c r="SK662" s="8"/>
      <c r="SL662" s="8"/>
      <c r="SM662" s="8"/>
      <c r="SN662" s="8"/>
      <c r="SO662" s="8"/>
      <c r="SP662" s="8"/>
      <c r="SQ662" s="8"/>
      <c r="SR662" s="8"/>
      <c r="SS662" s="8"/>
      <c r="ST662" s="8"/>
      <c r="SU662" s="8"/>
      <c r="SV662" s="8"/>
      <c r="SW662" s="8"/>
      <c r="SX662" s="8"/>
      <c r="SY662" s="8"/>
      <c r="SZ662" s="8"/>
      <c r="TA662" s="8"/>
      <c r="TB662" s="8"/>
      <c r="TC662" s="8"/>
      <c r="TD662" s="8"/>
      <c r="TE662" s="8"/>
      <c r="TF662" s="8"/>
      <c r="TG662" s="8"/>
      <c r="TH662" s="8"/>
      <c r="TI662" s="8"/>
      <c r="TJ662" s="8"/>
      <c r="TK662" s="8"/>
      <c r="TL662" s="8"/>
      <c r="TM662" s="8"/>
      <c r="TN662" s="8"/>
      <c r="TO662" s="8"/>
      <c r="TP662" s="8"/>
      <c r="TQ662" s="8"/>
      <c r="TR662" s="8"/>
      <c r="TS662" s="8"/>
      <c r="TT662" s="8"/>
      <c r="TU662" s="8"/>
      <c r="TV662" s="8"/>
      <c r="TW662" s="8"/>
      <c r="TX662" s="8"/>
      <c r="TY662" s="8"/>
      <c r="TZ662" s="8"/>
      <c r="UA662" s="8"/>
      <c r="UB662" s="8"/>
      <c r="UC662" s="8"/>
      <c r="UD662" s="8"/>
      <c r="UE662" s="8"/>
      <c r="UF662" s="8"/>
      <c r="UG662" s="8"/>
      <c r="UH662" s="8"/>
      <c r="UI662" s="8"/>
      <c r="UJ662" s="8"/>
      <c r="UK662" s="8"/>
      <c r="UL662" s="8"/>
      <c r="UM662" s="8"/>
      <c r="UN662" s="8"/>
      <c r="UO662" s="8"/>
      <c r="UP662" s="8"/>
      <c r="UQ662" s="8"/>
      <c r="UR662" s="8"/>
      <c r="US662" s="8"/>
      <c r="UT662" s="8"/>
      <c r="UU662" s="8"/>
      <c r="UV662" s="8"/>
      <c r="UW662" s="8"/>
      <c r="UX662" s="8"/>
      <c r="UY662" s="8"/>
      <c r="UZ662" s="8"/>
      <c r="VA662" s="8"/>
      <c r="VB662" s="8"/>
      <c r="VC662" s="8"/>
      <c r="VD662" s="8"/>
      <c r="VE662" s="8"/>
      <c r="VF662" s="8"/>
      <c r="VG662" s="8"/>
      <c r="VH662" s="8"/>
      <c r="VI662" s="8"/>
      <c r="VJ662" s="8"/>
      <c r="VK662" s="8"/>
      <c r="VL662" s="8"/>
      <c r="VM662" s="8"/>
      <c r="VN662" s="8"/>
      <c r="VO662" s="8"/>
      <c r="VP662" s="8"/>
      <c r="VQ662" s="8"/>
      <c r="VR662" s="8"/>
      <c r="VS662" s="8"/>
      <c r="VT662" s="8"/>
      <c r="VU662" s="8"/>
      <c r="VV662" s="8"/>
      <c r="VW662" s="8"/>
      <c r="VX662" s="8"/>
      <c r="VY662" s="8"/>
      <c r="VZ662" s="8"/>
      <c r="WA662" s="8"/>
      <c r="WB662" s="8"/>
      <c r="WC662" s="8"/>
      <c r="WD662" s="8"/>
      <c r="WE662" s="8"/>
      <c r="WF662" s="8"/>
      <c r="WG662" s="8"/>
      <c r="WH662" s="8"/>
      <c r="WI662" s="8"/>
      <c r="WJ662" s="8"/>
      <c r="WK662" s="8"/>
      <c r="WL662" s="8"/>
      <c r="WM662" s="8"/>
      <c r="WN662" s="8"/>
      <c r="WO662" s="8"/>
      <c r="WP662" s="8"/>
      <c r="WQ662" s="8"/>
      <c r="WR662" s="8"/>
      <c r="WS662" s="8"/>
      <c r="WT662" s="8"/>
      <c r="WU662" s="8"/>
      <c r="WV662" s="8"/>
      <c r="WW662" s="8"/>
      <c r="WX662" s="8"/>
      <c r="WY662" s="8"/>
      <c r="WZ662" s="8"/>
      <c r="XA662" s="8"/>
      <c r="XB662" s="8"/>
      <c r="XC662" s="8"/>
      <c r="XD662" s="8"/>
      <c r="XE662" s="8"/>
      <c r="XF662" s="8"/>
      <c r="XG662" s="8"/>
      <c r="XH662" s="8"/>
      <c r="XI662" s="8"/>
      <c r="XJ662" s="8"/>
      <c r="XK662" s="8"/>
      <c r="XL662" s="8"/>
      <c r="XM662" s="8"/>
      <c r="XN662" s="8"/>
      <c r="XO662" s="8"/>
      <c r="XP662" s="8"/>
      <c r="XQ662" s="8"/>
      <c r="XR662" s="8"/>
      <c r="XS662" s="8"/>
      <c r="XT662" s="8"/>
      <c r="XU662" s="8"/>
      <c r="XV662" s="8"/>
      <c r="XW662" s="8"/>
      <c r="XX662" s="8"/>
      <c r="XY662" s="8"/>
      <c r="XZ662" s="8"/>
      <c r="YA662" s="8"/>
      <c r="YB662" s="8"/>
      <c r="YC662" s="8"/>
      <c r="YD662" s="8"/>
      <c r="YE662" s="8"/>
      <c r="YF662" s="8"/>
      <c r="YG662" s="8"/>
      <c r="YH662" s="8"/>
      <c r="YI662" s="8"/>
      <c r="YJ662" s="8"/>
      <c r="YK662" s="8"/>
      <c r="YL662" s="8"/>
      <c r="YM662" s="8"/>
      <c r="YN662" s="8"/>
      <c r="YO662" s="8"/>
      <c r="YP662" s="8"/>
      <c r="YQ662" s="8"/>
      <c r="YR662" s="8"/>
      <c r="YS662" s="8"/>
      <c r="YT662" s="8"/>
      <c r="YU662" s="8"/>
      <c r="YV662" s="8"/>
      <c r="YW662" s="8"/>
      <c r="YX662" s="8"/>
      <c r="YY662" s="8"/>
      <c r="YZ662" s="8"/>
      <c r="ZA662" s="8"/>
      <c r="ZB662" s="8"/>
      <c r="ZC662" s="8"/>
      <c r="ZD662" s="8"/>
      <c r="ZE662" s="8"/>
      <c r="ZF662" s="8"/>
      <c r="ZG662" s="8"/>
      <c r="ZH662" s="8"/>
      <c r="ZI662" s="8"/>
      <c r="ZJ662" s="8"/>
      <c r="ZK662" s="8"/>
      <c r="ZL662" s="8"/>
      <c r="ZM662" s="8"/>
      <c r="ZN662" s="8"/>
      <c r="ZO662" s="8"/>
      <c r="ZP662" s="8"/>
      <c r="ZQ662" s="8"/>
      <c r="ZR662" s="8"/>
      <c r="ZS662" s="8"/>
      <c r="ZT662" s="8"/>
      <c r="ZU662" s="8"/>
      <c r="ZV662" s="8"/>
      <c r="ZW662" s="8"/>
      <c r="ZX662" s="8"/>
      <c r="ZY662" s="8"/>
      <c r="ZZ662" s="8"/>
      <c r="AAA662" s="8"/>
      <c r="AAB662" s="8"/>
      <c r="AAC662" s="8"/>
      <c r="AAD662" s="8"/>
      <c r="AAE662" s="8"/>
      <c r="AAF662" s="8"/>
      <c r="AAG662" s="8"/>
      <c r="AAH662" s="8"/>
      <c r="AAI662" s="8"/>
      <c r="AAJ662" s="8"/>
      <c r="AAK662" s="8"/>
      <c r="AAL662" s="8"/>
      <c r="AAM662" s="8"/>
      <c r="AAN662" s="8"/>
      <c r="AAO662" s="8"/>
      <c r="AAP662" s="8"/>
      <c r="AAQ662" s="8"/>
      <c r="AAR662" s="8"/>
      <c r="AAS662" s="8"/>
      <c r="AAT662" s="8"/>
      <c r="AAU662" s="8"/>
      <c r="AAV662" s="8"/>
      <c r="AAW662" s="8"/>
      <c r="AAX662" s="8"/>
      <c r="AAY662" s="8"/>
      <c r="AAZ662" s="8"/>
      <c r="ABA662" s="8"/>
      <c r="ABB662" s="8"/>
      <c r="ABC662" s="8"/>
      <c r="ABD662" s="8"/>
      <c r="ABE662" s="8"/>
      <c r="ABF662" s="8"/>
      <c r="ABG662" s="8"/>
      <c r="ABH662" s="8"/>
      <c r="ABI662" s="8"/>
      <c r="ABJ662" s="8"/>
      <c r="ABK662" s="8"/>
      <c r="ABL662" s="8"/>
      <c r="ABM662" s="8"/>
      <c r="ABN662" s="8"/>
      <c r="ABO662" s="8"/>
      <c r="ABP662" s="8"/>
      <c r="ABQ662" s="8"/>
      <c r="ABR662" s="8"/>
      <c r="ABS662" s="8"/>
      <c r="ABT662" s="8"/>
      <c r="ABU662" s="8"/>
      <c r="ABV662" s="8"/>
      <c r="ABW662" s="8"/>
      <c r="ABX662" s="8"/>
      <c r="ABY662" s="8"/>
      <c r="ABZ662" s="8"/>
      <c r="ACA662" s="8"/>
      <c r="ACB662" s="8"/>
      <c r="ACC662" s="8"/>
      <c r="ACD662" s="8"/>
      <c r="ACE662" s="8"/>
      <c r="ACF662" s="8"/>
      <c r="ACG662" s="8"/>
      <c r="ACH662" s="8"/>
      <c r="ACI662" s="8"/>
      <c r="ACJ662" s="8"/>
      <c r="ACK662" s="8"/>
      <c r="ACL662" s="8"/>
      <c r="ACM662" s="8"/>
      <c r="ACN662" s="8"/>
      <c r="ACO662" s="8"/>
      <c r="ACP662" s="8"/>
      <c r="ACQ662" s="8"/>
      <c r="ACR662" s="8"/>
      <c r="ACS662" s="8"/>
      <c r="ACT662" s="8"/>
      <c r="ACU662" s="8"/>
      <c r="ACV662" s="8"/>
      <c r="ACW662" s="8"/>
      <c r="ACX662" s="8"/>
      <c r="ACY662" s="8"/>
      <c r="ACZ662" s="8"/>
      <c r="ADA662" s="8"/>
      <c r="ADB662" s="8"/>
      <c r="ADC662" s="8"/>
      <c r="ADD662" s="8"/>
      <c r="ADE662" s="8"/>
      <c r="ADF662" s="8"/>
      <c r="ADG662" s="8"/>
      <c r="ADH662" s="8"/>
      <c r="ADI662" s="8"/>
      <c r="ADJ662" s="8"/>
      <c r="ADK662" s="8"/>
      <c r="ADL662" s="8"/>
      <c r="ADM662" s="8"/>
      <c r="ADN662" s="8"/>
      <c r="ADO662" s="8"/>
      <c r="ADP662" s="8"/>
      <c r="ADQ662" s="8"/>
      <c r="ADR662" s="8"/>
      <c r="ADS662" s="8"/>
      <c r="ADT662" s="8"/>
      <c r="ADU662" s="8"/>
      <c r="ADV662" s="8"/>
      <c r="ADW662" s="8"/>
      <c r="ADX662" s="8"/>
      <c r="ADY662" s="8"/>
      <c r="ADZ662" s="8"/>
      <c r="AEA662" s="8"/>
      <c r="AEB662" s="8"/>
      <c r="AEC662" s="8"/>
      <c r="AED662" s="8"/>
      <c r="AEE662" s="8"/>
      <c r="AEF662" s="8"/>
      <c r="AEG662" s="8"/>
      <c r="AEH662" s="8"/>
      <c r="AEI662" s="8"/>
      <c r="AEJ662" s="8"/>
      <c r="AEK662" s="8"/>
      <c r="AEL662" s="8"/>
      <c r="AEM662" s="8"/>
      <c r="AEN662" s="8"/>
      <c r="AEO662" s="8"/>
      <c r="AEP662" s="8"/>
      <c r="AEQ662" s="8"/>
      <c r="AER662" s="8"/>
      <c r="AES662" s="8"/>
      <c r="AET662" s="8"/>
      <c r="AEU662" s="8"/>
      <c r="AEV662" s="8"/>
      <c r="AEW662" s="8"/>
      <c r="AEX662" s="8"/>
      <c r="AEY662" s="8"/>
      <c r="AEZ662" s="8"/>
      <c r="AFA662" s="8"/>
      <c r="AFB662" s="8"/>
      <c r="AFC662" s="8"/>
      <c r="AFD662" s="8"/>
      <c r="AFE662" s="8"/>
      <c r="AFF662" s="8"/>
      <c r="AFG662" s="8"/>
      <c r="AFH662" s="8"/>
      <c r="AFI662" s="8"/>
      <c r="AFJ662" s="8"/>
      <c r="AFK662" s="8"/>
      <c r="AFL662" s="8"/>
      <c r="AFM662" s="8"/>
      <c r="AFN662" s="8"/>
      <c r="AFO662" s="8"/>
      <c r="AFP662" s="8"/>
      <c r="AFQ662" s="8"/>
      <c r="AFR662" s="8"/>
      <c r="AFS662" s="8"/>
      <c r="AFT662" s="8"/>
      <c r="AFU662" s="8"/>
      <c r="AFV662" s="8"/>
      <c r="AFW662" s="8"/>
      <c r="AFX662" s="8"/>
      <c r="AFY662" s="8"/>
      <c r="AFZ662" s="8"/>
      <c r="AGA662" s="8"/>
      <c r="AGB662" s="8"/>
      <c r="AGC662" s="8"/>
      <c r="AGD662" s="8"/>
      <c r="AGE662" s="8"/>
      <c r="AGF662" s="8"/>
      <c r="AGG662" s="8"/>
      <c r="AGH662" s="8"/>
      <c r="AGI662" s="8"/>
      <c r="AGJ662" s="8"/>
      <c r="AGK662" s="8"/>
      <c r="AGL662" s="8"/>
      <c r="AGM662" s="8"/>
      <c r="AGN662" s="8"/>
      <c r="AGO662" s="8"/>
      <c r="AGP662" s="8"/>
      <c r="AGQ662" s="8"/>
      <c r="AGR662" s="8"/>
      <c r="AGS662" s="8"/>
      <c r="AGT662" s="8"/>
      <c r="AGU662" s="8"/>
      <c r="AGV662" s="8"/>
      <c r="AGW662" s="8"/>
      <c r="AGX662" s="8"/>
      <c r="AGY662" s="8"/>
      <c r="AGZ662" s="8"/>
      <c r="AHA662" s="8"/>
      <c r="AHB662" s="8"/>
      <c r="AHC662" s="8"/>
      <c r="AHD662" s="8"/>
      <c r="AHE662" s="8"/>
      <c r="AHF662" s="8"/>
      <c r="AHG662" s="8"/>
      <c r="AHH662" s="8"/>
      <c r="AHI662" s="8"/>
      <c r="AHJ662" s="8"/>
      <c r="AHK662" s="8"/>
      <c r="AHL662" s="8"/>
      <c r="AHM662" s="8"/>
      <c r="AHN662" s="8"/>
      <c r="AHO662" s="8"/>
      <c r="AHP662" s="8"/>
      <c r="AHQ662" s="8"/>
      <c r="AHR662" s="8"/>
      <c r="AHS662" s="8"/>
      <c r="AHT662" s="8"/>
      <c r="AHU662" s="8"/>
      <c r="AHV662" s="8"/>
      <c r="AHW662" s="8"/>
      <c r="AHX662" s="8"/>
      <c r="AHY662" s="8"/>
      <c r="AHZ662" s="8"/>
      <c r="AIA662" s="8"/>
      <c r="AIB662" s="8"/>
      <c r="AIC662" s="8"/>
      <c r="AID662" s="8"/>
      <c r="AIE662" s="8"/>
      <c r="AIF662" s="8"/>
      <c r="AIG662" s="8"/>
      <c r="AIH662" s="8"/>
      <c r="AII662" s="8"/>
      <c r="AIJ662" s="8"/>
      <c r="AIK662" s="8"/>
      <c r="AIL662" s="8"/>
      <c r="AIM662" s="8"/>
      <c r="AIN662" s="8"/>
      <c r="AIO662" s="8"/>
      <c r="AIP662" s="8"/>
      <c r="AIQ662" s="8"/>
      <c r="AIR662" s="8"/>
      <c r="AIS662" s="8"/>
      <c r="AIT662" s="8"/>
      <c r="AIU662" s="8"/>
      <c r="AIV662" s="8"/>
      <c r="AIW662" s="8"/>
      <c r="AIX662" s="8"/>
      <c r="AIY662" s="8"/>
      <c r="AIZ662" s="8"/>
      <c r="AJA662" s="8"/>
      <c r="AJB662" s="8"/>
      <c r="AJC662" s="8"/>
      <c r="AJD662" s="8"/>
      <c r="AJE662" s="8"/>
      <c r="AJF662" s="8"/>
      <c r="AJG662" s="8"/>
      <c r="AJH662" s="8"/>
      <c r="AJI662" s="8"/>
      <c r="AJJ662" s="8"/>
      <c r="AJK662" s="8"/>
      <c r="AJL662" s="8"/>
      <c r="AJM662" s="8"/>
      <c r="AJN662" s="8"/>
      <c r="AJO662" s="8"/>
      <c r="AJP662" s="8"/>
      <c r="AJQ662" s="8"/>
      <c r="AJR662" s="8"/>
      <c r="AJS662" s="8"/>
      <c r="AJT662" s="8"/>
      <c r="AJU662" s="8"/>
      <c r="AJV662" s="8"/>
      <c r="AJW662" s="8"/>
      <c r="AJX662" s="8"/>
      <c r="AJY662" s="8"/>
      <c r="AJZ662" s="8"/>
      <c r="AKA662" s="8"/>
      <c r="AKB662" s="8"/>
      <c r="AKC662" s="8"/>
      <c r="AKD662" s="8"/>
      <c r="AKE662" s="8"/>
      <c r="AKF662" s="8"/>
      <c r="AKG662" s="8"/>
      <c r="AKH662" s="8"/>
      <c r="AKI662" s="8"/>
      <c r="AKJ662" s="8"/>
      <c r="AKK662" s="8"/>
      <c r="AKL662" s="8"/>
      <c r="AKM662" s="8"/>
      <c r="AKN662" s="8"/>
      <c r="AKO662" s="8"/>
      <c r="AKP662" s="8"/>
      <c r="AKQ662" s="8"/>
      <c r="AKR662" s="8"/>
      <c r="AKS662" s="8"/>
      <c r="AKT662" s="8"/>
      <c r="AKU662" s="8"/>
      <c r="AKV662" s="8"/>
      <c r="AKW662" s="8"/>
      <c r="AKX662" s="8"/>
      <c r="AKY662" s="8"/>
      <c r="AKZ662" s="8"/>
      <c r="ALA662" s="8"/>
      <c r="ALB662" s="8"/>
      <c r="ALC662" s="8"/>
      <c r="ALD662" s="8"/>
      <c r="ALE662" s="8"/>
      <c r="ALF662" s="8"/>
      <c r="ALG662" s="8"/>
      <c r="ALH662" s="8"/>
      <c r="ALI662" s="8"/>
      <c r="ALJ662" s="8"/>
      <c r="ALK662" s="8"/>
      <c r="ALL662" s="8"/>
      <c r="ALM662" s="8"/>
      <c r="ALN662" s="8"/>
      <c r="ALO662" s="8"/>
      <c r="ALP662" s="8"/>
      <c r="ALQ662" s="8"/>
      <c r="ALR662" s="8"/>
      <c r="ALS662" s="8"/>
      <c r="ALT662" s="8"/>
      <c r="ALU662" s="8"/>
      <c r="ALV662" s="8"/>
      <c r="ALW662" s="8"/>
      <c r="ALX662" s="8"/>
      <c r="ALY662" s="8"/>
      <c r="ALZ662" s="8"/>
      <c r="AMA662" s="8"/>
      <c r="AMB662" s="8"/>
      <c r="AMC662" s="8"/>
      <c r="AMD662" s="8"/>
      <c r="AME662" s="8"/>
      <c r="AMF662" s="8"/>
      <c r="AMG662" s="8"/>
      <c r="AMH662" s="8"/>
      <c r="AMI662" s="8"/>
      <c r="AMJ662" s="8"/>
      <c r="AMK662" s="8"/>
      <c r="AML662" s="8"/>
      <c r="AMM662" s="8"/>
      <c r="AMN662" s="8"/>
      <c r="AMO662" s="8"/>
      <c r="AMP662" s="8"/>
      <c r="AMQ662" s="8"/>
      <c r="AMR662" s="8"/>
      <c r="AMS662" s="8"/>
      <c r="AMT662" s="8"/>
      <c r="AMU662" s="8"/>
      <c r="AMV662" s="8"/>
      <c r="AMW662" s="8"/>
      <c r="AMX662" s="8"/>
      <c r="AMY662" s="8"/>
      <c r="AMZ662" s="8"/>
      <c r="ANA662" s="8"/>
      <c r="ANB662" s="8"/>
      <c r="ANC662" s="8"/>
      <c r="AND662" s="8"/>
      <c r="ANE662" s="8"/>
      <c r="ANF662" s="8"/>
      <c r="ANG662" s="8"/>
      <c r="ANH662" s="8"/>
      <c r="ANI662" s="8"/>
      <c r="ANJ662" s="8"/>
      <c r="ANK662" s="8"/>
      <c r="ANL662" s="8"/>
      <c r="ANM662" s="8"/>
      <c r="ANN662" s="8"/>
      <c r="ANO662" s="8"/>
      <c r="ANP662" s="8"/>
      <c r="ANQ662" s="8"/>
      <c r="ANR662" s="8"/>
      <c r="ANS662" s="8"/>
      <c r="ANT662" s="8"/>
      <c r="ANU662" s="8"/>
      <c r="ANV662" s="8"/>
      <c r="ANW662" s="8"/>
      <c r="ANX662" s="8"/>
      <c r="ANY662" s="8"/>
      <c r="ANZ662" s="8"/>
      <c r="AOA662" s="8"/>
      <c r="AOB662" s="8"/>
      <c r="AOC662" s="8"/>
      <c r="AOD662" s="8"/>
      <c r="AOE662" s="8"/>
      <c r="AOF662" s="8"/>
      <c r="AOG662" s="8"/>
      <c r="AOH662" s="8"/>
      <c r="AOI662" s="8"/>
      <c r="AOJ662" s="8"/>
      <c r="AOK662" s="8"/>
      <c r="AOL662" s="8"/>
      <c r="AOM662" s="8"/>
      <c r="AON662" s="8"/>
      <c r="AOO662" s="8"/>
      <c r="AOP662" s="8"/>
      <c r="AOQ662" s="8"/>
      <c r="AOR662" s="8"/>
      <c r="AOS662" s="8"/>
      <c r="AOT662" s="8"/>
      <c r="AOU662" s="8"/>
      <c r="AOV662" s="8"/>
      <c r="AOW662" s="8"/>
      <c r="AOX662" s="8"/>
      <c r="AOY662" s="8"/>
      <c r="AOZ662" s="8"/>
      <c r="APA662" s="8"/>
      <c r="APB662" s="8"/>
      <c r="APC662" s="8"/>
      <c r="APD662" s="8"/>
      <c r="APE662" s="8"/>
      <c r="APF662" s="8"/>
      <c r="APG662" s="8"/>
      <c r="APH662" s="8"/>
      <c r="API662" s="8"/>
      <c r="APJ662" s="8"/>
      <c r="APK662" s="8"/>
      <c r="APL662" s="8"/>
      <c r="APM662" s="8"/>
      <c r="APN662" s="8"/>
      <c r="APO662" s="8"/>
      <c r="APP662" s="8"/>
      <c r="APQ662" s="8"/>
      <c r="APR662" s="8"/>
      <c r="APS662" s="8"/>
      <c r="APT662" s="8"/>
      <c r="APU662" s="8"/>
      <c r="APV662" s="8"/>
      <c r="APW662" s="8"/>
      <c r="APX662" s="8"/>
      <c r="APY662" s="8"/>
      <c r="APZ662" s="8"/>
      <c r="AQA662" s="8"/>
      <c r="AQB662" s="8"/>
      <c r="AQC662" s="8"/>
      <c r="AQD662" s="8"/>
      <c r="AQE662" s="8"/>
      <c r="AQF662" s="8"/>
      <c r="AQG662" s="8"/>
      <c r="AQH662" s="8"/>
      <c r="AQI662" s="8"/>
      <c r="AQJ662" s="8"/>
      <c r="AQK662" s="8"/>
      <c r="AQL662" s="8"/>
      <c r="AQM662" s="8"/>
      <c r="AQN662" s="8"/>
      <c r="AQO662" s="8"/>
      <c r="AQP662" s="8"/>
      <c r="AQQ662" s="8"/>
      <c r="AQR662" s="8"/>
      <c r="AQS662" s="8"/>
      <c r="AQT662" s="8"/>
      <c r="AQU662" s="8"/>
      <c r="AQV662" s="8"/>
      <c r="AQW662" s="8"/>
      <c r="AQX662" s="8"/>
      <c r="AQY662" s="8"/>
      <c r="AQZ662" s="8"/>
      <c r="ARA662" s="8"/>
      <c r="ARB662" s="8"/>
      <c r="ARC662" s="8"/>
      <c r="ARD662" s="8"/>
      <c r="ARE662" s="8"/>
      <c r="ARF662" s="8"/>
      <c r="ARG662" s="8"/>
      <c r="ARH662" s="8"/>
      <c r="ARI662" s="8"/>
      <c r="ARJ662" s="8"/>
      <c r="ARK662" s="8"/>
      <c r="ARL662" s="8"/>
      <c r="ARM662" s="8"/>
      <c r="ARN662" s="8"/>
      <c r="ARO662" s="8"/>
      <c r="ARP662" s="8"/>
      <c r="ARQ662" s="8"/>
      <c r="ARR662" s="8"/>
      <c r="ARS662" s="8"/>
      <c r="ART662" s="8"/>
      <c r="ARU662" s="8"/>
      <c r="ARV662" s="8"/>
      <c r="ARW662" s="8"/>
      <c r="ARX662" s="8"/>
      <c r="ARY662" s="8"/>
      <c r="ARZ662" s="8"/>
      <c r="ASA662" s="8"/>
      <c r="ASB662" s="8"/>
      <c r="ASC662" s="8"/>
      <c r="ASD662" s="8"/>
      <c r="ASE662" s="8"/>
      <c r="ASF662" s="8"/>
      <c r="ASG662" s="8"/>
      <c r="ASH662" s="8"/>
      <c r="ASI662" s="8"/>
      <c r="ASJ662" s="8"/>
      <c r="ASK662" s="8"/>
      <c r="ASL662" s="8"/>
      <c r="ASM662" s="8"/>
      <c r="ASN662" s="8"/>
      <c r="ASO662" s="8"/>
      <c r="ASP662" s="8"/>
      <c r="ASQ662" s="8"/>
      <c r="ASR662" s="8"/>
      <c r="ASS662" s="8"/>
      <c r="AST662" s="8"/>
      <c r="ASU662" s="8"/>
      <c r="ASV662" s="8"/>
      <c r="ASW662" s="8"/>
      <c r="ASX662" s="8"/>
      <c r="ASY662" s="8"/>
      <c r="ASZ662" s="8"/>
      <c r="ATA662" s="8"/>
      <c r="ATB662" s="8"/>
      <c r="ATC662" s="8"/>
      <c r="ATD662" s="8"/>
      <c r="ATE662" s="8"/>
      <c r="ATF662" s="8"/>
      <c r="ATG662" s="8"/>
      <c r="ATH662" s="8"/>
      <c r="ATI662" s="8"/>
      <c r="ATJ662" s="8"/>
      <c r="ATK662" s="8"/>
      <c r="ATL662" s="8"/>
      <c r="ATM662" s="8"/>
      <c r="ATN662" s="8"/>
      <c r="ATO662" s="8"/>
      <c r="ATP662" s="8"/>
      <c r="ATQ662" s="8"/>
      <c r="ATR662" s="8"/>
      <c r="ATS662" s="8"/>
      <c r="ATT662" s="8"/>
      <c r="ATU662" s="8"/>
      <c r="ATV662" s="8"/>
      <c r="ATW662" s="8"/>
      <c r="ATX662" s="8"/>
      <c r="ATY662" s="8"/>
      <c r="ATZ662" s="8"/>
      <c r="AUA662" s="8"/>
      <c r="AUB662" s="8"/>
      <c r="AUC662" s="8"/>
      <c r="AUD662" s="8"/>
      <c r="AUE662" s="8"/>
      <c r="AUF662" s="8"/>
      <c r="AUG662" s="8"/>
      <c r="AUH662" s="8"/>
      <c r="AUI662" s="8"/>
      <c r="AUJ662" s="8"/>
      <c r="AUK662" s="8"/>
      <c r="AUL662" s="8"/>
      <c r="AUM662" s="8"/>
      <c r="AUN662" s="8"/>
      <c r="AUO662" s="8"/>
      <c r="AUP662" s="8"/>
      <c r="AUQ662" s="8"/>
      <c r="AUR662" s="8"/>
      <c r="AUS662" s="8"/>
      <c r="AUT662" s="8"/>
      <c r="AUU662" s="8"/>
      <c r="AUV662" s="8"/>
      <c r="AUW662" s="8"/>
      <c r="AUX662" s="8"/>
      <c r="AUY662" s="8"/>
      <c r="AUZ662" s="8"/>
      <c r="AVA662" s="8"/>
      <c r="AVB662" s="8"/>
      <c r="AVC662" s="8"/>
      <c r="AVD662" s="8"/>
      <c r="AVE662" s="8"/>
      <c r="AVF662" s="8"/>
      <c r="AVG662" s="8"/>
      <c r="AVH662" s="8"/>
      <c r="AVI662" s="8"/>
      <c r="AVJ662" s="8"/>
      <c r="AVK662" s="8"/>
      <c r="AVL662" s="8"/>
      <c r="AVM662" s="8"/>
      <c r="AVN662" s="8"/>
      <c r="AVO662" s="8"/>
      <c r="AVP662" s="8"/>
      <c r="AVQ662" s="8"/>
      <c r="AVR662" s="8"/>
      <c r="AVS662" s="8"/>
      <c r="AVT662" s="8"/>
      <c r="AVU662" s="8"/>
      <c r="AVV662" s="8"/>
      <c r="AVW662" s="8"/>
      <c r="AVX662" s="8"/>
      <c r="AVY662" s="8"/>
      <c r="AVZ662" s="8"/>
      <c r="AWA662" s="8"/>
      <c r="AWB662" s="8"/>
      <c r="AWC662" s="8"/>
      <c r="AWD662" s="8"/>
      <c r="AWE662" s="8"/>
      <c r="AWF662" s="8"/>
      <c r="AWG662" s="8"/>
      <c r="AWH662" s="8"/>
      <c r="AWI662" s="8"/>
      <c r="AWJ662" s="8"/>
      <c r="AWK662" s="8"/>
      <c r="AWL662" s="8"/>
      <c r="AWM662" s="8"/>
      <c r="AWN662" s="8"/>
      <c r="AWO662" s="8"/>
      <c r="AWP662" s="8"/>
      <c r="AWQ662" s="8"/>
      <c r="AWR662" s="8"/>
      <c r="AWS662" s="8"/>
      <c r="AWT662" s="8"/>
      <c r="AWU662" s="8"/>
      <c r="AWV662" s="8"/>
      <c r="AWW662" s="8"/>
      <c r="AWX662" s="8"/>
      <c r="AWY662" s="8"/>
      <c r="AWZ662" s="8"/>
      <c r="AXA662" s="8"/>
      <c r="AXB662" s="8"/>
      <c r="AXC662" s="8"/>
      <c r="AXD662" s="8"/>
      <c r="AXE662" s="8"/>
      <c r="AXF662" s="8"/>
      <c r="AXG662" s="8"/>
      <c r="AXH662" s="8"/>
      <c r="AXI662" s="8"/>
      <c r="AXJ662" s="8"/>
      <c r="AXK662" s="8"/>
      <c r="AXL662" s="8"/>
      <c r="AXM662" s="8"/>
      <c r="AXN662" s="8"/>
      <c r="AXO662" s="8"/>
      <c r="AXP662" s="8"/>
      <c r="AXQ662" s="8"/>
      <c r="AXR662" s="8"/>
      <c r="AXS662" s="8"/>
      <c r="AXT662" s="8"/>
      <c r="AXU662" s="8"/>
      <c r="AXV662" s="8"/>
      <c r="AXW662" s="8"/>
      <c r="AXX662" s="8"/>
      <c r="AXY662" s="8"/>
      <c r="AXZ662" s="8"/>
      <c r="AYA662" s="8"/>
      <c r="AYB662" s="8"/>
      <c r="AYC662" s="8"/>
      <c r="AYD662" s="8"/>
      <c r="AYE662" s="8"/>
      <c r="AYF662" s="8"/>
      <c r="AYG662" s="8"/>
      <c r="AYH662" s="8"/>
      <c r="AYI662" s="8"/>
      <c r="AYJ662" s="8"/>
      <c r="AYK662" s="8"/>
      <c r="AYL662" s="8"/>
      <c r="AYM662" s="8"/>
      <c r="AYN662" s="8"/>
      <c r="AYO662" s="8"/>
      <c r="AYP662" s="8"/>
      <c r="AYQ662" s="8"/>
      <c r="AYR662" s="8"/>
      <c r="AYS662" s="8"/>
      <c r="AYT662" s="8"/>
      <c r="AYU662" s="8"/>
      <c r="AYV662" s="8"/>
      <c r="AYW662" s="8"/>
      <c r="AYX662" s="8"/>
      <c r="AYY662" s="8"/>
      <c r="AYZ662" s="8"/>
      <c r="AZA662" s="8"/>
      <c r="AZB662" s="8"/>
      <c r="AZC662" s="8"/>
      <c r="AZD662" s="8"/>
      <c r="AZE662" s="8"/>
      <c r="AZF662" s="8"/>
      <c r="AZG662" s="8"/>
      <c r="AZH662" s="8"/>
      <c r="AZI662" s="8"/>
      <c r="AZJ662" s="8"/>
      <c r="AZK662" s="8"/>
      <c r="AZL662" s="8"/>
      <c r="AZM662" s="8"/>
      <c r="AZN662" s="8"/>
      <c r="AZO662" s="8"/>
      <c r="AZP662" s="8"/>
      <c r="AZQ662" s="8"/>
      <c r="AZR662" s="8"/>
      <c r="AZS662" s="8"/>
      <c r="AZT662" s="8"/>
      <c r="AZU662" s="8"/>
      <c r="AZV662" s="8"/>
      <c r="AZW662" s="8"/>
      <c r="AZX662" s="8"/>
      <c r="AZY662" s="8"/>
      <c r="AZZ662" s="8"/>
      <c r="BAA662" s="8"/>
      <c r="BAB662" s="8"/>
      <c r="BAC662" s="8"/>
      <c r="BAD662" s="8"/>
      <c r="BAE662" s="8"/>
      <c r="BAF662" s="8"/>
      <c r="BAG662" s="8"/>
      <c r="BAH662" s="8"/>
      <c r="BAI662" s="8"/>
      <c r="BAJ662" s="8"/>
      <c r="BAK662" s="8"/>
      <c r="BAL662" s="8"/>
      <c r="BAM662" s="8"/>
      <c r="BAN662" s="8"/>
      <c r="BAO662" s="8"/>
      <c r="BAP662" s="8"/>
      <c r="BAQ662" s="8"/>
      <c r="BAR662" s="8"/>
      <c r="BAS662" s="8"/>
      <c r="BAT662" s="8"/>
      <c r="BAU662" s="8"/>
      <c r="BAV662" s="8"/>
      <c r="BAW662" s="8"/>
      <c r="BAX662" s="8"/>
      <c r="BAY662" s="8"/>
      <c r="BAZ662" s="8"/>
      <c r="BBA662" s="8"/>
      <c r="BBB662" s="8"/>
      <c r="BBC662" s="8"/>
      <c r="BBD662" s="8"/>
      <c r="BBE662" s="8"/>
      <c r="BBF662" s="8"/>
      <c r="BBG662" s="8"/>
      <c r="BBH662" s="8"/>
      <c r="BBI662" s="8"/>
      <c r="BBJ662" s="8"/>
      <c r="BBK662" s="8"/>
      <c r="BBL662" s="8"/>
      <c r="BBM662" s="8"/>
      <c r="BBN662" s="8"/>
      <c r="BBO662" s="8"/>
      <c r="BBP662" s="8"/>
      <c r="BBQ662" s="8"/>
      <c r="BBR662" s="8"/>
      <c r="BBS662" s="8"/>
      <c r="BBT662" s="8"/>
      <c r="BBU662" s="8"/>
      <c r="BBV662" s="8"/>
      <c r="BBW662" s="8"/>
      <c r="BBX662" s="8"/>
      <c r="BBY662" s="8"/>
      <c r="BBZ662" s="8"/>
      <c r="BCA662" s="8"/>
      <c r="BCB662" s="8"/>
      <c r="BCC662" s="8"/>
      <c r="BCD662" s="8"/>
      <c r="BCE662" s="8"/>
      <c r="BCF662" s="8"/>
      <c r="BCG662" s="8"/>
      <c r="BCH662" s="8"/>
      <c r="BCI662" s="8"/>
      <c r="BCJ662" s="8"/>
      <c r="BCK662" s="8"/>
      <c r="BCL662" s="8"/>
      <c r="BCM662" s="8"/>
      <c r="BCN662" s="8"/>
      <c r="BCO662" s="8"/>
      <c r="BCP662" s="8"/>
      <c r="BCQ662" s="8"/>
      <c r="BCR662" s="8"/>
      <c r="BCS662" s="8"/>
      <c r="BCT662" s="8"/>
      <c r="BCU662" s="8"/>
      <c r="BCV662" s="8"/>
      <c r="BCW662" s="8"/>
      <c r="BCX662" s="8"/>
      <c r="BCY662" s="8"/>
      <c r="BCZ662" s="8"/>
      <c r="BDA662" s="8"/>
      <c r="BDB662" s="8"/>
      <c r="BDC662" s="8"/>
      <c r="BDD662" s="8"/>
      <c r="BDE662" s="8"/>
      <c r="BDF662" s="8"/>
      <c r="BDG662" s="8"/>
      <c r="BDH662" s="8"/>
      <c r="BDI662" s="8"/>
      <c r="BDJ662" s="8"/>
      <c r="BDK662" s="8"/>
      <c r="BDL662" s="8"/>
      <c r="BDM662" s="8"/>
      <c r="BDN662" s="8"/>
      <c r="BDO662" s="8"/>
      <c r="BDP662" s="8"/>
      <c r="BDQ662" s="8"/>
      <c r="BDR662" s="8"/>
      <c r="BDS662" s="8"/>
      <c r="BDT662" s="8"/>
      <c r="BDU662" s="8"/>
      <c r="BDV662" s="8"/>
      <c r="BDW662" s="8"/>
      <c r="BDX662" s="8"/>
      <c r="BDY662" s="8"/>
      <c r="BDZ662" s="8"/>
      <c r="BEA662" s="8"/>
      <c r="BEB662" s="8"/>
      <c r="BEC662" s="8"/>
      <c r="BED662" s="8"/>
      <c r="BEE662" s="8"/>
      <c r="BEF662" s="8"/>
      <c r="BEG662" s="8"/>
      <c r="BEH662" s="8"/>
      <c r="BEI662" s="8"/>
      <c r="BEJ662" s="8"/>
      <c r="BEK662" s="8"/>
      <c r="BEL662" s="8"/>
      <c r="BEM662" s="8"/>
      <c r="BEN662" s="8"/>
      <c r="BEO662" s="8"/>
      <c r="BEP662" s="8"/>
      <c r="BEQ662" s="8"/>
      <c r="BER662" s="8"/>
      <c r="BES662" s="8"/>
      <c r="BET662" s="8"/>
      <c r="BEU662" s="8"/>
      <c r="BEV662" s="8"/>
      <c r="BEW662" s="8"/>
      <c r="BEX662" s="8"/>
      <c r="BEY662" s="8"/>
      <c r="BEZ662" s="8"/>
      <c r="BFA662" s="8"/>
      <c r="BFB662" s="8"/>
      <c r="BFC662" s="8"/>
      <c r="BFD662" s="8"/>
      <c r="BFE662" s="8"/>
      <c r="BFF662" s="8"/>
      <c r="BFG662" s="8"/>
      <c r="BFH662" s="8"/>
      <c r="BFI662" s="8"/>
      <c r="BFJ662" s="8"/>
      <c r="BFK662" s="8"/>
      <c r="BFL662" s="8"/>
      <c r="BFM662" s="8"/>
      <c r="BFN662" s="8"/>
      <c r="BFO662" s="8"/>
      <c r="BFP662" s="8"/>
      <c r="BFQ662" s="8"/>
      <c r="BFR662" s="8"/>
      <c r="BFS662" s="8"/>
      <c r="BFT662" s="8"/>
      <c r="BFU662" s="8"/>
      <c r="BFV662" s="8"/>
      <c r="BFW662" s="8"/>
      <c r="BFX662" s="8"/>
      <c r="BFY662" s="8"/>
      <c r="BFZ662" s="8"/>
      <c r="BGA662" s="8"/>
      <c r="BGB662" s="8"/>
      <c r="BGC662" s="8"/>
      <c r="BGD662" s="8"/>
      <c r="BGE662" s="8"/>
      <c r="BGF662" s="8"/>
      <c r="BGG662" s="8"/>
      <c r="BGH662" s="8"/>
      <c r="BGI662" s="8"/>
      <c r="BGJ662" s="8"/>
      <c r="BGK662" s="8"/>
      <c r="BGL662" s="8"/>
      <c r="BGM662" s="8"/>
      <c r="BGN662" s="8"/>
      <c r="BGO662" s="8"/>
      <c r="BGP662" s="8"/>
      <c r="BGQ662" s="8"/>
      <c r="BGR662" s="8"/>
      <c r="BGS662" s="8"/>
      <c r="BGT662" s="8"/>
      <c r="BGU662" s="8"/>
      <c r="BGV662" s="8"/>
      <c r="BGW662" s="8"/>
      <c r="BGX662" s="8"/>
      <c r="BGY662" s="8"/>
      <c r="BGZ662" s="8"/>
      <c r="BHA662" s="8"/>
      <c r="BHB662" s="8"/>
      <c r="BHC662" s="8"/>
      <c r="BHD662" s="8"/>
      <c r="BHE662" s="8"/>
      <c r="BHF662" s="8"/>
      <c r="BHG662" s="8"/>
      <c r="BHH662" s="8"/>
      <c r="BHI662" s="8"/>
      <c r="BHJ662" s="8"/>
      <c r="BHK662" s="8"/>
      <c r="BHL662" s="8"/>
      <c r="BHM662" s="8"/>
      <c r="BHN662" s="8"/>
      <c r="BHO662" s="8"/>
      <c r="BHP662" s="8"/>
      <c r="BHQ662" s="8"/>
      <c r="BHR662" s="8"/>
      <c r="BHS662" s="8"/>
      <c r="BHT662" s="8"/>
      <c r="BHU662" s="8"/>
      <c r="BHV662" s="8"/>
      <c r="BHW662" s="8"/>
      <c r="BHX662" s="8"/>
      <c r="BHY662" s="8"/>
      <c r="BHZ662" s="8"/>
      <c r="BIA662" s="8"/>
      <c r="BIB662" s="8"/>
      <c r="BIC662" s="8"/>
      <c r="BID662" s="8"/>
      <c r="BIE662" s="8"/>
      <c r="BIF662" s="8"/>
      <c r="BIG662" s="8"/>
      <c r="BIH662" s="8"/>
      <c r="BII662" s="8"/>
      <c r="BIJ662" s="8"/>
      <c r="BIK662" s="8"/>
      <c r="BIL662" s="8"/>
      <c r="BIM662" s="8"/>
      <c r="BIN662" s="8"/>
      <c r="BIO662" s="8"/>
      <c r="BIP662" s="8"/>
      <c r="BIQ662" s="8"/>
      <c r="BIR662" s="8"/>
      <c r="BIS662" s="8"/>
      <c r="BIT662" s="8"/>
      <c r="BIU662" s="8"/>
      <c r="BIV662" s="8"/>
      <c r="BIW662" s="8"/>
      <c r="BIX662" s="8"/>
      <c r="BIY662" s="8"/>
      <c r="BIZ662" s="8"/>
      <c r="BJA662" s="8"/>
      <c r="BJB662" s="8"/>
      <c r="BJC662" s="8"/>
      <c r="BJD662" s="8"/>
      <c r="BJE662" s="8"/>
      <c r="BJF662" s="8"/>
      <c r="BJG662" s="8"/>
      <c r="BJH662" s="8"/>
      <c r="BJI662" s="8"/>
      <c r="BJJ662" s="8"/>
      <c r="BJK662" s="8"/>
      <c r="BJL662" s="8"/>
      <c r="BJM662" s="8"/>
      <c r="BJN662" s="8"/>
      <c r="BJO662" s="8"/>
      <c r="BJP662" s="8"/>
      <c r="BJQ662" s="8"/>
      <c r="BJR662" s="8"/>
      <c r="BJS662" s="8"/>
      <c r="BJT662" s="8"/>
      <c r="BJU662" s="8"/>
      <c r="BJV662" s="8"/>
      <c r="BJW662" s="8"/>
      <c r="BJX662" s="8"/>
      <c r="BJY662" s="8"/>
      <c r="BJZ662" s="8"/>
      <c r="BKA662" s="8"/>
      <c r="BKB662" s="8"/>
      <c r="BKC662" s="8"/>
      <c r="BKD662" s="8"/>
      <c r="BKE662" s="8"/>
      <c r="BKF662" s="8"/>
      <c r="BKG662" s="8"/>
      <c r="BKH662" s="8"/>
      <c r="BKI662" s="8"/>
      <c r="BKJ662" s="8"/>
      <c r="BKK662" s="8"/>
      <c r="BKL662" s="8"/>
      <c r="BKM662" s="8"/>
      <c r="BKN662" s="8"/>
      <c r="BKO662" s="8"/>
      <c r="BKP662" s="8"/>
      <c r="BKQ662" s="8"/>
      <c r="BKR662" s="8"/>
      <c r="BKS662" s="8"/>
      <c r="BKT662" s="8"/>
      <c r="BKU662" s="8"/>
      <c r="BKV662" s="8"/>
      <c r="BKW662" s="8"/>
      <c r="BKX662" s="8"/>
      <c r="BKY662" s="8"/>
      <c r="BKZ662" s="8"/>
      <c r="BLA662" s="8"/>
      <c r="BLB662" s="8"/>
      <c r="BLC662" s="8"/>
      <c r="BLD662" s="8"/>
      <c r="BLE662" s="8"/>
      <c r="BLF662" s="8"/>
      <c r="BLG662" s="8"/>
      <c r="BLH662" s="8"/>
      <c r="BLI662" s="8"/>
      <c r="BLJ662" s="8"/>
      <c r="BLK662" s="8"/>
      <c r="BLL662" s="8"/>
      <c r="BLM662" s="8"/>
      <c r="BLN662" s="8"/>
      <c r="BLO662" s="8"/>
      <c r="BLP662" s="8"/>
      <c r="BLQ662" s="8"/>
      <c r="BLR662" s="8"/>
      <c r="BLS662" s="8"/>
      <c r="BLT662" s="8"/>
      <c r="BLU662" s="8"/>
      <c r="BLV662" s="8"/>
      <c r="BLW662" s="8"/>
      <c r="BLX662" s="8"/>
      <c r="BLY662" s="8"/>
      <c r="BLZ662" s="8"/>
      <c r="BMA662" s="8"/>
      <c r="BMB662" s="8"/>
      <c r="BMC662" s="8"/>
      <c r="BMD662" s="8"/>
      <c r="BME662" s="8"/>
      <c r="BMF662" s="8"/>
      <c r="BMG662" s="8"/>
      <c r="BMH662" s="8"/>
      <c r="BMI662" s="8"/>
      <c r="BMJ662" s="8"/>
      <c r="BMK662" s="8"/>
      <c r="BML662" s="8"/>
      <c r="BMM662" s="8"/>
      <c r="BMN662" s="8"/>
      <c r="BMO662" s="8"/>
      <c r="BMP662" s="8"/>
      <c r="BMQ662" s="8"/>
      <c r="BMR662" s="8"/>
      <c r="BMS662" s="8"/>
      <c r="BMT662" s="8"/>
      <c r="BMU662" s="8"/>
      <c r="BMV662" s="8"/>
      <c r="BMW662" s="8"/>
      <c r="BMX662" s="8"/>
      <c r="BMY662" s="8"/>
      <c r="BMZ662" s="8"/>
      <c r="BNA662" s="8"/>
      <c r="BNB662" s="8"/>
      <c r="BNC662" s="8"/>
      <c r="BND662" s="8"/>
      <c r="BNE662" s="8"/>
      <c r="BNF662" s="8"/>
      <c r="BNG662" s="8"/>
      <c r="BNH662" s="8"/>
      <c r="BNI662" s="8"/>
      <c r="BNJ662" s="8"/>
      <c r="BNK662" s="8"/>
      <c r="BNL662" s="8"/>
      <c r="BNM662" s="8"/>
      <c r="BNN662" s="8"/>
      <c r="BNO662" s="8"/>
      <c r="BNP662" s="8"/>
      <c r="BNQ662" s="8"/>
      <c r="BNR662" s="8"/>
      <c r="BNS662" s="8"/>
      <c r="BNT662" s="8"/>
      <c r="BNU662" s="8"/>
      <c r="BNV662" s="8"/>
      <c r="BNW662" s="8"/>
      <c r="BNX662" s="8"/>
      <c r="BNY662" s="8"/>
      <c r="BNZ662" s="8"/>
      <c r="BOA662" s="8"/>
      <c r="BOB662" s="8"/>
      <c r="BOC662" s="8"/>
      <c r="BOD662" s="8"/>
      <c r="BOE662" s="8"/>
      <c r="BOF662" s="8"/>
      <c r="BOG662" s="8"/>
      <c r="BOH662" s="8"/>
      <c r="BOI662" s="8"/>
      <c r="BOJ662" s="8"/>
      <c r="BOK662" s="8"/>
      <c r="BOL662" s="8"/>
      <c r="BOM662" s="8"/>
      <c r="BON662" s="8"/>
      <c r="BOO662" s="8"/>
      <c r="BOP662" s="8"/>
      <c r="BOQ662" s="8"/>
      <c r="BOR662" s="8"/>
      <c r="BOS662" s="8"/>
      <c r="BOT662" s="8"/>
      <c r="BOU662" s="8"/>
      <c r="BOV662" s="8"/>
      <c r="BOW662" s="8"/>
      <c r="BOX662" s="8"/>
      <c r="BOY662" s="8"/>
      <c r="BOZ662" s="8"/>
      <c r="BPA662" s="8"/>
      <c r="BPB662" s="8"/>
      <c r="BPC662" s="8"/>
      <c r="BPD662" s="8"/>
      <c r="BPE662" s="8"/>
      <c r="BPF662" s="8"/>
      <c r="BPG662" s="8"/>
      <c r="BPH662" s="8"/>
      <c r="BPI662" s="8"/>
      <c r="BPJ662" s="8"/>
      <c r="BPK662" s="8"/>
      <c r="BPL662" s="8"/>
      <c r="BPM662" s="8"/>
      <c r="BPN662" s="8"/>
      <c r="BPO662" s="8"/>
      <c r="BPP662" s="8"/>
      <c r="BPQ662" s="8"/>
      <c r="BPR662" s="8"/>
      <c r="BPS662" s="8"/>
      <c r="BPT662" s="8"/>
      <c r="BPU662" s="8"/>
      <c r="BPV662" s="8"/>
      <c r="BPW662" s="8"/>
      <c r="BPX662" s="8"/>
      <c r="BPY662" s="8"/>
      <c r="BPZ662" s="8"/>
      <c r="BQA662" s="8"/>
      <c r="BQB662" s="8"/>
      <c r="BQC662" s="8"/>
      <c r="BQD662" s="8"/>
      <c r="BQE662" s="8"/>
      <c r="BQF662" s="8"/>
      <c r="BQG662" s="8"/>
      <c r="BQH662" s="8"/>
      <c r="BQI662" s="8"/>
      <c r="BQJ662" s="8"/>
      <c r="BQK662" s="8"/>
      <c r="BQL662" s="8"/>
      <c r="BQM662" s="8"/>
      <c r="BQN662" s="8"/>
      <c r="BQO662" s="8"/>
      <c r="BQP662" s="8"/>
      <c r="BQQ662" s="8"/>
      <c r="BQR662" s="8"/>
      <c r="BQS662" s="8"/>
      <c r="BQT662" s="8"/>
      <c r="BQU662" s="8"/>
      <c r="BQV662" s="8"/>
      <c r="BQW662" s="8"/>
      <c r="BQX662" s="8"/>
      <c r="BQY662" s="8"/>
      <c r="BQZ662" s="8"/>
      <c r="BRA662" s="8"/>
      <c r="BRB662" s="8"/>
      <c r="BRC662" s="8"/>
      <c r="BRD662" s="8"/>
      <c r="BRE662" s="8"/>
      <c r="BRF662" s="8"/>
      <c r="BRG662" s="8"/>
      <c r="BRH662" s="8"/>
      <c r="BRI662" s="8"/>
      <c r="BRJ662" s="8"/>
      <c r="BRK662" s="8"/>
      <c r="BRL662" s="8"/>
      <c r="BRM662" s="8"/>
      <c r="BRN662" s="8"/>
      <c r="BRO662" s="8"/>
      <c r="BRP662" s="8"/>
      <c r="BRQ662" s="8"/>
      <c r="BRR662" s="8"/>
      <c r="BRS662" s="8"/>
      <c r="BRT662" s="8"/>
      <c r="BRU662" s="8"/>
      <c r="BRV662" s="8"/>
      <c r="BRW662" s="8"/>
      <c r="BRX662" s="8"/>
      <c r="BRY662" s="8"/>
      <c r="BRZ662" s="8"/>
      <c r="BSA662" s="8"/>
      <c r="BSB662" s="8"/>
      <c r="BSC662" s="8"/>
      <c r="BSD662" s="8"/>
      <c r="BSE662" s="8"/>
      <c r="BSF662" s="8"/>
      <c r="BSG662" s="8"/>
      <c r="BSH662" s="8"/>
      <c r="BSI662" s="8"/>
      <c r="BSJ662" s="8"/>
      <c r="BSK662" s="8"/>
      <c r="BSL662" s="8"/>
      <c r="BSM662" s="8"/>
      <c r="BSN662" s="8"/>
      <c r="BSO662" s="8"/>
      <c r="BSP662" s="8"/>
      <c r="BSQ662" s="8"/>
      <c r="BSR662" s="8"/>
      <c r="BSS662" s="8"/>
      <c r="BST662" s="8"/>
      <c r="BSU662" s="8"/>
      <c r="BSV662" s="8"/>
      <c r="BSW662" s="8"/>
      <c r="BSX662" s="8"/>
      <c r="BSY662" s="8"/>
      <c r="BSZ662" s="8"/>
      <c r="BTA662" s="8"/>
      <c r="BTB662" s="8"/>
      <c r="BTC662" s="8"/>
      <c r="BTD662" s="8"/>
      <c r="BTE662" s="8"/>
      <c r="BTF662" s="8"/>
      <c r="BTG662" s="8"/>
      <c r="BTH662" s="8"/>
      <c r="BTI662" s="8"/>
      <c r="BTJ662" s="8"/>
      <c r="BTK662" s="8"/>
      <c r="BTL662" s="8"/>
      <c r="BTM662" s="8"/>
      <c r="BTN662" s="8"/>
      <c r="BTO662" s="8"/>
      <c r="BTP662" s="8"/>
      <c r="BTQ662" s="8"/>
      <c r="BTR662" s="8"/>
      <c r="BTS662" s="8"/>
      <c r="BTT662" s="8"/>
      <c r="BTU662" s="8"/>
      <c r="BTV662" s="8"/>
      <c r="BTW662" s="8"/>
      <c r="BTX662" s="8"/>
      <c r="BTY662" s="8"/>
      <c r="BTZ662" s="8"/>
      <c r="BUA662" s="8"/>
      <c r="BUB662" s="8"/>
      <c r="BUC662" s="8"/>
      <c r="BUD662" s="8"/>
      <c r="BUE662" s="8"/>
      <c r="BUF662" s="8"/>
      <c r="BUG662" s="8"/>
      <c r="BUH662" s="8"/>
      <c r="BUI662" s="8"/>
      <c r="BUJ662" s="8"/>
      <c r="BUK662" s="8"/>
      <c r="BUL662" s="8"/>
      <c r="BUM662" s="8"/>
      <c r="BUN662" s="8"/>
      <c r="BUO662" s="8"/>
      <c r="BUP662" s="8"/>
      <c r="BUQ662" s="8"/>
      <c r="BUR662" s="8"/>
      <c r="BUS662" s="8"/>
      <c r="BUT662" s="8"/>
      <c r="BUU662" s="8"/>
      <c r="BUV662" s="8"/>
      <c r="BUW662" s="8"/>
      <c r="BUX662" s="8"/>
      <c r="BUY662" s="8"/>
      <c r="BUZ662" s="8"/>
      <c r="BVA662" s="8"/>
      <c r="BVB662" s="8"/>
      <c r="BVC662" s="8"/>
      <c r="BVD662" s="8"/>
      <c r="BVE662" s="8"/>
      <c r="BVF662" s="8"/>
      <c r="BVG662" s="8"/>
      <c r="BVH662" s="8"/>
      <c r="BVI662" s="8"/>
      <c r="BVJ662" s="8"/>
      <c r="BVK662" s="8"/>
      <c r="BVL662" s="8"/>
      <c r="BVM662" s="8"/>
      <c r="BVN662" s="8"/>
      <c r="BVO662" s="8"/>
      <c r="BVP662" s="8"/>
      <c r="BVQ662" s="8"/>
      <c r="BVR662" s="8"/>
      <c r="BVS662" s="8"/>
      <c r="BVT662" s="8"/>
      <c r="BVU662" s="8"/>
      <c r="BVV662" s="8"/>
      <c r="BVW662" s="8"/>
      <c r="BVX662" s="8"/>
      <c r="BVY662" s="8"/>
      <c r="BVZ662" s="8"/>
      <c r="BWA662" s="8"/>
      <c r="BWB662" s="8"/>
      <c r="BWC662" s="8"/>
      <c r="BWD662" s="8"/>
      <c r="BWE662" s="8"/>
      <c r="BWF662" s="8"/>
      <c r="BWG662" s="8"/>
      <c r="BWH662" s="8"/>
      <c r="BWI662" s="8"/>
      <c r="BWJ662" s="8"/>
      <c r="BWK662" s="8"/>
      <c r="BWL662" s="8"/>
      <c r="BWM662" s="8"/>
      <c r="BWN662" s="8"/>
      <c r="BWO662" s="8"/>
      <c r="BWP662" s="8"/>
      <c r="BWQ662" s="8"/>
    </row>
    <row r="663" spans="1:1967" s="449" customFormat="1" ht="102" customHeight="1">
      <c r="A663" s="450" t="s">
        <v>10839</v>
      </c>
      <c r="B663" s="451" t="s">
        <v>97</v>
      </c>
      <c r="C663" s="467" t="s">
        <v>1102</v>
      </c>
      <c r="D663" s="467" t="s">
        <v>1103</v>
      </c>
      <c r="E663" s="467" t="s">
        <v>1104</v>
      </c>
      <c r="F663" s="452"/>
      <c r="G663" s="452" t="s">
        <v>385</v>
      </c>
      <c r="H663" s="454">
        <v>1</v>
      </c>
      <c r="I663" s="481">
        <v>470000000</v>
      </c>
      <c r="J663" s="456" t="s">
        <v>1330</v>
      </c>
      <c r="K663" s="469" t="s">
        <v>2103</v>
      </c>
      <c r="L663" s="457" t="s">
        <v>3428</v>
      </c>
      <c r="M663" s="458" t="s">
        <v>383</v>
      </c>
      <c r="N663" s="470" t="s">
        <v>2104</v>
      </c>
      <c r="O663" s="452" t="s">
        <v>1382</v>
      </c>
      <c r="P663" s="460" t="s">
        <v>1354</v>
      </c>
      <c r="Q663" s="452" t="s">
        <v>1195</v>
      </c>
      <c r="R663" s="466">
        <v>8839</v>
      </c>
      <c r="S663" s="462">
        <v>33384</v>
      </c>
      <c r="T663" s="463">
        <f t="shared" si="103"/>
        <v>295081176</v>
      </c>
      <c r="U663" s="463">
        <f t="shared" si="101"/>
        <v>330490917.12</v>
      </c>
      <c r="V663" s="450" t="s">
        <v>1341</v>
      </c>
      <c r="W663" s="465" t="s">
        <v>1410</v>
      </c>
      <c r="X663" s="450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  <c r="FC663" s="8"/>
      <c r="FD663" s="8"/>
      <c r="FE663" s="8"/>
      <c r="FF663" s="8"/>
      <c r="FG663" s="8"/>
      <c r="FH663" s="8"/>
      <c r="FI663" s="8"/>
      <c r="FJ663" s="8"/>
      <c r="FK663" s="8"/>
      <c r="FL663" s="8"/>
      <c r="FM663" s="8"/>
      <c r="FN663" s="8"/>
      <c r="FO663" s="8"/>
      <c r="FP663" s="8"/>
      <c r="FQ663" s="8"/>
      <c r="FR663" s="8"/>
      <c r="FS663" s="8"/>
      <c r="FT663" s="8"/>
      <c r="FU663" s="8"/>
      <c r="FV663" s="8"/>
      <c r="FW663" s="8"/>
      <c r="FX663" s="8"/>
      <c r="FY663" s="8"/>
      <c r="FZ663" s="8"/>
      <c r="GA663" s="8"/>
      <c r="GB663" s="8"/>
      <c r="GC663" s="8"/>
      <c r="GD663" s="8"/>
      <c r="GE663" s="8"/>
      <c r="GF663" s="8"/>
      <c r="GG663" s="8"/>
      <c r="GH663" s="8"/>
      <c r="GI663" s="8"/>
      <c r="GJ663" s="8"/>
      <c r="GK663" s="8"/>
      <c r="GL663" s="8"/>
      <c r="GM663" s="8"/>
      <c r="GN663" s="8"/>
      <c r="GO663" s="8"/>
      <c r="GP663" s="8"/>
      <c r="GQ663" s="8"/>
      <c r="GR663" s="8"/>
      <c r="GS663" s="8"/>
      <c r="GT663" s="8"/>
      <c r="GU663" s="8"/>
      <c r="GV663" s="8"/>
      <c r="GW663" s="8"/>
      <c r="GX663" s="8"/>
      <c r="GY663" s="8"/>
      <c r="GZ663" s="8"/>
      <c r="HA663" s="8"/>
      <c r="HB663" s="8"/>
      <c r="HC663" s="8"/>
      <c r="HD663" s="8"/>
      <c r="HE663" s="8"/>
      <c r="HF663" s="8"/>
      <c r="HG663" s="8"/>
      <c r="HH663" s="8"/>
      <c r="HI663" s="8"/>
      <c r="HJ663" s="8"/>
      <c r="HK663" s="8"/>
      <c r="HL663" s="8"/>
      <c r="HM663" s="8"/>
      <c r="HN663" s="8"/>
      <c r="HO663" s="8"/>
      <c r="HP663" s="8"/>
      <c r="HQ663" s="8"/>
      <c r="HR663" s="8"/>
      <c r="HS663" s="8"/>
      <c r="HT663" s="8"/>
      <c r="HU663" s="8"/>
      <c r="HV663" s="8"/>
      <c r="HW663" s="8"/>
      <c r="HX663" s="8"/>
      <c r="HY663" s="8"/>
      <c r="HZ663" s="8"/>
      <c r="IA663" s="8"/>
      <c r="IB663" s="8"/>
      <c r="IC663" s="8"/>
      <c r="ID663" s="8"/>
      <c r="IE663" s="8"/>
      <c r="IF663" s="8"/>
      <c r="IG663" s="8"/>
      <c r="IH663" s="8"/>
      <c r="II663" s="8"/>
      <c r="IJ663" s="8"/>
      <c r="IK663" s="8"/>
      <c r="IL663" s="8"/>
      <c r="IM663" s="8"/>
      <c r="IN663" s="8"/>
      <c r="IO663" s="8"/>
      <c r="IP663" s="8"/>
      <c r="IQ663" s="8"/>
      <c r="IR663" s="8"/>
      <c r="IS663" s="8"/>
      <c r="IT663" s="8"/>
      <c r="IU663" s="8"/>
      <c r="IV663" s="8"/>
      <c r="IW663" s="8"/>
      <c r="IX663" s="8"/>
      <c r="IY663" s="8"/>
      <c r="IZ663" s="8"/>
      <c r="JA663" s="8"/>
      <c r="JB663" s="8"/>
      <c r="JC663" s="8"/>
      <c r="JD663" s="8"/>
      <c r="JE663" s="8"/>
      <c r="JF663" s="8"/>
      <c r="JG663" s="8"/>
      <c r="JH663" s="8"/>
      <c r="JI663" s="8"/>
      <c r="JJ663" s="8"/>
      <c r="JK663" s="8"/>
      <c r="JL663" s="8"/>
      <c r="JM663" s="8"/>
      <c r="JN663" s="8"/>
      <c r="JO663" s="8"/>
      <c r="JP663" s="8"/>
      <c r="JQ663" s="8"/>
      <c r="JR663" s="8"/>
      <c r="JS663" s="8"/>
      <c r="JT663" s="8"/>
      <c r="JU663" s="8"/>
      <c r="JV663" s="8"/>
      <c r="JW663" s="8"/>
      <c r="JX663" s="8"/>
      <c r="JY663" s="8"/>
      <c r="JZ663" s="8"/>
      <c r="KA663" s="8"/>
      <c r="KB663" s="8"/>
      <c r="KC663" s="8"/>
      <c r="KD663" s="8"/>
      <c r="KE663" s="8"/>
      <c r="KF663" s="8"/>
      <c r="KG663" s="8"/>
      <c r="KH663" s="8"/>
      <c r="KI663" s="8"/>
      <c r="KJ663" s="8"/>
      <c r="KK663" s="8"/>
      <c r="KL663" s="8"/>
      <c r="KM663" s="8"/>
      <c r="KN663" s="8"/>
      <c r="KO663" s="8"/>
      <c r="KP663" s="8"/>
      <c r="KQ663" s="8"/>
      <c r="KR663" s="8"/>
      <c r="KS663" s="8"/>
      <c r="KT663" s="8"/>
      <c r="KU663" s="8"/>
      <c r="KV663" s="8"/>
      <c r="KW663" s="8"/>
      <c r="KX663" s="8"/>
      <c r="KY663" s="8"/>
      <c r="KZ663" s="8"/>
      <c r="LA663" s="8"/>
      <c r="LB663" s="8"/>
      <c r="LC663" s="8"/>
      <c r="LD663" s="8"/>
      <c r="LE663" s="8"/>
      <c r="LF663" s="8"/>
      <c r="LG663" s="8"/>
      <c r="LH663" s="8"/>
      <c r="LI663" s="8"/>
      <c r="LJ663" s="8"/>
      <c r="LK663" s="8"/>
      <c r="LL663" s="8"/>
      <c r="LM663" s="8"/>
      <c r="LN663" s="8"/>
      <c r="LO663" s="8"/>
      <c r="LP663" s="8"/>
      <c r="LQ663" s="8"/>
      <c r="LR663" s="8"/>
      <c r="LS663" s="8"/>
      <c r="LT663" s="8"/>
      <c r="LU663" s="8"/>
      <c r="LV663" s="8"/>
      <c r="LW663" s="8"/>
      <c r="LX663" s="8"/>
      <c r="LY663" s="8"/>
      <c r="LZ663" s="8"/>
      <c r="MA663" s="8"/>
      <c r="MB663" s="8"/>
      <c r="MC663" s="8"/>
      <c r="MD663" s="8"/>
      <c r="ME663" s="8"/>
      <c r="MF663" s="8"/>
      <c r="MG663" s="8"/>
      <c r="MH663" s="8"/>
      <c r="MI663" s="8"/>
      <c r="MJ663" s="8"/>
      <c r="MK663" s="8"/>
      <c r="ML663" s="8"/>
      <c r="MM663" s="8"/>
      <c r="MN663" s="8"/>
      <c r="MO663" s="8"/>
      <c r="MP663" s="8"/>
      <c r="MQ663" s="8"/>
      <c r="MR663" s="8"/>
      <c r="MS663" s="8"/>
      <c r="MT663" s="8"/>
      <c r="MU663" s="8"/>
      <c r="MV663" s="8"/>
      <c r="MW663" s="8"/>
      <c r="MX663" s="8"/>
      <c r="MY663" s="8"/>
      <c r="MZ663" s="8"/>
      <c r="NA663" s="8"/>
      <c r="NB663" s="8"/>
      <c r="NC663" s="8"/>
      <c r="ND663" s="8"/>
      <c r="NE663" s="8"/>
      <c r="NF663" s="8"/>
      <c r="NG663" s="8"/>
      <c r="NH663" s="8"/>
      <c r="NI663" s="8"/>
      <c r="NJ663" s="8"/>
      <c r="NK663" s="8"/>
      <c r="NL663" s="8"/>
      <c r="NM663" s="8"/>
      <c r="NN663" s="8"/>
      <c r="NO663" s="8"/>
      <c r="NP663" s="8"/>
      <c r="NQ663" s="8"/>
      <c r="NR663" s="8"/>
      <c r="NS663" s="8"/>
      <c r="NT663" s="8"/>
      <c r="NU663" s="8"/>
      <c r="NV663" s="8"/>
      <c r="NW663" s="8"/>
      <c r="NX663" s="8"/>
      <c r="NY663" s="8"/>
      <c r="NZ663" s="8"/>
      <c r="OA663" s="8"/>
      <c r="OB663" s="8"/>
      <c r="OC663" s="8"/>
      <c r="OD663" s="8"/>
      <c r="OE663" s="8"/>
      <c r="OF663" s="8"/>
      <c r="OG663" s="8"/>
      <c r="OH663" s="8"/>
      <c r="OI663" s="8"/>
      <c r="OJ663" s="8"/>
      <c r="OK663" s="8"/>
      <c r="OL663" s="8"/>
      <c r="OM663" s="8"/>
      <c r="ON663" s="8"/>
      <c r="OO663" s="8"/>
      <c r="OP663" s="8"/>
      <c r="OQ663" s="8"/>
      <c r="OR663" s="8"/>
      <c r="OS663" s="8"/>
      <c r="OT663" s="8"/>
      <c r="OU663" s="8"/>
      <c r="OV663" s="8"/>
      <c r="OW663" s="8"/>
      <c r="OX663" s="8"/>
      <c r="OY663" s="8"/>
      <c r="OZ663" s="8"/>
      <c r="PA663" s="8"/>
      <c r="PB663" s="8"/>
      <c r="PC663" s="8"/>
      <c r="PD663" s="8"/>
      <c r="PE663" s="8"/>
      <c r="PF663" s="8"/>
      <c r="PG663" s="8"/>
      <c r="PH663" s="8"/>
      <c r="PI663" s="8"/>
      <c r="PJ663" s="8"/>
      <c r="PK663" s="8"/>
      <c r="PL663" s="8"/>
      <c r="PM663" s="8"/>
      <c r="PN663" s="8"/>
      <c r="PO663" s="8"/>
      <c r="PP663" s="8"/>
      <c r="PQ663" s="8"/>
      <c r="PR663" s="8"/>
      <c r="PS663" s="8"/>
      <c r="PT663" s="8"/>
      <c r="PU663" s="8"/>
      <c r="PV663" s="8"/>
      <c r="PW663" s="8"/>
      <c r="PX663" s="8"/>
      <c r="PY663" s="8"/>
      <c r="PZ663" s="8"/>
      <c r="QA663" s="8"/>
      <c r="QB663" s="8"/>
      <c r="QC663" s="8"/>
      <c r="QD663" s="8"/>
      <c r="QE663" s="8"/>
      <c r="QF663" s="8"/>
      <c r="QG663" s="8"/>
      <c r="QH663" s="8"/>
      <c r="QI663" s="8"/>
      <c r="QJ663" s="8"/>
      <c r="QK663" s="8"/>
      <c r="QL663" s="8"/>
      <c r="QM663" s="8"/>
      <c r="QN663" s="8"/>
      <c r="QO663" s="8"/>
      <c r="QP663" s="8"/>
      <c r="QQ663" s="8"/>
      <c r="QR663" s="8"/>
      <c r="QS663" s="8"/>
      <c r="QT663" s="8"/>
      <c r="QU663" s="8"/>
      <c r="QV663" s="8"/>
      <c r="QW663" s="8"/>
      <c r="QX663" s="8"/>
      <c r="QY663" s="8"/>
      <c r="QZ663" s="8"/>
      <c r="RA663" s="8"/>
      <c r="RB663" s="8"/>
      <c r="RC663" s="8"/>
      <c r="RD663" s="8"/>
      <c r="RE663" s="8"/>
      <c r="RF663" s="8"/>
      <c r="RG663" s="8"/>
      <c r="RH663" s="8"/>
      <c r="RI663" s="8"/>
      <c r="RJ663" s="8"/>
      <c r="RK663" s="8"/>
      <c r="RL663" s="8"/>
      <c r="RM663" s="8"/>
      <c r="RN663" s="8"/>
      <c r="RO663" s="8"/>
      <c r="RP663" s="8"/>
      <c r="RQ663" s="8"/>
      <c r="RR663" s="8"/>
      <c r="RS663" s="8"/>
      <c r="RT663" s="8"/>
      <c r="RU663" s="8"/>
      <c r="RV663" s="8"/>
      <c r="RW663" s="8"/>
      <c r="RX663" s="8"/>
      <c r="RY663" s="8"/>
      <c r="RZ663" s="8"/>
      <c r="SA663" s="8"/>
      <c r="SB663" s="8"/>
      <c r="SC663" s="8"/>
      <c r="SD663" s="8"/>
      <c r="SE663" s="8"/>
      <c r="SF663" s="8"/>
      <c r="SG663" s="8"/>
      <c r="SH663" s="8"/>
      <c r="SI663" s="8"/>
      <c r="SJ663" s="8"/>
      <c r="SK663" s="8"/>
      <c r="SL663" s="8"/>
      <c r="SM663" s="8"/>
      <c r="SN663" s="8"/>
      <c r="SO663" s="8"/>
      <c r="SP663" s="8"/>
      <c r="SQ663" s="8"/>
      <c r="SR663" s="8"/>
      <c r="SS663" s="8"/>
      <c r="ST663" s="8"/>
      <c r="SU663" s="8"/>
      <c r="SV663" s="8"/>
      <c r="SW663" s="8"/>
      <c r="SX663" s="8"/>
      <c r="SY663" s="8"/>
      <c r="SZ663" s="8"/>
      <c r="TA663" s="8"/>
      <c r="TB663" s="8"/>
      <c r="TC663" s="8"/>
      <c r="TD663" s="8"/>
      <c r="TE663" s="8"/>
      <c r="TF663" s="8"/>
      <c r="TG663" s="8"/>
      <c r="TH663" s="8"/>
      <c r="TI663" s="8"/>
      <c r="TJ663" s="8"/>
      <c r="TK663" s="8"/>
      <c r="TL663" s="8"/>
      <c r="TM663" s="8"/>
      <c r="TN663" s="8"/>
      <c r="TO663" s="8"/>
      <c r="TP663" s="8"/>
      <c r="TQ663" s="8"/>
      <c r="TR663" s="8"/>
      <c r="TS663" s="8"/>
      <c r="TT663" s="8"/>
      <c r="TU663" s="8"/>
      <c r="TV663" s="8"/>
      <c r="TW663" s="8"/>
      <c r="TX663" s="8"/>
      <c r="TY663" s="8"/>
      <c r="TZ663" s="8"/>
      <c r="UA663" s="8"/>
      <c r="UB663" s="8"/>
      <c r="UC663" s="8"/>
      <c r="UD663" s="8"/>
      <c r="UE663" s="8"/>
      <c r="UF663" s="8"/>
      <c r="UG663" s="8"/>
      <c r="UH663" s="8"/>
      <c r="UI663" s="8"/>
      <c r="UJ663" s="8"/>
      <c r="UK663" s="8"/>
      <c r="UL663" s="8"/>
      <c r="UM663" s="8"/>
      <c r="UN663" s="8"/>
      <c r="UO663" s="8"/>
      <c r="UP663" s="8"/>
      <c r="UQ663" s="8"/>
      <c r="UR663" s="8"/>
      <c r="US663" s="8"/>
      <c r="UT663" s="8"/>
      <c r="UU663" s="8"/>
      <c r="UV663" s="8"/>
      <c r="UW663" s="8"/>
      <c r="UX663" s="8"/>
      <c r="UY663" s="8"/>
      <c r="UZ663" s="8"/>
      <c r="VA663" s="8"/>
      <c r="VB663" s="8"/>
      <c r="VC663" s="8"/>
      <c r="VD663" s="8"/>
      <c r="VE663" s="8"/>
      <c r="VF663" s="8"/>
      <c r="VG663" s="8"/>
      <c r="VH663" s="8"/>
      <c r="VI663" s="8"/>
      <c r="VJ663" s="8"/>
      <c r="VK663" s="8"/>
      <c r="VL663" s="8"/>
      <c r="VM663" s="8"/>
      <c r="VN663" s="8"/>
      <c r="VO663" s="8"/>
      <c r="VP663" s="8"/>
      <c r="VQ663" s="8"/>
      <c r="VR663" s="8"/>
      <c r="VS663" s="8"/>
      <c r="VT663" s="8"/>
      <c r="VU663" s="8"/>
      <c r="VV663" s="8"/>
      <c r="VW663" s="8"/>
      <c r="VX663" s="8"/>
      <c r="VY663" s="8"/>
      <c r="VZ663" s="8"/>
      <c r="WA663" s="8"/>
      <c r="WB663" s="8"/>
      <c r="WC663" s="8"/>
      <c r="WD663" s="8"/>
      <c r="WE663" s="8"/>
      <c r="WF663" s="8"/>
      <c r="WG663" s="8"/>
      <c r="WH663" s="8"/>
      <c r="WI663" s="8"/>
      <c r="WJ663" s="8"/>
      <c r="WK663" s="8"/>
      <c r="WL663" s="8"/>
      <c r="WM663" s="8"/>
      <c r="WN663" s="8"/>
      <c r="WO663" s="8"/>
      <c r="WP663" s="8"/>
      <c r="WQ663" s="8"/>
      <c r="WR663" s="8"/>
      <c r="WS663" s="8"/>
      <c r="WT663" s="8"/>
      <c r="WU663" s="8"/>
      <c r="WV663" s="8"/>
      <c r="WW663" s="8"/>
      <c r="WX663" s="8"/>
      <c r="WY663" s="8"/>
      <c r="WZ663" s="8"/>
      <c r="XA663" s="8"/>
      <c r="XB663" s="8"/>
      <c r="XC663" s="8"/>
      <c r="XD663" s="8"/>
      <c r="XE663" s="8"/>
      <c r="XF663" s="8"/>
      <c r="XG663" s="8"/>
      <c r="XH663" s="8"/>
      <c r="XI663" s="8"/>
      <c r="XJ663" s="8"/>
      <c r="XK663" s="8"/>
      <c r="XL663" s="8"/>
      <c r="XM663" s="8"/>
      <c r="XN663" s="8"/>
      <c r="XO663" s="8"/>
      <c r="XP663" s="8"/>
      <c r="XQ663" s="8"/>
      <c r="XR663" s="8"/>
      <c r="XS663" s="8"/>
      <c r="XT663" s="8"/>
      <c r="XU663" s="8"/>
      <c r="XV663" s="8"/>
      <c r="XW663" s="8"/>
      <c r="XX663" s="8"/>
      <c r="XY663" s="8"/>
      <c r="XZ663" s="8"/>
      <c r="YA663" s="8"/>
      <c r="YB663" s="8"/>
      <c r="YC663" s="8"/>
      <c r="YD663" s="8"/>
      <c r="YE663" s="8"/>
      <c r="YF663" s="8"/>
      <c r="YG663" s="8"/>
      <c r="YH663" s="8"/>
      <c r="YI663" s="8"/>
      <c r="YJ663" s="8"/>
      <c r="YK663" s="8"/>
      <c r="YL663" s="8"/>
      <c r="YM663" s="8"/>
      <c r="YN663" s="8"/>
      <c r="YO663" s="8"/>
      <c r="YP663" s="8"/>
      <c r="YQ663" s="8"/>
      <c r="YR663" s="8"/>
      <c r="YS663" s="8"/>
      <c r="YT663" s="8"/>
      <c r="YU663" s="8"/>
      <c r="YV663" s="8"/>
      <c r="YW663" s="8"/>
      <c r="YX663" s="8"/>
      <c r="YY663" s="8"/>
      <c r="YZ663" s="8"/>
      <c r="ZA663" s="8"/>
      <c r="ZB663" s="8"/>
      <c r="ZC663" s="8"/>
      <c r="ZD663" s="8"/>
      <c r="ZE663" s="8"/>
      <c r="ZF663" s="8"/>
      <c r="ZG663" s="8"/>
      <c r="ZH663" s="8"/>
      <c r="ZI663" s="8"/>
      <c r="ZJ663" s="8"/>
      <c r="ZK663" s="8"/>
      <c r="ZL663" s="8"/>
      <c r="ZM663" s="8"/>
      <c r="ZN663" s="8"/>
      <c r="ZO663" s="8"/>
      <c r="ZP663" s="8"/>
      <c r="ZQ663" s="8"/>
      <c r="ZR663" s="8"/>
      <c r="ZS663" s="8"/>
      <c r="ZT663" s="8"/>
      <c r="ZU663" s="8"/>
      <c r="ZV663" s="8"/>
      <c r="ZW663" s="8"/>
      <c r="ZX663" s="8"/>
      <c r="ZY663" s="8"/>
      <c r="ZZ663" s="8"/>
      <c r="AAA663" s="8"/>
      <c r="AAB663" s="8"/>
      <c r="AAC663" s="8"/>
      <c r="AAD663" s="8"/>
      <c r="AAE663" s="8"/>
      <c r="AAF663" s="8"/>
      <c r="AAG663" s="8"/>
      <c r="AAH663" s="8"/>
      <c r="AAI663" s="8"/>
      <c r="AAJ663" s="8"/>
      <c r="AAK663" s="8"/>
      <c r="AAL663" s="8"/>
      <c r="AAM663" s="8"/>
      <c r="AAN663" s="8"/>
      <c r="AAO663" s="8"/>
      <c r="AAP663" s="8"/>
      <c r="AAQ663" s="8"/>
      <c r="AAR663" s="8"/>
      <c r="AAS663" s="8"/>
      <c r="AAT663" s="8"/>
      <c r="AAU663" s="8"/>
      <c r="AAV663" s="8"/>
      <c r="AAW663" s="8"/>
      <c r="AAX663" s="8"/>
      <c r="AAY663" s="8"/>
      <c r="AAZ663" s="8"/>
      <c r="ABA663" s="8"/>
      <c r="ABB663" s="8"/>
      <c r="ABC663" s="8"/>
      <c r="ABD663" s="8"/>
      <c r="ABE663" s="8"/>
      <c r="ABF663" s="8"/>
      <c r="ABG663" s="8"/>
      <c r="ABH663" s="8"/>
      <c r="ABI663" s="8"/>
      <c r="ABJ663" s="8"/>
      <c r="ABK663" s="8"/>
      <c r="ABL663" s="8"/>
      <c r="ABM663" s="8"/>
      <c r="ABN663" s="8"/>
      <c r="ABO663" s="8"/>
      <c r="ABP663" s="8"/>
      <c r="ABQ663" s="8"/>
      <c r="ABR663" s="8"/>
      <c r="ABS663" s="8"/>
      <c r="ABT663" s="8"/>
      <c r="ABU663" s="8"/>
      <c r="ABV663" s="8"/>
      <c r="ABW663" s="8"/>
      <c r="ABX663" s="8"/>
      <c r="ABY663" s="8"/>
      <c r="ABZ663" s="8"/>
      <c r="ACA663" s="8"/>
      <c r="ACB663" s="8"/>
      <c r="ACC663" s="8"/>
      <c r="ACD663" s="8"/>
      <c r="ACE663" s="8"/>
      <c r="ACF663" s="8"/>
      <c r="ACG663" s="8"/>
      <c r="ACH663" s="8"/>
      <c r="ACI663" s="8"/>
      <c r="ACJ663" s="8"/>
      <c r="ACK663" s="8"/>
      <c r="ACL663" s="8"/>
      <c r="ACM663" s="8"/>
      <c r="ACN663" s="8"/>
      <c r="ACO663" s="8"/>
      <c r="ACP663" s="8"/>
      <c r="ACQ663" s="8"/>
      <c r="ACR663" s="8"/>
      <c r="ACS663" s="8"/>
      <c r="ACT663" s="8"/>
      <c r="ACU663" s="8"/>
      <c r="ACV663" s="8"/>
      <c r="ACW663" s="8"/>
      <c r="ACX663" s="8"/>
      <c r="ACY663" s="8"/>
      <c r="ACZ663" s="8"/>
      <c r="ADA663" s="8"/>
      <c r="ADB663" s="8"/>
      <c r="ADC663" s="8"/>
      <c r="ADD663" s="8"/>
      <c r="ADE663" s="8"/>
      <c r="ADF663" s="8"/>
      <c r="ADG663" s="8"/>
      <c r="ADH663" s="8"/>
      <c r="ADI663" s="8"/>
      <c r="ADJ663" s="8"/>
      <c r="ADK663" s="8"/>
      <c r="ADL663" s="8"/>
      <c r="ADM663" s="8"/>
      <c r="ADN663" s="8"/>
      <c r="ADO663" s="8"/>
      <c r="ADP663" s="8"/>
      <c r="ADQ663" s="8"/>
      <c r="ADR663" s="8"/>
      <c r="ADS663" s="8"/>
      <c r="ADT663" s="8"/>
      <c r="ADU663" s="8"/>
      <c r="ADV663" s="8"/>
      <c r="ADW663" s="8"/>
      <c r="ADX663" s="8"/>
      <c r="ADY663" s="8"/>
      <c r="ADZ663" s="8"/>
      <c r="AEA663" s="8"/>
      <c r="AEB663" s="8"/>
      <c r="AEC663" s="8"/>
      <c r="AED663" s="8"/>
      <c r="AEE663" s="8"/>
      <c r="AEF663" s="8"/>
      <c r="AEG663" s="8"/>
      <c r="AEH663" s="8"/>
      <c r="AEI663" s="8"/>
      <c r="AEJ663" s="8"/>
      <c r="AEK663" s="8"/>
      <c r="AEL663" s="8"/>
      <c r="AEM663" s="8"/>
      <c r="AEN663" s="8"/>
      <c r="AEO663" s="8"/>
      <c r="AEP663" s="8"/>
      <c r="AEQ663" s="8"/>
      <c r="AER663" s="8"/>
      <c r="AES663" s="8"/>
      <c r="AET663" s="8"/>
      <c r="AEU663" s="8"/>
      <c r="AEV663" s="8"/>
      <c r="AEW663" s="8"/>
      <c r="AEX663" s="8"/>
      <c r="AEY663" s="8"/>
      <c r="AEZ663" s="8"/>
      <c r="AFA663" s="8"/>
      <c r="AFB663" s="8"/>
      <c r="AFC663" s="8"/>
      <c r="AFD663" s="8"/>
      <c r="AFE663" s="8"/>
      <c r="AFF663" s="8"/>
      <c r="AFG663" s="8"/>
      <c r="AFH663" s="8"/>
      <c r="AFI663" s="8"/>
      <c r="AFJ663" s="8"/>
      <c r="AFK663" s="8"/>
      <c r="AFL663" s="8"/>
      <c r="AFM663" s="8"/>
      <c r="AFN663" s="8"/>
      <c r="AFO663" s="8"/>
      <c r="AFP663" s="8"/>
      <c r="AFQ663" s="8"/>
      <c r="AFR663" s="8"/>
      <c r="AFS663" s="8"/>
      <c r="AFT663" s="8"/>
      <c r="AFU663" s="8"/>
      <c r="AFV663" s="8"/>
      <c r="AFW663" s="8"/>
      <c r="AFX663" s="8"/>
      <c r="AFY663" s="8"/>
      <c r="AFZ663" s="8"/>
      <c r="AGA663" s="8"/>
      <c r="AGB663" s="8"/>
      <c r="AGC663" s="8"/>
      <c r="AGD663" s="8"/>
      <c r="AGE663" s="8"/>
      <c r="AGF663" s="8"/>
      <c r="AGG663" s="8"/>
      <c r="AGH663" s="8"/>
      <c r="AGI663" s="8"/>
      <c r="AGJ663" s="8"/>
      <c r="AGK663" s="8"/>
      <c r="AGL663" s="8"/>
      <c r="AGM663" s="8"/>
      <c r="AGN663" s="8"/>
      <c r="AGO663" s="8"/>
      <c r="AGP663" s="8"/>
      <c r="AGQ663" s="8"/>
      <c r="AGR663" s="8"/>
      <c r="AGS663" s="8"/>
      <c r="AGT663" s="8"/>
      <c r="AGU663" s="8"/>
      <c r="AGV663" s="8"/>
      <c r="AGW663" s="8"/>
      <c r="AGX663" s="8"/>
      <c r="AGY663" s="8"/>
      <c r="AGZ663" s="8"/>
      <c r="AHA663" s="8"/>
      <c r="AHB663" s="8"/>
      <c r="AHC663" s="8"/>
      <c r="AHD663" s="8"/>
      <c r="AHE663" s="8"/>
      <c r="AHF663" s="8"/>
      <c r="AHG663" s="8"/>
      <c r="AHH663" s="8"/>
      <c r="AHI663" s="8"/>
      <c r="AHJ663" s="8"/>
      <c r="AHK663" s="8"/>
      <c r="AHL663" s="8"/>
      <c r="AHM663" s="8"/>
      <c r="AHN663" s="8"/>
      <c r="AHO663" s="8"/>
      <c r="AHP663" s="8"/>
      <c r="AHQ663" s="8"/>
      <c r="AHR663" s="8"/>
      <c r="AHS663" s="8"/>
      <c r="AHT663" s="8"/>
      <c r="AHU663" s="8"/>
      <c r="AHV663" s="8"/>
      <c r="AHW663" s="8"/>
      <c r="AHX663" s="8"/>
      <c r="AHY663" s="8"/>
      <c r="AHZ663" s="8"/>
      <c r="AIA663" s="8"/>
      <c r="AIB663" s="8"/>
      <c r="AIC663" s="8"/>
      <c r="AID663" s="8"/>
      <c r="AIE663" s="8"/>
      <c r="AIF663" s="8"/>
      <c r="AIG663" s="8"/>
      <c r="AIH663" s="8"/>
      <c r="AII663" s="8"/>
      <c r="AIJ663" s="8"/>
      <c r="AIK663" s="8"/>
      <c r="AIL663" s="8"/>
      <c r="AIM663" s="8"/>
      <c r="AIN663" s="8"/>
      <c r="AIO663" s="8"/>
      <c r="AIP663" s="8"/>
      <c r="AIQ663" s="8"/>
      <c r="AIR663" s="8"/>
      <c r="AIS663" s="8"/>
      <c r="AIT663" s="8"/>
      <c r="AIU663" s="8"/>
      <c r="AIV663" s="8"/>
      <c r="AIW663" s="8"/>
      <c r="AIX663" s="8"/>
      <c r="AIY663" s="8"/>
      <c r="AIZ663" s="8"/>
      <c r="AJA663" s="8"/>
      <c r="AJB663" s="8"/>
      <c r="AJC663" s="8"/>
      <c r="AJD663" s="8"/>
      <c r="AJE663" s="8"/>
      <c r="AJF663" s="8"/>
      <c r="AJG663" s="8"/>
      <c r="AJH663" s="8"/>
      <c r="AJI663" s="8"/>
      <c r="AJJ663" s="8"/>
      <c r="AJK663" s="8"/>
      <c r="AJL663" s="8"/>
      <c r="AJM663" s="8"/>
      <c r="AJN663" s="8"/>
      <c r="AJO663" s="8"/>
      <c r="AJP663" s="8"/>
      <c r="AJQ663" s="8"/>
      <c r="AJR663" s="8"/>
      <c r="AJS663" s="8"/>
      <c r="AJT663" s="8"/>
      <c r="AJU663" s="8"/>
      <c r="AJV663" s="8"/>
      <c r="AJW663" s="8"/>
      <c r="AJX663" s="8"/>
      <c r="AJY663" s="8"/>
      <c r="AJZ663" s="8"/>
      <c r="AKA663" s="8"/>
      <c r="AKB663" s="8"/>
      <c r="AKC663" s="8"/>
      <c r="AKD663" s="8"/>
      <c r="AKE663" s="8"/>
      <c r="AKF663" s="8"/>
      <c r="AKG663" s="8"/>
      <c r="AKH663" s="8"/>
      <c r="AKI663" s="8"/>
      <c r="AKJ663" s="8"/>
      <c r="AKK663" s="8"/>
      <c r="AKL663" s="8"/>
      <c r="AKM663" s="8"/>
      <c r="AKN663" s="8"/>
      <c r="AKO663" s="8"/>
      <c r="AKP663" s="8"/>
      <c r="AKQ663" s="8"/>
      <c r="AKR663" s="8"/>
      <c r="AKS663" s="8"/>
      <c r="AKT663" s="8"/>
      <c r="AKU663" s="8"/>
      <c r="AKV663" s="8"/>
      <c r="AKW663" s="8"/>
      <c r="AKX663" s="8"/>
      <c r="AKY663" s="8"/>
      <c r="AKZ663" s="8"/>
      <c r="ALA663" s="8"/>
      <c r="ALB663" s="8"/>
      <c r="ALC663" s="8"/>
      <c r="ALD663" s="8"/>
      <c r="ALE663" s="8"/>
      <c r="ALF663" s="8"/>
      <c r="ALG663" s="8"/>
      <c r="ALH663" s="8"/>
      <c r="ALI663" s="8"/>
      <c r="ALJ663" s="8"/>
      <c r="ALK663" s="8"/>
      <c r="ALL663" s="8"/>
      <c r="ALM663" s="8"/>
      <c r="ALN663" s="8"/>
      <c r="ALO663" s="8"/>
      <c r="ALP663" s="8"/>
      <c r="ALQ663" s="8"/>
      <c r="ALR663" s="8"/>
      <c r="ALS663" s="8"/>
      <c r="ALT663" s="8"/>
      <c r="ALU663" s="8"/>
      <c r="ALV663" s="8"/>
      <c r="ALW663" s="8"/>
      <c r="ALX663" s="8"/>
      <c r="ALY663" s="8"/>
      <c r="ALZ663" s="8"/>
      <c r="AMA663" s="8"/>
      <c r="AMB663" s="8"/>
      <c r="AMC663" s="8"/>
      <c r="AMD663" s="8"/>
      <c r="AME663" s="8"/>
      <c r="AMF663" s="8"/>
      <c r="AMG663" s="8"/>
      <c r="AMH663" s="8"/>
      <c r="AMI663" s="8"/>
      <c r="AMJ663" s="8"/>
      <c r="AMK663" s="8"/>
      <c r="AML663" s="8"/>
      <c r="AMM663" s="8"/>
      <c r="AMN663" s="8"/>
      <c r="AMO663" s="8"/>
      <c r="AMP663" s="8"/>
      <c r="AMQ663" s="8"/>
      <c r="AMR663" s="8"/>
      <c r="AMS663" s="8"/>
      <c r="AMT663" s="8"/>
      <c r="AMU663" s="8"/>
      <c r="AMV663" s="8"/>
      <c r="AMW663" s="8"/>
      <c r="AMX663" s="8"/>
      <c r="AMY663" s="8"/>
      <c r="AMZ663" s="8"/>
      <c r="ANA663" s="8"/>
      <c r="ANB663" s="8"/>
      <c r="ANC663" s="8"/>
      <c r="AND663" s="8"/>
      <c r="ANE663" s="8"/>
      <c r="ANF663" s="8"/>
      <c r="ANG663" s="8"/>
      <c r="ANH663" s="8"/>
      <c r="ANI663" s="8"/>
      <c r="ANJ663" s="8"/>
      <c r="ANK663" s="8"/>
      <c r="ANL663" s="8"/>
      <c r="ANM663" s="8"/>
      <c r="ANN663" s="8"/>
      <c r="ANO663" s="8"/>
      <c r="ANP663" s="8"/>
      <c r="ANQ663" s="8"/>
      <c r="ANR663" s="8"/>
      <c r="ANS663" s="8"/>
      <c r="ANT663" s="8"/>
      <c r="ANU663" s="8"/>
      <c r="ANV663" s="8"/>
      <c r="ANW663" s="8"/>
      <c r="ANX663" s="8"/>
      <c r="ANY663" s="8"/>
      <c r="ANZ663" s="8"/>
      <c r="AOA663" s="8"/>
      <c r="AOB663" s="8"/>
      <c r="AOC663" s="8"/>
      <c r="AOD663" s="8"/>
      <c r="AOE663" s="8"/>
      <c r="AOF663" s="8"/>
      <c r="AOG663" s="8"/>
      <c r="AOH663" s="8"/>
      <c r="AOI663" s="8"/>
      <c r="AOJ663" s="8"/>
      <c r="AOK663" s="8"/>
      <c r="AOL663" s="8"/>
      <c r="AOM663" s="8"/>
      <c r="AON663" s="8"/>
      <c r="AOO663" s="8"/>
      <c r="AOP663" s="8"/>
      <c r="AOQ663" s="8"/>
      <c r="AOR663" s="8"/>
      <c r="AOS663" s="8"/>
      <c r="AOT663" s="8"/>
      <c r="AOU663" s="8"/>
      <c r="AOV663" s="8"/>
      <c r="AOW663" s="8"/>
      <c r="AOX663" s="8"/>
      <c r="AOY663" s="8"/>
      <c r="AOZ663" s="8"/>
      <c r="APA663" s="8"/>
      <c r="APB663" s="8"/>
      <c r="APC663" s="8"/>
      <c r="APD663" s="8"/>
      <c r="APE663" s="8"/>
      <c r="APF663" s="8"/>
      <c r="APG663" s="8"/>
      <c r="APH663" s="8"/>
      <c r="API663" s="8"/>
      <c r="APJ663" s="8"/>
      <c r="APK663" s="8"/>
      <c r="APL663" s="8"/>
      <c r="APM663" s="8"/>
      <c r="APN663" s="8"/>
      <c r="APO663" s="8"/>
      <c r="APP663" s="8"/>
      <c r="APQ663" s="8"/>
      <c r="APR663" s="8"/>
      <c r="APS663" s="8"/>
      <c r="APT663" s="8"/>
      <c r="APU663" s="8"/>
      <c r="APV663" s="8"/>
      <c r="APW663" s="8"/>
      <c r="APX663" s="8"/>
      <c r="APY663" s="8"/>
      <c r="APZ663" s="8"/>
      <c r="AQA663" s="8"/>
      <c r="AQB663" s="8"/>
      <c r="AQC663" s="8"/>
      <c r="AQD663" s="8"/>
      <c r="AQE663" s="8"/>
      <c r="AQF663" s="8"/>
      <c r="AQG663" s="8"/>
      <c r="AQH663" s="8"/>
      <c r="AQI663" s="8"/>
      <c r="AQJ663" s="8"/>
      <c r="AQK663" s="8"/>
      <c r="AQL663" s="8"/>
      <c r="AQM663" s="8"/>
      <c r="AQN663" s="8"/>
      <c r="AQO663" s="8"/>
      <c r="AQP663" s="8"/>
      <c r="AQQ663" s="8"/>
      <c r="AQR663" s="8"/>
      <c r="AQS663" s="8"/>
      <c r="AQT663" s="8"/>
      <c r="AQU663" s="8"/>
      <c r="AQV663" s="8"/>
      <c r="AQW663" s="8"/>
      <c r="AQX663" s="8"/>
      <c r="AQY663" s="8"/>
      <c r="AQZ663" s="8"/>
      <c r="ARA663" s="8"/>
      <c r="ARB663" s="8"/>
      <c r="ARC663" s="8"/>
      <c r="ARD663" s="8"/>
      <c r="ARE663" s="8"/>
      <c r="ARF663" s="8"/>
      <c r="ARG663" s="8"/>
      <c r="ARH663" s="8"/>
      <c r="ARI663" s="8"/>
      <c r="ARJ663" s="8"/>
      <c r="ARK663" s="8"/>
      <c r="ARL663" s="8"/>
      <c r="ARM663" s="8"/>
      <c r="ARN663" s="8"/>
      <c r="ARO663" s="8"/>
      <c r="ARP663" s="8"/>
      <c r="ARQ663" s="8"/>
      <c r="ARR663" s="8"/>
      <c r="ARS663" s="8"/>
      <c r="ART663" s="8"/>
      <c r="ARU663" s="8"/>
      <c r="ARV663" s="8"/>
      <c r="ARW663" s="8"/>
      <c r="ARX663" s="8"/>
      <c r="ARY663" s="8"/>
      <c r="ARZ663" s="8"/>
      <c r="ASA663" s="8"/>
      <c r="ASB663" s="8"/>
      <c r="ASC663" s="8"/>
      <c r="ASD663" s="8"/>
      <c r="ASE663" s="8"/>
      <c r="ASF663" s="8"/>
      <c r="ASG663" s="8"/>
      <c r="ASH663" s="8"/>
      <c r="ASI663" s="8"/>
      <c r="ASJ663" s="8"/>
      <c r="ASK663" s="8"/>
      <c r="ASL663" s="8"/>
      <c r="ASM663" s="8"/>
      <c r="ASN663" s="8"/>
      <c r="ASO663" s="8"/>
      <c r="ASP663" s="8"/>
      <c r="ASQ663" s="8"/>
      <c r="ASR663" s="8"/>
      <c r="ASS663" s="8"/>
      <c r="AST663" s="8"/>
      <c r="ASU663" s="8"/>
      <c r="ASV663" s="8"/>
      <c r="ASW663" s="8"/>
      <c r="ASX663" s="8"/>
      <c r="ASY663" s="8"/>
      <c r="ASZ663" s="8"/>
      <c r="ATA663" s="8"/>
      <c r="ATB663" s="8"/>
      <c r="ATC663" s="8"/>
      <c r="ATD663" s="8"/>
      <c r="ATE663" s="8"/>
      <c r="ATF663" s="8"/>
      <c r="ATG663" s="8"/>
      <c r="ATH663" s="8"/>
      <c r="ATI663" s="8"/>
      <c r="ATJ663" s="8"/>
      <c r="ATK663" s="8"/>
      <c r="ATL663" s="8"/>
      <c r="ATM663" s="8"/>
      <c r="ATN663" s="8"/>
      <c r="ATO663" s="8"/>
      <c r="ATP663" s="8"/>
      <c r="ATQ663" s="8"/>
      <c r="ATR663" s="8"/>
      <c r="ATS663" s="8"/>
      <c r="ATT663" s="8"/>
      <c r="ATU663" s="8"/>
      <c r="ATV663" s="8"/>
      <c r="ATW663" s="8"/>
      <c r="ATX663" s="8"/>
      <c r="ATY663" s="8"/>
      <c r="ATZ663" s="8"/>
      <c r="AUA663" s="8"/>
      <c r="AUB663" s="8"/>
      <c r="AUC663" s="8"/>
      <c r="AUD663" s="8"/>
      <c r="AUE663" s="8"/>
      <c r="AUF663" s="8"/>
      <c r="AUG663" s="8"/>
      <c r="AUH663" s="8"/>
      <c r="AUI663" s="8"/>
      <c r="AUJ663" s="8"/>
      <c r="AUK663" s="8"/>
      <c r="AUL663" s="8"/>
      <c r="AUM663" s="8"/>
      <c r="AUN663" s="8"/>
      <c r="AUO663" s="8"/>
      <c r="AUP663" s="8"/>
      <c r="AUQ663" s="8"/>
      <c r="AUR663" s="8"/>
      <c r="AUS663" s="8"/>
      <c r="AUT663" s="8"/>
      <c r="AUU663" s="8"/>
      <c r="AUV663" s="8"/>
      <c r="AUW663" s="8"/>
      <c r="AUX663" s="8"/>
      <c r="AUY663" s="8"/>
      <c r="AUZ663" s="8"/>
      <c r="AVA663" s="8"/>
      <c r="AVB663" s="8"/>
      <c r="AVC663" s="8"/>
      <c r="AVD663" s="8"/>
      <c r="AVE663" s="8"/>
      <c r="AVF663" s="8"/>
      <c r="AVG663" s="8"/>
      <c r="AVH663" s="8"/>
      <c r="AVI663" s="8"/>
      <c r="AVJ663" s="8"/>
      <c r="AVK663" s="8"/>
      <c r="AVL663" s="8"/>
      <c r="AVM663" s="8"/>
      <c r="AVN663" s="8"/>
      <c r="AVO663" s="8"/>
      <c r="AVP663" s="8"/>
      <c r="AVQ663" s="8"/>
      <c r="AVR663" s="8"/>
      <c r="AVS663" s="8"/>
      <c r="AVT663" s="8"/>
      <c r="AVU663" s="8"/>
      <c r="AVV663" s="8"/>
      <c r="AVW663" s="8"/>
      <c r="AVX663" s="8"/>
      <c r="AVY663" s="8"/>
      <c r="AVZ663" s="8"/>
      <c r="AWA663" s="8"/>
      <c r="AWB663" s="8"/>
      <c r="AWC663" s="8"/>
      <c r="AWD663" s="8"/>
      <c r="AWE663" s="8"/>
      <c r="AWF663" s="8"/>
      <c r="AWG663" s="8"/>
      <c r="AWH663" s="8"/>
      <c r="AWI663" s="8"/>
      <c r="AWJ663" s="8"/>
      <c r="AWK663" s="8"/>
      <c r="AWL663" s="8"/>
      <c r="AWM663" s="8"/>
      <c r="AWN663" s="8"/>
      <c r="AWO663" s="8"/>
      <c r="AWP663" s="8"/>
      <c r="AWQ663" s="8"/>
      <c r="AWR663" s="8"/>
      <c r="AWS663" s="8"/>
      <c r="AWT663" s="8"/>
      <c r="AWU663" s="8"/>
      <c r="AWV663" s="8"/>
      <c r="AWW663" s="8"/>
      <c r="AWX663" s="8"/>
      <c r="AWY663" s="8"/>
      <c r="AWZ663" s="8"/>
      <c r="AXA663" s="8"/>
      <c r="AXB663" s="8"/>
      <c r="AXC663" s="8"/>
      <c r="AXD663" s="8"/>
      <c r="AXE663" s="8"/>
      <c r="AXF663" s="8"/>
      <c r="AXG663" s="8"/>
      <c r="AXH663" s="8"/>
      <c r="AXI663" s="8"/>
      <c r="AXJ663" s="8"/>
      <c r="AXK663" s="8"/>
      <c r="AXL663" s="8"/>
      <c r="AXM663" s="8"/>
      <c r="AXN663" s="8"/>
      <c r="AXO663" s="8"/>
      <c r="AXP663" s="8"/>
      <c r="AXQ663" s="8"/>
      <c r="AXR663" s="8"/>
      <c r="AXS663" s="8"/>
      <c r="AXT663" s="8"/>
      <c r="AXU663" s="8"/>
      <c r="AXV663" s="8"/>
      <c r="AXW663" s="8"/>
      <c r="AXX663" s="8"/>
      <c r="AXY663" s="8"/>
      <c r="AXZ663" s="8"/>
      <c r="AYA663" s="8"/>
      <c r="AYB663" s="8"/>
      <c r="AYC663" s="8"/>
      <c r="AYD663" s="8"/>
      <c r="AYE663" s="8"/>
      <c r="AYF663" s="8"/>
      <c r="AYG663" s="8"/>
      <c r="AYH663" s="8"/>
      <c r="AYI663" s="8"/>
      <c r="AYJ663" s="8"/>
      <c r="AYK663" s="8"/>
      <c r="AYL663" s="8"/>
      <c r="AYM663" s="8"/>
      <c r="AYN663" s="8"/>
      <c r="AYO663" s="8"/>
      <c r="AYP663" s="8"/>
      <c r="AYQ663" s="8"/>
      <c r="AYR663" s="8"/>
      <c r="AYS663" s="8"/>
      <c r="AYT663" s="8"/>
      <c r="AYU663" s="8"/>
      <c r="AYV663" s="8"/>
      <c r="AYW663" s="8"/>
      <c r="AYX663" s="8"/>
      <c r="AYY663" s="8"/>
      <c r="AYZ663" s="8"/>
      <c r="AZA663" s="8"/>
      <c r="AZB663" s="8"/>
      <c r="AZC663" s="8"/>
      <c r="AZD663" s="8"/>
      <c r="AZE663" s="8"/>
      <c r="AZF663" s="8"/>
      <c r="AZG663" s="8"/>
      <c r="AZH663" s="8"/>
      <c r="AZI663" s="8"/>
      <c r="AZJ663" s="8"/>
      <c r="AZK663" s="8"/>
      <c r="AZL663" s="8"/>
      <c r="AZM663" s="8"/>
      <c r="AZN663" s="8"/>
      <c r="AZO663" s="8"/>
      <c r="AZP663" s="8"/>
      <c r="AZQ663" s="8"/>
      <c r="AZR663" s="8"/>
      <c r="AZS663" s="8"/>
      <c r="AZT663" s="8"/>
      <c r="AZU663" s="8"/>
      <c r="AZV663" s="8"/>
      <c r="AZW663" s="8"/>
      <c r="AZX663" s="8"/>
      <c r="AZY663" s="8"/>
      <c r="AZZ663" s="8"/>
      <c r="BAA663" s="8"/>
      <c r="BAB663" s="8"/>
      <c r="BAC663" s="8"/>
      <c r="BAD663" s="8"/>
      <c r="BAE663" s="8"/>
      <c r="BAF663" s="8"/>
      <c r="BAG663" s="8"/>
      <c r="BAH663" s="8"/>
      <c r="BAI663" s="8"/>
      <c r="BAJ663" s="8"/>
      <c r="BAK663" s="8"/>
      <c r="BAL663" s="8"/>
      <c r="BAM663" s="8"/>
      <c r="BAN663" s="8"/>
      <c r="BAO663" s="8"/>
      <c r="BAP663" s="8"/>
      <c r="BAQ663" s="8"/>
      <c r="BAR663" s="8"/>
      <c r="BAS663" s="8"/>
      <c r="BAT663" s="8"/>
      <c r="BAU663" s="8"/>
      <c r="BAV663" s="8"/>
      <c r="BAW663" s="8"/>
      <c r="BAX663" s="8"/>
      <c r="BAY663" s="8"/>
      <c r="BAZ663" s="8"/>
      <c r="BBA663" s="8"/>
      <c r="BBB663" s="8"/>
      <c r="BBC663" s="8"/>
      <c r="BBD663" s="8"/>
      <c r="BBE663" s="8"/>
      <c r="BBF663" s="8"/>
      <c r="BBG663" s="8"/>
      <c r="BBH663" s="8"/>
      <c r="BBI663" s="8"/>
      <c r="BBJ663" s="8"/>
      <c r="BBK663" s="8"/>
      <c r="BBL663" s="8"/>
      <c r="BBM663" s="8"/>
      <c r="BBN663" s="8"/>
      <c r="BBO663" s="8"/>
      <c r="BBP663" s="8"/>
      <c r="BBQ663" s="8"/>
      <c r="BBR663" s="8"/>
      <c r="BBS663" s="8"/>
      <c r="BBT663" s="8"/>
      <c r="BBU663" s="8"/>
      <c r="BBV663" s="8"/>
      <c r="BBW663" s="8"/>
      <c r="BBX663" s="8"/>
      <c r="BBY663" s="8"/>
      <c r="BBZ663" s="8"/>
      <c r="BCA663" s="8"/>
      <c r="BCB663" s="8"/>
      <c r="BCC663" s="8"/>
      <c r="BCD663" s="8"/>
      <c r="BCE663" s="8"/>
      <c r="BCF663" s="8"/>
      <c r="BCG663" s="8"/>
      <c r="BCH663" s="8"/>
      <c r="BCI663" s="8"/>
      <c r="BCJ663" s="8"/>
      <c r="BCK663" s="8"/>
      <c r="BCL663" s="8"/>
      <c r="BCM663" s="8"/>
      <c r="BCN663" s="8"/>
      <c r="BCO663" s="8"/>
      <c r="BCP663" s="8"/>
      <c r="BCQ663" s="8"/>
      <c r="BCR663" s="8"/>
      <c r="BCS663" s="8"/>
      <c r="BCT663" s="8"/>
      <c r="BCU663" s="8"/>
      <c r="BCV663" s="8"/>
      <c r="BCW663" s="8"/>
      <c r="BCX663" s="8"/>
      <c r="BCY663" s="8"/>
      <c r="BCZ663" s="8"/>
      <c r="BDA663" s="8"/>
      <c r="BDB663" s="8"/>
      <c r="BDC663" s="8"/>
      <c r="BDD663" s="8"/>
      <c r="BDE663" s="8"/>
      <c r="BDF663" s="8"/>
      <c r="BDG663" s="8"/>
      <c r="BDH663" s="8"/>
      <c r="BDI663" s="8"/>
      <c r="BDJ663" s="8"/>
      <c r="BDK663" s="8"/>
      <c r="BDL663" s="8"/>
      <c r="BDM663" s="8"/>
      <c r="BDN663" s="8"/>
      <c r="BDO663" s="8"/>
      <c r="BDP663" s="8"/>
      <c r="BDQ663" s="8"/>
      <c r="BDR663" s="8"/>
      <c r="BDS663" s="8"/>
      <c r="BDT663" s="8"/>
      <c r="BDU663" s="8"/>
      <c r="BDV663" s="8"/>
      <c r="BDW663" s="8"/>
      <c r="BDX663" s="8"/>
      <c r="BDY663" s="8"/>
      <c r="BDZ663" s="8"/>
      <c r="BEA663" s="8"/>
      <c r="BEB663" s="8"/>
      <c r="BEC663" s="8"/>
      <c r="BED663" s="8"/>
      <c r="BEE663" s="8"/>
      <c r="BEF663" s="8"/>
      <c r="BEG663" s="8"/>
      <c r="BEH663" s="8"/>
      <c r="BEI663" s="8"/>
      <c r="BEJ663" s="8"/>
      <c r="BEK663" s="8"/>
      <c r="BEL663" s="8"/>
      <c r="BEM663" s="8"/>
      <c r="BEN663" s="8"/>
      <c r="BEO663" s="8"/>
      <c r="BEP663" s="8"/>
      <c r="BEQ663" s="8"/>
      <c r="BER663" s="8"/>
      <c r="BES663" s="8"/>
      <c r="BET663" s="8"/>
      <c r="BEU663" s="8"/>
      <c r="BEV663" s="8"/>
      <c r="BEW663" s="8"/>
      <c r="BEX663" s="8"/>
      <c r="BEY663" s="8"/>
      <c r="BEZ663" s="8"/>
      <c r="BFA663" s="8"/>
      <c r="BFB663" s="8"/>
      <c r="BFC663" s="8"/>
      <c r="BFD663" s="8"/>
      <c r="BFE663" s="8"/>
      <c r="BFF663" s="8"/>
      <c r="BFG663" s="8"/>
      <c r="BFH663" s="8"/>
      <c r="BFI663" s="8"/>
      <c r="BFJ663" s="8"/>
      <c r="BFK663" s="8"/>
      <c r="BFL663" s="8"/>
      <c r="BFM663" s="8"/>
      <c r="BFN663" s="8"/>
      <c r="BFO663" s="8"/>
      <c r="BFP663" s="8"/>
      <c r="BFQ663" s="8"/>
      <c r="BFR663" s="8"/>
      <c r="BFS663" s="8"/>
      <c r="BFT663" s="8"/>
      <c r="BFU663" s="8"/>
      <c r="BFV663" s="8"/>
      <c r="BFW663" s="8"/>
      <c r="BFX663" s="8"/>
      <c r="BFY663" s="8"/>
      <c r="BFZ663" s="8"/>
      <c r="BGA663" s="8"/>
      <c r="BGB663" s="8"/>
      <c r="BGC663" s="8"/>
      <c r="BGD663" s="8"/>
      <c r="BGE663" s="8"/>
      <c r="BGF663" s="8"/>
      <c r="BGG663" s="8"/>
      <c r="BGH663" s="8"/>
      <c r="BGI663" s="8"/>
      <c r="BGJ663" s="8"/>
      <c r="BGK663" s="8"/>
      <c r="BGL663" s="8"/>
      <c r="BGM663" s="8"/>
      <c r="BGN663" s="8"/>
      <c r="BGO663" s="8"/>
      <c r="BGP663" s="8"/>
      <c r="BGQ663" s="8"/>
      <c r="BGR663" s="8"/>
      <c r="BGS663" s="8"/>
      <c r="BGT663" s="8"/>
      <c r="BGU663" s="8"/>
      <c r="BGV663" s="8"/>
      <c r="BGW663" s="8"/>
      <c r="BGX663" s="8"/>
      <c r="BGY663" s="8"/>
      <c r="BGZ663" s="8"/>
      <c r="BHA663" s="8"/>
      <c r="BHB663" s="8"/>
      <c r="BHC663" s="8"/>
      <c r="BHD663" s="8"/>
      <c r="BHE663" s="8"/>
      <c r="BHF663" s="8"/>
      <c r="BHG663" s="8"/>
      <c r="BHH663" s="8"/>
      <c r="BHI663" s="8"/>
      <c r="BHJ663" s="8"/>
      <c r="BHK663" s="8"/>
      <c r="BHL663" s="8"/>
      <c r="BHM663" s="8"/>
      <c r="BHN663" s="8"/>
      <c r="BHO663" s="8"/>
      <c r="BHP663" s="8"/>
      <c r="BHQ663" s="8"/>
      <c r="BHR663" s="8"/>
      <c r="BHS663" s="8"/>
      <c r="BHT663" s="8"/>
      <c r="BHU663" s="8"/>
      <c r="BHV663" s="8"/>
      <c r="BHW663" s="8"/>
      <c r="BHX663" s="8"/>
      <c r="BHY663" s="8"/>
      <c r="BHZ663" s="8"/>
      <c r="BIA663" s="8"/>
      <c r="BIB663" s="8"/>
      <c r="BIC663" s="8"/>
      <c r="BID663" s="8"/>
      <c r="BIE663" s="8"/>
      <c r="BIF663" s="8"/>
      <c r="BIG663" s="8"/>
      <c r="BIH663" s="8"/>
      <c r="BII663" s="8"/>
      <c r="BIJ663" s="8"/>
      <c r="BIK663" s="8"/>
      <c r="BIL663" s="8"/>
      <c r="BIM663" s="8"/>
      <c r="BIN663" s="8"/>
      <c r="BIO663" s="8"/>
      <c r="BIP663" s="8"/>
      <c r="BIQ663" s="8"/>
      <c r="BIR663" s="8"/>
      <c r="BIS663" s="8"/>
      <c r="BIT663" s="8"/>
      <c r="BIU663" s="8"/>
      <c r="BIV663" s="8"/>
      <c r="BIW663" s="8"/>
      <c r="BIX663" s="8"/>
      <c r="BIY663" s="8"/>
      <c r="BIZ663" s="8"/>
      <c r="BJA663" s="8"/>
      <c r="BJB663" s="8"/>
      <c r="BJC663" s="8"/>
      <c r="BJD663" s="8"/>
      <c r="BJE663" s="8"/>
      <c r="BJF663" s="8"/>
      <c r="BJG663" s="8"/>
      <c r="BJH663" s="8"/>
      <c r="BJI663" s="8"/>
      <c r="BJJ663" s="8"/>
      <c r="BJK663" s="8"/>
      <c r="BJL663" s="8"/>
      <c r="BJM663" s="8"/>
      <c r="BJN663" s="8"/>
      <c r="BJO663" s="8"/>
      <c r="BJP663" s="8"/>
      <c r="BJQ663" s="8"/>
      <c r="BJR663" s="8"/>
      <c r="BJS663" s="8"/>
      <c r="BJT663" s="8"/>
      <c r="BJU663" s="8"/>
      <c r="BJV663" s="8"/>
      <c r="BJW663" s="8"/>
      <c r="BJX663" s="8"/>
      <c r="BJY663" s="8"/>
      <c r="BJZ663" s="8"/>
      <c r="BKA663" s="8"/>
      <c r="BKB663" s="8"/>
      <c r="BKC663" s="8"/>
      <c r="BKD663" s="8"/>
      <c r="BKE663" s="8"/>
      <c r="BKF663" s="8"/>
      <c r="BKG663" s="8"/>
      <c r="BKH663" s="8"/>
      <c r="BKI663" s="8"/>
      <c r="BKJ663" s="8"/>
      <c r="BKK663" s="8"/>
      <c r="BKL663" s="8"/>
      <c r="BKM663" s="8"/>
      <c r="BKN663" s="8"/>
      <c r="BKO663" s="8"/>
      <c r="BKP663" s="8"/>
      <c r="BKQ663" s="8"/>
      <c r="BKR663" s="8"/>
      <c r="BKS663" s="8"/>
      <c r="BKT663" s="8"/>
      <c r="BKU663" s="8"/>
      <c r="BKV663" s="8"/>
      <c r="BKW663" s="8"/>
      <c r="BKX663" s="8"/>
      <c r="BKY663" s="8"/>
      <c r="BKZ663" s="8"/>
      <c r="BLA663" s="8"/>
      <c r="BLB663" s="8"/>
      <c r="BLC663" s="8"/>
      <c r="BLD663" s="8"/>
      <c r="BLE663" s="8"/>
      <c r="BLF663" s="8"/>
      <c r="BLG663" s="8"/>
      <c r="BLH663" s="8"/>
      <c r="BLI663" s="8"/>
      <c r="BLJ663" s="8"/>
      <c r="BLK663" s="8"/>
      <c r="BLL663" s="8"/>
      <c r="BLM663" s="8"/>
      <c r="BLN663" s="8"/>
      <c r="BLO663" s="8"/>
      <c r="BLP663" s="8"/>
      <c r="BLQ663" s="8"/>
      <c r="BLR663" s="8"/>
      <c r="BLS663" s="8"/>
      <c r="BLT663" s="8"/>
      <c r="BLU663" s="8"/>
      <c r="BLV663" s="8"/>
      <c r="BLW663" s="8"/>
      <c r="BLX663" s="8"/>
      <c r="BLY663" s="8"/>
      <c r="BLZ663" s="8"/>
      <c r="BMA663" s="8"/>
      <c r="BMB663" s="8"/>
      <c r="BMC663" s="8"/>
      <c r="BMD663" s="8"/>
      <c r="BME663" s="8"/>
      <c r="BMF663" s="8"/>
      <c r="BMG663" s="8"/>
      <c r="BMH663" s="8"/>
      <c r="BMI663" s="8"/>
      <c r="BMJ663" s="8"/>
      <c r="BMK663" s="8"/>
      <c r="BML663" s="8"/>
      <c r="BMM663" s="8"/>
      <c r="BMN663" s="8"/>
      <c r="BMO663" s="8"/>
      <c r="BMP663" s="8"/>
      <c r="BMQ663" s="8"/>
      <c r="BMR663" s="8"/>
      <c r="BMS663" s="8"/>
      <c r="BMT663" s="8"/>
      <c r="BMU663" s="8"/>
      <c r="BMV663" s="8"/>
      <c r="BMW663" s="8"/>
      <c r="BMX663" s="8"/>
      <c r="BMY663" s="8"/>
      <c r="BMZ663" s="8"/>
      <c r="BNA663" s="8"/>
      <c r="BNB663" s="8"/>
      <c r="BNC663" s="8"/>
      <c r="BND663" s="8"/>
      <c r="BNE663" s="8"/>
      <c r="BNF663" s="8"/>
      <c r="BNG663" s="8"/>
      <c r="BNH663" s="8"/>
      <c r="BNI663" s="8"/>
      <c r="BNJ663" s="8"/>
      <c r="BNK663" s="8"/>
      <c r="BNL663" s="8"/>
      <c r="BNM663" s="8"/>
      <c r="BNN663" s="8"/>
      <c r="BNO663" s="8"/>
      <c r="BNP663" s="8"/>
      <c r="BNQ663" s="8"/>
      <c r="BNR663" s="8"/>
      <c r="BNS663" s="8"/>
      <c r="BNT663" s="8"/>
      <c r="BNU663" s="8"/>
      <c r="BNV663" s="8"/>
      <c r="BNW663" s="8"/>
      <c r="BNX663" s="8"/>
      <c r="BNY663" s="8"/>
      <c r="BNZ663" s="8"/>
      <c r="BOA663" s="8"/>
      <c r="BOB663" s="8"/>
      <c r="BOC663" s="8"/>
      <c r="BOD663" s="8"/>
      <c r="BOE663" s="8"/>
      <c r="BOF663" s="8"/>
      <c r="BOG663" s="8"/>
      <c r="BOH663" s="8"/>
      <c r="BOI663" s="8"/>
      <c r="BOJ663" s="8"/>
      <c r="BOK663" s="8"/>
      <c r="BOL663" s="8"/>
      <c r="BOM663" s="8"/>
      <c r="BON663" s="8"/>
      <c r="BOO663" s="8"/>
      <c r="BOP663" s="8"/>
      <c r="BOQ663" s="8"/>
      <c r="BOR663" s="8"/>
      <c r="BOS663" s="8"/>
      <c r="BOT663" s="8"/>
      <c r="BOU663" s="8"/>
      <c r="BOV663" s="8"/>
      <c r="BOW663" s="8"/>
      <c r="BOX663" s="8"/>
      <c r="BOY663" s="8"/>
      <c r="BOZ663" s="8"/>
      <c r="BPA663" s="8"/>
      <c r="BPB663" s="8"/>
      <c r="BPC663" s="8"/>
      <c r="BPD663" s="8"/>
      <c r="BPE663" s="8"/>
      <c r="BPF663" s="8"/>
      <c r="BPG663" s="8"/>
      <c r="BPH663" s="8"/>
      <c r="BPI663" s="8"/>
      <c r="BPJ663" s="8"/>
      <c r="BPK663" s="8"/>
      <c r="BPL663" s="8"/>
      <c r="BPM663" s="8"/>
      <c r="BPN663" s="8"/>
      <c r="BPO663" s="8"/>
      <c r="BPP663" s="8"/>
      <c r="BPQ663" s="8"/>
      <c r="BPR663" s="8"/>
      <c r="BPS663" s="8"/>
      <c r="BPT663" s="8"/>
      <c r="BPU663" s="8"/>
      <c r="BPV663" s="8"/>
      <c r="BPW663" s="8"/>
      <c r="BPX663" s="8"/>
      <c r="BPY663" s="8"/>
      <c r="BPZ663" s="8"/>
      <c r="BQA663" s="8"/>
      <c r="BQB663" s="8"/>
      <c r="BQC663" s="8"/>
      <c r="BQD663" s="8"/>
      <c r="BQE663" s="8"/>
      <c r="BQF663" s="8"/>
      <c r="BQG663" s="8"/>
      <c r="BQH663" s="8"/>
      <c r="BQI663" s="8"/>
      <c r="BQJ663" s="8"/>
      <c r="BQK663" s="8"/>
      <c r="BQL663" s="8"/>
      <c r="BQM663" s="8"/>
      <c r="BQN663" s="8"/>
      <c r="BQO663" s="8"/>
      <c r="BQP663" s="8"/>
      <c r="BQQ663" s="8"/>
      <c r="BQR663" s="8"/>
      <c r="BQS663" s="8"/>
      <c r="BQT663" s="8"/>
      <c r="BQU663" s="8"/>
      <c r="BQV663" s="8"/>
      <c r="BQW663" s="8"/>
      <c r="BQX663" s="8"/>
      <c r="BQY663" s="8"/>
      <c r="BQZ663" s="8"/>
      <c r="BRA663" s="8"/>
      <c r="BRB663" s="8"/>
      <c r="BRC663" s="8"/>
      <c r="BRD663" s="8"/>
      <c r="BRE663" s="8"/>
      <c r="BRF663" s="8"/>
      <c r="BRG663" s="8"/>
      <c r="BRH663" s="8"/>
      <c r="BRI663" s="8"/>
      <c r="BRJ663" s="8"/>
      <c r="BRK663" s="8"/>
      <c r="BRL663" s="8"/>
      <c r="BRM663" s="8"/>
      <c r="BRN663" s="8"/>
      <c r="BRO663" s="8"/>
      <c r="BRP663" s="8"/>
      <c r="BRQ663" s="8"/>
      <c r="BRR663" s="8"/>
      <c r="BRS663" s="8"/>
      <c r="BRT663" s="8"/>
      <c r="BRU663" s="8"/>
      <c r="BRV663" s="8"/>
      <c r="BRW663" s="8"/>
      <c r="BRX663" s="8"/>
      <c r="BRY663" s="8"/>
      <c r="BRZ663" s="8"/>
      <c r="BSA663" s="8"/>
      <c r="BSB663" s="8"/>
      <c r="BSC663" s="8"/>
      <c r="BSD663" s="8"/>
      <c r="BSE663" s="8"/>
      <c r="BSF663" s="8"/>
      <c r="BSG663" s="8"/>
      <c r="BSH663" s="8"/>
      <c r="BSI663" s="8"/>
      <c r="BSJ663" s="8"/>
      <c r="BSK663" s="8"/>
      <c r="BSL663" s="8"/>
      <c r="BSM663" s="8"/>
      <c r="BSN663" s="8"/>
      <c r="BSO663" s="8"/>
      <c r="BSP663" s="8"/>
      <c r="BSQ663" s="8"/>
      <c r="BSR663" s="8"/>
      <c r="BSS663" s="8"/>
      <c r="BST663" s="8"/>
      <c r="BSU663" s="8"/>
      <c r="BSV663" s="8"/>
      <c r="BSW663" s="8"/>
      <c r="BSX663" s="8"/>
      <c r="BSY663" s="8"/>
      <c r="BSZ663" s="8"/>
      <c r="BTA663" s="8"/>
      <c r="BTB663" s="8"/>
      <c r="BTC663" s="8"/>
      <c r="BTD663" s="8"/>
      <c r="BTE663" s="8"/>
      <c r="BTF663" s="8"/>
      <c r="BTG663" s="8"/>
      <c r="BTH663" s="8"/>
      <c r="BTI663" s="8"/>
      <c r="BTJ663" s="8"/>
      <c r="BTK663" s="8"/>
      <c r="BTL663" s="8"/>
      <c r="BTM663" s="8"/>
      <c r="BTN663" s="8"/>
      <c r="BTO663" s="8"/>
      <c r="BTP663" s="8"/>
      <c r="BTQ663" s="8"/>
      <c r="BTR663" s="8"/>
      <c r="BTS663" s="8"/>
      <c r="BTT663" s="8"/>
      <c r="BTU663" s="8"/>
      <c r="BTV663" s="8"/>
      <c r="BTW663" s="8"/>
      <c r="BTX663" s="8"/>
      <c r="BTY663" s="8"/>
      <c r="BTZ663" s="8"/>
      <c r="BUA663" s="8"/>
      <c r="BUB663" s="8"/>
      <c r="BUC663" s="8"/>
      <c r="BUD663" s="8"/>
      <c r="BUE663" s="8"/>
      <c r="BUF663" s="8"/>
      <c r="BUG663" s="8"/>
      <c r="BUH663" s="8"/>
      <c r="BUI663" s="8"/>
      <c r="BUJ663" s="8"/>
      <c r="BUK663" s="8"/>
      <c r="BUL663" s="8"/>
      <c r="BUM663" s="8"/>
      <c r="BUN663" s="8"/>
      <c r="BUO663" s="8"/>
      <c r="BUP663" s="8"/>
      <c r="BUQ663" s="8"/>
      <c r="BUR663" s="8"/>
      <c r="BUS663" s="8"/>
      <c r="BUT663" s="8"/>
      <c r="BUU663" s="8"/>
      <c r="BUV663" s="8"/>
      <c r="BUW663" s="8"/>
      <c r="BUX663" s="8"/>
      <c r="BUY663" s="8"/>
      <c r="BUZ663" s="8"/>
      <c r="BVA663" s="8"/>
      <c r="BVB663" s="8"/>
      <c r="BVC663" s="8"/>
      <c r="BVD663" s="8"/>
      <c r="BVE663" s="8"/>
      <c r="BVF663" s="8"/>
      <c r="BVG663" s="8"/>
      <c r="BVH663" s="8"/>
      <c r="BVI663" s="8"/>
      <c r="BVJ663" s="8"/>
      <c r="BVK663" s="8"/>
      <c r="BVL663" s="8"/>
      <c r="BVM663" s="8"/>
      <c r="BVN663" s="8"/>
      <c r="BVO663" s="8"/>
      <c r="BVP663" s="8"/>
      <c r="BVQ663" s="8"/>
      <c r="BVR663" s="8"/>
      <c r="BVS663" s="8"/>
      <c r="BVT663" s="8"/>
      <c r="BVU663" s="8"/>
      <c r="BVV663" s="8"/>
      <c r="BVW663" s="8"/>
      <c r="BVX663" s="8"/>
      <c r="BVY663" s="8"/>
      <c r="BVZ663" s="8"/>
      <c r="BWA663" s="8"/>
      <c r="BWB663" s="8"/>
      <c r="BWC663" s="8"/>
      <c r="BWD663" s="8"/>
      <c r="BWE663" s="8"/>
      <c r="BWF663" s="8"/>
      <c r="BWG663" s="8"/>
      <c r="BWH663" s="8"/>
      <c r="BWI663" s="8"/>
      <c r="BWJ663" s="8"/>
      <c r="BWK663" s="8"/>
      <c r="BWL663" s="8"/>
      <c r="BWM663" s="8"/>
      <c r="BWN663" s="8"/>
      <c r="BWO663" s="8"/>
      <c r="BWP663" s="8"/>
      <c r="BWQ663" s="8"/>
    </row>
    <row r="664" spans="1:1967" s="444" customFormat="1" ht="102" customHeight="1">
      <c r="A664" s="9" t="s">
        <v>6662</v>
      </c>
      <c r="B664" s="100" t="s">
        <v>97</v>
      </c>
      <c r="C664" s="111" t="s">
        <v>1105</v>
      </c>
      <c r="D664" s="3" t="s">
        <v>375</v>
      </c>
      <c r="E664" s="111" t="s">
        <v>1107</v>
      </c>
      <c r="F664" s="3"/>
      <c r="G664" s="3" t="s">
        <v>385</v>
      </c>
      <c r="H664" s="20">
        <v>1</v>
      </c>
      <c r="I664" s="114">
        <v>470000000</v>
      </c>
      <c r="J664" s="21" t="s">
        <v>1330</v>
      </c>
      <c r="K664" s="19" t="s">
        <v>3441</v>
      </c>
      <c r="L664" s="138" t="s">
        <v>3428</v>
      </c>
      <c r="M664" s="141" t="s">
        <v>383</v>
      </c>
      <c r="N664" s="360" t="s">
        <v>2104</v>
      </c>
      <c r="O664" s="3" t="s">
        <v>1382</v>
      </c>
      <c r="P664" s="7" t="s">
        <v>1354</v>
      </c>
      <c r="Q664" s="3" t="s">
        <v>1195</v>
      </c>
      <c r="R664" s="24">
        <v>5299</v>
      </c>
      <c r="S664" s="19">
        <v>9023</v>
      </c>
      <c r="T664" s="83">
        <v>0</v>
      </c>
      <c r="U664" s="83">
        <f t="shared" si="101"/>
        <v>0</v>
      </c>
      <c r="V664" s="9" t="s">
        <v>1341</v>
      </c>
      <c r="W664" s="153" t="s">
        <v>1410</v>
      </c>
      <c r="X664" s="9" t="s">
        <v>9385</v>
      </c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  <c r="FC664" s="8"/>
      <c r="FD664" s="8"/>
      <c r="FE664" s="8"/>
      <c r="FF664" s="8"/>
      <c r="FG664" s="8"/>
      <c r="FH664" s="8"/>
      <c r="FI664" s="8"/>
      <c r="FJ664" s="8"/>
      <c r="FK664" s="8"/>
      <c r="FL664" s="8"/>
      <c r="FM664" s="8"/>
      <c r="FN664" s="8"/>
      <c r="FO664" s="8"/>
      <c r="FP664" s="8"/>
      <c r="FQ664" s="8"/>
      <c r="FR664" s="8"/>
      <c r="FS664" s="8"/>
      <c r="FT664" s="8"/>
      <c r="FU664" s="8"/>
      <c r="FV664" s="8"/>
      <c r="FW664" s="8"/>
      <c r="FX664" s="8"/>
      <c r="FY664" s="8"/>
      <c r="FZ664" s="8"/>
      <c r="GA664" s="8"/>
      <c r="GB664" s="8"/>
      <c r="GC664" s="8"/>
      <c r="GD664" s="8"/>
      <c r="GE664" s="8"/>
      <c r="GF664" s="8"/>
      <c r="GG664" s="8"/>
      <c r="GH664" s="8"/>
      <c r="GI664" s="8"/>
      <c r="GJ664" s="8"/>
      <c r="GK664" s="8"/>
      <c r="GL664" s="8"/>
      <c r="GM664" s="8"/>
      <c r="GN664" s="8"/>
      <c r="GO664" s="8"/>
      <c r="GP664" s="8"/>
      <c r="GQ664" s="8"/>
      <c r="GR664" s="8"/>
      <c r="GS664" s="8"/>
      <c r="GT664" s="8"/>
      <c r="GU664" s="8"/>
      <c r="GV664" s="8"/>
      <c r="GW664" s="8"/>
      <c r="GX664" s="8"/>
      <c r="GY664" s="8"/>
      <c r="GZ664" s="8"/>
      <c r="HA664" s="8"/>
      <c r="HB664" s="8"/>
      <c r="HC664" s="8"/>
      <c r="HD664" s="8"/>
      <c r="HE664" s="8"/>
      <c r="HF664" s="8"/>
      <c r="HG664" s="8"/>
      <c r="HH664" s="8"/>
      <c r="HI664" s="8"/>
      <c r="HJ664" s="8"/>
      <c r="HK664" s="8"/>
      <c r="HL664" s="8"/>
      <c r="HM664" s="8"/>
      <c r="HN664" s="8"/>
      <c r="HO664" s="8"/>
      <c r="HP664" s="8"/>
      <c r="HQ664" s="8"/>
      <c r="HR664" s="8"/>
      <c r="HS664" s="8"/>
      <c r="HT664" s="8"/>
      <c r="HU664" s="8"/>
      <c r="HV664" s="8"/>
      <c r="HW664" s="8"/>
      <c r="HX664" s="8"/>
      <c r="HY664" s="8"/>
      <c r="HZ664" s="8"/>
      <c r="IA664" s="8"/>
      <c r="IB664" s="8"/>
      <c r="IC664" s="8"/>
      <c r="ID664" s="8"/>
      <c r="IE664" s="8"/>
      <c r="IF664" s="8"/>
      <c r="IG664" s="8"/>
      <c r="IH664" s="8"/>
      <c r="II664" s="8"/>
      <c r="IJ664" s="8"/>
      <c r="IK664" s="8"/>
      <c r="IL664" s="8"/>
      <c r="IM664" s="8"/>
      <c r="IN664" s="8"/>
      <c r="IO664" s="8"/>
      <c r="IP664" s="8"/>
      <c r="IQ664" s="8"/>
      <c r="IR664" s="8"/>
      <c r="IS664" s="8"/>
      <c r="IT664" s="8"/>
      <c r="IU664" s="8"/>
      <c r="IV664" s="8"/>
      <c r="IW664" s="8"/>
      <c r="IX664" s="8"/>
      <c r="IY664" s="8"/>
      <c r="IZ664" s="8"/>
      <c r="JA664" s="8"/>
      <c r="JB664" s="8"/>
      <c r="JC664" s="8"/>
      <c r="JD664" s="8"/>
      <c r="JE664" s="8"/>
      <c r="JF664" s="8"/>
      <c r="JG664" s="8"/>
      <c r="JH664" s="8"/>
      <c r="JI664" s="8"/>
      <c r="JJ664" s="8"/>
      <c r="JK664" s="8"/>
      <c r="JL664" s="8"/>
      <c r="JM664" s="8"/>
      <c r="JN664" s="8"/>
      <c r="JO664" s="8"/>
      <c r="JP664" s="8"/>
      <c r="JQ664" s="8"/>
      <c r="JR664" s="8"/>
      <c r="JS664" s="8"/>
      <c r="JT664" s="8"/>
      <c r="JU664" s="8"/>
      <c r="JV664" s="8"/>
      <c r="JW664" s="8"/>
      <c r="JX664" s="8"/>
      <c r="JY664" s="8"/>
      <c r="JZ664" s="8"/>
      <c r="KA664" s="8"/>
      <c r="KB664" s="8"/>
      <c r="KC664" s="8"/>
      <c r="KD664" s="8"/>
      <c r="KE664" s="8"/>
      <c r="KF664" s="8"/>
      <c r="KG664" s="8"/>
      <c r="KH664" s="8"/>
      <c r="KI664" s="8"/>
      <c r="KJ664" s="8"/>
      <c r="KK664" s="8"/>
      <c r="KL664" s="8"/>
      <c r="KM664" s="8"/>
      <c r="KN664" s="8"/>
      <c r="KO664" s="8"/>
      <c r="KP664" s="8"/>
      <c r="KQ664" s="8"/>
      <c r="KR664" s="8"/>
      <c r="KS664" s="8"/>
      <c r="KT664" s="8"/>
      <c r="KU664" s="8"/>
      <c r="KV664" s="8"/>
      <c r="KW664" s="8"/>
      <c r="KX664" s="8"/>
      <c r="KY664" s="8"/>
      <c r="KZ664" s="8"/>
      <c r="LA664" s="8"/>
      <c r="LB664" s="8"/>
      <c r="LC664" s="8"/>
      <c r="LD664" s="8"/>
      <c r="LE664" s="8"/>
      <c r="LF664" s="8"/>
      <c r="LG664" s="8"/>
      <c r="LH664" s="8"/>
      <c r="LI664" s="8"/>
      <c r="LJ664" s="8"/>
      <c r="LK664" s="8"/>
      <c r="LL664" s="8"/>
      <c r="LM664" s="8"/>
      <c r="LN664" s="8"/>
      <c r="LO664" s="8"/>
      <c r="LP664" s="8"/>
      <c r="LQ664" s="8"/>
      <c r="LR664" s="8"/>
      <c r="LS664" s="8"/>
      <c r="LT664" s="8"/>
      <c r="LU664" s="8"/>
      <c r="LV664" s="8"/>
      <c r="LW664" s="8"/>
      <c r="LX664" s="8"/>
      <c r="LY664" s="8"/>
      <c r="LZ664" s="8"/>
      <c r="MA664" s="8"/>
      <c r="MB664" s="8"/>
      <c r="MC664" s="8"/>
      <c r="MD664" s="8"/>
      <c r="ME664" s="8"/>
      <c r="MF664" s="8"/>
      <c r="MG664" s="8"/>
      <c r="MH664" s="8"/>
      <c r="MI664" s="8"/>
      <c r="MJ664" s="8"/>
      <c r="MK664" s="8"/>
      <c r="ML664" s="8"/>
      <c r="MM664" s="8"/>
      <c r="MN664" s="8"/>
      <c r="MO664" s="8"/>
      <c r="MP664" s="8"/>
      <c r="MQ664" s="8"/>
      <c r="MR664" s="8"/>
      <c r="MS664" s="8"/>
      <c r="MT664" s="8"/>
      <c r="MU664" s="8"/>
      <c r="MV664" s="8"/>
      <c r="MW664" s="8"/>
      <c r="MX664" s="8"/>
      <c r="MY664" s="8"/>
      <c r="MZ664" s="8"/>
      <c r="NA664" s="8"/>
      <c r="NB664" s="8"/>
      <c r="NC664" s="8"/>
      <c r="ND664" s="8"/>
      <c r="NE664" s="8"/>
      <c r="NF664" s="8"/>
      <c r="NG664" s="8"/>
      <c r="NH664" s="8"/>
      <c r="NI664" s="8"/>
      <c r="NJ664" s="8"/>
      <c r="NK664" s="8"/>
      <c r="NL664" s="8"/>
      <c r="NM664" s="8"/>
      <c r="NN664" s="8"/>
      <c r="NO664" s="8"/>
      <c r="NP664" s="8"/>
      <c r="NQ664" s="8"/>
      <c r="NR664" s="8"/>
      <c r="NS664" s="8"/>
      <c r="NT664" s="8"/>
      <c r="NU664" s="8"/>
      <c r="NV664" s="8"/>
      <c r="NW664" s="8"/>
      <c r="NX664" s="8"/>
      <c r="NY664" s="8"/>
      <c r="NZ664" s="8"/>
      <c r="OA664" s="8"/>
      <c r="OB664" s="8"/>
      <c r="OC664" s="8"/>
      <c r="OD664" s="8"/>
      <c r="OE664" s="8"/>
      <c r="OF664" s="8"/>
      <c r="OG664" s="8"/>
      <c r="OH664" s="8"/>
      <c r="OI664" s="8"/>
      <c r="OJ664" s="8"/>
      <c r="OK664" s="8"/>
      <c r="OL664" s="8"/>
      <c r="OM664" s="8"/>
      <c r="ON664" s="8"/>
      <c r="OO664" s="8"/>
      <c r="OP664" s="8"/>
      <c r="OQ664" s="8"/>
      <c r="OR664" s="8"/>
      <c r="OS664" s="8"/>
      <c r="OT664" s="8"/>
      <c r="OU664" s="8"/>
      <c r="OV664" s="8"/>
      <c r="OW664" s="8"/>
      <c r="OX664" s="8"/>
      <c r="OY664" s="8"/>
      <c r="OZ664" s="8"/>
      <c r="PA664" s="8"/>
      <c r="PB664" s="8"/>
      <c r="PC664" s="8"/>
      <c r="PD664" s="8"/>
      <c r="PE664" s="8"/>
      <c r="PF664" s="8"/>
      <c r="PG664" s="8"/>
      <c r="PH664" s="8"/>
      <c r="PI664" s="8"/>
      <c r="PJ664" s="8"/>
      <c r="PK664" s="8"/>
      <c r="PL664" s="8"/>
      <c r="PM664" s="8"/>
      <c r="PN664" s="8"/>
      <c r="PO664" s="8"/>
      <c r="PP664" s="8"/>
      <c r="PQ664" s="8"/>
      <c r="PR664" s="8"/>
      <c r="PS664" s="8"/>
      <c r="PT664" s="8"/>
      <c r="PU664" s="8"/>
      <c r="PV664" s="8"/>
      <c r="PW664" s="8"/>
      <c r="PX664" s="8"/>
      <c r="PY664" s="8"/>
      <c r="PZ664" s="8"/>
      <c r="QA664" s="8"/>
      <c r="QB664" s="8"/>
      <c r="QC664" s="8"/>
      <c r="QD664" s="8"/>
      <c r="QE664" s="8"/>
      <c r="QF664" s="8"/>
      <c r="QG664" s="8"/>
      <c r="QH664" s="8"/>
      <c r="QI664" s="8"/>
      <c r="QJ664" s="8"/>
      <c r="QK664" s="8"/>
      <c r="QL664" s="8"/>
      <c r="QM664" s="8"/>
      <c r="QN664" s="8"/>
      <c r="QO664" s="8"/>
      <c r="QP664" s="8"/>
      <c r="QQ664" s="8"/>
      <c r="QR664" s="8"/>
      <c r="QS664" s="8"/>
      <c r="QT664" s="8"/>
      <c r="QU664" s="8"/>
      <c r="QV664" s="8"/>
      <c r="QW664" s="8"/>
      <c r="QX664" s="8"/>
      <c r="QY664" s="8"/>
      <c r="QZ664" s="8"/>
      <c r="RA664" s="8"/>
      <c r="RB664" s="8"/>
      <c r="RC664" s="8"/>
      <c r="RD664" s="8"/>
      <c r="RE664" s="8"/>
      <c r="RF664" s="8"/>
      <c r="RG664" s="8"/>
      <c r="RH664" s="8"/>
      <c r="RI664" s="8"/>
      <c r="RJ664" s="8"/>
      <c r="RK664" s="8"/>
      <c r="RL664" s="8"/>
      <c r="RM664" s="8"/>
      <c r="RN664" s="8"/>
      <c r="RO664" s="8"/>
      <c r="RP664" s="8"/>
      <c r="RQ664" s="8"/>
      <c r="RR664" s="8"/>
      <c r="RS664" s="8"/>
      <c r="RT664" s="8"/>
      <c r="RU664" s="8"/>
      <c r="RV664" s="8"/>
      <c r="RW664" s="8"/>
      <c r="RX664" s="8"/>
      <c r="RY664" s="8"/>
      <c r="RZ664" s="8"/>
      <c r="SA664" s="8"/>
      <c r="SB664" s="8"/>
      <c r="SC664" s="8"/>
      <c r="SD664" s="8"/>
      <c r="SE664" s="8"/>
      <c r="SF664" s="8"/>
      <c r="SG664" s="8"/>
      <c r="SH664" s="8"/>
      <c r="SI664" s="8"/>
      <c r="SJ664" s="8"/>
      <c r="SK664" s="8"/>
      <c r="SL664" s="8"/>
      <c r="SM664" s="8"/>
      <c r="SN664" s="8"/>
      <c r="SO664" s="8"/>
      <c r="SP664" s="8"/>
      <c r="SQ664" s="8"/>
      <c r="SR664" s="8"/>
      <c r="SS664" s="8"/>
      <c r="ST664" s="8"/>
      <c r="SU664" s="8"/>
      <c r="SV664" s="8"/>
      <c r="SW664" s="8"/>
      <c r="SX664" s="8"/>
      <c r="SY664" s="8"/>
      <c r="SZ664" s="8"/>
      <c r="TA664" s="8"/>
      <c r="TB664" s="8"/>
      <c r="TC664" s="8"/>
      <c r="TD664" s="8"/>
      <c r="TE664" s="8"/>
      <c r="TF664" s="8"/>
      <c r="TG664" s="8"/>
      <c r="TH664" s="8"/>
      <c r="TI664" s="8"/>
      <c r="TJ664" s="8"/>
      <c r="TK664" s="8"/>
      <c r="TL664" s="8"/>
      <c r="TM664" s="8"/>
      <c r="TN664" s="8"/>
      <c r="TO664" s="8"/>
      <c r="TP664" s="8"/>
      <c r="TQ664" s="8"/>
      <c r="TR664" s="8"/>
      <c r="TS664" s="8"/>
      <c r="TT664" s="8"/>
      <c r="TU664" s="8"/>
      <c r="TV664" s="8"/>
      <c r="TW664" s="8"/>
      <c r="TX664" s="8"/>
      <c r="TY664" s="8"/>
      <c r="TZ664" s="8"/>
      <c r="UA664" s="8"/>
      <c r="UB664" s="8"/>
      <c r="UC664" s="8"/>
      <c r="UD664" s="8"/>
      <c r="UE664" s="8"/>
      <c r="UF664" s="8"/>
      <c r="UG664" s="8"/>
      <c r="UH664" s="8"/>
      <c r="UI664" s="8"/>
      <c r="UJ664" s="8"/>
      <c r="UK664" s="8"/>
      <c r="UL664" s="8"/>
      <c r="UM664" s="8"/>
      <c r="UN664" s="8"/>
      <c r="UO664" s="8"/>
      <c r="UP664" s="8"/>
      <c r="UQ664" s="8"/>
      <c r="UR664" s="8"/>
      <c r="US664" s="8"/>
      <c r="UT664" s="8"/>
      <c r="UU664" s="8"/>
      <c r="UV664" s="8"/>
      <c r="UW664" s="8"/>
      <c r="UX664" s="8"/>
      <c r="UY664" s="8"/>
      <c r="UZ664" s="8"/>
      <c r="VA664" s="8"/>
      <c r="VB664" s="8"/>
      <c r="VC664" s="8"/>
      <c r="VD664" s="8"/>
      <c r="VE664" s="8"/>
      <c r="VF664" s="8"/>
      <c r="VG664" s="8"/>
      <c r="VH664" s="8"/>
      <c r="VI664" s="8"/>
      <c r="VJ664" s="8"/>
      <c r="VK664" s="8"/>
      <c r="VL664" s="8"/>
      <c r="VM664" s="8"/>
      <c r="VN664" s="8"/>
      <c r="VO664" s="8"/>
      <c r="VP664" s="8"/>
      <c r="VQ664" s="8"/>
      <c r="VR664" s="8"/>
      <c r="VS664" s="8"/>
      <c r="VT664" s="8"/>
      <c r="VU664" s="8"/>
      <c r="VV664" s="8"/>
      <c r="VW664" s="8"/>
      <c r="VX664" s="8"/>
      <c r="VY664" s="8"/>
      <c r="VZ664" s="8"/>
      <c r="WA664" s="8"/>
      <c r="WB664" s="8"/>
      <c r="WC664" s="8"/>
      <c r="WD664" s="8"/>
      <c r="WE664" s="8"/>
      <c r="WF664" s="8"/>
      <c r="WG664" s="8"/>
      <c r="WH664" s="8"/>
      <c r="WI664" s="8"/>
      <c r="WJ664" s="8"/>
      <c r="WK664" s="8"/>
      <c r="WL664" s="8"/>
      <c r="WM664" s="8"/>
      <c r="WN664" s="8"/>
      <c r="WO664" s="8"/>
      <c r="WP664" s="8"/>
      <c r="WQ664" s="8"/>
      <c r="WR664" s="8"/>
      <c r="WS664" s="8"/>
      <c r="WT664" s="8"/>
      <c r="WU664" s="8"/>
      <c r="WV664" s="8"/>
      <c r="WW664" s="8"/>
      <c r="WX664" s="8"/>
      <c r="WY664" s="8"/>
      <c r="WZ664" s="8"/>
      <c r="XA664" s="8"/>
      <c r="XB664" s="8"/>
      <c r="XC664" s="8"/>
      <c r="XD664" s="8"/>
      <c r="XE664" s="8"/>
      <c r="XF664" s="8"/>
      <c r="XG664" s="8"/>
      <c r="XH664" s="8"/>
      <c r="XI664" s="8"/>
      <c r="XJ664" s="8"/>
      <c r="XK664" s="8"/>
      <c r="XL664" s="8"/>
      <c r="XM664" s="8"/>
      <c r="XN664" s="8"/>
      <c r="XO664" s="8"/>
      <c r="XP664" s="8"/>
      <c r="XQ664" s="8"/>
      <c r="XR664" s="8"/>
      <c r="XS664" s="8"/>
      <c r="XT664" s="8"/>
      <c r="XU664" s="8"/>
      <c r="XV664" s="8"/>
      <c r="XW664" s="8"/>
      <c r="XX664" s="8"/>
      <c r="XY664" s="8"/>
      <c r="XZ664" s="8"/>
      <c r="YA664" s="8"/>
      <c r="YB664" s="8"/>
      <c r="YC664" s="8"/>
      <c r="YD664" s="8"/>
      <c r="YE664" s="8"/>
      <c r="YF664" s="8"/>
      <c r="YG664" s="8"/>
      <c r="YH664" s="8"/>
      <c r="YI664" s="8"/>
      <c r="YJ664" s="8"/>
      <c r="YK664" s="8"/>
      <c r="YL664" s="8"/>
      <c r="YM664" s="8"/>
      <c r="YN664" s="8"/>
      <c r="YO664" s="8"/>
      <c r="YP664" s="8"/>
      <c r="YQ664" s="8"/>
      <c r="YR664" s="8"/>
      <c r="YS664" s="8"/>
      <c r="YT664" s="8"/>
      <c r="YU664" s="8"/>
      <c r="YV664" s="8"/>
      <c r="YW664" s="8"/>
      <c r="YX664" s="8"/>
      <c r="YY664" s="8"/>
      <c r="YZ664" s="8"/>
      <c r="ZA664" s="8"/>
      <c r="ZB664" s="8"/>
      <c r="ZC664" s="8"/>
      <c r="ZD664" s="8"/>
      <c r="ZE664" s="8"/>
      <c r="ZF664" s="8"/>
      <c r="ZG664" s="8"/>
      <c r="ZH664" s="8"/>
      <c r="ZI664" s="8"/>
      <c r="ZJ664" s="8"/>
      <c r="ZK664" s="8"/>
      <c r="ZL664" s="8"/>
      <c r="ZM664" s="8"/>
      <c r="ZN664" s="8"/>
      <c r="ZO664" s="8"/>
      <c r="ZP664" s="8"/>
      <c r="ZQ664" s="8"/>
      <c r="ZR664" s="8"/>
      <c r="ZS664" s="8"/>
      <c r="ZT664" s="8"/>
      <c r="ZU664" s="8"/>
      <c r="ZV664" s="8"/>
      <c r="ZW664" s="8"/>
      <c r="ZX664" s="8"/>
      <c r="ZY664" s="8"/>
      <c r="ZZ664" s="8"/>
      <c r="AAA664" s="8"/>
      <c r="AAB664" s="8"/>
      <c r="AAC664" s="8"/>
      <c r="AAD664" s="8"/>
      <c r="AAE664" s="8"/>
      <c r="AAF664" s="8"/>
      <c r="AAG664" s="8"/>
      <c r="AAH664" s="8"/>
      <c r="AAI664" s="8"/>
      <c r="AAJ664" s="8"/>
      <c r="AAK664" s="8"/>
      <c r="AAL664" s="8"/>
      <c r="AAM664" s="8"/>
      <c r="AAN664" s="8"/>
      <c r="AAO664" s="8"/>
      <c r="AAP664" s="8"/>
      <c r="AAQ664" s="8"/>
      <c r="AAR664" s="8"/>
      <c r="AAS664" s="8"/>
      <c r="AAT664" s="8"/>
      <c r="AAU664" s="8"/>
      <c r="AAV664" s="8"/>
      <c r="AAW664" s="8"/>
      <c r="AAX664" s="8"/>
      <c r="AAY664" s="8"/>
      <c r="AAZ664" s="8"/>
      <c r="ABA664" s="8"/>
      <c r="ABB664" s="8"/>
      <c r="ABC664" s="8"/>
      <c r="ABD664" s="8"/>
      <c r="ABE664" s="8"/>
      <c r="ABF664" s="8"/>
      <c r="ABG664" s="8"/>
      <c r="ABH664" s="8"/>
      <c r="ABI664" s="8"/>
      <c r="ABJ664" s="8"/>
      <c r="ABK664" s="8"/>
      <c r="ABL664" s="8"/>
      <c r="ABM664" s="8"/>
      <c r="ABN664" s="8"/>
      <c r="ABO664" s="8"/>
      <c r="ABP664" s="8"/>
      <c r="ABQ664" s="8"/>
      <c r="ABR664" s="8"/>
      <c r="ABS664" s="8"/>
      <c r="ABT664" s="8"/>
      <c r="ABU664" s="8"/>
      <c r="ABV664" s="8"/>
      <c r="ABW664" s="8"/>
      <c r="ABX664" s="8"/>
      <c r="ABY664" s="8"/>
      <c r="ABZ664" s="8"/>
      <c r="ACA664" s="8"/>
      <c r="ACB664" s="8"/>
      <c r="ACC664" s="8"/>
      <c r="ACD664" s="8"/>
      <c r="ACE664" s="8"/>
      <c r="ACF664" s="8"/>
      <c r="ACG664" s="8"/>
      <c r="ACH664" s="8"/>
      <c r="ACI664" s="8"/>
      <c r="ACJ664" s="8"/>
      <c r="ACK664" s="8"/>
      <c r="ACL664" s="8"/>
      <c r="ACM664" s="8"/>
      <c r="ACN664" s="8"/>
      <c r="ACO664" s="8"/>
      <c r="ACP664" s="8"/>
      <c r="ACQ664" s="8"/>
      <c r="ACR664" s="8"/>
      <c r="ACS664" s="8"/>
      <c r="ACT664" s="8"/>
      <c r="ACU664" s="8"/>
      <c r="ACV664" s="8"/>
      <c r="ACW664" s="8"/>
      <c r="ACX664" s="8"/>
      <c r="ACY664" s="8"/>
      <c r="ACZ664" s="8"/>
      <c r="ADA664" s="8"/>
      <c r="ADB664" s="8"/>
      <c r="ADC664" s="8"/>
      <c r="ADD664" s="8"/>
      <c r="ADE664" s="8"/>
      <c r="ADF664" s="8"/>
      <c r="ADG664" s="8"/>
      <c r="ADH664" s="8"/>
      <c r="ADI664" s="8"/>
      <c r="ADJ664" s="8"/>
      <c r="ADK664" s="8"/>
      <c r="ADL664" s="8"/>
      <c r="ADM664" s="8"/>
      <c r="ADN664" s="8"/>
      <c r="ADO664" s="8"/>
      <c r="ADP664" s="8"/>
      <c r="ADQ664" s="8"/>
      <c r="ADR664" s="8"/>
      <c r="ADS664" s="8"/>
      <c r="ADT664" s="8"/>
      <c r="ADU664" s="8"/>
      <c r="ADV664" s="8"/>
      <c r="ADW664" s="8"/>
      <c r="ADX664" s="8"/>
      <c r="ADY664" s="8"/>
      <c r="ADZ664" s="8"/>
      <c r="AEA664" s="8"/>
      <c r="AEB664" s="8"/>
      <c r="AEC664" s="8"/>
      <c r="AED664" s="8"/>
      <c r="AEE664" s="8"/>
      <c r="AEF664" s="8"/>
      <c r="AEG664" s="8"/>
      <c r="AEH664" s="8"/>
      <c r="AEI664" s="8"/>
      <c r="AEJ664" s="8"/>
      <c r="AEK664" s="8"/>
      <c r="AEL664" s="8"/>
      <c r="AEM664" s="8"/>
      <c r="AEN664" s="8"/>
      <c r="AEO664" s="8"/>
      <c r="AEP664" s="8"/>
      <c r="AEQ664" s="8"/>
      <c r="AER664" s="8"/>
      <c r="AES664" s="8"/>
      <c r="AET664" s="8"/>
      <c r="AEU664" s="8"/>
      <c r="AEV664" s="8"/>
      <c r="AEW664" s="8"/>
      <c r="AEX664" s="8"/>
      <c r="AEY664" s="8"/>
      <c r="AEZ664" s="8"/>
      <c r="AFA664" s="8"/>
      <c r="AFB664" s="8"/>
      <c r="AFC664" s="8"/>
      <c r="AFD664" s="8"/>
      <c r="AFE664" s="8"/>
      <c r="AFF664" s="8"/>
      <c r="AFG664" s="8"/>
      <c r="AFH664" s="8"/>
      <c r="AFI664" s="8"/>
      <c r="AFJ664" s="8"/>
      <c r="AFK664" s="8"/>
      <c r="AFL664" s="8"/>
      <c r="AFM664" s="8"/>
      <c r="AFN664" s="8"/>
      <c r="AFO664" s="8"/>
      <c r="AFP664" s="8"/>
      <c r="AFQ664" s="8"/>
      <c r="AFR664" s="8"/>
      <c r="AFS664" s="8"/>
      <c r="AFT664" s="8"/>
      <c r="AFU664" s="8"/>
      <c r="AFV664" s="8"/>
      <c r="AFW664" s="8"/>
      <c r="AFX664" s="8"/>
      <c r="AFY664" s="8"/>
      <c r="AFZ664" s="8"/>
      <c r="AGA664" s="8"/>
      <c r="AGB664" s="8"/>
      <c r="AGC664" s="8"/>
      <c r="AGD664" s="8"/>
      <c r="AGE664" s="8"/>
      <c r="AGF664" s="8"/>
      <c r="AGG664" s="8"/>
      <c r="AGH664" s="8"/>
      <c r="AGI664" s="8"/>
      <c r="AGJ664" s="8"/>
      <c r="AGK664" s="8"/>
      <c r="AGL664" s="8"/>
      <c r="AGM664" s="8"/>
      <c r="AGN664" s="8"/>
      <c r="AGO664" s="8"/>
      <c r="AGP664" s="8"/>
      <c r="AGQ664" s="8"/>
      <c r="AGR664" s="8"/>
      <c r="AGS664" s="8"/>
      <c r="AGT664" s="8"/>
      <c r="AGU664" s="8"/>
      <c r="AGV664" s="8"/>
      <c r="AGW664" s="8"/>
      <c r="AGX664" s="8"/>
      <c r="AGY664" s="8"/>
      <c r="AGZ664" s="8"/>
      <c r="AHA664" s="8"/>
      <c r="AHB664" s="8"/>
      <c r="AHC664" s="8"/>
      <c r="AHD664" s="8"/>
      <c r="AHE664" s="8"/>
      <c r="AHF664" s="8"/>
      <c r="AHG664" s="8"/>
      <c r="AHH664" s="8"/>
      <c r="AHI664" s="8"/>
      <c r="AHJ664" s="8"/>
      <c r="AHK664" s="8"/>
      <c r="AHL664" s="8"/>
      <c r="AHM664" s="8"/>
      <c r="AHN664" s="8"/>
      <c r="AHO664" s="8"/>
      <c r="AHP664" s="8"/>
      <c r="AHQ664" s="8"/>
      <c r="AHR664" s="8"/>
      <c r="AHS664" s="8"/>
      <c r="AHT664" s="8"/>
      <c r="AHU664" s="8"/>
      <c r="AHV664" s="8"/>
      <c r="AHW664" s="8"/>
      <c r="AHX664" s="8"/>
      <c r="AHY664" s="8"/>
      <c r="AHZ664" s="8"/>
      <c r="AIA664" s="8"/>
      <c r="AIB664" s="8"/>
      <c r="AIC664" s="8"/>
      <c r="AID664" s="8"/>
      <c r="AIE664" s="8"/>
      <c r="AIF664" s="8"/>
      <c r="AIG664" s="8"/>
      <c r="AIH664" s="8"/>
      <c r="AII664" s="8"/>
      <c r="AIJ664" s="8"/>
      <c r="AIK664" s="8"/>
      <c r="AIL664" s="8"/>
      <c r="AIM664" s="8"/>
      <c r="AIN664" s="8"/>
      <c r="AIO664" s="8"/>
      <c r="AIP664" s="8"/>
      <c r="AIQ664" s="8"/>
      <c r="AIR664" s="8"/>
      <c r="AIS664" s="8"/>
      <c r="AIT664" s="8"/>
      <c r="AIU664" s="8"/>
      <c r="AIV664" s="8"/>
      <c r="AIW664" s="8"/>
      <c r="AIX664" s="8"/>
      <c r="AIY664" s="8"/>
      <c r="AIZ664" s="8"/>
      <c r="AJA664" s="8"/>
      <c r="AJB664" s="8"/>
      <c r="AJC664" s="8"/>
      <c r="AJD664" s="8"/>
      <c r="AJE664" s="8"/>
      <c r="AJF664" s="8"/>
      <c r="AJG664" s="8"/>
      <c r="AJH664" s="8"/>
      <c r="AJI664" s="8"/>
      <c r="AJJ664" s="8"/>
      <c r="AJK664" s="8"/>
      <c r="AJL664" s="8"/>
      <c r="AJM664" s="8"/>
      <c r="AJN664" s="8"/>
      <c r="AJO664" s="8"/>
      <c r="AJP664" s="8"/>
      <c r="AJQ664" s="8"/>
      <c r="AJR664" s="8"/>
      <c r="AJS664" s="8"/>
      <c r="AJT664" s="8"/>
      <c r="AJU664" s="8"/>
      <c r="AJV664" s="8"/>
      <c r="AJW664" s="8"/>
      <c r="AJX664" s="8"/>
      <c r="AJY664" s="8"/>
      <c r="AJZ664" s="8"/>
      <c r="AKA664" s="8"/>
      <c r="AKB664" s="8"/>
      <c r="AKC664" s="8"/>
      <c r="AKD664" s="8"/>
      <c r="AKE664" s="8"/>
      <c r="AKF664" s="8"/>
      <c r="AKG664" s="8"/>
      <c r="AKH664" s="8"/>
      <c r="AKI664" s="8"/>
      <c r="AKJ664" s="8"/>
      <c r="AKK664" s="8"/>
      <c r="AKL664" s="8"/>
      <c r="AKM664" s="8"/>
      <c r="AKN664" s="8"/>
      <c r="AKO664" s="8"/>
      <c r="AKP664" s="8"/>
      <c r="AKQ664" s="8"/>
      <c r="AKR664" s="8"/>
      <c r="AKS664" s="8"/>
      <c r="AKT664" s="8"/>
      <c r="AKU664" s="8"/>
      <c r="AKV664" s="8"/>
      <c r="AKW664" s="8"/>
      <c r="AKX664" s="8"/>
      <c r="AKY664" s="8"/>
      <c r="AKZ664" s="8"/>
      <c r="ALA664" s="8"/>
      <c r="ALB664" s="8"/>
      <c r="ALC664" s="8"/>
      <c r="ALD664" s="8"/>
      <c r="ALE664" s="8"/>
      <c r="ALF664" s="8"/>
      <c r="ALG664" s="8"/>
      <c r="ALH664" s="8"/>
      <c r="ALI664" s="8"/>
      <c r="ALJ664" s="8"/>
      <c r="ALK664" s="8"/>
      <c r="ALL664" s="8"/>
      <c r="ALM664" s="8"/>
      <c r="ALN664" s="8"/>
      <c r="ALO664" s="8"/>
      <c r="ALP664" s="8"/>
      <c r="ALQ664" s="8"/>
      <c r="ALR664" s="8"/>
      <c r="ALS664" s="8"/>
      <c r="ALT664" s="8"/>
      <c r="ALU664" s="8"/>
      <c r="ALV664" s="8"/>
      <c r="ALW664" s="8"/>
      <c r="ALX664" s="8"/>
      <c r="ALY664" s="8"/>
      <c r="ALZ664" s="8"/>
      <c r="AMA664" s="8"/>
      <c r="AMB664" s="8"/>
      <c r="AMC664" s="8"/>
      <c r="AMD664" s="8"/>
      <c r="AME664" s="8"/>
      <c r="AMF664" s="8"/>
      <c r="AMG664" s="8"/>
      <c r="AMH664" s="8"/>
      <c r="AMI664" s="8"/>
      <c r="AMJ664" s="8"/>
      <c r="AMK664" s="8"/>
      <c r="AML664" s="8"/>
      <c r="AMM664" s="8"/>
      <c r="AMN664" s="8"/>
      <c r="AMO664" s="8"/>
      <c r="AMP664" s="8"/>
      <c r="AMQ664" s="8"/>
      <c r="AMR664" s="8"/>
      <c r="AMS664" s="8"/>
      <c r="AMT664" s="8"/>
      <c r="AMU664" s="8"/>
      <c r="AMV664" s="8"/>
      <c r="AMW664" s="8"/>
      <c r="AMX664" s="8"/>
      <c r="AMY664" s="8"/>
      <c r="AMZ664" s="8"/>
      <c r="ANA664" s="8"/>
      <c r="ANB664" s="8"/>
      <c r="ANC664" s="8"/>
      <c r="AND664" s="8"/>
      <c r="ANE664" s="8"/>
      <c r="ANF664" s="8"/>
      <c r="ANG664" s="8"/>
      <c r="ANH664" s="8"/>
      <c r="ANI664" s="8"/>
      <c r="ANJ664" s="8"/>
      <c r="ANK664" s="8"/>
      <c r="ANL664" s="8"/>
      <c r="ANM664" s="8"/>
      <c r="ANN664" s="8"/>
      <c r="ANO664" s="8"/>
      <c r="ANP664" s="8"/>
      <c r="ANQ664" s="8"/>
      <c r="ANR664" s="8"/>
      <c r="ANS664" s="8"/>
      <c r="ANT664" s="8"/>
      <c r="ANU664" s="8"/>
      <c r="ANV664" s="8"/>
      <c r="ANW664" s="8"/>
      <c r="ANX664" s="8"/>
      <c r="ANY664" s="8"/>
      <c r="ANZ664" s="8"/>
      <c r="AOA664" s="8"/>
      <c r="AOB664" s="8"/>
      <c r="AOC664" s="8"/>
      <c r="AOD664" s="8"/>
      <c r="AOE664" s="8"/>
      <c r="AOF664" s="8"/>
      <c r="AOG664" s="8"/>
      <c r="AOH664" s="8"/>
      <c r="AOI664" s="8"/>
      <c r="AOJ664" s="8"/>
      <c r="AOK664" s="8"/>
      <c r="AOL664" s="8"/>
      <c r="AOM664" s="8"/>
      <c r="AON664" s="8"/>
      <c r="AOO664" s="8"/>
      <c r="AOP664" s="8"/>
      <c r="AOQ664" s="8"/>
      <c r="AOR664" s="8"/>
      <c r="AOS664" s="8"/>
      <c r="AOT664" s="8"/>
      <c r="AOU664" s="8"/>
      <c r="AOV664" s="8"/>
      <c r="AOW664" s="8"/>
      <c r="AOX664" s="8"/>
      <c r="AOY664" s="8"/>
      <c r="AOZ664" s="8"/>
      <c r="APA664" s="8"/>
      <c r="APB664" s="8"/>
      <c r="APC664" s="8"/>
      <c r="APD664" s="8"/>
      <c r="APE664" s="8"/>
      <c r="APF664" s="8"/>
      <c r="APG664" s="8"/>
      <c r="APH664" s="8"/>
      <c r="API664" s="8"/>
      <c r="APJ664" s="8"/>
      <c r="APK664" s="8"/>
      <c r="APL664" s="8"/>
      <c r="APM664" s="8"/>
      <c r="APN664" s="8"/>
      <c r="APO664" s="8"/>
      <c r="APP664" s="8"/>
      <c r="APQ664" s="8"/>
      <c r="APR664" s="8"/>
      <c r="APS664" s="8"/>
      <c r="APT664" s="8"/>
      <c r="APU664" s="8"/>
      <c r="APV664" s="8"/>
      <c r="APW664" s="8"/>
      <c r="APX664" s="8"/>
      <c r="APY664" s="8"/>
      <c r="APZ664" s="8"/>
      <c r="AQA664" s="8"/>
      <c r="AQB664" s="8"/>
      <c r="AQC664" s="8"/>
      <c r="AQD664" s="8"/>
      <c r="AQE664" s="8"/>
      <c r="AQF664" s="8"/>
      <c r="AQG664" s="8"/>
      <c r="AQH664" s="8"/>
      <c r="AQI664" s="8"/>
      <c r="AQJ664" s="8"/>
      <c r="AQK664" s="8"/>
      <c r="AQL664" s="8"/>
      <c r="AQM664" s="8"/>
      <c r="AQN664" s="8"/>
      <c r="AQO664" s="8"/>
      <c r="AQP664" s="8"/>
      <c r="AQQ664" s="8"/>
      <c r="AQR664" s="8"/>
      <c r="AQS664" s="8"/>
      <c r="AQT664" s="8"/>
      <c r="AQU664" s="8"/>
      <c r="AQV664" s="8"/>
      <c r="AQW664" s="8"/>
      <c r="AQX664" s="8"/>
      <c r="AQY664" s="8"/>
      <c r="AQZ664" s="8"/>
      <c r="ARA664" s="8"/>
      <c r="ARB664" s="8"/>
      <c r="ARC664" s="8"/>
      <c r="ARD664" s="8"/>
      <c r="ARE664" s="8"/>
      <c r="ARF664" s="8"/>
      <c r="ARG664" s="8"/>
      <c r="ARH664" s="8"/>
      <c r="ARI664" s="8"/>
      <c r="ARJ664" s="8"/>
      <c r="ARK664" s="8"/>
      <c r="ARL664" s="8"/>
      <c r="ARM664" s="8"/>
      <c r="ARN664" s="8"/>
      <c r="ARO664" s="8"/>
      <c r="ARP664" s="8"/>
      <c r="ARQ664" s="8"/>
      <c r="ARR664" s="8"/>
      <c r="ARS664" s="8"/>
      <c r="ART664" s="8"/>
      <c r="ARU664" s="8"/>
      <c r="ARV664" s="8"/>
      <c r="ARW664" s="8"/>
      <c r="ARX664" s="8"/>
      <c r="ARY664" s="8"/>
      <c r="ARZ664" s="8"/>
      <c r="ASA664" s="8"/>
      <c r="ASB664" s="8"/>
      <c r="ASC664" s="8"/>
      <c r="ASD664" s="8"/>
      <c r="ASE664" s="8"/>
      <c r="ASF664" s="8"/>
      <c r="ASG664" s="8"/>
      <c r="ASH664" s="8"/>
      <c r="ASI664" s="8"/>
      <c r="ASJ664" s="8"/>
      <c r="ASK664" s="8"/>
      <c r="ASL664" s="8"/>
      <c r="ASM664" s="8"/>
      <c r="ASN664" s="8"/>
      <c r="ASO664" s="8"/>
      <c r="ASP664" s="8"/>
      <c r="ASQ664" s="8"/>
      <c r="ASR664" s="8"/>
      <c r="ASS664" s="8"/>
      <c r="AST664" s="8"/>
      <c r="ASU664" s="8"/>
      <c r="ASV664" s="8"/>
      <c r="ASW664" s="8"/>
      <c r="ASX664" s="8"/>
      <c r="ASY664" s="8"/>
      <c r="ASZ664" s="8"/>
      <c r="ATA664" s="8"/>
      <c r="ATB664" s="8"/>
      <c r="ATC664" s="8"/>
      <c r="ATD664" s="8"/>
      <c r="ATE664" s="8"/>
      <c r="ATF664" s="8"/>
      <c r="ATG664" s="8"/>
      <c r="ATH664" s="8"/>
      <c r="ATI664" s="8"/>
      <c r="ATJ664" s="8"/>
      <c r="ATK664" s="8"/>
      <c r="ATL664" s="8"/>
      <c r="ATM664" s="8"/>
      <c r="ATN664" s="8"/>
      <c r="ATO664" s="8"/>
      <c r="ATP664" s="8"/>
      <c r="ATQ664" s="8"/>
      <c r="ATR664" s="8"/>
      <c r="ATS664" s="8"/>
      <c r="ATT664" s="8"/>
      <c r="ATU664" s="8"/>
      <c r="ATV664" s="8"/>
      <c r="ATW664" s="8"/>
      <c r="ATX664" s="8"/>
      <c r="ATY664" s="8"/>
      <c r="ATZ664" s="8"/>
      <c r="AUA664" s="8"/>
      <c r="AUB664" s="8"/>
      <c r="AUC664" s="8"/>
      <c r="AUD664" s="8"/>
      <c r="AUE664" s="8"/>
      <c r="AUF664" s="8"/>
      <c r="AUG664" s="8"/>
      <c r="AUH664" s="8"/>
      <c r="AUI664" s="8"/>
      <c r="AUJ664" s="8"/>
      <c r="AUK664" s="8"/>
      <c r="AUL664" s="8"/>
      <c r="AUM664" s="8"/>
      <c r="AUN664" s="8"/>
      <c r="AUO664" s="8"/>
      <c r="AUP664" s="8"/>
      <c r="AUQ664" s="8"/>
      <c r="AUR664" s="8"/>
      <c r="AUS664" s="8"/>
      <c r="AUT664" s="8"/>
      <c r="AUU664" s="8"/>
      <c r="AUV664" s="8"/>
      <c r="AUW664" s="8"/>
      <c r="AUX664" s="8"/>
      <c r="AUY664" s="8"/>
      <c r="AUZ664" s="8"/>
      <c r="AVA664" s="8"/>
      <c r="AVB664" s="8"/>
      <c r="AVC664" s="8"/>
      <c r="AVD664" s="8"/>
      <c r="AVE664" s="8"/>
      <c r="AVF664" s="8"/>
      <c r="AVG664" s="8"/>
      <c r="AVH664" s="8"/>
      <c r="AVI664" s="8"/>
      <c r="AVJ664" s="8"/>
      <c r="AVK664" s="8"/>
      <c r="AVL664" s="8"/>
      <c r="AVM664" s="8"/>
      <c r="AVN664" s="8"/>
      <c r="AVO664" s="8"/>
      <c r="AVP664" s="8"/>
      <c r="AVQ664" s="8"/>
      <c r="AVR664" s="8"/>
      <c r="AVS664" s="8"/>
      <c r="AVT664" s="8"/>
      <c r="AVU664" s="8"/>
      <c r="AVV664" s="8"/>
      <c r="AVW664" s="8"/>
      <c r="AVX664" s="8"/>
      <c r="AVY664" s="8"/>
      <c r="AVZ664" s="8"/>
      <c r="AWA664" s="8"/>
      <c r="AWB664" s="8"/>
      <c r="AWC664" s="8"/>
      <c r="AWD664" s="8"/>
      <c r="AWE664" s="8"/>
      <c r="AWF664" s="8"/>
      <c r="AWG664" s="8"/>
      <c r="AWH664" s="8"/>
      <c r="AWI664" s="8"/>
      <c r="AWJ664" s="8"/>
      <c r="AWK664" s="8"/>
      <c r="AWL664" s="8"/>
      <c r="AWM664" s="8"/>
      <c r="AWN664" s="8"/>
      <c r="AWO664" s="8"/>
      <c r="AWP664" s="8"/>
      <c r="AWQ664" s="8"/>
      <c r="AWR664" s="8"/>
      <c r="AWS664" s="8"/>
      <c r="AWT664" s="8"/>
      <c r="AWU664" s="8"/>
      <c r="AWV664" s="8"/>
      <c r="AWW664" s="8"/>
      <c r="AWX664" s="8"/>
      <c r="AWY664" s="8"/>
      <c r="AWZ664" s="8"/>
      <c r="AXA664" s="8"/>
      <c r="AXB664" s="8"/>
      <c r="AXC664" s="8"/>
      <c r="AXD664" s="8"/>
      <c r="AXE664" s="8"/>
      <c r="AXF664" s="8"/>
      <c r="AXG664" s="8"/>
      <c r="AXH664" s="8"/>
      <c r="AXI664" s="8"/>
      <c r="AXJ664" s="8"/>
      <c r="AXK664" s="8"/>
      <c r="AXL664" s="8"/>
      <c r="AXM664" s="8"/>
      <c r="AXN664" s="8"/>
      <c r="AXO664" s="8"/>
      <c r="AXP664" s="8"/>
      <c r="AXQ664" s="8"/>
      <c r="AXR664" s="8"/>
      <c r="AXS664" s="8"/>
      <c r="AXT664" s="8"/>
      <c r="AXU664" s="8"/>
      <c r="AXV664" s="8"/>
      <c r="AXW664" s="8"/>
      <c r="AXX664" s="8"/>
      <c r="AXY664" s="8"/>
      <c r="AXZ664" s="8"/>
      <c r="AYA664" s="8"/>
      <c r="AYB664" s="8"/>
      <c r="AYC664" s="8"/>
      <c r="AYD664" s="8"/>
      <c r="AYE664" s="8"/>
      <c r="AYF664" s="8"/>
      <c r="AYG664" s="8"/>
      <c r="AYH664" s="8"/>
      <c r="AYI664" s="8"/>
      <c r="AYJ664" s="8"/>
      <c r="AYK664" s="8"/>
      <c r="AYL664" s="8"/>
      <c r="AYM664" s="8"/>
      <c r="AYN664" s="8"/>
      <c r="AYO664" s="8"/>
      <c r="AYP664" s="8"/>
      <c r="AYQ664" s="8"/>
      <c r="AYR664" s="8"/>
      <c r="AYS664" s="8"/>
      <c r="AYT664" s="8"/>
      <c r="AYU664" s="8"/>
      <c r="AYV664" s="8"/>
      <c r="AYW664" s="8"/>
      <c r="AYX664" s="8"/>
      <c r="AYY664" s="8"/>
      <c r="AYZ664" s="8"/>
      <c r="AZA664" s="8"/>
      <c r="AZB664" s="8"/>
      <c r="AZC664" s="8"/>
      <c r="AZD664" s="8"/>
      <c r="AZE664" s="8"/>
      <c r="AZF664" s="8"/>
      <c r="AZG664" s="8"/>
      <c r="AZH664" s="8"/>
      <c r="AZI664" s="8"/>
      <c r="AZJ664" s="8"/>
      <c r="AZK664" s="8"/>
      <c r="AZL664" s="8"/>
      <c r="AZM664" s="8"/>
      <c r="AZN664" s="8"/>
      <c r="AZO664" s="8"/>
      <c r="AZP664" s="8"/>
      <c r="AZQ664" s="8"/>
      <c r="AZR664" s="8"/>
      <c r="AZS664" s="8"/>
      <c r="AZT664" s="8"/>
      <c r="AZU664" s="8"/>
      <c r="AZV664" s="8"/>
      <c r="AZW664" s="8"/>
      <c r="AZX664" s="8"/>
      <c r="AZY664" s="8"/>
      <c r="AZZ664" s="8"/>
      <c r="BAA664" s="8"/>
      <c r="BAB664" s="8"/>
      <c r="BAC664" s="8"/>
      <c r="BAD664" s="8"/>
      <c r="BAE664" s="8"/>
      <c r="BAF664" s="8"/>
      <c r="BAG664" s="8"/>
      <c r="BAH664" s="8"/>
      <c r="BAI664" s="8"/>
      <c r="BAJ664" s="8"/>
      <c r="BAK664" s="8"/>
      <c r="BAL664" s="8"/>
      <c r="BAM664" s="8"/>
      <c r="BAN664" s="8"/>
      <c r="BAO664" s="8"/>
      <c r="BAP664" s="8"/>
      <c r="BAQ664" s="8"/>
      <c r="BAR664" s="8"/>
      <c r="BAS664" s="8"/>
      <c r="BAT664" s="8"/>
      <c r="BAU664" s="8"/>
      <c r="BAV664" s="8"/>
      <c r="BAW664" s="8"/>
      <c r="BAX664" s="8"/>
      <c r="BAY664" s="8"/>
      <c r="BAZ664" s="8"/>
      <c r="BBA664" s="8"/>
      <c r="BBB664" s="8"/>
      <c r="BBC664" s="8"/>
      <c r="BBD664" s="8"/>
      <c r="BBE664" s="8"/>
      <c r="BBF664" s="8"/>
      <c r="BBG664" s="8"/>
      <c r="BBH664" s="8"/>
      <c r="BBI664" s="8"/>
      <c r="BBJ664" s="8"/>
      <c r="BBK664" s="8"/>
      <c r="BBL664" s="8"/>
      <c r="BBM664" s="8"/>
      <c r="BBN664" s="8"/>
      <c r="BBO664" s="8"/>
      <c r="BBP664" s="8"/>
      <c r="BBQ664" s="8"/>
      <c r="BBR664" s="8"/>
      <c r="BBS664" s="8"/>
      <c r="BBT664" s="8"/>
      <c r="BBU664" s="8"/>
      <c r="BBV664" s="8"/>
      <c r="BBW664" s="8"/>
      <c r="BBX664" s="8"/>
      <c r="BBY664" s="8"/>
      <c r="BBZ664" s="8"/>
      <c r="BCA664" s="8"/>
      <c r="BCB664" s="8"/>
      <c r="BCC664" s="8"/>
      <c r="BCD664" s="8"/>
      <c r="BCE664" s="8"/>
      <c r="BCF664" s="8"/>
      <c r="BCG664" s="8"/>
      <c r="BCH664" s="8"/>
      <c r="BCI664" s="8"/>
      <c r="BCJ664" s="8"/>
      <c r="BCK664" s="8"/>
      <c r="BCL664" s="8"/>
      <c r="BCM664" s="8"/>
      <c r="BCN664" s="8"/>
      <c r="BCO664" s="8"/>
      <c r="BCP664" s="8"/>
      <c r="BCQ664" s="8"/>
      <c r="BCR664" s="8"/>
      <c r="BCS664" s="8"/>
      <c r="BCT664" s="8"/>
      <c r="BCU664" s="8"/>
      <c r="BCV664" s="8"/>
      <c r="BCW664" s="8"/>
      <c r="BCX664" s="8"/>
      <c r="BCY664" s="8"/>
      <c r="BCZ664" s="8"/>
      <c r="BDA664" s="8"/>
      <c r="BDB664" s="8"/>
      <c r="BDC664" s="8"/>
      <c r="BDD664" s="8"/>
      <c r="BDE664" s="8"/>
      <c r="BDF664" s="8"/>
      <c r="BDG664" s="8"/>
      <c r="BDH664" s="8"/>
      <c r="BDI664" s="8"/>
      <c r="BDJ664" s="8"/>
      <c r="BDK664" s="8"/>
      <c r="BDL664" s="8"/>
      <c r="BDM664" s="8"/>
      <c r="BDN664" s="8"/>
      <c r="BDO664" s="8"/>
      <c r="BDP664" s="8"/>
      <c r="BDQ664" s="8"/>
      <c r="BDR664" s="8"/>
      <c r="BDS664" s="8"/>
      <c r="BDT664" s="8"/>
      <c r="BDU664" s="8"/>
      <c r="BDV664" s="8"/>
      <c r="BDW664" s="8"/>
      <c r="BDX664" s="8"/>
      <c r="BDY664" s="8"/>
      <c r="BDZ664" s="8"/>
      <c r="BEA664" s="8"/>
      <c r="BEB664" s="8"/>
      <c r="BEC664" s="8"/>
      <c r="BED664" s="8"/>
      <c r="BEE664" s="8"/>
      <c r="BEF664" s="8"/>
      <c r="BEG664" s="8"/>
      <c r="BEH664" s="8"/>
      <c r="BEI664" s="8"/>
      <c r="BEJ664" s="8"/>
      <c r="BEK664" s="8"/>
      <c r="BEL664" s="8"/>
      <c r="BEM664" s="8"/>
      <c r="BEN664" s="8"/>
      <c r="BEO664" s="8"/>
      <c r="BEP664" s="8"/>
      <c r="BEQ664" s="8"/>
      <c r="BER664" s="8"/>
      <c r="BES664" s="8"/>
      <c r="BET664" s="8"/>
      <c r="BEU664" s="8"/>
      <c r="BEV664" s="8"/>
      <c r="BEW664" s="8"/>
      <c r="BEX664" s="8"/>
      <c r="BEY664" s="8"/>
      <c r="BEZ664" s="8"/>
      <c r="BFA664" s="8"/>
      <c r="BFB664" s="8"/>
      <c r="BFC664" s="8"/>
      <c r="BFD664" s="8"/>
      <c r="BFE664" s="8"/>
      <c r="BFF664" s="8"/>
      <c r="BFG664" s="8"/>
      <c r="BFH664" s="8"/>
      <c r="BFI664" s="8"/>
      <c r="BFJ664" s="8"/>
      <c r="BFK664" s="8"/>
      <c r="BFL664" s="8"/>
      <c r="BFM664" s="8"/>
      <c r="BFN664" s="8"/>
      <c r="BFO664" s="8"/>
      <c r="BFP664" s="8"/>
      <c r="BFQ664" s="8"/>
      <c r="BFR664" s="8"/>
      <c r="BFS664" s="8"/>
      <c r="BFT664" s="8"/>
      <c r="BFU664" s="8"/>
      <c r="BFV664" s="8"/>
      <c r="BFW664" s="8"/>
      <c r="BFX664" s="8"/>
      <c r="BFY664" s="8"/>
      <c r="BFZ664" s="8"/>
      <c r="BGA664" s="8"/>
      <c r="BGB664" s="8"/>
      <c r="BGC664" s="8"/>
      <c r="BGD664" s="8"/>
      <c r="BGE664" s="8"/>
      <c r="BGF664" s="8"/>
      <c r="BGG664" s="8"/>
      <c r="BGH664" s="8"/>
      <c r="BGI664" s="8"/>
      <c r="BGJ664" s="8"/>
      <c r="BGK664" s="8"/>
      <c r="BGL664" s="8"/>
      <c r="BGM664" s="8"/>
      <c r="BGN664" s="8"/>
      <c r="BGO664" s="8"/>
      <c r="BGP664" s="8"/>
      <c r="BGQ664" s="8"/>
      <c r="BGR664" s="8"/>
      <c r="BGS664" s="8"/>
      <c r="BGT664" s="8"/>
      <c r="BGU664" s="8"/>
      <c r="BGV664" s="8"/>
      <c r="BGW664" s="8"/>
      <c r="BGX664" s="8"/>
      <c r="BGY664" s="8"/>
      <c r="BGZ664" s="8"/>
      <c r="BHA664" s="8"/>
      <c r="BHB664" s="8"/>
      <c r="BHC664" s="8"/>
      <c r="BHD664" s="8"/>
      <c r="BHE664" s="8"/>
      <c r="BHF664" s="8"/>
      <c r="BHG664" s="8"/>
      <c r="BHH664" s="8"/>
      <c r="BHI664" s="8"/>
      <c r="BHJ664" s="8"/>
      <c r="BHK664" s="8"/>
      <c r="BHL664" s="8"/>
      <c r="BHM664" s="8"/>
      <c r="BHN664" s="8"/>
      <c r="BHO664" s="8"/>
      <c r="BHP664" s="8"/>
      <c r="BHQ664" s="8"/>
      <c r="BHR664" s="8"/>
      <c r="BHS664" s="8"/>
      <c r="BHT664" s="8"/>
      <c r="BHU664" s="8"/>
      <c r="BHV664" s="8"/>
      <c r="BHW664" s="8"/>
      <c r="BHX664" s="8"/>
      <c r="BHY664" s="8"/>
      <c r="BHZ664" s="8"/>
      <c r="BIA664" s="8"/>
      <c r="BIB664" s="8"/>
      <c r="BIC664" s="8"/>
      <c r="BID664" s="8"/>
      <c r="BIE664" s="8"/>
      <c r="BIF664" s="8"/>
      <c r="BIG664" s="8"/>
      <c r="BIH664" s="8"/>
      <c r="BII664" s="8"/>
      <c r="BIJ664" s="8"/>
      <c r="BIK664" s="8"/>
      <c r="BIL664" s="8"/>
      <c r="BIM664" s="8"/>
      <c r="BIN664" s="8"/>
      <c r="BIO664" s="8"/>
      <c r="BIP664" s="8"/>
      <c r="BIQ664" s="8"/>
      <c r="BIR664" s="8"/>
      <c r="BIS664" s="8"/>
      <c r="BIT664" s="8"/>
      <c r="BIU664" s="8"/>
      <c r="BIV664" s="8"/>
      <c r="BIW664" s="8"/>
      <c r="BIX664" s="8"/>
      <c r="BIY664" s="8"/>
      <c r="BIZ664" s="8"/>
      <c r="BJA664" s="8"/>
      <c r="BJB664" s="8"/>
      <c r="BJC664" s="8"/>
      <c r="BJD664" s="8"/>
      <c r="BJE664" s="8"/>
      <c r="BJF664" s="8"/>
      <c r="BJG664" s="8"/>
      <c r="BJH664" s="8"/>
      <c r="BJI664" s="8"/>
      <c r="BJJ664" s="8"/>
      <c r="BJK664" s="8"/>
      <c r="BJL664" s="8"/>
      <c r="BJM664" s="8"/>
      <c r="BJN664" s="8"/>
      <c r="BJO664" s="8"/>
      <c r="BJP664" s="8"/>
      <c r="BJQ664" s="8"/>
      <c r="BJR664" s="8"/>
      <c r="BJS664" s="8"/>
      <c r="BJT664" s="8"/>
      <c r="BJU664" s="8"/>
      <c r="BJV664" s="8"/>
      <c r="BJW664" s="8"/>
      <c r="BJX664" s="8"/>
      <c r="BJY664" s="8"/>
      <c r="BJZ664" s="8"/>
      <c r="BKA664" s="8"/>
      <c r="BKB664" s="8"/>
      <c r="BKC664" s="8"/>
      <c r="BKD664" s="8"/>
      <c r="BKE664" s="8"/>
      <c r="BKF664" s="8"/>
      <c r="BKG664" s="8"/>
      <c r="BKH664" s="8"/>
      <c r="BKI664" s="8"/>
      <c r="BKJ664" s="8"/>
      <c r="BKK664" s="8"/>
      <c r="BKL664" s="8"/>
      <c r="BKM664" s="8"/>
      <c r="BKN664" s="8"/>
      <c r="BKO664" s="8"/>
      <c r="BKP664" s="8"/>
      <c r="BKQ664" s="8"/>
      <c r="BKR664" s="8"/>
      <c r="BKS664" s="8"/>
      <c r="BKT664" s="8"/>
      <c r="BKU664" s="8"/>
      <c r="BKV664" s="8"/>
      <c r="BKW664" s="8"/>
      <c r="BKX664" s="8"/>
      <c r="BKY664" s="8"/>
      <c r="BKZ664" s="8"/>
      <c r="BLA664" s="8"/>
      <c r="BLB664" s="8"/>
      <c r="BLC664" s="8"/>
      <c r="BLD664" s="8"/>
      <c r="BLE664" s="8"/>
      <c r="BLF664" s="8"/>
      <c r="BLG664" s="8"/>
      <c r="BLH664" s="8"/>
      <c r="BLI664" s="8"/>
      <c r="BLJ664" s="8"/>
      <c r="BLK664" s="8"/>
      <c r="BLL664" s="8"/>
      <c r="BLM664" s="8"/>
      <c r="BLN664" s="8"/>
      <c r="BLO664" s="8"/>
      <c r="BLP664" s="8"/>
      <c r="BLQ664" s="8"/>
      <c r="BLR664" s="8"/>
      <c r="BLS664" s="8"/>
      <c r="BLT664" s="8"/>
      <c r="BLU664" s="8"/>
      <c r="BLV664" s="8"/>
      <c r="BLW664" s="8"/>
      <c r="BLX664" s="8"/>
      <c r="BLY664" s="8"/>
      <c r="BLZ664" s="8"/>
      <c r="BMA664" s="8"/>
      <c r="BMB664" s="8"/>
      <c r="BMC664" s="8"/>
      <c r="BMD664" s="8"/>
      <c r="BME664" s="8"/>
      <c r="BMF664" s="8"/>
      <c r="BMG664" s="8"/>
      <c r="BMH664" s="8"/>
      <c r="BMI664" s="8"/>
      <c r="BMJ664" s="8"/>
      <c r="BMK664" s="8"/>
      <c r="BML664" s="8"/>
      <c r="BMM664" s="8"/>
      <c r="BMN664" s="8"/>
      <c r="BMO664" s="8"/>
      <c r="BMP664" s="8"/>
      <c r="BMQ664" s="8"/>
      <c r="BMR664" s="8"/>
      <c r="BMS664" s="8"/>
      <c r="BMT664" s="8"/>
      <c r="BMU664" s="8"/>
      <c r="BMV664" s="8"/>
      <c r="BMW664" s="8"/>
      <c r="BMX664" s="8"/>
      <c r="BMY664" s="8"/>
      <c r="BMZ664" s="8"/>
      <c r="BNA664" s="8"/>
      <c r="BNB664" s="8"/>
      <c r="BNC664" s="8"/>
      <c r="BND664" s="8"/>
      <c r="BNE664" s="8"/>
      <c r="BNF664" s="8"/>
      <c r="BNG664" s="8"/>
      <c r="BNH664" s="8"/>
      <c r="BNI664" s="8"/>
      <c r="BNJ664" s="8"/>
      <c r="BNK664" s="8"/>
      <c r="BNL664" s="8"/>
      <c r="BNM664" s="8"/>
      <c r="BNN664" s="8"/>
      <c r="BNO664" s="8"/>
      <c r="BNP664" s="8"/>
      <c r="BNQ664" s="8"/>
      <c r="BNR664" s="8"/>
      <c r="BNS664" s="8"/>
      <c r="BNT664" s="8"/>
      <c r="BNU664" s="8"/>
      <c r="BNV664" s="8"/>
      <c r="BNW664" s="8"/>
      <c r="BNX664" s="8"/>
      <c r="BNY664" s="8"/>
      <c r="BNZ664" s="8"/>
      <c r="BOA664" s="8"/>
      <c r="BOB664" s="8"/>
      <c r="BOC664" s="8"/>
      <c r="BOD664" s="8"/>
      <c r="BOE664" s="8"/>
      <c r="BOF664" s="8"/>
      <c r="BOG664" s="8"/>
      <c r="BOH664" s="8"/>
      <c r="BOI664" s="8"/>
      <c r="BOJ664" s="8"/>
      <c r="BOK664" s="8"/>
      <c r="BOL664" s="8"/>
      <c r="BOM664" s="8"/>
      <c r="BON664" s="8"/>
      <c r="BOO664" s="8"/>
      <c r="BOP664" s="8"/>
      <c r="BOQ664" s="8"/>
      <c r="BOR664" s="8"/>
      <c r="BOS664" s="8"/>
      <c r="BOT664" s="8"/>
      <c r="BOU664" s="8"/>
      <c r="BOV664" s="8"/>
      <c r="BOW664" s="8"/>
      <c r="BOX664" s="8"/>
      <c r="BOY664" s="8"/>
      <c r="BOZ664" s="8"/>
      <c r="BPA664" s="8"/>
      <c r="BPB664" s="8"/>
      <c r="BPC664" s="8"/>
      <c r="BPD664" s="8"/>
      <c r="BPE664" s="8"/>
      <c r="BPF664" s="8"/>
      <c r="BPG664" s="8"/>
      <c r="BPH664" s="8"/>
      <c r="BPI664" s="8"/>
      <c r="BPJ664" s="8"/>
      <c r="BPK664" s="8"/>
      <c r="BPL664" s="8"/>
      <c r="BPM664" s="8"/>
      <c r="BPN664" s="8"/>
      <c r="BPO664" s="8"/>
      <c r="BPP664" s="8"/>
      <c r="BPQ664" s="8"/>
      <c r="BPR664" s="8"/>
      <c r="BPS664" s="8"/>
      <c r="BPT664" s="8"/>
      <c r="BPU664" s="8"/>
      <c r="BPV664" s="8"/>
      <c r="BPW664" s="8"/>
      <c r="BPX664" s="8"/>
      <c r="BPY664" s="8"/>
      <c r="BPZ664" s="8"/>
      <c r="BQA664" s="8"/>
      <c r="BQB664" s="8"/>
      <c r="BQC664" s="8"/>
      <c r="BQD664" s="8"/>
      <c r="BQE664" s="8"/>
      <c r="BQF664" s="8"/>
      <c r="BQG664" s="8"/>
      <c r="BQH664" s="8"/>
      <c r="BQI664" s="8"/>
      <c r="BQJ664" s="8"/>
      <c r="BQK664" s="8"/>
      <c r="BQL664" s="8"/>
      <c r="BQM664" s="8"/>
      <c r="BQN664" s="8"/>
      <c r="BQO664" s="8"/>
      <c r="BQP664" s="8"/>
      <c r="BQQ664" s="8"/>
      <c r="BQR664" s="8"/>
      <c r="BQS664" s="8"/>
      <c r="BQT664" s="8"/>
      <c r="BQU664" s="8"/>
      <c r="BQV664" s="8"/>
      <c r="BQW664" s="8"/>
      <c r="BQX664" s="8"/>
      <c r="BQY664" s="8"/>
      <c r="BQZ664" s="8"/>
      <c r="BRA664" s="8"/>
      <c r="BRB664" s="8"/>
      <c r="BRC664" s="8"/>
      <c r="BRD664" s="8"/>
      <c r="BRE664" s="8"/>
      <c r="BRF664" s="8"/>
      <c r="BRG664" s="8"/>
      <c r="BRH664" s="8"/>
      <c r="BRI664" s="8"/>
      <c r="BRJ664" s="8"/>
      <c r="BRK664" s="8"/>
      <c r="BRL664" s="8"/>
      <c r="BRM664" s="8"/>
      <c r="BRN664" s="8"/>
      <c r="BRO664" s="8"/>
      <c r="BRP664" s="8"/>
      <c r="BRQ664" s="8"/>
      <c r="BRR664" s="8"/>
      <c r="BRS664" s="8"/>
      <c r="BRT664" s="8"/>
      <c r="BRU664" s="8"/>
      <c r="BRV664" s="8"/>
      <c r="BRW664" s="8"/>
      <c r="BRX664" s="8"/>
      <c r="BRY664" s="8"/>
      <c r="BRZ664" s="8"/>
      <c r="BSA664" s="8"/>
      <c r="BSB664" s="8"/>
      <c r="BSC664" s="8"/>
      <c r="BSD664" s="8"/>
      <c r="BSE664" s="8"/>
      <c r="BSF664" s="8"/>
      <c r="BSG664" s="8"/>
      <c r="BSH664" s="8"/>
      <c r="BSI664" s="8"/>
      <c r="BSJ664" s="8"/>
      <c r="BSK664" s="8"/>
      <c r="BSL664" s="8"/>
      <c r="BSM664" s="8"/>
      <c r="BSN664" s="8"/>
      <c r="BSO664" s="8"/>
      <c r="BSP664" s="8"/>
      <c r="BSQ664" s="8"/>
      <c r="BSR664" s="8"/>
      <c r="BSS664" s="8"/>
      <c r="BST664" s="8"/>
      <c r="BSU664" s="8"/>
      <c r="BSV664" s="8"/>
      <c r="BSW664" s="8"/>
      <c r="BSX664" s="8"/>
      <c r="BSY664" s="8"/>
      <c r="BSZ664" s="8"/>
      <c r="BTA664" s="8"/>
      <c r="BTB664" s="8"/>
      <c r="BTC664" s="8"/>
      <c r="BTD664" s="8"/>
      <c r="BTE664" s="8"/>
      <c r="BTF664" s="8"/>
      <c r="BTG664" s="8"/>
      <c r="BTH664" s="8"/>
      <c r="BTI664" s="8"/>
      <c r="BTJ664" s="8"/>
      <c r="BTK664" s="8"/>
      <c r="BTL664" s="8"/>
      <c r="BTM664" s="8"/>
      <c r="BTN664" s="8"/>
      <c r="BTO664" s="8"/>
      <c r="BTP664" s="8"/>
      <c r="BTQ664" s="8"/>
      <c r="BTR664" s="8"/>
      <c r="BTS664" s="8"/>
      <c r="BTT664" s="8"/>
      <c r="BTU664" s="8"/>
      <c r="BTV664" s="8"/>
      <c r="BTW664" s="8"/>
      <c r="BTX664" s="8"/>
      <c r="BTY664" s="8"/>
      <c r="BTZ664" s="8"/>
      <c r="BUA664" s="8"/>
      <c r="BUB664" s="8"/>
      <c r="BUC664" s="8"/>
      <c r="BUD664" s="8"/>
      <c r="BUE664" s="8"/>
      <c r="BUF664" s="8"/>
      <c r="BUG664" s="8"/>
      <c r="BUH664" s="8"/>
      <c r="BUI664" s="8"/>
      <c r="BUJ664" s="8"/>
      <c r="BUK664" s="8"/>
      <c r="BUL664" s="8"/>
      <c r="BUM664" s="8"/>
      <c r="BUN664" s="8"/>
      <c r="BUO664" s="8"/>
      <c r="BUP664" s="8"/>
      <c r="BUQ664" s="8"/>
      <c r="BUR664" s="8"/>
      <c r="BUS664" s="8"/>
      <c r="BUT664" s="8"/>
      <c r="BUU664" s="8"/>
      <c r="BUV664" s="8"/>
      <c r="BUW664" s="8"/>
      <c r="BUX664" s="8"/>
      <c r="BUY664" s="8"/>
      <c r="BUZ664" s="8"/>
      <c r="BVA664" s="8"/>
      <c r="BVB664" s="8"/>
      <c r="BVC664" s="8"/>
      <c r="BVD664" s="8"/>
      <c r="BVE664" s="8"/>
      <c r="BVF664" s="8"/>
      <c r="BVG664" s="8"/>
      <c r="BVH664" s="8"/>
      <c r="BVI664" s="8"/>
      <c r="BVJ664" s="8"/>
      <c r="BVK664" s="8"/>
      <c r="BVL664" s="8"/>
      <c r="BVM664" s="8"/>
      <c r="BVN664" s="8"/>
      <c r="BVO664" s="8"/>
      <c r="BVP664" s="8"/>
      <c r="BVQ664" s="8"/>
      <c r="BVR664" s="8"/>
      <c r="BVS664" s="8"/>
      <c r="BVT664" s="8"/>
      <c r="BVU664" s="8"/>
      <c r="BVV664" s="8"/>
      <c r="BVW664" s="8"/>
      <c r="BVX664" s="8"/>
      <c r="BVY664" s="8"/>
      <c r="BVZ664" s="8"/>
      <c r="BWA664" s="8"/>
      <c r="BWB664" s="8"/>
      <c r="BWC664" s="8"/>
      <c r="BWD664" s="8"/>
      <c r="BWE664" s="8"/>
      <c r="BWF664" s="8"/>
      <c r="BWG664" s="8"/>
      <c r="BWH664" s="8"/>
      <c r="BWI664" s="8"/>
      <c r="BWJ664" s="8"/>
      <c r="BWK664" s="8"/>
      <c r="BWL664" s="8"/>
      <c r="BWM664" s="8"/>
      <c r="BWN664" s="8"/>
      <c r="BWO664" s="8"/>
      <c r="BWP664" s="8"/>
      <c r="BWQ664" s="8"/>
    </row>
    <row r="665" spans="1:1967" s="444" customFormat="1" ht="102" customHeight="1">
      <c r="A665" s="9" t="s">
        <v>9530</v>
      </c>
      <c r="B665" s="100" t="s">
        <v>97</v>
      </c>
      <c r="C665" s="111" t="s">
        <v>1105</v>
      </c>
      <c r="D665" s="3" t="s">
        <v>375</v>
      </c>
      <c r="E665" s="111" t="s">
        <v>1107</v>
      </c>
      <c r="F665" s="3"/>
      <c r="G665" s="3" t="s">
        <v>385</v>
      </c>
      <c r="H665" s="20">
        <v>1</v>
      </c>
      <c r="I665" s="114">
        <v>470000000</v>
      </c>
      <c r="J665" s="21" t="s">
        <v>1330</v>
      </c>
      <c r="K665" s="19" t="s">
        <v>3441</v>
      </c>
      <c r="L665" s="138" t="s">
        <v>3428</v>
      </c>
      <c r="M665" s="141" t="s">
        <v>383</v>
      </c>
      <c r="N665" s="360" t="s">
        <v>2104</v>
      </c>
      <c r="O665" s="3" t="s">
        <v>1382</v>
      </c>
      <c r="P665" s="7" t="s">
        <v>1354</v>
      </c>
      <c r="Q665" s="3" t="s">
        <v>1195</v>
      </c>
      <c r="R665" s="24">
        <v>7698</v>
      </c>
      <c r="S665" s="19">
        <v>9023</v>
      </c>
      <c r="T665" s="83">
        <f t="shared" ref="T665" si="104">R665*S665</f>
        <v>69459054</v>
      </c>
      <c r="U665" s="83">
        <f t="shared" ref="U665" si="105">T665*1.12</f>
        <v>77794140.480000004</v>
      </c>
      <c r="V665" s="9" t="s">
        <v>1341</v>
      </c>
      <c r="W665" s="153" t="s">
        <v>1410</v>
      </c>
      <c r="X665" s="9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  <c r="FC665" s="8"/>
      <c r="FD665" s="8"/>
      <c r="FE665" s="8"/>
      <c r="FF665" s="8"/>
      <c r="FG665" s="8"/>
      <c r="FH665" s="8"/>
      <c r="FI665" s="8"/>
      <c r="FJ665" s="8"/>
      <c r="FK665" s="8"/>
      <c r="FL665" s="8"/>
      <c r="FM665" s="8"/>
      <c r="FN665" s="8"/>
      <c r="FO665" s="8"/>
      <c r="FP665" s="8"/>
      <c r="FQ665" s="8"/>
      <c r="FR665" s="8"/>
      <c r="FS665" s="8"/>
      <c r="FT665" s="8"/>
      <c r="FU665" s="8"/>
      <c r="FV665" s="8"/>
      <c r="FW665" s="8"/>
      <c r="FX665" s="8"/>
      <c r="FY665" s="8"/>
      <c r="FZ665" s="8"/>
      <c r="GA665" s="8"/>
      <c r="GB665" s="8"/>
      <c r="GC665" s="8"/>
      <c r="GD665" s="8"/>
      <c r="GE665" s="8"/>
      <c r="GF665" s="8"/>
      <c r="GG665" s="8"/>
      <c r="GH665" s="8"/>
      <c r="GI665" s="8"/>
      <c r="GJ665" s="8"/>
      <c r="GK665" s="8"/>
      <c r="GL665" s="8"/>
      <c r="GM665" s="8"/>
      <c r="GN665" s="8"/>
      <c r="GO665" s="8"/>
      <c r="GP665" s="8"/>
      <c r="GQ665" s="8"/>
      <c r="GR665" s="8"/>
      <c r="GS665" s="8"/>
      <c r="GT665" s="8"/>
      <c r="GU665" s="8"/>
      <c r="GV665" s="8"/>
      <c r="GW665" s="8"/>
      <c r="GX665" s="8"/>
      <c r="GY665" s="8"/>
      <c r="GZ665" s="8"/>
      <c r="HA665" s="8"/>
      <c r="HB665" s="8"/>
      <c r="HC665" s="8"/>
      <c r="HD665" s="8"/>
      <c r="HE665" s="8"/>
      <c r="HF665" s="8"/>
      <c r="HG665" s="8"/>
      <c r="HH665" s="8"/>
      <c r="HI665" s="8"/>
      <c r="HJ665" s="8"/>
      <c r="HK665" s="8"/>
      <c r="HL665" s="8"/>
      <c r="HM665" s="8"/>
      <c r="HN665" s="8"/>
      <c r="HO665" s="8"/>
      <c r="HP665" s="8"/>
      <c r="HQ665" s="8"/>
      <c r="HR665" s="8"/>
      <c r="HS665" s="8"/>
      <c r="HT665" s="8"/>
      <c r="HU665" s="8"/>
      <c r="HV665" s="8"/>
      <c r="HW665" s="8"/>
      <c r="HX665" s="8"/>
      <c r="HY665" s="8"/>
      <c r="HZ665" s="8"/>
      <c r="IA665" s="8"/>
      <c r="IB665" s="8"/>
      <c r="IC665" s="8"/>
      <c r="ID665" s="8"/>
      <c r="IE665" s="8"/>
      <c r="IF665" s="8"/>
      <c r="IG665" s="8"/>
      <c r="IH665" s="8"/>
      <c r="II665" s="8"/>
      <c r="IJ665" s="8"/>
      <c r="IK665" s="8"/>
      <c r="IL665" s="8"/>
      <c r="IM665" s="8"/>
      <c r="IN665" s="8"/>
      <c r="IO665" s="8"/>
      <c r="IP665" s="8"/>
      <c r="IQ665" s="8"/>
      <c r="IR665" s="8"/>
      <c r="IS665" s="8"/>
      <c r="IT665" s="8"/>
      <c r="IU665" s="8"/>
      <c r="IV665" s="8"/>
      <c r="IW665" s="8"/>
      <c r="IX665" s="8"/>
      <c r="IY665" s="8"/>
      <c r="IZ665" s="8"/>
      <c r="JA665" s="8"/>
      <c r="JB665" s="8"/>
      <c r="JC665" s="8"/>
      <c r="JD665" s="8"/>
      <c r="JE665" s="8"/>
      <c r="JF665" s="8"/>
      <c r="JG665" s="8"/>
      <c r="JH665" s="8"/>
      <c r="JI665" s="8"/>
      <c r="JJ665" s="8"/>
      <c r="JK665" s="8"/>
      <c r="JL665" s="8"/>
      <c r="JM665" s="8"/>
      <c r="JN665" s="8"/>
      <c r="JO665" s="8"/>
      <c r="JP665" s="8"/>
      <c r="JQ665" s="8"/>
      <c r="JR665" s="8"/>
      <c r="JS665" s="8"/>
      <c r="JT665" s="8"/>
      <c r="JU665" s="8"/>
      <c r="JV665" s="8"/>
      <c r="JW665" s="8"/>
      <c r="JX665" s="8"/>
      <c r="JY665" s="8"/>
      <c r="JZ665" s="8"/>
      <c r="KA665" s="8"/>
      <c r="KB665" s="8"/>
      <c r="KC665" s="8"/>
      <c r="KD665" s="8"/>
      <c r="KE665" s="8"/>
      <c r="KF665" s="8"/>
      <c r="KG665" s="8"/>
      <c r="KH665" s="8"/>
      <c r="KI665" s="8"/>
      <c r="KJ665" s="8"/>
      <c r="KK665" s="8"/>
      <c r="KL665" s="8"/>
      <c r="KM665" s="8"/>
      <c r="KN665" s="8"/>
      <c r="KO665" s="8"/>
      <c r="KP665" s="8"/>
      <c r="KQ665" s="8"/>
      <c r="KR665" s="8"/>
      <c r="KS665" s="8"/>
      <c r="KT665" s="8"/>
      <c r="KU665" s="8"/>
      <c r="KV665" s="8"/>
      <c r="KW665" s="8"/>
      <c r="KX665" s="8"/>
      <c r="KY665" s="8"/>
      <c r="KZ665" s="8"/>
      <c r="LA665" s="8"/>
      <c r="LB665" s="8"/>
      <c r="LC665" s="8"/>
      <c r="LD665" s="8"/>
      <c r="LE665" s="8"/>
      <c r="LF665" s="8"/>
      <c r="LG665" s="8"/>
      <c r="LH665" s="8"/>
      <c r="LI665" s="8"/>
      <c r="LJ665" s="8"/>
      <c r="LK665" s="8"/>
      <c r="LL665" s="8"/>
      <c r="LM665" s="8"/>
      <c r="LN665" s="8"/>
      <c r="LO665" s="8"/>
      <c r="LP665" s="8"/>
      <c r="LQ665" s="8"/>
      <c r="LR665" s="8"/>
      <c r="LS665" s="8"/>
      <c r="LT665" s="8"/>
      <c r="LU665" s="8"/>
      <c r="LV665" s="8"/>
      <c r="LW665" s="8"/>
      <c r="LX665" s="8"/>
      <c r="LY665" s="8"/>
      <c r="LZ665" s="8"/>
      <c r="MA665" s="8"/>
      <c r="MB665" s="8"/>
      <c r="MC665" s="8"/>
      <c r="MD665" s="8"/>
      <c r="ME665" s="8"/>
      <c r="MF665" s="8"/>
      <c r="MG665" s="8"/>
      <c r="MH665" s="8"/>
      <c r="MI665" s="8"/>
      <c r="MJ665" s="8"/>
      <c r="MK665" s="8"/>
      <c r="ML665" s="8"/>
      <c r="MM665" s="8"/>
      <c r="MN665" s="8"/>
      <c r="MO665" s="8"/>
      <c r="MP665" s="8"/>
      <c r="MQ665" s="8"/>
      <c r="MR665" s="8"/>
      <c r="MS665" s="8"/>
      <c r="MT665" s="8"/>
      <c r="MU665" s="8"/>
      <c r="MV665" s="8"/>
      <c r="MW665" s="8"/>
      <c r="MX665" s="8"/>
      <c r="MY665" s="8"/>
      <c r="MZ665" s="8"/>
      <c r="NA665" s="8"/>
      <c r="NB665" s="8"/>
      <c r="NC665" s="8"/>
      <c r="ND665" s="8"/>
      <c r="NE665" s="8"/>
      <c r="NF665" s="8"/>
      <c r="NG665" s="8"/>
      <c r="NH665" s="8"/>
      <c r="NI665" s="8"/>
      <c r="NJ665" s="8"/>
      <c r="NK665" s="8"/>
      <c r="NL665" s="8"/>
      <c r="NM665" s="8"/>
      <c r="NN665" s="8"/>
      <c r="NO665" s="8"/>
      <c r="NP665" s="8"/>
      <c r="NQ665" s="8"/>
      <c r="NR665" s="8"/>
      <c r="NS665" s="8"/>
      <c r="NT665" s="8"/>
      <c r="NU665" s="8"/>
      <c r="NV665" s="8"/>
      <c r="NW665" s="8"/>
      <c r="NX665" s="8"/>
      <c r="NY665" s="8"/>
      <c r="NZ665" s="8"/>
      <c r="OA665" s="8"/>
      <c r="OB665" s="8"/>
      <c r="OC665" s="8"/>
      <c r="OD665" s="8"/>
      <c r="OE665" s="8"/>
      <c r="OF665" s="8"/>
      <c r="OG665" s="8"/>
      <c r="OH665" s="8"/>
      <c r="OI665" s="8"/>
      <c r="OJ665" s="8"/>
      <c r="OK665" s="8"/>
      <c r="OL665" s="8"/>
      <c r="OM665" s="8"/>
      <c r="ON665" s="8"/>
      <c r="OO665" s="8"/>
      <c r="OP665" s="8"/>
      <c r="OQ665" s="8"/>
      <c r="OR665" s="8"/>
      <c r="OS665" s="8"/>
      <c r="OT665" s="8"/>
      <c r="OU665" s="8"/>
      <c r="OV665" s="8"/>
      <c r="OW665" s="8"/>
      <c r="OX665" s="8"/>
      <c r="OY665" s="8"/>
      <c r="OZ665" s="8"/>
      <c r="PA665" s="8"/>
      <c r="PB665" s="8"/>
      <c r="PC665" s="8"/>
      <c r="PD665" s="8"/>
      <c r="PE665" s="8"/>
      <c r="PF665" s="8"/>
      <c r="PG665" s="8"/>
      <c r="PH665" s="8"/>
      <c r="PI665" s="8"/>
      <c r="PJ665" s="8"/>
      <c r="PK665" s="8"/>
      <c r="PL665" s="8"/>
      <c r="PM665" s="8"/>
      <c r="PN665" s="8"/>
      <c r="PO665" s="8"/>
      <c r="PP665" s="8"/>
      <c r="PQ665" s="8"/>
      <c r="PR665" s="8"/>
      <c r="PS665" s="8"/>
      <c r="PT665" s="8"/>
      <c r="PU665" s="8"/>
      <c r="PV665" s="8"/>
      <c r="PW665" s="8"/>
      <c r="PX665" s="8"/>
      <c r="PY665" s="8"/>
      <c r="PZ665" s="8"/>
      <c r="QA665" s="8"/>
      <c r="QB665" s="8"/>
      <c r="QC665" s="8"/>
      <c r="QD665" s="8"/>
      <c r="QE665" s="8"/>
      <c r="QF665" s="8"/>
      <c r="QG665" s="8"/>
      <c r="QH665" s="8"/>
      <c r="QI665" s="8"/>
      <c r="QJ665" s="8"/>
      <c r="QK665" s="8"/>
      <c r="QL665" s="8"/>
      <c r="QM665" s="8"/>
      <c r="QN665" s="8"/>
      <c r="QO665" s="8"/>
      <c r="QP665" s="8"/>
      <c r="QQ665" s="8"/>
      <c r="QR665" s="8"/>
      <c r="QS665" s="8"/>
      <c r="QT665" s="8"/>
      <c r="QU665" s="8"/>
      <c r="QV665" s="8"/>
      <c r="QW665" s="8"/>
      <c r="QX665" s="8"/>
      <c r="QY665" s="8"/>
      <c r="QZ665" s="8"/>
      <c r="RA665" s="8"/>
      <c r="RB665" s="8"/>
      <c r="RC665" s="8"/>
      <c r="RD665" s="8"/>
      <c r="RE665" s="8"/>
      <c r="RF665" s="8"/>
      <c r="RG665" s="8"/>
      <c r="RH665" s="8"/>
      <c r="RI665" s="8"/>
      <c r="RJ665" s="8"/>
      <c r="RK665" s="8"/>
      <c r="RL665" s="8"/>
      <c r="RM665" s="8"/>
      <c r="RN665" s="8"/>
      <c r="RO665" s="8"/>
      <c r="RP665" s="8"/>
      <c r="RQ665" s="8"/>
      <c r="RR665" s="8"/>
      <c r="RS665" s="8"/>
      <c r="RT665" s="8"/>
      <c r="RU665" s="8"/>
      <c r="RV665" s="8"/>
      <c r="RW665" s="8"/>
      <c r="RX665" s="8"/>
      <c r="RY665" s="8"/>
      <c r="RZ665" s="8"/>
      <c r="SA665" s="8"/>
      <c r="SB665" s="8"/>
      <c r="SC665" s="8"/>
      <c r="SD665" s="8"/>
      <c r="SE665" s="8"/>
      <c r="SF665" s="8"/>
      <c r="SG665" s="8"/>
      <c r="SH665" s="8"/>
      <c r="SI665" s="8"/>
      <c r="SJ665" s="8"/>
      <c r="SK665" s="8"/>
      <c r="SL665" s="8"/>
      <c r="SM665" s="8"/>
      <c r="SN665" s="8"/>
      <c r="SO665" s="8"/>
      <c r="SP665" s="8"/>
      <c r="SQ665" s="8"/>
      <c r="SR665" s="8"/>
      <c r="SS665" s="8"/>
      <c r="ST665" s="8"/>
      <c r="SU665" s="8"/>
      <c r="SV665" s="8"/>
      <c r="SW665" s="8"/>
      <c r="SX665" s="8"/>
      <c r="SY665" s="8"/>
      <c r="SZ665" s="8"/>
      <c r="TA665" s="8"/>
      <c r="TB665" s="8"/>
      <c r="TC665" s="8"/>
      <c r="TD665" s="8"/>
      <c r="TE665" s="8"/>
      <c r="TF665" s="8"/>
      <c r="TG665" s="8"/>
      <c r="TH665" s="8"/>
      <c r="TI665" s="8"/>
      <c r="TJ665" s="8"/>
      <c r="TK665" s="8"/>
      <c r="TL665" s="8"/>
      <c r="TM665" s="8"/>
      <c r="TN665" s="8"/>
      <c r="TO665" s="8"/>
      <c r="TP665" s="8"/>
      <c r="TQ665" s="8"/>
      <c r="TR665" s="8"/>
      <c r="TS665" s="8"/>
      <c r="TT665" s="8"/>
      <c r="TU665" s="8"/>
      <c r="TV665" s="8"/>
      <c r="TW665" s="8"/>
      <c r="TX665" s="8"/>
      <c r="TY665" s="8"/>
      <c r="TZ665" s="8"/>
      <c r="UA665" s="8"/>
      <c r="UB665" s="8"/>
      <c r="UC665" s="8"/>
      <c r="UD665" s="8"/>
      <c r="UE665" s="8"/>
      <c r="UF665" s="8"/>
      <c r="UG665" s="8"/>
      <c r="UH665" s="8"/>
      <c r="UI665" s="8"/>
      <c r="UJ665" s="8"/>
      <c r="UK665" s="8"/>
      <c r="UL665" s="8"/>
      <c r="UM665" s="8"/>
      <c r="UN665" s="8"/>
      <c r="UO665" s="8"/>
      <c r="UP665" s="8"/>
      <c r="UQ665" s="8"/>
      <c r="UR665" s="8"/>
      <c r="US665" s="8"/>
      <c r="UT665" s="8"/>
      <c r="UU665" s="8"/>
      <c r="UV665" s="8"/>
      <c r="UW665" s="8"/>
      <c r="UX665" s="8"/>
      <c r="UY665" s="8"/>
      <c r="UZ665" s="8"/>
      <c r="VA665" s="8"/>
      <c r="VB665" s="8"/>
      <c r="VC665" s="8"/>
      <c r="VD665" s="8"/>
      <c r="VE665" s="8"/>
      <c r="VF665" s="8"/>
      <c r="VG665" s="8"/>
      <c r="VH665" s="8"/>
      <c r="VI665" s="8"/>
      <c r="VJ665" s="8"/>
      <c r="VK665" s="8"/>
      <c r="VL665" s="8"/>
      <c r="VM665" s="8"/>
      <c r="VN665" s="8"/>
      <c r="VO665" s="8"/>
      <c r="VP665" s="8"/>
      <c r="VQ665" s="8"/>
      <c r="VR665" s="8"/>
      <c r="VS665" s="8"/>
      <c r="VT665" s="8"/>
      <c r="VU665" s="8"/>
      <c r="VV665" s="8"/>
      <c r="VW665" s="8"/>
      <c r="VX665" s="8"/>
      <c r="VY665" s="8"/>
      <c r="VZ665" s="8"/>
      <c r="WA665" s="8"/>
      <c r="WB665" s="8"/>
      <c r="WC665" s="8"/>
      <c r="WD665" s="8"/>
      <c r="WE665" s="8"/>
      <c r="WF665" s="8"/>
      <c r="WG665" s="8"/>
      <c r="WH665" s="8"/>
      <c r="WI665" s="8"/>
      <c r="WJ665" s="8"/>
      <c r="WK665" s="8"/>
      <c r="WL665" s="8"/>
      <c r="WM665" s="8"/>
      <c r="WN665" s="8"/>
      <c r="WO665" s="8"/>
      <c r="WP665" s="8"/>
      <c r="WQ665" s="8"/>
      <c r="WR665" s="8"/>
      <c r="WS665" s="8"/>
      <c r="WT665" s="8"/>
      <c r="WU665" s="8"/>
      <c r="WV665" s="8"/>
      <c r="WW665" s="8"/>
      <c r="WX665" s="8"/>
      <c r="WY665" s="8"/>
      <c r="WZ665" s="8"/>
      <c r="XA665" s="8"/>
      <c r="XB665" s="8"/>
      <c r="XC665" s="8"/>
      <c r="XD665" s="8"/>
      <c r="XE665" s="8"/>
      <c r="XF665" s="8"/>
      <c r="XG665" s="8"/>
      <c r="XH665" s="8"/>
      <c r="XI665" s="8"/>
      <c r="XJ665" s="8"/>
      <c r="XK665" s="8"/>
      <c r="XL665" s="8"/>
      <c r="XM665" s="8"/>
      <c r="XN665" s="8"/>
      <c r="XO665" s="8"/>
      <c r="XP665" s="8"/>
      <c r="XQ665" s="8"/>
      <c r="XR665" s="8"/>
      <c r="XS665" s="8"/>
      <c r="XT665" s="8"/>
      <c r="XU665" s="8"/>
      <c r="XV665" s="8"/>
      <c r="XW665" s="8"/>
      <c r="XX665" s="8"/>
      <c r="XY665" s="8"/>
      <c r="XZ665" s="8"/>
      <c r="YA665" s="8"/>
      <c r="YB665" s="8"/>
      <c r="YC665" s="8"/>
      <c r="YD665" s="8"/>
      <c r="YE665" s="8"/>
      <c r="YF665" s="8"/>
      <c r="YG665" s="8"/>
      <c r="YH665" s="8"/>
      <c r="YI665" s="8"/>
      <c r="YJ665" s="8"/>
      <c r="YK665" s="8"/>
      <c r="YL665" s="8"/>
      <c r="YM665" s="8"/>
      <c r="YN665" s="8"/>
      <c r="YO665" s="8"/>
      <c r="YP665" s="8"/>
      <c r="YQ665" s="8"/>
      <c r="YR665" s="8"/>
      <c r="YS665" s="8"/>
      <c r="YT665" s="8"/>
      <c r="YU665" s="8"/>
      <c r="YV665" s="8"/>
      <c r="YW665" s="8"/>
      <c r="YX665" s="8"/>
      <c r="YY665" s="8"/>
      <c r="YZ665" s="8"/>
      <c r="ZA665" s="8"/>
      <c r="ZB665" s="8"/>
      <c r="ZC665" s="8"/>
      <c r="ZD665" s="8"/>
      <c r="ZE665" s="8"/>
      <c r="ZF665" s="8"/>
      <c r="ZG665" s="8"/>
      <c r="ZH665" s="8"/>
      <c r="ZI665" s="8"/>
      <c r="ZJ665" s="8"/>
      <c r="ZK665" s="8"/>
      <c r="ZL665" s="8"/>
      <c r="ZM665" s="8"/>
      <c r="ZN665" s="8"/>
      <c r="ZO665" s="8"/>
      <c r="ZP665" s="8"/>
      <c r="ZQ665" s="8"/>
      <c r="ZR665" s="8"/>
      <c r="ZS665" s="8"/>
      <c r="ZT665" s="8"/>
      <c r="ZU665" s="8"/>
      <c r="ZV665" s="8"/>
      <c r="ZW665" s="8"/>
      <c r="ZX665" s="8"/>
      <c r="ZY665" s="8"/>
      <c r="ZZ665" s="8"/>
      <c r="AAA665" s="8"/>
      <c r="AAB665" s="8"/>
      <c r="AAC665" s="8"/>
      <c r="AAD665" s="8"/>
      <c r="AAE665" s="8"/>
      <c r="AAF665" s="8"/>
      <c r="AAG665" s="8"/>
      <c r="AAH665" s="8"/>
      <c r="AAI665" s="8"/>
      <c r="AAJ665" s="8"/>
      <c r="AAK665" s="8"/>
      <c r="AAL665" s="8"/>
      <c r="AAM665" s="8"/>
      <c r="AAN665" s="8"/>
      <c r="AAO665" s="8"/>
      <c r="AAP665" s="8"/>
      <c r="AAQ665" s="8"/>
      <c r="AAR665" s="8"/>
      <c r="AAS665" s="8"/>
      <c r="AAT665" s="8"/>
      <c r="AAU665" s="8"/>
      <c r="AAV665" s="8"/>
      <c r="AAW665" s="8"/>
      <c r="AAX665" s="8"/>
      <c r="AAY665" s="8"/>
      <c r="AAZ665" s="8"/>
      <c r="ABA665" s="8"/>
      <c r="ABB665" s="8"/>
      <c r="ABC665" s="8"/>
      <c r="ABD665" s="8"/>
      <c r="ABE665" s="8"/>
      <c r="ABF665" s="8"/>
      <c r="ABG665" s="8"/>
      <c r="ABH665" s="8"/>
      <c r="ABI665" s="8"/>
      <c r="ABJ665" s="8"/>
      <c r="ABK665" s="8"/>
      <c r="ABL665" s="8"/>
      <c r="ABM665" s="8"/>
      <c r="ABN665" s="8"/>
      <c r="ABO665" s="8"/>
      <c r="ABP665" s="8"/>
      <c r="ABQ665" s="8"/>
      <c r="ABR665" s="8"/>
      <c r="ABS665" s="8"/>
      <c r="ABT665" s="8"/>
      <c r="ABU665" s="8"/>
      <c r="ABV665" s="8"/>
      <c r="ABW665" s="8"/>
      <c r="ABX665" s="8"/>
      <c r="ABY665" s="8"/>
      <c r="ABZ665" s="8"/>
      <c r="ACA665" s="8"/>
      <c r="ACB665" s="8"/>
      <c r="ACC665" s="8"/>
      <c r="ACD665" s="8"/>
      <c r="ACE665" s="8"/>
      <c r="ACF665" s="8"/>
      <c r="ACG665" s="8"/>
      <c r="ACH665" s="8"/>
      <c r="ACI665" s="8"/>
      <c r="ACJ665" s="8"/>
      <c r="ACK665" s="8"/>
      <c r="ACL665" s="8"/>
      <c r="ACM665" s="8"/>
      <c r="ACN665" s="8"/>
      <c r="ACO665" s="8"/>
      <c r="ACP665" s="8"/>
      <c r="ACQ665" s="8"/>
      <c r="ACR665" s="8"/>
      <c r="ACS665" s="8"/>
      <c r="ACT665" s="8"/>
      <c r="ACU665" s="8"/>
      <c r="ACV665" s="8"/>
      <c r="ACW665" s="8"/>
      <c r="ACX665" s="8"/>
      <c r="ACY665" s="8"/>
      <c r="ACZ665" s="8"/>
      <c r="ADA665" s="8"/>
      <c r="ADB665" s="8"/>
      <c r="ADC665" s="8"/>
      <c r="ADD665" s="8"/>
      <c r="ADE665" s="8"/>
      <c r="ADF665" s="8"/>
      <c r="ADG665" s="8"/>
      <c r="ADH665" s="8"/>
      <c r="ADI665" s="8"/>
      <c r="ADJ665" s="8"/>
      <c r="ADK665" s="8"/>
      <c r="ADL665" s="8"/>
      <c r="ADM665" s="8"/>
      <c r="ADN665" s="8"/>
      <c r="ADO665" s="8"/>
      <c r="ADP665" s="8"/>
      <c r="ADQ665" s="8"/>
      <c r="ADR665" s="8"/>
      <c r="ADS665" s="8"/>
      <c r="ADT665" s="8"/>
      <c r="ADU665" s="8"/>
      <c r="ADV665" s="8"/>
      <c r="ADW665" s="8"/>
      <c r="ADX665" s="8"/>
      <c r="ADY665" s="8"/>
      <c r="ADZ665" s="8"/>
      <c r="AEA665" s="8"/>
      <c r="AEB665" s="8"/>
      <c r="AEC665" s="8"/>
      <c r="AED665" s="8"/>
      <c r="AEE665" s="8"/>
      <c r="AEF665" s="8"/>
      <c r="AEG665" s="8"/>
      <c r="AEH665" s="8"/>
      <c r="AEI665" s="8"/>
      <c r="AEJ665" s="8"/>
      <c r="AEK665" s="8"/>
      <c r="AEL665" s="8"/>
      <c r="AEM665" s="8"/>
      <c r="AEN665" s="8"/>
      <c r="AEO665" s="8"/>
      <c r="AEP665" s="8"/>
      <c r="AEQ665" s="8"/>
      <c r="AER665" s="8"/>
      <c r="AES665" s="8"/>
      <c r="AET665" s="8"/>
      <c r="AEU665" s="8"/>
      <c r="AEV665" s="8"/>
      <c r="AEW665" s="8"/>
      <c r="AEX665" s="8"/>
      <c r="AEY665" s="8"/>
      <c r="AEZ665" s="8"/>
      <c r="AFA665" s="8"/>
      <c r="AFB665" s="8"/>
      <c r="AFC665" s="8"/>
      <c r="AFD665" s="8"/>
      <c r="AFE665" s="8"/>
      <c r="AFF665" s="8"/>
      <c r="AFG665" s="8"/>
      <c r="AFH665" s="8"/>
      <c r="AFI665" s="8"/>
      <c r="AFJ665" s="8"/>
      <c r="AFK665" s="8"/>
      <c r="AFL665" s="8"/>
      <c r="AFM665" s="8"/>
      <c r="AFN665" s="8"/>
      <c r="AFO665" s="8"/>
      <c r="AFP665" s="8"/>
      <c r="AFQ665" s="8"/>
      <c r="AFR665" s="8"/>
      <c r="AFS665" s="8"/>
      <c r="AFT665" s="8"/>
      <c r="AFU665" s="8"/>
      <c r="AFV665" s="8"/>
      <c r="AFW665" s="8"/>
      <c r="AFX665" s="8"/>
      <c r="AFY665" s="8"/>
      <c r="AFZ665" s="8"/>
      <c r="AGA665" s="8"/>
      <c r="AGB665" s="8"/>
      <c r="AGC665" s="8"/>
      <c r="AGD665" s="8"/>
      <c r="AGE665" s="8"/>
      <c r="AGF665" s="8"/>
      <c r="AGG665" s="8"/>
      <c r="AGH665" s="8"/>
      <c r="AGI665" s="8"/>
      <c r="AGJ665" s="8"/>
      <c r="AGK665" s="8"/>
      <c r="AGL665" s="8"/>
      <c r="AGM665" s="8"/>
      <c r="AGN665" s="8"/>
      <c r="AGO665" s="8"/>
      <c r="AGP665" s="8"/>
      <c r="AGQ665" s="8"/>
      <c r="AGR665" s="8"/>
      <c r="AGS665" s="8"/>
      <c r="AGT665" s="8"/>
      <c r="AGU665" s="8"/>
      <c r="AGV665" s="8"/>
      <c r="AGW665" s="8"/>
      <c r="AGX665" s="8"/>
      <c r="AGY665" s="8"/>
      <c r="AGZ665" s="8"/>
      <c r="AHA665" s="8"/>
      <c r="AHB665" s="8"/>
      <c r="AHC665" s="8"/>
      <c r="AHD665" s="8"/>
      <c r="AHE665" s="8"/>
      <c r="AHF665" s="8"/>
      <c r="AHG665" s="8"/>
      <c r="AHH665" s="8"/>
      <c r="AHI665" s="8"/>
      <c r="AHJ665" s="8"/>
      <c r="AHK665" s="8"/>
      <c r="AHL665" s="8"/>
      <c r="AHM665" s="8"/>
      <c r="AHN665" s="8"/>
      <c r="AHO665" s="8"/>
      <c r="AHP665" s="8"/>
      <c r="AHQ665" s="8"/>
      <c r="AHR665" s="8"/>
      <c r="AHS665" s="8"/>
      <c r="AHT665" s="8"/>
      <c r="AHU665" s="8"/>
      <c r="AHV665" s="8"/>
      <c r="AHW665" s="8"/>
      <c r="AHX665" s="8"/>
      <c r="AHY665" s="8"/>
      <c r="AHZ665" s="8"/>
      <c r="AIA665" s="8"/>
      <c r="AIB665" s="8"/>
      <c r="AIC665" s="8"/>
      <c r="AID665" s="8"/>
      <c r="AIE665" s="8"/>
      <c r="AIF665" s="8"/>
      <c r="AIG665" s="8"/>
      <c r="AIH665" s="8"/>
      <c r="AII665" s="8"/>
      <c r="AIJ665" s="8"/>
      <c r="AIK665" s="8"/>
      <c r="AIL665" s="8"/>
      <c r="AIM665" s="8"/>
      <c r="AIN665" s="8"/>
      <c r="AIO665" s="8"/>
      <c r="AIP665" s="8"/>
      <c r="AIQ665" s="8"/>
      <c r="AIR665" s="8"/>
      <c r="AIS665" s="8"/>
      <c r="AIT665" s="8"/>
      <c r="AIU665" s="8"/>
      <c r="AIV665" s="8"/>
      <c r="AIW665" s="8"/>
      <c r="AIX665" s="8"/>
      <c r="AIY665" s="8"/>
      <c r="AIZ665" s="8"/>
      <c r="AJA665" s="8"/>
      <c r="AJB665" s="8"/>
      <c r="AJC665" s="8"/>
      <c r="AJD665" s="8"/>
      <c r="AJE665" s="8"/>
      <c r="AJF665" s="8"/>
      <c r="AJG665" s="8"/>
      <c r="AJH665" s="8"/>
      <c r="AJI665" s="8"/>
      <c r="AJJ665" s="8"/>
      <c r="AJK665" s="8"/>
      <c r="AJL665" s="8"/>
      <c r="AJM665" s="8"/>
      <c r="AJN665" s="8"/>
      <c r="AJO665" s="8"/>
      <c r="AJP665" s="8"/>
      <c r="AJQ665" s="8"/>
      <c r="AJR665" s="8"/>
      <c r="AJS665" s="8"/>
      <c r="AJT665" s="8"/>
      <c r="AJU665" s="8"/>
      <c r="AJV665" s="8"/>
      <c r="AJW665" s="8"/>
      <c r="AJX665" s="8"/>
      <c r="AJY665" s="8"/>
      <c r="AJZ665" s="8"/>
      <c r="AKA665" s="8"/>
      <c r="AKB665" s="8"/>
      <c r="AKC665" s="8"/>
      <c r="AKD665" s="8"/>
      <c r="AKE665" s="8"/>
      <c r="AKF665" s="8"/>
      <c r="AKG665" s="8"/>
      <c r="AKH665" s="8"/>
      <c r="AKI665" s="8"/>
      <c r="AKJ665" s="8"/>
      <c r="AKK665" s="8"/>
      <c r="AKL665" s="8"/>
      <c r="AKM665" s="8"/>
      <c r="AKN665" s="8"/>
      <c r="AKO665" s="8"/>
      <c r="AKP665" s="8"/>
      <c r="AKQ665" s="8"/>
      <c r="AKR665" s="8"/>
      <c r="AKS665" s="8"/>
      <c r="AKT665" s="8"/>
      <c r="AKU665" s="8"/>
      <c r="AKV665" s="8"/>
      <c r="AKW665" s="8"/>
      <c r="AKX665" s="8"/>
      <c r="AKY665" s="8"/>
      <c r="AKZ665" s="8"/>
      <c r="ALA665" s="8"/>
      <c r="ALB665" s="8"/>
      <c r="ALC665" s="8"/>
      <c r="ALD665" s="8"/>
      <c r="ALE665" s="8"/>
      <c r="ALF665" s="8"/>
      <c r="ALG665" s="8"/>
      <c r="ALH665" s="8"/>
      <c r="ALI665" s="8"/>
      <c r="ALJ665" s="8"/>
      <c r="ALK665" s="8"/>
      <c r="ALL665" s="8"/>
      <c r="ALM665" s="8"/>
      <c r="ALN665" s="8"/>
      <c r="ALO665" s="8"/>
      <c r="ALP665" s="8"/>
      <c r="ALQ665" s="8"/>
      <c r="ALR665" s="8"/>
      <c r="ALS665" s="8"/>
      <c r="ALT665" s="8"/>
      <c r="ALU665" s="8"/>
      <c r="ALV665" s="8"/>
      <c r="ALW665" s="8"/>
      <c r="ALX665" s="8"/>
      <c r="ALY665" s="8"/>
      <c r="ALZ665" s="8"/>
      <c r="AMA665" s="8"/>
      <c r="AMB665" s="8"/>
      <c r="AMC665" s="8"/>
      <c r="AMD665" s="8"/>
      <c r="AME665" s="8"/>
      <c r="AMF665" s="8"/>
      <c r="AMG665" s="8"/>
      <c r="AMH665" s="8"/>
      <c r="AMI665" s="8"/>
      <c r="AMJ665" s="8"/>
      <c r="AMK665" s="8"/>
      <c r="AML665" s="8"/>
      <c r="AMM665" s="8"/>
      <c r="AMN665" s="8"/>
      <c r="AMO665" s="8"/>
      <c r="AMP665" s="8"/>
      <c r="AMQ665" s="8"/>
      <c r="AMR665" s="8"/>
      <c r="AMS665" s="8"/>
      <c r="AMT665" s="8"/>
      <c r="AMU665" s="8"/>
      <c r="AMV665" s="8"/>
      <c r="AMW665" s="8"/>
      <c r="AMX665" s="8"/>
      <c r="AMY665" s="8"/>
      <c r="AMZ665" s="8"/>
      <c r="ANA665" s="8"/>
      <c r="ANB665" s="8"/>
      <c r="ANC665" s="8"/>
      <c r="AND665" s="8"/>
      <c r="ANE665" s="8"/>
      <c r="ANF665" s="8"/>
      <c r="ANG665" s="8"/>
      <c r="ANH665" s="8"/>
      <c r="ANI665" s="8"/>
      <c r="ANJ665" s="8"/>
      <c r="ANK665" s="8"/>
      <c r="ANL665" s="8"/>
      <c r="ANM665" s="8"/>
      <c r="ANN665" s="8"/>
      <c r="ANO665" s="8"/>
      <c r="ANP665" s="8"/>
      <c r="ANQ665" s="8"/>
      <c r="ANR665" s="8"/>
      <c r="ANS665" s="8"/>
      <c r="ANT665" s="8"/>
      <c r="ANU665" s="8"/>
      <c r="ANV665" s="8"/>
      <c r="ANW665" s="8"/>
      <c r="ANX665" s="8"/>
      <c r="ANY665" s="8"/>
      <c r="ANZ665" s="8"/>
      <c r="AOA665" s="8"/>
      <c r="AOB665" s="8"/>
      <c r="AOC665" s="8"/>
      <c r="AOD665" s="8"/>
      <c r="AOE665" s="8"/>
      <c r="AOF665" s="8"/>
      <c r="AOG665" s="8"/>
      <c r="AOH665" s="8"/>
      <c r="AOI665" s="8"/>
      <c r="AOJ665" s="8"/>
      <c r="AOK665" s="8"/>
      <c r="AOL665" s="8"/>
      <c r="AOM665" s="8"/>
      <c r="AON665" s="8"/>
      <c r="AOO665" s="8"/>
      <c r="AOP665" s="8"/>
      <c r="AOQ665" s="8"/>
      <c r="AOR665" s="8"/>
      <c r="AOS665" s="8"/>
      <c r="AOT665" s="8"/>
      <c r="AOU665" s="8"/>
      <c r="AOV665" s="8"/>
      <c r="AOW665" s="8"/>
      <c r="AOX665" s="8"/>
      <c r="AOY665" s="8"/>
      <c r="AOZ665" s="8"/>
      <c r="APA665" s="8"/>
      <c r="APB665" s="8"/>
      <c r="APC665" s="8"/>
      <c r="APD665" s="8"/>
      <c r="APE665" s="8"/>
      <c r="APF665" s="8"/>
      <c r="APG665" s="8"/>
      <c r="APH665" s="8"/>
      <c r="API665" s="8"/>
      <c r="APJ665" s="8"/>
      <c r="APK665" s="8"/>
      <c r="APL665" s="8"/>
      <c r="APM665" s="8"/>
      <c r="APN665" s="8"/>
      <c r="APO665" s="8"/>
      <c r="APP665" s="8"/>
      <c r="APQ665" s="8"/>
      <c r="APR665" s="8"/>
      <c r="APS665" s="8"/>
      <c r="APT665" s="8"/>
      <c r="APU665" s="8"/>
      <c r="APV665" s="8"/>
      <c r="APW665" s="8"/>
      <c r="APX665" s="8"/>
      <c r="APY665" s="8"/>
      <c r="APZ665" s="8"/>
      <c r="AQA665" s="8"/>
      <c r="AQB665" s="8"/>
      <c r="AQC665" s="8"/>
      <c r="AQD665" s="8"/>
      <c r="AQE665" s="8"/>
      <c r="AQF665" s="8"/>
      <c r="AQG665" s="8"/>
      <c r="AQH665" s="8"/>
      <c r="AQI665" s="8"/>
      <c r="AQJ665" s="8"/>
      <c r="AQK665" s="8"/>
      <c r="AQL665" s="8"/>
      <c r="AQM665" s="8"/>
      <c r="AQN665" s="8"/>
      <c r="AQO665" s="8"/>
      <c r="AQP665" s="8"/>
      <c r="AQQ665" s="8"/>
      <c r="AQR665" s="8"/>
      <c r="AQS665" s="8"/>
      <c r="AQT665" s="8"/>
      <c r="AQU665" s="8"/>
      <c r="AQV665" s="8"/>
      <c r="AQW665" s="8"/>
      <c r="AQX665" s="8"/>
      <c r="AQY665" s="8"/>
      <c r="AQZ665" s="8"/>
      <c r="ARA665" s="8"/>
      <c r="ARB665" s="8"/>
      <c r="ARC665" s="8"/>
      <c r="ARD665" s="8"/>
      <c r="ARE665" s="8"/>
      <c r="ARF665" s="8"/>
      <c r="ARG665" s="8"/>
      <c r="ARH665" s="8"/>
      <c r="ARI665" s="8"/>
      <c r="ARJ665" s="8"/>
      <c r="ARK665" s="8"/>
      <c r="ARL665" s="8"/>
      <c r="ARM665" s="8"/>
      <c r="ARN665" s="8"/>
      <c r="ARO665" s="8"/>
      <c r="ARP665" s="8"/>
      <c r="ARQ665" s="8"/>
      <c r="ARR665" s="8"/>
      <c r="ARS665" s="8"/>
      <c r="ART665" s="8"/>
      <c r="ARU665" s="8"/>
      <c r="ARV665" s="8"/>
      <c r="ARW665" s="8"/>
      <c r="ARX665" s="8"/>
      <c r="ARY665" s="8"/>
      <c r="ARZ665" s="8"/>
      <c r="ASA665" s="8"/>
      <c r="ASB665" s="8"/>
      <c r="ASC665" s="8"/>
      <c r="ASD665" s="8"/>
      <c r="ASE665" s="8"/>
      <c r="ASF665" s="8"/>
      <c r="ASG665" s="8"/>
      <c r="ASH665" s="8"/>
      <c r="ASI665" s="8"/>
      <c r="ASJ665" s="8"/>
      <c r="ASK665" s="8"/>
      <c r="ASL665" s="8"/>
      <c r="ASM665" s="8"/>
      <c r="ASN665" s="8"/>
      <c r="ASO665" s="8"/>
      <c r="ASP665" s="8"/>
      <c r="ASQ665" s="8"/>
      <c r="ASR665" s="8"/>
      <c r="ASS665" s="8"/>
      <c r="AST665" s="8"/>
      <c r="ASU665" s="8"/>
      <c r="ASV665" s="8"/>
      <c r="ASW665" s="8"/>
      <c r="ASX665" s="8"/>
      <c r="ASY665" s="8"/>
      <c r="ASZ665" s="8"/>
      <c r="ATA665" s="8"/>
      <c r="ATB665" s="8"/>
      <c r="ATC665" s="8"/>
      <c r="ATD665" s="8"/>
      <c r="ATE665" s="8"/>
      <c r="ATF665" s="8"/>
      <c r="ATG665" s="8"/>
      <c r="ATH665" s="8"/>
      <c r="ATI665" s="8"/>
      <c r="ATJ665" s="8"/>
      <c r="ATK665" s="8"/>
      <c r="ATL665" s="8"/>
      <c r="ATM665" s="8"/>
      <c r="ATN665" s="8"/>
      <c r="ATO665" s="8"/>
      <c r="ATP665" s="8"/>
      <c r="ATQ665" s="8"/>
      <c r="ATR665" s="8"/>
      <c r="ATS665" s="8"/>
      <c r="ATT665" s="8"/>
      <c r="ATU665" s="8"/>
      <c r="ATV665" s="8"/>
      <c r="ATW665" s="8"/>
      <c r="ATX665" s="8"/>
      <c r="ATY665" s="8"/>
      <c r="ATZ665" s="8"/>
      <c r="AUA665" s="8"/>
      <c r="AUB665" s="8"/>
      <c r="AUC665" s="8"/>
      <c r="AUD665" s="8"/>
      <c r="AUE665" s="8"/>
      <c r="AUF665" s="8"/>
      <c r="AUG665" s="8"/>
      <c r="AUH665" s="8"/>
      <c r="AUI665" s="8"/>
      <c r="AUJ665" s="8"/>
      <c r="AUK665" s="8"/>
      <c r="AUL665" s="8"/>
      <c r="AUM665" s="8"/>
      <c r="AUN665" s="8"/>
      <c r="AUO665" s="8"/>
      <c r="AUP665" s="8"/>
      <c r="AUQ665" s="8"/>
      <c r="AUR665" s="8"/>
      <c r="AUS665" s="8"/>
      <c r="AUT665" s="8"/>
      <c r="AUU665" s="8"/>
      <c r="AUV665" s="8"/>
      <c r="AUW665" s="8"/>
      <c r="AUX665" s="8"/>
      <c r="AUY665" s="8"/>
      <c r="AUZ665" s="8"/>
      <c r="AVA665" s="8"/>
      <c r="AVB665" s="8"/>
      <c r="AVC665" s="8"/>
      <c r="AVD665" s="8"/>
      <c r="AVE665" s="8"/>
      <c r="AVF665" s="8"/>
      <c r="AVG665" s="8"/>
      <c r="AVH665" s="8"/>
      <c r="AVI665" s="8"/>
      <c r="AVJ665" s="8"/>
      <c r="AVK665" s="8"/>
      <c r="AVL665" s="8"/>
      <c r="AVM665" s="8"/>
      <c r="AVN665" s="8"/>
      <c r="AVO665" s="8"/>
      <c r="AVP665" s="8"/>
      <c r="AVQ665" s="8"/>
      <c r="AVR665" s="8"/>
      <c r="AVS665" s="8"/>
      <c r="AVT665" s="8"/>
      <c r="AVU665" s="8"/>
      <c r="AVV665" s="8"/>
      <c r="AVW665" s="8"/>
      <c r="AVX665" s="8"/>
      <c r="AVY665" s="8"/>
      <c r="AVZ665" s="8"/>
      <c r="AWA665" s="8"/>
      <c r="AWB665" s="8"/>
      <c r="AWC665" s="8"/>
      <c r="AWD665" s="8"/>
      <c r="AWE665" s="8"/>
      <c r="AWF665" s="8"/>
      <c r="AWG665" s="8"/>
      <c r="AWH665" s="8"/>
      <c r="AWI665" s="8"/>
      <c r="AWJ665" s="8"/>
      <c r="AWK665" s="8"/>
      <c r="AWL665" s="8"/>
      <c r="AWM665" s="8"/>
      <c r="AWN665" s="8"/>
      <c r="AWO665" s="8"/>
      <c r="AWP665" s="8"/>
      <c r="AWQ665" s="8"/>
      <c r="AWR665" s="8"/>
      <c r="AWS665" s="8"/>
      <c r="AWT665" s="8"/>
      <c r="AWU665" s="8"/>
      <c r="AWV665" s="8"/>
      <c r="AWW665" s="8"/>
      <c r="AWX665" s="8"/>
      <c r="AWY665" s="8"/>
      <c r="AWZ665" s="8"/>
      <c r="AXA665" s="8"/>
      <c r="AXB665" s="8"/>
      <c r="AXC665" s="8"/>
      <c r="AXD665" s="8"/>
      <c r="AXE665" s="8"/>
      <c r="AXF665" s="8"/>
      <c r="AXG665" s="8"/>
      <c r="AXH665" s="8"/>
      <c r="AXI665" s="8"/>
      <c r="AXJ665" s="8"/>
      <c r="AXK665" s="8"/>
      <c r="AXL665" s="8"/>
      <c r="AXM665" s="8"/>
      <c r="AXN665" s="8"/>
      <c r="AXO665" s="8"/>
      <c r="AXP665" s="8"/>
      <c r="AXQ665" s="8"/>
      <c r="AXR665" s="8"/>
      <c r="AXS665" s="8"/>
      <c r="AXT665" s="8"/>
      <c r="AXU665" s="8"/>
      <c r="AXV665" s="8"/>
      <c r="AXW665" s="8"/>
      <c r="AXX665" s="8"/>
      <c r="AXY665" s="8"/>
      <c r="AXZ665" s="8"/>
      <c r="AYA665" s="8"/>
      <c r="AYB665" s="8"/>
      <c r="AYC665" s="8"/>
      <c r="AYD665" s="8"/>
      <c r="AYE665" s="8"/>
      <c r="AYF665" s="8"/>
      <c r="AYG665" s="8"/>
      <c r="AYH665" s="8"/>
      <c r="AYI665" s="8"/>
      <c r="AYJ665" s="8"/>
      <c r="AYK665" s="8"/>
      <c r="AYL665" s="8"/>
      <c r="AYM665" s="8"/>
      <c r="AYN665" s="8"/>
      <c r="AYO665" s="8"/>
      <c r="AYP665" s="8"/>
      <c r="AYQ665" s="8"/>
      <c r="AYR665" s="8"/>
      <c r="AYS665" s="8"/>
      <c r="AYT665" s="8"/>
      <c r="AYU665" s="8"/>
      <c r="AYV665" s="8"/>
      <c r="AYW665" s="8"/>
      <c r="AYX665" s="8"/>
      <c r="AYY665" s="8"/>
      <c r="AYZ665" s="8"/>
      <c r="AZA665" s="8"/>
      <c r="AZB665" s="8"/>
      <c r="AZC665" s="8"/>
      <c r="AZD665" s="8"/>
      <c r="AZE665" s="8"/>
      <c r="AZF665" s="8"/>
      <c r="AZG665" s="8"/>
      <c r="AZH665" s="8"/>
      <c r="AZI665" s="8"/>
      <c r="AZJ665" s="8"/>
      <c r="AZK665" s="8"/>
      <c r="AZL665" s="8"/>
      <c r="AZM665" s="8"/>
      <c r="AZN665" s="8"/>
      <c r="AZO665" s="8"/>
      <c r="AZP665" s="8"/>
      <c r="AZQ665" s="8"/>
      <c r="AZR665" s="8"/>
      <c r="AZS665" s="8"/>
      <c r="AZT665" s="8"/>
      <c r="AZU665" s="8"/>
      <c r="AZV665" s="8"/>
      <c r="AZW665" s="8"/>
      <c r="AZX665" s="8"/>
      <c r="AZY665" s="8"/>
      <c r="AZZ665" s="8"/>
      <c r="BAA665" s="8"/>
      <c r="BAB665" s="8"/>
      <c r="BAC665" s="8"/>
      <c r="BAD665" s="8"/>
      <c r="BAE665" s="8"/>
      <c r="BAF665" s="8"/>
      <c r="BAG665" s="8"/>
      <c r="BAH665" s="8"/>
      <c r="BAI665" s="8"/>
      <c r="BAJ665" s="8"/>
      <c r="BAK665" s="8"/>
      <c r="BAL665" s="8"/>
      <c r="BAM665" s="8"/>
      <c r="BAN665" s="8"/>
      <c r="BAO665" s="8"/>
      <c r="BAP665" s="8"/>
      <c r="BAQ665" s="8"/>
      <c r="BAR665" s="8"/>
      <c r="BAS665" s="8"/>
      <c r="BAT665" s="8"/>
      <c r="BAU665" s="8"/>
      <c r="BAV665" s="8"/>
      <c r="BAW665" s="8"/>
      <c r="BAX665" s="8"/>
      <c r="BAY665" s="8"/>
      <c r="BAZ665" s="8"/>
      <c r="BBA665" s="8"/>
      <c r="BBB665" s="8"/>
      <c r="BBC665" s="8"/>
      <c r="BBD665" s="8"/>
      <c r="BBE665" s="8"/>
      <c r="BBF665" s="8"/>
      <c r="BBG665" s="8"/>
      <c r="BBH665" s="8"/>
      <c r="BBI665" s="8"/>
      <c r="BBJ665" s="8"/>
      <c r="BBK665" s="8"/>
      <c r="BBL665" s="8"/>
      <c r="BBM665" s="8"/>
      <c r="BBN665" s="8"/>
      <c r="BBO665" s="8"/>
      <c r="BBP665" s="8"/>
      <c r="BBQ665" s="8"/>
      <c r="BBR665" s="8"/>
      <c r="BBS665" s="8"/>
      <c r="BBT665" s="8"/>
      <c r="BBU665" s="8"/>
      <c r="BBV665" s="8"/>
      <c r="BBW665" s="8"/>
      <c r="BBX665" s="8"/>
      <c r="BBY665" s="8"/>
      <c r="BBZ665" s="8"/>
      <c r="BCA665" s="8"/>
      <c r="BCB665" s="8"/>
      <c r="BCC665" s="8"/>
      <c r="BCD665" s="8"/>
      <c r="BCE665" s="8"/>
      <c r="BCF665" s="8"/>
      <c r="BCG665" s="8"/>
      <c r="BCH665" s="8"/>
      <c r="BCI665" s="8"/>
      <c r="BCJ665" s="8"/>
      <c r="BCK665" s="8"/>
      <c r="BCL665" s="8"/>
      <c r="BCM665" s="8"/>
      <c r="BCN665" s="8"/>
      <c r="BCO665" s="8"/>
      <c r="BCP665" s="8"/>
      <c r="BCQ665" s="8"/>
      <c r="BCR665" s="8"/>
      <c r="BCS665" s="8"/>
      <c r="BCT665" s="8"/>
      <c r="BCU665" s="8"/>
      <c r="BCV665" s="8"/>
      <c r="BCW665" s="8"/>
      <c r="BCX665" s="8"/>
      <c r="BCY665" s="8"/>
      <c r="BCZ665" s="8"/>
      <c r="BDA665" s="8"/>
      <c r="BDB665" s="8"/>
      <c r="BDC665" s="8"/>
      <c r="BDD665" s="8"/>
      <c r="BDE665" s="8"/>
      <c r="BDF665" s="8"/>
      <c r="BDG665" s="8"/>
      <c r="BDH665" s="8"/>
      <c r="BDI665" s="8"/>
      <c r="BDJ665" s="8"/>
      <c r="BDK665" s="8"/>
      <c r="BDL665" s="8"/>
      <c r="BDM665" s="8"/>
      <c r="BDN665" s="8"/>
      <c r="BDO665" s="8"/>
      <c r="BDP665" s="8"/>
      <c r="BDQ665" s="8"/>
      <c r="BDR665" s="8"/>
      <c r="BDS665" s="8"/>
      <c r="BDT665" s="8"/>
      <c r="BDU665" s="8"/>
      <c r="BDV665" s="8"/>
      <c r="BDW665" s="8"/>
      <c r="BDX665" s="8"/>
      <c r="BDY665" s="8"/>
      <c r="BDZ665" s="8"/>
      <c r="BEA665" s="8"/>
      <c r="BEB665" s="8"/>
      <c r="BEC665" s="8"/>
      <c r="BED665" s="8"/>
      <c r="BEE665" s="8"/>
      <c r="BEF665" s="8"/>
      <c r="BEG665" s="8"/>
      <c r="BEH665" s="8"/>
      <c r="BEI665" s="8"/>
      <c r="BEJ665" s="8"/>
      <c r="BEK665" s="8"/>
      <c r="BEL665" s="8"/>
      <c r="BEM665" s="8"/>
      <c r="BEN665" s="8"/>
      <c r="BEO665" s="8"/>
      <c r="BEP665" s="8"/>
      <c r="BEQ665" s="8"/>
      <c r="BER665" s="8"/>
      <c r="BES665" s="8"/>
      <c r="BET665" s="8"/>
      <c r="BEU665" s="8"/>
      <c r="BEV665" s="8"/>
      <c r="BEW665" s="8"/>
      <c r="BEX665" s="8"/>
      <c r="BEY665" s="8"/>
      <c r="BEZ665" s="8"/>
      <c r="BFA665" s="8"/>
      <c r="BFB665" s="8"/>
      <c r="BFC665" s="8"/>
      <c r="BFD665" s="8"/>
      <c r="BFE665" s="8"/>
      <c r="BFF665" s="8"/>
      <c r="BFG665" s="8"/>
      <c r="BFH665" s="8"/>
      <c r="BFI665" s="8"/>
      <c r="BFJ665" s="8"/>
      <c r="BFK665" s="8"/>
      <c r="BFL665" s="8"/>
      <c r="BFM665" s="8"/>
      <c r="BFN665" s="8"/>
      <c r="BFO665" s="8"/>
      <c r="BFP665" s="8"/>
      <c r="BFQ665" s="8"/>
      <c r="BFR665" s="8"/>
      <c r="BFS665" s="8"/>
      <c r="BFT665" s="8"/>
      <c r="BFU665" s="8"/>
      <c r="BFV665" s="8"/>
      <c r="BFW665" s="8"/>
      <c r="BFX665" s="8"/>
      <c r="BFY665" s="8"/>
      <c r="BFZ665" s="8"/>
      <c r="BGA665" s="8"/>
      <c r="BGB665" s="8"/>
      <c r="BGC665" s="8"/>
      <c r="BGD665" s="8"/>
      <c r="BGE665" s="8"/>
      <c r="BGF665" s="8"/>
      <c r="BGG665" s="8"/>
      <c r="BGH665" s="8"/>
      <c r="BGI665" s="8"/>
      <c r="BGJ665" s="8"/>
      <c r="BGK665" s="8"/>
      <c r="BGL665" s="8"/>
      <c r="BGM665" s="8"/>
      <c r="BGN665" s="8"/>
      <c r="BGO665" s="8"/>
      <c r="BGP665" s="8"/>
      <c r="BGQ665" s="8"/>
      <c r="BGR665" s="8"/>
      <c r="BGS665" s="8"/>
      <c r="BGT665" s="8"/>
      <c r="BGU665" s="8"/>
      <c r="BGV665" s="8"/>
      <c r="BGW665" s="8"/>
      <c r="BGX665" s="8"/>
      <c r="BGY665" s="8"/>
      <c r="BGZ665" s="8"/>
      <c r="BHA665" s="8"/>
      <c r="BHB665" s="8"/>
      <c r="BHC665" s="8"/>
      <c r="BHD665" s="8"/>
      <c r="BHE665" s="8"/>
      <c r="BHF665" s="8"/>
      <c r="BHG665" s="8"/>
      <c r="BHH665" s="8"/>
      <c r="BHI665" s="8"/>
      <c r="BHJ665" s="8"/>
      <c r="BHK665" s="8"/>
      <c r="BHL665" s="8"/>
      <c r="BHM665" s="8"/>
      <c r="BHN665" s="8"/>
      <c r="BHO665" s="8"/>
      <c r="BHP665" s="8"/>
      <c r="BHQ665" s="8"/>
      <c r="BHR665" s="8"/>
      <c r="BHS665" s="8"/>
      <c r="BHT665" s="8"/>
      <c r="BHU665" s="8"/>
      <c r="BHV665" s="8"/>
      <c r="BHW665" s="8"/>
      <c r="BHX665" s="8"/>
      <c r="BHY665" s="8"/>
      <c r="BHZ665" s="8"/>
      <c r="BIA665" s="8"/>
      <c r="BIB665" s="8"/>
      <c r="BIC665" s="8"/>
      <c r="BID665" s="8"/>
      <c r="BIE665" s="8"/>
      <c r="BIF665" s="8"/>
      <c r="BIG665" s="8"/>
      <c r="BIH665" s="8"/>
      <c r="BII665" s="8"/>
      <c r="BIJ665" s="8"/>
      <c r="BIK665" s="8"/>
      <c r="BIL665" s="8"/>
      <c r="BIM665" s="8"/>
      <c r="BIN665" s="8"/>
      <c r="BIO665" s="8"/>
      <c r="BIP665" s="8"/>
      <c r="BIQ665" s="8"/>
      <c r="BIR665" s="8"/>
      <c r="BIS665" s="8"/>
      <c r="BIT665" s="8"/>
      <c r="BIU665" s="8"/>
      <c r="BIV665" s="8"/>
      <c r="BIW665" s="8"/>
      <c r="BIX665" s="8"/>
      <c r="BIY665" s="8"/>
      <c r="BIZ665" s="8"/>
      <c r="BJA665" s="8"/>
      <c r="BJB665" s="8"/>
      <c r="BJC665" s="8"/>
      <c r="BJD665" s="8"/>
      <c r="BJE665" s="8"/>
      <c r="BJF665" s="8"/>
      <c r="BJG665" s="8"/>
      <c r="BJH665" s="8"/>
      <c r="BJI665" s="8"/>
      <c r="BJJ665" s="8"/>
      <c r="BJK665" s="8"/>
      <c r="BJL665" s="8"/>
      <c r="BJM665" s="8"/>
      <c r="BJN665" s="8"/>
      <c r="BJO665" s="8"/>
      <c r="BJP665" s="8"/>
      <c r="BJQ665" s="8"/>
      <c r="BJR665" s="8"/>
      <c r="BJS665" s="8"/>
      <c r="BJT665" s="8"/>
      <c r="BJU665" s="8"/>
      <c r="BJV665" s="8"/>
      <c r="BJW665" s="8"/>
      <c r="BJX665" s="8"/>
      <c r="BJY665" s="8"/>
      <c r="BJZ665" s="8"/>
      <c r="BKA665" s="8"/>
      <c r="BKB665" s="8"/>
      <c r="BKC665" s="8"/>
      <c r="BKD665" s="8"/>
      <c r="BKE665" s="8"/>
      <c r="BKF665" s="8"/>
      <c r="BKG665" s="8"/>
      <c r="BKH665" s="8"/>
      <c r="BKI665" s="8"/>
      <c r="BKJ665" s="8"/>
      <c r="BKK665" s="8"/>
      <c r="BKL665" s="8"/>
      <c r="BKM665" s="8"/>
      <c r="BKN665" s="8"/>
      <c r="BKO665" s="8"/>
      <c r="BKP665" s="8"/>
      <c r="BKQ665" s="8"/>
      <c r="BKR665" s="8"/>
      <c r="BKS665" s="8"/>
      <c r="BKT665" s="8"/>
      <c r="BKU665" s="8"/>
      <c r="BKV665" s="8"/>
      <c r="BKW665" s="8"/>
      <c r="BKX665" s="8"/>
      <c r="BKY665" s="8"/>
      <c r="BKZ665" s="8"/>
      <c r="BLA665" s="8"/>
      <c r="BLB665" s="8"/>
      <c r="BLC665" s="8"/>
      <c r="BLD665" s="8"/>
      <c r="BLE665" s="8"/>
      <c r="BLF665" s="8"/>
      <c r="BLG665" s="8"/>
      <c r="BLH665" s="8"/>
      <c r="BLI665" s="8"/>
      <c r="BLJ665" s="8"/>
      <c r="BLK665" s="8"/>
      <c r="BLL665" s="8"/>
      <c r="BLM665" s="8"/>
      <c r="BLN665" s="8"/>
      <c r="BLO665" s="8"/>
      <c r="BLP665" s="8"/>
      <c r="BLQ665" s="8"/>
      <c r="BLR665" s="8"/>
      <c r="BLS665" s="8"/>
      <c r="BLT665" s="8"/>
      <c r="BLU665" s="8"/>
      <c r="BLV665" s="8"/>
      <c r="BLW665" s="8"/>
      <c r="BLX665" s="8"/>
      <c r="BLY665" s="8"/>
      <c r="BLZ665" s="8"/>
      <c r="BMA665" s="8"/>
      <c r="BMB665" s="8"/>
      <c r="BMC665" s="8"/>
      <c r="BMD665" s="8"/>
      <c r="BME665" s="8"/>
      <c r="BMF665" s="8"/>
      <c r="BMG665" s="8"/>
      <c r="BMH665" s="8"/>
      <c r="BMI665" s="8"/>
      <c r="BMJ665" s="8"/>
      <c r="BMK665" s="8"/>
      <c r="BML665" s="8"/>
      <c r="BMM665" s="8"/>
      <c r="BMN665" s="8"/>
      <c r="BMO665" s="8"/>
      <c r="BMP665" s="8"/>
      <c r="BMQ665" s="8"/>
      <c r="BMR665" s="8"/>
      <c r="BMS665" s="8"/>
      <c r="BMT665" s="8"/>
      <c r="BMU665" s="8"/>
      <c r="BMV665" s="8"/>
      <c r="BMW665" s="8"/>
      <c r="BMX665" s="8"/>
      <c r="BMY665" s="8"/>
      <c r="BMZ665" s="8"/>
      <c r="BNA665" s="8"/>
      <c r="BNB665" s="8"/>
      <c r="BNC665" s="8"/>
      <c r="BND665" s="8"/>
      <c r="BNE665" s="8"/>
      <c r="BNF665" s="8"/>
      <c r="BNG665" s="8"/>
      <c r="BNH665" s="8"/>
      <c r="BNI665" s="8"/>
      <c r="BNJ665" s="8"/>
      <c r="BNK665" s="8"/>
      <c r="BNL665" s="8"/>
      <c r="BNM665" s="8"/>
      <c r="BNN665" s="8"/>
      <c r="BNO665" s="8"/>
      <c r="BNP665" s="8"/>
      <c r="BNQ665" s="8"/>
      <c r="BNR665" s="8"/>
      <c r="BNS665" s="8"/>
      <c r="BNT665" s="8"/>
      <c r="BNU665" s="8"/>
      <c r="BNV665" s="8"/>
      <c r="BNW665" s="8"/>
      <c r="BNX665" s="8"/>
      <c r="BNY665" s="8"/>
      <c r="BNZ665" s="8"/>
      <c r="BOA665" s="8"/>
      <c r="BOB665" s="8"/>
      <c r="BOC665" s="8"/>
      <c r="BOD665" s="8"/>
      <c r="BOE665" s="8"/>
      <c r="BOF665" s="8"/>
      <c r="BOG665" s="8"/>
      <c r="BOH665" s="8"/>
      <c r="BOI665" s="8"/>
      <c r="BOJ665" s="8"/>
      <c r="BOK665" s="8"/>
      <c r="BOL665" s="8"/>
      <c r="BOM665" s="8"/>
      <c r="BON665" s="8"/>
      <c r="BOO665" s="8"/>
      <c r="BOP665" s="8"/>
      <c r="BOQ665" s="8"/>
      <c r="BOR665" s="8"/>
      <c r="BOS665" s="8"/>
      <c r="BOT665" s="8"/>
      <c r="BOU665" s="8"/>
      <c r="BOV665" s="8"/>
      <c r="BOW665" s="8"/>
      <c r="BOX665" s="8"/>
      <c r="BOY665" s="8"/>
      <c r="BOZ665" s="8"/>
      <c r="BPA665" s="8"/>
      <c r="BPB665" s="8"/>
      <c r="BPC665" s="8"/>
      <c r="BPD665" s="8"/>
      <c r="BPE665" s="8"/>
      <c r="BPF665" s="8"/>
      <c r="BPG665" s="8"/>
      <c r="BPH665" s="8"/>
      <c r="BPI665" s="8"/>
      <c r="BPJ665" s="8"/>
      <c r="BPK665" s="8"/>
      <c r="BPL665" s="8"/>
      <c r="BPM665" s="8"/>
      <c r="BPN665" s="8"/>
      <c r="BPO665" s="8"/>
      <c r="BPP665" s="8"/>
      <c r="BPQ665" s="8"/>
      <c r="BPR665" s="8"/>
      <c r="BPS665" s="8"/>
      <c r="BPT665" s="8"/>
      <c r="BPU665" s="8"/>
      <c r="BPV665" s="8"/>
      <c r="BPW665" s="8"/>
      <c r="BPX665" s="8"/>
      <c r="BPY665" s="8"/>
      <c r="BPZ665" s="8"/>
      <c r="BQA665" s="8"/>
      <c r="BQB665" s="8"/>
      <c r="BQC665" s="8"/>
      <c r="BQD665" s="8"/>
      <c r="BQE665" s="8"/>
      <c r="BQF665" s="8"/>
      <c r="BQG665" s="8"/>
      <c r="BQH665" s="8"/>
      <c r="BQI665" s="8"/>
      <c r="BQJ665" s="8"/>
      <c r="BQK665" s="8"/>
      <c r="BQL665" s="8"/>
      <c r="BQM665" s="8"/>
      <c r="BQN665" s="8"/>
      <c r="BQO665" s="8"/>
      <c r="BQP665" s="8"/>
      <c r="BQQ665" s="8"/>
      <c r="BQR665" s="8"/>
      <c r="BQS665" s="8"/>
      <c r="BQT665" s="8"/>
      <c r="BQU665" s="8"/>
      <c r="BQV665" s="8"/>
      <c r="BQW665" s="8"/>
      <c r="BQX665" s="8"/>
      <c r="BQY665" s="8"/>
      <c r="BQZ665" s="8"/>
      <c r="BRA665" s="8"/>
      <c r="BRB665" s="8"/>
      <c r="BRC665" s="8"/>
      <c r="BRD665" s="8"/>
      <c r="BRE665" s="8"/>
      <c r="BRF665" s="8"/>
      <c r="BRG665" s="8"/>
      <c r="BRH665" s="8"/>
      <c r="BRI665" s="8"/>
      <c r="BRJ665" s="8"/>
      <c r="BRK665" s="8"/>
      <c r="BRL665" s="8"/>
      <c r="BRM665" s="8"/>
      <c r="BRN665" s="8"/>
      <c r="BRO665" s="8"/>
      <c r="BRP665" s="8"/>
      <c r="BRQ665" s="8"/>
      <c r="BRR665" s="8"/>
      <c r="BRS665" s="8"/>
      <c r="BRT665" s="8"/>
      <c r="BRU665" s="8"/>
      <c r="BRV665" s="8"/>
      <c r="BRW665" s="8"/>
      <c r="BRX665" s="8"/>
      <c r="BRY665" s="8"/>
      <c r="BRZ665" s="8"/>
      <c r="BSA665" s="8"/>
      <c r="BSB665" s="8"/>
      <c r="BSC665" s="8"/>
      <c r="BSD665" s="8"/>
      <c r="BSE665" s="8"/>
      <c r="BSF665" s="8"/>
      <c r="BSG665" s="8"/>
      <c r="BSH665" s="8"/>
      <c r="BSI665" s="8"/>
      <c r="BSJ665" s="8"/>
      <c r="BSK665" s="8"/>
      <c r="BSL665" s="8"/>
      <c r="BSM665" s="8"/>
      <c r="BSN665" s="8"/>
      <c r="BSO665" s="8"/>
      <c r="BSP665" s="8"/>
      <c r="BSQ665" s="8"/>
      <c r="BSR665" s="8"/>
      <c r="BSS665" s="8"/>
      <c r="BST665" s="8"/>
      <c r="BSU665" s="8"/>
      <c r="BSV665" s="8"/>
      <c r="BSW665" s="8"/>
      <c r="BSX665" s="8"/>
      <c r="BSY665" s="8"/>
      <c r="BSZ665" s="8"/>
      <c r="BTA665" s="8"/>
      <c r="BTB665" s="8"/>
      <c r="BTC665" s="8"/>
      <c r="BTD665" s="8"/>
      <c r="BTE665" s="8"/>
      <c r="BTF665" s="8"/>
      <c r="BTG665" s="8"/>
      <c r="BTH665" s="8"/>
      <c r="BTI665" s="8"/>
      <c r="BTJ665" s="8"/>
      <c r="BTK665" s="8"/>
      <c r="BTL665" s="8"/>
      <c r="BTM665" s="8"/>
      <c r="BTN665" s="8"/>
      <c r="BTO665" s="8"/>
      <c r="BTP665" s="8"/>
      <c r="BTQ665" s="8"/>
      <c r="BTR665" s="8"/>
      <c r="BTS665" s="8"/>
      <c r="BTT665" s="8"/>
      <c r="BTU665" s="8"/>
      <c r="BTV665" s="8"/>
      <c r="BTW665" s="8"/>
      <c r="BTX665" s="8"/>
      <c r="BTY665" s="8"/>
      <c r="BTZ665" s="8"/>
      <c r="BUA665" s="8"/>
      <c r="BUB665" s="8"/>
      <c r="BUC665" s="8"/>
      <c r="BUD665" s="8"/>
      <c r="BUE665" s="8"/>
      <c r="BUF665" s="8"/>
      <c r="BUG665" s="8"/>
      <c r="BUH665" s="8"/>
      <c r="BUI665" s="8"/>
      <c r="BUJ665" s="8"/>
      <c r="BUK665" s="8"/>
      <c r="BUL665" s="8"/>
      <c r="BUM665" s="8"/>
      <c r="BUN665" s="8"/>
      <c r="BUO665" s="8"/>
      <c r="BUP665" s="8"/>
      <c r="BUQ665" s="8"/>
      <c r="BUR665" s="8"/>
      <c r="BUS665" s="8"/>
      <c r="BUT665" s="8"/>
      <c r="BUU665" s="8"/>
      <c r="BUV665" s="8"/>
      <c r="BUW665" s="8"/>
      <c r="BUX665" s="8"/>
      <c r="BUY665" s="8"/>
      <c r="BUZ665" s="8"/>
      <c r="BVA665" s="8"/>
      <c r="BVB665" s="8"/>
      <c r="BVC665" s="8"/>
      <c r="BVD665" s="8"/>
      <c r="BVE665" s="8"/>
      <c r="BVF665" s="8"/>
      <c r="BVG665" s="8"/>
      <c r="BVH665" s="8"/>
      <c r="BVI665" s="8"/>
      <c r="BVJ665" s="8"/>
      <c r="BVK665" s="8"/>
      <c r="BVL665" s="8"/>
      <c r="BVM665" s="8"/>
      <c r="BVN665" s="8"/>
      <c r="BVO665" s="8"/>
      <c r="BVP665" s="8"/>
      <c r="BVQ665" s="8"/>
      <c r="BVR665" s="8"/>
      <c r="BVS665" s="8"/>
      <c r="BVT665" s="8"/>
      <c r="BVU665" s="8"/>
      <c r="BVV665" s="8"/>
      <c r="BVW665" s="8"/>
      <c r="BVX665" s="8"/>
      <c r="BVY665" s="8"/>
      <c r="BVZ665" s="8"/>
      <c r="BWA665" s="8"/>
      <c r="BWB665" s="8"/>
      <c r="BWC665" s="8"/>
      <c r="BWD665" s="8"/>
      <c r="BWE665" s="8"/>
      <c r="BWF665" s="8"/>
      <c r="BWG665" s="8"/>
      <c r="BWH665" s="8"/>
      <c r="BWI665" s="8"/>
      <c r="BWJ665" s="8"/>
      <c r="BWK665" s="8"/>
      <c r="BWL665" s="8"/>
      <c r="BWM665" s="8"/>
      <c r="BWN665" s="8"/>
      <c r="BWO665" s="8"/>
      <c r="BWP665" s="8"/>
      <c r="BWQ665" s="8"/>
    </row>
    <row r="666" spans="1:1967" s="444" customFormat="1" ht="102" customHeight="1">
      <c r="A666" s="9" t="s">
        <v>6663</v>
      </c>
      <c r="B666" s="100" t="s">
        <v>97</v>
      </c>
      <c r="C666" s="111" t="s">
        <v>1108</v>
      </c>
      <c r="D666" s="111" t="s">
        <v>1106</v>
      </c>
      <c r="E666" s="111" t="s">
        <v>1109</v>
      </c>
      <c r="F666" s="3"/>
      <c r="G666" s="3" t="s">
        <v>385</v>
      </c>
      <c r="H666" s="20">
        <v>1</v>
      </c>
      <c r="I666" s="114">
        <v>470000000</v>
      </c>
      <c r="J666" s="21" t="s">
        <v>1330</v>
      </c>
      <c r="K666" s="19" t="s">
        <v>2096</v>
      </c>
      <c r="L666" s="138" t="s">
        <v>3428</v>
      </c>
      <c r="M666" s="141" t="s">
        <v>383</v>
      </c>
      <c r="N666" s="360" t="s">
        <v>2105</v>
      </c>
      <c r="O666" s="3" t="s">
        <v>1382</v>
      </c>
      <c r="P666" s="7" t="s">
        <v>1354</v>
      </c>
      <c r="Q666" s="3" t="s">
        <v>1195</v>
      </c>
      <c r="R666" s="24">
        <v>2149</v>
      </c>
      <c r="S666" s="19">
        <v>17050</v>
      </c>
      <c r="T666" s="83">
        <f t="shared" si="103"/>
        <v>36640450</v>
      </c>
      <c r="U666" s="83">
        <f t="shared" si="101"/>
        <v>41037304.000000007</v>
      </c>
      <c r="V666" s="9" t="s">
        <v>1341</v>
      </c>
      <c r="W666" s="153" t="s">
        <v>1410</v>
      </c>
      <c r="X666" s="9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  <c r="FC666" s="8"/>
      <c r="FD666" s="8"/>
      <c r="FE666" s="8"/>
      <c r="FF666" s="8"/>
      <c r="FG666" s="8"/>
      <c r="FH666" s="8"/>
      <c r="FI666" s="8"/>
      <c r="FJ666" s="8"/>
      <c r="FK666" s="8"/>
      <c r="FL666" s="8"/>
      <c r="FM666" s="8"/>
      <c r="FN666" s="8"/>
      <c r="FO666" s="8"/>
      <c r="FP666" s="8"/>
      <c r="FQ666" s="8"/>
      <c r="FR666" s="8"/>
      <c r="FS666" s="8"/>
      <c r="FT666" s="8"/>
      <c r="FU666" s="8"/>
      <c r="FV666" s="8"/>
      <c r="FW666" s="8"/>
      <c r="FX666" s="8"/>
      <c r="FY666" s="8"/>
      <c r="FZ666" s="8"/>
      <c r="GA666" s="8"/>
      <c r="GB666" s="8"/>
      <c r="GC666" s="8"/>
      <c r="GD666" s="8"/>
      <c r="GE666" s="8"/>
      <c r="GF666" s="8"/>
      <c r="GG666" s="8"/>
      <c r="GH666" s="8"/>
      <c r="GI666" s="8"/>
      <c r="GJ666" s="8"/>
      <c r="GK666" s="8"/>
      <c r="GL666" s="8"/>
      <c r="GM666" s="8"/>
      <c r="GN666" s="8"/>
      <c r="GO666" s="8"/>
      <c r="GP666" s="8"/>
      <c r="GQ666" s="8"/>
      <c r="GR666" s="8"/>
      <c r="GS666" s="8"/>
      <c r="GT666" s="8"/>
      <c r="GU666" s="8"/>
      <c r="GV666" s="8"/>
      <c r="GW666" s="8"/>
      <c r="GX666" s="8"/>
      <c r="GY666" s="8"/>
      <c r="GZ666" s="8"/>
      <c r="HA666" s="8"/>
      <c r="HB666" s="8"/>
      <c r="HC666" s="8"/>
      <c r="HD666" s="8"/>
      <c r="HE666" s="8"/>
      <c r="HF666" s="8"/>
      <c r="HG666" s="8"/>
      <c r="HH666" s="8"/>
      <c r="HI666" s="8"/>
      <c r="HJ666" s="8"/>
      <c r="HK666" s="8"/>
      <c r="HL666" s="8"/>
      <c r="HM666" s="8"/>
      <c r="HN666" s="8"/>
      <c r="HO666" s="8"/>
      <c r="HP666" s="8"/>
      <c r="HQ666" s="8"/>
      <c r="HR666" s="8"/>
      <c r="HS666" s="8"/>
      <c r="HT666" s="8"/>
      <c r="HU666" s="8"/>
      <c r="HV666" s="8"/>
      <c r="HW666" s="8"/>
      <c r="HX666" s="8"/>
      <c r="HY666" s="8"/>
      <c r="HZ666" s="8"/>
      <c r="IA666" s="8"/>
      <c r="IB666" s="8"/>
      <c r="IC666" s="8"/>
      <c r="ID666" s="8"/>
      <c r="IE666" s="8"/>
      <c r="IF666" s="8"/>
      <c r="IG666" s="8"/>
      <c r="IH666" s="8"/>
      <c r="II666" s="8"/>
      <c r="IJ666" s="8"/>
      <c r="IK666" s="8"/>
      <c r="IL666" s="8"/>
      <c r="IM666" s="8"/>
      <c r="IN666" s="8"/>
      <c r="IO666" s="8"/>
      <c r="IP666" s="8"/>
      <c r="IQ666" s="8"/>
      <c r="IR666" s="8"/>
      <c r="IS666" s="8"/>
      <c r="IT666" s="8"/>
      <c r="IU666" s="8"/>
      <c r="IV666" s="8"/>
      <c r="IW666" s="8"/>
      <c r="IX666" s="8"/>
      <c r="IY666" s="8"/>
      <c r="IZ666" s="8"/>
      <c r="JA666" s="8"/>
      <c r="JB666" s="8"/>
      <c r="JC666" s="8"/>
      <c r="JD666" s="8"/>
      <c r="JE666" s="8"/>
      <c r="JF666" s="8"/>
      <c r="JG666" s="8"/>
      <c r="JH666" s="8"/>
      <c r="JI666" s="8"/>
      <c r="JJ666" s="8"/>
      <c r="JK666" s="8"/>
      <c r="JL666" s="8"/>
      <c r="JM666" s="8"/>
      <c r="JN666" s="8"/>
      <c r="JO666" s="8"/>
      <c r="JP666" s="8"/>
      <c r="JQ666" s="8"/>
      <c r="JR666" s="8"/>
      <c r="JS666" s="8"/>
      <c r="JT666" s="8"/>
      <c r="JU666" s="8"/>
      <c r="JV666" s="8"/>
      <c r="JW666" s="8"/>
      <c r="JX666" s="8"/>
      <c r="JY666" s="8"/>
      <c r="JZ666" s="8"/>
      <c r="KA666" s="8"/>
      <c r="KB666" s="8"/>
      <c r="KC666" s="8"/>
      <c r="KD666" s="8"/>
      <c r="KE666" s="8"/>
      <c r="KF666" s="8"/>
      <c r="KG666" s="8"/>
      <c r="KH666" s="8"/>
      <c r="KI666" s="8"/>
      <c r="KJ666" s="8"/>
      <c r="KK666" s="8"/>
      <c r="KL666" s="8"/>
      <c r="KM666" s="8"/>
      <c r="KN666" s="8"/>
      <c r="KO666" s="8"/>
      <c r="KP666" s="8"/>
      <c r="KQ666" s="8"/>
      <c r="KR666" s="8"/>
      <c r="KS666" s="8"/>
      <c r="KT666" s="8"/>
      <c r="KU666" s="8"/>
      <c r="KV666" s="8"/>
      <c r="KW666" s="8"/>
      <c r="KX666" s="8"/>
      <c r="KY666" s="8"/>
      <c r="KZ666" s="8"/>
      <c r="LA666" s="8"/>
      <c r="LB666" s="8"/>
      <c r="LC666" s="8"/>
      <c r="LD666" s="8"/>
      <c r="LE666" s="8"/>
      <c r="LF666" s="8"/>
      <c r="LG666" s="8"/>
      <c r="LH666" s="8"/>
      <c r="LI666" s="8"/>
      <c r="LJ666" s="8"/>
      <c r="LK666" s="8"/>
      <c r="LL666" s="8"/>
      <c r="LM666" s="8"/>
      <c r="LN666" s="8"/>
      <c r="LO666" s="8"/>
      <c r="LP666" s="8"/>
      <c r="LQ666" s="8"/>
      <c r="LR666" s="8"/>
      <c r="LS666" s="8"/>
      <c r="LT666" s="8"/>
      <c r="LU666" s="8"/>
      <c r="LV666" s="8"/>
      <c r="LW666" s="8"/>
      <c r="LX666" s="8"/>
      <c r="LY666" s="8"/>
      <c r="LZ666" s="8"/>
      <c r="MA666" s="8"/>
      <c r="MB666" s="8"/>
      <c r="MC666" s="8"/>
      <c r="MD666" s="8"/>
      <c r="ME666" s="8"/>
      <c r="MF666" s="8"/>
      <c r="MG666" s="8"/>
      <c r="MH666" s="8"/>
      <c r="MI666" s="8"/>
      <c r="MJ666" s="8"/>
      <c r="MK666" s="8"/>
      <c r="ML666" s="8"/>
      <c r="MM666" s="8"/>
      <c r="MN666" s="8"/>
      <c r="MO666" s="8"/>
      <c r="MP666" s="8"/>
      <c r="MQ666" s="8"/>
      <c r="MR666" s="8"/>
      <c r="MS666" s="8"/>
      <c r="MT666" s="8"/>
      <c r="MU666" s="8"/>
      <c r="MV666" s="8"/>
      <c r="MW666" s="8"/>
      <c r="MX666" s="8"/>
      <c r="MY666" s="8"/>
      <c r="MZ666" s="8"/>
      <c r="NA666" s="8"/>
      <c r="NB666" s="8"/>
      <c r="NC666" s="8"/>
      <c r="ND666" s="8"/>
      <c r="NE666" s="8"/>
      <c r="NF666" s="8"/>
      <c r="NG666" s="8"/>
      <c r="NH666" s="8"/>
      <c r="NI666" s="8"/>
      <c r="NJ666" s="8"/>
      <c r="NK666" s="8"/>
      <c r="NL666" s="8"/>
      <c r="NM666" s="8"/>
      <c r="NN666" s="8"/>
      <c r="NO666" s="8"/>
      <c r="NP666" s="8"/>
      <c r="NQ666" s="8"/>
      <c r="NR666" s="8"/>
      <c r="NS666" s="8"/>
      <c r="NT666" s="8"/>
      <c r="NU666" s="8"/>
      <c r="NV666" s="8"/>
      <c r="NW666" s="8"/>
      <c r="NX666" s="8"/>
      <c r="NY666" s="8"/>
      <c r="NZ666" s="8"/>
      <c r="OA666" s="8"/>
      <c r="OB666" s="8"/>
      <c r="OC666" s="8"/>
      <c r="OD666" s="8"/>
      <c r="OE666" s="8"/>
      <c r="OF666" s="8"/>
      <c r="OG666" s="8"/>
      <c r="OH666" s="8"/>
      <c r="OI666" s="8"/>
      <c r="OJ666" s="8"/>
      <c r="OK666" s="8"/>
      <c r="OL666" s="8"/>
      <c r="OM666" s="8"/>
      <c r="ON666" s="8"/>
      <c r="OO666" s="8"/>
      <c r="OP666" s="8"/>
      <c r="OQ666" s="8"/>
      <c r="OR666" s="8"/>
      <c r="OS666" s="8"/>
      <c r="OT666" s="8"/>
      <c r="OU666" s="8"/>
      <c r="OV666" s="8"/>
      <c r="OW666" s="8"/>
      <c r="OX666" s="8"/>
      <c r="OY666" s="8"/>
      <c r="OZ666" s="8"/>
      <c r="PA666" s="8"/>
      <c r="PB666" s="8"/>
      <c r="PC666" s="8"/>
      <c r="PD666" s="8"/>
      <c r="PE666" s="8"/>
      <c r="PF666" s="8"/>
      <c r="PG666" s="8"/>
      <c r="PH666" s="8"/>
      <c r="PI666" s="8"/>
      <c r="PJ666" s="8"/>
      <c r="PK666" s="8"/>
      <c r="PL666" s="8"/>
      <c r="PM666" s="8"/>
      <c r="PN666" s="8"/>
      <c r="PO666" s="8"/>
      <c r="PP666" s="8"/>
      <c r="PQ666" s="8"/>
      <c r="PR666" s="8"/>
      <c r="PS666" s="8"/>
      <c r="PT666" s="8"/>
      <c r="PU666" s="8"/>
      <c r="PV666" s="8"/>
      <c r="PW666" s="8"/>
      <c r="PX666" s="8"/>
      <c r="PY666" s="8"/>
      <c r="PZ666" s="8"/>
      <c r="QA666" s="8"/>
      <c r="QB666" s="8"/>
      <c r="QC666" s="8"/>
      <c r="QD666" s="8"/>
      <c r="QE666" s="8"/>
      <c r="QF666" s="8"/>
      <c r="QG666" s="8"/>
      <c r="QH666" s="8"/>
      <c r="QI666" s="8"/>
      <c r="QJ666" s="8"/>
      <c r="QK666" s="8"/>
      <c r="QL666" s="8"/>
      <c r="QM666" s="8"/>
      <c r="QN666" s="8"/>
      <c r="QO666" s="8"/>
      <c r="QP666" s="8"/>
      <c r="QQ666" s="8"/>
      <c r="QR666" s="8"/>
      <c r="QS666" s="8"/>
      <c r="QT666" s="8"/>
      <c r="QU666" s="8"/>
      <c r="QV666" s="8"/>
      <c r="QW666" s="8"/>
      <c r="QX666" s="8"/>
      <c r="QY666" s="8"/>
      <c r="QZ666" s="8"/>
      <c r="RA666" s="8"/>
      <c r="RB666" s="8"/>
      <c r="RC666" s="8"/>
      <c r="RD666" s="8"/>
      <c r="RE666" s="8"/>
      <c r="RF666" s="8"/>
      <c r="RG666" s="8"/>
      <c r="RH666" s="8"/>
      <c r="RI666" s="8"/>
      <c r="RJ666" s="8"/>
      <c r="RK666" s="8"/>
      <c r="RL666" s="8"/>
      <c r="RM666" s="8"/>
      <c r="RN666" s="8"/>
      <c r="RO666" s="8"/>
      <c r="RP666" s="8"/>
      <c r="RQ666" s="8"/>
      <c r="RR666" s="8"/>
      <c r="RS666" s="8"/>
      <c r="RT666" s="8"/>
      <c r="RU666" s="8"/>
      <c r="RV666" s="8"/>
      <c r="RW666" s="8"/>
      <c r="RX666" s="8"/>
      <c r="RY666" s="8"/>
      <c r="RZ666" s="8"/>
      <c r="SA666" s="8"/>
      <c r="SB666" s="8"/>
      <c r="SC666" s="8"/>
      <c r="SD666" s="8"/>
      <c r="SE666" s="8"/>
      <c r="SF666" s="8"/>
      <c r="SG666" s="8"/>
      <c r="SH666" s="8"/>
      <c r="SI666" s="8"/>
      <c r="SJ666" s="8"/>
      <c r="SK666" s="8"/>
      <c r="SL666" s="8"/>
      <c r="SM666" s="8"/>
      <c r="SN666" s="8"/>
      <c r="SO666" s="8"/>
      <c r="SP666" s="8"/>
      <c r="SQ666" s="8"/>
      <c r="SR666" s="8"/>
      <c r="SS666" s="8"/>
      <c r="ST666" s="8"/>
      <c r="SU666" s="8"/>
      <c r="SV666" s="8"/>
      <c r="SW666" s="8"/>
      <c r="SX666" s="8"/>
      <c r="SY666" s="8"/>
      <c r="SZ666" s="8"/>
      <c r="TA666" s="8"/>
      <c r="TB666" s="8"/>
      <c r="TC666" s="8"/>
      <c r="TD666" s="8"/>
      <c r="TE666" s="8"/>
      <c r="TF666" s="8"/>
      <c r="TG666" s="8"/>
      <c r="TH666" s="8"/>
      <c r="TI666" s="8"/>
      <c r="TJ666" s="8"/>
      <c r="TK666" s="8"/>
      <c r="TL666" s="8"/>
      <c r="TM666" s="8"/>
      <c r="TN666" s="8"/>
      <c r="TO666" s="8"/>
      <c r="TP666" s="8"/>
      <c r="TQ666" s="8"/>
      <c r="TR666" s="8"/>
      <c r="TS666" s="8"/>
      <c r="TT666" s="8"/>
      <c r="TU666" s="8"/>
      <c r="TV666" s="8"/>
      <c r="TW666" s="8"/>
      <c r="TX666" s="8"/>
      <c r="TY666" s="8"/>
      <c r="TZ666" s="8"/>
      <c r="UA666" s="8"/>
      <c r="UB666" s="8"/>
      <c r="UC666" s="8"/>
      <c r="UD666" s="8"/>
      <c r="UE666" s="8"/>
      <c r="UF666" s="8"/>
      <c r="UG666" s="8"/>
      <c r="UH666" s="8"/>
      <c r="UI666" s="8"/>
      <c r="UJ666" s="8"/>
      <c r="UK666" s="8"/>
      <c r="UL666" s="8"/>
      <c r="UM666" s="8"/>
      <c r="UN666" s="8"/>
      <c r="UO666" s="8"/>
      <c r="UP666" s="8"/>
      <c r="UQ666" s="8"/>
      <c r="UR666" s="8"/>
      <c r="US666" s="8"/>
      <c r="UT666" s="8"/>
      <c r="UU666" s="8"/>
      <c r="UV666" s="8"/>
      <c r="UW666" s="8"/>
      <c r="UX666" s="8"/>
      <c r="UY666" s="8"/>
      <c r="UZ666" s="8"/>
      <c r="VA666" s="8"/>
      <c r="VB666" s="8"/>
      <c r="VC666" s="8"/>
      <c r="VD666" s="8"/>
      <c r="VE666" s="8"/>
      <c r="VF666" s="8"/>
      <c r="VG666" s="8"/>
      <c r="VH666" s="8"/>
      <c r="VI666" s="8"/>
      <c r="VJ666" s="8"/>
      <c r="VK666" s="8"/>
      <c r="VL666" s="8"/>
      <c r="VM666" s="8"/>
      <c r="VN666" s="8"/>
      <c r="VO666" s="8"/>
      <c r="VP666" s="8"/>
      <c r="VQ666" s="8"/>
      <c r="VR666" s="8"/>
      <c r="VS666" s="8"/>
      <c r="VT666" s="8"/>
      <c r="VU666" s="8"/>
      <c r="VV666" s="8"/>
      <c r="VW666" s="8"/>
      <c r="VX666" s="8"/>
      <c r="VY666" s="8"/>
      <c r="VZ666" s="8"/>
      <c r="WA666" s="8"/>
      <c r="WB666" s="8"/>
      <c r="WC666" s="8"/>
      <c r="WD666" s="8"/>
      <c r="WE666" s="8"/>
      <c r="WF666" s="8"/>
      <c r="WG666" s="8"/>
      <c r="WH666" s="8"/>
      <c r="WI666" s="8"/>
      <c r="WJ666" s="8"/>
      <c r="WK666" s="8"/>
      <c r="WL666" s="8"/>
      <c r="WM666" s="8"/>
      <c r="WN666" s="8"/>
      <c r="WO666" s="8"/>
      <c r="WP666" s="8"/>
      <c r="WQ666" s="8"/>
      <c r="WR666" s="8"/>
      <c r="WS666" s="8"/>
      <c r="WT666" s="8"/>
      <c r="WU666" s="8"/>
      <c r="WV666" s="8"/>
      <c r="WW666" s="8"/>
      <c r="WX666" s="8"/>
      <c r="WY666" s="8"/>
      <c r="WZ666" s="8"/>
      <c r="XA666" s="8"/>
      <c r="XB666" s="8"/>
      <c r="XC666" s="8"/>
      <c r="XD666" s="8"/>
      <c r="XE666" s="8"/>
      <c r="XF666" s="8"/>
      <c r="XG666" s="8"/>
      <c r="XH666" s="8"/>
      <c r="XI666" s="8"/>
      <c r="XJ666" s="8"/>
      <c r="XK666" s="8"/>
      <c r="XL666" s="8"/>
      <c r="XM666" s="8"/>
      <c r="XN666" s="8"/>
      <c r="XO666" s="8"/>
      <c r="XP666" s="8"/>
      <c r="XQ666" s="8"/>
      <c r="XR666" s="8"/>
      <c r="XS666" s="8"/>
      <c r="XT666" s="8"/>
      <c r="XU666" s="8"/>
      <c r="XV666" s="8"/>
      <c r="XW666" s="8"/>
      <c r="XX666" s="8"/>
      <c r="XY666" s="8"/>
      <c r="XZ666" s="8"/>
      <c r="YA666" s="8"/>
      <c r="YB666" s="8"/>
      <c r="YC666" s="8"/>
      <c r="YD666" s="8"/>
      <c r="YE666" s="8"/>
      <c r="YF666" s="8"/>
      <c r="YG666" s="8"/>
      <c r="YH666" s="8"/>
      <c r="YI666" s="8"/>
      <c r="YJ666" s="8"/>
      <c r="YK666" s="8"/>
      <c r="YL666" s="8"/>
      <c r="YM666" s="8"/>
      <c r="YN666" s="8"/>
      <c r="YO666" s="8"/>
      <c r="YP666" s="8"/>
      <c r="YQ666" s="8"/>
      <c r="YR666" s="8"/>
      <c r="YS666" s="8"/>
      <c r="YT666" s="8"/>
      <c r="YU666" s="8"/>
      <c r="YV666" s="8"/>
      <c r="YW666" s="8"/>
      <c r="YX666" s="8"/>
      <c r="YY666" s="8"/>
      <c r="YZ666" s="8"/>
      <c r="ZA666" s="8"/>
      <c r="ZB666" s="8"/>
      <c r="ZC666" s="8"/>
      <c r="ZD666" s="8"/>
      <c r="ZE666" s="8"/>
      <c r="ZF666" s="8"/>
      <c r="ZG666" s="8"/>
      <c r="ZH666" s="8"/>
      <c r="ZI666" s="8"/>
      <c r="ZJ666" s="8"/>
      <c r="ZK666" s="8"/>
      <c r="ZL666" s="8"/>
      <c r="ZM666" s="8"/>
      <c r="ZN666" s="8"/>
      <c r="ZO666" s="8"/>
      <c r="ZP666" s="8"/>
      <c r="ZQ666" s="8"/>
      <c r="ZR666" s="8"/>
      <c r="ZS666" s="8"/>
      <c r="ZT666" s="8"/>
      <c r="ZU666" s="8"/>
      <c r="ZV666" s="8"/>
      <c r="ZW666" s="8"/>
      <c r="ZX666" s="8"/>
      <c r="ZY666" s="8"/>
      <c r="ZZ666" s="8"/>
      <c r="AAA666" s="8"/>
      <c r="AAB666" s="8"/>
      <c r="AAC666" s="8"/>
      <c r="AAD666" s="8"/>
      <c r="AAE666" s="8"/>
      <c r="AAF666" s="8"/>
      <c r="AAG666" s="8"/>
      <c r="AAH666" s="8"/>
      <c r="AAI666" s="8"/>
      <c r="AAJ666" s="8"/>
      <c r="AAK666" s="8"/>
      <c r="AAL666" s="8"/>
      <c r="AAM666" s="8"/>
      <c r="AAN666" s="8"/>
      <c r="AAO666" s="8"/>
      <c r="AAP666" s="8"/>
      <c r="AAQ666" s="8"/>
      <c r="AAR666" s="8"/>
      <c r="AAS666" s="8"/>
      <c r="AAT666" s="8"/>
      <c r="AAU666" s="8"/>
      <c r="AAV666" s="8"/>
      <c r="AAW666" s="8"/>
      <c r="AAX666" s="8"/>
      <c r="AAY666" s="8"/>
      <c r="AAZ666" s="8"/>
      <c r="ABA666" s="8"/>
      <c r="ABB666" s="8"/>
      <c r="ABC666" s="8"/>
      <c r="ABD666" s="8"/>
      <c r="ABE666" s="8"/>
      <c r="ABF666" s="8"/>
      <c r="ABG666" s="8"/>
      <c r="ABH666" s="8"/>
      <c r="ABI666" s="8"/>
      <c r="ABJ666" s="8"/>
      <c r="ABK666" s="8"/>
      <c r="ABL666" s="8"/>
      <c r="ABM666" s="8"/>
      <c r="ABN666" s="8"/>
      <c r="ABO666" s="8"/>
      <c r="ABP666" s="8"/>
      <c r="ABQ666" s="8"/>
      <c r="ABR666" s="8"/>
      <c r="ABS666" s="8"/>
      <c r="ABT666" s="8"/>
      <c r="ABU666" s="8"/>
      <c r="ABV666" s="8"/>
      <c r="ABW666" s="8"/>
      <c r="ABX666" s="8"/>
      <c r="ABY666" s="8"/>
      <c r="ABZ666" s="8"/>
      <c r="ACA666" s="8"/>
      <c r="ACB666" s="8"/>
      <c r="ACC666" s="8"/>
      <c r="ACD666" s="8"/>
      <c r="ACE666" s="8"/>
      <c r="ACF666" s="8"/>
      <c r="ACG666" s="8"/>
      <c r="ACH666" s="8"/>
      <c r="ACI666" s="8"/>
      <c r="ACJ666" s="8"/>
      <c r="ACK666" s="8"/>
      <c r="ACL666" s="8"/>
      <c r="ACM666" s="8"/>
      <c r="ACN666" s="8"/>
      <c r="ACO666" s="8"/>
      <c r="ACP666" s="8"/>
      <c r="ACQ666" s="8"/>
      <c r="ACR666" s="8"/>
      <c r="ACS666" s="8"/>
      <c r="ACT666" s="8"/>
      <c r="ACU666" s="8"/>
      <c r="ACV666" s="8"/>
      <c r="ACW666" s="8"/>
      <c r="ACX666" s="8"/>
      <c r="ACY666" s="8"/>
      <c r="ACZ666" s="8"/>
      <c r="ADA666" s="8"/>
      <c r="ADB666" s="8"/>
      <c r="ADC666" s="8"/>
      <c r="ADD666" s="8"/>
      <c r="ADE666" s="8"/>
      <c r="ADF666" s="8"/>
      <c r="ADG666" s="8"/>
      <c r="ADH666" s="8"/>
      <c r="ADI666" s="8"/>
      <c r="ADJ666" s="8"/>
      <c r="ADK666" s="8"/>
      <c r="ADL666" s="8"/>
      <c r="ADM666" s="8"/>
      <c r="ADN666" s="8"/>
      <c r="ADO666" s="8"/>
      <c r="ADP666" s="8"/>
      <c r="ADQ666" s="8"/>
      <c r="ADR666" s="8"/>
      <c r="ADS666" s="8"/>
      <c r="ADT666" s="8"/>
      <c r="ADU666" s="8"/>
      <c r="ADV666" s="8"/>
      <c r="ADW666" s="8"/>
      <c r="ADX666" s="8"/>
      <c r="ADY666" s="8"/>
      <c r="ADZ666" s="8"/>
      <c r="AEA666" s="8"/>
      <c r="AEB666" s="8"/>
      <c r="AEC666" s="8"/>
      <c r="AED666" s="8"/>
      <c r="AEE666" s="8"/>
      <c r="AEF666" s="8"/>
      <c r="AEG666" s="8"/>
      <c r="AEH666" s="8"/>
      <c r="AEI666" s="8"/>
      <c r="AEJ666" s="8"/>
      <c r="AEK666" s="8"/>
      <c r="AEL666" s="8"/>
      <c r="AEM666" s="8"/>
      <c r="AEN666" s="8"/>
      <c r="AEO666" s="8"/>
      <c r="AEP666" s="8"/>
      <c r="AEQ666" s="8"/>
      <c r="AER666" s="8"/>
      <c r="AES666" s="8"/>
      <c r="AET666" s="8"/>
      <c r="AEU666" s="8"/>
      <c r="AEV666" s="8"/>
      <c r="AEW666" s="8"/>
      <c r="AEX666" s="8"/>
      <c r="AEY666" s="8"/>
      <c r="AEZ666" s="8"/>
      <c r="AFA666" s="8"/>
      <c r="AFB666" s="8"/>
      <c r="AFC666" s="8"/>
      <c r="AFD666" s="8"/>
      <c r="AFE666" s="8"/>
      <c r="AFF666" s="8"/>
      <c r="AFG666" s="8"/>
      <c r="AFH666" s="8"/>
      <c r="AFI666" s="8"/>
      <c r="AFJ666" s="8"/>
      <c r="AFK666" s="8"/>
      <c r="AFL666" s="8"/>
      <c r="AFM666" s="8"/>
      <c r="AFN666" s="8"/>
      <c r="AFO666" s="8"/>
      <c r="AFP666" s="8"/>
      <c r="AFQ666" s="8"/>
      <c r="AFR666" s="8"/>
      <c r="AFS666" s="8"/>
      <c r="AFT666" s="8"/>
      <c r="AFU666" s="8"/>
      <c r="AFV666" s="8"/>
      <c r="AFW666" s="8"/>
      <c r="AFX666" s="8"/>
      <c r="AFY666" s="8"/>
      <c r="AFZ666" s="8"/>
      <c r="AGA666" s="8"/>
      <c r="AGB666" s="8"/>
      <c r="AGC666" s="8"/>
      <c r="AGD666" s="8"/>
      <c r="AGE666" s="8"/>
      <c r="AGF666" s="8"/>
      <c r="AGG666" s="8"/>
      <c r="AGH666" s="8"/>
      <c r="AGI666" s="8"/>
      <c r="AGJ666" s="8"/>
      <c r="AGK666" s="8"/>
      <c r="AGL666" s="8"/>
      <c r="AGM666" s="8"/>
      <c r="AGN666" s="8"/>
      <c r="AGO666" s="8"/>
      <c r="AGP666" s="8"/>
      <c r="AGQ666" s="8"/>
      <c r="AGR666" s="8"/>
      <c r="AGS666" s="8"/>
      <c r="AGT666" s="8"/>
      <c r="AGU666" s="8"/>
      <c r="AGV666" s="8"/>
      <c r="AGW666" s="8"/>
      <c r="AGX666" s="8"/>
      <c r="AGY666" s="8"/>
      <c r="AGZ666" s="8"/>
      <c r="AHA666" s="8"/>
      <c r="AHB666" s="8"/>
      <c r="AHC666" s="8"/>
      <c r="AHD666" s="8"/>
      <c r="AHE666" s="8"/>
      <c r="AHF666" s="8"/>
      <c r="AHG666" s="8"/>
      <c r="AHH666" s="8"/>
      <c r="AHI666" s="8"/>
      <c r="AHJ666" s="8"/>
      <c r="AHK666" s="8"/>
      <c r="AHL666" s="8"/>
      <c r="AHM666" s="8"/>
      <c r="AHN666" s="8"/>
      <c r="AHO666" s="8"/>
      <c r="AHP666" s="8"/>
      <c r="AHQ666" s="8"/>
      <c r="AHR666" s="8"/>
      <c r="AHS666" s="8"/>
      <c r="AHT666" s="8"/>
      <c r="AHU666" s="8"/>
      <c r="AHV666" s="8"/>
      <c r="AHW666" s="8"/>
      <c r="AHX666" s="8"/>
      <c r="AHY666" s="8"/>
      <c r="AHZ666" s="8"/>
      <c r="AIA666" s="8"/>
      <c r="AIB666" s="8"/>
      <c r="AIC666" s="8"/>
      <c r="AID666" s="8"/>
      <c r="AIE666" s="8"/>
      <c r="AIF666" s="8"/>
      <c r="AIG666" s="8"/>
      <c r="AIH666" s="8"/>
      <c r="AII666" s="8"/>
      <c r="AIJ666" s="8"/>
      <c r="AIK666" s="8"/>
      <c r="AIL666" s="8"/>
      <c r="AIM666" s="8"/>
      <c r="AIN666" s="8"/>
      <c r="AIO666" s="8"/>
      <c r="AIP666" s="8"/>
      <c r="AIQ666" s="8"/>
      <c r="AIR666" s="8"/>
      <c r="AIS666" s="8"/>
      <c r="AIT666" s="8"/>
      <c r="AIU666" s="8"/>
      <c r="AIV666" s="8"/>
      <c r="AIW666" s="8"/>
      <c r="AIX666" s="8"/>
      <c r="AIY666" s="8"/>
      <c r="AIZ666" s="8"/>
      <c r="AJA666" s="8"/>
      <c r="AJB666" s="8"/>
      <c r="AJC666" s="8"/>
      <c r="AJD666" s="8"/>
      <c r="AJE666" s="8"/>
      <c r="AJF666" s="8"/>
      <c r="AJG666" s="8"/>
      <c r="AJH666" s="8"/>
      <c r="AJI666" s="8"/>
      <c r="AJJ666" s="8"/>
      <c r="AJK666" s="8"/>
      <c r="AJL666" s="8"/>
      <c r="AJM666" s="8"/>
      <c r="AJN666" s="8"/>
      <c r="AJO666" s="8"/>
      <c r="AJP666" s="8"/>
      <c r="AJQ666" s="8"/>
      <c r="AJR666" s="8"/>
      <c r="AJS666" s="8"/>
      <c r="AJT666" s="8"/>
      <c r="AJU666" s="8"/>
      <c r="AJV666" s="8"/>
      <c r="AJW666" s="8"/>
      <c r="AJX666" s="8"/>
      <c r="AJY666" s="8"/>
      <c r="AJZ666" s="8"/>
      <c r="AKA666" s="8"/>
      <c r="AKB666" s="8"/>
      <c r="AKC666" s="8"/>
      <c r="AKD666" s="8"/>
      <c r="AKE666" s="8"/>
      <c r="AKF666" s="8"/>
      <c r="AKG666" s="8"/>
      <c r="AKH666" s="8"/>
      <c r="AKI666" s="8"/>
      <c r="AKJ666" s="8"/>
      <c r="AKK666" s="8"/>
      <c r="AKL666" s="8"/>
      <c r="AKM666" s="8"/>
      <c r="AKN666" s="8"/>
      <c r="AKO666" s="8"/>
      <c r="AKP666" s="8"/>
      <c r="AKQ666" s="8"/>
      <c r="AKR666" s="8"/>
      <c r="AKS666" s="8"/>
      <c r="AKT666" s="8"/>
      <c r="AKU666" s="8"/>
      <c r="AKV666" s="8"/>
      <c r="AKW666" s="8"/>
      <c r="AKX666" s="8"/>
      <c r="AKY666" s="8"/>
      <c r="AKZ666" s="8"/>
      <c r="ALA666" s="8"/>
      <c r="ALB666" s="8"/>
      <c r="ALC666" s="8"/>
      <c r="ALD666" s="8"/>
      <c r="ALE666" s="8"/>
      <c r="ALF666" s="8"/>
      <c r="ALG666" s="8"/>
      <c r="ALH666" s="8"/>
      <c r="ALI666" s="8"/>
      <c r="ALJ666" s="8"/>
      <c r="ALK666" s="8"/>
      <c r="ALL666" s="8"/>
      <c r="ALM666" s="8"/>
      <c r="ALN666" s="8"/>
      <c r="ALO666" s="8"/>
      <c r="ALP666" s="8"/>
      <c r="ALQ666" s="8"/>
      <c r="ALR666" s="8"/>
      <c r="ALS666" s="8"/>
      <c r="ALT666" s="8"/>
      <c r="ALU666" s="8"/>
      <c r="ALV666" s="8"/>
      <c r="ALW666" s="8"/>
      <c r="ALX666" s="8"/>
      <c r="ALY666" s="8"/>
      <c r="ALZ666" s="8"/>
      <c r="AMA666" s="8"/>
      <c r="AMB666" s="8"/>
      <c r="AMC666" s="8"/>
      <c r="AMD666" s="8"/>
      <c r="AME666" s="8"/>
      <c r="AMF666" s="8"/>
      <c r="AMG666" s="8"/>
      <c r="AMH666" s="8"/>
      <c r="AMI666" s="8"/>
      <c r="AMJ666" s="8"/>
      <c r="AMK666" s="8"/>
      <c r="AML666" s="8"/>
      <c r="AMM666" s="8"/>
      <c r="AMN666" s="8"/>
      <c r="AMO666" s="8"/>
      <c r="AMP666" s="8"/>
      <c r="AMQ666" s="8"/>
      <c r="AMR666" s="8"/>
      <c r="AMS666" s="8"/>
      <c r="AMT666" s="8"/>
      <c r="AMU666" s="8"/>
      <c r="AMV666" s="8"/>
      <c r="AMW666" s="8"/>
      <c r="AMX666" s="8"/>
      <c r="AMY666" s="8"/>
      <c r="AMZ666" s="8"/>
      <c r="ANA666" s="8"/>
      <c r="ANB666" s="8"/>
      <c r="ANC666" s="8"/>
      <c r="AND666" s="8"/>
      <c r="ANE666" s="8"/>
      <c r="ANF666" s="8"/>
      <c r="ANG666" s="8"/>
      <c r="ANH666" s="8"/>
      <c r="ANI666" s="8"/>
      <c r="ANJ666" s="8"/>
      <c r="ANK666" s="8"/>
      <c r="ANL666" s="8"/>
      <c r="ANM666" s="8"/>
      <c r="ANN666" s="8"/>
      <c r="ANO666" s="8"/>
      <c r="ANP666" s="8"/>
      <c r="ANQ666" s="8"/>
      <c r="ANR666" s="8"/>
      <c r="ANS666" s="8"/>
      <c r="ANT666" s="8"/>
      <c r="ANU666" s="8"/>
      <c r="ANV666" s="8"/>
      <c r="ANW666" s="8"/>
      <c r="ANX666" s="8"/>
      <c r="ANY666" s="8"/>
      <c r="ANZ666" s="8"/>
      <c r="AOA666" s="8"/>
      <c r="AOB666" s="8"/>
      <c r="AOC666" s="8"/>
      <c r="AOD666" s="8"/>
      <c r="AOE666" s="8"/>
      <c r="AOF666" s="8"/>
      <c r="AOG666" s="8"/>
      <c r="AOH666" s="8"/>
      <c r="AOI666" s="8"/>
      <c r="AOJ666" s="8"/>
      <c r="AOK666" s="8"/>
      <c r="AOL666" s="8"/>
      <c r="AOM666" s="8"/>
      <c r="AON666" s="8"/>
      <c r="AOO666" s="8"/>
      <c r="AOP666" s="8"/>
      <c r="AOQ666" s="8"/>
      <c r="AOR666" s="8"/>
      <c r="AOS666" s="8"/>
      <c r="AOT666" s="8"/>
      <c r="AOU666" s="8"/>
      <c r="AOV666" s="8"/>
      <c r="AOW666" s="8"/>
      <c r="AOX666" s="8"/>
      <c r="AOY666" s="8"/>
      <c r="AOZ666" s="8"/>
      <c r="APA666" s="8"/>
      <c r="APB666" s="8"/>
      <c r="APC666" s="8"/>
      <c r="APD666" s="8"/>
      <c r="APE666" s="8"/>
      <c r="APF666" s="8"/>
      <c r="APG666" s="8"/>
      <c r="APH666" s="8"/>
      <c r="API666" s="8"/>
      <c r="APJ666" s="8"/>
      <c r="APK666" s="8"/>
      <c r="APL666" s="8"/>
      <c r="APM666" s="8"/>
      <c r="APN666" s="8"/>
      <c r="APO666" s="8"/>
      <c r="APP666" s="8"/>
      <c r="APQ666" s="8"/>
      <c r="APR666" s="8"/>
      <c r="APS666" s="8"/>
      <c r="APT666" s="8"/>
      <c r="APU666" s="8"/>
      <c r="APV666" s="8"/>
      <c r="APW666" s="8"/>
      <c r="APX666" s="8"/>
      <c r="APY666" s="8"/>
      <c r="APZ666" s="8"/>
      <c r="AQA666" s="8"/>
      <c r="AQB666" s="8"/>
      <c r="AQC666" s="8"/>
      <c r="AQD666" s="8"/>
      <c r="AQE666" s="8"/>
      <c r="AQF666" s="8"/>
      <c r="AQG666" s="8"/>
      <c r="AQH666" s="8"/>
      <c r="AQI666" s="8"/>
      <c r="AQJ666" s="8"/>
      <c r="AQK666" s="8"/>
      <c r="AQL666" s="8"/>
      <c r="AQM666" s="8"/>
      <c r="AQN666" s="8"/>
      <c r="AQO666" s="8"/>
      <c r="AQP666" s="8"/>
      <c r="AQQ666" s="8"/>
      <c r="AQR666" s="8"/>
      <c r="AQS666" s="8"/>
      <c r="AQT666" s="8"/>
      <c r="AQU666" s="8"/>
      <c r="AQV666" s="8"/>
      <c r="AQW666" s="8"/>
      <c r="AQX666" s="8"/>
      <c r="AQY666" s="8"/>
      <c r="AQZ666" s="8"/>
      <c r="ARA666" s="8"/>
      <c r="ARB666" s="8"/>
      <c r="ARC666" s="8"/>
      <c r="ARD666" s="8"/>
      <c r="ARE666" s="8"/>
      <c r="ARF666" s="8"/>
      <c r="ARG666" s="8"/>
      <c r="ARH666" s="8"/>
      <c r="ARI666" s="8"/>
      <c r="ARJ666" s="8"/>
      <c r="ARK666" s="8"/>
      <c r="ARL666" s="8"/>
      <c r="ARM666" s="8"/>
      <c r="ARN666" s="8"/>
      <c r="ARO666" s="8"/>
      <c r="ARP666" s="8"/>
      <c r="ARQ666" s="8"/>
      <c r="ARR666" s="8"/>
      <c r="ARS666" s="8"/>
      <c r="ART666" s="8"/>
      <c r="ARU666" s="8"/>
      <c r="ARV666" s="8"/>
      <c r="ARW666" s="8"/>
      <c r="ARX666" s="8"/>
      <c r="ARY666" s="8"/>
      <c r="ARZ666" s="8"/>
      <c r="ASA666" s="8"/>
      <c r="ASB666" s="8"/>
      <c r="ASC666" s="8"/>
      <c r="ASD666" s="8"/>
      <c r="ASE666" s="8"/>
      <c r="ASF666" s="8"/>
      <c r="ASG666" s="8"/>
      <c r="ASH666" s="8"/>
      <c r="ASI666" s="8"/>
      <c r="ASJ666" s="8"/>
      <c r="ASK666" s="8"/>
      <c r="ASL666" s="8"/>
      <c r="ASM666" s="8"/>
      <c r="ASN666" s="8"/>
      <c r="ASO666" s="8"/>
      <c r="ASP666" s="8"/>
      <c r="ASQ666" s="8"/>
      <c r="ASR666" s="8"/>
      <c r="ASS666" s="8"/>
      <c r="AST666" s="8"/>
      <c r="ASU666" s="8"/>
      <c r="ASV666" s="8"/>
      <c r="ASW666" s="8"/>
      <c r="ASX666" s="8"/>
      <c r="ASY666" s="8"/>
      <c r="ASZ666" s="8"/>
      <c r="ATA666" s="8"/>
      <c r="ATB666" s="8"/>
      <c r="ATC666" s="8"/>
      <c r="ATD666" s="8"/>
      <c r="ATE666" s="8"/>
      <c r="ATF666" s="8"/>
      <c r="ATG666" s="8"/>
      <c r="ATH666" s="8"/>
      <c r="ATI666" s="8"/>
      <c r="ATJ666" s="8"/>
      <c r="ATK666" s="8"/>
      <c r="ATL666" s="8"/>
      <c r="ATM666" s="8"/>
      <c r="ATN666" s="8"/>
      <c r="ATO666" s="8"/>
      <c r="ATP666" s="8"/>
      <c r="ATQ666" s="8"/>
      <c r="ATR666" s="8"/>
      <c r="ATS666" s="8"/>
      <c r="ATT666" s="8"/>
      <c r="ATU666" s="8"/>
      <c r="ATV666" s="8"/>
      <c r="ATW666" s="8"/>
      <c r="ATX666" s="8"/>
      <c r="ATY666" s="8"/>
      <c r="ATZ666" s="8"/>
      <c r="AUA666" s="8"/>
      <c r="AUB666" s="8"/>
      <c r="AUC666" s="8"/>
      <c r="AUD666" s="8"/>
      <c r="AUE666" s="8"/>
      <c r="AUF666" s="8"/>
      <c r="AUG666" s="8"/>
      <c r="AUH666" s="8"/>
      <c r="AUI666" s="8"/>
      <c r="AUJ666" s="8"/>
      <c r="AUK666" s="8"/>
      <c r="AUL666" s="8"/>
      <c r="AUM666" s="8"/>
      <c r="AUN666" s="8"/>
      <c r="AUO666" s="8"/>
      <c r="AUP666" s="8"/>
      <c r="AUQ666" s="8"/>
      <c r="AUR666" s="8"/>
      <c r="AUS666" s="8"/>
      <c r="AUT666" s="8"/>
      <c r="AUU666" s="8"/>
      <c r="AUV666" s="8"/>
      <c r="AUW666" s="8"/>
      <c r="AUX666" s="8"/>
      <c r="AUY666" s="8"/>
      <c r="AUZ666" s="8"/>
      <c r="AVA666" s="8"/>
      <c r="AVB666" s="8"/>
      <c r="AVC666" s="8"/>
      <c r="AVD666" s="8"/>
      <c r="AVE666" s="8"/>
      <c r="AVF666" s="8"/>
      <c r="AVG666" s="8"/>
      <c r="AVH666" s="8"/>
      <c r="AVI666" s="8"/>
      <c r="AVJ666" s="8"/>
      <c r="AVK666" s="8"/>
      <c r="AVL666" s="8"/>
      <c r="AVM666" s="8"/>
      <c r="AVN666" s="8"/>
      <c r="AVO666" s="8"/>
      <c r="AVP666" s="8"/>
      <c r="AVQ666" s="8"/>
      <c r="AVR666" s="8"/>
      <c r="AVS666" s="8"/>
      <c r="AVT666" s="8"/>
      <c r="AVU666" s="8"/>
      <c r="AVV666" s="8"/>
      <c r="AVW666" s="8"/>
      <c r="AVX666" s="8"/>
      <c r="AVY666" s="8"/>
      <c r="AVZ666" s="8"/>
      <c r="AWA666" s="8"/>
      <c r="AWB666" s="8"/>
      <c r="AWC666" s="8"/>
      <c r="AWD666" s="8"/>
      <c r="AWE666" s="8"/>
      <c r="AWF666" s="8"/>
      <c r="AWG666" s="8"/>
      <c r="AWH666" s="8"/>
      <c r="AWI666" s="8"/>
      <c r="AWJ666" s="8"/>
      <c r="AWK666" s="8"/>
      <c r="AWL666" s="8"/>
      <c r="AWM666" s="8"/>
      <c r="AWN666" s="8"/>
      <c r="AWO666" s="8"/>
      <c r="AWP666" s="8"/>
      <c r="AWQ666" s="8"/>
      <c r="AWR666" s="8"/>
      <c r="AWS666" s="8"/>
      <c r="AWT666" s="8"/>
      <c r="AWU666" s="8"/>
      <c r="AWV666" s="8"/>
      <c r="AWW666" s="8"/>
      <c r="AWX666" s="8"/>
      <c r="AWY666" s="8"/>
      <c r="AWZ666" s="8"/>
      <c r="AXA666" s="8"/>
      <c r="AXB666" s="8"/>
      <c r="AXC666" s="8"/>
      <c r="AXD666" s="8"/>
      <c r="AXE666" s="8"/>
      <c r="AXF666" s="8"/>
      <c r="AXG666" s="8"/>
      <c r="AXH666" s="8"/>
      <c r="AXI666" s="8"/>
      <c r="AXJ666" s="8"/>
      <c r="AXK666" s="8"/>
      <c r="AXL666" s="8"/>
      <c r="AXM666" s="8"/>
      <c r="AXN666" s="8"/>
      <c r="AXO666" s="8"/>
      <c r="AXP666" s="8"/>
      <c r="AXQ666" s="8"/>
      <c r="AXR666" s="8"/>
      <c r="AXS666" s="8"/>
      <c r="AXT666" s="8"/>
      <c r="AXU666" s="8"/>
      <c r="AXV666" s="8"/>
      <c r="AXW666" s="8"/>
      <c r="AXX666" s="8"/>
      <c r="AXY666" s="8"/>
      <c r="AXZ666" s="8"/>
      <c r="AYA666" s="8"/>
      <c r="AYB666" s="8"/>
      <c r="AYC666" s="8"/>
      <c r="AYD666" s="8"/>
      <c r="AYE666" s="8"/>
      <c r="AYF666" s="8"/>
      <c r="AYG666" s="8"/>
      <c r="AYH666" s="8"/>
      <c r="AYI666" s="8"/>
      <c r="AYJ666" s="8"/>
      <c r="AYK666" s="8"/>
      <c r="AYL666" s="8"/>
      <c r="AYM666" s="8"/>
      <c r="AYN666" s="8"/>
      <c r="AYO666" s="8"/>
      <c r="AYP666" s="8"/>
      <c r="AYQ666" s="8"/>
      <c r="AYR666" s="8"/>
      <c r="AYS666" s="8"/>
      <c r="AYT666" s="8"/>
      <c r="AYU666" s="8"/>
      <c r="AYV666" s="8"/>
      <c r="AYW666" s="8"/>
      <c r="AYX666" s="8"/>
      <c r="AYY666" s="8"/>
      <c r="AYZ666" s="8"/>
      <c r="AZA666" s="8"/>
      <c r="AZB666" s="8"/>
      <c r="AZC666" s="8"/>
      <c r="AZD666" s="8"/>
      <c r="AZE666" s="8"/>
      <c r="AZF666" s="8"/>
      <c r="AZG666" s="8"/>
      <c r="AZH666" s="8"/>
      <c r="AZI666" s="8"/>
      <c r="AZJ666" s="8"/>
      <c r="AZK666" s="8"/>
      <c r="AZL666" s="8"/>
      <c r="AZM666" s="8"/>
      <c r="AZN666" s="8"/>
      <c r="AZO666" s="8"/>
      <c r="AZP666" s="8"/>
      <c r="AZQ666" s="8"/>
      <c r="AZR666" s="8"/>
      <c r="AZS666" s="8"/>
      <c r="AZT666" s="8"/>
      <c r="AZU666" s="8"/>
      <c r="AZV666" s="8"/>
      <c r="AZW666" s="8"/>
      <c r="AZX666" s="8"/>
      <c r="AZY666" s="8"/>
      <c r="AZZ666" s="8"/>
      <c r="BAA666" s="8"/>
      <c r="BAB666" s="8"/>
      <c r="BAC666" s="8"/>
      <c r="BAD666" s="8"/>
      <c r="BAE666" s="8"/>
      <c r="BAF666" s="8"/>
      <c r="BAG666" s="8"/>
      <c r="BAH666" s="8"/>
      <c r="BAI666" s="8"/>
      <c r="BAJ666" s="8"/>
      <c r="BAK666" s="8"/>
      <c r="BAL666" s="8"/>
      <c r="BAM666" s="8"/>
      <c r="BAN666" s="8"/>
      <c r="BAO666" s="8"/>
      <c r="BAP666" s="8"/>
      <c r="BAQ666" s="8"/>
      <c r="BAR666" s="8"/>
      <c r="BAS666" s="8"/>
      <c r="BAT666" s="8"/>
      <c r="BAU666" s="8"/>
      <c r="BAV666" s="8"/>
      <c r="BAW666" s="8"/>
      <c r="BAX666" s="8"/>
      <c r="BAY666" s="8"/>
      <c r="BAZ666" s="8"/>
      <c r="BBA666" s="8"/>
      <c r="BBB666" s="8"/>
      <c r="BBC666" s="8"/>
      <c r="BBD666" s="8"/>
      <c r="BBE666" s="8"/>
      <c r="BBF666" s="8"/>
      <c r="BBG666" s="8"/>
      <c r="BBH666" s="8"/>
      <c r="BBI666" s="8"/>
      <c r="BBJ666" s="8"/>
      <c r="BBK666" s="8"/>
      <c r="BBL666" s="8"/>
      <c r="BBM666" s="8"/>
      <c r="BBN666" s="8"/>
      <c r="BBO666" s="8"/>
      <c r="BBP666" s="8"/>
      <c r="BBQ666" s="8"/>
      <c r="BBR666" s="8"/>
      <c r="BBS666" s="8"/>
      <c r="BBT666" s="8"/>
      <c r="BBU666" s="8"/>
      <c r="BBV666" s="8"/>
      <c r="BBW666" s="8"/>
      <c r="BBX666" s="8"/>
      <c r="BBY666" s="8"/>
      <c r="BBZ666" s="8"/>
      <c r="BCA666" s="8"/>
      <c r="BCB666" s="8"/>
      <c r="BCC666" s="8"/>
      <c r="BCD666" s="8"/>
      <c r="BCE666" s="8"/>
      <c r="BCF666" s="8"/>
      <c r="BCG666" s="8"/>
      <c r="BCH666" s="8"/>
      <c r="BCI666" s="8"/>
      <c r="BCJ666" s="8"/>
      <c r="BCK666" s="8"/>
      <c r="BCL666" s="8"/>
      <c r="BCM666" s="8"/>
      <c r="BCN666" s="8"/>
      <c r="BCO666" s="8"/>
      <c r="BCP666" s="8"/>
      <c r="BCQ666" s="8"/>
      <c r="BCR666" s="8"/>
      <c r="BCS666" s="8"/>
      <c r="BCT666" s="8"/>
      <c r="BCU666" s="8"/>
      <c r="BCV666" s="8"/>
      <c r="BCW666" s="8"/>
      <c r="BCX666" s="8"/>
      <c r="BCY666" s="8"/>
      <c r="BCZ666" s="8"/>
      <c r="BDA666" s="8"/>
      <c r="BDB666" s="8"/>
      <c r="BDC666" s="8"/>
      <c r="BDD666" s="8"/>
      <c r="BDE666" s="8"/>
      <c r="BDF666" s="8"/>
      <c r="BDG666" s="8"/>
      <c r="BDH666" s="8"/>
      <c r="BDI666" s="8"/>
      <c r="BDJ666" s="8"/>
      <c r="BDK666" s="8"/>
      <c r="BDL666" s="8"/>
      <c r="BDM666" s="8"/>
      <c r="BDN666" s="8"/>
      <c r="BDO666" s="8"/>
      <c r="BDP666" s="8"/>
      <c r="BDQ666" s="8"/>
      <c r="BDR666" s="8"/>
      <c r="BDS666" s="8"/>
      <c r="BDT666" s="8"/>
      <c r="BDU666" s="8"/>
      <c r="BDV666" s="8"/>
      <c r="BDW666" s="8"/>
      <c r="BDX666" s="8"/>
      <c r="BDY666" s="8"/>
      <c r="BDZ666" s="8"/>
      <c r="BEA666" s="8"/>
      <c r="BEB666" s="8"/>
      <c r="BEC666" s="8"/>
      <c r="BED666" s="8"/>
      <c r="BEE666" s="8"/>
      <c r="BEF666" s="8"/>
      <c r="BEG666" s="8"/>
      <c r="BEH666" s="8"/>
      <c r="BEI666" s="8"/>
      <c r="BEJ666" s="8"/>
      <c r="BEK666" s="8"/>
      <c r="BEL666" s="8"/>
      <c r="BEM666" s="8"/>
      <c r="BEN666" s="8"/>
      <c r="BEO666" s="8"/>
      <c r="BEP666" s="8"/>
      <c r="BEQ666" s="8"/>
      <c r="BER666" s="8"/>
      <c r="BES666" s="8"/>
      <c r="BET666" s="8"/>
      <c r="BEU666" s="8"/>
      <c r="BEV666" s="8"/>
      <c r="BEW666" s="8"/>
      <c r="BEX666" s="8"/>
      <c r="BEY666" s="8"/>
      <c r="BEZ666" s="8"/>
      <c r="BFA666" s="8"/>
      <c r="BFB666" s="8"/>
      <c r="BFC666" s="8"/>
      <c r="BFD666" s="8"/>
      <c r="BFE666" s="8"/>
      <c r="BFF666" s="8"/>
      <c r="BFG666" s="8"/>
      <c r="BFH666" s="8"/>
      <c r="BFI666" s="8"/>
      <c r="BFJ666" s="8"/>
      <c r="BFK666" s="8"/>
      <c r="BFL666" s="8"/>
      <c r="BFM666" s="8"/>
      <c r="BFN666" s="8"/>
      <c r="BFO666" s="8"/>
      <c r="BFP666" s="8"/>
      <c r="BFQ666" s="8"/>
      <c r="BFR666" s="8"/>
      <c r="BFS666" s="8"/>
      <c r="BFT666" s="8"/>
      <c r="BFU666" s="8"/>
      <c r="BFV666" s="8"/>
      <c r="BFW666" s="8"/>
      <c r="BFX666" s="8"/>
      <c r="BFY666" s="8"/>
      <c r="BFZ666" s="8"/>
      <c r="BGA666" s="8"/>
      <c r="BGB666" s="8"/>
      <c r="BGC666" s="8"/>
      <c r="BGD666" s="8"/>
      <c r="BGE666" s="8"/>
      <c r="BGF666" s="8"/>
      <c r="BGG666" s="8"/>
      <c r="BGH666" s="8"/>
      <c r="BGI666" s="8"/>
      <c r="BGJ666" s="8"/>
      <c r="BGK666" s="8"/>
      <c r="BGL666" s="8"/>
      <c r="BGM666" s="8"/>
      <c r="BGN666" s="8"/>
      <c r="BGO666" s="8"/>
      <c r="BGP666" s="8"/>
      <c r="BGQ666" s="8"/>
      <c r="BGR666" s="8"/>
      <c r="BGS666" s="8"/>
      <c r="BGT666" s="8"/>
      <c r="BGU666" s="8"/>
      <c r="BGV666" s="8"/>
      <c r="BGW666" s="8"/>
      <c r="BGX666" s="8"/>
      <c r="BGY666" s="8"/>
      <c r="BGZ666" s="8"/>
      <c r="BHA666" s="8"/>
      <c r="BHB666" s="8"/>
      <c r="BHC666" s="8"/>
      <c r="BHD666" s="8"/>
      <c r="BHE666" s="8"/>
      <c r="BHF666" s="8"/>
      <c r="BHG666" s="8"/>
      <c r="BHH666" s="8"/>
      <c r="BHI666" s="8"/>
      <c r="BHJ666" s="8"/>
      <c r="BHK666" s="8"/>
      <c r="BHL666" s="8"/>
      <c r="BHM666" s="8"/>
      <c r="BHN666" s="8"/>
      <c r="BHO666" s="8"/>
      <c r="BHP666" s="8"/>
      <c r="BHQ666" s="8"/>
      <c r="BHR666" s="8"/>
      <c r="BHS666" s="8"/>
      <c r="BHT666" s="8"/>
      <c r="BHU666" s="8"/>
      <c r="BHV666" s="8"/>
      <c r="BHW666" s="8"/>
      <c r="BHX666" s="8"/>
      <c r="BHY666" s="8"/>
      <c r="BHZ666" s="8"/>
      <c r="BIA666" s="8"/>
      <c r="BIB666" s="8"/>
      <c r="BIC666" s="8"/>
      <c r="BID666" s="8"/>
      <c r="BIE666" s="8"/>
      <c r="BIF666" s="8"/>
      <c r="BIG666" s="8"/>
      <c r="BIH666" s="8"/>
      <c r="BII666" s="8"/>
      <c r="BIJ666" s="8"/>
      <c r="BIK666" s="8"/>
      <c r="BIL666" s="8"/>
      <c r="BIM666" s="8"/>
      <c r="BIN666" s="8"/>
      <c r="BIO666" s="8"/>
      <c r="BIP666" s="8"/>
      <c r="BIQ666" s="8"/>
      <c r="BIR666" s="8"/>
      <c r="BIS666" s="8"/>
      <c r="BIT666" s="8"/>
      <c r="BIU666" s="8"/>
      <c r="BIV666" s="8"/>
      <c r="BIW666" s="8"/>
      <c r="BIX666" s="8"/>
      <c r="BIY666" s="8"/>
      <c r="BIZ666" s="8"/>
      <c r="BJA666" s="8"/>
      <c r="BJB666" s="8"/>
      <c r="BJC666" s="8"/>
      <c r="BJD666" s="8"/>
      <c r="BJE666" s="8"/>
      <c r="BJF666" s="8"/>
      <c r="BJG666" s="8"/>
      <c r="BJH666" s="8"/>
      <c r="BJI666" s="8"/>
      <c r="BJJ666" s="8"/>
      <c r="BJK666" s="8"/>
      <c r="BJL666" s="8"/>
      <c r="BJM666" s="8"/>
      <c r="BJN666" s="8"/>
      <c r="BJO666" s="8"/>
      <c r="BJP666" s="8"/>
      <c r="BJQ666" s="8"/>
      <c r="BJR666" s="8"/>
      <c r="BJS666" s="8"/>
      <c r="BJT666" s="8"/>
      <c r="BJU666" s="8"/>
      <c r="BJV666" s="8"/>
      <c r="BJW666" s="8"/>
      <c r="BJX666" s="8"/>
      <c r="BJY666" s="8"/>
      <c r="BJZ666" s="8"/>
      <c r="BKA666" s="8"/>
      <c r="BKB666" s="8"/>
      <c r="BKC666" s="8"/>
      <c r="BKD666" s="8"/>
      <c r="BKE666" s="8"/>
      <c r="BKF666" s="8"/>
      <c r="BKG666" s="8"/>
      <c r="BKH666" s="8"/>
      <c r="BKI666" s="8"/>
      <c r="BKJ666" s="8"/>
      <c r="BKK666" s="8"/>
      <c r="BKL666" s="8"/>
      <c r="BKM666" s="8"/>
      <c r="BKN666" s="8"/>
      <c r="BKO666" s="8"/>
      <c r="BKP666" s="8"/>
      <c r="BKQ666" s="8"/>
      <c r="BKR666" s="8"/>
      <c r="BKS666" s="8"/>
      <c r="BKT666" s="8"/>
      <c r="BKU666" s="8"/>
      <c r="BKV666" s="8"/>
      <c r="BKW666" s="8"/>
      <c r="BKX666" s="8"/>
      <c r="BKY666" s="8"/>
      <c r="BKZ666" s="8"/>
      <c r="BLA666" s="8"/>
      <c r="BLB666" s="8"/>
      <c r="BLC666" s="8"/>
      <c r="BLD666" s="8"/>
      <c r="BLE666" s="8"/>
      <c r="BLF666" s="8"/>
      <c r="BLG666" s="8"/>
      <c r="BLH666" s="8"/>
      <c r="BLI666" s="8"/>
      <c r="BLJ666" s="8"/>
      <c r="BLK666" s="8"/>
      <c r="BLL666" s="8"/>
      <c r="BLM666" s="8"/>
      <c r="BLN666" s="8"/>
      <c r="BLO666" s="8"/>
      <c r="BLP666" s="8"/>
      <c r="BLQ666" s="8"/>
      <c r="BLR666" s="8"/>
      <c r="BLS666" s="8"/>
      <c r="BLT666" s="8"/>
      <c r="BLU666" s="8"/>
      <c r="BLV666" s="8"/>
      <c r="BLW666" s="8"/>
      <c r="BLX666" s="8"/>
      <c r="BLY666" s="8"/>
      <c r="BLZ666" s="8"/>
      <c r="BMA666" s="8"/>
      <c r="BMB666" s="8"/>
      <c r="BMC666" s="8"/>
      <c r="BMD666" s="8"/>
      <c r="BME666" s="8"/>
      <c r="BMF666" s="8"/>
      <c r="BMG666" s="8"/>
      <c r="BMH666" s="8"/>
      <c r="BMI666" s="8"/>
      <c r="BMJ666" s="8"/>
      <c r="BMK666" s="8"/>
      <c r="BML666" s="8"/>
      <c r="BMM666" s="8"/>
      <c r="BMN666" s="8"/>
      <c r="BMO666" s="8"/>
      <c r="BMP666" s="8"/>
      <c r="BMQ666" s="8"/>
      <c r="BMR666" s="8"/>
      <c r="BMS666" s="8"/>
      <c r="BMT666" s="8"/>
      <c r="BMU666" s="8"/>
      <c r="BMV666" s="8"/>
      <c r="BMW666" s="8"/>
      <c r="BMX666" s="8"/>
      <c r="BMY666" s="8"/>
      <c r="BMZ666" s="8"/>
      <c r="BNA666" s="8"/>
      <c r="BNB666" s="8"/>
      <c r="BNC666" s="8"/>
      <c r="BND666" s="8"/>
      <c r="BNE666" s="8"/>
      <c r="BNF666" s="8"/>
      <c r="BNG666" s="8"/>
      <c r="BNH666" s="8"/>
      <c r="BNI666" s="8"/>
      <c r="BNJ666" s="8"/>
      <c r="BNK666" s="8"/>
      <c r="BNL666" s="8"/>
      <c r="BNM666" s="8"/>
      <c r="BNN666" s="8"/>
      <c r="BNO666" s="8"/>
      <c r="BNP666" s="8"/>
      <c r="BNQ666" s="8"/>
      <c r="BNR666" s="8"/>
      <c r="BNS666" s="8"/>
      <c r="BNT666" s="8"/>
      <c r="BNU666" s="8"/>
      <c r="BNV666" s="8"/>
      <c r="BNW666" s="8"/>
      <c r="BNX666" s="8"/>
      <c r="BNY666" s="8"/>
      <c r="BNZ666" s="8"/>
      <c r="BOA666" s="8"/>
      <c r="BOB666" s="8"/>
      <c r="BOC666" s="8"/>
      <c r="BOD666" s="8"/>
      <c r="BOE666" s="8"/>
      <c r="BOF666" s="8"/>
      <c r="BOG666" s="8"/>
      <c r="BOH666" s="8"/>
      <c r="BOI666" s="8"/>
      <c r="BOJ666" s="8"/>
      <c r="BOK666" s="8"/>
      <c r="BOL666" s="8"/>
      <c r="BOM666" s="8"/>
      <c r="BON666" s="8"/>
      <c r="BOO666" s="8"/>
      <c r="BOP666" s="8"/>
      <c r="BOQ666" s="8"/>
      <c r="BOR666" s="8"/>
      <c r="BOS666" s="8"/>
      <c r="BOT666" s="8"/>
      <c r="BOU666" s="8"/>
      <c r="BOV666" s="8"/>
      <c r="BOW666" s="8"/>
      <c r="BOX666" s="8"/>
      <c r="BOY666" s="8"/>
      <c r="BOZ666" s="8"/>
      <c r="BPA666" s="8"/>
      <c r="BPB666" s="8"/>
      <c r="BPC666" s="8"/>
      <c r="BPD666" s="8"/>
      <c r="BPE666" s="8"/>
      <c r="BPF666" s="8"/>
      <c r="BPG666" s="8"/>
      <c r="BPH666" s="8"/>
      <c r="BPI666" s="8"/>
      <c r="BPJ666" s="8"/>
      <c r="BPK666" s="8"/>
      <c r="BPL666" s="8"/>
      <c r="BPM666" s="8"/>
      <c r="BPN666" s="8"/>
      <c r="BPO666" s="8"/>
      <c r="BPP666" s="8"/>
      <c r="BPQ666" s="8"/>
      <c r="BPR666" s="8"/>
      <c r="BPS666" s="8"/>
      <c r="BPT666" s="8"/>
      <c r="BPU666" s="8"/>
      <c r="BPV666" s="8"/>
      <c r="BPW666" s="8"/>
      <c r="BPX666" s="8"/>
      <c r="BPY666" s="8"/>
      <c r="BPZ666" s="8"/>
      <c r="BQA666" s="8"/>
      <c r="BQB666" s="8"/>
      <c r="BQC666" s="8"/>
      <c r="BQD666" s="8"/>
      <c r="BQE666" s="8"/>
      <c r="BQF666" s="8"/>
      <c r="BQG666" s="8"/>
      <c r="BQH666" s="8"/>
      <c r="BQI666" s="8"/>
      <c r="BQJ666" s="8"/>
      <c r="BQK666" s="8"/>
      <c r="BQL666" s="8"/>
      <c r="BQM666" s="8"/>
      <c r="BQN666" s="8"/>
      <c r="BQO666" s="8"/>
      <c r="BQP666" s="8"/>
      <c r="BQQ666" s="8"/>
      <c r="BQR666" s="8"/>
      <c r="BQS666" s="8"/>
      <c r="BQT666" s="8"/>
      <c r="BQU666" s="8"/>
      <c r="BQV666" s="8"/>
      <c r="BQW666" s="8"/>
      <c r="BQX666" s="8"/>
      <c r="BQY666" s="8"/>
      <c r="BQZ666" s="8"/>
      <c r="BRA666" s="8"/>
      <c r="BRB666" s="8"/>
      <c r="BRC666" s="8"/>
      <c r="BRD666" s="8"/>
      <c r="BRE666" s="8"/>
      <c r="BRF666" s="8"/>
      <c r="BRG666" s="8"/>
      <c r="BRH666" s="8"/>
      <c r="BRI666" s="8"/>
      <c r="BRJ666" s="8"/>
      <c r="BRK666" s="8"/>
      <c r="BRL666" s="8"/>
      <c r="BRM666" s="8"/>
      <c r="BRN666" s="8"/>
      <c r="BRO666" s="8"/>
      <c r="BRP666" s="8"/>
      <c r="BRQ666" s="8"/>
      <c r="BRR666" s="8"/>
      <c r="BRS666" s="8"/>
      <c r="BRT666" s="8"/>
      <c r="BRU666" s="8"/>
      <c r="BRV666" s="8"/>
      <c r="BRW666" s="8"/>
      <c r="BRX666" s="8"/>
      <c r="BRY666" s="8"/>
      <c r="BRZ666" s="8"/>
      <c r="BSA666" s="8"/>
      <c r="BSB666" s="8"/>
      <c r="BSC666" s="8"/>
      <c r="BSD666" s="8"/>
      <c r="BSE666" s="8"/>
      <c r="BSF666" s="8"/>
      <c r="BSG666" s="8"/>
      <c r="BSH666" s="8"/>
      <c r="BSI666" s="8"/>
      <c r="BSJ666" s="8"/>
      <c r="BSK666" s="8"/>
      <c r="BSL666" s="8"/>
      <c r="BSM666" s="8"/>
      <c r="BSN666" s="8"/>
      <c r="BSO666" s="8"/>
      <c r="BSP666" s="8"/>
      <c r="BSQ666" s="8"/>
      <c r="BSR666" s="8"/>
      <c r="BSS666" s="8"/>
      <c r="BST666" s="8"/>
      <c r="BSU666" s="8"/>
      <c r="BSV666" s="8"/>
      <c r="BSW666" s="8"/>
      <c r="BSX666" s="8"/>
      <c r="BSY666" s="8"/>
      <c r="BSZ666" s="8"/>
      <c r="BTA666" s="8"/>
      <c r="BTB666" s="8"/>
      <c r="BTC666" s="8"/>
      <c r="BTD666" s="8"/>
      <c r="BTE666" s="8"/>
      <c r="BTF666" s="8"/>
      <c r="BTG666" s="8"/>
      <c r="BTH666" s="8"/>
      <c r="BTI666" s="8"/>
      <c r="BTJ666" s="8"/>
      <c r="BTK666" s="8"/>
      <c r="BTL666" s="8"/>
      <c r="BTM666" s="8"/>
      <c r="BTN666" s="8"/>
      <c r="BTO666" s="8"/>
      <c r="BTP666" s="8"/>
      <c r="BTQ666" s="8"/>
      <c r="BTR666" s="8"/>
      <c r="BTS666" s="8"/>
      <c r="BTT666" s="8"/>
      <c r="BTU666" s="8"/>
      <c r="BTV666" s="8"/>
      <c r="BTW666" s="8"/>
      <c r="BTX666" s="8"/>
      <c r="BTY666" s="8"/>
      <c r="BTZ666" s="8"/>
      <c r="BUA666" s="8"/>
      <c r="BUB666" s="8"/>
      <c r="BUC666" s="8"/>
      <c r="BUD666" s="8"/>
      <c r="BUE666" s="8"/>
      <c r="BUF666" s="8"/>
      <c r="BUG666" s="8"/>
      <c r="BUH666" s="8"/>
      <c r="BUI666" s="8"/>
      <c r="BUJ666" s="8"/>
      <c r="BUK666" s="8"/>
      <c r="BUL666" s="8"/>
      <c r="BUM666" s="8"/>
      <c r="BUN666" s="8"/>
      <c r="BUO666" s="8"/>
      <c r="BUP666" s="8"/>
      <c r="BUQ666" s="8"/>
      <c r="BUR666" s="8"/>
      <c r="BUS666" s="8"/>
      <c r="BUT666" s="8"/>
      <c r="BUU666" s="8"/>
      <c r="BUV666" s="8"/>
      <c r="BUW666" s="8"/>
      <c r="BUX666" s="8"/>
      <c r="BUY666" s="8"/>
      <c r="BUZ666" s="8"/>
      <c r="BVA666" s="8"/>
      <c r="BVB666" s="8"/>
      <c r="BVC666" s="8"/>
      <c r="BVD666" s="8"/>
      <c r="BVE666" s="8"/>
      <c r="BVF666" s="8"/>
      <c r="BVG666" s="8"/>
      <c r="BVH666" s="8"/>
      <c r="BVI666" s="8"/>
      <c r="BVJ666" s="8"/>
      <c r="BVK666" s="8"/>
      <c r="BVL666" s="8"/>
      <c r="BVM666" s="8"/>
      <c r="BVN666" s="8"/>
      <c r="BVO666" s="8"/>
      <c r="BVP666" s="8"/>
      <c r="BVQ666" s="8"/>
      <c r="BVR666" s="8"/>
      <c r="BVS666" s="8"/>
      <c r="BVT666" s="8"/>
      <c r="BVU666" s="8"/>
      <c r="BVV666" s="8"/>
      <c r="BVW666" s="8"/>
      <c r="BVX666" s="8"/>
      <c r="BVY666" s="8"/>
      <c r="BVZ666" s="8"/>
      <c r="BWA666" s="8"/>
      <c r="BWB666" s="8"/>
      <c r="BWC666" s="8"/>
      <c r="BWD666" s="8"/>
      <c r="BWE666" s="8"/>
      <c r="BWF666" s="8"/>
      <c r="BWG666" s="8"/>
      <c r="BWH666" s="8"/>
      <c r="BWI666" s="8"/>
      <c r="BWJ666" s="8"/>
      <c r="BWK666" s="8"/>
      <c r="BWL666" s="8"/>
      <c r="BWM666" s="8"/>
      <c r="BWN666" s="8"/>
      <c r="BWO666" s="8"/>
      <c r="BWP666" s="8"/>
      <c r="BWQ666" s="8"/>
    </row>
    <row r="667" spans="1:1967" s="444" customFormat="1" ht="102" customHeight="1">
      <c r="A667" s="9" t="s">
        <v>6664</v>
      </c>
      <c r="B667" s="100" t="s">
        <v>97</v>
      </c>
      <c r="C667" s="111" t="s">
        <v>1110</v>
      </c>
      <c r="D667" s="111" t="s">
        <v>1106</v>
      </c>
      <c r="E667" s="111" t="s">
        <v>1111</v>
      </c>
      <c r="F667" s="3"/>
      <c r="G667" s="3" t="s">
        <v>385</v>
      </c>
      <c r="H667" s="20">
        <v>1</v>
      </c>
      <c r="I667" s="114">
        <v>470000000</v>
      </c>
      <c r="J667" s="21" t="s">
        <v>1330</v>
      </c>
      <c r="K667" s="19" t="s">
        <v>2096</v>
      </c>
      <c r="L667" s="138" t="s">
        <v>3428</v>
      </c>
      <c r="M667" s="141" t="s">
        <v>383</v>
      </c>
      <c r="N667" s="360" t="s">
        <v>2105</v>
      </c>
      <c r="O667" s="3" t="s">
        <v>1382</v>
      </c>
      <c r="P667" s="7" t="s">
        <v>1354</v>
      </c>
      <c r="Q667" s="3" t="s">
        <v>1195</v>
      </c>
      <c r="R667" s="24">
        <v>900</v>
      </c>
      <c r="S667" s="19">
        <v>14140</v>
      </c>
      <c r="T667" s="83">
        <f t="shared" si="103"/>
        <v>12726000</v>
      </c>
      <c r="U667" s="83">
        <f t="shared" si="101"/>
        <v>14253120.000000002</v>
      </c>
      <c r="V667" s="9" t="s">
        <v>1341</v>
      </c>
      <c r="W667" s="153" t="s">
        <v>1410</v>
      </c>
      <c r="X667" s="9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  <c r="FC667" s="8"/>
      <c r="FD667" s="8"/>
      <c r="FE667" s="8"/>
      <c r="FF667" s="8"/>
      <c r="FG667" s="8"/>
      <c r="FH667" s="8"/>
      <c r="FI667" s="8"/>
      <c r="FJ667" s="8"/>
      <c r="FK667" s="8"/>
      <c r="FL667" s="8"/>
      <c r="FM667" s="8"/>
      <c r="FN667" s="8"/>
      <c r="FO667" s="8"/>
      <c r="FP667" s="8"/>
      <c r="FQ667" s="8"/>
      <c r="FR667" s="8"/>
      <c r="FS667" s="8"/>
      <c r="FT667" s="8"/>
      <c r="FU667" s="8"/>
      <c r="FV667" s="8"/>
      <c r="FW667" s="8"/>
      <c r="FX667" s="8"/>
      <c r="FY667" s="8"/>
      <c r="FZ667" s="8"/>
      <c r="GA667" s="8"/>
      <c r="GB667" s="8"/>
      <c r="GC667" s="8"/>
      <c r="GD667" s="8"/>
      <c r="GE667" s="8"/>
      <c r="GF667" s="8"/>
      <c r="GG667" s="8"/>
      <c r="GH667" s="8"/>
      <c r="GI667" s="8"/>
      <c r="GJ667" s="8"/>
      <c r="GK667" s="8"/>
      <c r="GL667" s="8"/>
      <c r="GM667" s="8"/>
      <c r="GN667" s="8"/>
      <c r="GO667" s="8"/>
      <c r="GP667" s="8"/>
      <c r="GQ667" s="8"/>
      <c r="GR667" s="8"/>
      <c r="GS667" s="8"/>
      <c r="GT667" s="8"/>
      <c r="GU667" s="8"/>
      <c r="GV667" s="8"/>
      <c r="GW667" s="8"/>
      <c r="GX667" s="8"/>
      <c r="GY667" s="8"/>
      <c r="GZ667" s="8"/>
      <c r="HA667" s="8"/>
      <c r="HB667" s="8"/>
      <c r="HC667" s="8"/>
      <c r="HD667" s="8"/>
      <c r="HE667" s="8"/>
      <c r="HF667" s="8"/>
      <c r="HG667" s="8"/>
      <c r="HH667" s="8"/>
      <c r="HI667" s="8"/>
      <c r="HJ667" s="8"/>
      <c r="HK667" s="8"/>
      <c r="HL667" s="8"/>
      <c r="HM667" s="8"/>
      <c r="HN667" s="8"/>
      <c r="HO667" s="8"/>
      <c r="HP667" s="8"/>
      <c r="HQ667" s="8"/>
      <c r="HR667" s="8"/>
      <c r="HS667" s="8"/>
      <c r="HT667" s="8"/>
      <c r="HU667" s="8"/>
      <c r="HV667" s="8"/>
      <c r="HW667" s="8"/>
      <c r="HX667" s="8"/>
      <c r="HY667" s="8"/>
      <c r="HZ667" s="8"/>
      <c r="IA667" s="8"/>
      <c r="IB667" s="8"/>
      <c r="IC667" s="8"/>
      <c r="ID667" s="8"/>
      <c r="IE667" s="8"/>
      <c r="IF667" s="8"/>
      <c r="IG667" s="8"/>
      <c r="IH667" s="8"/>
      <c r="II667" s="8"/>
      <c r="IJ667" s="8"/>
      <c r="IK667" s="8"/>
      <c r="IL667" s="8"/>
      <c r="IM667" s="8"/>
      <c r="IN667" s="8"/>
      <c r="IO667" s="8"/>
      <c r="IP667" s="8"/>
      <c r="IQ667" s="8"/>
      <c r="IR667" s="8"/>
      <c r="IS667" s="8"/>
      <c r="IT667" s="8"/>
      <c r="IU667" s="8"/>
      <c r="IV667" s="8"/>
      <c r="IW667" s="8"/>
      <c r="IX667" s="8"/>
      <c r="IY667" s="8"/>
      <c r="IZ667" s="8"/>
      <c r="JA667" s="8"/>
      <c r="JB667" s="8"/>
      <c r="JC667" s="8"/>
      <c r="JD667" s="8"/>
      <c r="JE667" s="8"/>
      <c r="JF667" s="8"/>
      <c r="JG667" s="8"/>
      <c r="JH667" s="8"/>
      <c r="JI667" s="8"/>
      <c r="JJ667" s="8"/>
      <c r="JK667" s="8"/>
      <c r="JL667" s="8"/>
      <c r="JM667" s="8"/>
      <c r="JN667" s="8"/>
      <c r="JO667" s="8"/>
      <c r="JP667" s="8"/>
      <c r="JQ667" s="8"/>
      <c r="JR667" s="8"/>
      <c r="JS667" s="8"/>
      <c r="JT667" s="8"/>
      <c r="JU667" s="8"/>
      <c r="JV667" s="8"/>
      <c r="JW667" s="8"/>
      <c r="JX667" s="8"/>
      <c r="JY667" s="8"/>
      <c r="JZ667" s="8"/>
      <c r="KA667" s="8"/>
      <c r="KB667" s="8"/>
      <c r="KC667" s="8"/>
      <c r="KD667" s="8"/>
      <c r="KE667" s="8"/>
      <c r="KF667" s="8"/>
      <c r="KG667" s="8"/>
      <c r="KH667" s="8"/>
      <c r="KI667" s="8"/>
      <c r="KJ667" s="8"/>
      <c r="KK667" s="8"/>
      <c r="KL667" s="8"/>
      <c r="KM667" s="8"/>
      <c r="KN667" s="8"/>
      <c r="KO667" s="8"/>
      <c r="KP667" s="8"/>
      <c r="KQ667" s="8"/>
      <c r="KR667" s="8"/>
      <c r="KS667" s="8"/>
      <c r="KT667" s="8"/>
      <c r="KU667" s="8"/>
      <c r="KV667" s="8"/>
      <c r="KW667" s="8"/>
      <c r="KX667" s="8"/>
      <c r="KY667" s="8"/>
      <c r="KZ667" s="8"/>
      <c r="LA667" s="8"/>
      <c r="LB667" s="8"/>
      <c r="LC667" s="8"/>
      <c r="LD667" s="8"/>
      <c r="LE667" s="8"/>
      <c r="LF667" s="8"/>
      <c r="LG667" s="8"/>
      <c r="LH667" s="8"/>
      <c r="LI667" s="8"/>
      <c r="LJ667" s="8"/>
      <c r="LK667" s="8"/>
      <c r="LL667" s="8"/>
      <c r="LM667" s="8"/>
      <c r="LN667" s="8"/>
      <c r="LO667" s="8"/>
      <c r="LP667" s="8"/>
      <c r="LQ667" s="8"/>
      <c r="LR667" s="8"/>
      <c r="LS667" s="8"/>
      <c r="LT667" s="8"/>
      <c r="LU667" s="8"/>
      <c r="LV667" s="8"/>
      <c r="LW667" s="8"/>
      <c r="LX667" s="8"/>
      <c r="LY667" s="8"/>
      <c r="LZ667" s="8"/>
      <c r="MA667" s="8"/>
      <c r="MB667" s="8"/>
      <c r="MC667" s="8"/>
      <c r="MD667" s="8"/>
      <c r="ME667" s="8"/>
      <c r="MF667" s="8"/>
      <c r="MG667" s="8"/>
      <c r="MH667" s="8"/>
      <c r="MI667" s="8"/>
      <c r="MJ667" s="8"/>
      <c r="MK667" s="8"/>
      <c r="ML667" s="8"/>
      <c r="MM667" s="8"/>
      <c r="MN667" s="8"/>
      <c r="MO667" s="8"/>
      <c r="MP667" s="8"/>
      <c r="MQ667" s="8"/>
      <c r="MR667" s="8"/>
      <c r="MS667" s="8"/>
      <c r="MT667" s="8"/>
      <c r="MU667" s="8"/>
      <c r="MV667" s="8"/>
      <c r="MW667" s="8"/>
      <c r="MX667" s="8"/>
      <c r="MY667" s="8"/>
      <c r="MZ667" s="8"/>
      <c r="NA667" s="8"/>
      <c r="NB667" s="8"/>
      <c r="NC667" s="8"/>
      <c r="ND667" s="8"/>
      <c r="NE667" s="8"/>
      <c r="NF667" s="8"/>
      <c r="NG667" s="8"/>
      <c r="NH667" s="8"/>
      <c r="NI667" s="8"/>
      <c r="NJ667" s="8"/>
      <c r="NK667" s="8"/>
      <c r="NL667" s="8"/>
      <c r="NM667" s="8"/>
      <c r="NN667" s="8"/>
      <c r="NO667" s="8"/>
      <c r="NP667" s="8"/>
      <c r="NQ667" s="8"/>
      <c r="NR667" s="8"/>
      <c r="NS667" s="8"/>
      <c r="NT667" s="8"/>
      <c r="NU667" s="8"/>
      <c r="NV667" s="8"/>
      <c r="NW667" s="8"/>
      <c r="NX667" s="8"/>
      <c r="NY667" s="8"/>
      <c r="NZ667" s="8"/>
      <c r="OA667" s="8"/>
      <c r="OB667" s="8"/>
      <c r="OC667" s="8"/>
      <c r="OD667" s="8"/>
      <c r="OE667" s="8"/>
      <c r="OF667" s="8"/>
      <c r="OG667" s="8"/>
      <c r="OH667" s="8"/>
      <c r="OI667" s="8"/>
      <c r="OJ667" s="8"/>
      <c r="OK667" s="8"/>
      <c r="OL667" s="8"/>
      <c r="OM667" s="8"/>
      <c r="ON667" s="8"/>
      <c r="OO667" s="8"/>
      <c r="OP667" s="8"/>
      <c r="OQ667" s="8"/>
      <c r="OR667" s="8"/>
      <c r="OS667" s="8"/>
      <c r="OT667" s="8"/>
      <c r="OU667" s="8"/>
      <c r="OV667" s="8"/>
      <c r="OW667" s="8"/>
      <c r="OX667" s="8"/>
      <c r="OY667" s="8"/>
      <c r="OZ667" s="8"/>
      <c r="PA667" s="8"/>
      <c r="PB667" s="8"/>
      <c r="PC667" s="8"/>
      <c r="PD667" s="8"/>
      <c r="PE667" s="8"/>
      <c r="PF667" s="8"/>
      <c r="PG667" s="8"/>
      <c r="PH667" s="8"/>
      <c r="PI667" s="8"/>
      <c r="PJ667" s="8"/>
      <c r="PK667" s="8"/>
      <c r="PL667" s="8"/>
      <c r="PM667" s="8"/>
      <c r="PN667" s="8"/>
      <c r="PO667" s="8"/>
      <c r="PP667" s="8"/>
      <c r="PQ667" s="8"/>
      <c r="PR667" s="8"/>
      <c r="PS667" s="8"/>
      <c r="PT667" s="8"/>
      <c r="PU667" s="8"/>
      <c r="PV667" s="8"/>
      <c r="PW667" s="8"/>
      <c r="PX667" s="8"/>
      <c r="PY667" s="8"/>
      <c r="PZ667" s="8"/>
      <c r="QA667" s="8"/>
      <c r="QB667" s="8"/>
      <c r="QC667" s="8"/>
      <c r="QD667" s="8"/>
      <c r="QE667" s="8"/>
      <c r="QF667" s="8"/>
      <c r="QG667" s="8"/>
      <c r="QH667" s="8"/>
      <c r="QI667" s="8"/>
      <c r="QJ667" s="8"/>
      <c r="QK667" s="8"/>
      <c r="QL667" s="8"/>
      <c r="QM667" s="8"/>
      <c r="QN667" s="8"/>
      <c r="QO667" s="8"/>
      <c r="QP667" s="8"/>
      <c r="QQ667" s="8"/>
      <c r="QR667" s="8"/>
      <c r="QS667" s="8"/>
      <c r="QT667" s="8"/>
      <c r="QU667" s="8"/>
      <c r="QV667" s="8"/>
      <c r="QW667" s="8"/>
      <c r="QX667" s="8"/>
      <c r="QY667" s="8"/>
      <c r="QZ667" s="8"/>
      <c r="RA667" s="8"/>
      <c r="RB667" s="8"/>
      <c r="RC667" s="8"/>
      <c r="RD667" s="8"/>
      <c r="RE667" s="8"/>
      <c r="RF667" s="8"/>
      <c r="RG667" s="8"/>
      <c r="RH667" s="8"/>
      <c r="RI667" s="8"/>
      <c r="RJ667" s="8"/>
      <c r="RK667" s="8"/>
      <c r="RL667" s="8"/>
      <c r="RM667" s="8"/>
      <c r="RN667" s="8"/>
      <c r="RO667" s="8"/>
      <c r="RP667" s="8"/>
      <c r="RQ667" s="8"/>
      <c r="RR667" s="8"/>
      <c r="RS667" s="8"/>
      <c r="RT667" s="8"/>
      <c r="RU667" s="8"/>
      <c r="RV667" s="8"/>
      <c r="RW667" s="8"/>
      <c r="RX667" s="8"/>
      <c r="RY667" s="8"/>
      <c r="RZ667" s="8"/>
      <c r="SA667" s="8"/>
      <c r="SB667" s="8"/>
      <c r="SC667" s="8"/>
      <c r="SD667" s="8"/>
      <c r="SE667" s="8"/>
      <c r="SF667" s="8"/>
      <c r="SG667" s="8"/>
      <c r="SH667" s="8"/>
      <c r="SI667" s="8"/>
      <c r="SJ667" s="8"/>
      <c r="SK667" s="8"/>
      <c r="SL667" s="8"/>
      <c r="SM667" s="8"/>
      <c r="SN667" s="8"/>
      <c r="SO667" s="8"/>
      <c r="SP667" s="8"/>
      <c r="SQ667" s="8"/>
      <c r="SR667" s="8"/>
      <c r="SS667" s="8"/>
      <c r="ST667" s="8"/>
      <c r="SU667" s="8"/>
      <c r="SV667" s="8"/>
      <c r="SW667" s="8"/>
      <c r="SX667" s="8"/>
      <c r="SY667" s="8"/>
      <c r="SZ667" s="8"/>
      <c r="TA667" s="8"/>
      <c r="TB667" s="8"/>
      <c r="TC667" s="8"/>
      <c r="TD667" s="8"/>
      <c r="TE667" s="8"/>
      <c r="TF667" s="8"/>
      <c r="TG667" s="8"/>
      <c r="TH667" s="8"/>
      <c r="TI667" s="8"/>
      <c r="TJ667" s="8"/>
      <c r="TK667" s="8"/>
      <c r="TL667" s="8"/>
      <c r="TM667" s="8"/>
      <c r="TN667" s="8"/>
      <c r="TO667" s="8"/>
      <c r="TP667" s="8"/>
      <c r="TQ667" s="8"/>
      <c r="TR667" s="8"/>
      <c r="TS667" s="8"/>
      <c r="TT667" s="8"/>
      <c r="TU667" s="8"/>
      <c r="TV667" s="8"/>
      <c r="TW667" s="8"/>
      <c r="TX667" s="8"/>
      <c r="TY667" s="8"/>
      <c r="TZ667" s="8"/>
      <c r="UA667" s="8"/>
      <c r="UB667" s="8"/>
      <c r="UC667" s="8"/>
      <c r="UD667" s="8"/>
      <c r="UE667" s="8"/>
      <c r="UF667" s="8"/>
      <c r="UG667" s="8"/>
      <c r="UH667" s="8"/>
      <c r="UI667" s="8"/>
      <c r="UJ667" s="8"/>
      <c r="UK667" s="8"/>
      <c r="UL667" s="8"/>
      <c r="UM667" s="8"/>
      <c r="UN667" s="8"/>
      <c r="UO667" s="8"/>
      <c r="UP667" s="8"/>
      <c r="UQ667" s="8"/>
      <c r="UR667" s="8"/>
      <c r="US667" s="8"/>
      <c r="UT667" s="8"/>
      <c r="UU667" s="8"/>
      <c r="UV667" s="8"/>
      <c r="UW667" s="8"/>
      <c r="UX667" s="8"/>
      <c r="UY667" s="8"/>
      <c r="UZ667" s="8"/>
      <c r="VA667" s="8"/>
      <c r="VB667" s="8"/>
      <c r="VC667" s="8"/>
      <c r="VD667" s="8"/>
      <c r="VE667" s="8"/>
      <c r="VF667" s="8"/>
      <c r="VG667" s="8"/>
      <c r="VH667" s="8"/>
      <c r="VI667" s="8"/>
      <c r="VJ667" s="8"/>
      <c r="VK667" s="8"/>
      <c r="VL667" s="8"/>
      <c r="VM667" s="8"/>
      <c r="VN667" s="8"/>
      <c r="VO667" s="8"/>
      <c r="VP667" s="8"/>
      <c r="VQ667" s="8"/>
      <c r="VR667" s="8"/>
      <c r="VS667" s="8"/>
      <c r="VT667" s="8"/>
      <c r="VU667" s="8"/>
      <c r="VV667" s="8"/>
      <c r="VW667" s="8"/>
      <c r="VX667" s="8"/>
      <c r="VY667" s="8"/>
      <c r="VZ667" s="8"/>
      <c r="WA667" s="8"/>
      <c r="WB667" s="8"/>
      <c r="WC667" s="8"/>
      <c r="WD667" s="8"/>
      <c r="WE667" s="8"/>
      <c r="WF667" s="8"/>
      <c r="WG667" s="8"/>
      <c r="WH667" s="8"/>
      <c r="WI667" s="8"/>
      <c r="WJ667" s="8"/>
      <c r="WK667" s="8"/>
      <c r="WL667" s="8"/>
      <c r="WM667" s="8"/>
      <c r="WN667" s="8"/>
      <c r="WO667" s="8"/>
      <c r="WP667" s="8"/>
      <c r="WQ667" s="8"/>
      <c r="WR667" s="8"/>
      <c r="WS667" s="8"/>
      <c r="WT667" s="8"/>
      <c r="WU667" s="8"/>
      <c r="WV667" s="8"/>
      <c r="WW667" s="8"/>
      <c r="WX667" s="8"/>
      <c r="WY667" s="8"/>
      <c r="WZ667" s="8"/>
      <c r="XA667" s="8"/>
      <c r="XB667" s="8"/>
      <c r="XC667" s="8"/>
      <c r="XD667" s="8"/>
      <c r="XE667" s="8"/>
      <c r="XF667" s="8"/>
      <c r="XG667" s="8"/>
      <c r="XH667" s="8"/>
      <c r="XI667" s="8"/>
      <c r="XJ667" s="8"/>
      <c r="XK667" s="8"/>
      <c r="XL667" s="8"/>
      <c r="XM667" s="8"/>
      <c r="XN667" s="8"/>
      <c r="XO667" s="8"/>
      <c r="XP667" s="8"/>
      <c r="XQ667" s="8"/>
      <c r="XR667" s="8"/>
      <c r="XS667" s="8"/>
      <c r="XT667" s="8"/>
      <c r="XU667" s="8"/>
      <c r="XV667" s="8"/>
      <c r="XW667" s="8"/>
      <c r="XX667" s="8"/>
      <c r="XY667" s="8"/>
      <c r="XZ667" s="8"/>
      <c r="YA667" s="8"/>
      <c r="YB667" s="8"/>
      <c r="YC667" s="8"/>
      <c r="YD667" s="8"/>
      <c r="YE667" s="8"/>
      <c r="YF667" s="8"/>
      <c r="YG667" s="8"/>
      <c r="YH667" s="8"/>
      <c r="YI667" s="8"/>
      <c r="YJ667" s="8"/>
      <c r="YK667" s="8"/>
      <c r="YL667" s="8"/>
      <c r="YM667" s="8"/>
      <c r="YN667" s="8"/>
      <c r="YO667" s="8"/>
      <c r="YP667" s="8"/>
      <c r="YQ667" s="8"/>
      <c r="YR667" s="8"/>
      <c r="YS667" s="8"/>
      <c r="YT667" s="8"/>
      <c r="YU667" s="8"/>
      <c r="YV667" s="8"/>
      <c r="YW667" s="8"/>
      <c r="YX667" s="8"/>
      <c r="YY667" s="8"/>
      <c r="YZ667" s="8"/>
      <c r="ZA667" s="8"/>
      <c r="ZB667" s="8"/>
      <c r="ZC667" s="8"/>
      <c r="ZD667" s="8"/>
      <c r="ZE667" s="8"/>
      <c r="ZF667" s="8"/>
      <c r="ZG667" s="8"/>
      <c r="ZH667" s="8"/>
      <c r="ZI667" s="8"/>
      <c r="ZJ667" s="8"/>
      <c r="ZK667" s="8"/>
      <c r="ZL667" s="8"/>
      <c r="ZM667" s="8"/>
      <c r="ZN667" s="8"/>
      <c r="ZO667" s="8"/>
      <c r="ZP667" s="8"/>
      <c r="ZQ667" s="8"/>
      <c r="ZR667" s="8"/>
      <c r="ZS667" s="8"/>
      <c r="ZT667" s="8"/>
      <c r="ZU667" s="8"/>
      <c r="ZV667" s="8"/>
      <c r="ZW667" s="8"/>
      <c r="ZX667" s="8"/>
      <c r="ZY667" s="8"/>
      <c r="ZZ667" s="8"/>
      <c r="AAA667" s="8"/>
      <c r="AAB667" s="8"/>
      <c r="AAC667" s="8"/>
      <c r="AAD667" s="8"/>
      <c r="AAE667" s="8"/>
      <c r="AAF667" s="8"/>
      <c r="AAG667" s="8"/>
      <c r="AAH667" s="8"/>
      <c r="AAI667" s="8"/>
      <c r="AAJ667" s="8"/>
      <c r="AAK667" s="8"/>
      <c r="AAL667" s="8"/>
      <c r="AAM667" s="8"/>
      <c r="AAN667" s="8"/>
      <c r="AAO667" s="8"/>
      <c r="AAP667" s="8"/>
      <c r="AAQ667" s="8"/>
      <c r="AAR667" s="8"/>
      <c r="AAS667" s="8"/>
      <c r="AAT667" s="8"/>
      <c r="AAU667" s="8"/>
      <c r="AAV667" s="8"/>
      <c r="AAW667" s="8"/>
      <c r="AAX667" s="8"/>
      <c r="AAY667" s="8"/>
      <c r="AAZ667" s="8"/>
      <c r="ABA667" s="8"/>
      <c r="ABB667" s="8"/>
      <c r="ABC667" s="8"/>
      <c r="ABD667" s="8"/>
      <c r="ABE667" s="8"/>
      <c r="ABF667" s="8"/>
      <c r="ABG667" s="8"/>
      <c r="ABH667" s="8"/>
      <c r="ABI667" s="8"/>
      <c r="ABJ667" s="8"/>
      <c r="ABK667" s="8"/>
      <c r="ABL667" s="8"/>
      <c r="ABM667" s="8"/>
      <c r="ABN667" s="8"/>
      <c r="ABO667" s="8"/>
      <c r="ABP667" s="8"/>
      <c r="ABQ667" s="8"/>
      <c r="ABR667" s="8"/>
      <c r="ABS667" s="8"/>
      <c r="ABT667" s="8"/>
      <c r="ABU667" s="8"/>
      <c r="ABV667" s="8"/>
      <c r="ABW667" s="8"/>
      <c r="ABX667" s="8"/>
      <c r="ABY667" s="8"/>
      <c r="ABZ667" s="8"/>
      <c r="ACA667" s="8"/>
      <c r="ACB667" s="8"/>
      <c r="ACC667" s="8"/>
      <c r="ACD667" s="8"/>
      <c r="ACE667" s="8"/>
      <c r="ACF667" s="8"/>
      <c r="ACG667" s="8"/>
      <c r="ACH667" s="8"/>
      <c r="ACI667" s="8"/>
      <c r="ACJ667" s="8"/>
      <c r="ACK667" s="8"/>
      <c r="ACL667" s="8"/>
      <c r="ACM667" s="8"/>
      <c r="ACN667" s="8"/>
      <c r="ACO667" s="8"/>
      <c r="ACP667" s="8"/>
      <c r="ACQ667" s="8"/>
      <c r="ACR667" s="8"/>
      <c r="ACS667" s="8"/>
      <c r="ACT667" s="8"/>
      <c r="ACU667" s="8"/>
      <c r="ACV667" s="8"/>
      <c r="ACW667" s="8"/>
      <c r="ACX667" s="8"/>
      <c r="ACY667" s="8"/>
      <c r="ACZ667" s="8"/>
      <c r="ADA667" s="8"/>
      <c r="ADB667" s="8"/>
      <c r="ADC667" s="8"/>
      <c r="ADD667" s="8"/>
      <c r="ADE667" s="8"/>
      <c r="ADF667" s="8"/>
      <c r="ADG667" s="8"/>
      <c r="ADH667" s="8"/>
      <c r="ADI667" s="8"/>
      <c r="ADJ667" s="8"/>
      <c r="ADK667" s="8"/>
      <c r="ADL667" s="8"/>
      <c r="ADM667" s="8"/>
      <c r="ADN667" s="8"/>
      <c r="ADO667" s="8"/>
      <c r="ADP667" s="8"/>
      <c r="ADQ667" s="8"/>
      <c r="ADR667" s="8"/>
      <c r="ADS667" s="8"/>
      <c r="ADT667" s="8"/>
      <c r="ADU667" s="8"/>
      <c r="ADV667" s="8"/>
      <c r="ADW667" s="8"/>
      <c r="ADX667" s="8"/>
      <c r="ADY667" s="8"/>
      <c r="ADZ667" s="8"/>
      <c r="AEA667" s="8"/>
      <c r="AEB667" s="8"/>
      <c r="AEC667" s="8"/>
      <c r="AED667" s="8"/>
      <c r="AEE667" s="8"/>
      <c r="AEF667" s="8"/>
      <c r="AEG667" s="8"/>
      <c r="AEH667" s="8"/>
      <c r="AEI667" s="8"/>
      <c r="AEJ667" s="8"/>
      <c r="AEK667" s="8"/>
      <c r="AEL667" s="8"/>
      <c r="AEM667" s="8"/>
      <c r="AEN667" s="8"/>
      <c r="AEO667" s="8"/>
      <c r="AEP667" s="8"/>
      <c r="AEQ667" s="8"/>
      <c r="AER667" s="8"/>
      <c r="AES667" s="8"/>
      <c r="AET667" s="8"/>
      <c r="AEU667" s="8"/>
      <c r="AEV667" s="8"/>
      <c r="AEW667" s="8"/>
      <c r="AEX667" s="8"/>
      <c r="AEY667" s="8"/>
      <c r="AEZ667" s="8"/>
      <c r="AFA667" s="8"/>
      <c r="AFB667" s="8"/>
      <c r="AFC667" s="8"/>
      <c r="AFD667" s="8"/>
      <c r="AFE667" s="8"/>
      <c r="AFF667" s="8"/>
      <c r="AFG667" s="8"/>
      <c r="AFH667" s="8"/>
      <c r="AFI667" s="8"/>
      <c r="AFJ667" s="8"/>
      <c r="AFK667" s="8"/>
      <c r="AFL667" s="8"/>
      <c r="AFM667" s="8"/>
      <c r="AFN667" s="8"/>
      <c r="AFO667" s="8"/>
      <c r="AFP667" s="8"/>
      <c r="AFQ667" s="8"/>
      <c r="AFR667" s="8"/>
      <c r="AFS667" s="8"/>
      <c r="AFT667" s="8"/>
      <c r="AFU667" s="8"/>
      <c r="AFV667" s="8"/>
      <c r="AFW667" s="8"/>
      <c r="AFX667" s="8"/>
      <c r="AFY667" s="8"/>
      <c r="AFZ667" s="8"/>
      <c r="AGA667" s="8"/>
      <c r="AGB667" s="8"/>
      <c r="AGC667" s="8"/>
      <c r="AGD667" s="8"/>
      <c r="AGE667" s="8"/>
      <c r="AGF667" s="8"/>
      <c r="AGG667" s="8"/>
      <c r="AGH667" s="8"/>
      <c r="AGI667" s="8"/>
      <c r="AGJ667" s="8"/>
      <c r="AGK667" s="8"/>
      <c r="AGL667" s="8"/>
      <c r="AGM667" s="8"/>
      <c r="AGN667" s="8"/>
      <c r="AGO667" s="8"/>
      <c r="AGP667" s="8"/>
      <c r="AGQ667" s="8"/>
      <c r="AGR667" s="8"/>
      <c r="AGS667" s="8"/>
      <c r="AGT667" s="8"/>
      <c r="AGU667" s="8"/>
      <c r="AGV667" s="8"/>
      <c r="AGW667" s="8"/>
      <c r="AGX667" s="8"/>
      <c r="AGY667" s="8"/>
      <c r="AGZ667" s="8"/>
      <c r="AHA667" s="8"/>
      <c r="AHB667" s="8"/>
      <c r="AHC667" s="8"/>
      <c r="AHD667" s="8"/>
      <c r="AHE667" s="8"/>
      <c r="AHF667" s="8"/>
      <c r="AHG667" s="8"/>
      <c r="AHH667" s="8"/>
      <c r="AHI667" s="8"/>
      <c r="AHJ667" s="8"/>
      <c r="AHK667" s="8"/>
      <c r="AHL667" s="8"/>
      <c r="AHM667" s="8"/>
      <c r="AHN667" s="8"/>
      <c r="AHO667" s="8"/>
      <c r="AHP667" s="8"/>
      <c r="AHQ667" s="8"/>
      <c r="AHR667" s="8"/>
      <c r="AHS667" s="8"/>
      <c r="AHT667" s="8"/>
      <c r="AHU667" s="8"/>
      <c r="AHV667" s="8"/>
      <c r="AHW667" s="8"/>
      <c r="AHX667" s="8"/>
      <c r="AHY667" s="8"/>
      <c r="AHZ667" s="8"/>
      <c r="AIA667" s="8"/>
      <c r="AIB667" s="8"/>
      <c r="AIC667" s="8"/>
      <c r="AID667" s="8"/>
      <c r="AIE667" s="8"/>
      <c r="AIF667" s="8"/>
      <c r="AIG667" s="8"/>
      <c r="AIH667" s="8"/>
      <c r="AII667" s="8"/>
      <c r="AIJ667" s="8"/>
      <c r="AIK667" s="8"/>
      <c r="AIL667" s="8"/>
      <c r="AIM667" s="8"/>
      <c r="AIN667" s="8"/>
      <c r="AIO667" s="8"/>
      <c r="AIP667" s="8"/>
      <c r="AIQ667" s="8"/>
      <c r="AIR667" s="8"/>
      <c r="AIS667" s="8"/>
      <c r="AIT667" s="8"/>
      <c r="AIU667" s="8"/>
      <c r="AIV667" s="8"/>
      <c r="AIW667" s="8"/>
      <c r="AIX667" s="8"/>
      <c r="AIY667" s="8"/>
      <c r="AIZ667" s="8"/>
      <c r="AJA667" s="8"/>
      <c r="AJB667" s="8"/>
      <c r="AJC667" s="8"/>
      <c r="AJD667" s="8"/>
      <c r="AJE667" s="8"/>
      <c r="AJF667" s="8"/>
      <c r="AJG667" s="8"/>
      <c r="AJH667" s="8"/>
      <c r="AJI667" s="8"/>
      <c r="AJJ667" s="8"/>
      <c r="AJK667" s="8"/>
      <c r="AJL667" s="8"/>
      <c r="AJM667" s="8"/>
      <c r="AJN667" s="8"/>
      <c r="AJO667" s="8"/>
      <c r="AJP667" s="8"/>
      <c r="AJQ667" s="8"/>
      <c r="AJR667" s="8"/>
      <c r="AJS667" s="8"/>
      <c r="AJT667" s="8"/>
      <c r="AJU667" s="8"/>
      <c r="AJV667" s="8"/>
      <c r="AJW667" s="8"/>
      <c r="AJX667" s="8"/>
      <c r="AJY667" s="8"/>
      <c r="AJZ667" s="8"/>
      <c r="AKA667" s="8"/>
      <c r="AKB667" s="8"/>
      <c r="AKC667" s="8"/>
      <c r="AKD667" s="8"/>
      <c r="AKE667" s="8"/>
      <c r="AKF667" s="8"/>
      <c r="AKG667" s="8"/>
      <c r="AKH667" s="8"/>
      <c r="AKI667" s="8"/>
      <c r="AKJ667" s="8"/>
      <c r="AKK667" s="8"/>
      <c r="AKL667" s="8"/>
      <c r="AKM667" s="8"/>
      <c r="AKN667" s="8"/>
      <c r="AKO667" s="8"/>
      <c r="AKP667" s="8"/>
      <c r="AKQ667" s="8"/>
      <c r="AKR667" s="8"/>
      <c r="AKS667" s="8"/>
      <c r="AKT667" s="8"/>
      <c r="AKU667" s="8"/>
      <c r="AKV667" s="8"/>
      <c r="AKW667" s="8"/>
      <c r="AKX667" s="8"/>
      <c r="AKY667" s="8"/>
      <c r="AKZ667" s="8"/>
      <c r="ALA667" s="8"/>
      <c r="ALB667" s="8"/>
      <c r="ALC667" s="8"/>
      <c r="ALD667" s="8"/>
      <c r="ALE667" s="8"/>
      <c r="ALF667" s="8"/>
      <c r="ALG667" s="8"/>
      <c r="ALH667" s="8"/>
      <c r="ALI667" s="8"/>
      <c r="ALJ667" s="8"/>
      <c r="ALK667" s="8"/>
      <c r="ALL667" s="8"/>
      <c r="ALM667" s="8"/>
      <c r="ALN667" s="8"/>
      <c r="ALO667" s="8"/>
      <c r="ALP667" s="8"/>
      <c r="ALQ667" s="8"/>
      <c r="ALR667" s="8"/>
      <c r="ALS667" s="8"/>
      <c r="ALT667" s="8"/>
      <c r="ALU667" s="8"/>
      <c r="ALV667" s="8"/>
      <c r="ALW667" s="8"/>
      <c r="ALX667" s="8"/>
      <c r="ALY667" s="8"/>
      <c r="ALZ667" s="8"/>
      <c r="AMA667" s="8"/>
      <c r="AMB667" s="8"/>
      <c r="AMC667" s="8"/>
      <c r="AMD667" s="8"/>
      <c r="AME667" s="8"/>
      <c r="AMF667" s="8"/>
      <c r="AMG667" s="8"/>
      <c r="AMH667" s="8"/>
      <c r="AMI667" s="8"/>
      <c r="AMJ667" s="8"/>
      <c r="AMK667" s="8"/>
      <c r="AML667" s="8"/>
      <c r="AMM667" s="8"/>
      <c r="AMN667" s="8"/>
      <c r="AMO667" s="8"/>
      <c r="AMP667" s="8"/>
      <c r="AMQ667" s="8"/>
      <c r="AMR667" s="8"/>
      <c r="AMS667" s="8"/>
      <c r="AMT667" s="8"/>
      <c r="AMU667" s="8"/>
      <c r="AMV667" s="8"/>
      <c r="AMW667" s="8"/>
      <c r="AMX667" s="8"/>
      <c r="AMY667" s="8"/>
      <c r="AMZ667" s="8"/>
      <c r="ANA667" s="8"/>
      <c r="ANB667" s="8"/>
      <c r="ANC667" s="8"/>
      <c r="AND667" s="8"/>
      <c r="ANE667" s="8"/>
      <c r="ANF667" s="8"/>
      <c r="ANG667" s="8"/>
      <c r="ANH667" s="8"/>
      <c r="ANI667" s="8"/>
      <c r="ANJ667" s="8"/>
      <c r="ANK667" s="8"/>
      <c r="ANL667" s="8"/>
      <c r="ANM667" s="8"/>
      <c r="ANN667" s="8"/>
      <c r="ANO667" s="8"/>
      <c r="ANP667" s="8"/>
      <c r="ANQ667" s="8"/>
      <c r="ANR667" s="8"/>
      <c r="ANS667" s="8"/>
      <c r="ANT667" s="8"/>
      <c r="ANU667" s="8"/>
      <c r="ANV667" s="8"/>
      <c r="ANW667" s="8"/>
      <c r="ANX667" s="8"/>
      <c r="ANY667" s="8"/>
      <c r="ANZ667" s="8"/>
      <c r="AOA667" s="8"/>
      <c r="AOB667" s="8"/>
      <c r="AOC667" s="8"/>
      <c r="AOD667" s="8"/>
      <c r="AOE667" s="8"/>
      <c r="AOF667" s="8"/>
      <c r="AOG667" s="8"/>
      <c r="AOH667" s="8"/>
      <c r="AOI667" s="8"/>
      <c r="AOJ667" s="8"/>
      <c r="AOK667" s="8"/>
      <c r="AOL667" s="8"/>
      <c r="AOM667" s="8"/>
      <c r="AON667" s="8"/>
      <c r="AOO667" s="8"/>
      <c r="AOP667" s="8"/>
      <c r="AOQ667" s="8"/>
      <c r="AOR667" s="8"/>
      <c r="AOS667" s="8"/>
      <c r="AOT667" s="8"/>
      <c r="AOU667" s="8"/>
      <c r="AOV667" s="8"/>
      <c r="AOW667" s="8"/>
      <c r="AOX667" s="8"/>
      <c r="AOY667" s="8"/>
      <c r="AOZ667" s="8"/>
      <c r="APA667" s="8"/>
      <c r="APB667" s="8"/>
      <c r="APC667" s="8"/>
      <c r="APD667" s="8"/>
      <c r="APE667" s="8"/>
      <c r="APF667" s="8"/>
      <c r="APG667" s="8"/>
      <c r="APH667" s="8"/>
      <c r="API667" s="8"/>
      <c r="APJ667" s="8"/>
      <c r="APK667" s="8"/>
      <c r="APL667" s="8"/>
      <c r="APM667" s="8"/>
      <c r="APN667" s="8"/>
      <c r="APO667" s="8"/>
      <c r="APP667" s="8"/>
      <c r="APQ667" s="8"/>
      <c r="APR667" s="8"/>
      <c r="APS667" s="8"/>
      <c r="APT667" s="8"/>
      <c r="APU667" s="8"/>
      <c r="APV667" s="8"/>
      <c r="APW667" s="8"/>
      <c r="APX667" s="8"/>
      <c r="APY667" s="8"/>
      <c r="APZ667" s="8"/>
      <c r="AQA667" s="8"/>
      <c r="AQB667" s="8"/>
      <c r="AQC667" s="8"/>
      <c r="AQD667" s="8"/>
      <c r="AQE667" s="8"/>
      <c r="AQF667" s="8"/>
      <c r="AQG667" s="8"/>
      <c r="AQH667" s="8"/>
      <c r="AQI667" s="8"/>
      <c r="AQJ667" s="8"/>
      <c r="AQK667" s="8"/>
      <c r="AQL667" s="8"/>
      <c r="AQM667" s="8"/>
      <c r="AQN667" s="8"/>
      <c r="AQO667" s="8"/>
      <c r="AQP667" s="8"/>
      <c r="AQQ667" s="8"/>
      <c r="AQR667" s="8"/>
      <c r="AQS667" s="8"/>
      <c r="AQT667" s="8"/>
      <c r="AQU667" s="8"/>
      <c r="AQV667" s="8"/>
      <c r="AQW667" s="8"/>
      <c r="AQX667" s="8"/>
      <c r="AQY667" s="8"/>
      <c r="AQZ667" s="8"/>
      <c r="ARA667" s="8"/>
      <c r="ARB667" s="8"/>
      <c r="ARC667" s="8"/>
      <c r="ARD667" s="8"/>
      <c r="ARE667" s="8"/>
      <c r="ARF667" s="8"/>
      <c r="ARG667" s="8"/>
      <c r="ARH667" s="8"/>
      <c r="ARI667" s="8"/>
      <c r="ARJ667" s="8"/>
      <c r="ARK667" s="8"/>
      <c r="ARL667" s="8"/>
      <c r="ARM667" s="8"/>
      <c r="ARN667" s="8"/>
      <c r="ARO667" s="8"/>
      <c r="ARP667" s="8"/>
      <c r="ARQ667" s="8"/>
      <c r="ARR667" s="8"/>
      <c r="ARS667" s="8"/>
      <c r="ART667" s="8"/>
      <c r="ARU667" s="8"/>
      <c r="ARV667" s="8"/>
      <c r="ARW667" s="8"/>
      <c r="ARX667" s="8"/>
      <c r="ARY667" s="8"/>
      <c r="ARZ667" s="8"/>
      <c r="ASA667" s="8"/>
      <c r="ASB667" s="8"/>
      <c r="ASC667" s="8"/>
      <c r="ASD667" s="8"/>
      <c r="ASE667" s="8"/>
      <c r="ASF667" s="8"/>
      <c r="ASG667" s="8"/>
      <c r="ASH667" s="8"/>
      <c r="ASI667" s="8"/>
      <c r="ASJ667" s="8"/>
      <c r="ASK667" s="8"/>
      <c r="ASL667" s="8"/>
      <c r="ASM667" s="8"/>
      <c r="ASN667" s="8"/>
      <c r="ASO667" s="8"/>
      <c r="ASP667" s="8"/>
      <c r="ASQ667" s="8"/>
      <c r="ASR667" s="8"/>
      <c r="ASS667" s="8"/>
      <c r="AST667" s="8"/>
      <c r="ASU667" s="8"/>
      <c r="ASV667" s="8"/>
      <c r="ASW667" s="8"/>
      <c r="ASX667" s="8"/>
      <c r="ASY667" s="8"/>
      <c r="ASZ667" s="8"/>
      <c r="ATA667" s="8"/>
      <c r="ATB667" s="8"/>
      <c r="ATC667" s="8"/>
      <c r="ATD667" s="8"/>
      <c r="ATE667" s="8"/>
      <c r="ATF667" s="8"/>
      <c r="ATG667" s="8"/>
      <c r="ATH667" s="8"/>
      <c r="ATI667" s="8"/>
      <c r="ATJ667" s="8"/>
      <c r="ATK667" s="8"/>
      <c r="ATL667" s="8"/>
      <c r="ATM667" s="8"/>
      <c r="ATN667" s="8"/>
      <c r="ATO667" s="8"/>
      <c r="ATP667" s="8"/>
      <c r="ATQ667" s="8"/>
      <c r="ATR667" s="8"/>
      <c r="ATS667" s="8"/>
      <c r="ATT667" s="8"/>
      <c r="ATU667" s="8"/>
      <c r="ATV667" s="8"/>
      <c r="ATW667" s="8"/>
      <c r="ATX667" s="8"/>
      <c r="ATY667" s="8"/>
      <c r="ATZ667" s="8"/>
      <c r="AUA667" s="8"/>
      <c r="AUB667" s="8"/>
      <c r="AUC667" s="8"/>
      <c r="AUD667" s="8"/>
      <c r="AUE667" s="8"/>
      <c r="AUF667" s="8"/>
      <c r="AUG667" s="8"/>
      <c r="AUH667" s="8"/>
      <c r="AUI667" s="8"/>
      <c r="AUJ667" s="8"/>
      <c r="AUK667" s="8"/>
      <c r="AUL667" s="8"/>
      <c r="AUM667" s="8"/>
      <c r="AUN667" s="8"/>
      <c r="AUO667" s="8"/>
      <c r="AUP667" s="8"/>
      <c r="AUQ667" s="8"/>
      <c r="AUR667" s="8"/>
      <c r="AUS667" s="8"/>
      <c r="AUT667" s="8"/>
      <c r="AUU667" s="8"/>
      <c r="AUV667" s="8"/>
      <c r="AUW667" s="8"/>
      <c r="AUX667" s="8"/>
      <c r="AUY667" s="8"/>
      <c r="AUZ667" s="8"/>
      <c r="AVA667" s="8"/>
      <c r="AVB667" s="8"/>
      <c r="AVC667" s="8"/>
      <c r="AVD667" s="8"/>
      <c r="AVE667" s="8"/>
      <c r="AVF667" s="8"/>
      <c r="AVG667" s="8"/>
      <c r="AVH667" s="8"/>
      <c r="AVI667" s="8"/>
      <c r="AVJ667" s="8"/>
      <c r="AVK667" s="8"/>
      <c r="AVL667" s="8"/>
      <c r="AVM667" s="8"/>
      <c r="AVN667" s="8"/>
      <c r="AVO667" s="8"/>
      <c r="AVP667" s="8"/>
      <c r="AVQ667" s="8"/>
      <c r="AVR667" s="8"/>
      <c r="AVS667" s="8"/>
      <c r="AVT667" s="8"/>
      <c r="AVU667" s="8"/>
      <c r="AVV667" s="8"/>
      <c r="AVW667" s="8"/>
      <c r="AVX667" s="8"/>
      <c r="AVY667" s="8"/>
      <c r="AVZ667" s="8"/>
      <c r="AWA667" s="8"/>
      <c r="AWB667" s="8"/>
      <c r="AWC667" s="8"/>
      <c r="AWD667" s="8"/>
      <c r="AWE667" s="8"/>
      <c r="AWF667" s="8"/>
      <c r="AWG667" s="8"/>
      <c r="AWH667" s="8"/>
      <c r="AWI667" s="8"/>
      <c r="AWJ667" s="8"/>
      <c r="AWK667" s="8"/>
      <c r="AWL667" s="8"/>
      <c r="AWM667" s="8"/>
      <c r="AWN667" s="8"/>
      <c r="AWO667" s="8"/>
      <c r="AWP667" s="8"/>
      <c r="AWQ667" s="8"/>
      <c r="AWR667" s="8"/>
      <c r="AWS667" s="8"/>
      <c r="AWT667" s="8"/>
      <c r="AWU667" s="8"/>
      <c r="AWV667" s="8"/>
      <c r="AWW667" s="8"/>
      <c r="AWX667" s="8"/>
      <c r="AWY667" s="8"/>
      <c r="AWZ667" s="8"/>
      <c r="AXA667" s="8"/>
      <c r="AXB667" s="8"/>
      <c r="AXC667" s="8"/>
      <c r="AXD667" s="8"/>
      <c r="AXE667" s="8"/>
      <c r="AXF667" s="8"/>
      <c r="AXG667" s="8"/>
      <c r="AXH667" s="8"/>
      <c r="AXI667" s="8"/>
      <c r="AXJ667" s="8"/>
      <c r="AXK667" s="8"/>
      <c r="AXL667" s="8"/>
      <c r="AXM667" s="8"/>
      <c r="AXN667" s="8"/>
      <c r="AXO667" s="8"/>
      <c r="AXP667" s="8"/>
      <c r="AXQ667" s="8"/>
      <c r="AXR667" s="8"/>
      <c r="AXS667" s="8"/>
      <c r="AXT667" s="8"/>
      <c r="AXU667" s="8"/>
      <c r="AXV667" s="8"/>
      <c r="AXW667" s="8"/>
      <c r="AXX667" s="8"/>
      <c r="AXY667" s="8"/>
      <c r="AXZ667" s="8"/>
      <c r="AYA667" s="8"/>
      <c r="AYB667" s="8"/>
      <c r="AYC667" s="8"/>
      <c r="AYD667" s="8"/>
      <c r="AYE667" s="8"/>
      <c r="AYF667" s="8"/>
      <c r="AYG667" s="8"/>
      <c r="AYH667" s="8"/>
      <c r="AYI667" s="8"/>
      <c r="AYJ667" s="8"/>
      <c r="AYK667" s="8"/>
      <c r="AYL667" s="8"/>
      <c r="AYM667" s="8"/>
      <c r="AYN667" s="8"/>
      <c r="AYO667" s="8"/>
      <c r="AYP667" s="8"/>
      <c r="AYQ667" s="8"/>
      <c r="AYR667" s="8"/>
      <c r="AYS667" s="8"/>
      <c r="AYT667" s="8"/>
      <c r="AYU667" s="8"/>
      <c r="AYV667" s="8"/>
      <c r="AYW667" s="8"/>
      <c r="AYX667" s="8"/>
      <c r="AYY667" s="8"/>
      <c r="AYZ667" s="8"/>
      <c r="AZA667" s="8"/>
      <c r="AZB667" s="8"/>
      <c r="AZC667" s="8"/>
      <c r="AZD667" s="8"/>
      <c r="AZE667" s="8"/>
      <c r="AZF667" s="8"/>
      <c r="AZG667" s="8"/>
      <c r="AZH667" s="8"/>
      <c r="AZI667" s="8"/>
      <c r="AZJ667" s="8"/>
      <c r="AZK667" s="8"/>
      <c r="AZL667" s="8"/>
      <c r="AZM667" s="8"/>
      <c r="AZN667" s="8"/>
      <c r="AZO667" s="8"/>
      <c r="AZP667" s="8"/>
      <c r="AZQ667" s="8"/>
      <c r="AZR667" s="8"/>
      <c r="AZS667" s="8"/>
      <c r="AZT667" s="8"/>
      <c r="AZU667" s="8"/>
      <c r="AZV667" s="8"/>
      <c r="AZW667" s="8"/>
      <c r="AZX667" s="8"/>
      <c r="AZY667" s="8"/>
      <c r="AZZ667" s="8"/>
      <c r="BAA667" s="8"/>
      <c r="BAB667" s="8"/>
      <c r="BAC667" s="8"/>
      <c r="BAD667" s="8"/>
      <c r="BAE667" s="8"/>
      <c r="BAF667" s="8"/>
      <c r="BAG667" s="8"/>
      <c r="BAH667" s="8"/>
      <c r="BAI667" s="8"/>
      <c r="BAJ667" s="8"/>
      <c r="BAK667" s="8"/>
      <c r="BAL667" s="8"/>
      <c r="BAM667" s="8"/>
      <c r="BAN667" s="8"/>
      <c r="BAO667" s="8"/>
      <c r="BAP667" s="8"/>
      <c r="BAQ667" s="8"/>
      <c r="BAR667" s="8"/>
      <c r="BAS667" s="8"/>
      <c r="BAT667" s="8"/>
      <c r="BAU667" s="8"/>
      <c r="BAV667" s="8"/>
      <c r="BAW667" s="8"/>
      <c r="BAX667" s="8"/>
      <c r="BAY667" s="8"/>
      <c r="BAZ667" s="8"/>
      <c r="BBA667" s="8"/>
      <c r="BBB667" s="8"/>
      <c r="BBC667" s="8"/>
      <c r="BBD667" s="8"/>
      <c r="BBE667" s="8"/>
      <c r="BBF667" s="8"/>
      <c r="BBG667" s="8"/>
      <c r="BBH667" s="8"/>
      <c r="BBI667" s="8"/>
      <c r="BBJ667" s="8"/>
      <c r="BBK667" s="8"/>
      <c r="BBL667" s="8"/>
      <c r="BBM667" s="8"/>
      <c r="BBN667" s="8"/>
      <c r="BBO667" s="8"/>
      <c r="BBP667" s="8"/>
      <c r="BBQ667" s="8"/>
      <c r="BBR667" s="8"/>
      <c r="BBS667" s="8"/>
      <c r="BBT667" s="8"/>
      <c r="BBU667" s="8"/>
      <c r="BBV667" s="8"/>
      <c r="BBW667" s="8"/>
      <c r="BBX667" s="8"/>
      <c r="BBY667" s="8"/>
      <c r="BBZ667" s="8"/>
      <c r="BCA667" s="8"/>
      <c r="BCB667" s="8"/>
      <c r="BCC667" s="8"/>
      <c r="BCD667" s="8"/>
      <c r="BCE667" s="8"/>
      <c r="BCF667" s="8"/>
      <c r="BCG667" s="8"/>
      <c r="BCH667" s="8"/>
      <c r="BCI667" s="8"/>
      <c r="BCJ667" s="8"/>
      <c r="BCK667" s="8"/>
      <c r="BCL667" s="8"/>
      <c r="BCM667" s="8"/>
      <c r="BCN667" s="8"/>
      <c r="BCO667" s="8"/>
      <c r="BCP667" s="8"/>
      <c r="BCQ667" s="8"/>
      <c r="BCR667" s="8"/>
      <c r="BCS667" s="8"/>
      <c r="BCT667" s="8"/>
      <c r="BCU667" s="8"/>
      <c r="BCV667" s="8"/>
      <c r="BCW667" s="8"/>
      <c r="BCX667" s="8"/>
      <c r="BCY667" s="8"/>
      <c r="BCZ667" s="8"/>
      <c r="BDA667" s="8"/>
      <c r="BDB667" s="8"/>
      <c r="BDC667" s="8"/>
      <c r="BDD667" s="8"/>
      <c r="BDE667" s="8"/>
      <c r="BDF667" s="8"/>
      <c r="BDG667" s="8"/>
      <c r="BDH667" s="8"/>
      <c r="BDI667" s="8"/>
      <c r="BDJ667" s="8"/>
      <c r="BDK667" s="8"/>
      <c r="BDL667" s="8"/>
      <c r="BDM667" s="8"/>
      <c r="BDN667" s="8"/>
      <c r="BDO667" s="8"/>
      <c r="BDP667" s="8"/>
      <c r="BDQ667" s="8"/>
      <c r="BDR667" s="8"/>
      <c r="BDS667" s="8"/>
      <c r="BDT667" s="8"/>
      <c r="BDU667" s="8"/>
      <c r="BDV667" s="8"/>
      <c r="BDW667" s="8"/>
      <c r="BDX667" s="8"/>
      <c r="BDY667" s="8"/>
      <c r="BDZ667" s="8"/>
      <c r="BEA667" s="8"/>
      <c r="BEB667" s="8"/>
      <c r="BEC667" s="8"/>
      <c r="BED667" s="8"/>
      <c r="BEE667" s="8"/>
      <c r="BEF667" s="8"/>
      <c r="BEG667" s="8"/>
      <c r="BEH667" s="8"/>
      <c r="BEI667" s="8"/>
      <c r="BEJ667" s="8"/>
      <c r="BEK667" s="8"/>
      <c r="BEL667" s="8"/>
      <c r="BEM667" s="8"/>
      <c r="BEN667" s="8"/>
      <c r="BEO667" s="8"/>
      <c r="BEP667" s="8"/>
      <c r="BEQ667" s="8"/>
      <c r="BER667" s="8"/>
      <c r="BES667" s="8"/>
      <c r="BET667" s="8"/>
      <c r="BEU667" s="8"/>
      <c r="BEV667" s="8"/>
      <c r="BEW667" s="8"/>
      <c r="BEX667" s="8"/>
      <c r="BEY667" s="8"/>
      <c r="BEZ667" s="8"/>
      <c r="BFA667" s="8"/>
      <c r="BFB667" s="8"/>
      <c r="BFC667" s="8"/>
      <c r="BFD667" s="8"/>
      <c r="BFE667" s="8"/>
      <c r="BFF667" s="8"/>
      <c r="BFG667" s="8"/>
      <c r="BFH667" s="8"/>
      <c r="BFI667" s="8"/>
      <c r="BFJ667" s="8"/>
      <c r="BFK667" s="8"/>
      <c r="BFL667" s="8"/>
      <c r="BFM667" s="8"/>
      <c r="BFN667" s="8"/>
      <c r="BFO667" s="8"/>
      <c r="BFP667" s="8"/>
      <c r="BFQ667" s="8"/>
      <c r="BFR667" s="8"/>
      <c r="BFS667" s="8"/>
      <c r="BFT667" s="8"/>
      <c r="BFU667" s="8"/>
      <c r="BFV667" s="8"/>
      <c r="BFW667" s="8"/>
      <c r="BFX667" s="8"/>
      <c r="BFY667" s="8"/>
      <c r="BFZ667" s="8"/>
      <c r="BGA667" s="8"/>
      <c r="BGB667" s="8"/>
      <c r="BGC667" s="8"/>
      <c r="BGD667" s="8"/>
      <c r="BGE667" s="8"/>
      <c r="BGF667" s="8"/>
      <c r="BGG667" s="8"/>
      <c r="BGH667" s="8"/>
      <c r="BGI667" s="8"/>
      <c r="BGJ667" s="8"/>
      <c r="BGK667" s="8"/>
      <c r="BGL667" s="8"/>
      <c r="BGM667" s="8"/>
      <c r="BGN667" s="8"/>
      <c r="BGO667" s="8"/>
      <c r="BGP667" s="8"/>
      <c r="BGQ667" s="8"/>
      <c r="BGR667" s="8"/>
      <c r="BGS667" s="8"/>
      <c r="BGT667" s="8"/>
      <c r="BGU667" s="8"/>
      <c r="BGV667" s="8"/>
      <c r="BGW667" s="8"/>
      <c r="BGX667" s="8"/>
      <c r="BGY667" s="8"/>
      <c r="BGZ667" s="8"/>
      <c r="BHA667" s="8"/>
      <c r="BHB667" s="8"/>
      <c r="BHC667" s="8"/>
      <c r="BHD667" s="8"/>
      <c r="BHE667" s="8"/>
      <c r="BHF667" s="8"/>
      <c r="BHG667" s="8"/>
      <c r="BHH667" s="8"/>
      <c r="BHI667" s="8"/>
      <c r="BHJ667" s="8"/>
      <c r="BHK667" s="8"/>
      <c r="BHL667" s="8"/>
      <c r="BHM667" s="8"/>
      <c r="BHN667" s="8"/>
      <c r="BHO667" s="8"/>
      <c r="BHP667" s="8"/>
      <c r="BHQ667" s="8"/>
      <c r="BHR667" s="8"/>
      <c r="BHS667" s="8"/>
      <c r="BHT667" s="8"/>
      <c r="BHU667" s="8"/>
      <c r="BHV667" s="8"/>
      <c r="BHW667" s="8"/>
      <c r="BHX667" s="8"/>
      <c r="BHY667" s="8"/>
      <c r="BHZ667" s="8"/>
      <c r="BIA667" s="8"/>
      <c r="BIB667" s="8"/>
      <c r="BIC667" s="8"/>
      <c r="BID667" s="8"/>
      <c r="BIE667" s="8"/>
      <c r="BIF667" s="8"/>
      <c r="BIG667" s="8"/>
      <c r="BIH667" s="8"/>
      <c r="BII667" s="8"/>
      <c r="BIJ667" s="8"/>
      <c r="BIK667" s="8"/>
      <c r="BIL667" s="8"/>
      <c r="BIM667" s="8"/>
      <c r="BIN667" s="8"/>
      <c r="BIO667" s="8"/>
      <c r="BIP667" s="8"/>
      <c r="BIQ667" s="8"/>
      <c r="BIR667" s="8"/>
      <c r="BIS667" s="8"/>
      <c r="BIT667" s="8"/>
      <c r="BIU667" s="8"/>
      <c r="BIV667" s="8"/>
      <c r="BIW667" s="8"/>
      <c r="BIX667" s="8"/>
      <c r="BIY667" s="8"/>
      <c r="BIZ667" s="8"/>
      <c r="BJA667" s="8"/>
      <c r="BJB667" s="8"/>
      <c r="BJC667" s="8"/>
      <c r="BJD667" s="8"/>
      <c r="BJE667" s="8"/>
      <c r="BJF667" s="8"/>
      <c r="BJG667" s="8"/>
      <c r="BJH667" s="8"/>
      <c r="BJI667" s="8"/>
      <c r="BJJ667" s="8"/>
      <c r="BJK667" s="8"/>
      <c r="BJL667" s="8"/>
      <c r="BJM667" s="8"/>
      <c r="BJN667" s="8"/>
      <c r="BJO667" s="8"/>
      <c r="BJP667" s="8"/>
      <c r="BJQ667" s="8"/>
      <c r="BJR667" s="8"/>
      <c r="BJS667" s="8"/>
      <c r="BJT667" s="8"/>
      <c r="BJU667" s="8"/>
      <c r="BJV667" s="8"/>
      <c r="BJW667" s="8"/>
      <c r="BJX667" s="8"/>
      <c r="BJY667" s="8"/>
      <c r="BJZ667" s="8"/>
      <c r="BKA667" s="8"/>
      <c r="BKB667" s="8"/>
      <c r="BKC667" s="8"/>
      <c r="BKD667" s="8"/>
      <c r="BKE667" s="8"/>
      <c r="BKF667" s="8"/>
      <c r="BKG667" s="8"/>
      <c r="BKH667" s="8"/>
      <c r="BKI667" s="8"/>
      <c r="BKJ667" s="8"/>
      <c r="BKK667" s="8"/>
      <c r="BKL667" s="8"/>
      <c r="BKM667" s="8"/>
      <c r="BKN667" s="8"/>
      <c r="BKO667" s="8"/>
      <c r="BKP667" s="8"/>
      <c r="BKQ667" s="8"/>
      <c r="BKR667" s="8"/>
      <c r="BKS667" s="8"/>
      <c r="BKT667" s="8"/>
      <c r="BKU667" s="8"/>
      <c r="BKV667" s="8"/>
      <c r="BKW667" s="8"/>
      <c r="BKX667" s="8"/>
      <c r="BKY667" s="8"/>
      <c r="BKZ667" s="8"/>
      <c r="BLA667" s="8"/>
      <c r="BLB667" s="8"/>
      <c r="BLC667" s="8"/>
      <c r="BLD667" s="8"/>
      <c r="BLE667" s="8"/>
      <c r="BLF667" s="8"/>
      <c r="BLG667" s="8"/>
      <c r="BLH667" s="8"/>
      <c r="BLI667" s="8"/>
      <c r="BLJ667" s="8"/>
      <c r="BLK667" s="8"/>
      <c r="BLL667" s="8"/>
      <c r="BLM667" s="8"/>
      <c r="BLN667" s="8"/>
      <c r="BLO667" s="8"/>
      <c r="BLP667" s="8"/>
      <c r="BLQ667" s="8"/>
      <c r="BLR667" s="8"/>
      <c r="BLS667" s="8"/>
      <c r="BLT667" s="8"/>
      <c r="BLU667" s="8"/>
      <c r="BLV667" s="8"/>
      <c r="BLW667" s="8"/>
      <c r="BLX667" s="8"/>
      <c r="BLY667" s="8"/>
      <c r="BLZ667" s="8"/>
      <c r="BMA667" s="8"/>
      <c r="BMB667" s="8"/>
      <c r="BMC667" s="8"/>
      <c r="BMD667" s="8"/>
      <c r="BME667" s="8"/>
      <c r="BMF667" s="8"/>
      <c r="BMG667" s="8"/>
      <c r="BMH667" s="8"/>
      <c r="BMI667" s="8"/>
      <c r="BMJ667" s="8"/>
      <c r="BMK667" s="8"/>
      <c r="BML667" s="8"/>
      <c r="BMM667" s="8"/>
      <c r="BMN667" s="8"/>
      <c r="BMO667" s="8"/>
      <c r="BMP667" s="8"/>
      <c r="BMQ667" s="8"/>
      <c r="BMR667" s="8"/>
      <c r="BMS667" s="8"/>
      <c r="BMT667" s="8"/>
      <c r="BMU667" s="8"/>
      <c r="BMV667" s="8"/>
      <c r="BMW667" s="8"/>
      <c r="BMX667" s="8"/>
      <c r="BMY667" s="8"/>
      <c r="BMZ667" s="8"/>
      <c r="BNA667" s="8"/>
      <c r="BNB667" s="8"/>
      <c r="BNC667" s="8"/>
      <c r="BND667" s="8"/>
      <c r="BNE667" s="8"/>
      <c r="BNF667" s="8"/>
      <c r="BNG667" s="8"/>
      <c r="BNH667" s="8"/>
      <c r="BNI667" s="8"/>
      <c r="BNJ667" s="8"/>
      <c r="BNK667" s="8"/>
      <c r="BNL667" s="8"/>
      <c r="BNM667" s="8"/>
      <c r="BNN667" s="8"/>
      <c r="BNO667" s="8"/>
      <c r="BNP667" s="8"/>
      <c r="BNQ667" s="8"/>
      <c r="BNR667" s="8"/>
      <c r="BNS667" s="8"/>
      <c r="BNT667" s="8"/>
      <c r="BNU667" s="8"/>
      <c r="BNV667" s="8"/>
      <c r="BNW667" s="8"/>
      <c r="BNX667" s="8"/>
      <c r="BNY667" s="8"/>
      <c r="BNZ667" s="8"/>
      <c r="BOA667" s="8"/>
      <c r="BOB667" s="8"/>
      <c r="BOC667" s="8"/>
      <c r="BOD667" s="8"/>
      <c r="BOE667" s="8"/>
      <c r="BOF667" s="8"/>
      <c r="BOG667" s="8"/>
      <c r="BOH667" s="8"/>
      <c r="BOI667" s="8"/>
      <c r="BOJ667" s="8"/>
      <c r="BOK667" s="8"/>
      <c r="BOL667" s="8"/>
      <c r="BOM667" s="8"/>
      <c r="BON667" s="8"/>
      <c r="BOO667" s="8"/>
      <c r="BOP667" s="8"/>
      <c r="BOQ667" s="8"/>
      <c r="BOR667" s="8"/>
      <c r="BOS667" s="8"/>
      <c r="BOT667" s="8"/>
      <c r="BOU667" s="8"/>
      <c r="BOV667" s="8"/>
      <c r="BOW667" s="8"/>
      <c r="BOX667" s="8"/>
      <c r="BOY667" s="8"/>
      <c r="BOZ667" s="8"/>
      <c r="BPA667" s="8"/>
      <c r="BPB667" s="8"/>
      <c r="BPC667" s="8"/>
      <c r="BPD667" s="8"/>
      <c r="BPE667" s="8"/>
      <c r="BPF667" s="8"/>
      <c r="BPG667" s="8"/>
      <c r="BPH667" s="8"/>
      <c r="BPI667" s="8"/>
      <c r="BPJ667" s="8"/>
      <c r="BPK667" s="8"/>
      <c r="BPL667" s="8"/>
      <c r="BPM667" s="8"/>
      <c r="BPN667" s="8"/>
      <c r="BPO667" s="8"/>
      <c r="BPP667" s="8"/>
      <c r="BPQ667" s="8"/>
      <c r="BPR667" s="8"/>
      <c r="BPS667" s="8"/>
      <c r="BPT667" s="8"/>
      <c r="BPU667" s="8"/>
      <c r="BPV667" s="8"/>
      <c r="BPW667" s="8"/>
      <c r="BPX667" s="8"/>
      <c r="BPY667" s="8"/>
      <c r="BPZ667" s="8"/>
      <c r="BQA667" s="8"/>
      <c r="BQB667" s="8"/>
      <c r="BQC667" s="8"/>
      <c r="BQD667" s="8"/>
      <c r="BQE667" s="8"/>
      <c r="BQF667" s="8"/>
      <c r="BQG667" s="8"/>
      <c r="BQH667" s="8"/>
      <c r="BQI667" s="8"/>
      <c r="BQJ667" s="8"/>
      <c r="BQK667" s="8"/>
      <c r="BQL667" s="8"/>
      <c r="BQM667" s="8"/>
      <c r="BQN667" s="8"/>
      <c r="BQO667" s="8"/>
      <c r="BQP667" s="8"/>
      <c r="BQQ667" s="8"/>
      <c r="BQR667" s="8"/>
      <c r="BQS667" s="8"/>
      <c r="BQT667" s="8"/>
      <c r="BQU667" s="8"/>
      <c r="BQV667" s="8"/>
      <c r="BQW667" s="8"/>
      <c r="BQX667" s="8"/>
      <c r="BQY667" s="8"/>
      <c r="BQZ667" s="8"/>
      <c r="BRA667" s="8"/>
      <c r="BRB667" s="8"/>
      <c r="BRC667" s="8"/>
      <c r="BRD667" s="8"/>
      <c r="BRE667" s="8"/>
      <c r="BRF667" s="8"/>
      <c r="BRG667" s="8"/>
      <c r="BRH667" s="8"/>
      <c r="BRI667" s="8"/>
      <c r="BRJ667" s="8"/>
      <c r="BRK667" s="8"/>
      <c r="BRL667" s="8"/>
      <c r="BRM667" s="8"/>
      <c r="BRN667" s="8"/>
      <c r="BRO667" s="8"/>
      <c r="BRP667" s="8"/>
      <c r="BRQ667" s="8"/>
      <c r="BRR667" s="8"/>
      <c r="BRS667" s="8"/>
      <c r="BRT667" s="8"/>
      <c r="BRU667" s="8"/>
      <c r="BRV667" s="8"/>
      <c r="BRW667" s="8"/>
      <c r="BRX667" s="8"/>
      <c r="BRY667" s="8"/>
      <c r="BRZ667" s="8"/>
      <c r="BSA667" s="8"/>
      <c r="BSB667" s="8"/>
      <c r="BSC667" s="8"/>
      <c r="BSD667" s="8"/>
      <c r="BSE667" s="8"/>
      <c r="BSF667" s="8"/>
      <c r="BSG667" s="8"/>
      <c r="BSH667" s="8"/>
      <c r="BSI667" s="8"/>
      <c r="BSJ667" s="8"/>
      <c r="BSK667" s="8"/>
      <c r="BSL667" s="8"/>
      <c r="BSM667" s="8"/>
      <c r="BSN667" s="8"/>
      <c r="BSO667" s="8"/>
      <c r="BSP667" s="8"/>
      <c r="BSQ667" s="8"/>
      <c r="BSR667" s="8"/>
      <c r="BSS667" s="8"/>
      <c r="BST667" s="8"/>
      <c r="BSU667" s="8"/>
      <c r="BSV667" s="8"/>
      <c r="BSW667" s="8"/>
      <c r="BSX667" s="8"/>
      <c r="BSY667" s="8"/>
      <c r="BSZ667" s="8"/>
      <c r="BTA667" s="8"/>
      <c r="BTB667" s="8"/>
      <c r="BTC667" s="8"/>
      <c r="BTD667" s="8"/>
      <c r="BTE667" s="8"/>
      <c r="BTF667" s="8"/>
      <c r="BTG667" s="8"/>
      <c r="BTH667" s="8"/>
      <c r="BTI667" s="8"/>
      <c r="BTJ667" s="8"/>
      <c r="BTK667" s="8"/>
      <c r="BTL667" s="8"/>
      <c r="BTM667" s="8"/>
      <c r="BTN667" s="8"/>
      <c r="BTO667" s="8"/>
      <c r="BTP667" s="8"/>
      <c r="BTQ667" s="8"/>
      <c r="BTR667" s="8"/>
      <c r="BTS667" s="8"/>
      <c r="BTT667" s="8"/>
      <c r="BTU667" s="8"/>
      <c r="BTV667" s="8"/>
      <c r="BTW667" s="8"/>
      <c r="BTX667" s="8"/>
      <c r="BTY667" s="8"/>
      <c r="BTZ667" s="8"/>
      <c r="BUA667" s="8"/>
      <c r="BUB667" s="8"/>
      <c r="BUC667" s="8"/>
      <c r="BUD667" s="8"/>
      <c r="BUE667" s="8"/>
      <c r="BUF667" s="8"/>
      <c r="BUG667" s="8"/>
      <c r="BUH667" s="8"/>
      <c r="BUI667" s="8"/>
      <c r="BUJ667" s="8"/>
      <c r="BUK667" s="8"/>
      <c r="BUL667" s="8"/>
      <c r="BUM667" s="8"/>
      <c r="BUN667" s="8"/>
      <c r="BUO667" s="8"/>
      <c r="BUP667" s="8"/>
      <c r="BUQ667" s="8"/>
      <c r="BUR667" s="8"/>
      <c r="BUS667" s="8"/>
      <c r="BUT667" s="8"/>
      <c r="BUU667" s="8"/>
      <c r="BUV667" s="8"/>
      <c r="BUW667" s="8"/>
      <c r="BUX667" s="8"/>
      <c r="BUY667" s="8"/>
      <c r="BUZ667" s="8"/>
      <c r="BVA667" s="8"/>
      <c r="BVB667" s="8"/>
      <c r="BVC667" s="8"/>
      <c r="BVD667" s="8"/>
      <c r="BVE667" s="8"/>
      <c r="BVF667" s="8"/>
      <c r="BVG667" s="8"/>
      <c r="BVH667" s="8"/>
      <c r="BVI667" s="8"/>
      <c r="BVJ667" s="8"/>
      <c r="BVK667" s="8"/>
      <c r="BVL667" s="8"/>
      <c r="BVM667" s="8"/>
      <c r="BVN667" s="8"/>
      <c r="BVO667" s="8"/>
      <c r="BVP667" s="8"/>
      <c r="BVQ667" s="8"/>
      <c r="BVR667" s="8"/>
      <c r="BVS667" s="8"/>
      <c r="BVT667" s="8"/>
      <c r="BVU667" s="8"/>
      <c r="BVV667" s="8"/>
      <c r="BVW667" s="8"/>
      <c r="BVX667" s="8"/>
      <c r="BVY667" s="8"/>
      <c r="BVZ667" s="8"/>
      <c r="BWA667" s="8"/>
      <c r="BWB667" s="8"/>
      <c r="BWC667" s="8"/>
      <c r="BWD667" s="8"/>
      <c r="BWE667" s="8"/>
      <c r="BWF667" s="8"/>
      <c r="BWG667" s="8"/>
      <c r="BWH667" s="8"/>
      <c r="BWI667" s="8"/>
      <c r="BWJ667" s="8"/>
      <c r="BWK667" s="8"/>
      <c r="BWL667" s="8"/>
      <c r="BWM667" s="8"/>
      <c r="BWN667" s="8"/>
      <c r="BWO667" s="8"/>
      <c r="BWP667" s="8"/>
      <c r="BWQ667" s="8"/>
    </row>
    <row r="668" spans="1:1967" s="444" customFormat="1" ht="102" customHeight="1">
      <c r="A668" s="9" t="s">
        <v>6665</v>
      </c>
      <c r="B668" s="100" t="s">
        <v>97</v>
      </c>
      <c r="C668" s="111" t="s">
        <v>1112</v>
      </c>
      <c r="D668" s="111" t="s">
        <v>1106</v>
      </c>
      <c r="E668" s="111" t="s">
        <v>1113</v>
      </c>
      <c r="F668" s="3"/>
      <c r="G668" s="3" t="s">
        <v>385</v>
      </c>
      <c r="H668" s="20">
        <v>1</v>
      </c>
      <c r="I668" s="114">
        <v>470000000</v>
      </c>
      <c r="J668" s="21" t="s">
        <v>1330</v>
      </c>
      <c r="K668" s="19" t="s">
        <v>2096</v>
      </c>
      <c r="L668" s="138" t="s">
        <v>3428</v>
      </c>
      <c r="M668" s="141" t="s">
        <v>383</v>
      </c>
      <c r="N668" s="360" t="s">
        <v>2105</v>
      </c>
      <c r="O668" s="3" t="s">
        <v>1382</v>
      </c>
      <c r="P668" s="7" t="s">
        <v>1354</v>
      </c>
      <c r="Q668" s="3" t="s">
        <v>1195</v>
      </c>
      <c r="R668" s="24">
        <v>1132</v>
      </c>
      <c r="S668" s="19">
        <v>11290</v>
      </c>
      <c r="T668" s="83">
        <f t="shared" si="103"/>
        <v>12780280</v>
      </c>
      <c r="U668" s="83">
        <f t="shared" si="101"/>
        <v>14313913.600000001</v>
      </c>
      <c r="V668" s="9" t="s">
        <v>1341</v>
      </c>
      <c r="W668" s="153" t="s">
        <v>1410</v>
      </c>
      <c r="X668" s="9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  <c r="FC668" s="8"/>
      <c r="FD668" s="8"/>
      <c r="FE668" s="8"/>
      <c r="FF668" s="8"/>
      <c r="FG668" s="8"/>
      <c r="FH668" s="8"/>
      <c r="FI668" s="8"/>
      <c r="FJ668" s="8"/>
      <c r="FK668" s="8"/>
      <c r="FL668" s="8"/>
      <c r="FM668" s="8"/>
      <c r="FN668" s="8"/>
      <c r="FO668" s="8"/>
      <c r="FP668" s="8"/>
      <c r="FQ668" s="8"/>
      <c r="FR668" s="8"/>
      <c r="FS668" s="8"/>
      <c r="FT668" s="8"/>
      <c r="FU668" s="8"/>
      <c r="FV668" s="8"/>
      <c r="FW668" s="8"/>
      <c r="FX668" s="8"/>
      <c r="FY668" s="8"/>
      <c r="FZ668" s="8"/>
      <c r="GA668" s="8"/>
      <c r="GB668" s="8"/>
      <c r="GC668" s="8"/>
      <c r="GD668" s="8"/>
      <c r="GE668" s="8"/>
      <c r="GF668" s="8"/>
      <c r="GG668" s="8"/>
      <c r="GH668" s="8"/>
      <c r="GI668" s="8"/>
      <c r="GJ668" s="8"/>
      <c r="GK668" s="8"/>
      <c r="GL668" s="8"/>
      <c r="GM668" s="8"/>
      <c r="GN668" s="8"/>
      <c r="GO668" s="8"/>
      <c r="GP668" s="8"/>
      <c r="GQ668" s="8"/>
      <c r="GR668" s="8"/>
      <c r="GS668" s="8"/>
      <c r="GT668" s="8"/>
      <c r="GU668" s="8"/>
      <c r="GV668" s="8"/>
      <c r="GW668" s="8"/>
      <c r="GX668" s="8"/>
      <c r="GY668" s="8"/>
      <c r="GZ668" s="8"/>
      <c r="HA668" s="8"/>
      <c r="HB668" s="8"/>
      <c r="HC668" s="8"/>
      <c r="HD668" s="8"/>
      <c r="HE668" s="8"/>
      <c r="HF668" s="8"/>
      <c r="HG668" s="8"/>
      <c r="HH668" s="8"/>
      <c r="HI668" s="8"/>
      <c r="HJ668" s="8"/>
      <c r="HK668" s="8"/>
      <c r="HL668" s="8"/>
      <c r="HM668" s="8"/>
      <c r="HN668" s="8"/>
      <c r="HO668" s="8"/>
      <c r="HP668" s="8"/>
      <c r="HQ668" s="8"/>
      <c r="HR668" s="8"/>
      <c r="HS668" s="8"/>
      <c r="HT668" s="8"/>
      <c r="HU668" s="8"/>
      <c r="HV668" s="8"/>
      <c r="HW668" s="8"/>
      <c r="HX668" s="8"/>
      <c r="HY668" s="8"/>
      <c r="HZ668" s="8"/>
      <c r="IA668" s="8"/>
      <c r="IB668" s="8"/>
      <c r="IC668" s="8"/>
      <c r="ID668" s="8"/>
      <c r="IE668" s="8"/>
      <c r="IF668" s="8"/>
      <c r="IG668" s="8"/>
      <c r="IH668" s="8"/>
      <c r="II668" s="8"/>
      <c r="IJ668" s="8"/>
      <c r="IK668" s="8"/>
      <c r="IL668" s="8"/>
      <c r="IM668" s="8"/>
      <c r="IN668" s="8"/>
      <c r="IO668" s="8"/>
      <c r="IP668" s="8"/>
      <c r="IQ668" s="8"/>
      <c r="IR668" s="8"/>
      <c r="IS668" s="8"/>
      <c r="IT668" s="8"/>
      <c r="IU668" s="8"/>
      <c r="IV668" s="8"/>
      <c r="IW668" s="8"/>
      <c r="IX668" s="8"/>
      <c r="IY668" s="8"/>
      <c r="IZ668" s="8"/>
      <c r="JA668" s="8"/>
      <c r="JB668" s="8"/>
      <c r="JC668" s="8"/>
      <c r="JD668" s="8"/>
      <c r="JE668" s="8"/>
      <c r="JF668" s="8"/>
      <c r="JG668" s="8"/>
      <c r="JH668" s="8"/>
      <c r="JI668" s="8"/>
      <c r="JJ668" s="8"/>
      <c r="JK668" s="8"/>
      <c r="JL668" s="8"/>
      <c r="JM668" s="8"/>
      <c r="JN668" s="8"/>
      <c r="JO668" s="8"/>
      <c r="JP668" s="8"/>
      <c r="JQ668" s="8"/>
      <c r="JR668" s="8"/>
      <c r="JS668" s="8"/>
      <c r="JT668" s="8"/>
      <c r="JU668" s="8"/>
      <c r="JV668" s="8"/>
      <c r="JW668" s="8"/>
      <c r="JX668" s="8"/>
      <c r="JY668" s="8"/>
      <c r="JZ668" s="8"/>
      <c r="KA668" s="8"/>
      <c r="KB668" s="8"/>
      <c r="KC668" s="8"/>
      <c r="KD668" s="8"/>
      <c r="KE668" s="8"/>
      <c r="KF668" s="8"/>
      <c r="KG668" s="8"/>
      <c r="KH668" s="8"/>
      <c r="KI668" s="8"/>
      <c r="KJ668" s="8"/>
      <c r="KK668" s="8"/>
      <c r="KL668" s="8"/>
      <c r="KM668" s="8"/>
      <c r="KN668" s="8"/>
      <c r="KO668" s="8"/>
      <c r="KP668" s="8"/>
      <c r="KQ668" s="8"/>
      <c r="KR668" s="8"/>
      <c r="KS668" s="8"/>
      <c r="KT668" s="8"/>
      <c r="KU668" s="8"/>
      <c r="KV668" s="8"/>
      <c r="KW668" s="8"/>
      <c r="KX668" s="8"/>
      <c r="KY668" s="8"/>
      <c r="KZ668" s="8"/>
      <c r="LA668" s="8"/>
      <c r="LB668" s="8"/>
      <c r="LC668" s="8"/>
      <c r="LD668" s="8"/>
      <c r="LE668" s="8"/>
      <c r="LF668" s="8"/>
      <c r="LG668" s="8"/>
      <c r="LH668" s="8"/>
      <c r="LI668" s="8"/>
      <c r="LJ668" s="8"/>
      <c r="LK668" s="8"/>
      <c r="LL668" s="8"/>
      <c r="LM668" s="8"/>
      <c r="LN668" s="8"/>
      <c r="LO668" s="8"/>
      <c r="LP668" s="8"/>
      <c r="LQ668" s="8"/>
      <c r="LR668" s="8"/>
      <c r="LS668" s="8"/>
      <c r="LT668" s="8"/>
      <c r="LU668" s="8"/>
      <c r="LV668" s="8"/>
      <c r="LW668" s="8"/>
      <c r="LX668" s="8"/>
      <c r="LY668" s="8"/>
      <c r="LZ668" s="8"/>
      <c r="MA668" s="8"/>
      <c r="MB668" s="8"/>
      <c r="MC668" s="8"/>
      <c r="MD668" s="8"/>
      <c r="ME668" s="8"/>
      <c r="MF668" s="8"/>
      <c r="MG668" s="8"/>
      <c r="MH668" s="8"/>
      <c r="MI668" s="8"/>
      <c r="MJ668" s="8"/>
      <c r="MK668" s="8"/>
      <c r="ML668" s="8"/>
      <c r="MM668" s="8"/>
      <c r="MN668" s="8"/>
      <c r="MO668" s="8"/>
      <c r="MP668" s="8"/>
      <c r="MQ668" s="8"/>
      <c r="MR668" s="8"/>
      <c r="MS668" s="8"/>
      <c r="MT668" s="8"/>
      <c r="MU668" s="8"/>
      <c r="MV668" s="8"/>
      <c r="MW668" s="8"/>
      <c r="MX668" s="8"/>
      <c r="MY668" s="8"/>
      <c r="MZ668" s="8"/>
      <c r="NA668" s="8"/>
      <c r="NB668" s="8"/>
      <c r="NC668" s="8"/>
      <c r="ND668" s="8"/>
      <c r="NE668" s="8"/>
      <c r="NF668" s="8"/>
      <c r="NG668" s="8"/>
      <c r="NH668" s="8"/>
      <c r="NI668" s="8"/>
      <c r="NJ668" s="8"/>
      <c r="NK668" s="8"/>
      <c r="NL668" s="8"/>
      <c r="NM668" s="8"/>
      <c r="NN668" s="8"/>
      <c r="NO668" s="8"/>
      <c r="NP668" s="8"/>
      <c r="NQ668" s="8"/>
      <c r="NR668" s="8"/>
      <c r="NS668" s="8"/>
      <c r="NT668" s="8"/>
      <c r="NU668" s="8"/>
      <c r="NV668" s="8"/>
      <c r="NW668" s="8"/>
      <c r="NX668" s="8"/>
      <c r="NY668" s="8"/>
      <c r="NZ668" s="8"/>
      <c r="OA668" s="8"/>
      <c r="OB668" s="8"/>
      <c r="OC668" s="8"/>
      <c r="OD668" s="8"/>
      <c r="OE668" s="8"/>
      <c r="OF668" s="8"/>
      <c r="OG668" s="8"/>
      <c r="OH668" s="8"/>
      <c r="OI668" s="8"/>
      <c r="OJ668" s="8"/>
      <c r="OK668" s="8"/>
      <c r="OL668" s="8"/>
      <c r="OM668" s="8"/>
      <c r="ON668" s="8"/>
      <c r="OO668" s="8"/>
      <c r="OP668" s="8"/>
      <c r="OQ668" s="8"/>
      <c r="OR668" s="8"/>
      <c r="OS668" s="8"/>
      <c r="OT668" s="8"/>
      <c r="OU668" s="8"/>
      <c r="OV668" s="8"/>
      <c r="OW668" s="8"/>
      <c r="OX668" s="8"/>
      <c r="OY668" s="8"/>
      <c r="OZ668" s="8"/>
      <c r="PA668" s="8"/>
      <c r="PB668" s="8"/>
      <c r="PC668" s="8"/>
      <c r="PD668" s="8"/>
      <c r="PE668" s="8"/>
      <c r="PF668" s="8"/>
      <c r="PG668" s="8"/>
      <c r="PH668" s="8"/>
      <c r="PI668" s="8"/>
      <c r="PJ668" s="8"/>
      <c r="PK668" s="8"/>
      <c r="PL668" s="8"/>
      <c r="PM668" s="8"/>
      <c r="PN668" s="8"/>
      <c r="PO668" s="8"/>
      <c r="PP668" s="8"/>
      <c r="PQ668" s="8"/>
      <c r="PR668" s="8"/>
      <c r="PS668" s="8"/>
      <c r="PT668" s="8"/>
      <c r="PU668" s="8"/>
      <c r="PV668" s="8"/>
      <c r="PW668" s="8"/>
      <c r="PX668" s="8"/>
      <c r="PY668" s="8"/>
      <c r="PZ668" s="8"/>
      <c r="QA668" s="8"/>
      <c r="QB668" s="8"/>
      <c r="QC668" s="8"/>
      <c r="QD668" s="8"/>
      <c r="QE668" s="8"/>
      <c r="QF668" s="8"/>
      <c r="QG668" s="8"/>
      <c r="QH668" s="8"/>
      <c r="QI668" s="8"/>
      <c r="QJ668" s="8"/>
      <c r="QK668" s="8"/>
      <c r="QL668" s="8"/>
      <c r="QM668" s="8"/>
      <c r="QN668" s="8"/>
      <c r="QO668" s="8"/>
      <c r="QP668" s="8"/>
      <c r="QQ668" s="8"/>
      <c r="QR668" s="8"/>
      <c r="QS668" s="8"/>
      <c r="QT668" s="8"/>
      <c r="QU668" s="8"/>
      <c r="QV668" s="8"/>
      <c r="QW668" s="8"/>
      <c r="QX668" s="8"/>
      <c r="QY668" s="8"/>
      <c r="QZ668" s="8"/>
      <c r="RA668" s="8"/>
      <c r="RB668" s="8"/>
      <c r="RC668" s="8"/>
      <c r="RD668" s="8"/>
      <c r="RE668" s="8"/>
      <c r="RF668" s="8"/>
      <c r="RG668" s="8"/>
      <c r="RH668" s="8"/>
      <c r="RI668" s="8"/>
      <c r="RJ668" s="8"/>
      <c r="RK668" s="8"/>
      <c r="RL668" s="8"/>
      <c r="RM668" s="8"/>
      <c r="RN668" s="8"/>
      <c r="RO668" s="8"/>
      <c r="RP668" s="8"/>
      <c r="RQ668" s="8"/>
      <c r="RR668" s="8"/>
      <c r="RS668" s="8"/>
      <c r="RT668" s="8"/>
      <c r="RU668" s="8"/>
      <c r="RV668" s="8"/>
      <c r="RW668" s="8"/>
      <c r="RX668" s="8"/>
      <c r="RY668" s="8"/>
      <c r="RZ668" s="8"/>
      <c r="SA668" s="8"/>
      <c r="SB668" s="8"/>
      <c r="SC668" s="8"/>
      <c r="SD668" s="8"/>
      <c r="SE668" s="8"/>
      <c r="SF668" s="8"/>
      <c r="SG668" s="8"/>
      <c r="SH668" s="8"/>
      <c r="SI668" s="8"/>
      <c r="SJ668" s="8"/>
      <c r="SK668" s="8"/>
      <c r="SL668" s="8"/>
      <c r="SM668" s="8"/>
      <c r="SN668" s="8"/>
      <c r="SO668" s="8"/>
      <c r="SP668" s="8"/>
      <c r="SQ668" s="8"/>
      <c r="SR668" s="8"/>
      <c r="SS668" s="8"/>
      <c r="ST668" s="8"/>
      <c r="SU668" s="8"/>
      <c r="SV668" s="8"/>
      <c r="SW668" s="8"/>
      <c r="SX668" s="8"/>
      <c r="SY668" s="8"/>
      <c r="SZ668" s="8"/>
      <c r="TA668" s="8"/>
      <c r="TB668" s="8"/>
      <c r="TC668" s="8"/>
      <c r="TD668" s="8"/>
      <c r="TE668" s="8"/>
      <c r="TF668" s="8"/>
      <c r="TG668" s="8"/>
      <c r="TH668" s="8"/>
      <c r="TI668" s="8"/>
      <c r="TJ668" s="8"/>
      <c r="TK668" s="8"/>
      <c r="TL668" s="8"/>
      <c r="TM668" s="8"/>
      <c r="TN668" s="8"/>
      <c r="TO668" s="8"/>
      <c r="TP668" s="8"/>
      <c r="TQ668" s="8"/>
      <c r="TR668" s="8"/>
      <c r="TS668" s="8"/>
      <c r="TT668" s="8"/>
      <c r="TU668" s="8"/>
      <c r="TV668" s="8"/>
      <c r="TW668" s="8"/>
      <c r="TX668" s="8"/>
      <c r="TY668" s="8"/>
      <c r="TZ668" s="8"/>
      <c r="UA668" s="8"/>
      <c r="UB668" s="8"/>
      <c r="UC668" s="8"/>
      <c r="UD668" s="8"/>
      <c r="UE668" s="8"/>
      <c r="UF668" s="8"/>
      <c r="UG668" s="8"/>
      <c r="UH668" s="8"/>
      <c r="UI668" s="8"/>
      <c r="UJ668" s="8"/>
      <c r="UK668" s="8"/>
      <c r="UL668" s="8"/>
      <c r="UM668" s="8"/>
      <c r="UN668" s="8"/>
      <c r="UO668" s="8"/>
      <c r="UP668" s="8"/>
      <c r="UQ668" s="8"/>
      <c r="UR668" s="8"/>
      <c r="US668" s="8"/>
      <c r="UT668" s="8"/>
      <c r="UU668" s="8"/>
      <c r="UV668" s="8"/>
      <c r="UW668" s="8"/>
      <c r="UX668" s="8"/>
      <c r="UY668" s="8"/>
      <c r="UZ668" s="8"/>
      <c r="VA668" s="8"/>
      <c r="VB668" s="8"/>
      <c r="VC668" s="8"/>
      <c r="VD668" s="8"/>
      <c r="VE668" s="8"/>
      <c r="VF668" s="8"/>
      <c r="VG668" s="8"/>
      <c r="VH668" s="8"/>
      <c r="VI668" s="8"/>
      <c r="VJ668" s="8"/>
      <c r="VK668" s="8"/>
      <c r="VL668" s="8"/>
      <c r="VM668" s="8"/>
      <c r="VN668" s="8"/>
      <c r="VO668" s="8"/>
      <c r="VP668" s="8"/>
      <c r="VQ668" s="8"/>
      <c r="VR668" s="8"/>
      <c r="VS668" s="8"/>
      <c r="VT668" s="8"/>
      <c r="VU668" s="8"/>
      <c r="VV668" s="8"/>
      <c r="VW668" s="8"/>
      <c r="VX668" s="8"/>
      <c r="VY668" s="8"/>
      <c r="VZ668" s="8"/>
      <c r="WA668" s="8"/>
      <c r="WB668" s="8"/>
      <c r="WC668" s="8"/>
      <c r="WD668" s="8"/>
      <c r="WE668" s="8"/>
      <c r="WF668" s="8"/>
      <c r="WG668" s="8"/>
      <c r="WH668" s="8"/>
      <c r="WI668" s="8"/>
      <c r="WJ668" s="8"/>
      <c r="WK668" s="8"/>
      <c r="WL668" s="8"/>
      <c r="WM668" s="8"/>
      <c r="WN668" s="8"/>
      <c r="WO668" s="8"/>
      <c r="WP668" s="8"/>
      <c r="WQ668" s="8"/>
      <c r="WR668" s="8"/>
      <c r="WS668" s="8"/>
      <c r="WT668" s="8"/>
      <c r="WU668" s="8"/>
      <c r="WV668" s="8"/>
      <c r="WW668" s="8"/>
      <c r="WX668" s="8"/>
      <c r="WY668" s="8"/>
      <c r="WZ668" s="8"/>
      <c r="XA668" s="8"/>
      <c r="XB668" s="8"/>
      <c r="XC668" s="8"/>
      <c r="XD668" s="8"/>
      <c r="XE668" s="8"/>
      <c r="XF668" s="8"/>
      <c r="XG668" s="8"/>
      <c r="XH668" s="8"/>
      <c r="XI668" s="8"/>
      <c r="XJ668" s="8"/>
      <c r="XK668" s="8"/>
      <c r="XL668" s="8"/>
      <c r="XM668" s="8"/>
      <c r="XN668" s="8"/>
      <c r="XO668" s="8"/>
      <c r="XP668" s="8"/>
      <c r="XQ668" s="8"/>
      <c r="XR668" s="8"/>
      <c r="XS668" s="8"/>
      <c r="XT668" s="8"/>
      <c r="XU668" s="8"/>
      <c r="XV668" s="8"/>
      <c r="XW668" s="8"/>
      <c r="XX668" s="8"/>
      <c r="XY668" s="8"/>
      <c r="XZ668" s="8"/>
      <c r="YA668" s="8"/>
      <c r="YB668" s="8"/>
      <c r="YC668" s="8"/>
      <c r="YD668" s="8"/>
      <c r="YE668" s="8"/>
      <c r="YF668" s="8"/>
      <c r="YG668" s="8"/>
      <c r="YH668" s="8"/>
      <c r="YI668" s="8"/>
      <c r="YJ668" s="8"/>
      <c r="YK668" s="8"/>
      <c r="YL668" s="8"/>
      <c r="YM668" s="8"/>
      <c r="YN668" s="8"/>
      <c r="YO668" s="8"/>
      <c r="YP668" s="8"/>
      <c r="YQ668" s="8"/>
      <c r="YR668" s="8"/>
      <c r="YS668" s="8"/>
      <c r="YT668" s="8"/>
      <c r="YU668" s="8"/>
      <c r="YV668" s="8"/>
      <c r="YW668" s="8"/>
      <c r="YX668" s="8"/>
      <c r="YY668" s="8"/>
      <c r="YZ668" s="8"/>
      <c r="ZA668" s="8"/>
      <c r="ZB668" s="8"/>
      <c r="ZC668" s="8"/>
      <c r="ZD668" s="8"/>
      <c r="ZE668" s="8"/>
      <c r="ZF668" s="8"/>
      <c r="ZG668" s="8"/>
      <c r="ZH668" s="8"/>
      <c r="ZI668" s="8"/>
      <c r="ZJ668" s="8"/>
      <c r="ZK668" s="8"/>
      <c r="ZL668" s="8"/>
      <c r="ZM668" s="8"/>
      <c r="ZN668" s="8"/>
      <c r="ZO668" s="8"/>
      <c r="ZP668" s="8"/>
      <c r="ZQ668" s="8"/>
      <c r="ZR668" s="8"/>
      <c r="ZS668" s="8"/>
      <c r="ZT668" s="8"/>
      <c r="ZU668" s="8"/>
      <c r="ZV668" s="8"/>
      <c r="ZW668" s="8"/>
      <c r="ZX668" s="8"/>
      <c r="ZY668" s="8"/>
      <c r="ZZ668" s="8"/>
      <c r="AAA668" s="8"/>
      <c r="AAB668" s="8"/>
      <c r="AAC668" s="8"/>
      <c r="AAD668" s="8"/>
      <c r="AAE668" s="8"/>
      <c r="AAF668" s="8"/>
      <c r="AAG668" s="8"/>
      <c r="AAH668" s="8"/>
      <c r="AAI668" s="8"/>
      <c r="AAJ668" s="8"/>
      <c r="AAK668" s="8"/>
      <c r="AAL668" s="8"/>
      <c r="AAM668" s="8"/>
      <c r="AAN668" s="8"/>
      <c r="AAO668" s="8"/>
      <c r="AAP668" s="8"/>
      <c r="AAQ668" s="8"/>
      <c r="AAR668" s="8"/>
      <c r="AAS668" s="8"/>
      <c r="AAT668" s="8"/>
      <c r="AAU668" s="8"/>
      <c r="AAV668" s="8"/>
      <c r="AAW668" s="8"/>
      <c r="AAX668" s="8"/>
      <c r="AAY668" s="8"/>
      <c r="AAZ668" s="8"/>
      <c r="ABA668" s="8"/>
      <c r="ABB668" s="8"/>
      <c r="ABC668" s="8"/>
      <c r="ABD668" s="8"/>
      <c r="ABE668" s="8"/>
      <c r="ABF668" s="8"/>
      <c r="ABG668" s="8"/>
      <c r="ABH668" s="8"/>
      <c r="ABI668" s="8"/>
      <c r="ABJ668" s="8"/>
      <c r="ABK668" s="8"/>
      <c r="ABL668" s="8"/>
      <c r="ABM668" s="8"/>
      <c r="ABN668" s="8"/>
      <c r="ABO668" s="8"/>
      <c r="ABP668" s="8"/>
      <c r="ABQ668" s="8"/>
      <c r="ABR668" s="8"/>
      <c r="ABS668" s="8"/>
      <c r="ABT668" s="8"/>
      <c r="ABU668" s="8"/>
      <c r="ABV668" s="8"/>
      <c r="ABW668" s="8"/>
      <c r="ABX668" s="8"/>
      <c r="ABY668" s="8"/>
      <c r="ABZ668" s="8"/>
      <c r="ACA668" s="8"/>
      <c r="ACB668" s="8"/>
      <c r="ACC668" s="8"/>
      <c r="ACD668" s="8"/>
      <c r="ACE668" s="8"/>
      <c r="ACF668" s="8"/>
      <c r="ACG668" s="8"/>
      <c r="ACH668" s="8"/>
      <c r="ACI668" s="8"/>
      <c r="ACJ668" s="8"/>
      <c r="ACK668" s="8"/>
      <c r="ACL668" s="8"/>
      <c r="ACM668" s="8"/>
      <c r="ACN668" s="8"/>
      <c r="ACO668" s="8"/>
      <c r="ACP668" s="8"/>
      <c r="ACQ668" s="8"/>
      <c r="ACR668" s="8"/>
      <c r="ACS668" s="8"/>
      <c r="ACT668" s="8"/>
      <c r="ACU668" s="8"/>
      <c r="ACV668" s="8"/>
      <c r="ACW668" s="8"/>
      <c r="ACX668" s="8"/>
      <c r="ACY668" s="8"/>
      <c r="ACZ668" s="8"/>
      <c r="ADA668" s="8"/>
      <c r="ADB668" s="8"/>
      <c r="ADC668" s="8"/>
      <c r="ADD668" s="8"/>
      <c r="ADE668" s="8"/>
      <c r="ADF668" s="8"/>
      <c r="ADG668" s="8"/>
      <c r="ADH668" s="8"/>
      <c r="ADI668" s="8"/>
      <c r="ADJ668" s="8"/>
      <c r="ADK668" s="8"/>
      <c r="ADL668" s="8"/>
      <c r="ADM668" s="8"/>
      <c r="ADN668" s="8"/>
      <c r="ADO668" s="8"/>
      <c r="ADP668" s="8"/>
      <c r="ADQ668" s="8"/>
      <c r="ADR668" s="8"/>
      <c r="ADS668" s="8"/>
      <c r="ADT668" s="8"/>
      <c r="ADU668" s="8"/>
      <c r="ADV668" s="8"/>
      <c r="ADW668" s="8"/>
      <c r="ADX668" s="8"/>
      <c r="ADY668" s="8"/>
      <c r="ADZ668" s="8"/>
      <c r="AEA668" s="8"/>
      <c r="AEB668" s="8"/>
      <c r="AEC668" s="8"/>
      <c r="AED668" s="8"/>
      <c r="AEE668" s="8"/>
      <c r="AEF668" s="8"/>
      <c r="AEG668" s="8"/>
      <c r="AEH668" s="8"/>
      <c r="AEI668" s="8"/>
      <c r="AEJ668" s="8"/>
      <c r="AEK668" s="8"/>
      <c r="AEL668" s="8"/>
      <c r="AEM668" s="8"/>
      <c r="AEN668" s="8"/>
      <c r="AEO668" s="8"/>
      <c r="AEP668" s="8"/>
      <c r="AEQ668" s="8"/>
      <c r="AER668" s="8"/>
      <c r="AES668" s="8"/>
      <c r="AET668" s="8"/>
      <c r="AEU668" s="8"/>
      <c r="AEV668" s="8"/>
      <c r="AEW668" s="8"/>
      <c r="AEX668" s="8"/>
      <c r="AEY668" s="8"/>
      <c r="AEZ668" s="8"/>
      <c r="AFA668" s="8"/>
      <c r="AFB668" s="8"/>
      <c r="AFC668" s="8"/>
      <c r="AFD668" s="8"/>
      <c r="AFE668" s="8"/>
      <c r="AFF668" s="8"/>
      <c r="AFG668" s="8"/>
      <c r="AFH668" s="8"/>
      <c r="AFI668" s="8"/>
      <c r="AFJ668" s="8"/>
      <c r="AFK668" s="8"/>
      <c r="AFL668" s="8"/>
      <c r="AFM668" s="8"/>
      <c r="AFN668" s="8"/>
      <c r="AFO668" s="8"/>
      <c r="AFP668" s="8"/>
      <c r="AFQ668" s="8"/>
      <c r="AFR668" s="8"/>
      <c r="AFS668" s="8"/>
      <c r="AFT668" s="8"/>
      <c r="AFU668" s="8"/>
      <c r="AFV668" s="8"/>
      <c r="AFW668" s="8"/>
      <c r="AFX668" s="8"/>
      <c r="AFY668" s="8"/>
      <c r="AFZ668" s="8"/>
      <c r="AGA668" s="8"/>
      <c r="AGB668" s="8"/>
      <c r="AGC668" s="8"/>
      <c r="AGD668" s="8"/>
      <c r="AGE668" s="8"/>
      <c r="AGF668" s="8"/>
      <c r="AGG668" s="8"/>
      <c r="AGH668" s="8"/>
      <c r="AGI668" s="8"/>
      <c r="AGJ668" s="8"/>
      <c r="AGK668" s="8"/>
      <c r="AGL668" s="8"/>
      <c r="AGM668" s="8"/>
      <c r="AGN668" s="8"/>
      <c r="AGO668" s="8"/>
      <c r="AGP668" s="8"/>
      <c r="AGQ668" s="8"/>
      <c r="AGR668" s="8"/>
      <c r="AGS668" s="8"/>
      <c r="AGT668" s="8"/>
      <c r="AGU668" s="8"/>
      <c r="AGV668" s="8"/>
      <c r="AGW668" s="8"/>
      <c r="AGX668" s="8"/>
      <c r="AGY668" s="8"/>
      <c r="AGZ668" s="8"/>
      <c r="AHA668" s="8"/>
      <c r="AHB668" s="8"/>
      <c r="AHC668" s="8"/>
      <c r="AHD668" s="8"/>
      <c r="AHE668" s="8"/>
      <c r="AHF668" s="8"/>
      <c r="AHG668" s="8"/>
      <c r="AHH668" s="8"/>
      <c r="AHI668" s="8"/>
      <c r="AHJ668" s="8"/>
      <c r="AHK668" s="8"/>
      <c r="AHL668" s="8"/>
      <c r="AHM668" s="8"/>
      <c r="AHN668" s="8"/>
      <c r="AHO668" s="8"/>
      <c r="AHP668" s="8"/>
      <c r="AHQ668" s="8"/>
      <c r="AHR668" s="8"/>
      <c r="AHS668" s="8"/>
      <c r="AHT668" s="8"/>
      <c r="AHU668" s="8"/>
      <c r="AHV668" s="8"/>
      <c r="AHW668" s="8"/>
      <c r="AHX668" s="8"/>
      <c r="AHY668" s="8"/>
      <c r="AHZ668" s="8"/>
      <c r="AIA668" s="8"/>
      <c r="AIB668" s="8"/>
      <c r="AIC668" s="8"/>
      <c r="AID668" s="8"/>
      <c r="AIE668" s="8"/>
      <c r="AIF668" s="8"/>
      <c r="AIG668" s="8"/>
      <c r="AIH668" s="8"/>
      <c r="AII668" s="8"/>
      <c r="AIJ668" s="8"/>
      <c r="AIK668" s="8"/>
      <c r="AIL668" s="8"/>
      <c r="AIM668" s="8"/>
      <c r="AIN668" s="8"/>
      <c r="AIO668" s="8"/>
      <c r="AIP668" s="8"/>
      <c r="AIQ668" s="8"/>
      <c r="AIR668" s="8"/>
      <c r="AIS668" s="8"/>
      <c r="AIT668" s="8"/>
      <c r="AIU668" s="8"/>
      <c r="AIV668" s="8"/>
      <c r="AIW668" s="8"/>
      <c r="AIX668" s="8"/>
      <c r="AIY668" s="8"/>
      <c r="AIZ668" s="8"/>
      <c r="AJA668" s="8"/>
      <c r="AJB668" s="8"/>
      <c r="AJC668" s="8"/>
      <c r="AJD668" s="8"/>
      <c r="AJE668" s="8"/>
      <c r="AJF668" s="8"/>
      <c r="AJG668" s="8"/>
      <c r="AJH668" s="8"/>
      <c r="AJI668" s="8"/>
      <c r="AJJ668" s="8"/>
      <c r="AJK668" s="8"/>
      <c r="AJL668" s="8"/>
      <c r="AJM668" s="8"/>
      <c r="AJN668" s="8"/>
      <c r="AJO668" s="8"/>
      <c r="AJP668" s="8"/>
      <c r="AJQ668" s="8"/>
      <c r="AJR668" s="8"/>
      <c r="AJS668" s="8"/>
      <c r="AJT668" s="8"/>
      <c r="AJU668" s="8"/>
      <c r="AJV668" s="8"/>
      <c r="AJW668" s="8"/>
      <c r="AJX668" s="8"/>
      <c r="AJY668" s="8"/>
      <c r="AJZ668" s="8"/>
      <c r="AKA668" s="8"/>
      <c r="AKB668" s="8"/>
      <c r="AKC668" s="8"/>
      <c r="AKD668" s="8"/>
      <c r="AKE668" s="8"/>
      <c r="AKF668" s="8"/>
      <c r="AKG668" s="8"/>
      <c r="AKH668" s="8"/>
      <c r="AKI668" s="8"/>
      <c r="AKJ668" s="8"/>
      <c r="AKK668" s="8"/>
      <c r="AKL668" s="8"/>
      <c r="AKM668" s="8"/>
      <c r="AKN668" s="8"/>
      <c r="AKO668" s="8"/>
      <c r="AKP668" s="8"/>
      <c r="AKQ668" s="8"/>
      <c r="AKR668" s="8"/>
      <c r="AKS668" s="8"/>
      <c r="AKT668" s="8"/>
      <c r="AKU668" s="8"/>
      <c r="AKV668" s="8"/>
      <c r="AKW668" s="8"/>
      <c r="AKX668" s="8"/>
      <c r="AKY668" s="8"/>
      <c r="AKZ668" s="8"/>
      <c r="ALA668" s="8"/>
      <c r="ALB668" s="8"/>
      <c r="ALC668" s="8"/>
      <c r="ALD668" s="8"/>
      <c r="ALE668" s="8"/>
      <c r="ALF668" s="8"/>
      <c r="ALG668" s="8"/>
      <c r="ALH668" s="8"/>
      <c r="ALI668" s="8"/>
      <c r="ALJ668" s="8"/>
      <c r="ALK668" s="8"/>
      <c r="ALL668" s="8"/>
      <c r="ALM668" s="8"/>
      <c r="ALN668" s="8"/>
      <c r="ALO668" s="8"/>
      <c r="ALP668" s="8"/>
      <c r="ALQ668" s="8"/>
      <c r="ALR668" s="8"/>
      <c r="ALS668" s="8"/>
      <c r="ALT668" s="8"/>
      <c r="ALU668" s="8"/>
      <c r="ALV668" s="8"/>
      <c r="ALW668" s="8"/>
      <c r="ALX668" s="8"/>
      <c r="ALY668" s="8"/>
      <c r="ALZ668" s="8"/>
      <c r="AMA668" s="8"/>
      <c r="AMB668" s="8"/>
      <c r="AMC668" s="8"/>
      <c r="AMD668" s="8"/>
      <c r="AME668" s="8"/>
      <c r="AMF668" s="8"/>
      <c r="AMG668" s="8"/>
      <c r="AMH668" s="8"/>
      <c r="AMI668" s="8"/>
      <c r="AMJ668" s="8"/>
      <c r="AMK668" s="8"/>
      <c r="AML668" s="8"/>
      <c r="AMM668" s="8"/>
      <c r="AMN668" s="8"/>
      <c r="AMO668" s="8"/>
      <c r="AMP668" s="8"/>
      <c r="AMQ668" s="8"/>
      <c r="AMR668" s="8"/>
      <c r="AMS668" s="8"/>
      <c r="AMT668" s="8"/>
      <c r="AMU668" s="8"/>
      <c r="AMV668" s="8"/>
      <c r="AMW668" s="8"/>
      <c r="AMX668" s="8"/>
      <c r="AMY668" s="8"/>
      <c r="AMZ668" s="8"/>
      <c r="ANA668" s="8"/>
      <c r="ANB668" s="8"/>
      <c r="ANC668" s="8"/>
      <c r="AND668" s="8"/>
      <c r="ANE668" s="8"/>
      <c r="ANF668" s="8"/>
      <c r="ANG668" s="8"/>
      <c r="ANH668" s="8"/>
      <c r="ANI668" s="8"/>
      <c r="ANJ668" s="8"/>
      <c r="ANK668" s="8"/>
      <c r="ANL668" s="8"/>
      <c r="ANM668" s="8"/>
      <c r="ANN668" s="8"/>
      <c r="ANO668" s="8"/>
      <c r="ANP668" s="8"/>
      <c r="ANQ668" s="8"/>
      <c r="ANR668" s="8"/>
      <c r="ANS668" s="8"/>
      <c r="ANT668" s="8"/>
      <c r="ANU668" s="8"/>
      <c r="ANV668" s="8"/>
      <c r="ANW668" s="8"/>
      <c r="ANX668" s="8"/>
      <c r="ANY668" s="8"/>
      <c r="ANZ668" s="8"/>
      <c r="AOA668" s="8"/>
      <c r="AOB668" s="8"/>
      <c r="AOC668" s="8"/>
      <c r="AOD668" s="8"/>
      <c r="AOE668" s="8"/>
      <c r="AOF668" s="8"/>
      <c r="AOG668" s="8"/>
      <c r="AOH668" s="8"/>
      <c r="AOI668" s="8"/>
      <c r="AOJ668" s="8"/>
      <c r="AOK668" s="8"/>
      <c r="AOL668" s="8"/>
      <c r="AOM668" s="8"/>
      <c r="AON668" s="8"/>
      <c r="AOO668" s="8"/>
      <c r="AOP668" s="8"/>
      <c r="AOQ668" s="8"/>
      <c r="AOR668" s="8"/>
      <c r="AOS668" s="8"/>
      <c r="AOT668" s="8"/>
      <c r="AOU668" s="8"/>
      <c r="AOV668" s="8"/>
      <c r="AOW668" s="8"/>
      <c r="AOX668" s="8"/>
      <c r="AOY668" s="8"/>
      <c r="AOZ668" s="8"/>
      <c r="APA668" s="8"/>
      <c r="APB668" s="8"/>
      <c r="APC668" s="8"/>
      <c r="APD668" s="8"/>
      <c r="APE668" s="8"/>
      <c r="APF668" s="8"/>
      <c r="APG668" s="8"/>
      <c r="APH668" s="8"/>
      <c r="API668" s="8"/>
      <c r="APJ668" s="8"/>
      <c r="APK668" s="8"/>
      <c r="APL668" s="8"/>
      <c r="APM668" s="8"/>
      <c r="APN668" s="8"/>
      <c r="APO668" s="8"/>
      <c r="APP668" s="8"/>
      <c r="APQ668" s="8"/>
      <c r="APR668" s="8"/>
      <c r="APS668" s="8"/>
      <c r="APT668" s="8"/>
      <c r="APU668" s="8"/>
      <c r="APV668" s="8"/>
      <c r="APW668" s="8"/>
      <c r="APX668" s="8"/>
      <c r="APY668" s="8"/>
      <c r="APZ668" s="8"/>
      <c r="AQA668" s="8"/>
      <c r="AQB668" s="8"/>
      <c r="AQC668" s="8"/>
      <c r="AQD668" s="8"/>
      <c r="AQE668" s="8"/>
      <c r="AQF668" s="8"/>
      <c r="AQG668" s="8"/>
      <c r="AQH668" s="8"/>
      <c r="AQI668" s="8"/>
      <c r="AQJ668" s="8"/>
      <c r="AQK668" s="8"/>
      <c r="AQL668" s="8"/>
      <c r="AQM668" s="8"/>
      <c r="AQN668" s="8"/>
      <c r="AQO668" s="8"/>
      <c r="AQP668" s="8"/>
      <c r="AQQ668" s="8"/>
      <c r="AQR668" s="8"/>
      <c r="AQS668" s="8"/>
      <c r="AQT668" s="8"/>
      <c r="AQU668" s="8"/>
      <c r="AQV668" s="8"/>
      <c r="AQW668" s="8"/>
      <c r="AQX668" s="8"/>
      <c r="AQY668" s="8"/>
      <c r="AQZ668" s="8"/>
      <c r="ARA668" s="8"/>
      <c r="ARB668" s="8"/>
      <c r="ARC668" s="8"/>
      <c r="ARD668" s="8"/>
      <c r="ARE668" s="8"/>
      <c r="ARF668" s="8"/>
      <c r="ARG668" s="8"/>
      <c r="ARH668" s="8"/>
      <c r="ARI668" s="8"/>
      <c r="ARJ668" s="8"/>
      <c r="ARK668" s="8"/>
      <c r="ARL668" s="8"/>
      <c r="ARM668" s="8"/>
      <c r="ARN668" s="8"/>
      <c r="ARO668" s="8"/>
      <c r="ARP668" s="8"/>
      <c r="ARQ668" s="8"/>
      <c r="ARR668" s="8"/>
      <c r="ARS668" s="8"/>
      <c r="ART668" s="8"/>
      <c r="ARU668" s="8"/>
      <c r="ARV668" s="8"/>
      <c r="ARW668" s="8"/>
      <c r="ARX668" s="8"/>
      <c r="ARY668" s="8"/>
      <c r="ARZ668" s="8"/>
      <c r="ASA668" s="8"/>
      <c r="ASB668" s="8"/>
      <c r="ASC668" s="8"/>
      <c r="ASD668" s="8"/>
      <c r="ASE668" s="8"/>
      <c r="ASF668" s="8"/>
      <c r="ASG668" s="8"/>
      <c r="ASH668" s="8"/>
      <c r="ASI668" s="8"/>
      <c r="ASJ668" s="8"/>
      <c r="ASK668" s="8"/>
      <c r="ASL668" s="8"/>
      <c r="ASM668" s="8"/>
      <c r="ASN668" s="8"/>
      <c r="ASO668" s="8"/>
      <c r="ASP668" s="8"/>
      <c r="ASQ668" s="8"/>
      <c r="ASR668" s="8"/>
      <c r="ASS668" s="8"/>
      <c r="AST668" s="8"/>
      <c r="ASU668" s="8"/>
      <c r="ASV668" s="8"/>
      <c r="ASW668" s="8"/>
      <c r="ASX668" s="8"/>
      <c r="ASY668" s="8"/>
      <c r="ASZ668" s="8"/>
      <c r="ATA668" s="8"/>
      <c r="ATB668" s="8"/>
      <c r="ATC668" s="8"/>
      <c r="ATD668" s="8"/>
      <c r="ATE668" s="8"/>
      <c r="ATF668" s="8"/>
      <c r="ATG668" s="8"/>
      <c r="ATH668" s="8"/>
      <c r="ATI668" s="8"/>
      <c r="ATJ668" s="8"/>
      <c r="ATK668" s="8"/>
      <c r="ATL668" s="8"/>
      <c r="ATM668" s="8"/>
      <c r="ATN668" s="8"/>
      <c r="ATO668" s="8"/>
      <c r="ATP668" s="8"/>
      <c r="ATQ668" s="8"/>
      <c r="ATR668" s="8"/>
      <c r="ATS668" s="8"/>
      <c r="ATT668" s="8"/>
      <c r="ATU668" s="8"/>
      <c r="ATV668" s="8"/>
      <c r="ATW668" s="8"/>
      <c r="ATX668" s="8"/>
      <c r="ATY668" s="8"/>
      <c r="ATZ668" s="8"/>
      <c r="AUA668" s="8"/>
      <c r="AUB668" s="8"/>
      <c r="AUC668" s="8"/>
      <c r="AUD668" s="8"/>
      <c r="AUE668" s="8"/>
      <c r="AUF668" s="8"/>
      <c r="AUG668" s="8"/>
      <c r="AUH668" s="8"/>
      <c r="AUI668" s="8"/>
      <c r="AUJ668" s="8"/>
      <c r="AUK668" s="8"/>
      <c r="AUL668" s="8"/>
      <c r="AUM668" s="8"/>
      <c r="AUN668" s="8"/>
      <c r="AUO668" s="8"/>
      <c r="AUP668" s="8"/>
      <c r="AUQ668" s="8"/>
      <c r="AUR668" s="8"/>
      <c r="AUS668" s="8"/>
      <c r="AUT668" s="8"/>
      <c r="AUU668" s="8"/>
      <c r="AUV668" s="8"/>
      <c r="AUW668" s="8"/>
      <c r="AUX668" s="8"/>
      <c r="AUY668" s="8"/>
      <c r="AUZ668" s="8"/>
      <c r="AVA668" s="8"/>
      <c r="AVB668" s="8"/>
      <c r="AVC668" s="8"/>
      <c r="AVD668" s="8"/>
      <c r="AVE668" s="8"/>
      <c r="AVF668" s="8"/>
      <c r="AVG668" s="8"/>
      <c r="AVH668" s="8"/>
      <c r="AVI668" s="8"/>
      <c r="AVJ668" s="8"/>
      <c r="AVK668" s="8"/>
      <c r="AVL668" s="8"/>
      <c r="AVM668" s="8"/>
      <c r="AVN668" s="8"/>
      <c r="AVO668" s="8"/>
      <c r="AVP668" s="8"/>
      <c r="AVQ668" s="8"/>
      <c r="AVR668" s="8"/>
      <c r="AVS668" s="8"/>
      <c r="AVT668" s="8"/>
      <c r="AVU668" s="8"/>
      <c r="AVV668" s="8"/>
      <c r="AVW668" s="8"/>
      <c r="AVX668" s="8"/>
      <c r="AVY668" s="8"/>
      <c r="AVZ668" s="8"/>
      <c r="AWA668" s="8"/>
      <c r="AWB668" s="8"/>
      <c r="AWC668" s="8"/>
      <c r="AWD668" s="8"/>
      <c r="AWE668" s="8"/>
      <c r="AWF668" s="8"/>
      <c r="AWG668" s="8"/>
      <c r="AWH668" s="8"/>
      <c r="AWI668" s="8"/>
      <c r="AWJ668" s="8"/>
      <c r="AWK668" s="8"/>
      <c r="AWL668" s="8"/>
      <c r="AWM668" s="8"/>
      <c r="AWN668" s="8"/>
      <c r="AWO668" s="8"/>
      <c r="AWP668" s="8"/>
      <c r="AWQ668" s="8"/>
      <c r="AWR668" s="8"/>
      <c r="AWS668" s="8"/>
      <c r="AWT668" s="8"/>
      <c r="AWU668" s="8"/>
      <c r="AWV668" s="8"/>
      <c r="AWW668" s="8"/>
      <c r="AWX668" s="8"/>
      <c r="AWY668" s="8"/>
      <c r="AWZ668" s="8"/>
      <c r="AXA668" s="8"/>
      <c r="AXB668" s="8"/>
      <c r="AXC668" s="8"/>
      <c r="AXD668" s="8"/>
      <c r="AXE668" s="8"/>
      <c r="AXF668" s="8"/>
      <c r="AXG668" s="8"/>
      <c r="AXH668" s="8"/>
      <c r="AXI668" s="8"/>
      <c r="AXJ668" s="8"/>
      <c r="AXK668" s="8"/>
      <c r="AXL668" s="8"/>
      <c r="AXM668" s="8"/>
      <c r="AXN668" s="8"/>
      <c r="AXO668" s="8"/>
      <c r="AXP668" s="8"/>
      <c r="AXQ668" s="8"/>
      <c r="AXR668" s="8"/>
      <c r="AXS668" s="8"/>
      <c r="AXT668" s="8"/>
      <c r="AXU668" s="8"/>
      <c r="AXV668" s="8"/>
      <c r="AXW668" s="8"/>
      <c r="AXX668" s="8"/>
      <c r="AXY668" s="8"/>
      <c r="AXZ668" s="8"/>
      <c r="AYA668" s="8"/>
      <c r="AYB668" s="8"/>
      <c r="AYC668" s="8"/>
      <c r="AYD668" s="8"/>
      <c r="AYE668" s="8"/>
      <c r="AYF668" s="8"/>
      <c r="AYG668" s="8"/>
      <c r="AYH668" s="8"/>
      <c r="AYI668" s="8"/>
      <c r="AYJ668" s="8"/>
      <c r="AYK668" s="8"/>
      <c r="AYL668" s="8"/>
      <c r="AYM668" s="8"/>
      <c r="AYN668" s="8"/>
      <c r="AYO668" s="8"/>
      <c r="AYP668" s="8"/>
      <c r="AYQ668" s="8"/>
      <c r="AYR668" s="8"/>
      <c r="AYS668" s="8"/>
      <c r="AYT668" s="8"/>
      <c r="AYU668" s="8"/>
      <c r="AYV668" s="8"/>
      <c r="AYW668" s="8"/>
      <c r="AYX668" s="8"/>
      <c r="AYY668" s="8"/>
      <c r="AYZ668" s="8"/>
      <c r="AZA668" s="8"/>
      <c r="AZB668" s="8"/>
      <c r="AZC668" s="8"/>
      <c r="AZD668" s="8"/>
      <c r="AZE668" s="8"/>
      <c r="AZF668" s="8"/>
      <c r="AZG668" s="8"/>
      <c r="AZH668" s="8"/>
      <c r="AZI668" s="8"/>
      <c r="AZJ668" s="8"/>
      <c r="AZK668" s="8"/>
      <c r="AZL668" s="8"/>
      <c r="AZM668" s="8"/>
      <c r="AZN668" s="8"/>
      <c r="AZO668" s="8"/>
      <c r="AZP668" s="8"/>
      <c r="AZQ668" s="8"/>
      <c r="AZR668" s="8"/>
      <c r="AZS668" s="8"/>
      <c r="AZT668" s="8"/>
      <c r="AZU668" s="8"/>
      <c r="AZV668" s="8"/>
      <c r="AZW668" s="8"/>
      <c r="AZX668" s="8"/>
      <c r="AZY668" s="8"/>
      <c r="AZZ668" s="8"/>
      <c r="BAA668" s="8"/>
      <c r="BAB668" s="8"/>
      <c r="BAC668" s="8"/>
      <c r="BAD668" s="8"/>
      <c r="BAE668" s="8"/>
      <c r="BAF668" s="8"/>
      <c r="BAG668" s="8"/>
      <c r="BAH668" s="8"/>
      <c r="BAI668" s="8"/>
      <c r="BAJ668" s="8"/>
      <c r="BAK668" s="8"/>
      <c r="BAL668" s="8"/>
      <c r="BAM668" s="8"/>
      <c r="BAN668" s="8"/>
      <c r="BAO668" s="8"/>
      <c r="BAP668" s="8"/>
      <c r="BAQ668" s="8"/>
      <c r="BAR668" s="8"/>
      <c r="BAS668" s="8"/>
      <c r="BAT668" s="8"/>
      <c r="BAU668" s="8"/>
      <c r="BAV668" s="8"/>
      <c r="BAW668" s="8"/>
      <c r="BAX668" s="8"/>
      <c r="BAY668" s="8"/>
      <c r="BAZ668" s="8"/>
      <c r="BBA668" s="8"/>
      <c r="BBB668" s="8"/>
      <c r="BBC668" s="8"/>
      <c r="BBD668" s="8"/>
      <c r="BBE668" s="8"/>
      <c r="BBF668" s="8"/>
      <c r="BBG668" s="8"/>
      <c r="BBH668" s="8"/>
      <c r="BBI668" s="8"/>
      <c r="BBJ668" s="8"/>
      <c r="BBK668" s="8"/>
      <c r="BBL668" s="8"/>
      <c r="BBM668" s="8"/>
      <c r="BBN668" s="8"/>
      <c r="BBO668" s="8"/>
      <c r="BBP668" s="8"/>
      <c r="BBQ668" s="8"/>
      <c r="BBR668" s="8"/>
      <c r="BBS668" s="8"/>
      <c r="BBT668" s="8"/>
      <c r="BBU668" s="8"/>
      <c r="BBV668" s="8"/>
      <c r="BBW668" s="8"/>
      <c r="BBX668" s="8"/>
      <c r="BBY668" s="8"/>
      <c r="BBZ668" s="8"/>
      <c r="BCA668" s="8"/>
      <c r="BCB668" s="8"/>
      <c r="BCC668" s="8"/>
      <c r="BCD668" s="8"/>
      <c r="BCE668" s="8"/>
      <c r="BCF668" s="8"/>
      <c r="BCG668" s="8"/>
      <c r="BCH668" s="8"/>
      <c r="BCI668" s="8"/>
      <c r="BCJ668" s="8"/>
      <c r="BCK668" s="8"/>
      <c r="BCL668" s="8"/>
      <c r="BCM668" s="8"/>
      <c r="BCN668" s="8"/>
      <c r="BCO668" s="8"/>
      <c r="BCP668" s="8"/>
      <c r="BCQ668" s="8"/>
      <c r="BCR668" s="8"/>
      <c r="BCS668" s="8"/>
      <c r="BCT668" s="8"/>
      <c r="BCU668" s="8"/>
      <c r="BCV668" s="8"/>
      <c r="BCW668" s="8"/>
      <c r="BCX668" s="8"/>
      <c r="BCY668" s="8"/>
      <c r="BCZ668" s="8"/>
      <c r="BDA668" s="8"/>
      <c r="BDB668" s="8"/>
      <c r="BDC668" s="8"/>
      <c r="BDD668" s="8"/>
      <c r="BDE668" s="8"/>
      <c r="BDF668" s="8"/>
      <c r="BDG668" s="8"/>
      <c r="BDH668" s="8"/>
      <c r="BDI668" s="8"/>
      <c r="BDJ668" s="8"/>
      <c r="BDK668" s="8"/>
      <c r="BDL668" s="8"/>
      <c r="BDM668" s="8"/>
      <c r="BDN668" s="8"/>
      <c r="BDO668" s="8"/>
      <c r="BDP668" s="8"/>
      <c r="BDQ668" s="8"/>
      <c r="BDR668" s="8"/>
      <c r="BDS668" s="8"/>
      <c r="BDT668" s="8"/>
      <c r="BDU668" s="8"/>
      <c r="BDV668" s="8"/>
      <c r="BDW668" s="8"/>
      <c r="BDX668" s="8"/>
      <c r="BDY668" s="8"/>
      <c r="BDZ668" s="8"/>
      <c r="BEA668" s="8"/>
      <c r="BEB668" s="8"/>
      <c r="BEC668" s="8"/>
      <c r="BED668" s="8"/>
      <c r="BEE668" s="8"/>
      <c r="BEF668" s="8"/>
      <c r="BEG668" s="8"/>
      <c r="BEH668" s="8"/>
      <c r="BEI668" s="8"/>
      <c r="BEJ668" s="8"/>
      <c r="BEK668" s="8"/>
      <c r="BEL668" s="8"/>
      <c r="BEM668" s="8"/>
      <c r="BEN668" s="8"/>
      <c r="BEO668" s="8"/>
      <c r="BEP668" s="8"/>
      <c r="BEQ668" s="8"/>
      <c r="BER668" s="8"/>
      <c r="BES668" s="8"/>
      <c r="BET668" s="8"/>
      <c r="BEU668" s="8"/>
      <c r="BEV668" s="8"/>
      <c r="BEW668" s="8"/>
      <c r="BEX668" s="8"/>
      <c r="BEY668" s="8"/>
      <c r="BEZ668" s="8"/>
      <c r="BFA668" s="8"/>
      <c r="BFB668" s="8"/>
      <c r="BFC668" s="8"/>
      <c r="BFD668" s="8"/>
      <c r="BFE668" s="8"/>
      <c r="BFF668" s="8"/>
      <c r="BFG668" s="8"/>
      <c r="BFH668" s="8"/>
      <c r="BFI668" s="8"/>
      <c r="BFJ668" s="8"/>
      <c r="BFK668" s="8"/>
      <c r="BFL668" s="8"/>
      <c r="BFM668" s="8"/>
      <c r="BFN668" s="8"/>
      <c r="BFO668" s="8"/>
      <c r="BFP668" s="8"/>
      <c r="BFQ668" s="8"/>
      <c r="BFR668" s="8"/>
      <c r="BFS668" s="8"/>
      <c r="BFT668" s="8"/>
      <c r="BFU668" s="8"/>
      <c r="BFV668" s="8"/>
      <c r="BFW668" s="8"/>
      <c r="BFX668" s="8"/>
      <c r="BFY668" s="8"/>
      <c r="BFZ668" s="8"/>
      <c r="BGA668" s="8"/>
      <c r="BGB668" s="8"/>
      <c r="BGC668" s="8"/>
      <c r="BGD668" s="8"/>
      <c r="BGE668" s="8"/>
      <c r="BGF668" s="8"/>
      <c r="BGG668" s="8"/>
      <c r="BGH668" s="8"/>
      <c r="BGI668" s="8"/>
      <c r="BGJ668" s="8"/>
      <c r="BGK668" s="8"/>
      <c r="BGL668" s="8"/>
      <c r="BGM668" s="8"/>
      <c r="BGN668" s="8"/>
      <c r="BGO668" s="8"/>
      <c r="BGP668" s="8"/>
      <c r="BGQ668" s="8"/>
      <c r="BGR668" s="8"/>
      <c r="BGS668" s="8"/>
      <c r="BGT668" s="8"/>
      <c r="BGU668" s="8"/>
      <c r="BGV668" s="8"/>
      <c r="BGW668" s="8"/>
      <c r="BGX668" s="8"/>
      <c r="BGY668" s="8"/>
      <c r="BGZ668" s="8"/>
      <c r="BHA668" s="8"/>
      <c r="BHB668" s="8"/>
      <c r="BHC668" s="8"/>
      <c r="BHD668" s="8"/>
      <c r="BHE668" s="8"/>
      <c r="BHF668" s="8"/>
      <c r="BHG668" s="8"/>
      <c r="BHH668" s="8"/>
      <c r="BHI668" s="8"/>
      <c r="BHJ668" s="8"/>
      <c r="BHK668" s="8"/>
      <c r="BHL668" s="8"/>
      <c r="BHM668" s="8"/>
      <c r="BHN668" s="8"/>
      <c r="BHO668" s="8"/>
      <c r="BHP668" s="8"/>
      <c r="BHQ668" s="8"/>
      <c r="BHR668" s="8"/>
      <c r="BHS668" s="8"/>
      <c r="BHT668" s="8"/>
      <c r="BHU668" s="8"/>
      <c r="BHV668" s="8"/>
      <c r="BHW668" s="8"/>
      <c r="BHX668" s="8"/>
      <c r="BHY668" s="8"/>
      <c r="BHZ668" s="8"/>
      <c r="BIA668" s="8"/>
      <c r="BIB668" s="8"/>
      <c r="BIC668" s="8"/>
      <c r="BID668" s="8"/>
      <c r="BIE668" s="8"/>
      <c r="BIF668" s="8"/>
      <c r="BIG668" s="8"/>
      <c r="BIH668" s="8"/>
      <c r="BII668" s="8"/>
      <c r="BIJ668" s="8"/>
      <c r="BIK668" s="8"/>
      <c r="BIL668" s="8"/>
      <c r="BIM668" s="8"/>
      <c r="BIN668" s="8"/>
      <c r="BIO668" s="8"/>
      <c r="BIP668" s="8"/>
      <c r="BIQ668" s="8"/>
      <c r="BIR668" s="8"/>
      <c r="BIS668" s="8"/>
      <c r="BIT668" s="8"/>
      <c r="BIU668" s="8"/>
      <c r="BIV668" s="8"/>
      <c r="BIW668" s="8"/>
      <c r="BIX668" s="8"/>
      <c r="BIY668" s="8"/>
      <c r="BIZ668" s="8"/>
      <c r="BJA668" s="8"/>
      <c r="BJB668" s="8"/>
      <c r="BJC668" s="8"/>
      <c r="BJD668" s="8"/>
      <c r="BJE668" s="8"/>
      <c r="BJF668" s="8"/>
      <c r="BJG668" s="8"/>
      <c r="BJH668" s="8"/>
      <c r="BJI668" s="8"/>
      <c r="BJJ668" s="8"/>
      <c r="BJK668" s="8"/>
      <c r="BJL668" s="8"/>
      <c r="BJM668" s="8"/>
      <c r="BJN668" s="8"/>
      <c r="BJO668" s="8"/>
      <c r="BJP668" s="8"/>
      <c r="BJQ668" s="8"/>
      <c r="BJR668" s="8"/>
      <c r="BJS668" s="8"/>
      <c r="BJT668" s="8"/>
      <c r="BJU668" s="8"/>
      <c r="BJV668" s="8"/>
      <c r="BJW668" s="8"/>
      <c r="BJX668" s="8"/>
      <c r="BJY668" s="8"/>
      <c r="BJZ668" s="8"/>
      <c r="BKA668" s="8"/>
      <c r="BKB668" s="8"/>
      <c r="BKC668" s="8"/>
      <c r="BKD668" s="8"/>
      <c r="BKE668" s="8"/>
      <c r="BKF668" s="8"/>
      <c r="BKG668" s="8"/>
      <c r="BKH668" s="8"/>
      <c r="BKI668" s="8"/>
      <c r="BKJ668" s="8"/>
      <c r="BKK668" s="8"/>
      <c r="BKL668" s="8"/>
      <c r="BKM668" s="8"/>
      <c r="BKN668" s="8"/>
      <c r="BKO668" s="8"/>
      <c r="BKP668" s="8"/>
      <c r="BKQ668" s="8"/>
      <c r="BKR668" s="8"/>
      <c r="BKS668" s="8"/>
      <c r="BKT668" s="8"/>
      <c r="BKU668" s="8"/>
      <c r="BKV668" s="8"/>
      <c r="BKW668" s="8"/>
      <c r="BKX668" s="8"/>
      <c r="BKY668" s="8"/>
      <c r="BKZ668" s="8"/>
      <c r="BLA668" s="8"/>
      <c r="BLB668" s="8"/>
      <c r="BLC668" s="8"/>
      <c r="BLD668" s="8"/>
      <c r="BLE668" s="8"/>
      <c r="BLF668" s="8"/>
      <c r="BLG668" s="8"/>
      <c r="BLH668" s="8"/>
      <c r="BLI668" s="8"/>
      <c r="BLJ668" s="8"/>
      <c r="BLK668" s="8"/>
      <c r="BLL668" s="8"/>
      <c r="BLM668" s="8"/>
      <c r="BLN668" s="8"/>
      <c r="BLO668" s="8"/>
      <c r="BLP668" s="8"/>
      <c r="BLQ668" s="8"/>
      <c r="BLR668" s="8"/>
      <c r="BLS668" s="8"/>
      <c r="BLT668" s="8"/>
      <c r="BLU668" s="8"/>
      <c r="BLV668" s="8"/>
      <c r="BLW668" s="8"/>
      <c r="BLX668" s="8"/>
      <c r="BLY668" s="8"/>
      <c r="BLZ668" s="8"/>
      <c r="BMA668" s="8"/>
      <c r="BMB668" s="8"/>
      <c r="BMC668" s="8"/>
      <c r="BMD668" s="8"/>
      <c r="BME668" s="8"/>
      <c r="BMF668" s="8"/>
      <c r="BMG668" s="8"/>
      <c r="BMH668" s="8"/>
      <c r="BMI668" s="8"/>
      <c r="BMJ668" s="8"/>
      <c r="BMK668" s="8"/>
      <c r="BML668" s="8"/>
      <c r="BMM668" s="8"/>
      <c r="BMN668" s="8"/>
      <c r="BMO668" s="8"/>
      <c r="BMP668" s="8"/>
      <c r="BMQ668" s="8"/>
      <c r="BMR668" s="8"/>
      <c r="BMS668" s="8"/>
      <c r="BMT668" s="8"/>
      <c r="BMU668" s="8"/>
      <c r="BMV668" s="8"/>
      <c r="BMW668" s="8"/>
      <c r="BMX668" s="8"/>
      <c r="BMY668" s="8"/>
      <c r="BMZ668" s="8"/>
      <c r="BNA668" s="8"/>
      <c r="BNB668" s="8"/>
      <c r="BNC668" s="8"/>
      <c r="BND668" s="8"/>
      <c r="BNE668" s="8"/>
      <c r="BNF668" s="8"/>
      <c r="BNG668" s="8"/>
      <c r="BNH668" s="8"/>
      <c r="BNI668" s="8"/>
      <c r="BNJ668" s="8"/>
      <c r="BNK668" s="8"/>
      <c r="BNL668" s="8"/>
      <c r="BNM668" s="8"/>
      <c r="BNN668" s="8"/>
      <c r="BNO668" s="8"/>
      <c r="BNP668" s="8"/>
      <c r="BNQ668" s="8"/>
      <c r="BNR668" s="8"/>
      <c r="BNS668" s="8"/>
      <c r="BNT668" s="8"/>
      <c r="BNU668" s="8"/>
      <c r="BNV668" s="8"/>
      <c r="BNW668" s="8"/>
      <c r="BNX668" s="8"/>
      <c r="BNY668" s="8"/>
      <c r="BNZ668" s="8"/>
      <c r="BOA668" s="8"/>
      <c r="BOB668" s="8"/>
      <c r="BOC668" s="8"/>
      <c r="BOD668" s="8"/>
      <c r="BOE668" s="8"/>
      <c r="BOF668" s="8"/>
      <c r="BOG668" s="8"/>
      <c r="BOH668" s="8"/>
      <c r="BOI668" s="8"/>
      <c r="BOJ668" s="8"/>
      <c r="BOK668" s="8"/>
      <c r="BOL668" s="8"/>
      <c r="BOM668" s="8"/>
      <c r="BON668" s="8"/>
      <c r="BOO668" s="8"/>
      <c r="BOP668" s="8"/>
      <c r="BOQ668" s="8"/>
      <c r="BOR668" s="8"/>
      <c r="BOS668" s="8"/>
      <c r="BOT668" s="8"/>
      <c r="BOU668" s="8"/>
      <c r="BOV668" s="8"/>
      <c r="BOW668" s="8"/>
      <c r="BOX668" s="8"/>
      <c r="BOY668" s="8"/>
      <c r="BOZ668" s="8"/>
      <c r="BPA668" s="8"/>
      <c r="BPB668" s="8"/>
      <c r="BPC668" s="8"/>
      <c r="BPD668" s="8"/>
      <c r="BPE668" s="8"/>
      <c r="BPF668" s="8"/>
      <c r="BPG668" s="8"/>
      <c r="BPH668" s="8"/>
      <c r="BPI668" s="8"/>
      <c r="BPJ668" s="8"/>
      <c r="BPK668" s="8"/>
      <c r="BPL668" s="8"/>
      <c r="BPM668" s="8"/>
      <c r="BPN668" s="8"/>
      <c r="BPO668" s="8"/>
      <c r="BPP668" s="8"/>
      <c r="BPQ668" s="8"/>
      <c r="BPR668" s="8"/>
      <c r="BPS668" s="8"/>
      <c r="BPT668" s="8"/>
      <c r="BPU668" s="8"/>
      <c r="BPV668" s="8"/>
      <c r="BPW668" s="8"/>
      <c r="BPX668" s="8"/>
      <c r="BPY668" s="8"/>
      <c r="BPZ668" s="8"/>
      <c r="BQA668" s="8"/>
      <c r="BQB668" s="8"/>
      <c r="BQC668" s="8"/>
      <c r="BQD668" s="8"/>
      <c r="BQE668" s="8"/>
      <c r="BQF668" s="8"/>
      <c r="BQG668" s="8"/>
      <c r="BQH668" s="8"/>
      <c r="BQI668" s="8"/>
      <c r="BQJ668" s="8"/>
      <c r="BQK668" s="8"/>
      <c r="BQL668" s="8"/>
      <c r="BQM668" s="8"/>
      <c r="BQN668" s="8"/>
      <c r="BQO668" s="8"/>
      <c r="BQP668" s="8"/>
      <c r="BQQ668" s="8"/>
      <c r="BQR668" s="8"/>
      <c r="BQS668" s="8"/>
      <c r="BQT668" s="8"/>
      <c r="BQU668" s="8"/>
      <c r="BQV668" s="8"/>
      <c r="BQW668" s="8"/>
      <c r="BQX668" s="8"/>
      <c r="BQY668" s="8"/>
      <c r="BQZ668" s="8"/>
      <c r="BRA668" s="8"/>
      <c r="BRB668" s="8"/>
      <c r="BRC668" s="8"/>
      <c r="BRD668" s="8"/>
      <c r="BRE668" s="8"/>
      <c r="BRF668" s="8"/>
      <c r="BRG668" s="8"/>
      <c r="BRH668" s="8"/>
      <c r="BRI668" s="8"/>
      <c r="BRJ668" s="8"/>
      <c r="BRK668" s="8"/>
      <c r="BRL668" s="8"/>
      <c r="BRM668" s="8"/>
      <c r="BRN668" s="8"/>
      <c r="BRO668" s="8"/>
      <c r="BRP668" s="8"/>
      <c r="BRQ668" s="8"/>
      <c r="BRR668" s="8"/>
      <c r="BRS668" s="8"/>
      <c r="BRT668" s="8"/>
      <c r="BRU668" s="8"/>
      <c r="BRV668" s="8"/>
      <c r="BRW668" s="8"/>
      <c r="BRX668" s="8"/>
      <c r="BRY668" s="8"/>
      <c r="BRZ668" s="8"/>
      <c r="BSA668" s="8"/>
      <c r="BSB668" s="8"/>
      <c r="BSC668" s="8"/>
      <c r="BSD668" s="8"/>
      <c r="BSE668" s="8"/>
      <c r="BSF668" s="8"/>
      <c r="BSG668" s="8"/>
      <c r="BSH668" s="8"/>
      <c r="BSI668" s="8"/>
      <c r="BSJ668" s="8"/>
      <c r="BSK668" s="8"/>
      <c r="BSL668" s="8"/>
      <c r="BSM668" s="8"/>
      <c r="BSN668" s="8"/>
      <c r="BSO668" s="8"/>
      <c r="BSP668" s="8"/>
      <c r="BSQ668" s="8"/>
      <c r="BSR668" s="8"/>
      <c r="BSS668" s="8"/>
      <c r="BST668" s="8"/>
      <c r="BSU668" s="8"/>
      <c r="BSV668" s="8"/>
      <c r="BSW668" s="8"/>
      <c r="BSX668" s="8"/>
      <c r="BSY668" s="8"/>
      <c r="BSZ668" s="8"/>
      <c r="BTA668" s="8"/>
      <c r="BTB668" s="8"/>
      <c r="BTC668" s="8"/>
      <c r="BTD668" s="8"/>
      <c r="BTE668" s="8"/>
      <c r="BTF668" s="8"/>
      <c r="BTG668" s="8"/>
      <c r="BTH668" s="8"/>
      <c r="BTI668" s="8"/>
      <c r="BTJ668" s="8"/>
      <c r="BTK668" s="8"/>
      <c r="BTL668" s="8"/>
      <c r="BTM668" s="8"/>
      <c r="BTN668" s="8"/>
      <c r="BTO668" s="8"/>
      <c r="BTP668" s="8"/>
      <c r="BTQ668" s="8"/>
      <c r="BTR668" s="8"/>
      <c r="BTS668" s="8"/>
      <c r="BTT668" s="8"/>
      <c r="BTU668" s="8"/>
      <c r="BTV668" s="8"/>
      <c r="BTW668" s="8"/>
      <c r="BTX668" s="8"/>
      <c r="BTY668" s="8"/>
      <c r="BTZ668" s="8"/>
      <c r="BUA668" s="8"/>
      <c r="BUB668" s="8"/>
      <c r="BUC668" s="8"/>
      <c r="BUD668" s="8"/>
      <c r="BUE668" s="8"/>
      <c r="BUF668" s="8"/>
      <c r="BUG668" s="8"/>
      <c r="BUH668" s="8"/>
      <c r="BUI668" s="8"/>
      <c r="BUJ668" s="8"/>
      <c r="BUK668" s="8"/>
      <c r="BUL668" s="8"/>
      <c r="BUM668" s="8"/>
      <c r="BUN668" s="8"/>
      <c r="BUO668" s="8"/>
      <c r="BUP668" s="8"/>
      <c r="BUQ668" s="8"/>
      <c r="BUR668" s="8"/>
      <c r="BUS668" s="8"/>
      <c r="BUT668" s="8"/>
      <c r="BUU668" s="8"/>
      <c r="BUV668" s="8"/>
      <c r="BUW668" s="8"/>
      <c r="BUX668" s="8"/>
      <c r="BUY668" s="8"/>
      <c r="BUZ668" s="8"/>
      <c r="BVA668" s="8"/>
      <c r="BVB668" s="8"/>
      <c r="BVC668" s="8"/>
      <c r="BVD668" s="8"/>
      <c r="BVE668" s="8"/>
      <c r="BVF668" s="8"/>
      <c r="BVG668" s="8"/>
      <c r="BVH668" s="8"/>
      <c r="BVI668" s="8"/>
      <c r="BVJ668" s="8"/>
      <c r="BVK668" s="8"/>
      <c r="BVL668" s="8"/>
      <c r="BVM668" s="8"/>
      <c r="BVN668" s="8"/>
      <c r="BVO668" s="8"/>
      <c r="BVP668" s="8"/>
      <c r="BVQ668" s="8"/>
      <c r="BVR668" s="8"/>
      <c r="BVS668" s="8"/>
      <c r="BVT668" s="8"/>
      <c r="BVU668" s="8"/>
      <c r="BVV668" s="8"/>
      <c r="BVW668" s="8"/>
      <c r="BVX668" s="8"/>
      <c r="BVY668" s="8"/>
      <c r="BVZ668" s="8"/>
      <c r="BWA668" s="8"/>
      <c r="BWB668" s="8"/>
      <c r="BWC668" s="8"/>
      <c r="BWD668" s="8"/>
      <c r="BWE668" s="8"/>
      <c r="BWF668" s="8"/>
      <c r="BWG668" s="8"/>
      <c r="BWH668" s="8"/>
      <c r="BWI668" s="8"/>
      <c r="BWJ668" s="8"/>
      <c r="BWK668" s="8"/>
      <c r="BWL668" s="8"/>
      <c r="BWM668" s="8"/>
      <c r="BWN668" s="8"/>
      <c r="BWO668" s="8"/>
      <c r="BWP668" s="8"/>
      <c r="BWQ668" s="8"/>
    </row>
    <row r="669" spans="1:1967" s="444" customFormat="1" ht="102" customHeight="1">
      <c r="A669" s="9" t="s">
        <v>6666</v>
      </c>
      <c r="B669" s="100" t="s">
        <v>97</v>
      </c>
      <c r="C669" s="111" t="s">
        <v>1114</v>
      </c>
      <c r="D669" s="111" t="s">
        <v>1106</v>
      </c>
      <c r="E669" s="111" t="s">
        <v>1115</v>
      </c>
      <c r="F669" s="3"/>
      <c r="G669" s="3" t="s">
        <v>385</v>
      </c>
      <c r="H669" s="20">
        <v>1</v>
      </c>
      <c r="I669" s="114">
        <v>470000000</v>
      </c>
      <c r="J669" s="21" t="s">
        <v>1330</v>
      </c>
      <c r="K669" s="19" t="s">
        <v>2096</v>
      </c>
      <c r="L669" s="138" t="s">
        <v>3428</v>
      </c>
      <c r="M669" s="141" t="s">
        <v>383</v>
      </c>
      <c r="N669" s="360" t="s">
        <v>2105</v>
      </c>
      <c r="O669" s="3" t="s">
        <v>1382</v>
      </c>
      <c r="P669" s="7" t="s">
        <v>1354</v>
      </c>
      <c r="Q669" s="3" t="s">
        <v>1195</v>
      </c>
      <c r="R669" s="24">
        <v>66</v>
      </c>
      <c r="S669" s="19">
        <v>5900</v>
      </c>
      <c r="T669" s="83">
        <f t="shared" si="103"/>
        <v>389400</v>
      </c>
      <c r="U669" s="83">
        <f t="shared" si="101"/>
        <v>436128.00000000006</v>
      </c>
      <c r="V669" s="9" t="s">
        <v>1341</v>
      </c>
      <c r="W669" s="153" t="s">
        <v>1410</v>
      </c>
      <c r="X669" s="9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  <c r="FC669" s="8"/>
      <c r="FD669" s="8"/>
      <c r="FE669" s="8"/>
      <c r="FF669" s="8"/>
      <c r="FG669" s="8"/>
      <c r="FH669" s="8"/>
      <c r="FI669" s="8"/>
      <c r="FJ669" s="8"/>
      <c r="FK669" s="8"/>
      <c r="FL669" s="8"/>
      <c r="FM669" s="8"/>
      <c r="FN669" s="8"/>
      <c r="FO669" s="8"/>
      <c r="FP669" s="8"/>
      <c r="FQ669" s="8"/>
      <c r="FR669" s="8"/>
      <c r="FS669" s="8"/>
      <c r="FT669" s="8"/>
      <c r="FU669" s="8"/>
      <c r="FV669" s="8"/>
      <c r="FW669" s="8"/>
      <c r="FX669" s="8"/>
      <c r="FY669" s="8"/>
      <c r="FZ669" s="8"/>
      <c r="GA669" s="8"/>
      <c r="GB669" s="8"/>
      <c r="GC669" s="8"/>
      <c r="GD669" s="8"/>
      <c r="GE669" s="8"/>
      <c r="GF669" s="8"/>
      <c r="GG669" s="8"/>
      <c r="GH669" s="8"/>
      <c r="GI669" s="8"/>
      <c r="GJ669" s="8"/>
      <c r="GK669" s="8"/>
      <c r="GL669" s="8"/>
      <c r="GM669" s="8"/>
      <c r="GN669" s="8"/>
      <c r="GO669" s="8"/>
      <c r="GP669" s="8"/>
      <c r="GQ669" s="8"/>
      <c r="GR669" s="8"/>
      <c r="GS669" s="8"/>
      <c r="GT669" s="8"/>
      <c r="GU669" s="8"/>
      <c r="GV669" s="8"/>
      <c r="GW669" s="8"/>
      <c r="GX669" s="8"/>
      <c r="GY669" s="8"/>
      <c r="GZ669" s="8"/>
      <c r="HA669" s="8"/>
      <c r="HB669" s="8"/>
      <c r="HC669" s="8"/>
      <c r="HD669" s="8"/>
      <c r="HE669" s="8"/>
      <c r="HF669" s="8"/>
      <c r="HG669" s="8"/>
      <c r="HH669" s="8"/>
      <c r="HI669" s="8"/>
      <c r="HJ669" s="8"/>
      <c r="HK669" s="8"/>
      <c r="HL669" s="8"/>
      <c r="HM669" s="8"/>
      <c r="HN669" s="8"/>
      <c r="HO669" s="8"/>
      <c r="HP669" s="8"/>
      <c r="HQ669" s="8"/>
      <c r="HR669" s="8"/>
      <c r="HS669" s="8"/>
      <c r="HT669" s="8"/>
      <c r="HU669" s="8"/>
      <c r="HV669" s="8"/>
      <c r="HW669" s="8"/>
      <c r="HX669" s="8"/>
      <c r="HY669" s="8"/>
      <c r="HZ669" s="8"/>
      <c r="IA669" s="8"/>
      <c r="IB669" s="8"/>
      <c r="IC669" s="8"/>
      <c r="ID669" s="8"/>
      <c r="IE669" s="8"/>
      <c r="IF669" s="8"/>
      <c r="IG669" s="8"/>
      <c r="IH669" s="8"/>
      <c r="II669" s="8"/>
      <c r="IJ669" s="8"/>
      <c r="IK669" s="8"/>
      <c r="IL669" s="8"/>
      <c r="IM669" s="8"/>
      <c r="IN669" s="8"/>
      <c r="IO669" s="8"/>
      <c r="IP669" s="8"/>
      <c r="IQ669" s="8"/>
      <c r="IR669" s="8"/>
      <c r="IS669" s="8"/>
      <c r="IT669" s="8"/>
      <c r="IU669" s="8"/>
      <c r="IV669" s="8"/>
      <c r="IW669" s="8"/>
      <c r="IX669" s="8"/>
      <c r="IY669" s="8"/>
      <c r="IZ669" s="8"/>
      <c r="JA669" s="8"/>
      <c r="JB669" s="8"/>
      <c r="JC669" s="8"/>
      <c r="JD669" s="8"/>
      <c r="JE669" s="8"/>
      <c r="JF669" s="8"/>
      <c r="JG669" s="8"/>
      <c r="JH669" s="8"/>
      <c r="JI669" s="8"/>
      <c r="JJ669" s="8"/>
      <c r="JK669" s="8"/>
      <c r="JL669" s="8"/>
      <c r="JM669" s="8"/>
      <c r="JN669" s="8"/>
      <c r="JO669" s="8"/>
      <c r="JP669" s="8"/>
      <c r="JQ669" s="8"/>
      <c r="JR669" s="8"/>
      <c r="JS669" s="8"/>
      <c r="JT669" s="8"/>
      <c r="JU669" s="8"/>
      <c r="JV669" s="8"/>
      <c r="JW669" s="8"/>
      <c r="JX669" s="8"/>
      <c r="JY669" s="8"/>
      <c r="JZ669" s="8"/>
      <c r="KA669" s="8"/>
      <c r="KB669" s="8"/>
      <c r="KC669" s="8"/>
      <c r="KD669" s="8"/>
      <c r="KE669" s="8"/>
      <c r="KF669" s="8"/>
      <c r="KG669" s="8"/>
      <c r="KH669" s="8"/>
      <c r="KI669" s="8"/>
      <c r="KJ669" s="8"/>
      <c r="KK669" s="8"/>
      <c r="KL669" s="8"/>
      <c r="KM669" s="8"/>
      <c r="KN669" s="8"/>
      <c r="KO669" s="8"/>
      <c r="KP669" s="8"/>
      <c r="KQ669" s="8"/>
      <c r="KR669" s="8"/>
      <c r="KS669" s="8"/>
      <c r="KT669" s="8"/>
      <c r="KU669" s="8"/>
      <c r="KV669" s="8"/>
      <c r="KW669" s="8"/>
      <c r="KX669" s="8"/>
      <c r="KY669" s="8"/>
      <c r="KZ669" s="8"/>
      <c r="LA669" s="8"/>
      <c r="LB669" s="8"/>
      <c r="LC669" s="8"/>
      <c r="LD669" s="8"/>
      <c r="LE669" s="8"/>
      <c r="LF669" s="8"/>
      <c r="LG669" s="8"/>
      <c r="LH669" s="8"/>
      <c r="LI669" s="8"/>
      <c r="LJ669" s="8"/>
      <c r="LK669" s="8"/>
      <c r="LL669" s="8"/>
      <c r="LM669" s="8"/>
      <c r="LN669" s="8"/>
      <c r="LO669" s="8"/>
      <c r="LP669" s="8"/>
      <c r="LQ669" s="8"/>
      <c r="LR669" s="8"/>
      <c r="LS669" s="8"/>
      <c r="LT669" s="8"/>
      <c r="LU669" s="8"/>
      <c r="LV669" s="8"/>
      <c r="LW669" s="8"/>
      <c r="LX669" s="8"/>
      <c r="LY669" s="8"/>
      <c r="LZ669" s="8"/>
      <c r="MA669" s="8"/>
      <c r="MB669" s="8"/>
      <c r="MC669" s="8"/>
      <c r="MD669" s="8"/>
      <c r="ME669" s="8"/>
      <c r="MF669" s="8"/>
      <c r="MG669" s="8"/>
      <c r="MH669" s="8"/>
      <c r="MI669" s="8"/>
      <c r="MJ669" s="8"/>
      <c r="MK669" s="8"/>
      <c r="ML669" s="8"/>
      <c r="MM669" s="8"/>
      <c r="MN669" s="8"/>
      <c r="MO669" s="8"/>
      <c r="MP669" s="8"/>
      <c r="MQ669" s="8"/>
      <c r="MR669" s="8"/>
      <c r="MS669" s="8"/>
      <c r="MT669" s="8"/>
      <c r="MU669" s="8"/>
      <c r="MV669" s="8"/>
      <c r="MW669" s="8"/>
      <c r="MX669" s="8"/>
      <c r="MY669" s="8"/>
      <c r="MZ669" s="8"/>
      <c r="NA669" s="8"/>
      <c r="NB669" s="8"/>
      <c r="NC669" s="8"/>
      <c r="ND669" s="8"/>
      <c r="NE669" s="8"/>
      <c r="NF669" s="8"/>
      <c r="NG669" s="8"/>
      <c r="NH669" s="8"/>
      <c r="NI669" s="8"/>
      <c r="NJ669" s="8"/>
      <c r="NK669" s="8"/>
      <c r="NL669" s="8"/>
      <c r="NM669" s="8"/>
      <c r="NN669" s="8"/>
      <c r="NO669" s="8"/>
      <c r="NP669" s="8"/>
      <c r="NQ669" s="8"/>
      <c r="NR669" s="8"/>
      <c r="NS669" s="8"/>
      <c r="NT669" s="8"/>
      <c r="NU669" s="8"/>
      <c r="NV669" s="8"/>
      <c r="NW669" s="8"/>
      <c r="NX669" s="8"/>
      <c r="NY669" s="8"/>
      <c r="NZ669" s="8"/>
      <c r="OA669" s="8"/>
      <c r="OB669" s="8"/>
      <c r="OC669" s="8"/>
      <c r="OD669" s="8"/>
      <c r="OE669" s="8"/>
      <c r="OF669" s="8"/>
      <c r="OG669" s="8"/>
      <c r="OH669" s="8"/>
      <c r="OI669" s="8"/>
      <c r="OJ669" s="8"/>
      <c r="OK669" s="8"/>
      <c r="OL669" s="8"/>
      <c r="OM669" s="8"/>
      <c r="ON669" s="8"/>
      <c r="OO669" s="8"/>
      <c r="OP669" s="8"/>
      <c r="OQ669" s="8"/>
      <c r="OR669" s="8"/>
      <c r="OS669" s="8"/>
      <c r="OT669" s="8"/>
      <c r="OU669" s="8"/>
      <c r="OV669" s="8"/>
      <c r="OW669" s="8"/>
      <c r="OX669" s="8"/>
      <c r="OY669" s="8"/>
      <c r="OZ669" s="8"/>
      <c r="PA669" s="8"/>
      <c r="PB669" s="8"/>
      <c r="PC669" s="8"/>
      <c r="PD669" s="8"/>
      <c r="PE669" s="8"/>
      <c r="PF669" s="8"/>
      <c r="PG669" s="8"/>
      <c r="PH669" s="8"/>
      <c r="PI669" s="8"/>
      <c r="PJ669" s="8"/>
      <c r="PK669" s="8"/>
      <c r="PL669" s="8"/>
      <c r="PM669" s="8"/>
      <c r="PN669" s="8"/>
      <c r="PO669" s="8"/>
      <c r="PP669" s="8"/>
      <c r="PQ669" s="8"/>
      <c r="PR669" s="8"/>
      <c r="PS669" s="8"/>
      <c r="PT669" s="8"/>
      <c r="PU669" s="8"/>
      <c r="PV669" s="8"/>
      <c r="PW669" s="8"/>
      <c r="PX669" s="8"/>
      <c r="PY669" s="8"/>
      <c r="PZ669" s="8"/>
      <c r="QA669" s="8"/>
      <c r="QB669" s="8"/>
      <c r="QC669" s="8"/>
      <c r="QD669" s="8"/>
      <c r="QE669" s="8"/>
      <c r="QF669" s="8"/>
      <c r="QG669" s="8"/>
      <c r="QH669" s="8"/>
      <c r="QI669" s="8"/>
      <c r="QJ669" s="8"/>
      <c r="QK669" s="8"/>
      <c r="QL669" s="8"/>
      <c r="QM669" s="8"/>
      <c r="QN669" s="8"/>
      <c r="QO669" s="8"/>
      <c r="QP669" s="8"/>
      <c r="QQ669" s="8"/>
      <c r="QR669" s="8"/>
      <c r="QS669" s="8"/>
      <c r="QT669" s="8"/>
      <c r="QU669" s="8"/>
      <c r="QV669" s="8"/>
      <c r="QW669" s="8"/>
      <c r="QX669" s="8"/>
      <c r="QY669" s="8"/>
      <c r="QZ669" s="8"/>
      <c r="RA669" s="8"/>
      <c r="RB669" s="8"/>
      <c r="RC669" s="8"/>
      <c r="RD669" s="8"/>
      <c r="RE669" s="8"/>
      <c r="RF669" s="8"/>
      <c r="RG669" s="8"/>
      <c r="RH669" s="8"/>
      <c r="RI669" s="8"/>
      <c r="RJ669" s="8"/>
      <c r="RK669" s="8"/>
      <c r="RL669" s="8"/>
      <c r="RM669" s="8"/>
      <c r="RN669" s="8"/>
      <c r="RO669" s="8"/>
      <c r="RP669" s="8"/>
      <c r="RQ669" s="8"/>
      <c r="RR669" s="8"/>
      <c r="RS669" s="8"/>
      <c r="RT669" s="8"/>
      <c r="RU669" s="8"/>
      <c r="RV669" s="8"/>
      <c r="RW669" s="8"/>
      <c r="RX669" s="8"/>
      <c r="RY669" s="8"/>
      <c r="RZ669" s="8"/>
      <c r="SA669" s="8"/>
      <c r="SB669" s="8"/>
      <c r="SC669" s="8"/>
      <c r="SD669" s="8"/>
      <c r="SE669" s="8"/>
      <c r="SF669" s="8"/>
      <c r="SG669" s="8"/>
      <c r="SH669" s="8"/>
      <c r="SI669" s="8"/>
      <c r="SJ669" s="8"/>
      <c r="SK669" s="8"/>
      <c r="SL669" s="8"/>
      <c r="SM669" s="8"/>
      <c r="SN669" s="8"/>
      <c r="SO669" s="8"/>
      <c r="SP669" s="8"/>
      <c r="SQ669" s="8"/>
      <c r="SR669" s="8"/>
      <c r="SS669" s="8"/>
      <c r="ST669" s="8"/>
      <c r="SU669" s="8"/>
      <c r="SV669" s="8"/>
      <c r="SW669" s="8"/>
      <c r="SX669" s="8"/>
      <c r="SY669" s="8"/>
      <c r="SZ669" s="8"/>
      <c r="TA669" s="8"/>
      <c r="TB669" s="8"/>
      <c r="TC669" s="8"/>
      <c r="TD669" s="8"/>
      <c r="TE669" s="8"/>
      <c r="TF669" s="8"/>
      <c r="TG669" s="8"/>
      <c r="TH669" s="8"/>
      <c r="TI669" s="8"/>
      <c r="TJ669" s="8"/>
      <c r="TK669" s="8"/>
      <c r="TL669" s="8"/>
      <c r="TM669" s="8"/>
      <c r="TN669" s="8"/>
      <c r="TO669" s="8"/>
      <c r="TP669" s="8"/>
      <c r="TQ669" s="8"/>
      <c r="TR669" s="8"/>
      <c r="TS669" s="8"/>
      <c r="TT669" s="8"/>
      <c r="TU669" s="8"/>
      <c r="TV669" s="8"/>
      <c r="TW669" s="8"/>
      <c r="TX669" s="8"/>
      <c r="TY669" s="8"/>
      <c r="TZ669" s="8"/>
      <c r="UA669" s="8"/>
      <c r="UB669" s="8"/>
      <c r="UC669" s="8"/>
      <c r="UD669" s="8"/>
      <c r="UE669" s="8"/>
      <c r="UF669" s="8"/>
      <c r="UG669" s="8"/>
      <c r="UH669" s="8"/>
      <c r="UI669" s="8"/>
      <c r="UJ669" s="8"/>
      <c r="UK669" s="8"/>
      <c r="UL669" s="8"/>
      <c r="UM669" s="8"/>
      <c r="UN669" s="8"/>
      <c r="UO669" s="8"/>
      <c r="UP669" s="8"/>
      <c r="UQ669" s="8"/>
      <c r="UR669" s="8"/>
      <c r="US669" s="8"/>
      <c r="UT669" s="8"/>
      <c r="UU669" s="8"/>
      <c r="UV669" s="8"/>
      <c r="UW669" s="8"/>
      <c r="UX669" s="8"/>
      <c r="UY669" s="8"/>
      <c r="UZ669" s="8"/>
      <c r="VA669" s="8"/>
      <c r="VB669" s="8"/>
      <c r="VC669" s="8"/>
      <c r="VD669" s="8"/>
      <c r="VE669" s="8"/>
      <c r="VF669" s="8"/>
      <c r="VG669" s="8"/>
      <c r="VH669" s="8"/>
      <c r="VI669" s="8"/>
      <c r="VJ669" s="8"/>
      <c r="VK669" s="8"/>
      <c r="VL669" s="8"/>
      <c r="VM669" s="8"/>
      <c r="VN669" s="8"/>
      <c r="VO669" s="8"/>
      <c r="VP669" s="8"/>
      <c r="VQ669" s="8"/>
      <c r="VR669" s="8"/>
      <c r="VS669" s="8"/>
      <c r="VT669" s="8"/>
      <c r="VU669" s="8"/>
      <c r="VV669" s="8"/>
      <c r="VW669" s="8"/>
      <c r="VX669" s="8"/>
      <c r="VY669" s="8"/>
      <c r="VZ669" s="8"/>
      <c r="WA669" s="8"/>
      <c r="WB669" s="8"/>
      <c r="WC669" s="8"/>
      <c r="WD669" s="8"/>
      <c r="WE669" s="8"/>
      <c r="WF669" s="8"/>
      <c r="WG669" s="8"/>
      <c r="WH669" s="8"/>
      <c r="WI669" s="8"/>
      <c r="WJ669" s="8"/>
      <c r="WK669" s="8"/>
      <c r="WL669" s="8"/>
      <c r="WM669" s="8"/>
      <c r="WN669" s="8"/>
      <c r="WO669" s="8"/>
      <c r="WP669" s="8"/>
      <c r="WQ669" s="8"/>
      <c r="WR669" s="8"/>
      <c r="WS669" s="8"/>
      <c r="WT669" s="8"/>
      <c r="WU669" s="8"/>
      <c r="WV669" s="8"/>
      <c r="WW669" s="8"/>
      <c r="WX669" s="8"/>
      <c r="WY669" s="8"/>
      <c r="WZ669" s="8"/>
      <c r="XA669" s="8"/>
      <c r="XB669" s="8"/>
      <c r="XC669" s="8"/>
      <c r="XD669" s="8"/>
      <c r="XE669" s="8"/>
      <c r="XF669" s="8"/>
      <c r="XG669" s="8"/>
      <c r="XH669" s="8"/>
      <c r="XI669" s="8"/>
      <c r="XJ669" s="8"/>
      <c r="XK669" s="8"/>
      <c r="XL669" s="8"/>
      <c r="XM669" s="8"/>
      <c r="XN669" s="8"/>
      <c r="XO669" s="8"/>
      <c r="XP669" s="8"/>
      <c r="XQ669" s="8"/>
      <c r="XR669" s="8"/>
      <c r="XS669" s="8"/>
      <c r="XT669" s="8"/>
      <c r="XU669" s="8"/>
      <c r="XV669" s="8"/>
      <c r="XW669" s="8"/>
      <c r="XX669" s="8"/>
      <c r="XY669" s="8"/>
      <c r="XZ669" s="8"/>
      <c r="YA669" s="8"/>
      <c r="YB669" s="8"/>
      <c r="YC669" s="8"/>
      <c r="YD669" s="8"/>
      <c r="YE669" s="8"/>
      <c r="YF669" s="8"/>
      <c r="YG669" s="8"/>
      <c r="YH669" s="8"/>
      <c r="YI669" s="8"/>
      <c r="YJ669" s="8"/>
      <c r="YK669" s="8"/>
      <c r="YL669" s="8"/>
      <c r="YM669" s="8"/>
      <c r="YN669" s="8"/>
      <c r="YO669" s="8"/>
      <c r="YP669" s="8"/>
      <c r="YQ669" s="8"/>
      <c r="YR669" s="8"/>
      <c r="YS669" s="8"/>
      <c r="YT669" s="8"/>
      <c r="YU669" s="8"/>
      <c r="YV669" s="8"/>
      <c r="YW669" s="8"/>
      <c r="YX669" s="8"/>
      <c r="YY669" s="8"/>
      <c r="YZ669" s="8"/>
      <c r="ZA669" s="8"/>
      <c r="ZB669" s="8"/>
      <c r="ZC669" s="8"/>
      <c r="ZD669" s="8"/>
      <c r="ZE669" s="8"/>
      <c r="ZF669" s="8"/>
      <c r="ZG669" s="8"/>
      <c r="ZH669" s="8"/>
      <c r="ZI669" s="8"/>
      <c r="ZJ669" s="8"/>
      <c r="ZK669" s="8"/>
      <c r="ZL669" s="8"/>
      <c r="ZM669" s="8"/>
      <c r="ZN669" s="8"/>
      <c r="ZO669" s="8"/>
      <c r="ZP669" s="8"/>
      <c r="ZQ669" s="8"/>
      <c r="ZR669" s="8"/>
      <c r="ZS669" s="8"/>
      <c r="ZT669" s="8"/>
      <c r="ZU669" s="8"/>
      <c r="ZV669" s="8"/>
      <c r="ZW669" s="8"/>
      <c r="ZX669" s="8"/>
      <c r="ZY669" s="8"/>
      <c r="ZZ669" s="8"/>
      <c r="AAA669" s="8"/>
      <c r="AAB669" s="8"/>
      <c r="AAC669" s="8"/>
      <c r="AAD669" s="8"/>
      <c r="AAE669" s="8"/>
      <c r="AAF669" s="8"/>
      <c r="AAG669" s="8"/>
      <c r="AAH669" s="8"/>
      <c r="AAI669" s="8"/>
      <c r="AAJ669" s="8"/>
      <c r="AAK669" s="8"/>
      <c r="AAL669" s="8"/>
      <c r="AAM669" s="8"/>
      <c r="AAN669" s="8"/>
      <c r="AAO669" s="8"/>
      <c r="AAP669" s="8"/>
      <c r="AAQ669" s="8"/>
      <c r="AAR669" s="8"/>
      <c r="AAS669" s="8"/>
      <c r="AAT669" s="8"/>
      <c r="AAU669" s="8"/>
      <c r="AAV669" s="8"/>
      <c r="AAW669" s="8"/>
      <c r="AAX669" s="8"/>
      <c r="AAY669" s="8"/>
      <c r="AAZ669" s="8"/>
      <c r="ABA669" s="8"/>
      <c r="ABB669" s="8"/>
      <c r="ABC669" s="8"/>
      <c r="ABD669" s="8"/>
      <c r="ABE669" s="8"/>
      <c r="ABF669" s="8"/>
      <c r="ABG669" s="8"/>
      <c r="ABH669" s="8"/>
      <c r="ABI669" s="8"/>
      <c r="ABJ669" s="8"/>
      <c r="ABK669" s="8"/>
      <c r="ABL669" s="8"/>
      <c r="ABM669" s="8"/>
      <c r="ABN669" s="8"/>
      <c r="ABO669" s="8"/>
      <c r="ABP669" s="8"/>
      <c r="ABQ669" s="8"/>
      <c r="ABR669" s="8"/>
      <c r="ABS669" s="8"/>
      <c r="ABT669" s="8"/>
      <c r="ABU669" s="8"/>
      <c r="ABV669" s="8"/>
      <c r="ABW669" s="8"/>
      <c r="ABX669" s="8"/>
      <c r="ABY669" s="8"/>
      <c r="ABZ669" s="8"/>
      <c r="ACA669" s="8"/>
      <c r="ACB669" s="8"/>
      <c r="ACC669" s="8"/>
      <c r="ACD669" s="8"/>
      <c r="ACE669" s="8"/>
      <c r="ACF669" s="8"/>
      <c r="ACG669" s="8"/>
      <c r="ACH669" s="8"/>
      <c r="ACI669" s="8"/>
      <c r="ACJ669" s="8"/>
      <c r="ACK669" s="8"/>
      <c r="ACL669" s="8"/>
      <c r="ACM669" s="8"/>
      <c r="ACN669" s="8"/>
      <c r="ACO669" s="8"/>
      <c r="ACP669" s="8"/>
      <c r="ACQ669" s="8"/>
      <c r="ACR669" s="8"/>
      <c r="ACS669" s="8"/>
      <c r="ACT669" s="8"/>
      <c r="ACU669" s="8"/>
      <c r="ACV669" s="8"/>
      <c r="ACW669" s="8"/>
      <c r="ACX669" s="8"/>
      <c r="ACY669" s="8"/>
      <c r="ACZ669" s="8"/>
      <c r="ADA669" s="8"/>
      <c r="ADB669" s="8"/>
      <c r="ADC669" s="8"/>
      <c r="ADD669" s="8"/>
      <c r="ADE669" s="8"/>
      <c r="ADF669" s="8"/>
      <c r="ADG669" s="8"/>
      <c r="ADH669" s="8"/>
      <c r="ADI669" s="8"/>
      <c r="ADJ669" s="8"/>
      <c r="ADK669" s="8"/>
      <c r="ADL669" s="8"/>
      <c r="ADM669" s="8"/>
      <c r="ADN669" s="8"/>
      <c r="ADO669" s="8"/>
      <c r="ADP669" s="8"/>
      <c r="ADQ669" s="8"/>
      <c r="ADR669" s="8"/>
      <c r="ADS669" s="8"/>
      <c r="ADT669" s="8"/>
      <c r="ADU669" s="8"/>
      <c r="ADV669" s="8"/>
      <c r="ADW669" s="8"/>
      <c r="ADX669" s="8"/>
      <c r="ADY669" s="8"/>
      <c r="ADZ669" s="8"/>
      <c r="AEA669" s="8"/>
      <c r="AEB669" s="8"/>
      <c r="AEC669" s="8"/>
      <c r="AED669" s="8"/>
      <c r="AEE669" s="8"/>
      <c r="AEF669" s="8"/>
      <c r="AEG669" s="8"/>
      <c r="AEH669" s="8"/>
      <c r="AEI669" s="8"/>
      <c r="AEJ669" s="8"/>
      <c r="AEK669" s="8"/>
      <c r="AEL669" s="8"/>
      <c r="AEM669" s="8"/>
      <c r="AEN669" s="8"/>
      <c r="AEO669" s="8"/>
      <c r="AEP669" s="8"/>
      <c r="AEQ669" s="8"/>
      <c r="AER669" s="8"/>
      <c r="AES669" s="8"/>
      <c r="AET669" s="8"/>
      <c r="AEU669" s="8"/>
      <c r="AEV669" s="8"/>
      <c r="AEW669" s="8"/>
      <c r="AEX669" s="8"/>
      <c r="AEY669" s="8"/>
      <c r="AEZ669" s="8"/>
      <c r="AFA669" s="8"/>
      <c r="AFB669" s="8"/>
      <c r="AFC669" s="8"/>
      <c r="AFD669" s="8"/>
      <c r="AFE669" s="8"/>
      <c r="AFF669" s="8"/>
      <c r="AFG669" s="8"/>
      <c r="AFH669" s="8"/>
      <c r="AFI669" s="8"/>
      <c r="AFJ669" s="8"/>
      <c r="AFK669" s="8"/>
      <c r="AFL669" s="8"/>
      <c r="AFM669" s="8"/>
      <c r="AFN669" s="8"/>
      <c r="AFO669" s="8"/>
      <c r="AFP669" s="8"/>
      <c r="AFQ669" s="8"/>
      <c r="AFR669" s="8"/>
      <c r="AFS669" s="8"/>
      <c r="AFT669" s="8"/>
      <c r="AFU669" s="8"/>
      <c r="AFV669" s="8"/>
      <c r="AFW669" s="8"/>
      <c r="AFX669" s="8"/>
      <c r="AFY669" s="8"/>
      <c r="AFZ669" s="8"/>
      <c r="AGA669" s="8"/>
      <c r="AGB669" s="8"/>
      <c r="AGC669" s="8"/>
      <c r="AGD669" s="8"/>
      <c r="AGE669" s="8"/>
      <c r="AGF669" s="8"/>
      <c r="AGG669" s="8"/>
      <c r="AGH669" s="8"/>
      <c r="AGI669" s="8"/>
      <c r="AGJ669" s="8"/>
      <c r="AGK669" s="8"/>
      <c r="AGL669" s="8"/>
      <c r="AGM669" s="8"/>
      <c r="AGN669" s="8"/>
      <c r="AGO669" s="8"/>
      <c r="AGP669" s="8"/>
      <c r="AGQ669" s="8"/>
      <c r="AGR669" s="8"/>
      <c r="AGS669" s="8"/>
      <c r="AGT669" s="8"/>
      <c r="AGU669" s="8"/>
      <c r="AGV669" s="8"/>
      <c r="AGW669" s="8"/>
      <c r="AGX669" s="8"/>
      <c r="AGY669" s="8"/>
      <c r="AGZ669" s="8"/>
      <c r="AHA669" s="8"/>
      <c r="AHB669" s="8"/>
      <c r="AHC669" s="8"/>
      <c r="AHD669" s="8"/>
      <c r="AHE669" s="8"/>
      <c r="AHF669" s="8"/>
      <c r="AHG669" s="8"/>
      <c r="AHH669" s="8"/>
      <c r="AHI669" s="8"/>
      <c r="AHJ669" s="8"/>
      <c r="AHK669" s="8"/>
      <c r="AHL669" s="8"/>
      <c r="AHM669" s="8"/>
      <c r="AHN669" s="8"/>
      <c r="AHO669" s="8"/>
      <c r="AHP669" s="8"/>
      <c r="AHQ669" s="8"/>
      <c r="AHR669" s="8"/>
      <c r="AHS669" s="8"/>
      <c r="AHT669" s="8"/>
      <c r="AHU669" s="8"/>
      <c r="AHV669" s="8"/>
      <c r="AHW669" s="8"/>
      <c r="AHX669" s="8"/>
      <c r="AHY669" s="8"/>
      <c r="AHZ669" s="8"/>
      <c r="AIA669" s="8"/>
      <c r="AIB669" s="8"/>
      <c r="AIC669" s="8"/>
      <c r="AID669" s="8"/>
      <c r="AIE669" s="8"/>
      <c r="AIF669" s="8"/>
      <c r="AIG669" s="8"/>
      <c r="AIH669" s="8"/>
      <c r="AII669" s="8"/>
      <c r="AIJ669" s="8"/>
      <c r="AIK669" s="8"/>
      <c r="AIL669" s="8"/>
      <c r="AIM669" s="8"/>
      <c r="AIN669" s="8"/>
      <c r="AIO669" s="8"/>
      <c r="AIP669" s="8"/>
      <c r="AIQ669" s="8"/>
      <c r="AIR669" s="8"/>
      <c r="AIS669" s="8"/>
      <c r="AIT669" s="8"/>
      <c r="AIU669" s="8"/>
      <c r="AIV669" s="8"/>
      <c r="AIW669" s="8"/>
      <c r="AIX669" s="8"/>
      <c r="AIY669" s="8"/>
      <c r="AIZ669" s="8"/>
      <c r="AJA669" s="8"/>
      <c r="AJB669" s="8"/>
      <c r="AJC669" s="8"/>
      <c r="AJD669" s="8"/>
      <c r="AJE669" s="8"/>
      <c r="AJF669" s="8"/>
      <c r="AJG669" s="8"/>
      <c r="AJH669" s="8"/>
      <c r="AJI669" s="8"/>
      <c r="AJJ669" s="8"/>
      <c r="AJK669" s="8"/>
      <c r="AJL669" s="8"/>
      <c r="AJM669" s="8"/>
      <c r="AJN669" s="8"/>
      <c r="AJO669" s="8"/>
      <c r="AJP669" s="8"/>
      <c r="AJQ669" s="8"/>
      <c r="AJR669" s="8"/>
      <c r="AJS669" s="8"/>
      <c r="AJT669" s="8"/>
      <c r="AJU669" s="8"/>
      <c r="AJV669" s="8"/>
      <c r="AJW669" s="8"/>
      <c r="AJX669" s="8"/>
      <c r="AJY669" s="8"/>
      <c r="AJZ669" s="8"/>
      <c r="AKA669" s="8"/>
      <c r="AKB669" s="8"/>
      <c r="AKC669" s="8"/>
      <c r="AKD669" s="8"/>
      <c r="AKE669" s="8"/>
      <c r="AKF669" s="8"/>
      <c r="AKG669" s="8"/>
      <c r="AKH669" s="8"/>
      <c r="AKI669" s="8"/>
      <c r="AKJ669" s="8"/>
      <c r="AKK669" s="8"/>
      <c r="AKL669" s="8"/>
      <c r="AKM669" s="8"/>
      <c r="AKN669" s="8"/>
      <c r="AKO669" s="8"/>
      <c r="AKP669" s="8"/>
      <c r="AKQ669" s="8"/>
      <c r="AKR669" s="8"/>
      <c r="AKS669" s="8"/>
      <c r="AKT669" s="8"/>
      <c r="AKU669" s="8"/>
      <c r="AKV669" s="8"/>
      <c r="AKW669" s="8"/>
      <c r="AKX669" s="8"/>
      <c r="AKY669" s="8"/>
      <c r="AKZ669" s="8"/>
      <c r="ALA669" s="8"/>
      <c r="ALB669" s="8"/>
      <c r="ALC669" s="8"/>
      <c r="ALD669" s="8"/>
      <c r="ALE669" s="8"/>
      <c r="ALF669" s="8"/>
      <c r="ALG669" s="8"/>
      <c r="ALH669" s="8"/>
      <c r="ALI669" s="8"/>
      <c r="ALJ669" s="8"/>
      <c r="ALK669" s="8"/>
      <c r="ALL669" s="8"/>
      <c r="ALM669" s="8"/>
      <c r="ALN669" s="8"/>
      <c r="ALO669" s="8"/>
      <c r="ALP669" s="8"/>
      <c r="ALQ669" s="8"/>
      <c r="ALR669" s="8"/>
      <c r="ALS669" s="8"/>
      <c r="ALT669" s="8"/>
      <c r="ALU669" s="8"/>
      <c r="ALV669" s="8"/>
      <c r="ALW669" s="8"/>
      <c r="ALX669" s="8"/>
      <c r="ALY669" s="8"/>
      <c r="ALZ669" s="8"/>
      <c r="AMA669" s="8"/>
      <c r="AMB669" s="8"/>
      <c r="AMC669" s="8"/>
      <c r="AMD669" s="8"/>
      <c r="AME669" s="8"/>
      <c r="AMF669" s="8"/>
      <c r="AMG669" s="8"/>
      <c r="AMH669" s="8"/>
      <c r="AMI669" s="8"/>
      <c r="AMJ669" s="8"/>
      <c r="AMK669" s="8"/>
      <c r="AML669" s="8"/>
      <c r="AMM669" s="8"/>
      <c r="AMN669" s="8"/>
      <c r="AMO669" s="8"/>
      <c r="AMP669" s="8"/>
      <c r="AMQ669" s="8"/>
      <c r="AMR669" s="8"/>
      <c r="AMS669" s="8"/>
      <c r="AMT669" s="8"/>
      <c r="AMU669" s="8"/>
      <c r="AMV669" s="8"/>
      <c r="AMW669" s="8"/>
      <c r="AMX669" s="8"/>
      <c r="AMY669" s="8"/>
      <c r="AMZ669" s="8"/>
      <c r="ANA669" s="8"/>
      <c r="ANB669" s="8"/>
      <c r="ANC669" s="8"/>
      <c r="AND669" s="8"/>
      <c r="ANE669" s="8"/>
      <c r="ANF669" s="8"/>
      <c r="ANG669" s="8"/>
      <c r="ANH669" s="8"/>
      <c r="ANI669" s="8"/>
      <c r="ANJ669" s="8"/>
      <c r="ANK669" s="8"/>
      <c r="ANL669" s="8"/>
      <c r="ANM669" s="8"/>
      <c r="ANN669" s="8"/>
      <c r="ANO669" s="8"/>
      <c r="ANP669" s="8"/>
      <c r="ANQ669" s="8"/>
      <c r="ANR669" s="8"/>
      <c r="ANS669" s="8"/>
      <c r="ANT669" s="8"/>
      <c r="ANU669" s="8"/>
      <c r="ANV669" s="8"/>
      <c r="ANW669" s="8"/>
      <c r="ANX669" s="8"/>
      <c r="ANY669" s="8"/>
      <c r="ANZ669" s="8"/>
      <c r="AOA669" s="8"/>
      <c r="AOB669" s="8"/>
      <c r="AOC669" s="8"/>
      <c r="AOD669" s="8"/>
      <c r="AOE669" s="8"/>
      <c r="AOF669" s="8"/>
      <c r="AOG669" s="8"/>
      <c r="AOH669" s="8"/>
      <c r="AOI669" s="8"/>
      <c r="AOJ669" s="8"/>
      <c r="AOK669" s="8"/>
      <c r="AOL669" s="8"/>
      <c r="AOM669" s="8"/>
      <c r="AON669" s="8"/>
      <c r="AOO669" s="8"/>
      <c r="AOP669" s="8"/>
      <c r="AOQ669" s="8"/>
      <c r="AOR669" s="8"/>
      <c r="AOS669" s="8"/>
      <c r="AOT669" s="8"/>
      <c r="AOU669" s="8"/>
      <c r="AOV669" s="8"/>
      <c r="AOW669" s="8"/>
      <c r="AOX669" s="8"/>
      <c r="AOY669" s="8"/>
      <c r="AOZ669" s="8"/>
      <c r="APA669" s="8"/>
      <c r="APB669" s="8"/>
      <c r="APC669" s="8"/>
      <c r="APD669" s="8"/>
      <c r="APE669" s="8"/>
      <c r="APF669" s="8"/>
      <c r="APG669" s="8"/>
      <c r="APH669" s="8"/>
      <c r="API669" s="8"/>
      <c r="APJ669" s="8"/>
      <c r="APK669" s="8"/>
      <c r="APL669" s="8"/>
      <c r="APM669" s="8"/>
      <c r="APN669" s="8"/>
      <c r="APO669" s="8"/>
      <c r="APP669" s="8"/>
      <c r="APQ669" s="8"/>
      <c r="APR669" s="8"/>
      <c r="APS669" s="8"/>
      <c r="APT669" s="8"/>
      <c r="APU669" s="8"/>
      <c r="APV669" s="8"/>
      <c r="APW669" s="8"/>
      <c r="APX669" s="8"/>
      <c r="APY669" s="8"/>
      <c r="APZ669" s="8"/>
      <c r="AQA669" s="8"/>
      <c r="AQB669" s="8"/>
      <c r="AQC669" s="8"/>
      <c r="AQD669" s="8"/>
      <c r="AQE669" s="8"/>
      <c r="AQF669" s="8"/>
      <c r="AQG669" s="8"/>
      <c r="AQH669" s="8"/>
      <c r="AQI669" s="8"/>
      <c r="AQJ669" s="8"/>
      <c r="AQK669" s="8"/>
      <c r="AQL669" s="8"/>
      <c r="AQM669" s="8"/>
      <c r="AQN669" s="8"/>
      <c r="AQO669" s="8"/>
      <c r="AQP669" s="8"/>
      <c r="AQQ669" s="8"/>
      <c r="AQR669" s="8"/>
      <c r="AQS669" s="8"/>
      <c r="AQT669" s="8"/>
      <c r="AQU669" s="8"/>
      <c r="AQV669" s="8"/>
      <c r="AQW669" s="8"/>
      <c r="AQX669" s="8"/>
      <c r="AQY669" s="8"/>
      <c r="AQZ669" s="8"/>
      <c r="ARA669" s="8"/>
      <c r="ARB669" s="8"/>
      <c r="ARC669" s="8"/>
      <c r="ARD669" s="8"/>
      <c r="ARE669" s="8"/>
      <c r="ARF669" s="8"/>
      <c r="ARG669" s="8"/>
      <c r="ARH669" s="8"/>
      <c r="ARI669" s="8"/>
      <c r="ARJ669" s="8"/>
      <c r="ARK669" s="8"/>
      <c r="ARL669" s="8"/>
      <c r="ARM669" s="8"/>
      <c r="ARN669" s="8"/>
      <c r="ARO669" s="8"/>
      <c r="ARP669" s="8"/>
      <c r="ARQ669" s="8"/>
      <c r="ARR669" s="8"/>
      <c r="ARS669" s="8"/>
      <c r="ART669" s="8"/>
      <c r="ARU669" s="8"/>
      <c r="ARV669" s="8"/>
      <c r="ARW669" s="8"/>
      <c r="ARX669" s="8"/>
      <c r="ARY669" s="8"/>
      <c r="ARZ669" s="8"/>
      <c r="ASA669" s="8"/>
      <c r="ASB669" s="8"/>
      <c r="ASC669" s="8"/>
      <c r="ASD669" s="8"/>
      <c r="ASE669" s="8"/>
      <c r="ASF669" s="8"/>
      <c r="ASG669" s="8"/>
      <c r="ASH669" s="8"/>
      <c r="ASI669" s="8"/>
      <c r="ASJ669" s="8"/>
      <c r="ASK669" s="8"/>
      <c r="ASL669" s="8"/>
      <c r="ASM669" s="8"/>
      <c r="ASN669" s="8"/>
      <c r="ASO669" s="8"/>
      <c r="ASP669" s="8"/>
      <c r="ASQ669" s="8"/>
      <c r="ASR669" s="8"/>
      <c r="ASS669" s="8"/>
      <c r="AST669" s="8"/>
      <c r="ASU669" s="8"/>
      <c r="ASV669" s="8"/>
      <c r="ASW669" s="8"/>
      <c r="ASX669" s="8"/>
      <c r="ASY669" s="8"/>
      <c r="ASZ669" s="8"/>
      <c r="ATA669" s="8"/>
      <c r="ATB669" s="8"/>
      <c r="ATC669" s="8"/>
      <c r="ATD669" s="8"/>
      <c r="ATE669" s="8"/>
      <c r="ATF669" s="8"/>
      <c r="ATG669" s="8"/>
      <c r="ATH669" s="8"/>
      <c r="ATI669" s="8"/>
      <c r="ATJ669" s="8"/>
      <c r="ATK669" s="8"/>
      <c r="ATL669" s="8"/>
      <c r="ATM669" s="8"/>
      <c r="ATN669" s="8"/>
      <c r="ATO669" s="8"/>
      <c r="ATP669" s="8"/>
      <c r="ATQ669" s="8"/>
      <c r="ATR669" s="8"/>
      <c r="ATS669" s="8"/>
      <c r="ATT669" s="8"/>
      <c r="ATU669" s="8"/>
      <c r="ATV669" s="8"/>
      <c r="ATW669" s="8"/>
      <c r="ATX669" s="8"/>
      <c r="ATY669" s="8"/>
      <c r="ATZ669" s="8"/>
      <c r="AUA669" s="8"/>
      <c r="AUB669" s="8"/>
      <c r="AUC669" s="8"/>
      <c r="AUD669" s="8"/>
      <c r="AUE669" s="8"/>
      <c r="AUF669" s="8"/>
      <c r="AUG669" s="8"/>
      <c r="AUH669" s="8"/>
      <c r="AUI669" s="8"/>
      <c r="AUJ669" s="8"/>
      <c r="AUK669" s="8"/>
      <c r="AUL669" s="8"/>
      <c r="AUM669" s="8"/>
      <c r="AUN669" s="8"/>
      <c r="AUO669" s="8"/>
      <c r="AUP669" s="8"/>
      <c r="AUQ669" s="8"/>
      <c r="AUR669" s="8"/>
      <c r="AUS669" s="8"/>
      <c r="AUT669" s="8"/>
      <c r="AUU669" s="8"/>
      <c r="AUV669" s="8"/>
      <c r="AUW669" s="8"/>
      <c r="AUX669" s="8"/>
      <c r="AUY669" s="8"/>
      <c r="AUZ669" s="8"/>
      <c r="AVA669" s="8"/>
      <c r="AVB669" s="8"/>
      <c r="AVC669" s="8"/>
      <c r="AVD669" s="8"/>
      <c r="AVE669" s="8"/>
      <c r="AVF669" s="8"/>
      <c r="AVG669" s="8"/>
      <c r="AVH669" s="8"/>
      <c r="AVI669" s="8"/>
      <c r="AVJ669" s="8"/>
      <c r="AVK669" s="8"/>
      <c r="AVL669" s="8"/>
      <c r="AVM669" s="8"/>
      <c r="AVN669" s="8"/>
      <c r="AVO669" s="8"/>
      <c r="AVP669" s="8"/>
      <c r="AVQ669" s="8"/>
      <c r="AVR669" s="8"/>
      <c r="AVS669" s="8"/>
      <c r="AVT669" s="8"/>
      <c r="AVU669" s="8"/>
      <c r="AVV669" s="8"/>
      <c r="AVW669" s="8"/>
      <c r="AVX669" s="8"/>
      <c r="AVY669" s="8"/>
      <c r="AVZ669" s="8"/>
      <c r="AWA669" s="8"/>
      <c r="AWB669" s="8"/>
      <c r="AWC669" s="8"/>
      <c r="AWD669" s="8"/>
      <c r="AWE669" s="8"/>
      <c r="AWF669" s="8"/>
      <c r="AWG669" s="8"/>
      <c r="AWH669" s="8"/>
      <c r="AWI669" s="8"/>
      <c r="AWJ669" s="8"/>
      <c r="AWK669" s="8"/>
      <c r="AWL669" s="8"/>
      <c r="AWM669" s="8"/>
      <c r="AWN669" s="8"/>
      <c r="AWO669" s="8"/>
      <c r="AWP669" s="8"/>
      <c r="AWQ669" s="8"/>
      <c r="AWR669" s="8"/>
      <c r="AWS669" s="8"/>
      <c r="AWT669" s="8"/>
      <c r="AWU669" s="8"/>
      <c r="AWV669" s="8"/>
      <c r="AWW669" s="8"/>
      <c r="AWX669" s="8"/>
      <c r="AWY669" s="8"/>
      <c r="AWZ669" s="8"/>
      <c r="AXA669" s="8"/>
      <c r="AXB669" s="8"/>
      <c r="AXC669" s="8"/>
      <c r="AXD669" s="8"/>
      <c r="AXE669" s="8"/>
      <c r="AXF669" s="8"/>
      <c r="AXG669" s="8"/>
      <c r="AXH669" s="8"/>
      <c r="AXI669" s="8"/>
      <c r="AXJ669" s="8"/>
      <c r="AXK669" s="8"/>
      <c r="AXL669" s="8"/>
      <c r="AXM669" s="8"/>
      <c r="AXN669" s="8"/>
      <c r="AXO669" s="8"/>
      <c r="AXP669" s="8"/>
      <c r="AXQ669" s="8"/>
      <c r="AXR669" s="8"/>
      <c r="AXS669" s="8"/>
      <c r="AXT669" s="8"/>
      <c r="AXU669" s="8"/>
      <c r="AXV669" s="8"/>
      <c r="AXW669" s="8"/>
      <c r="AXX669" s="8"/>
      <c r="AXY669" s="8"/>
      <c r="AXZ669" s="8"/>
      <c r="AYA669" s="8"/>
      <c r="AYB669" s="8"/>
      <c r="AYC669" s="8"/>
      <c r="AYD669" s="8"/>
      <c r="AYE669" s="8"/>
      <c r="AYF669" s="8"/>
      <c r="AYG669" s="8"/>
      <c r="AYH669" s="8"/>
      <c r="AYI669" s="8"/>
      <c r="AYJ669" s="8"/>
      <c r="AYK669" s="8"/>
      <c r="AYL669" s="8"/>
      <c r="AYM669" s="8"/>
      <c r="AYN669" s="8"/>
      <c r="AYO669" s="8"/>
      <c r="AYP669" s="8"/>
      <c r="AYQ669" s="8"/>
      <c r="AYR669" s="8"/>
      <c r="AYS669" s="8"/>
      <c r="AYT669" s="8"/>
      <c r="AYU669" s="8"/>
      <c r="AYV669" s="8"/>
      <c r="AYW669" s="8"/>
      <c r="AYX669" s="8"/>
      <c r="AYY669" s="8"/>
      <c r="AYZ669" s="8"/>
      <c r="AZA669" s="8"/>
      <c r="AZB669" s="8"/>
      <c r="AZC669" s="8"/>
      <c r="AZD669" s="8"/>
      <c r="AZE669" s="8"/>
      <c r="AZF669" s="8"/>
      <c r="AZG669" s="8"/>
      <c r="AZH669" s="8"/>
      <c r="AZI669" s="8"/>
      <c r="AZJ669" s="8"/>
      <c r="AZK669" s="8"/>
      <c r="AZL669" s="8"/>
      <c r="AZM669" s="8"/>
      <c r="AZN669" s="8"/>
      <c r="AZO669" s="8"/>
      <c r="AZP669" s="8"/>
      <c r="AZQ669" s="8"/>
      <c r="AZR669" s="8"/>
      <c r="AZS669" s="8"/>
      <c r="AZT669" s="8"/>
      <c r="AZU669" s="8"/>
      <c r="AZV669" s="8"/>
      <c r="AZW669" s="8"/>
      <c r="AZX669" s="8"/>
      <c r="AZY669" s="8"/>
      <c r="AZZ669" s="8"/>
      <c r="BAA669" s="8"/>
      <c r="BAB669" s="8"/>
      <c r="BAC669" s="8"/>
      <c r="BAD669" s="8"/>
      <c r="BAE669" s="8"/>
      <c r="BAF669" s="8"/>
      <c r="BAG669" s="8"/>
      <c r="BAH669" s="8"/>
      <c r="BAI669" s="8"/>
      <c r="BAJ669" s="8"/>
      <c r="BAK669" s="8"/>
      <c r="BAL669" s="8"/>
      <c r="BAM669" s="8"/>
      <c r="BAN669" s="8"/>
      <c r="BAO669" s="8"/>
      <c r="BAP669" s="8"/>
      <c r="BAQ669" s="8"/>
      <c r="BAR669" s="8"/>
      <c r="BAS669" s="8"/>
      <c r="BAT669" s="8"/>
      <c r="BAU669" s="8"/>
      <c r="BAV669" s="8"/>
      <c r="BAW669" s="8"/>
      <c r="BAX669" s="8"/>
      <c r="BAY669" s="8"/>
      <c r="BAZ669" s="8"/>
      <c r="BBA669" s="8"/>
      <c r="BBB669" s="8"/>
      <c r="BBC669" s="8"/>
      <c r="BBD669" s="8"/>
      <c r="BBE669" s="8"/>
      <c r="BBF669" s="8"/>
      <c r="BBG669" s="8"/>
      <c r="BBH669" s="8"/>
      <c r="BBI669" s="8"/>
      <c r="BBJ669" s="8"/>
      <c r="BBK669" s="8"/>
      <c r="BBL669" s="8"/>
      <c r="BBM669" s="8"/>
      <c r="BBN669" s="8"/>
      <c r="BBO669" s="8"/>
      <c r="BBP669" s="8"/>
      <c r="BBQ669" s="8"/>
      <c r="BBR669" s="8"/>
      <c r="BBS669" s="8"/>
      <c r="BBT669" s="8"/>
      <c r="BBU669" s="8"/>
      <c r="BBV669" s="8"/>
      <c r="BBW669" s="8"/>
      <c r="BBX669" s="8"/>
      <c r="BBY669" s="8"/>
      <c r="BBZ669" s="8"/>
      <c r="BCA669" s="8"/>
      <c r="BCB669" s="8"/>
      <c r="BCC669" s="8"/>
      <c r="BCD669" s="8"/>
      <c r="BCE669" s="8"/>
      <c r="BCF669" s="8"/>
      <c r="BCG669" s="8"/>
      <c r="BCH669" s="8"/>
      <c r="BCI669" s="8"/>
      <c r="BCJ669" s="8"/>
      <c r="BCK669" s="8"/>
      <c r="BCL669" s="8"/>
      <c r="BCM669" s="8"/>
      <c r="BCN669" s="8"/>
      <c r="BCO669" s="8"/>
      <c r="BCP669" s="8"/>
      <c r="BCQ669" s="8"/>
      <c r="BCR669" s="8"/>
      <c r="BCS669" s="8"/>
      <c r="BCT669" s="8"/>
      <c r="BCU669" s="8"/>
      <c r="BCV669" s="8"/>
      <c r="BCW669" s="8"/>
      <c r="BCX669" s="8"/>
      <c r="BCY669" s="8"/>
      <c r="BCZ669" s="8"/>
      <c r="BDA669" s="8"/>
      <c r="BDB669" s="8"/>
      <c r="BDC669" s="8"/>
      <c r="BDD669" s="8"/>
      <c r="BDE669" s="8"/>
      <c r="BDF669" s="8"/>
      <c r="BDG669" s="8"/>
      <c r="BDH669" s="8"/>
      <c r="BDI669" s="8"/>
      <c r="BDJ669" s="8"/>
      <c r="BDK669" s="8"/>
      <c r="BDL669" s="8"/>
      <c r="BDM669" s="8"/>
      <c r="BDN669" s="8"/>
      <c r="BDO669" s="8"/>
      <c r="BDP669" s="8"/>
      <c r="BDQ669" s="8"/>
      <c r="BDR669" s="8"/>
      <c r="BDS669" s="8"/>
      <c r="BDT669" s="8"/>
      <c r="BDU669" s="8"/>
      <c r="BDV669" s="8"/>
      <c r="BDW669" s="8"/>
      <c r="BDX669" s="8"/>
      <c r="BDY669" s="8"/>
      <c r="BDZ669" s="8"/>
      <c r="BEA669" s="8"/>
      <c r="BEB669" s="8"/>
      <c r="BEC669" s="8"/>
      <c r="BED669" s="8"/>
      <c r="BEE669" s="8"/>
      <c r="BEF669" s="8"/>
      <c r="BEG669" s="8"/>
      <c r="BEH669" s="8"/>
      <c r="BEI669" s="8"/>
      <c r="BEJ669" s="8"/>
      <c r="BEK669" s="8"/>
      <c r="BEL669" s="8"/>
      <c r="BEM669" s="8"/>
      <c r="BEN669" s="8"/>
      <c r="BEO669" s="8"/>
      <c r="BEP669" s="8"/>
      <c r="BEQ669" s="8"/>
      <c r="BER669" s="8"/>
      <c r="BES669" s="8"/>
      <c r="BET669" s="8"/>
      <c r="BEU669" s="8"/>
      <c r="BEV669" s="8"/>
      <c r="BEW669" s="8"/>
      <c r="BEX669" s="8"/>
      <c r="BEY669" s="8"/>
      <c r="BEZ669" s="8"/>
      <c r="BFA669" s="8"/>
      <c r="BFB669" s="8"/>
      <c r="BFC669" s="8"/>
      <c r="BFD669" s="8"/>
      <c r="BFE669" s="8"/>
      <c r="BFF669" s="8"/>
      <c r="BFG669" s="8"/>
      <c r="BFH669" s="8"/>
      <c r="BFI669" s="8"/>
      <c r="BFJ669" s="8"/>
      <c r="BFK669" s="8"/>
      <c r="BFL669" s="8"/>
      <c r="BFM669" s="8"/>
      <c r="BFN669" s="8"/>
      <c r="BFO669" s="8"/>
      <c r="BFP669" s="8"/>
      <c r="BFQ669" s="8"/>
      <c r="BFR669" s="8"/>
      <c r="BFS669" s="8"/>
      <c r="BFT669" s="8"/>
      <c r="BFU669" s="8"/>
      <c r="BFV669" s="8"/>
      <c r="BFW669" s="8"/>
      <c r="BFX669" s="8"/>
      <c r="BFY669" s="8"/>
      <c r="BFZ669" s="8"/>
      <c r="BGA669" s="8"/>
      <c r="BGB669" s="8"/>
      <c r="BGC669" s="8"/>
      <c r="BGD669" s="8"/>
      <c r="BGE669" s="8"/>
      <c r="BGF669" s="8"/>
      <c r="BGG669" s="8"/>
      <c r="BGH669" s="8"/>
      <c r="BGI669" s="8"/>
      <c r="BGJ669" s="8"/>
      <c r="BGK669" s="8"/>
      <c r="BGL669" s="8"/>
      <c r="BGM669" s="8"/>
      <c r="BGN669" s="8"/>
      <c r="BGO669" s="8"/>
      <c r="BGP669" s="8"/>
      <c r="BGQ669" s="8"/>
      <c r="BGR669" s="8"/>
      <c r="BGS669" s="8"/>
      <c r="BGT669" s="8"/>
      <c r="BGU669" s="8"/>
      <c r="BGV669" s="8"/>
      <c r="BGW669" s="8"/>
      <c r="BGX669" s="8"/>
      <c r="BGY669" s="8"/>
      <c r="BGZ669" s="8"/>
      <c r="BHA669" s="8"/>
      <c r="BHB669" s="8"/>
      <c r="BHC669" s="8"/>
      <c r="BHD669" s="8"/>
      <c r="BHE669" s="8"/>
      <c r="BHF669" s="8"/>
      <c r="BHG669" s="8"/>
      <c r="BHH669" s="8"/>
      <c r="BHI669" s="8"/>
      <c r="BHJ669" s="8"/>
      <c r="BHK669" s="8"/>
      <c r="BHL669" s="8"/>
      <c r="BHM669" s="8"/>
      <c r="BHN669" s="8"/>
      <c r="BHO669" s="8"/>
      <c r="BHP669" s="8"/>
      <c r="BHQ669" s="8"/>
      <c r="BHR669" s="8"/>
      <c r="BHS669" s="8"/>
      <c r="BHT669" s="8"/>
      <c r="BHU669" s="8"/>
      <c r="BHV669" s="8"/>
      <c r="BHW669" s="8"/>
      <c r="BHX669" s="8"/>
      <c r="BHY669" s="8"/>
      <c r="BHZ669" s="8"/>
      <c r="BIA669" s="8"/>
      <c r="BIB669" s="8"/>
      <c r="BIC669" s="8"/>
      <c r="BID669" s="8"/>
      <c r="BIE669" s="8"/>
      <c r="BIF669" s="8"/>
      <c r="BIG669" s="8"/>
      <c r="BIH669" s="8"/>
      <c r="BII669" s="8"/>
      <c r="BIJ669" s="8"/>
      <c r="BIK669" s="8"/>
      <c r="BIL669" s="8"/>
      <c r="BIM669" s="8"/>
      <c r="BIN669" s="8"/>
      <c r="BIO669" s="8"/>
      <c r="BIP669" s="8"/>
      <c r="BIQ669" s="8"/>
      <c r="BIR669" s="8"/>
      <c r="BIS669" s="8"/>
      <c r="BIT669" s="8"/>
      <c r="BIU669" s="8"/>
      <c r="BIV669" s="8"/>
      <c r="BIW669" s="8"/>
      <c r="BIX669" s="8"/>
      <c r="BIY669" s="8"/>
      <c r="BIZ669" s="8"/>
      <c r="BJA669" s="8"/>
      <c r="BJB669" s="8"/>
      <c r="BJC669" s="8"/>
      <c r="BJD669" s="8"/>
      <c r="BJE669" s="8"/>
      <c r="BJF669" s="8"/>
      <c r="BJG669" s="8"/>
      <c r="BJH669" s="8"/>
      <c r="BJI669" s="8"/>
      <c r="BJJ669" s="8"/>
      <c r="BJK669" s="8"/>
      <c r="BJL669" s="8"/>
      <c r="BJM669" s="8"/>
      <c r="BJN669" s="8"/>
      <c r="BJO669" s="8"/>
      <c r="BJP669" s="8"/>
      <c r="BJQ669" s="8"/>
      <c r="BJR669" s="8"/>
      <c r="BJS669" s="8"/>
      <c r="BJT669" s="8"/>
      <c r="BJU669" s="8"/>
      <c r="BJV669" s="8"/>
      <c r="BJW669" s="8"/>
      <c r="BJX669" s="8"/>
      <c r="BJY669" s="8"/>
      <c r="BJZ669" s="8"/>
      <c r="BKA669" s="8"/>
      <c r="BKB669" s="8"/>
      <c r="BKC669" s="8"/>
      <c r="BKD669" s="8"/>
      <c r="BKE669" s="8"/>
      <c r="BKF669" s="8"/>
      <c r="BKG669" s="8"/>
      <c r="BKH669" s="8"/>
      <c r="BKI669" s="8"/>
      <c r="BKJ669" s="8"/>
      <c r="BKK669" s="8"/>
      <c r="BKL669" s="8"/>
      <c r="BKM669" s="8"/>
      <c r="BKN669" s="8"/>
      <c r="BKO669" s="8"/>
      <c r="BKP669" s="8"/>
      <c r="BKQ669" s="8"/>
      <c r="BKR669" s="8"/>
      <c r="BKS669" s="8"/>
      <c r="BKT669" s="8"/>
      <c r="BKU669" s="8"/>
      <c r="BKV669" s="8"/>
      <c r="BKW669" s="8"/>
      <c r="BKX669" s="8"/>
      <c r="BKY669" s="8"/>
      <c r="BKZ669" s="8"/>
      <c r="BLA669" s="8"/>
      <c r="BLB669" s="8"/>
      <c r="BLC669" s="8"/>
      <c r="BLD669" s="8"/>
      <c r="BLE669" s="8"/>
      <c r="BLF669" s="8"/>
      <c r="BLG669" s="8"/>
      <c r="BLH669" s="8"/>
      <c r="BLI669" s="8"/>
      <c r="BLJ669" s="8"/>
      <c r="BLK669" s="8"/>
      <c r="BLL669" s="8"/>
      <c r="BLM669" s="8"/>
      <c r="BLN669" s="8"/>
      <c r="BLO669" s="8"/>
      <c r="BLP669" s="8"/>
      <c r="BLQ669" s="8"/>
      <c r="BLR669" s="8"/>
      <c r="BLS669" s="8"/>
      <c r="BLT669" s="8"/>
      <c r="BLU669" s="8"/>
      <c r="BLV669" s="8"/>
      <c r="BLW669" s="8"/>
      <c r="BLX669" s="8"/>
      <c r="BLY669" s="8"/>
      <c r="BLZ669" s="8"/>
      <c r="BMA669" s="8"/>
      <c r="BMB669" s="8"/>
      <c r="BMC669" s="8"/>
      <c r="BMD669" s="8"/>
      <c r="BME669" s="8"/>
      <c r="BMF669" s="8"/>
      <c r="BMG669" s="8"/>
      <c r="BMH669" s="8"/>
      <c r="BMI669" s="8"/>
      <c r="BMJ669" s="8"/>
      <c r="BMK669" s="8"/>
      <c r="BML669" s="8"/>
      <c r="BMM669" s="8"/>
      <c r="BMN669" s="8"/>
      <c r="BMO669" s="8"/>
      <c r="BMP669" s="8"/>
      <c r="BMQ669" s="8"/>
      <c r="BMR669" s="8"/>
      <c r="BMS669" s="8"/>
      <c r="BMT669" s="8"/>
      <c r="BMU669" s="8"/>
      <c r="BMV669" s="8"/>
      <c r="BMW669" s="8"/>
      <c r="BMX669" s="8"/>
      <c r="BMY669" s="8"/>
      <c r="BMZ669" s="8"/>
      <c r="BNA669" s="8"/>
      <c r="BNB669" s="8"/>
      <c r="BNC669" s="8"/>
      <c r="BND669" s="8"/>
      <c r="BNE669" s="8"/>
      <c r="BNF669" s="8"/>
      <c r="BNG669" s="8"/>
      <c r="BNH669" s="8"/>
      <c r="BNI669" s="8"/>
      <c r="BNJ669" s="8"/>
      <c r="BNK669" s="8"/>
      <c r="BNL669" s="8"/>
      <c r="BNM669" s="8"/>
      <c r="BNN669" s="8"/>
      <c r="BNO669" s="8"/>
      <c r="BNP669" s="8"/>
      <c r="BNQ669" s="8"/>
      <c r="BNR669" s="8"/>
      <c r="BNS669" s="8"/>
      <c r="BNT669" s="8"/>
      <c r="BNU669" s="8"/>
      <c r="BNV669" s="8"/>
      <c r="BNW669" s="8"/>
      <c r="BNX669" s="8"/>
      <c r="BNY669" s="8"/>
      <c r="BNZ669" s="8"/>
      <c r="BOA669" s="8"/>
      <c r="BOB669" s="8"/>
      <c r="BOC669" s="8"/>
      <c r="BOD669" s="8"/>
      <c r="BOE669" s="8"/>
      <c r="BOF669" s="8"/>
      <c r="BOG669" s="8"/>
      <c r="BOH669" s="8"/>
      <c r="BOI669" s="8"/>
      <c r="BOJ669" s="8"/>
      <c r="BOK669" s="8"/>
      <c r="BOL669" s="8"/>
      <c r="BOM669" s="8"/>
      <c r="BON669" s="8"/>
      <c r="BOO669" s="8"/>
      <c r="BOP669" s="8"/>
      <c r="BOQ669" s="8"/>
      <c r="BOR669" s="8"/>
      <c r="BOS669" s="8"/>
      <c r="BOT669" s="8"/>
      <c r="BOU669" s="8"/>
      <c r="BOV669" s="8"/>
      <c r="BOW669" s="8"/>
      <c r="BOX669" s="8"/>
      <c r="BOY669" s="8"/>
      <c r="BOZ669" s="8"/>
      <c r="BPA669" s="8"/>
      <c r="BPB669" s="8"/>
      <c r="BPC669" s="8"/>
      <c r="BPD669" s="8"/>
      <c r="BPE669" s="8"/>
      <c r="BPF669" s="8"/>
      <c r="BPG669" s="8"/>
      <c r="BPH669" s="8"/>
      <c r="BPI669" s="8"/>
      <c r="BPJ669" s="8"/>
      <c r="BPK669" s="8"/>
      <c r="BPL669" s="8"/>
      <c r="BPM669" s="8"/>
      <c r="BPN669" s="8"/>
      <c r="BPO669" s="8"/>
      <c r="BPP669" s="8"/>
      <c r="BPQ669" s="8"/>
      <c r="BPR669" s="8"/>
      <c r="BPS669" s="8"/>
      <c r="BPT669" s="8"/>
      <c r="BPU669" s="8"/>
      <c r="BPV669" s="8"/>
      <c r="BPW669" s="8"/>
      <c r="BPX669" s="8"/>
      <c r="BPY669" s="8"/>
      <c r="BPZ669" s="8"/>
      <c r="BQA669" s="8"/>
      <c r="BQB669" s="8"/>
      <c r="BQC669" s="8"/>
      <c r="BQD669" s="8"/>
      <c r="BQE669" s="8"/>
      <c r="BQF669" s="8"/>
      <c r="BQG669" s="8"/>
      <c r="BQH669" s="8"/>
      <c r="BQI669" s="8"/>
      <c r="BQJ669" s="8"/>
      <c r="BQK669" s="8"/>
      <c r="BQL669" s="8"/>
      <c r="BQM669" s="8"/>
      <c r="BQN669" s="8"/>
      <c r="BQO669" s="8"/>
      <c r="BQP669" s="8"/>
      <c r="BQQ669" s="8"/>
      <c r="BQR669" s="8"/>
      <c r="BQS669" s="8"/>
      <c r="BQT669" s="8"/>
      <c r="BQU669" s="8"/>
      <c r="BQV669" s="8"/>
      <c r="BQW669" s="8"/>
      <c r="BQX669" s="8"/>
      <c r="BQY669" s="8"/>
      <c r="BQZ669" s="8"/>
      <c r="BRA669" s="8"/>
      <c r="BRB669" s="8"/>
      <c r="BRC669" s="8"/>
      <c r="BRD669" s="8"/>
      <c r="BRE669" s="8"/>
      <c r="BRF669" s="8"/>
      <c r="BRG669" s="8"/>
      <c r="BRH669" s="8"/>
      <c r="BRI669" s="8"/>
      <c r="BRJ669" s="8"/>
      <c r="BRK669" s="8"/>
      <c r="BRL669" s="8"/>
      <c r="BRM669" s="8"/>
      <c r="BRN669" s="8"/>
      <c r="BRO669" s="8"/>
      <c r="BRP669" s="8"/>
      <c r="BRQ669" s="8"/>
      <c r="BRR669" s="8"/>
      <c r="BRS669" s="8"/>
      <c r="BRT669" s="8"/>
      <c r="BRU669" s="8"/>
      <c r="BRV669" s="8"/>
      <c r="BRW669" s="8"/>
      <c r="BRX669" s="8"/>
      <c r="BRY669" s="8"/>
      <c r="BRZ669" s="8"/>
      <c r="BSA669" s="8"/>
      <c r="BSB669" s="8"/>
      <c r="BSC669" s="8"/>
      <c r="BSD669" s="8"/>
      <c r="BSE669" s="8"/>
      <c r="BSF669" s="8"/>
      <c r="BSG669" s="8"/>
      <c r="BSH669" s="8"/>
      <c r="BSI669" s="8"/>
      <c r="BSJ669" s="8"/>
      <c r="BSK669" s="8"/>
      <c r="BSL669" s="8"/>
      <c r="BSM669" s="8"/>
      <c r="BSN669" s="8"/>
      <c r="BSO669" s="8"/>
      <c r="BSP669" s="8"/>
      <c r="BSQ669" s="8"/>
      <c r="BSR669" s="8"/>
      <c r="BSS669" s="8"/>
      <c r="BST669" s="8"/>
      <c r="BSU669" s="8"/>
      <c r="BSV669" s="8"/>
      <c r="BSW669" s="8"/>
      <c r="BSX669" s="8"/>
      <c r="BSY669" s="8"/>
      <c r="BSZ669" s="8"/>
      <c r="BTA669" s="8"/>
      <c r="BTB669" s="8"/>
      <c r="BTC669" s="8"/>
      <c r="BTD669" s="8"/>
      <c r="BTE669" s="8"/>
      <c r="BTF669" s="8"/>
      <c r="BTG669" s="8"/>
      <c r="BTH669" s="8"/>
      <c r="BTI669" s="8"/>
      <c r="BTJ669" s="8"/>
      <c r="BTK669" s="8"/>
      <c r="BTL669" s="8"/>
      <c r="BTM669" s="8"/>
      <c r="BTN669" s="8"/>
      <c r="BTO669" s="8"/>
      <c r="BTP669" s="8"/>
      <c r="BTQ669" s="8"/>
      <c r="BTR669" s="8"/>
      <c r="BTS669" s="8"/>
      <c r="BTT669" s="8"/>
      <c r="BTU669" s="8"/>
      <c r="BTV669" s="8"/>
      <c r="BTW669" s="8"/>
      <c r="BTX669" s="8"/>
      <c r="BTY669" s="8"/>
      <c r="BTZ669" s="8"/>
      <c r="BUA669" s="8"/>
      <c r="BUB669" s="8"/>
      <c r="BUC669" s="8"/>
      <c r="BUD669" s="8"/>
      <c r="BUE669" s="8"/>
      <c r="BUF669" s="8"/>
      <c r="BUG669" s="8"/>
      <c r="BUH669" s="8"/>
      <c r="BUI669" s="8"/>
      <c r="BUJ669" s="8"/>
      <c r="BUK669" s="8"/>
      <c r="BUL669" s="8"/>
      <c r="BUM669" s="8"/>
      <c r="BUN669" s="8"/>
      <c r="BUO669" s="8"/>
      <c r="BUP669" s="8"/>
      <c r="BUQ669" s="8"/>
      <c r="BUR669" s="8"/>
      <c r="BUS669" s="8"/>
      <c r="BUT669" s="8"/>
      <c r="BUU669" s="8"/>
      <c r="BUV669" s="8"/>
      <c r="BUW669" s="8"/>
      <c r="BUX669" s="8"/>
      <c r="BUY669" s="8"/>
      <c r="BUZ669" s="8"/>
      <c r="BVA669" s="8"/>
      <c r="BVB669" s="8"/>
      <c r="BVC669" s="8"/>
      <c r="BVD669" s="8"/>
      <c r="BVE669" s="8"/>
      <c r="BVF669" s="8"/>
      <c r="BVG669" s="8"/>
      <c r="BVH669" s="8"/>
      <c r="BVI669" s="8"/>
      <c r="BVJ669" s="8"/>
      <c r="BVK669" s="8"/>
      <c r="BVL669" s="8"/>
      <c r="BVM669" s="8"/>
      <c r="BVN669" s="8"/>
      <c r="BVO669" s="8"/>
      <c r="BVP669" s="8"/>
      <c r="BVQ669" s="8"/>
      <c r="BVR669" s="8"/>
      <c r="BVS669" s="8"/>
      <c r="BVT669" s="8"/>
      <c r="BVU669" s="8"/>
      <c r="BVV669" s="8"/>
      <c r="BVW669" s="8"/>
      <c r="BVX669" s="8"/>
      <c r="BVY669" s="8"/>
      <c r="BVZ669" s="8"/>
      <c r="BWA669" s="8"/>
      <c r="BWB669" s="8"/>
      <c r="BWC669" s="8"/>
      <c r="BWD669" s="8"/>
      <c r="BWE669" s="8"/>
      <c r="BWF669" s="8"/>
      <c r="BWG669" s="8"/>
      <c r="BWH669" s="8"/>
      <c r="BWI669" s="8"/>
      <c r="BWJ669" s="8"/>
      <c r="BWK669" s="8"/>
      <c r="BWL669" s="8"/>
      <c r="BWM669" s="8"/>
      <c r="BWN669" s="8"/>
      <c r="BWO669" s="8"/>
      <c r="BWP669" s="8"/>
      <c r="BWQ669" s="8"/>
    </row>
    <row r="670" spans="1:1967" s="444" customFormat="1" ht="102" customHeight="1">
      <c r="A670" s="9" t="s">
        <v>6667</v>
      </c>
      <c r="B670" s="100" t="s">
        <v>97</v>
      </c>
      <c r="C670" s="111" t="s">
        <v>1105</v>
      </c>
      <c r="D670" s="111" t="s">
        <v>1106</v>
      </c>
      <c r="E670" s="111" t="s">
        <v>1107</v>
      </c>
      <c r="F670" s="3"/>
      <c r="G670" s="3" t="s">
        <v>385</v>
      </c>
      <c r="H670" s="20">
        <v>1</v>
      </c>
      <c r="I670" s="114">
        <v>470000000</v>
      </c>
      <c r="J670" s="21" t="s">
        <v>1330</v>
      </c>
      <c r="K670" s="19" t="s">
        <v>2096</v>
      </c>
      <c r="L670" s="138" t="s">
        <v>3428</v>
      </c>
      <c r="M670" s="141" t="s">
        <v>383</v>
      </c>
      <c r="N670" s="360" t="s">
        <v>2105</v>
      </c>
      <c r="O670" s="3" t="s">
        <v>1382</v>
      </c>
      <c r="P670" s="7" t="s">
        <v>1354</v>
      </c>
      <c r="Q670" s="3" t="s">
        <v>1195</v>
      </c>
      <c r="R670" s="24">
        <v>409</v>
      </c>
      <c r="S670" s="19">
        <v>4550</v>
      </c>
      <c r="T670" s="83">
        <f t="shared" si="103"/>
        <v>1860950</v>
      </c>
      <c r="U670" s="83">
        <f t="shared" si="101"/>
        <v>2084264.0000000002</v>
      </c>
      <c r="V670" s="9" t="s">
        <v>1341</v>
      </c>
      <c r="W670" s="153" t="s">
        <v>1410</v>
      </c>
      <c r="X670" s="9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  <c r="FC670" s="8"/>
      <c r="FD670" s="8"/>
      <c r="FE670" s="8"/>
      <c r="FF670" s="8"/>
      <c r="FG670" s="8"/>
      <c r="FH670" s="8"/>
      <c r="FI670" s="8"/>
      <c r="FJ670" s="8"/>
      <c r="FK670" s="8"/>
      <c r="FL670" s="8"/>
      <c r="FM670" s="8"/>
      <c r="FN670" s="8"/>
      <c r="FO670" s="8"/>
      <c r="FP670" s="8"/>
      <c r="FQ670" s="8"/>
      <c r="FR670" s="8"/>
      <c r="FS670" s="8"/>
      <c r="FT670" s="8"/>
      <c r="FU670" s="8"/>
      <c r="FV670" s="8"/>
      <c r="FW670" s="8"/>
      <c r="FX670" s="8"/>
      <c r="FY670" s="8"/>
      <c r="FZ670" s="8"/>
      <c r="GA670" s="8"/>
      <c r="GB670" s="8"/>
      <c r="GC670" s="8"/>
      <c r="GD670" s="8"/>
      <c r="GE670" s="8"/>
      <c r="GF670" s="8"/>
      <c r="GG670" s="8"/>
      <c r="GH670" s="8"/>
      <c r="GI670" s="8"/>
      <c r="GJ670" s="8"/>
      <c r="GK670" s="8"/>
      <c r="GL670" s="8"/>
      <c r="GM670" s="8"/>
      <c r="GN670" s="8"/>
      <c r="GO670" s="8"/>
      <c r="GP670" s="8"/>
      <c r="GQ670" s="8"/>
      <c r="GR670" s="8"/>
      <c r="GS670" s="8"/>
      <c r="GT670" s="8"/>
      <c r="GU670" s="8"/>
      <c r="GV670" s="8"/>
      <c r="GW670" s="8"/>
      <c r="GX670" s="8"/>
      <c r="GY670" s="8"/>
      <c r="GZ670" s="8"/>
      <c r="HA670" s="8"/>
      <c r="HB670" s="8"/>
      <c r="HC670" s="8"/>
      <c r="HD670" s="8"/>
      <c r="HE670" s="8"/>
      <c r="HF670" s="8"/>
      <c r="HG670" s="8"/>
      <c r="HH670" s="8"/>
      <c r="HI670" s="8"/>
      <c r="HJ670" s="8"/>
      <c r="HK670" s="8"/>
      <c r="HL670" s="8"/>
      <c r="HM670" s="8"/>
      <c r="HN670" s="8"/>
      <c r="HO670" s="8"/>
      <c r="HP670" s="8"/>
      <c r="HQ670" s="8"/>
      <c r="HR670" s="8"/>
      <c r="HS670" s="8"/>
      <c r="HT670" s="8"/>
      <c r="HU670" s="8"/>
      <c r="HV670" s="8"/>
      <c r="HW670" s="8"/>
      <c r="HX670" s="8"/>
      <c r="HY670" s="8"/>
      <c r="HZ670" s="8"/>
      <c r="IA670" s="8"/>
      <c r="IB670" s="8"/>
      <c r="IC670" s="8"/>
      <c r="ID670" s="8"/>
      <c r="IE670" s="8"/>
      <c r="IF670" s="8"/>
      <c r="IG670" s="8"/>
      <c r="IH670" s="8"/>
      <c r="II670" s="8"/>
      <c r="IJ670" s="8"/>
      <c r="IK670" s="8"/>
      <c r="IL670" s="8"/>
      <c r="IM670" s="8"/>
      <c r="IN670" s="8"/>
      <c r="IO670" s="8"/>
      <c r="IP670" s="8"/>
      <c r="IQ670" s="8"/>
      <c r="IR670" s="8"/>
      <c r="IS670" s="8"/>
      <c r="IT670" s="8"/>
      <c r="IU670" s="8"/>
      <c r="IV670" s="8"/>
      <c r="IW670" s="8"/>
      <c r="IX670" s="8"/>
      <c r="IY670" s="8"/>
      <c r="IZ670" s="8"/>
      <c r="JA670" s="8"/>
      <c r="JB670" s="8"/>
      <c r="JC670" s="8"/>
      <c r="JD670" s="8"/>
      <c r="JE670" s="8"/>
      <c r="JF670" s="8"/>
      <c r="JG670" s="8"/>
      <c r="JH670" s="8"/>
      <c r="JI670" s="8"/>
      <c r="JJ670" s="8"/>
      <c r="JK670" s="8"/>
      <c r="JL670" s="8"/>
      <c r="JM670" s="8"/>
      <c r="JN670" s="8"/>
      <c r="JO670" s="8"/>
      <c r="JP670" s="8"/>
      <c r="JQ670" s="8"/>
      <c r="JR670" s="8"/>
      <c r="JS670" s="8"/>
      <c r="JT670" s="8"/>
      <c r="JU670" s="8"/>
      <c r="JV670" s="8"/>
      <c r="JW670" s="8"/>
      <c r="JX670" s="8"/>
      <c r="JY670" s="8"/>
      <c r="JZ670" s="8"/>
      <c r="KA670" s="8"/>
      <c r="KB670" s="8"/>
      <c r="KC670" s="8"/>
      <c r="KD670" s="8"/>
      <c r="KE670" s="8"/>
      <c r="KF670" s="8"/>
      <c r="KG670" s="8"/>
      <c r="KH670" s="8"/>
      <c r="KI670" s="8"/>
      <c r="KJ670" s="8"/>
      <c r="KK670" s="8"/>
      <c r="KL670" s="8"/>
      <c r="KM670" s="8"/>
      <c r="KN670" s="8"/>
      <c r="KO670" s="8"/>
      <c r="KP670" s="8"/>
      <c r="KQ670" s="8"/>
      <c r="KR670" s="8"/>
      <c r="KS670" s="8"/>
      <c r="KT670" s="8"/>
      <c r="KU670" s="8"/>
      <c r="KV670" s="8"/>
      <c r="KW670" s="8"/>
      <c r="KX670" s="8"/>
      <c r="KY670" s="8"/>
      <c r="KZ670" s="8"/>
      <c r="LA670" s="8"/>
      <c r="LB670" s="8"/>
      <c r="LC670" s="8"/>
      <c r="LD670" s="8"/>
      <c r="LE670" s="8"/>
      <c r="LF670" s="8"/>
      <c r="LG670" s="8"/>
      <c r="LH670" s="8"/>
      <c r="LI670" s="8"/>
      <c r="LJ670" s="8"/>
      <c r="LK670" s="8"/>
      <c r="LL670" s="8"/>
      <c r="LM670" s="8"/>
      <c r="LN670" s="8"/>
      <c r="LO670" s="8"/>
      <c r="LP670" s="8"/>
      <c r="LQ670" s="8"/>
      <c r="LR670" s="8"/>
      <c r="LS670" s="8"/>
      <c r="LT670" s="8"/>
      <c r="LU670" s="8"/>
      <c r="LV670" s="8"/>
      <c r="LW670" s="8"/>
      <c r="LX670" s="8"/>
      <c r="LY670" s="8"/>
      <c r="LZ670" s="8"/>
      <c r="MA670" s="8"/>
      <c r="MB670" s="8"/>
      <c r="MC670" s="8"/>
      <c r="MD670" s="8"/>
      <c r="ME670" s="8"/>
      <c r="MF670" s="8"/>
      <c r="MG670" s="8"/>
      <c r="MH670" s="8"/>
      <c r="MI670" s="8"/>
      <c r="MJ670" s="8"/>
      <c r="MK670" s="8"/>
      <c r="ML670" s="8"/>
      <c r="MM670" s="8"/>
      <c r="MN670" s="8"/>
      <c r="MO670" s="8"/>
      <c r="MP670" s="8"/>
      <c r="MQ670" s="8"/>
      <c r="MR670" s="8"/>
      <c r="MS670" s="8"/>
      <c r="MT670" s="8"/>
      <c r="MU670" s="8"/>
      <c r="MV670" s="8"/>
      <c r="MW670" s="8"/>
      <c r="MX670" s="8"/>
      <c r="MY670" s="8"/>
      <c r="MZ670" s="8"/>
      <c r="NA670" s="8"/>
      <c r="NB670" s="8"/>
      <c r="NC670" s="8"/>
      <c r="ND670" s="8"/>
      <c r="NE670" s="8"/>
      <c r="NF670" s="8"/>
      <c r="NG670" s="8"/>
      <c r="NH670" s="8"/>
      <c r="NI670" s="8"/>
      <c r="NJ670" s="8"/>
      <c r="NK670" s="8"/>
      <c r="NL670" s="8"/>
      <c r="NM670" s="8"/>
      <c r="NN670" s="8"/>
      <c r="NO670" s="8"/>
      <c r="NP670" s="8"/>
      <c r="NQ670" s="8"/>
      <c r="NR670" s="8"/>
      <c r="NS670" s="8"/>
      <c r="NT670" s="8"/>
      <c r="NU670" s="8"/>
      <c r="NV670" s="8"/>
      <c r="NW670" s="8"/>
      <c r="NX670" s="8"/>
      <c r="NY670" s="8"/>
      <c r="NZ670" s="8"/>
      <c r="OA670" s="8"/>
      <c r="OB670" s="8"/>
      <c r="OC670" s="8"/>
      <c r="OD670" s="8"/>
      <c r="OE670" s="8"/>
      <c r="OF670" s="8"/>
      <c r="OG670" s="8"/>
      <c r="OH670" s="8"/>
      <c r="OI670" s="8"/>
      <c r="OJ670" s="8"/>
      <c r="OK670" s="8"/>
      <c r="OL670" s="8"/>
      <c r="OM670" s="8"/>
      <c r="ON670" s="8"/>
      <c r="OO670" s="8"/>
      <c r="OP670" s="8"/>
      <c r="OQ670" s="8"/>
      <c r="OR670" s="8"/>
      <c r="OS670" s="8"/>
      <c r="OT670" s="8"/>
      <c r="OU670" s="8"/>
      <c r="OV670" s="8"/>
      <c r="OW670" s="8"/>
      <c r="OX670" s="8"/>
      <c r="OY670" s="8"/>
      <c r="OZ670" s="8"/>
      <c r="PA670" s="8"/>
      <c r="PB670" s="8"/>
      <c r="PC670" s="8"/>
      <c r="PD670" s="8"/>
      <c r="PE670" s="8"/>
      <c r="PF670" s="8"/>
      <c r="PG670" s="8"/>
      <c r="PH670" s="8"/>
      <c r="PI670" s="8"/>
      <c r="PJ670" s="8"/>
      <c r="PK670" s="8"/>
      <c r="PL670" s="8"/>
      <c r="PM670" s="8"/>
      <c r="PN670" s="8"/>
      <c r="PO670" s="8"/>
      <c r="PP670" s="8"/>
      <c r="PQ670" s="8"/>
      <c r="PR670" s="8"/>
      <c r="PS670" s="8"/>
      <c r="PT670" s="8"/>
      <c r="PU670" s="8"/>
      <c r="PV670" s="8"/>
      <c r="PW670" s="8"/>
      <c r="PX670" s="8"/>
      <c r="PY670" s="8"/>
      <c r="PZ670" s="8"/>
      <c r="QA670" s="8"/>
      <c r="QB670" s="8"/>
      <c r="QC670" s="8"/>
      <c r="QD670" s="8"/>
      <c r="QE670" s="8"/>
      <c r="QF670" s="8"/>
      <c r="QG670" s="8"/>
      <c r="QH670" s="8"/>
      <c r="QI670" s="8"/>
      <c r="QJ670" s="8"/>
      <c r="QK670" s="8"/>
      <c r="QL670" s="8"/>
      <c r="QM670" s="8"/>
      <c r="QN670" s="8"/>
      <c r="QO670" s="8"/>
      <c r="QP670" s="8"/>
      <c r="QQ670" s="8"/>
      <c r="QR670" s="8"/>
      <c r="QS670" s="8"/>
      <c r="QT670" s="8"/>
      <c r="QU670" s="8"/>
      <c r="QV670" s="8"/>
      <c r="QW670" s="8"/>
      <c r="QX670" s="8"/>
      <c r="QY670" s="8"/>
      <c r="QZ670" s="8"/>
      <c r="RA670" s="8"/>
      <c r="RB670" s="8"/>
      <c r="RC670" s="8"/>
      <c r="RD670" s="8"/>
      <c r="RE670" s="8"/>
      <c r="RF670" s="8"/>
      <c r="RG670" s="8"/>
      <c r="RH670" s="8"/>
      <c r="RI670" s="8"/>
      <c r="RJ670" s="8"/>
      <c r="RK670" s="8"/>
      <c r="RL670" s="8"/>
      <c r="RM670" s="8"/>
      <c r="RN670" s="8"/>
      <c r="RO670" s="8"/>
      <c r="RP670" s="8"/>
      <c r="RQ670" s="8"/>
      <c r="RR670" s="8"/>
      <c r="RS670" s="8"/>
      <c r="RT670" s="8"/>
      <c r="RU670" s="8"/>
      <c r="RV670" s="8"/>
      <c r="RW670" s="8"/>
      <c r="RX670" s="8"/>
      <c r="RY670" s="8"/>
      <c r="RZ670" s="8"/>
      <c r="SA670" s="8"/>
      <c r="SB670" s="8"/>
      <c r="SC670" s="8"/>
      <c r="SD670" s="8"/>
      <c r="SE670" s="8"/>
      <c r="SF670" s="8"/>
      <c r="SG670" s="8"/>
      <c r="SH670" s="8"/>
      <c r="SI670" s="8"/>
      <c r="SJ670" s="8"/>
      <c r="SK670" s="8"/>
      <c r="SL670" s="8"/>
      <c r="SM670" s="8"/>
      <c r="SN670" s="8"/>
      <c r="SO670" s="8"/>
      <c r="SP670" s="8"/>
      <c r="SQ670" s="8"/>
      <c r="SR670" s="8"/>
      <c r="SS670" s="8"/>
      <c r="ST670" s="8"/>
      <c r="SU670" s="8"/>
      <c r="SV670" s="8"/>
      <c r="SW670" s="8"/>
      <c r="SX670" s="8"/>
      <c r="SY670" s="8"/>
      <c r="SZ670" s="8"/>
      <c r="TA670" s="8"/>
      <c r="TB670" s="8"/>
      <c r="TC670" s="8"/>
      <c r="TD670" s="8"/>
      <c r="TE670" s="8"/>
      <c r="TF670" s="8"/>
      <c r="TG670" s="8"/>
      <c r="TH670" s="8"/>
      <c r="TI670" s="8"/>
      <c r="TJ670" s="8"/>
      <c r="TK670" s="8"/>
      <c r="TL670" s="8"/>
      <c r="TM670" s="8"/>
      <c r="TN670" s="8"/>
      <c r="TO670" s="8"/>
      <c r="TP670" s="8"/>
      <c r="TQ670" s="8"/>
      <c r="TR670" s="8"/>
      <c r="TS670" s="8"/>
      <c r="TT670" s="8"/>
      <c r="TU670" s="8"/>
      <c r="TV670" s="8"/>
      <c r="TW670" s="8"/>
      <c r="TX670" s="8"/>
      <c r="TY670" s="8"/>
      <c r="TZ670" s="8"/>
      <c r="UA670" s="8"/>
      <c r="UB670" s="8"/>
      <c r="UC670" s="8"/>
      <c r="UD670" s="8"/>
      <c r="UE670" s="8"/>
      <c r="UF670" s="8"/>
      <c r="UG670" s="8"/>
      <c r="UH670" s="8"/>
      <c r="UI670" s="8"/>
      <c r="UJ670" s="8"/>
      <c r="UK670" s="8"/>
      <c r="UL670" s="8"/>
      <c r="UM670" s="8"/>
      <c r="UN670" s="8"/>
      <c r="UO670" s="8"/>
      <c r="UP670" s="8"/>
      <c r="UQ670" s="8"/>
      <c r="UR670" s="8"/>
      <c r="US670" s="8"/>
      <c r="UT670" s="8"/>
      <c r="UU670" s="8"/>
      <c r="UV670" s="8"/>
      <c r="UW670" s="8"/>
      <c r="UX670" s="8"/>
      <c r="UY670" s="8"/>
      <c r="UZ670" s="8"/>
      <c r="VA670" s="8"/>
      <c r="VB670" s="8"/>
      <c r="VC670" s="8"/>
      <c r="VD670" s="8"/>
      <c r="VE670" s="8"/>
      <c r="VF670" s="8"/>
      <c r="VG670" s="8"/>
      <c r="VH670" s="8"/>
      <c r="VI670" s="8"/>
      <c r="VJ670" s="8"/>
      <c r="VK670" s="8"/>
      <c r="VL670" s="8"/>
      <c r="VM670" s="8"/>
      <c r="VN670" s="8"/>
      <c r="VO670" s="8"/>
      <c r="VP670" s="8"/>
      <c r="VQ670" s="8"/>
      <c r="VR670" s="8"/>
      <c r="VS670" s="8"/>
      <c r="VT670" s="8"/>
      <c r="VU670" s="8"/>
      <c r="VV670" s="8"/>
      <c r="VW670" s="8"/>
      <c r="VX670" s="8"/>
      <c r="VY670" s="8"/>
      <c r="VZ670" s="8"/>
      <c r="WA670" s="8"/>
      <c r="WB670" s="8"/>
      <c r="WC670" s="8"/>
      <c r="WD670" s="8"/>
      <c r="WE670" s="8"/>
      <c r="WF670" s="8"/>
      <c r="WG670" s="8"/>
      <c r="WH670" s="8"/>
      <c r="WI670" s="8"/>
      <c r="WJ670" s="8"/>
      <c r="WK670" s="8"/>
      <c r="WL670" s="8"/>
      <c r="WM670" s="8"/>
      <c r="WN670" s="8"/>
      <c r="WO670" s="8"/>
      <c r="WP670" s="8"/>
      <c r="WQ670" s="8"/>
      <c r="WR670" s="8"/>
      <c r="WS670" s="8"/>
      <c r="WT670" s="8"/>
      <c r="WU670" s="8"/>
      <c r="WV670" s="8"/>
      <c r="WW670" s="8"/>
      <c r="WX670" s="8"/>
      <c r="WY670" s="8"/>
      <c r="WZ670" s="8"/>
      <c r="XA670" s="8"/>
      <c r="XB670" s="8"/>
      <c r="XC670" s="8"/>
      <c r="XD670" s="8"/>
      <c r="XE670" s="8"/>
      <c r="XF670" s="8"/>
      <c r="XG670" s="8"/>
      <c r="XH670" s="8"/>
      <c r="XI670" s="8"/>
      <c r="XJ670" s="8"/>
      <c r="XK670" s="8"/>
      <c r="XL670" s="8"/>
      <c r="XM670" s="8"/>
      <c r="XN670" s="8"/>
      <c r="XO670" s="8"/>
      <c r="XP670" s="8"/>
      <c r="XQ670" s="8"/>
      <c r="XR670" s="8"/>
      <c r="XS670" s="8"/>
      <c r="XT670" s="8"/>
      <c r="XU670" s="8"/>
      <c r="XV670" s="8"/>
      <c r="XW670" s="8"/>
      <c r="XX670" s="8"/>
      <c r="XY670" s="8"/>
      <c r="XZ670" s="8"/>
      <c r="YA670" s="8"/>
      <c r="YB670" s="8"/>
      <c r="YC670" s="8"/>
      <c r="YD670" s="8"/>
      <c r="YE670" s="8"/>
      <c r="YF670" s="8"/>
      <c r="YG670" s="8"/>
      <c r="YH670" s="8"/>
      <c r="YI670" s="8"/>
      <c r="YJ670" s="8"/>
      <c r="YK670" s="8"/>
      <c r="YL670" s="8"/>
      <c r="YM670" s="8"/>
      <c r="YN670" s="8"/>
      <c r="YO670" s="8"/>
      <c r="YP670" s="8"/>
      <c r="YQ670" s="8"/>
      <c r="YR670" s="8"/>
      <c r="YS670" s="8"/>
      <c r="YT670" s="8"/>
      <c r="YU670" s="8"/>
      <c r="YV670" s="8"/>
      <c r="YW670" s="8"/>
      <c r="YX670" s="8"/>
      <c r="YY670" s="8"/>
      <c r="YZ670" s="8"/>
      <c r="ZA670" s="8"/>
      <c r="ZB670" s="8"/>
      <c r="ZC670" s="8"/>
      <c r="ZD670" s="8"/>
      <c r="ZE670" s="8"/>
      <c r="ZF670" s="8"/>
      <c r="ZG670" s="8"/>
      <c r="ZH670" s="8"/>
      <c r="ZI670" s="8"/>
      <c r="ZJ670" s="8"/>
      <c r="ZK670" s="8"/>
      <c r="ZL670" s="8"/>
      <c r="ZM670" s="8"/>
      <c r="ZN670" s="8"/>
      <c r="ZO670" s="8"/>
      <c r="ZP670" s="8"/>
      <c r="ZQ670" s="8"/>
      <c r="ZR670" s="8"/>
      <c r="ZS670" s="8"/>
      <c r="ZT670" s="8"/>
      <c r="ZU670" s="8"/>
      <c r="ZV670" s="8"/>
      <c r="ZW670" s="8"/>
      <c r="ZX670" s="8"/>
      <c r="ZY670" s="8"/>
      <c r="ZZ670" s="8"/>
      <c r="AAA670" s="8"/>
      <c r="AAB670" s="8"/>
      <c r="AAC670" s="8"/>
      <c r="AAD670" s="8"/>
      <c r="AAE670" s="8"/>
      <c r="AAF670" s="8"/>
      <c r="AAG670" s="8"/>
      <c r="AAH670" s="8"/>
      <c r="AAI670" s="8"/>
      <c r="AAJ670" s="8"/>
      <c r="AAK670" s="8"/>
      <c r="AAL670" s="8"/>
      <c r="AAM670" s="8"/>
      <c r="AAN670" s="8"/>
      <c r="AAO670" s="8"/>
      <c r="AAP670" s="8"/>
      <c r="AAQ670" s="8"/>
      <c r="AAR670" s="8"/>
      <c r="AAS670" s="8"/>
      <c r="AAT670" s="8"/>
      <c r="AAU670" s="8"/>
      <c r="AAV670" s="8"/>
      <c r="AAW670" s="8"/>
      <c r="AAX670" s="8"/>
      <c r="AAY670" s="8"/>
      <c r="AAZ670" s="8"/>
      <c r="ABA670" s="8"/>
      <c r="ABB670" s="8"/>
      <c r="ABC670" s="8"/>
      <c r="ABD670" s="8"/>
      <c r="ABE670" s="8"/>
      <c r="ABF670" s="8"/>
      <c r="ABG670" s="8"/>
      <c r="ABH670" s="8"/>
      <c r="ABI670" s="8"/>
      <c r="ABJ670" s="8"/>
      <c r="ABK670" s="8"/>
      <c r="ABL670" s="8"/>
      <c r="ABM670" s="8"/>
      <c r="ABN670" s="8"/>
      <c r="ABO670" s="8"/>
      <c r="ABP670" s="8"/>
      <c r="ABQ670" s="8"/>
      <c r="ABR670" s="8"/>
      <c r="ABS670" s="8"/>
      <c r="ABT670" s="8"/>
      <c r="ABU670" s="8"/>
      <c r="ABV670" s="8"/>
      <c r="ABW670" s="8"/>
      <c r="ABX670" s="8"/>
      <c r="ABY670" s="8"/>
      <c r="ABZ670" s="8"/>
      <c r="ACA670" s="8"/>
      <c r="ACB670" s="8"/>
      <c r="ACC670" s="8"/>
      <c r="ACD670" s="8"/>
      <c r="ACE670" s="8"/>
      <c r="ACF670" s="8"/>
      <c r="ACG670" s="8"/>
      <c r="ACH670" s="8"/>
      <c r="ACI670" s="8"/>
      <c r="ACJ670" s="8"/>
      <c r="ACK670" s="8"/>
      <c r="ACL670" s="8"/>
      <c r="ACM670" s="8"/>
      <c r="ACN670" s="8"/>
      <c r="ACO670" s="8"/>
      <c r="ACP670" s="8"/>
      <c r="ACQ670" s="8"/>
      <c r="ACR670" s="8"/>
      <c r="ACS670" s="8"/>
      <c r="ACT670" s="8"/>
      <c r="ACU670" s="8"/>
      <c r="ACV670" s="8"/>
      <c r="ACW670" s="8"/>
      <c r="ACX670" s="8"/>
      <c r="ACY670" s="8"/>
      <c r="ACZ670" s="8"/>
      <c r="ADA670" s="8"/>
      <c r="ADB670" s="8"/>
      <c r="ADC670" s="8"/>
      <c r="ADD670" s="8"/>
      <c r="ADE670" s="8"/>
      <c r="ADF670" s="8"/>
      <c r="ADG670" s="8"/>
      <c r="ADH670" s="8"/>
      <c r="ADI670" s="8"/>
      <c r="ADJ670" s="8"/>
      <c r="ADK670" s="8"/>
      <c r="ADL670" s="8"/>
      <c r="ADM670" s="8"/>
      <c r="ADN670" s="8"/>
      <c r="ADO670" s="8"/>
      <c r="ADP670" s="8"/>
      <c r="ADQ670" s="8"/>
      <c r="ADR670" s="8"/>
      <c r="ADS670" s="8"/>
      <c r="ADT670" s="8"/>
      <c r="ADU670" s="8"/>
      <c r="ADV670" s="8"/>
      <c r="ADW670" s="8"/>
      <c r="ADX670" s="8"/>
      <c r="ADY670" s="8"/>
      <c r="ADZ670" s="8"/>
      <c r="AEA670" s="8"/>
      <c r="AEB670" s="8"/>
      <c r="AEC670" s="8"/>
      <c r="AED670" s="8"/>
      <c r="AEE670" s="8"/>
      <c r="AEF670" s="8"/>
      <c r="AEG670" s="8"/>
      <c r="AEH670" s="8"/>
      <c r="AEI670" s="8"/>
      <c r="AEJ670" s="8"/>
      <c r="AEK670" s="8"/>
      <c r="AEL670" s="8"/>
      <c r="AEM670" s="8"/>
      <c r="AEN670" s="8"/>
      <c r="AEO670" s="8"/>
      <c r="AEP670" s="8"/>
      <c r="AEQ670" s="8"/>
      <c r="AER670" s="8"/>
      <c r="AES670" s="8"/>
      <c r="AET670" s="8"/>
      <c r="AEU670" s="8"/>
      <c r="AEV670" s="8"/>
      <c r="AEW670" s="8"/>
      <c r="AEX670" s="8"/>
      <c r="AEY670" s="8"/>
      <c r="AEZ670" s="8"/>
      <c r="AFA670" s="8"/>
      <c r="AFB670" s="8"/>
      <c r="AFC670" s="8"/>
      <c r="AFD670" s="8"/>
      <c r="AFE670" s="8"/>
      <c r="AFF670" s="8"/>
      <c r="AFG670" s="8"/>
      <c r="AFH670" s="8"/>
      <c r="AFI670" s="8"/>
      <c r="AFJ670" s="8"/>
      <c r="AFK670" s="8"/>
      <c r="AFL670" s="8"/>
      <c r="AFM670" s="8"/>
      <c r="AFN670" s="8"/>
      <c r="AFO670" s="8"/>
      <c r="AFP670" s="8"/>
      <c r="AFQ670" s="8"/>
      <c r="AFR670" s="8"/>
      <c r="AFS670" s="8"/>
      <c r="AFT670" s="8"/>
      <c r="AFU670" s="8"/>
      <c r="AFV670" s="8"/>
      <c r="AFW670" s="8"/>
      <c r="AFX670" s="8"/>
      <c r="AFY670" s="8"/>
      <c r="AFZ670" s="8"/>
      <c r="AGA670" s="8"/>
      <c r="AGB670" s="8"/>
      <c r="AGC670" s="8"/>
      <c r="AGD670" s="8"/>
      <c r="AGE670" s="8"/>
      <c r="AGF670" s="8"/>
      <c r="AGG670" s="8"/>
      <c r="AGH670" s="8"/>
      <c r="AGI670" s="8"/>
      <c r="AGJ670" s="8"/>
      <c r="AGK670" s="8"/>
      <c r="AGL670" s="8"/>
      <c r="AGM670" s="8"/>
      <c r="AGN670" s="8"/>
      <c r="AGO670" s="8"/>
      <c r="AGP670" s="8"/>
      <c r="AGQ670" s="8"/>
      <c r="AGR670" s="8"/>
      <c r="AGS670" s="8"/>
      <c r="AGT670" s="8"/>
      <c r="AGU670" s="8"/>
      <c r="AGV670" s="8"/>
      <c r="AGW670" s="8"/>
      <c r="AGX670" s="8"/>
      <c r="AGY670" s="8"/>
      <c r="AGZ670" s="8"/>
      <c r="AHA670" s="8"/>
      <c r="AHB670" s="8"/>
      <c r="AHC670" s="8"/>
      <c r="AHD670" s="8"/>
      <c r="AHE670" s="8"/>
      <c r="AHF670" s="8"/>
      <c r="AHG670" s="8"/>
      <c r="AHH670" s="8"/>
      <c r="AHI670" s="8"/>
      <c r="AHJ670" s="8"/>
      <c r="AHK670" s="8"/>
      <c r="AHL670" s="8"/>
      <c r="AHM670" s="8"/>
      <c r="AHN670" s="8"/>
      <c r="AHO670" s="8"/>
      <c r="AHP670" s="8"/>
      <c r="AHQ670" s="8"/>
      <c r="AHR670" s="8"/>
      <c r="AHS670" s="8"/>
      <c r="AHT670" s="8"/>
      <c r="AHU670" s="8"/>
      <c r="AHV670" s="8"/>
      <c r="AHW670" s="8"/>
      <c r="AHX670" s="8"/>
      <c r="AHY670" s="8"/>
      <c r="AHZ670" s="8"/>
      <c r="AIA670" s="8"/>
      <c r="AIB670" s="8"/>
      <c r="AIC670" s="8"/>
      <c r="AID670" s="8"/>
      <c r="AIE670" s="8"/>
      <c r="AIF670" s="8"/>
      <c r="AIG670" s="8"/>
      <c r="AIH670" s="8"/>
      <c r="AII670" s="8"/>
      <c r="AIJ670" s="8"/>
      <c r="AIK670" s="8"/>
      <c r="AIL670" s="8"/>
      <c r="AIM670" s="8"/>
      <c r="AIN670" s="8"/>
      <c r="AIO670" s="8"/>
      <c r="AIP670" s="8"/>
      <c r="AIQ670" s="8"/>
      <c r="AIR670" s="8"/>
      <c r="AIS670" s="8"/>
      <c r="AIT670" s="8"/>
      <c r="AIU670" s="8"/>
      <c r="AIV670" s="8"/>
      <c r="AIW670" s="8"/>
      <c r="AIX670" s="8"/>
      <c r="AIY670" s="8"/>
      <c r="AIZ670" s="8"/>
      <c r="AJA670" s="8"/>
      <c r="AJB670" s="8"/>
      <c r="AJC670" s="8"/>
      <c r="AJD670" s="8"/>
      <c r="AJE670" s="8"/>
      <c r="AJF670" s="8"/>
      <c r="AJG670" s="8"/>
      <c r="AJH670" s="8"/>
      <c r="AJI670" s="8"/>
      <c r="AJJ670" s="8"/>
      <c r="AJK670" s="8"/>
      <c r="AJL670" s="8"/>
      <c r="AJM670" s="8"/>
      <c r="AJN670" s="8"/>
      <c r="AJO670" s="8"/>
      <c r="AJP670" s="8"/>
      <c r="AJQ670" s="8"/>
      <c r="AJR670" s="8"/>
      <c r="AJS670" s="8"/>
      <c r="AJT670" s="8"/>
      <c r="AJU670" s="8"/>
      <c r="AJV670" s="8"/>
      <c r="AJW670" s="8"/>
      <c r="AJX670" s="8"/>
      <c r="AJY670" s="8"/>
      <c r="AJZ670" s="8"/>
      <c r="AKA670" s="8"/>
      <c r="AKB670" s="8"/>
      <c r="AKC670" s="8"/>
      <c r="AKD670" s="8"/>
      <c r="AKE670" s="8"/>
      <c r="AKF670" s="8"/>
      <c r="AKG670" s="8"/>
      <c r="AKH670" s="8"/>
      <c r="AKI670" s="8"/>
      <c r="AKJ670" s="8"/>
      <c r="AKK670" s="8"/>
      <c r="AKL670" s="8"/>
      <c r="AKM670" s="8"/>
      <c r="AKN670" s="8"/>
      <c r="AKO670" s="8"/>
      <c r="AKP670" s="8"/>
      <c r="AKQ670" s="8"/>
      <c r="AKR670" s="8"/>
      <c r="AKS670" s="8"/>
      <c r="AKT670" s="8"/>
      <c r="AKU670" s="8"/>
      <c r="AKV670" s="8"/>
      <c r="AKW670" s="8"/>
      <c r="AKX670" s="8"/>
      <c r="AKY670" s="8"/>
      <c r="AKZ670" s="8"/>
      <c r="ALA670" s="8"/>
      <c r="ALB670" s="8"/>
      <c r="ALC670" s="8"/>
      <c r="ALD670" s="8"/>
      <c r="ALE670" s="8"/>
      <c r="ALF670" s="8"/>
      <c r="ALG670" s="8"/>
      <c r="ALH670" s="8"/>
      <c r="ALI670" s="8"/>
      <c r="ALJ670" s="8"/>
      <c r="ALK670" s="8"/>
      <c r="ALL670" s="8"/>
      <c r="ALM670" s="8"/>
      <c r="ALN670" s="8"/>
      <c r="ALO670" s="8"/>
      <c r="ALP670" s="8"/>
      <c r="ALQ670" s="8"/>
      <c r="ALR670" s="8"/>
      <c r="ALS670" s="8"/>
      <c r="ALT670" s="8"/>
      <c r="ALU670" s="8"/>
      <c r="ALV670" s="8"/>
      <c r="ALW670" s="8"/>
      <c r="ALX670" s="8"/>
      <c r="ALY670" s="8"/>
      <c r="ALZ670" s="8"/>
      <c r="AMA670" s="8"/>
      <c r="AMB670" s="8"/>
      <c r="AMC670" s="8"/>
      <c r="AMD670" s="8"/>
      <c r="AME670" s="8"/>
      <c r="AMF670" s="8"/>
      <c r="AMG670" s="8"/>
      <c r="AMH670" s="8"/>
      <c r="AMI670" s="8"/>
      <c r="AMJ670" s="8"/>
      <c r="AMK670" s="8"/>
      <c r="AML670" s="8"/>
      <c r="AMM670" s="8"/>
      <c r="AMN670" s="8"/>
      <c r="AMO670" s="8"/>
      <c r="AMP670" s="8"/>
      <c r="AMQ670" s="8"/>
      <c r="AMR670" s="8"/>
      <c r="AMS670" s="8"/>
      <c r="AMT670" s="8"/>
      <c r="AMU670" s="8"/>
      <c r="AMV670" s="8"/>
      <c r="AMW670" s="8"/>
      <c r="AMX670" s="8"/>
      <c r="AMY670" s="8"/>
      <c r="AMZ670" s="8"/>
      <c r="ANA670" s="8"/>
      <c r="ANB670" s="8"/>
      <c r="ANC670" s="8"/>
      <c r="AND670" s="8"/>
      <c r="ANE670" s="8"/>
      <c r="ANF670" s="8"/>
      <c r="ANG670" s="8"/>
      <c r="ANH670" s="8"/>
      <c r="ANI670" s="8"/>
      <c r="ANJ670" s="8"/>
      <c r="ANK670" s="8"/>
      <c r="ANL670" s="8"/>
      <c r="ANM670" s="8"/>
      <c r="ANN670" s="8"/>
      <c r="ANO670" s="8"/>
      <c r="ANP670" s="8"/>
      <c r="ANQ670" s="8"/>
      <c r="ANR670" s="8"/>
      <c r="ANS670" s="8"/>
      <c r="ANT670" s="8"/>
      <c r="ANU670" s="8"/>
      <c r="ANV670" s="8"/>
      <c r="ANW670" s="8"/>
      <c r="ANX670" s="8"/>
      <c r="ANY670" s="8"/>
      <c r="ANZ670" s="8"/>
      <c r="AOA670" s="8"/>
      <c r="AOB670" s="8"/>
      <c r="AOC670" s="8"/>
      <c r="AOD670" s="8"/>
      <c r="AOE670" s="8"/>
      <c r="AOF670" s="8"/>
      <c r="AOG670" s="8"/>
      <c r="AOH670" s="8"/>
      <c r="AOI670" s="8"/>
      <c r="AOJ670" s="8"/>
      <c r="AOK670" s="8"/>
      <c r="AOL670" s="8"/>
      <c r="AOM670" s="8"/>
      <c r="AON670" s="8"/>
      <c r="AOO670" s="8"/>
      <c r="AOP670" s="8"/>
      <c r="AOQ670" s="8"/>
      <c r="AOR670" s="8"/>
      <c r="AOS670" s="8"/>
      <c r="AOT670" s="8"/>
      <c r="AOU670" s="8"/>
      <c r="AOV670" s="8"/>
      <c r="AOW670" s="8"/>
      <c r="AOX670" s="8"/>
      <c r="AOY670" s="8"/>
      <c r="AOZ670" s="8"/>
      <c r="APA670" s="8"/>
      <c r="APB670" s="8"/>
      <c r="APC670" s="8"/>
      <c r="APD670" s="8"/>
      <c r="APE670" s="8"/>
      <c r="APF670" s="8"/>
      <c r="APG670" s="8"/>
      <c r="APH670" s="8"/>
      <c r="API670" s="8"/>
      <c r="APJ670" s="8"/>
      <c r="APK670" s="8"/>
      <c r="APL670" s="8"/>
      <c r="APM670" s="8"/>
      <c r="APN670" s="8"/>
      <c r="APO670" s="8"/>
      <c r="APP670" s="8"/>
      <c r="APQ670" s="8"/>
      <c r="APR670" s="8"/>
      <c r="APS670" s="8"/>
      <c r="APT670" s="8"/>
      <c r="APU670" s="8"/>
      <c r="APV670" s="8"/>
      <c r="APW670" s="8"/>
      <c r="APX670" s="8"/>
      <c r="APY670" s="8"/>
      <c r="APZ670" s="8"/>
      <c r="AQA670" s="8"/>
      <c r="AQB670" s="8"/>
      <c r="AQC670" s="8"/>
      <c r="AQD670" s="8"/>
      <c r="AQE670" s="8"/>
      <c r="AQF670" s="8"/>
      <c r="AQG670" s="8"/>
      <c r="AQH670" s="8"/>
      <c r="AQI670" s="8"/>
      <c r="AQJ670" s="8"/>
      <c r="AQK670" s="8"/>
      <c r="AQL670" s="8"/>
      <c r="AQM670" s="8"/>
      <c r="AQN670" s="8"/>
      <c r="AQO670" s="8"/>
      <c r="AQP670" s="8"/>
      <c r="AQQ670" s="8"/>
      <c r="AQR670" s="8"/>
      <c r="AQS670" s="8"/>
      <c r="AQT670" s="8"/>
      <c r="AQU670" s="8"/>
      <c r="AQV670" s="8"/>
      <c r="AQW670" s="8"/>
      <c r="AQX670" s="8"/>
      <c r="AQY670" s="8"/>
      <c r="AQZ670" s="8"/>
      <c r="ARA670" s="8"/>
      <c r="ARB670" s="8"/>
      <c r="ARC670" s="8"/>
      <c r="ARD670" s="8"/>
      <c r="ARE670" s="8"/>
      <c r="ARF670" s="8"/>
      <c r="ARG670" s="8"/>
      <c r="ARH670" s="8"/>
      <c r="ARI670" s="8"/>
      <c r="ARJ670" s="8"/>
      <c r="ARK670" s="8"/>
      <c r="ARL670" s="8"/>
      <c r="ARM670" s="8"/>
      <c r="ARN670" s="8"/>
      <c r="ARO670" s="8"/>
      <c r="ARP670" s="8"/>
      <c r="ARQ670" s="8"/>
      <c r="ARR670" s="8"/>
      <c r="ARS670" s="8"/>
      <c r="ART670" s="8"/>
      <c r="ARU670" s="8"/>
      <c r="ARV670" s="8"/>
      <c r="ARW670" s="8"/>
      <c r="ARX670" s="8"/>
      <c r="ARY670" s="8"/>
      <c r="ARZ670" s="8"/>
      <c r="ASA670" s="8"/>
      <c r="ASB670" s="8"/>
      <c r="ASC670" s="8"/>
      <c r="ASD670" s="8"/>
      <c r="ASE670" s="8"/>
      <c r="ASF670" s="8"/>
      <c r="ASG670" s="8"/>
      <c r="ASH670" s="8"/>
      <c r="ASI670" s="8"/>
      <c r="ASJ670" s="8"/>
      <c r="ASK670" s="8"/>
      <c r="ASL670" s="8"/>
      <c r="ASM670" s="8"/>
      <c r="ASN670" s="8"/>
      <c r="ASO670" s="8"/>
      <c r="ASP670" s="8"/>
      <c r="ASQ670" s="8"/>
      <c r="ASR670" s="8"/>
      <c r="ASS670" s="8"/>
      <c r="AST670" s="8"/>
      <c r="ASU670" s="8"/>
      <c r="ASV670" s="8"/>
      <c r="ASW670" s="8"/>
      <c r="ASX670" s="8"/>
      <c r="ASY670" s="8"/>
      <c r="ASZ670" s="8"/>
      <c r="ATA670" s="8"/>
      <c r="ATB670" s="8"/>
      <c r="ATC670" s="8"/>
      <c r="ATD670" s="8"/>
      <c r="ATE670" s="8"/>
      <c r="ATF670" s="8"/>
      <c r="ATG670" s="8"/>
      <c r="ATH670" s="8"/>
      <c r="ATI670" s="8"/>
      <c r="ATJ670" s="8"/>
      <c r="ATK670" s="8"/>
      <c r="ATL670" s="8"/>
      <c r="ATM670" s="8"/>
      <c r="ATN670" s="8"/>
      <c r="ATO670" s="8"/>
      <c r="ATP670" s="8"/>
      <c r="ATQ670" s="8"/>
      <c r="ATR670" s="8"/>
      <c r="ATS670" s="8"/>
      <c r="ATT670" s="8"/>
      <c r="ATU670" s="8"/>
      <c r="ATV670" s="8"/>
      <c r="ATW670" s="8"/>
      <c r="ATX670" s="8"/>
      <c r="ATY670" s="8"/>
      <c r="ATZ670" s="8"/>
      <c r="AUA670" s="8"/>
      <c r="AUB670" s="8"/>
      <c r="AUC670" s="8"/>
      <c r="AUD670" s="8"/>
      <c r="AUE670" s="8"/>
      <c r="AUF670" s="8"/>
      <c r="AUG670" s="8"/>
      <c r="AUH670" s="8"/>
      <c r="AUI670" s="8"/>
      <c r="AUJ670" s="8"/>
      <c r="AUK670" s="8"/>
      <c r="AUL670" s="8"/>
      <c r="AUM670" s="8"/>
      <c r="AUN670" s="8"/>
      <c r="AUO670" s="8"/>
      <c r="AUP670" s="8"/>
      <c r="AUQ670" s="8"/>
      <c r="AUR670" s="8"/>
      <c r="AUS670" s="8"/>
      <c r="AUT670" s="8"/>
      <c r="AUU670" s="8"/>
      <c r="AUV670" s="8"/>
      <c r="AUW670" s="8"/>
      <c r="AUX670" s="8"/>
      <c r="AUY670" s="8"/>
      <c r="AUZ670" s="8"/>
      <c r="AVA670" s="8"/>
      <c r="AVB670" s="8"/>
      <c r="AVC670" s="8"/>
      <c r="AVD670" s="8"/>
      <c r="AVE670" s="8"/>
      <c r="AVF670" s="8"/>
      <c r="AVG670" s="8"/>
      <c r="AVH670" s="8"/>
      <c r="AVI670" s="8"/>
      <c r="AVJ670" s="8"/>
      <c r="AVK670" s="8"/>
      <c r="AVL670" s="8"/>
      <c r="AVM670" s="8"/>
      <c r="AVN670" s="8"/>
      <c r="AVO670" s="8"/>
      <c r="AVP670" s="8"/>
      <c r="AVQ670" s="8"/>
      <c r="AVR670" s="8"/>
      <c r="AVS670" s="8"/>
      <c r="AVT670" s="8"/>
      <c r="AVU670" s="8"/>
      <c r="AVV670" s="8"/>
      <c r="AVW670" s="8"/>
      <c r="AVX670" s="8"/>
      <c r="AVY670" s="8"/>
      <c r="AVZ670" s="8"/>
      <c r="AWA670" s="8"/>
      <c r="AWB670" s="8"/>
      <c r="AWC670" s="8"/>
      <c r="AWD670" s="8"/>
      <c r="AWE670" s="8"/>
      <c r="AWF670" s="8"/>
      <c r="AWG670" s="8"/>
      <c r="AWH670" s="8"/>
      <c r="AWI670" s="8"/>
      <c r="AWJ670" s="8"/>
      <c r="AWK670" s="8"/>
      <c r="AWL670" s="8"/>
      <c r="AWM670" s="8"/>
      <c r="AWN670" s="8"/>
      <c r="AWO670" s="8"/>
      <c r="AWP670" s="8"/>
      <c r="AWQ670" s="8"/>
      <c r="AWR670" s="8"/>
      <c r="AWS670" s="8"/>
      <c r="AWT670" s="8"/>
      <c r="AWU670" s="8"/>
      <c r="AWV670" s="8"/>
      <c r="AWW670" s="8"/>
      <c r="AWX670" s="8"/>
      <c r="AWY670" s="8"/>
      <c r="AWZ670" s="8"/>
      <c r="AXA670" s="8"/>
      <c r="AXB670" s="8"/>
      <c r="AXC670" s="8"/>
      <c r="AXD670" s="8"/>
      <c r="AXE670" s="8"/>
      <c r="AXF670" s="8"/>
      <c r="AXG670" s="8"/>
      <c r="AXH670" s="8"/>
      <c r="AXI670" s="8"/>
      <c r="AXJ670" s="8"/>
      <c r="AXK670" s="8"/>
      <c r="AXL670" s="8"/>
      <c r="AXM670" s="8"/>
      <c r="AXN670" s="8"/>
      <c r="AXO670" s="8"/>
      <c r="AXP670" s="8"/>
      <c r="AXQ670" s="8"/>
      <c r="AXR670" s="8"/>
      <c r="AXS670" s="8"/>
      <c r="AXT670" s="8"/>
      <c r="AXU670" s="8"/>
      <c r="AXV670" s="8"/>
      <c r="AXW670" s="8"/>
      <c r="AXX670" s="8"/>
      <c r="AXY670" s="8"/>
      <c r="AXZ670" s="8"/>
      <c r="AYA670" s="8"/>
      <c r="AYB670" s="8"/>
      <c r="AYC670" s="8"/>
      <c r="AYD670" s="8"/>
      <c r="AYE670" s="8"/>
      <c r="AYF670" s="8"/>
      <c r="AYG670" s="8"/>
      <c r="AYH670" s="8"/>
      <c r="AYI670" s="8"/>
      <c r="AYJ670" s="8"/>
      <c r="AYK670" s="8"/>
      <c r="AYL670" s="8"/>
      <c r="AYM670" s="8"/>
      <c r="AYN670" s="8"/>
      <c r="AYO670" s="8"/>
      <c r="AYP670" s="8"/>
      <c r="AYQ670" s="8"/>
      <c r="AYR670" s="8"/>
      <c r="AYS670" s="8"/>
      <c r="AYT670" s="8"/>
      <c r="AYU670" s="8"/>
      <c r="AYV670" s="8"/>
      <c r="AYW670" s="8"/>
      <c r="AYX670" s="8"/>
      <c r="AYY670" s="8"/>
      <c r="AYZ670" s="8"/>
      <c r="AZA670" s="8"/>
      <c r="AZB670" s="8"/>
      <c r="AZC670" s="8"/>
      <c r="AZD670" s="8"/>
      <c r="AZE670" s="8"/>
      <c r="AZF670" s="8"/>
      <c r="AZG670" s="8"/>
      <c r="AZH670" s="8"/>
      <c r="AZI670" s="8"/>
      <c r="AZJ670" s="8"/>
      <c r="AZK670" s="8"/>
      <c r="AZL670" s="8"/>
      <c r="AZM670" s="8"/>
      <c r="AZN670" s="8"/>
      <c r="AZO670" s="8"/>
      <c r="AZP670" s="8"/>
      <c r="AZQ670" s="8"/>
      <c r="AZR670" s="8"/>
      <c r="AZS670" s="8"/>
      <c r="AZT670" s="8"/>
      <c r="AZU670" s="8"/>
      <c r="AZV670" s="8"/>
      <c r="AZW670" s="8"/>
      <c r="AZX670" s="8"/>
      <c r="AZY670" s="8"/>
      <c r="AZZ670" s="8"/>
      <c r="BAA670" s="8"/>
      <c r="BAB670" s="8"/>
      <c r="BAC670" s="8"/>
      <c r="BAD670" s="8"/>
      <c r="BAE670" s="8"/>
      <c r="BAF670" s="8"/>
      <c r="BAG670" s="8"/>
      <c r="BAH670" s="8"/>
      <c r="BAI670" s="8"/>
      <c r="BAJ670" s="8"/>
      <c r="BAK670" s="8"/>
      <c r="BAL670" s="8"/>
      <c r="BAM670" s="8"/>
      <c r="BAN670" s="8"/>
      <c r="BAO670" s="8"/>
      <c r="BAP670" s="8"/>
      <c r="BAQ670" s="8"/>
      <c r="BAR670" s="8"/>
      <c r="BAS670" s="8"/>
      <c r="BAT670" s="8"/>
      <c r="BAU670" s="8"/>
      <c r="BAV670" s="8"/>
      <c r="BAW670" s="8"/>
      <c r="BAX670" s="8"/>
      <c r="BAY670" s="8"/>
      <c r="BAZ670" s="8"/>
      <c r="BBA670" s="8"/>
      <c r="BBB670" s="8"/>
      <c r="BBC670" s="8"/>
      <c r="BBD670" s="8"/>
      <c r="BBE670" s="8"/>
      <c r="BBF670" s="8"/>
      <c r="BBG670" s="8"/>
      <c r="BBH670" s="8"/>
      <c r="BBI670" s="8"/>
      <c r="BBJ670" s="8"/>
      <c r="BBK670" s="8"/>
      <c r="BBL670" s="8"/>
      <c r="BBM670" s="8"/>
      <c r="BBN670" s="8"/>
      <c r="BBO670" s="8"/>
      <c r="BBP670" s="8"/>
      <c r="BBQ670" s="8"/>
      <c r="BBR670" s="8"/>
      <c r="BBS670" s="8"/>
      <c r="BBT670" s="8"/>
      <c r="BBU670" s="8"/>
      <c r="BBV670" s="8"/>
      <c r="BBW670" s="8"/>
      <c r="BBX670" s="8"/>
      <c r="BBY670" s="8"/>
      <c r="BBZ670" s="8"/>
      <c r="BCA670" s="8"/>
      <c r="BCB670" s="8"/>
      <c r="BCC670" s="8"/>
      <c r="BCD670" s="8"/>
      <c r="BCE670" s="8"/>
      <c r="BCF670" s="8"/>
      <c r="BCG670" s="8"/>
      <c r="BCH670" s="8"/>
      <c r="BCI670" s="8"/>
      <c r="BCJ670" s="8"/>
      <c r="BCK670" s="8"/>
      <c r="BCL670" s="8"/>
      <c r="BCM670" s="8"/>
      <c r="BCN670" s="8"/>
      <c r="BCO670" s="8"/>
      <c r="BCP670" s="8"/>
      <c r="BCQ670" s="8"/>
      <c r="BCR670" s="8"/>
      <c r="BCS670" s="8"/>
      <c r="BCT670" s="8"/>
      <c r="BCU670" s="8"/>
      <c r="BCV670" s="8"/>
      <c r="BCW670" s="8"/>
      <c r="BCX670" s="8"/>
      <c r="BCY670" s="8"/>
      <c r="BCZ670" s="8"/>
      <c r="BDA670" s="8"/>
      <c r="BDB670" s="8"/>
      <c r="BDC670" s="8"/>
      <c r="BDD670" s="8"/>
      <c r="BDE670" s="8"/>
      <c r="BDF670" s="8"/>
      <c r="BDG670" s="8"/>
      <c r="BDH670" s="8"/>
      <c r="BDI670" s="8"/>
      <c r="BDJ670" s="8"/>
      <c r="BDK670" s="8"/>
      <c r="BDL670" s="8"/>
      <c r="BDM670" s="8"/>
      <c r="BDN670" s="8"/>
      <c r="BDO670" s="8"/>
      <c r="BDP670" s="8"/>
      <c r="BDQ670" s="8"/>
      <c r="BDR670" s="8"/>
      <c r="BDS670" s="8"/>
      <c r="BDT670" s="8"/>
      <c r="BDU670" s="8"/>
      <c r="BDV670" s="8"/>
      <c r="BDW670" s="8"/>
      <c r="BDX670" s="8"/>
      <c r="BDY670" s="8"/>
      <c r="BDZ670" s="8"/>
      <c r="BEA670" s="8"/>
      <c r="BEB670" s="8"/>
      <c r="BEC670" s="8"/>
      <c r="BED670" s="8"/>
      <c r="BEE670" s="8"/>
      <c r="BEF670" s="8"/>
      <c r="BEG670" s="8"/>
      <c r="BEH670" s="8"/>
      <c r="BEI670" s="8"/>
      <c r="BEJ670" s="8"/>
      <c r="BEK670" s="8"/>
      <c r="BEL670" s="8"/>
      <c r="BEM670" s="8"/>
      <c r="BEN670" s="8"/>
      <c r="BEO670" s="8"/>
      <c r="BEP670" s="8"/>
      <c r="BEQ670" s="8"/>
      <c r="BER670" s="8"/>
      <c r="BES670" s="8"/>
      <c r="BET670" s="8"/>
      <c r="BEU670" s="8"/>
      <c r="BEV670" s="8"/>
      <c r="BEW670" s="8"/>
      <c r="BEX670" s="8"/>
      <c r="BEY670" s="8"/>
      <c r="BEZ670" s="8"/>
      <c r="BFA670" s="8"/>
      <c r="BFB670" s="8"/>
      <c r="BFC670" s="8"/>
      <c r="BFD670" s="8"/>
      <c r="BFE670" s="8"/>
      <c r="BFF670" s="8"/>
      <c r="BFG670" s="8"/>
      <c r="BFH670" s="8"/>
      <c r="BFI670" s="8"/>
      <c r="BFJ670" s="8"/>
      <c r="BFK670" s="8"/>
      <c r="BFL670" s="8"/>
      <c r="BFM670" s="8"/>
      <c r="BFN670" s="8"/>
      <c r="BFO670" s="8"/>
      <c r="BFP670" s="8"/>
      <c r="BFQ670" s="8"/>
      <c r="BFR670" s="8"/>
      <c r="BFS670" s="8"/>
      <c r="BFT670" s="8"/>
      <c r="BFU670" s="8"/>
      <c r="BFV670" s="8"/>
      <c r="BFW670" s="8"/>
      <c r="BFX670" s="8"/>
      <c r="BFY670" s="8"/>
      <c r="BFZ670" s="8"/>
      <c r="BGA670" s="8"/>
      <c r="BGB670" s="8"/>
      <c r="BGC670" s="8"/>
      <c r="BGD670" s="8"/>
      <c r="BGE670" s="8"/>
      <c r="BGF670" s="8"/>
      <c r="BGG670" s="8"/>
      <c r="BGH670" s="8"/>
      <c r="BGI670" s="8"/>
      <c r="BGJ670" s="8"/>
      <c r="BGK670" s="8"/>
      <c r="BGL670" s="8"/>
      <c r="BGM670" s="8"/>
      <c r="BGN670" s="8"/>
      <c r="BGO670" s="8"/>
      <c r="BGP670" s="8"/>
      <c r="BGQ670" s="8"/>
      <c r="BGR670" s="8"/>
      <c r="BGS670" s="8"/>
      <c r="BGT670" s="8"/>
      <c r="BGU670" s="8"/>
      <c r="BGV670" s="8"/>
      <c r="BGW670" s="8"/>
      <c r="BGX670" s="8"/>
      <c r="BGY670" s="8"/>
      <c r="BGZ670" s="8"/>
      <c r="BHA670" s="8"/>
      <c r="BHB670" s="8"/>
      <c r="BHC670" s="8"/>
      <c r="BHD670" s="8"/>
      <c r="BHE670" s="8"/>
      <c r="BHF670" s="8"/>
      <c r="BHG670" s="8"/>
      <c r="BHH670" s="8"/>
      <c r="BHI670" s="8"/>
      <c r="BHJ670" s="8"/>
      <c r="BHK670" s="8"/>
      <c r="BHL670" s="8"/>
      <c r="BHM670" s="8"/>
      <c r="BHN670" s="8"/>
      <c r="BHO670" s="8"/>
      <c r="BHP670" s="8"/>
      <c r="BHQ670" s="8"/>
      <c r="BHR670" s="8"/>
      <c r="BHS670" s="8"/>
      <c r="BHT670" s="8"/>
      <c r="BHU670" s="8"/>
      <c r="BHV670" s="8"/>
      <c r="BHW670" s="8"/>
      <c r="BHX670" s="8"/>
      <c r="BHY670" s="8"/>
      <c r="BHZ670" s="8"/>
      <c r="BIA670" s="8"/>
      <c r="BIB670" s="8"/>
      <c r="BIC670" s="8"/>
      <c r="BID670" s="8"/>
      <c r="BIE670" s="8"/>
      <c r="BIF670" s="8"/>
      <c r="BIG670" s="8"/>
      <c r="BIH670" s="8"/>
      <c r="BII670" s="8"/>
      <c r="BIJ670" s="8"/>
      <c r="BIK670" s="8"/>
      <c r="BIL670" s="8"/>
      <c r="BIM670" s="8"/>
      <c r="BIN670" s="8"/>
      <c r="BIO670" s="8"/>
      <c r="BIP670" s="8"/>
      <c r="BIQ670" s="8"/>
      <c r="BIR670" s="8"/>
      <c r="BIS670" s="8"/>
      <c r="BIT670" s="8"/>
      <c r="BIU670" s="8"/>
      <c r="BIV670" s="8"/>
      <c r="BIW670" s="8"/>
      <c r="BIX670" s="8"/>
      <c r="BIY670" s="8"/>
      <c r="BIZ670" s="8"/>
      <c r="BJA670" s="8"/>
      <c r="BJB670" s="8"/>
      <c r="BJC670" s="8"/>
      <c r="BJD670" s="8"/>
      <c r="BJE670" s="8"/>
      <c r="BJF670" s="8"/>
      <c r="BJG670" s="8"/>
      <c r="BJH670" s="8"/>
      <c r="BJI670" s="8"/>
      <c r="BJJ670" s="8"/>
      <c r="BJK670" s="8"/>
      <c r="BJL670" s="8"/>
      <c r="BJM670" s="8"/>
      <c r="BJN670" s="8"/>
      <c r="BJO670" s="8"/>
      <c r="BJP670" s="8"/>
      <c r="BJQ670" s="8"/>
      <c r="BJR670" s="8"/>
      <c r="BJS670" s="8"/>
      <c r="BJT670" s="8"/>
      <c r="BJU670" s="8"/>
      <c r="BJV670" s="8"/>
      <c r="BJW670" s="8"/>
      <c r="BJX670" s="8"/>
      <c r="BJY670" s="8"/>
      <c r="BJZ670" s="8"/>
      <c r="BKA670" s="8"/>
      <c r="BKB670" s="8"/>
      <c r="BKC670" s="8"/>
      <c r="BKD670" s="8"/>
      <c r="BKE670" s="8"/>
      <c r="BKF670" s="8"/>
      <c r="BKG670" s="8"/>
      <c r="BKH670" s="8"/>
      <c r="BKI670" s="8"/>
      <c r="BKJ670" s="8"/>
      <c r="BKK670" s="8"/>
      <c r="BKL670" s="8"/>
      <c r="BKM670" s="8"/>
      <c r="BKN670" s="8"/>
      <c r="BKO670" s="8"/>
      <c r="BKP670" s="8"/>
      <c r="BKQ670" s="8"/>
      <c r="BKR670" s="8"/>
      <c r="BKS670" s="8"/>
      <c r="BKT670" s="8"/>
      <c r="BKU670" s="8"/>
      <c r="BKV670" s="8"/>
      <c r="BKW670" s="8"/>
      <c r="BKX670" s="8"/>
      <c r="BKY670" s="8"/>
      <c r="BKZ670" s="8"/>
      <c r="BLA670" s="8"/>
      <c r="BLB670" s="8"/>
      <c r="BLC670" s="8"/>
      <c r="BLD670" s="8"/>
      <c r="BLE670" s="8"/>
      <c r="BLF670" s="8"/>
      <c r="BLG670" s="8"/>
      <c r="BLH670" s="8"/>
      <c r="BLI670" s="8"/>
      <c r="BLJ670" s="8"/>
      <c r="BLK670" s="8"/>
      <c r="BLL670" s="8"/>
      <c r="BLM670" s="8"/>
      <c r="BLN670" s="8"/>
      <c r="BLO670" s="8"/>
      <c r="BLP670" s="8"/>
      <c r="BLQ670" s="8"/>
      <c r="BLR670" s="8"/>
      <c r="BLS670" s="8"/>
      <c r="BLT670" s="8"/>
      <c r="BLU670" s="8"/>
      <c r="BLV670" s="8"/>
      <c r="BLW670" s="8"/>
      <c r="BLX670" s="8"/>
      <c r="BLY670" s="8"/>
      <c r="BLZ670" s="8"/>
      <c r="BMA670" s="8"/>
      <c r="BMB670" s="8"/>
      <c r="BMC670" s="8"/>
      <c r="BMD670" s="8"/>
      <c r="BME670" s="8"/>
      <c r="BMF670" s="8"/>
      <c r="BMG670" s="8"/>
      <c r="BMH670" s="8"/>
      <c r="BMI670" s="8"/>
      <c r="BMJ670" s="8"/>
      <c r="BMK670" s="8"/>
      <c r="BML670" s="8"/>
      <c r="BMM670" s="8"/>
      <c r="BMN670" s="8"/>
      <c r="BMO670" s="8"/>
      <c r="BMP670" s="8"/>
      <c r="BMQ670" s="8"/>
      <c r="BMR670" s="8"/>
      <c r="BMS670" s="8"/>
      <c r="BMT670" s="8"/>
      <c r="BMU670" s="8"/>
      <c r="BMV670" s="8"/>
      <c r="BMW670" s="8"/>
      <c r="BMX670" s="8"/>
      <c r="BMY670" s="8"/>
      <c r="BMZ670" s="8"/>
      <c r="BNA670" s="8"/>
      <c r="BNB670" s="8"/>
      <c r="BNC670" s="8"/>
      <c r="BND670" s="8"/>
      <c r="BNE670" s="8"/>
      <c r="BNF670" s="8"/>
      <c r="BNG670" s="8"/>
      <c r="BNH670" s="8"/>
      <c r="BNI670" s="8"/>
      <c r="BNJ670" s="8"/>
      <c r="BNK670" s="8"/>
      <c r="BNL670" s="8"/>
      <c r="BNM670" s="8"/>
      <c r="BNN670" s="8"/>
      <c r="BNO670" s="8"/>
      <c r="BNP670" s="8"/>
      <c r="BNQ670" s="8"/>
      <c r="BNR670" s="8"/>
      <c r="BNS670" s="8"/>
      <c r="BNT670" s="8"/>
      <c r="BNU670" s="8"/>
      <c r="BNV670" s="8"/>
      <c r="BNW670" s="8"/>
      <c r="BNX670" s="8"/>
      <c r="BNY670" s="8"/>
      <c r="BNZ670" s="8"/>
      <c r="BOA670" s="8"/>
      <c r="BOB670" s="8"/>
      <c r="BOC670" s="8"/>
      <c r="BOD670" s="8"/>
      <c r="BOE670" s="8"/>
      <c r="BOF670" s="8"/>
      <c r="BOG670" s="8"/>
      <c r="BOH670" s="8"/>
      <c r="BOI670" s="8"/>
      <c r="BOJ670" s="8"/>
      <c r="BOK670" s="8"/>
      <c r="BOL670" s="8"/>
      <c r="BOM670" s="8"/>
      <c r="BON670" s="8"/>
      <c r="BOO670" s="8"/>
      <c r="BOP670" s="8"/>
      <c r="BOQ670" s="8"/>
      <c r="BOR670" s="8"/>
      <c r="BOS670" s="8"/>
      <c r="BOT670" s="8"/>
      <c r="BOU670" s="8"/>
      <c r="BOV670" s="8"/>
      <c r="BOW670" s="8"/>
      <c r="BOX670" s="8"/>
      <c r="BOY670" s="8"/>
      <c r="BOZ670" s="8"/>
      <c r="BPA670" s="8"/>
      <c r="BPB670" s="8"/>
      <c r="BPC670" s="8"/>
      <c r="BPD670" s="8"/>
      <c r="BPE670" s="8"/>
      <c r="BPF670" s="8"/>
      <c r="BPG670" s="8"/>
      <c r="BPH670" s="8"/>
      <c r="BPI670" s="8"/>
      <c r="BPJ670" s="8"/>
      <c r="BPK670" s="8"/>
      <c r="BPL670" s="8"/>
      <c r="BPM670" s="8"/>
      <c r="BPN670" s="8"/>
      <c r="BPO670" s="8"/>
      <c r="BPP670" s="8"/>
      <c r="BPQ670" s="8"/>
      <c r="BPR670" s="8"/>
      <c r="BPS670" s="8"/>
      <c r="BPT670" s="8"/>
      <c r="BPU670" s="8"/>
      <c r="BPV670" s="8"/>
      <c r="BPW670" s="8"/>
      <c r="BPX670" s="8"/>
      <c r="BPY670" s="8"/>
      <c r="BPZ670" s="8"/>
      <c r="BQA670" s="8"/>
      <c r="BQB670" s="8"/>
      <c r="BQC670" s="8"/>
      <c r="BQD670" s="8"/>
      <c r="BQE670" s="8"/>
      <c r="BQF670" s="8"/>
      <c r="BQG670" s="8"/>
      <c r="BQH670" s="8"/>
      <c r="BQI670" s="8"/>
      <c r="BQJ670" s="8"/>
      <c r="BQK670" s="8"/>
      <c r="BQL670" s="8"/>
      <c r="BQM670" s="8"/>
      <c r="BQN670" s="8"/>
      <c r="BQO670" s="8"/>
      <c r="BQP670" s="8"/>
      <c r="BQQ670" s="8"/>
      <c r="BQR670" s="8"/>
      <c r="BQS670" s="8"/>
      <c r="BQT670" s="8"/>
      <c r="BQU670" s="8"/>
      <c r="BQV670" s="8"/>
      <c r="BQW670" s="8"/>
      <c r="BQX670" s="8"/>
      <c r="BQY670" s="8"/>
      <c r="BQZ670" s="8"/>
      <c r="BRA670" s="8"/>
      <c r="BRB670" s="8"/>
      <c r="BRC670" s="8"/>
      <c r="BRD670" s="8"/>
      <c r="BRE670" s="8"/>
      <c r="BRF670" s="8"/>
      <c r="BRG670" s="8"/>
      <c r="BRH670" s="8"/>
      <c r="BRI670" s="8"/>
      <c r="BRJ670" s="8"/>
      <c r="BRK670" s="8"/>
      <c r="BRL670" s="8"/>
      <c r="BRM670" s="8"/>
      <c r="BRN670" s="8"/>
      <c r="BRO670" s="8"/>
      <c r="BRP670" s="8"/>
      <c r="BRQ670" s="8"/>
      <c r="BRR670" s="8"/>
      <c r="BRS670" s="8"/>
      <c r="BRT670" s="8"/>
      <c r="BRU670" s="8"/>
      <c r="BRV670" s="8"/>
      <c r="BRW670" s="8"/>
      <c r="BRX670" s="8"/>
      <c r="BRY670" s="8"/>
      <c r="BRZ670" s="8"/>
      <c r="BSA670" s="8"/>
      <c r="BSB670" s="8"/>
      <c r="BSC670" s="8"/>
      <c r="BSD670" s="8"/>
      <c r="BSE670" s="8"/>
      <c r="BSF670" s="8"/>
      <c r="BSG670" s="8"/>
      <c r="BSH670" s="8"/>
      <c r="BSI670" s="8"/>
      <c r="BSJ670" s="8"/>
      <c r="BSK670" s="8"/>
      <c r="BSL670" s="8"/>
      <c r="BSM670" s="8"/>
      <c r="BSN670" s="8"/>
      <c r="BSO670" s="8"/>
      <c r="BSP670" s="8"/>
      <c r="BSQ670" s="8"/>
      <c r="BSR670" s="8"/>
      <c r="BSS670" s="8"/>
      <c r="BST670" s="8"/>
      <c r="BSU670" s="8"/>
      <c r="BSV670" s="8"/>
      <c r="BSW670" s="8"/>
      <c r="BSX670" s="8"/>
      <c r="BSY670" s="8"/>
      <c r="BSZ670" s="8"/>
      <c r="BTA670" s="8"/>
      <c r="BTB670" s="8"/>
      <c r="BTC670" s="8"/>
      <c r="BTD670" s="8"/>
      <c r="BTE670" s="8"/>
      <c r="BTF670" s="8"/>
      <c r="BTG670" s="8"/>
      <c r="BTH670" s="8"/>
      <c r="BTI670" s="8"/>
      <c r="BTJ670" s="8"/>
      <c r="BTK670" s="8"/>
      <c r="BTL670" s="8"/>
      <c r="BTM670" s="8"/>
      <c r="BTN670" s="8"/>
      <c r="BTO670" s="8"/>
      <c r="BTP670" s="8"/>
      <c r="BTQ670" s="8"/>
      <c r="BTR670" s="8"/>
      <c r="BTS670" s="8"/>
      <c r="BTT670" s="8"/>
      <c r="BTU670" s="8"/>
      <c r="BTV670" s="8"/>
      <c r="BTW670" s="8"/>
      <c r="BTX670" s="8"/>
      <c r="BTY670" s="8"/>
      <c r="BTZ670" s="8"/>
      <c r="BUA670" s="8"/>
      <c r="BUB670" s="8"/>
      <c r="BUC670" s="8"/>
      <c r="BUD670" s="8"/>
      <c r="BUE670" s="8"/>
      <c r="BUF670" s="8"/>
      <c r="BUG670" s="8"/>
      <c r="BUH670" s="8"/>
      <c r="BUI670" s="8"/>
      <c r="BUJ670" s="8"/>
      <c r="BUK670" s="8"/>
      <c r="BUL670" s="8"/>
      <c r="BUM670" s="8"/>
      <c r="BUN670" s="8"/>
      <c r="BUO670" s="8"/>
      <c r="BUP670" s="8"/>
      <c r="BUQ670" s="8"/>
      <c r="BUR670" s="8"/>
      <c r="BUS670" s="8"/>
      <c r="BUT670" s="8"/>
      <c r="BUU670" s="8"/>
      <c r="BUV670" s="8"/>
      <c r="BUW670" s="8"/>
      <c r="BUX670" s="8"/>
      <c r="BUY670" s="8"/>
      <c r="BUZ670" s="8"/>
      <c r="BVA670" s="8"/>
      <c r="BVB670" s="8"/>
      <c r="BVC670" s="8"/>
      <c r="BVD670" s="8"/>
      <c r="BVE670" s="8"/>
      <c r="BVF670" s="8"/>
      <c r="BVG670" s="8"/>
      <c r="BVH670" s="8"/>
      <c r="BVI670" s="8"/>
      <c r="BVJ670" s="8"/>
      <c r="BVK670" s="8"/>
      <c r="BVL670" s="8"/>
      <c r="BVM670" s="8"/>
      <c r="BVN670" s="8"/>
      <c r="BVO670" s="8"/>
      <c r="BVP670" s="8"/>
      <c r="BVQ670" s="8"/>
      <c r="BVR670" s="8"/>
      <c r="BVS670" s="8"/>
      <c r="BVT670" s="8"/>
      <c r="BVU670" s="8"/>
      <c r="BVV670" s="8"/>
      <c r="BVW670" s="8"/>
      <c r="BVX670" s="8"/>
      <c r="BVY670" s="8"/>
      <c r="BVZ670" s="8"/>
      <c r="BWA670" s="8"/>
      <c r="BWB670" s="8"/>
      <c r="BWC670" s="8"/>
      <c r="BWD670" s="8"/>
      <c r="BWE670" s="8"/>
      <c r="BWF670" s="8"/>
      <c r="BWG670" s="8"/>
      <c r="BWH670" s="8"/>
      <c r="BWI670" s="8"/>
      <c r="BWJ670" s="8"/>
      <c r="BWK670" s="8"/>
      <c r="BWL670" s="8"/>
      <c r="BWM670" s="8"/>
      <c r="BWN670" s="8"/>
      <c r="BWO670" s="8"/>
      <c r="BWP670" s="8"/>
      <c r="BWQ670" s="8"/>
    </row>
    <row r="671" spans="1:1967" s="444" customFormat="1" ht="102" customHeight="1">
      <c r="A671" s="9" t="s">
        <v>6668</v>
      </c>
      <c r="B671" s="100" t="s">
        <v>97</v>
      </c>
      <c r="C671" s="111" t="s">
        <v>1116</v>
      </c>
      <c r="D671" s="111" t="s">
        <v>1106</v>
      </c>
      <c r="E671" s="111" t="s">
        <v>1117</v>
      </c>
      <c r="F671" s="3"/>
      <c r="G671" s="3" t="s">
        <v>385</v>
      </c>
      <c r="H671" s="20">
        <v>1</v>
      </c>
      <c r="I671" s="114">
        <v>470000000</v>
      </c>
      <c r="J671" s="21" t="s">
        <v>1330</v>
      </c>
      <c r="K671" s="19" t="s">
        <v>2096</v>
      </c>
      <c r="L671" s="138" t="s">
        <v>3428</v>
      </c>
      <c r="M671" s="141" t="s">
        <v>383</v>
      </c>
      <c r="N671" s="360" t="s">
        <v>2105</v>
      </c>
      <c r="O671" s="3" t="s">
        <v>1382</v>
      </c>
      <c r="P671" s="7" t="s">
        <v>1354</v>
      </c>
      <c r="Q671" s="3" t="s">
        <v>1195</v>
      </c>
      <c r="R671" s="24">
        <v>160</v>
      </c>
      <c r="S671" s="19">
        <v>4740</v>
      </c>
      <c r="T671" s="83">
        <f t="shared" si="103"/>
        <v>758400</v>
      </c>
      <c r="U671" s="83">
        <f t="shared" si="101"/>
        <v>849408.00000000012</v>
      </c>
      <c r="V671" s="9" t="s">
        <v>1341</v>
      </c>
      <c r="W671" s="153" t="s">
        <v>1410</v>
      </c>
      <c r="X671" s="9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  <c r="FC671" s="8"/>
      <c r="FD671" s="8"/>
      <c r="FE671" s="8"/>
      <c r="FF671" s="8"/>
      <c r="FG671" s="8"/>
      <c r="FH671" s="8"/>
      <c r="FI671" s="8"/>
      <c r="FJ671" s="8"/>
      <c r="FK671" s="8"/>
      <c r="FL671" s="8"/>
      <c r="FM671" s="8"/>
      <c r="FN671" s="8"/>
      <c r="FO671" s="8"/>
      <c r="FP671" s="8"/>
      <c r="FQ671" s="8"/>
      <c r="FR671" s="8"/>
      <c r="FS671" s="8"/>
      <c r="FT671" s="8"/>
      <c r="FU671" s="8"/>
      <c r="FV671" s="8"/>
      <c r="FW671" s="8"/>
      <c r="FX671" s="8"/>
      <c r="FY671" s="8"/>
      <c r="FZ671" s="8"/>
      <c r="GA671" s="8"/>
      <c r="GB671" s="8"/>
      <c r="GC671" s="8"/>
      <c r="GD671" s="8"/>
      <c r="GE671" s="8"/>
      <c r="GF671" s="8"/>
      <c r="GG671" s="8"/>
      <c r="GH671" s="8"/>
      <c r="GI671" s="8"/>
      <c r="GJ671" s="8"/>
      <c r="GK671" s="8"/>
      <c r="GL671" s="8"/>
      <c r="GM671" s="8"/>
      <c r="GN671" s="8"/>
      <c r="GO671" s="8"/>
      <c r="GP671" s="8"/>
      <c r="GQ671" s="8"/>
      <c r="GR671" s="8"/>
      <c r="GS671" s="8"/>
      <c r="GT671" s="8"/>
      <c r="GU671" s="8"/>
      <c r="GV671" s="8"/>
      <c r="GW671" s="8"/>
      <c r="GX671" s="8"/>
      <c r="GY671" s="8"/>
      <c r="GZ671" s="8"/>
      <c r="HA671" s="8"/>
      <c r="HB671" s="8"/>
      <c r="HC671" s="8"/>
      <c r="HD671" s="8"/>
      <c r="HE671" s="8"/>
      <c r="HF671" s="8"/>
      <c r="HG671" s="8"/>
      <c r="HH671" s="8"/>
      <c r="HI671" s="8"/>
      <c r="HJ671" s="8"/>
      <c r="HK671" s="8"/>
      <c r="HL671" s="8"/>
      <c r="HM671" s="8"/>
      <c r="HN671" s="8"/>
      <c r="HO671" s="8"/>
      <c r="HP671" s="8"/>
      <c r="HQ671" s="8"/>
      <c r="HR671" s="8"/>
      <c r="HS671" s="8"/>
      <c r="HT671" s="8"/>
      <c r="HU671" s="8"/>
      <c r="HV671" s="8"/>
      <c r="HW671" s="8"/>
      <c r="HX671" s="8"/>
      <c r="HY671" s="8"/>
      <c r="HZ671" s="8"/>
      <c r="IA671" s="8"/>
      <c r="IB671" s="8"/>
      <c r="IC671" s="8"/>
      <c r="ID671" s="8"/>
      <c r="IE671" s="8"/>
      <c r="IF671" s="8"/>
      <c r="IG671" s="8"/>
      <c r="IH671" s="8"/>
      <c r="II671" s="8"/>
      <c r="IJ671" s="8"/>
      <c r="IK671" s="8"/>
      <c r="IL671" s="8"/>
      <c r="IM671" s="8"/>
      <c r="IN671" s="8"/>
      <c r="IO671" s="8"/>
      <c r="IP671" s="8"/>
      <c r="IQ671" s="8"/>
      <c r="IR671" s="8"/>
      <c r="IS671" s="8"/>
      <c r="IT671" s="8"/>
      <c r="IU671" s="8"/>
      <c r="IV671" s="8"/>
      <c r="IW671" s="8"/>
      <c r="IX671" s="8"/>
      <c r="IY671" s="8"/>
      <c r="IZ671" s="8"/>
      <c r="JA671" s="8"/>
      <c r="JB671" s="8"/>
      <c r="JC671" s="8"/>
      <c r="JD671" s="8"/>
      <c r="JE671" s="8"/>
      <c r="JF671" s="8"/>
      <c r="JG671" s="8"/>
      <c r="JH671" s="8"/>
      <c r="JI671" s="8"/>
      <c r="JJ671" s="8"/>
      <c r="JK671" s="8"/>
      <c r="JL671" s="8"/>
      <c r="JM671" s="8"/>
      <c r="JN671" s="8"/>
      <c r="JO671" s="8"/>
      <c r="JP671" s="8"/>
      <c r="JQ671" s="8"/>
      <c r="JR671" s="8"/>
      <c r="JS671" s="8"/>
      <c r="JT671" s="8"/>
      <c r="JU671" s="8"/>
      <c r="JV671" s="8"/>
      <c r="JW671" s="8"/>
      <c r="JX671" s="8"/>
      <c r="JY671" s="8"/>
      <c r="JZ671" s="8"/>
      <c r="KA671" s="8"/>
      <c r="KB671" s="8"/>
      <c r="KC671" s="8"/>
      <c r="KD671" s="8"/>
      <c r="KE671" s="8"/>
      <c r="KF671" s="8"/>
      <c r="KG671" s="8"/>
      <c r="KH671" s="8"/>
      <c r="KI671" s="8"/>
      <c r="KJ671" s="8"/>
      <c r="KK671" s="8"/>
      <c r="KL671" s="8"/>
      <c r="KM671" s="8"/>
      <c r="KN671" s="8"/>
      <c r="KO671" s="8"/>
      <c r="KP671" s="8"/>
      <c r="KQ671" s="8"/>
      <c r="KR671" s="8"/>
      <c r="KS671" s="8"/>
      <c r="KT671" s="8"/>
      <c r="KU671" s="8"/>
      <c r="KV671" s="8"/>
      <c r="KW671" s="8"/>
      <c r="KX671" s="8"/>
      <c r="KY671" s="8"/>
      <c r="KZ671" s="8"/>
      <c r="LA671" s="8"/>
      <c r="LB671" s="8"/>
      <c r="LC671" s="8"/>
      <c r="LD671" s="8"/>
      <c r="LE671" s="8"/>
      <c r="LF671" s="8"/>
      <c r="LG671" s="8"/>
      <c r="LH671" s="8"/>
      <c r="LI671" s="8"/>
      <c r="LJ671" s="8"/>
      <c r="LK671" s="8"/>
      <c r="LL671" s="8"/>
      <c r="LM671" s="8"/>
      <c r="LN671" s="8"/>
      <c r="LO671" s="8"/>
      <c r="LP671" s="8"/>
      <c r="LQ671" s="8"/>
      <c r="LR671" s="8"/>
      <c r="LS671" s="8"/>
      <c r="LT671" s="8"/>
      <c r="LU671" s="8"/>
      <c r="LV671" s="8"/>
      <c r="LW671" s="8"/>
      <c r="LX671" s="8"/>
      <c r="LY671" s="8"/>
      <c r="LZ671" s="8"/>
      <c r="MA671" s="8"/>
      <c r="MB671" s="8"/>
      <c r="MC671" s="8"/>
      <c r="MD671" s="8"/>
      <c r="ME671" s="8"/>
      <c r="MF671" s="8"/>
      <c r="MG671" s="8"/>
      <c r="MH671" s="8"/>
      <c r="MI671" s="8"/>
      <c r="MJ671" s="8"/>
      <c r="MK671" s="8"/>
      <c r="ML671" s="8"/>
      <c r="MM671" s="8"/>
      <c r="MN671" s="8"/>
      <c r="MO671" s="8"/>
      <c r="MP671" s="8"/>
      <c r="MQ671" s="8"/>
      <c r="MR671" s="8"/>
      <c r="MS671" s="8"/>
      <c r="MT671" s="8"/>
      <c r="MU671" s="8"/>
      <c r="MV671" s="8"/>
      <c r="MW671" s="8"/>
      <c r="MX671" s="8"/>
      <c r="MY671" s="8"/>
      <c r="MZ671" s="8"/>
      <c r="NA671" s="8"/>
      <c r="NB671" s="8"/>
      <c r="NC671" s="8"/>
      <c r="ND671" s="8"/>
      <c r="NE671" s="8"/>
      <c r="NF671" s="8"/>
      <c r="NG671" s="8"/>
      <c r="NH671" s="8"/>
      <c r="NI671" s="8"/>
      <c r="NJ671" s="8"/>
      <c r="NK671" s="8"/>
      <c r="NL671" s="8"/>
      <c r="NM671" s="8"/>
      <c r="NN671" s="8"/>
      <c r="NO671" s="8"/>
      <c r="NP671" s="8"/>
      <c r="NQ671" s="8"/>
      <c r="NR671" s="8"/>
      <c r="NS671" s="8"/>
      <c r="NT671" s="8"/>
      <c r="NU671" s="8"/>
      <c r="NV671" s="8"/>
      <c r="NW671" s="8"/>
      <c r="NX671" s="8"/>
      <c r="NY671" s="8"/>
      <c r="NZ671" s="8"/>
      <c r="OA671" s="8"/>
      <c r="OB671" s="8"/>
      <c r="OC671" s="8"/>
      <c r="OD671" s="8"/>
      <c r="OE671" s="8"/>
      <c r="OF671" s="8"/>
      <c r="OG671" s="8"/>
      <c r="OH671" s="8"/>
      <c r="OI671" s="8"/>
      <c r="OJ671" s="8"/>
      <c r="OK671" s="8"/>
      <c r="OL671" s="8"/>
      <c r="OM671" s="8"/>
      <c r="ON671" s="8"/>
      <c r="OO671" s="8"/>
      <c r="OP671" s="8"/>
      <c r="OQ671" s="8"/>
      <c r="OR671" s="8"/>
      <c r="OS671" s="8"/>
      <c r="OT671" s="8"/>
      <c r="OU671" s="8"/>
      <c r="OV671" s="8"/>
      <c r="OW671" s="8"/>
      <c r="OX671" s="8"/>
      <c r="OY671" s="8"/>
      <c r="OZ671" s="8"/>
      <c r="PA671" s="8"/>
      <c r="PB671" s="8"/>
      <c r="PC671" s="8"/>
      <c r="PD671" s="8"/>
      <c r="PE671" s="8"/>
      <c r="PF671" s="8"/>
      <c r="PG671" s="8"/>
      <c r="PH671" s="8"/>
      <c r="PI671" s="8"/>
      <c r="PJ671" s="8"/>
      <c r="PK671" s="8"/>
      <c r="PL671" s="8"/>
      <c r="PM671" s="8"/>
      <c r="PN671" s="8"/>
      <c r="PO671" s="8"/>
      <c r="PP671" s="8"/>
      <c r="PQ671" s="8"/>
      <c r="PR671" s="8"/>
      <c r="PS671" s="8"/>
      <c r="PT671" s="8"/>
      <c r="PU671" s="8"/>
      <c r="PV671" s="8"/>
      <c r="PW671" s="8"/>
      <c r="PX671" s="8"/>
      <c r="PY671" s="8"/>
      <c r="PZ671" s="8"/>
      <c r="QA671" s="8"/>
      <c r="QB671" s="8"/>
      <c r="QC671" s="8"/>
      <c r="QD671" s="8"/>
      <c r="QE671" s="8"/>
      <c r="QF671" s="8"/>
      <c r="QG671" s="8"/>
      <c r="QH671" s="8"/>
      <c r="QI671" s="8"/>
      <c r="QJ671" s="8"/>
      <c r="QK671" s="8"/>
      <c r="QL671" s="8"/>
      <c r="QM671" s="8"/>
      <c r="QN671" s="8"/>
      <c r="QO671" s="8"/>
      <c r="QP671" s="8"/>
      <c r="QQ671" s="8"/>
      <c r="QR671" s="8"/>
      <c r="QS671" s="8"/>
      <c r="QT671" s="8"/>
      <c r="QU671" s="8"/>
      <c r="QV671" s="8"/>
      <c r="QW671" s="8"/>
      <c r="QX671" s="8"/>
      <c r="QY671" s="8"/>
      <c r="QZ671" s="8"/>
      <c r="RA671" s="8"/>
      <c r="RB671" s="8"/>
      <c r="RC671" s="8"/>
      <c r="RD671" s="8"/>
      <c r="RE671" s="8"/>
      <c r="RF671" s="8"/>
      <c r="RG671" s="8"/>
      <c r="RH671" s="8"/>
      <c r="RI671" s="8"/>
      <c r="RJ671" s="8"/>
      <c r="RK671" s="8"/>
      <c r="RL671" s="8"/>
      <c r="RM671" s="8"/>
      <c r="RN671" s="8"/>
      <c r="RO671" s="8"/>
      <c r="RP671" s="8"/>
      <c r="RQ671" s="8"/>
      <c r="RR671" s="8"/>
      <c r="RS671" s="8"/>
      <c r="RT671" s="8"/>
      <c r="RU671" s="8"/>
      <c r="RV671" s="8"/>
      <c r="RW671" s="8"/>
      <c r="RX671" s="8"/>
      <c r="RY671" s="8"/>
      <c r="RZ671" s="8"/>
      <c r="SA671" s="8"/>
      <c r="SB671" s="8"/>
      <c r="SC671" s="8"/>
      <c r="SD671" s="8"/>
      <c r="SE671" s="8"/>
      <c r="SF671" s="8"/>
      <c r="SG671" s="8"/>
      <c r="SH671" s="8"/>
      <c r="SI671" s="8"/>
      <c r="SJ671" s="8"/>
      <c r="SK671" s="8"/>
      <c r="SL671" s="8"/>
      <c r="SM671" s="8"/>
      <c r="SN671" s="8"/>
      <c r="SO671" s="8"/>
      <c r="SP671" s="8"/>
      <c r="SQ671" s="8"/>
      <c r="SR671" s="8"/>
      <c r="SS671" s="8"/>
      <c r="ST671" s="8"/>
      <c r="SU671" s="8"/>
      <c r="SV671" s="8"/>
      <c r="SW671" s="8"/>
      <c r="SX671" s="8"/>
      <c r="SY671" s="8"/>
      <c r="SZ671" s="8"/>
      <c r="TA671" s="8"/>
      <c r="TB671" s="8"/>
      <c r="TC671" s="8"/>
      <c r="TD671" s="8"/>
      <c r="TE671" s="8"/>
      <c r="TF671" s="8"/>
      <c r="TG671" s="8"/>
      <c r="TH671" s="8"/>
      <c r="TI671" s="8"/>
      <c r="TJ671" s="8"/>
      <c r="TK671" s="8"/>
      <c r="TL671" s="8"/>
      <c r="TM671" s="8"/>
      <c r="TN671" s="8"/>
      <c r="TO671" s="8"/>
      <c r="TP671" s="8"/>
      <c r="TQ671" s="8"/>
      <c r="TR671" s="8"/>
      <c r="TS671" s="8"/>
      <c r="TT671" s="8"/>
      <c r="TU671" s="8"/>
      <c r="TV671" s="8"/>
      <c r="TW671" s="8"/>
      <c r="TX671" s="8"/>
      <c r="TY671" s="8"/>
      <c r="TZ671" s="8"/>
      <c r="UA671" s="8"/>
      <c r="UB671" s="8"/>
      <c r="UC671" s="8"/>
      <c r="UD671" s="8"/>
      <c r="UE671" s="8"/>
      <c r="UF671" s="8"/>
      <c r="UG671" s="8"/>
      <c r="UH671" s="8"/>
      <c r="UI671" s="8"/>
      <c r="UJ671" s="8"/>
      <c r="UK671" s="8"/>
      <c r="UL671" s="8"/>
      <c r="UM671" s="8"/>
      <c r="UN671" s="8"/>
      <c r="UO671" s="8"/>
      <c r="UP671" s="8"/>
      <c r="UQ671" s="8"/>
      <c r="UR671" s="8"/>
      <c r="US671" s="8"/>
      <c r="UT671" s="8"/>
      <c r="UU671" s="8"/>
      <c r="UV671" s="8"/>
      <c r="UW671" s="8"/>
      <c r="UX671" s="8"/>
      <c r="UY671" s="8"/>
      <c r="UZ671" s="8"/>
      <c r="VA671" s="8"/>
      <c r="VB671" s="8"/>
      <c r="VC671" s="8"/>
      <c r="VD671" s="8"/>
      <c r="VE671" s="8"/>
      <c r="VF671" s="8"/>
      <c r="VG671" s="8"/>
      <c r="VH671" s="8"/>
      <c r="VI671" s="8"/>
      <c r="VJ671" s="8"/>
      <c r="VK671" s="8"/>
      <c r="VL671" s="8"/>
      <c r="VM671" s="8"/>
      <c r="VN671" s="8"/>
      <c r="VO671" s="8"/>
      <c r="VP671" s="8"/>
      <c r="VQ671" s="8"/>
      <c r="VR671" s="8"/>
      <c r="VS671" s="8"/>
      <c r="VT671" s="8"/>
      <c r="VU671" s="8"/>
      <c r="VV671" s="8"/>
      <c r="VW671" s="8"/>
      <c r="VX671" s="8"/>
      <c r="VY671" s="8"/>
      <c r="VZ671" s="8"/>
      <c r="WA671" s="8"/>
      <c r="WB671" s="8"/>
      <c r="WC671" s="8"/>
      <c r="WD671" s="8"/>
      <c r="WE671" s="8"/>
      <c r="WF671" s="8"/>
      <c r="WG671" s="8"/>
      <c r="WH671" s="8"/>
      <c r="WI671" s="8"/>
      <c r="WJ671" s="8"/>
      <c r="WK671" s="8"/>
      <c r="WL671" s="8"/>
      <c r="WM671" s="8"/>
      <c r="WN671" s="8"/>
      <c r="WO671" s="8"/>
      <c r="WP671" s="8"/>
      <c r="WQ671" s="8"/>
      <c r="WR671" s="8"/>
      <c r="WS671" s="8"/>
      <c r="WT671" s="8"/>
      <c r="WU671" s="8"/>
      <c r="WV671" s="8"/>
      <c r="WW671" s="8"/>
      <c r="WX671" s="8"/>
      <c r="WY671" s="8"/>
      <c r="WZ671" s="8"/>
      <c r="XA671" s="8"/>
      <c r="XB671" s="8"/>
      <c r="XC671" s="8"/>
      <c r="XD671" s="8"/>
      <c r="XE671" s="8"/>
      <c r="XF671" s="8"/>
      <c r="XG671" s="8"/>
      <c r="XH671" s="8"/>
      <c r="XI671" s="8"/>
      <c r="XJ671" s="8"/>
      <c r="XK671" s="8"/>
      <c r="XL671" s="8"/>
      <c r="XM671" s="8"/>
      <c r="XN671" s="8"/>
      <c r="XO671" s="8"/>
      <c r="XP671" s="8"/>
      <c r="XQ671" s="8"/>
      <c r="XR671" s="8"/>
      <c r="XS671" s="8"/>
      <c r="XT671" s="8"/>
      <c r="XU671" s="8"/>
      <c r="XV671" s="8"/>
      <c r="XW671" s="8"/>
      <c r="XX671" s="8"/>
      <c r="XY671" s="8"/>
      <c r="XZ671" s="8"/>
      <c r="YA671" s="8"/>
      <c r="YB671" s="8"/>
      <c r="YC671" s="8"/>
      <c r="YD671" s="8"/>
      <c r="YE671" s="8"/>
      <c r="YF671" s="8"/>
      <c r="YG671" s="8"/>
      <c r="YH671" s="8"/>
      <c r="YI671" s="8"/>
      <c r="YJ671" s="8"/>
      <c r="YK671" s="8"/>
      <c r="YL671" s="8"/>
      <c r="YM671" s="8"/>
      <c r="YN671" s="8"/>
      <c r="YO671" s="8"/>
      <c r="YP671" s="8"/>
      <c r="YQ671" s="8"/>
      <c r="YR671" s="8"/>
      <c r="YS671" s="8"/>
      <c r="YT671" s="8"/>
      <c r="YU671" s="8"/>
      <c r="YV671" s="8"/>
      <c r="YW671" s="8"/>
      <c r="YX671" s="8"/>
      <c r="YY671" s="8"/>
      <c r="YZ671" s="8"/>
      <c r="ZA671" s="8"/>
      <c r="ZB671" s="8"/>
      <c r="ZC671" s="8"/>
      <c r="ZD671" s="8"/>
      <c r="ZE671" s="8"/>
      <c r="ZF671" s="8"/>
      <c r="ZG671" s="8"/>
      <c r="ZH671" s="8"/>
      <c r="ZI671" s="8"/>
      <c r="ZJ671" s="8"/>
      <c r="ZK671" s="8"/>
      <c r="ZL671" s="8"/>
      <c r="ZM671" s="8"/>
      <c r="ZN671" s="8"/>
      <c r="ZO671" s="8"/>
      <c r="ZP671" s="8"/>
      <c r="ZQ671" s="8"/>
      <c r="ZR671" s="8"/>
      <c r="ZS671" s="8"/>
      <c r="ZT671" s="8"/>
      <c r="ZU671" s="8"/>
      <c r="ZV671" s="8"/>
      <c r="ZW671" s="8"/>
      <c r="ZX671" s="8"/>
      <c r="ZY671" s="8"/>
      <c r="ZZ671" s="8"/>
      <c r="AAA671" s="8"/>
      <c r="AAB671" s="8"/>
      <c r="AAC671" s="8"/>
      <c r="AAD671" s="8"/>
      <c r="AAE671" s="8"/>
      <c r="AAF671" s="8"/>
      <c r="AAG671" s="8"/>
      <c r="AAH671" s="8"/>
      <c r="AAI671" s="8"/>
      <c r="AAJ671" s="8"/>
      <c r="AAK671" s="8"/>
      <c r="AAL671" s="8"/>
      <c r="AAM671" s="8"/>
      <c r="AAN671" s="8"/>
      <c r="AAO671" s="8"/>
      <c r="AAP671" s="8"/>
      <c r="AAQ671" s="8"/>
      <c r="AAR671" s="8"/>
      <c r="AAS671" s="8"/>
      <c r="AAT671" s="8"/>
      <c r="AAU671" s="8"/>
      <c r="AAV671" s="8"/>
      <c r="AAW671" s="8"/>
      <c r="AAX671" s="8"/>
      <c r="AAY671" s="8"/>
      <c r="AAZ671" s="8"/>
      <c r="ABA671" s="8"/>
      <c r="ABB671" s="8"/>
      <c r="ABC671" s="8"/>
      <c r="ABD671" s="8"/>
      <c r="ABE671" s="8"/>
      <c r="ABF671" s="8"/>
      <c r="ABG671" s="8"/>
      <c r="ABH671" s="8"/>
      <c r="ABI671" s="8"/>
      <c r="ABJ671" s="8"/>
      <c r="ABK671" s="8"/>
      <c r="ABL671" s="8"/>
      <c r="ABM671" s="8"/>
      <c r="ABN671" s="8"/>
      <c r="ABO671" s="8"/>
      <c r="ABP671" s="8"/>
      <c r="ABQ671" s="8"/>
      <c r="ABR671" s="8"/>
      <c r="ABS671" s="8"/>
      <c r="ABT671" s="8"/>
      <c r="ABU671" s="8"/>
      <c r="ABV671" s="8"/>
      <c r="ABW671" s="8"/>
      <c r="ABX671" s="8"/>
      <c r="ABY671" s="8"/>
      <c r="ABZ671" s="8"/>
      <c r="ACA671" s="8"/>
      <c r="ACB671" s="8"/>
      <c r="ACC671" s="8"/>
      <c r="ACD671" s="8"/>
      <c r="ACE671" s="8"/>
      <c r="ACF671" s="8"/>
      <c r="ACG671" s="8"/>
      <c r="ACH671" s="8"/>
      <c r="ACI671" s="8"/>
      <c r="ACJ671" s="8"/>
      <c r="ACK671" s="8"/>
      <c r="ACL671" s="8"/>
      <c r="ACM671" s="8"/>
      <c r="ACN671" s="8"/>
      <c r="ACO671" s="8"/>
      <c r="ACP671" s="8"/>
      <c r="ACQ671" s="8"/>
      <c r="ACR671" s="8"/>
      <c r="ACS671" s="8"/>
      <c r="ACT671" s="8"/>
      <c r="ACU671" s="8"/>
      <c r="ACV671" s="8"/>
      <c r="ACW671" s="8"/>
      <c r="ACX671" s="8"/>
      <c r="ACY671" s="8"/>
      <c r="ACZ671" s="8"/>
      <c r="ADA671" s="8"/>
      <c r="ADB671" s="8"/>
      <c r="ADC671" s="8"/>
      <c r="ADD671" s="8"/>
      <c r="ADE671" s="8"/>
      <c r="ADF671" s="8"/>
      <c r="ADG671" s="8"/>
      <c r="ADH671" s="8"/>
      <c r="ADI671" s="8"/>
      <c r="ADJ671" s="8"/>
      <c r="ADK671" s="8"/>
      <c r="ADL671" s="8"/>
      <c r="ADM671" s="8"/>
      <c r="ADN671" s="8"/>
      <c r="ADO671" s="8"/>
      <c r="ADP671" s="8"/>
      <c r="ADQ671" s="8"/>
      <c r="ADR671" s="8"/>
      <c r="ADS671" s="8"/>
      <c r="ADT671" s="8"/>
      <c r="ADU671" s="8"/>
      <c r="ADV671" s="8"/>
      <c r="ADW671" s="8"/>
      <c r="ADX671" s="8"/>
      <c r="ADY671" s="8"/>
      <c r="ADZ671" s="8"/>
      <c r="AEA671" s="8"/>
      <c r="AEB671" s="8"/>
      <c r="AEC671" s="8"/>
      <c r="AED671" s="8"/>
      <c r="AEE671" s="8"/>
      <c r="AEF671" s="8"/>
      <c r="AEG671" s="8"/>
      <c r="AEH671" s="8"/>
      <c r="AEI671" s="8"/>
      <c r="AEJ671" s="8"/>
      <c r="AEK671" s="8"/>
      <c r="AEL671" s="8"/>
      <c r="AEM671" s="8"/>
      <c r="AEN671" s="8"/>
      <c r="AEO671" s="8"/>
      <c r="AEP671" s="8"/>
      <c r="AEQ671" s="8"/>
      <c r="AER671" s="8"/>
      <c r="AES671" s="8"/>
      <c r="AET671" s="8"/>
      <c r="AEU671" s="8"/>
      <c r="AEV671" s="8"/>
      <c r="AEW671" s="8"/>
      <c r="AEX671" s="8"/>
      <c r="AEY671" s="8"/>
      <c r="AEZ671" s="8"/>
      <c r="AFA671" s="8"/>
      <c r="AFB671" s="8"/>
      <c r="AFC671" s="8"/>
      <c r="AFD671" s="8"/>
      <c r="AFE671" s="8"/>
      <c r="AFF671" s="8"/>
      <c r="AFG671" s="8"/>
      <c r="AFH671" s="8"/>
      <c r="AFI671" s="8"/>
      <c r="AFJ671" s="8"/>
      <c r="AFK671" s="8"/>
      <c r="AFL671" s="8"/>
      <c r="AFM671" s="8"/>
      <c r="AFN671" s="8"/>
      <c r="AFO671" s="8"/>
      <c r="AFP671" s="8"/>
      <c r="AFQ671" s="8"/>
      <c r="AFR671" s="8"/>
      <c r="AFS671" s="8"/>
      <c r="AFT671" s="8"/>
      <c r="AFU671" s="8"/>
      <c r="AFV671" s="8"/>
      <c r="AFW671" s="8"/>
      <c r="AFX671" s="8"/>
      <c r="AFY671" s="8"/>
      <c r="AFZ671" s="8"/>
      <c r="AGA671" s="8"/>
      <c r="AGB671" s="8"/>
      <c r="AGC671" s="8"/>
      <c r="AGD671" s="8"/>
      <c r="AGE671" s="8"/>
      <c r="AGF671" s="8"/>
      <c r="AGG671" s="8"/>
      <c r="AGH671" s="8"/>
      <c r="AGI671" s="8"/>
      <c r="AGJ671" s="8"/>
      <c r="AGK671" s="8"/>
      <c r="AGL671" s="8"/>
      <c r="AGM671" s="8"/>
      <c r="AGN671" s="8"/>
      <c r="AGO671" s="8"/>
      <c r="AGP671" s="8"/>
      <c r="AGQ671" s="8"/>
      <c r="AGR671" s="8"/>
      <c r="AGS671" s="8"/>
      <c r="AGT671" s="8"/>
      <c r="AGU671" s="8"/>
      <c r="AGV671" s="8"/>
      <c r="AGW671" s="8"/>
      <c r="AGX671" s="8"/>
      <c r="AGY671" s="8"/>
      <c r="AGZ671" s="8"/>
      <c r="AHA671" s="8"/>
      <c r="AHB671" s="8"/>
      <c r="AHC671" s="8"/>
      <c r="AHD671" s="8"/>
      <c r="AHE671" s="8"/>
      <c r="AHF671" s="8"/>
      <c r="AHG671" s="8"/>
      <c r="AHH671" s="8"/>
      <c r="AHI671" s="8"/>
      <c r="AHJ671" s="8"/>
      <c r="AHK671" s="8"/>
      <c r="AHL671" s="8"/>
      <c r="AHM671" s="8"/>
      <c r="AHN671" s="8"/>
      <c r="AHO671" s="8"/>
      <c r="AHP671" s="8"/>
      <c r="AHQ671" s="8"/>
      <c r="AHR671" s="8"/>
      <c r="AHS671" s="8"/>
      <c r="AHT671" s="8"/>
      <c r="AHU671" s="8"/>
      <c r="AHV671" s="8"/>
      <c r="AHW671" s="8"/>
      <c r="AHX671" s="8"/>
      <c r="AHY671" s="8"/>
      <c r="AHZ671" s="8"/>
      <c r="AIA671" s="8"/>
      <c r="AIB671" s="8"/>
      <c r="AIC671" s="8"/>
      <c r="AID671" s="8"/>
      <c r="AIE671" s="8"/>
      <c r="AIF671" s="8"/>
      <c r="AIG671" s="8"/>
      <c r="AIH671" s="8"/>
      <c r="AII671" s="8"/>
      <c r="AIJ671" s="8"/>
      <c r="AIK671" s="8"/>
      <c r="AIL671" s="8"/>
      <c r="AIM671" s="8"/>
      <c r="AIN671" s="8"/>
      <c r="AIO671" s="8"/>
      <c r="AIP671" s="8"/>
      <c r="AIQ671" s="8"/>
      <c r="AIR671" s="8"/>
      <c r="AIS671" s="8"/>
      <c r="AIT671" s="8"/>
      <c r="AIU671" s="8"/>
      <c r="AIV671" s="8"/>
      <c r="AIW671" s="8"/>
      <c r="AIX671" s="8"/>
      <c r="AIY671" s="8"/>
      <c r="AIZ671" s="8"/>
      <c r="AJA671" s="8"/>
      <c r="AJB671" s="8"/>
      <c r="AJC671" s="8"/>
      <c r="AJD671" s="8"/>
      <c r="AJE671" s="8"/>
      <c r="AJF671" s="8"/>
      <c r="AJG671" s="8"/>
      <c r="AJH671" s="8"/>
      <c r="AJI671" s="8"/>
      <c r="AJJ671" s="8"/>
      <c r="AJK671" s="8"/>
      <c r="AJL671" s="8"/>
      <c r="AJM671" s="8"/>
      <c r="AJN671" s="8"/>
      <c r="AJO671" s="8"/>
      <c r="AJP671" s="8"/>
      <c r="AJQ671" s="8"/>
      <c r="AJR671" s="8"/>
      <c r="AJS671" s="8"/>
      <c r="AJT671" s="8"/>
      <c r="AJU671" s="8"/>
      <c r="AJV671" s="8"/>
      <c r="AJW671" s="8"/>
      <c r="AJX671" s="8"/>
      <c r="AJY671" s="8"/>
      <c r="AJZ671" s="8"/>
      <c r="AKA671" s="8"/>
      <c r="AKB671" s="8"/>
      <c r="AKC671" s="8"/>
      <c r="AKD671" s="8"/>
      <c r="AKE671" s="8"/>
      <c r="AKF671" s="8"/>
      <c r="AKG671" s="8"/>
      <c r="AKH671" s="8"/>
      <c r="AKI671" s="8"/>
      <c r="AKJ671" s="8"/>
      <c r="AKK671" s="8"/>
      <c r="AKL671" s="8"/>
      <c r="AKM671" s="8"/>
      <c r="AKN671" s="8"/>
      <c r="AKO671" s="8"/>
      <c r="AKP671" s="8"/>
      <c r="AKQ671" s="8"/>
      <c r="AKR671" s="8"/>
      <c r="AKS671" s="8"/>
      <c r="AKT671" s="8"/>
      <c r="AKU671" s="8"/>
      <c r="AKV671" s="8"/>
      <c r="AKW671" s="8"/>
      <c r="AKX671" s="8"/>
      <c r="AKY671" s="8"/>
      <c r="AKZ671" s="8"/>
      <c r="ALA671" s="8"/>
      <c r="ALB671" s="8"/>
      <c r="ALC671" s="8"/>
      <c r="ALD671" s="8"/>
      <c r="ALE671" s="8"/>
      <c r="ALF671" s="8"/>
      <c r="ALG671" s="8"/>
      <c r="ALH671" s="8"/>
      <c r="ALI671" s="8"/>
      <c r="ALJ671" s="8"/>
      <c r="ALK671" s="8"/>
      <c r="ALL671" s="8"/>
      <c r="ALM671" s="8"/>
      <c r="ALN671" s="8"/>
      <c r="ALO671" s="8"/>
      <c r="ALP671" s="8"/>
      <c r="ALQ671" s="8"/>
      <c r="ALR671" s="8"/>
      <c r="ALS671" s="8"/>
      <c r="ALT671" s="8"/>
      <c r="ALU671" s="8"/>
      <c r="ALV671" s="8"/>
      <c r="ALW671" s="8"/>
      <c r="ALX671" s="8"/>
      <c r="ALY671" s="8"/>
      <c r="ALZ671" s="8"/>
      <c r="AMA671" s="8"/>
      <c r="AMB671" s="8"/>
      <c r="AMC671" s="8"/>
      <c r="AMD671" s="8"/>
      <c r="AME671" s="8"/>
      <c r="AMF671" s="8"/>
      <c r="AMG671" s="8"/>
      <c r="AMH671" s="8"/>
      <c r="AMI671" s="8"/>
      <c r="AMJ671" s="8"/>
      <c r="AMK671" s="8"/>
      <c r="AML671" s="8"/>
      <c r="AMM671" s="8"/>
      <c r="AMN671" s="8"/>
      <c r="AMO671" s="8"/>
      <c r="AMP671" s="8"/>
      <c r="AMQ671" s="8"/>
      <c r="AMR671" s="8"/>
      <c r="AMS671" s="8"/>
      <c r="AMT671" s="8"/>
      <c r="AMU671" s="8"/>
      <c r="AMV671" s="8"/>
      <c r="AMW671" s="8"/>
      <c r="AMX671" s="8"/>
      <c r="AMY671" s="8"/>
      <c r="AMZ671" s="8"/>
      <c r="ANA671" s="8"/>
      <c r="ANB671" s="8"/>
      <c r="ANC671" s="8"/>
      <c r="AND671" s="8"/>
      <c r="ANE671" s="8"/>
      <c r="ANF671" s="8"/>
      <c r="ANG671" s="8"/>
      <c r="ANH671" s="8"/>
      <c r="ANI671" s="8"/>
      <c r="ANJ671" s="8"/>
      <c r="ANK671" s="8"/>
      <c r="ANL671" s="8"/>
      <c r="ANM671" s="8"/>
      <c r="ANN671" s="8"/>
      <c r="ANO671" s="8"/>
      <c r="ANP671" s="8"/>
      <c r="ANQ671" s="8"/>
      <c r="ANR671" s="8"/>
      <c r="ANS671" s="8"/>
      <c r="ANT671" s="8"/>
      <c r="ANU671" s="8"/>
      <c r="ANV671" s="8"/>
      <c r="ANW671" s="8"/>
      <c r="ANX671" s="8"/>
      <c r="ANY671" s="8"/>
      <c r="ANZ671" s="8"/>
      <c r="AOA671" s="8"/>
      <c r="AOB671" s="8"/>
      <c r="AOC671" s="8"/>
      <c r="AOD671" s="8"/>
      <c r="AOE671" s="8"/>
      <c r="AOF671" s="8"/>
      <c r="AOG671" s="8"/>
      <c r="AOH671" s="8"/>
      <c r="AOI671" s="8"/>
      <c r="AOJ671" s="8"/>
      <c r="AOK671" s="8"/>
      <c r="AOL671" s="8"/>
      <c r="AOM671" s="8"/>
      <c r="AON671" s="8"/>
      <c r="AOO671" s="8"/>
      <c r="AOP671" s="8"/>
      <c r="AOQ671" s="8"/>
      <c r="AOR671" s="8"/>
      <c r="AOS671" s="8"/>
      <c r="AOT671" s="8"/>
      <c r="AOU671" s="8"/>
      <c r="AOV671" s="8"/>
      <c r="AOW671" s="8"/>
      <c r="AOX671" s="8"/>
      <c r="AOY671" s="8"/>
      <c r="AOZ671" s="8"/>
      <c r="APA671" s="8"/>
      <c r="APB671" s="8"/>
      <c r="APC671" s="8"/>
      <c r="APD671" s="8"/>
      <c r="APE671" s="8"/>
      <c r="APF671" s="8"/>
      <c r="APG671" s="8"/>
      <c r="APH671" s="8"/>
      <c r="API671" s="8"/>
      <c r="APJ671" s="8"/>
      <c r="APK671" s="8"/>
      <c r="APL671" s="8"/>
      <c r="APM671" s="8"/>
      <c r="APN671" s="8"/>
      <c r="APO671" s="8"/>
      <c r="APP671" s="8"/>
      <c r="APQ671" s="8"/>
      <c r="APR671" s="8"/>
      <c r="APS671" s="8"/>
      <c r="APT671" s="8"/>
      <c r="APU671" s="8"/>
      <c r="APV671" s="8"/>
      <c r="APW671" s="8"/>
      <c r="APX671" s="8"/>
      <c r="APY671" s="8"/>
      <c r="APZ671" s="8"/>
      <c r="AQA671" s="8"/>
      <c r="AQB671" s="8"/>
      <c r="AQC671" s="8"/>
      <c r="AQD671" s="8"/>
      <c r="AQE671" s="8"/>
      <c r="AQF671" s="8"/>
      <c r="AQG671" s="8"/>
      <c r="AQH671" s="8"/>
      <c r="AQI671" s="8"/>
      <c r="AQJ671" s="8"/>
      <c r="AQK671" s="8"/>
      <c r="AQL671" s="8"/>
      <c r="AQM671" s="8"/>
      <c r="AQN671" s="8"/>
      <c r="AQO671" s="8"/>
      <c r="AQP671" s="8"/>
      <c r="AQQ671" s="8"/>
      <c r="AQR671" s="8"/>
      <c r="AQS671" s="8"/>
      <c r="AQT671" s="8"/>
      <c r="AQU671" s="8"/>
      <c r="AQV671" s="8"/>
      <c r="AQW671" s="8"/>
      <c r="AQX671" s="8"/>
      <c r="AQY671" s="8"/>
      <c r="AQZ671" s="8"/>
      <c r="ARA671" s="8"/>
      <c r="ARB671" s="8"/>
      <c r="ARC671" s="8"/>
      <c r="ARD671" s="8"/>
      <c r="ARE671" s="8"/>
      <c r="ARF671" s="8"/>
      <c r="ARG671" s="8"/>
      <c r="ARH671" s="8"/>
      <c r="ARI671" s="8"/>
      <c r="ARJ671" s="8"/>
      <c r="ARK671" s="8"/>
      <c r="ARL671" s="8"/>
      <c r="ARM671" s="8"/>
      <c r="ARN671" s="8"/>
      <c r="ARO671" s="8"/>
      <c r="ARP671" s="8"/>
      <c r="ARQ671" s="8"/>
      <c r="ARR671" s="8"/>
      <c r="ARS671" s="8"/>
      <c r="ART671" s="8"/>
      <c r="ARU671" s="8"/>
      <c r="ARV671" s="8"/>
      <c r="ARW671" s="8"/>
      <c r="ARX671" s="8"/>
      <c r="ARY671" s="8"/>
      <c r="ARZ671" s="8"/>
      <c r="ASA671" s="8"/>
      <c r="ASB671" s="8"/>
      <c r="ASC671" s="8"/>
      <c r="ASD671" s="8"/>
      <c r="ASE671" s="8"/>
      <c r="ASF671" s="8"/>
      <c r="ASG671" s="8"/>
      <c r="ASH671" s="8"/>
      <c r="ASI671" s="8"/>
      <c r="ASJ671" s="8"/>
      <c r="ASK671" s="8"/>
      <c r="ASL671" s="8"/>
      <c r="ASM671" s="8"/>
      <c r="ASN671" s="8"/>
      <c r="ASO671" s="8"/>
      <c r="ASP671" s="8"/>
      <c r="ASQ671" s="8"/>
      <c r="ASR671" s="8"/>
      <c r="ASS671" s="8"/>
      <c r="AST671" s="8"/>
      <c r="ASU671" s="8"/>
      <c r="ASV671" s="8"/>
      <c r="ASW671" s="8"/>
      <c r="ASX671" s="8"/>
      <c r="ASY671" s="8"/>
      <c r="ASZ671" s="8"/>
      <c r="ATA671" s="8"/>
      <c r="ATB671" s="8"/>
      <c r="ATC671" s="8"/>
      <c r="ATD671" s="8"/>
      <c r="ATE671" s="8"/>
      <c r="ATF671" s="8"/>
      <c r="ATG671" s="8"/>
      <c r="ATH671" s="8"/>
      <c r="ATI671" s="8"/>
      <c r="ATJ671" s="8"/>
      <c r="ATK671" s="8"/>
      <c r="ATL671" s="8"/>
      <c r="ATM671" s="8"/>
      <c r="ATN671" s="8"/>
      <c r="ATO671" s="8"/>
      <c r="ATP671" s="8"/>
      <c r="ATQ671" s="8"/>
      <c r="ATR671" s="8"/>
      <c r="ATS671" s="8"/>
      <c r="ATT671" s="8"/>
      <c r="ATU671" s="8"/>
      <c r="ATV671" s="8"/>
      <c r="ATW671" s="8"/>
      <c r="ATX671" s="8"/>
      <c r="ATY671" s="8"/>
      <c r="ATZ671" s="8"/>
      <c r="AUA671" s="8"/>
      <c r="AUB671" s="8"/>
      <c r="AUC671" s="8"/>
      <c r="AUD671" s="8"/>
      <c r="AUE671" s="8"/>
      <c r="AUF671" s="8"/>
      <c r="AUG671" s="8"/>
      <c r="AUH671" s="8"/>
      <c r="AUI671" s="8"/>
      <c r="AUJ671" s="8"/>
      <c r="AUK671" s="8"/>
      <c r="AUL671" s="8"/>
      <c r="AUM671" s="8"/>
      <c r="AUN671" s="8"/>
      <c r="AUO671" s="8"/>
      <c r="AUP671" s="8"/>
      <c r="AUQ671" s="8"/>
      <c r="AUR671" s="8"/>
      <c r="AUS671" s="8"/>
      <c r="AUT671" s="8"/>
      <c r="AUU671" s="8"/>
      <c r="AUV671" s="8"/>
      <c r="AUW671" s="8"/>
      <c r="AUX671" s="8"/>
      <c r="AUY671" s="8"/>
      <c r="AUZ671" s="8"/>
      <c r="AVA671" s="8"/>
      <c r="AVB671" s="8"/>
      <c r="AVC671" s="8"/>
      <c r="AVD671" s="8"/>
      <c r="AVE671" s="8"/>
      <c r="AVF671" s="8"/>
      <c r="AVG671" s="8"/>
      <c r="AVH671" s="8"/>
      <c r="AVI671" s="8"/>
      <c r="AVJ671" s="8"/>
      <c r="AVK671" s="8"/>
      <c r="AVL671" s="8"/>
      <c r="AVM671" s="8"/>
      <c r="AVN671" s="8"/>
      <c r="AVO671" s="8"/>
      <c r="AVP671" s="8"/>
      <c r="AVQ671" s="8"/>
      <c r="AVR671" s="8"/>
      <c r="AVS671" s="8"/>
      <c r="AVT671" s="8"/>
      <c r="AVU671" s="8"/>
      <c r="AVV671" s="8"/>
      <c r="AVW671" s="8"/>
      <c r="AVX671" s="8"/>
      <c r="AVY671" s="8"/>
      <c r="AVZ671" s="8"/>
      <c r="AWA671" s="8"/>
      <c r="AWB671" s="8"/>
      <c r="AWC671" s="8"/>
      <c r="AWD671" s="8"/>
      <c r="AWE671" s="8"/>
      <c r="AWF671" s="8"/>
      <c r="AWG671" s="8"/>
      <c r="AWH671" s="8"/>
      <c r="AWI671" s="8"/>
      <c r="AWJ671" s="8"/>
      <c r="AWK671" s="8"/>
      <c r="AWL671" s="8"/>
      <c r="AWM671" s="8"/>
      <c r="AWN671" s="8"/>
      <c r="AWO671" s="8"/>
      <c r="AWP671" s="8"/>
      <c r="AWQ671" s="8"/>
      <c r="AWR671" s="8"/>
      <c r="AWS671" s="8"/>
      <c r="AWT671" s="8"/>
      <c r="AWU671" s="8"/>
      <c r="AWV671" s="8"/>
      <c r="AWW671" s="8"/>
      <c r="AWX671" s="8"/>
      <c r="AWY671" s="8"/>
      <c r="AWZ671" s="8"/>
      <c r="AXA671" s="8"/>
      <c r="AXB671" s="8"/>
      <c r="AXC671" s="8"/>
      <c r="AXD671" s="8"/>
      <c r="AXE671" s="8"/>
      <c r="AXF671" s="8"/>
      <c r="AXG671" s="8"/>
      <c r="AXH671" s="8"/>
      <c r="AXI671" s="8"/>
      <c r="AXJ671" s="8"/>
      <c r="AXK671" s="8"/>
      <c r="AXL671" s="8"/>
      <c r="AXM671" s="8"/>
      <c r="AXN671" s="8"/>
      <c r="AXO671" s="8"/>
      <c r="AXP671" s="8"/>
      <c r="AXQ671" s="8"/>
      <c r="AXR671" s="8"/>
      <c r="AXS671" s="8"/>
      <c r="AXT671" s="8"/>
      <c r="AXU671" s="8"/>
      <c r="AXV671" s="8"/>
      <c r="AXW671" s="8"/>
      <c r="AXX671" s="8"/>
      <c r="AXY671" s="8"/>
      <c r="AXZ671" s="8"/>
      <c r="AYA671" s="8"/>
      <c r="AYB671" s="8"/>
      <c r="AYC671" s="8"/>
      <c r="AYD671" s="8"/>
      <c r="AYE671" s="8"/>
      <c r="AYF671" s="8"/>
      <c r="AYG671" s="8"/>
      <c r="AYH671" s="8"/>
      <c r="AYI671" s="8"/>
      <c r="AYJ671" s="8"/>
      <c r="AYK671" s="8"/>
      <c r="AYL671" s="8"/>
      <c r="AYM671" s="8"/>
      <c r="AYN671" s="8"/>
      <c r="AYO671" s="8"/>
      <c r="AYP671" s="8"/>
      <c r="AYQ671" s="8"/>
      <c r="AYR671" s="8"/>
      <c r="AYS671" s="8"/>
      <c r="AYT671" s="8"/>
      <c r="AYU671" s="8"/>
      <c r="AYV671" s="8"/>
      <c r="AYW671" s="8"/>
      <c r="AYX671" s="8"/>
      <c r="AYY671" s="8"/>
      <c r="AYZ671" s="8"/>
      <c r="AZA671" s="8"/>
      <c r="AZB671" s="8"/>
      <c r="AZC671" s="8"/>
      <c r="AZD671" s="8"/>
      <c r="AZE671" s="8"/>
      <c r="AZF671" s="8"/>
      <c r="AZG671" s="8"/>
      <c r="AZH671" s="8"/>
      <c r="AZI671" s="8"/>
      <c r="AZJ671" s="8"/>
      <c r="AZK671" s="8"/>
      <c r="AZL671" s="8"/>
      <c r="AZM671" s="8"/>
      <c r="AZN671" s="8"/>
      <c r="AZO671" s="8"/>
      <c r="AZP671" s="8"/>
      <c r="AZQ671" s="8"/>
      <c r="AZR671" s="8"/>
      <c r="AZS671" s="8"/>
      <c r="AZT671" s="8"/>
      <c r="AZU671" s="8"/>
      <c r="AZV671" s="8"/>
      <c r="AZW671" s="8"/>
      <c r="AZX671" s="8"/>
      <c r="AZY671" s="8"/>
      <c r="AZZ671" s="8"/>
      <c r="BAA671" s="8"/>
      <c r="BAB671" s="8"/>
      <c r="BAC671" s="8"/>
      <c r="BAD671" s="8"/>
      <c r="BAE671" s="8"/>
      <c r="BAF671" s="8"/>
      <c r="BAG671" s="8"/>
      <c r="BAH671" s="8"/>
      <c r="BAI671" s="8"/>
      <c r="BAJ671" s="8"/>
      <c r="BAK671" s="8"/>
      <c r="BAL671" s="8"/>
      <c r="BAM671" s="8"/>
      <c r="BAN671" s="8"/>
      <c r="BAO671" s="8"/>
      <c r="BAP671" s="8"/>
      <c r="BAQ671" s="8"/>
      <c r="BAR671" s="8"/>
      <c r="BAS671" s="8"/>
      <c r="BAT671" s="8"/>
      <c r="BAU671" s="8"/>
      <c r="BAV671" s="8"/>
      <c r="BAW671" s="8"/>
      <c r="BAX671" s="8"/>
      <c r="BAY671" s="8"/>
      <c r="BAZ671" s="8"/>
      <c r="BBA671" s="8"/>
      <c r="BBB671" s="8"/>
      <c r="BBC671" s="8"/>
      <c r="BBD671" s="8"/>
      <c r="BBE671" s="8"/>
      <c r="BBF671" s="8"/>
      <c r="BBG671" s="8"/>
      <c r="BBH671" s="8"/>
      <c r="BBI671" s="8"/>
      <c r="BBJ671" s="8"/>
      <c r="BBK671" s="8"/>
      <c r="BBL671" s="8"/>
      <c r="BBM671" s="8"/>
      <c r="BBN671" s="8"/>
      <c r="BBO671" s="8"/>
      <c r="BBP671" s="8"/>
      <c r="BBQ671" s="8"/>
      <c r="BBR671" s="8"/>
      <c r="BBS671" s="8"/>
      <c r="BBT671" s="8"/>
      <c r="BBU671" s="8"/>
      <c r="BBV671" s="8"/>
      <c r="BBW671" s="8"/>
      <c r="BBX671" s="8"/>
      <c r="BBY671" s="8"/>
      <c r="BBZ671" s="8"/>
      <c r="BCA671" s="8"/>
      <c r="BCB671" s="8"/>
      <c r="BCC671" s="8"/>
      <c r="BCD671" s="8"/>
      <c r="BCE671" s="8"/>
      <c r="BCF671" s="8"/>
      <c r="BCG671" s="8"/>
      <c r="BCH671" s="8"/>
      <c r="BCI671" s="8"/>
      <c r="BCJ671" s="8"/>
      <c r="BCK671" s="8"/>
      <c r="BCL671" s="8"/>
      <c r="BCM671" s="8"/>
      <c r="BCN671" s="8"/>
      <c r="BCO671" s="8"/>
      <c r="BCP671" s="8"/>
      <c r="BCQ671" s="8"/>
      <c r="BCR671" s="8"/>
      <c r="BCS671" s="8"/>
      <c r="BCT671" s="8"/>
      <c r="BCU671" s="8"/>
      <c r="BCV671" s="8"/>
      <c r="BCW671" s="8"/>
      <c r="BCX671" s="8"/>
      <c r="BCY671" s="8"/>
      <c r="BCZ671" s="8"/>
      <c r="BDA671" s="8"/>
      <c r="BDB671" s="8"/>
      <c r="BDC671" s="8"/>
      <c r="BDD671" s="8"/>
      <c r="BDE671" s="8"/>
      <c r="BDF671" s="8"/>
      <c r="BDG671" s="8"/>
      <c r="BDH671" s="8"/>
      <c r="BDI671" s="8"/>
      <c r="BDJ671" s="8"/>
      <c r="BDK671" s="8"/>
      <c r="BDL671" s="8"/>
      <c r="BDM671" s="8"/>
      <c r="BDN671" s="8"/>
      <c r="BDO671" s="8"/>
      <c r="BDP671" s="8"/>
      <c r="BDQ671" s="8"/>
      <c r="BDR671" s="8"/>
      <c r="BDS671" s="8"/>
      <c r="BDT671" s="8"/>
      <c r="BDU671" s="8"/>
      <c r="BDV671" s="8"/>
      <c r="BDW671" s="8"/>
      <c r="BDX671" s="8"/>
      <c r="BDY671" s="8"/>
      <c r="BDZ671" s="8"/>
      <c r="BEA671" s="8"/>
      <c r="BEB671" s="8"/>
      <c r="BEC671" s="8"/>
      <c r="BED671" s="8"/>
      <c r="BEE671" s="8"/>
      <c r="BEF671" s="8"/>
      <c r="BEG671" s="8"/>
      <c r="BEH671" s="8"/>
      <c r="BEI671" s="8"/>
      <c r="BEJ671" s="8"/>
      <c r="BEK671" s="8"/>
      <c r="BEL671" s="8"/>
      <c r="BEM671" s="8"/>
      <c r="BEN671" s="8"/>
      <c r="BEO671" s="8"/>
      <c r="BEP671" s="8"/>
      <c r="BEQ671" s="8"/>
      <c r="BER671" s="8"/>
      <c r="BES671" s="8"/>
      <c r="BET671" s="8"/>
      <c r="BEU671" s="8"/>
      <c r="BEV671" s="8"/>
      <c r="BEW671" s="8"/>
      <c r="BEX671" s="8"/>
      <c r="BEY671" s="8"/>
      <c r="BEZ671" s="8"/>
      <c r="BFA671" s="8"/>
      <c r="BFB671" s="8"/>
      <c r="BFC671" s="8"/>
      <c r="BFD671" s="8"/>
      <c r="BFE671" s="8"/>
      <c r="BFF671" s="8"/>
      <c r="BFG671" s="8"/>
      <c r="BFH671" s="8"/>
      <c r="BFI671" s="8"/>
      <c r="BFJ671" s="8"/>
      <c r="BFK671" s="8"/>
      <c r="BFL671" s="8"/>
      <c r="BFM671" s="8"/>
      <c r="BFN671" s="8"/>
      <c r="BFO671" s="8"/>
      <c r="BFP671" s="8"/>
      <c r="BFQ671" s="8"/>
      <c r="BFR671" s="8"/>
      <c r="BFS671" s="8"/>
      <c r="BFT671" s="8"/>
      <c r="BFU671" s="8"/>
      <c r="BFV671" s="8"/>
      <c r="BFW671" s="8"/>
      <c r="BFX671" s="8"/>
      <c r="BFY671" s="8"/>
      <c r="BFZ671" s="8"/>
      <c r="BGA671" s="8"/>
      <c r="BGB671" s="8"/>
      <c r="BGC671" s="8"/>
      <c r="BGD671" s="8"/>
      <c r="BGE671" s="8"/>
      <c r="BGF671" s="8"/>
      <c r="BGG671" s="8"/>
      <c r="BGH671" s="8"/>
      <c r="BGI671" s="8"/>
      <c r="BGJ671" s="8"/>
      <c r="BGK671" s="8"/>
      <c r="BGL671" s="8"/>
      <c r="BGM671" s="8"/>
      <c r="BGN671" s="8"/>
      <c r="BGO671" s="8"/>
      <c r="BGP671" s="8"/>
      <c r="BGQ671" s="8"/>
      <c r="BGR671" s="8"/>
      <c r="BGS671" s="8"/>
      <c r="BGT671" s="8"/>
      <c r="BGU671" s="8"/>
      <c r="BGV671" s="8"/>
      <c r="BGW671" s="8"/>
      <c r="BGX671" s="8"/>
      <c r="BGY671" s="8"/>
      <c r="BGZ671" s="8"/>
      <c r="BHA671" s="8"/>
      <c r="BHB671" s="8"/>
      <c r="BHC671" s="8"/>
      <c r="BHD671" s="8"/>
      <c r="BHE671" s="8"/>
      <c r="BHF671" s="8"/>
      <c r="BHG671" s="8"/>
      <c r="BHH671" s="8"/>
      <c r="BHI671" s="8"/>
      <c r="BHJ671" s="8"/>
      <c r="BHK671" s="8"/>
      <c r="BHL671" s="8"/>
      <c r="BHM671" s="8"/>
      <c r="BHN671" s="8"/>
      <c r="BHO671" s="8"/>
      <c r="BHP671" s="8"/>
      <c r="BHQ671" s="8"/>
      <c r="BHR671" s="8"/>
      <c r="BHS671" s="8"/>
      <c r="BHT671" s="8"/>
      <c r="BHU671" s="8"/>
      <c r="BHV671" s="8"/>
      <c r="BHW671" s="8"/>
      <c r="BHX671" s="8"/>
      <c r="BHY671" s="8"/>
      <c r="BHZ671" s="8"/>
      <c r="BIA671" s="8"/>
      <c r="BIB671" s="8"/>
      <c r="BIC671" s="8"/>
      <c r="BID671" s="8"/>
      <c r="BIE671" s="8"/>
      <c r="BIF671" s="8"/>
      <c r="BIG671" s="8"/>
      <c r="BIH671" s="8"/>
      <c r="BII671" s="8"/>
      <c r="BIJ671" s="8"/>
      <c r="BIK671" s="8"/>
      <c r="BIL671" s="8"/>
      <c r="BIM671" s="8"/>
      <c r="BIN671" s="8"/>
      <c r="BIO671" s="8"/>
      <c r="BIP671" s="8"/>
      <c r="BIQ671" s="8"/>
      <c r="BIR671" s="8"/>
      <c r="BIS671" s="8"/>
      <c r="BIT671" s="8"/>
      <c r="BIU671" s="8"/>
      <c r="BIV671" s="8"/>
      <c r="BIW671" s="8"/>
      <c r="BIX671" s="8"/>
      <c r="BIY671" s="8"/>
      <c r="BIZ671" s="8"/>
      <c r="BJA671" s="8"/>
      <c r="BJB671" s="8"/>
      <c r="BJC671" s="8"/>
      <c r="BJD671" s="8"/>
      <c r="BJE671" s="8"/>
      <c r="BJF671" s="8"/>
      <c r="BJG671" s="8"/>
      <c r="BJH671" s="8"/>
      <c r="BJI671" s="8"/>
      <c r="BJJ671" s="8"/>
      <c r="BJK671" s="8"/>
      <c r="BJL671" s="8"/>
      <c r="BJM671" s="8"/>
      <c r="BJN671" s="8"/>
      <c r="BJO671" s="8"/>
      <c r="BJP671" s="8"/>
      <c r="BJQ671" s="8"/>
      <c r="BJR671" s="8"/>
      <c r="BJS671" s="8"/>
      <c r="BJT671" s="8"/>
      <c r="BJU671" s="8"/>
      <c r="BJV671" s="8"/>
      <c r="BJW671" s="8"/>
      <c r="BJX671" s="8"/>
      <c r="BJY671" s="8"/>
      <c r="BJZ671" s="8"/>
      <c r="BKA671" s="8"/>
      <c r="BKB671" s="8"/>
      <c r="BKC671" s="8"/>
      <c r="BKD671" s="8"/>
      <c r="BKE671" s="8"/>
      <c r="BKF671" s="8"/>
      <c r="BKG671" s="8"/>
      <c r="BKH671" s="8"/>
      <c r="BKI671" s="8"/>
      <c r="BKJ671" s="8"/>
      <c r="BKK671" s="8"/>
      <c r="BKL671" s="8"/>
      <c r="BKM671" s="8"/>
      <c r="BKN671" s="8"/>
      <c r="BKO671" s="8"/>
      <c r="BKP671" s="8"/>
      <c r="BKQ671" s="8"/>
      <c r="BKR671" s="8"/>
      <c r="BKS671" s="8"/>
      <c r="BKT671" s="8"/>
      <c r="BKU671" s="8"/>
      <c r="BKV671" s="8"/>
      <c r="BKW671" s="8"/>
      <c r="BKX671" s="8"/>
      <c r="BKY671" s="8"/>
      <c r="BKZ671" s="8"/>
      <c r="BLA671" s="8"/>
      <c r="BLB671" s="8"/>
      <c r="BLC671" s="8"/>
      <c r="BLD671" s="8"/>
      <c r="BLE671" s="8"/>
      <c r="BLF671" s="8"/>
      <c r="BLG671" s="8"/>
      <c r="BLH671" s="8"/>
      <c r="BLI671" s="8"/>
      <c r="BLJ671" s="8"/>
      <c r="BLK671" s="8"/>
      <c r="BLL671" s="8"/>
      <c r="BLM671" s="8"/>
      <c r="BLN671" s="8"/>
      <c r="BLO671" s="8"/>
      <c r="BLP671" s="8"/>
      <c r="BLQ671" s="8"/>
      <c r="BLR671" s="8"/>
      <c r="BLS671" s="8"/>
      <c r="BLT671" s="8"/>
      <c r="BLU671" s="8"/>
      <c r="BLV671" s="8"/>
      <c r="BLW671" s="8"/>
      <c r="BLX671" s="8"/>
      <c r="BLY671" s="8"/>
      <c r="BLZ671" s="8"/>
      <c r="BMA671" s="8"/>
      <c r="BMB671" s="8"/>
      <c r="BMC671" s="8"/>
      <c r="BMD671" s="8"/>
      <c r="BME671" s="8"/>
      <c r="BMF671" s="8"/>
      <c r="BMG671" s="8"/>
      <c r="BMH671" s="8"/>
      <c r="BMI671" s="8"/>
      <c r="BMJ671" s="8"/>
      <c r="BMK671" s="8"/>
      <c r="BML671" s="8"/>
      <c r="BMM671" s="8"/>
      <c r="BMN671" s="8"/>
      <c r="BMO671" s="8"/>
      <c r="BMP671" s="8"/>
      <c r="BMQ671" s="8"/>
      <c r="BMR671" s="8"/>
      <c r="BMS671" s="8"/>
      <c r="BMT671" s="8"/>
      <c r="BMU671" s="8"/>
      <c r="BMV671" s="8"/>
      <c r="BMW671" s="8"/>
      <c r="BMX671" s="8"/>
      <c r="BMY671" s="8"/>
      <c r="BMZ671" s="8"/>
      <c r="BNA671" s="8"/>
      <c r="BNB671" s="8"/>
      <c r="BNC671" s="8"/>
      <c r="BND671" s="8"/>
      <c r="BNE671" s="8"/>
      <c r="BNF671" s="8"/>
      <c r="BNG671" s="8"/>
      <c r="BNH671" s="8"/>
      <c r="BNI671" s="8"/>
      <c r="BNJ671" s="8"/>
      <c r="BNK671" s="8"/>
      <c r="BNL671" s="8"/>
      <c r="BNM671" s="8"/>
      <c r="BNN671" s="8"/>
      <c r="BNO671" s="8"/>
      <c r="BNP671" s="8"/>
      <c r="BNQ671" s="8"/>
      <c r="BNR671" s="8"/>
      <c r="BNS671" s="8"/>
      <c r="BNT671" s="8"/>
      <c r="BNU671" s="8"/>
      <c r="BNV671" s="8"/>
      <c r="BNW671" s="8"/>
      <c r="BNX671" s="8"/>
      <c r="BNY671" s="8"/>
      <c r="BNZ671" s="8"/>
      <c r="BOA671" s="8"/>
      <c r="BOB671" s="8"/>
      <c r="BOC671" s="8"/>
      <c r="BOD671" s="8"/>
      <c r="BOE671" s="8"/>
      <c r="BOF671" s="8"/>
      <c r="BOG671" s="8"/>
      <c r="BOH671" s="8"/>
      <c r="BOI671" s="8"/>
      <c r="BOJ671" s="8"/>
      <c r="BOK671" s="8"/>
      <c r="BOL671" s="8"/>
      <c r="BOM671" s="8"/>
      <c r="BON671" s="8"/>
      <c r="BOO671" s="8"/>
      <c r="BOP671" s="8"/>
      <c r="BOQ671" s="8"/>
      <c r="BOR671" s="8"/>
      <c r="BOS671" s="8"/>
      <c r="BOT671" s="8"/>
      <c r="BOU671" s="8"/>
      <c r="BOV671" s="8"/>
      <c r="BOW671" s="8"/>
      <c r="BOX671" s="8"/>
      <c r="BOY671" s="8"/>
      <c r="BOZ671" s="8"/>
      <c r="BPA671" s="8"/>
      <c r="BPB671" s="8"/>
      <c r="BPC671" s="8"/>
      <c r="BPD671" s="8"/>
      <c r="BPE671" s="8"/>
      <c r="BPF671" s="8"/>
      <c r="BPG671" s="8"/>
      <c r="BPH671" s="8"/>
      <c r="BPI671" s="8"/>
      <c r="BPJ671" s="8"/>
      <c r="BPK671" s="8"/>
      <c r="BPL671" s="8"/>
      <c r="BPM671" s="8"/>
      <c r="BPN671" s="8"/>
      <c r="BPO671" s="8"/>
      <c r="BPP671" s="8"/>
      <c r="BPQ671" s="8"/>
      <c r="BPR671" s="8"/>
      <c r="BPS671" s="8"/>
      <c r="BPT671" s="8"/>
      <c r="BPU671" s="8"/>
      <c r="BPV671" s="8"/>
      <c r="BPW671" s="8"/>
      <c r="BPX671" s="8"/>
      <c r="BPY671" s="8"/>
      <c r="BPZ671" s="8"/>
      <c r="BQA671" s="8"/>
      <c r="BQB671" s="8"/>
      <c r="BQC671" s="8"/>
      <c r="BQD671" s="8"/>
      <c r="BQE671" s="8"/>
      <c r="BQF671" s="8"/>
      <c r="BQG671" s="8"/>
      <c r="BQH671" s="8"/>
      <c r="BQI671" s="8"/>
      <c r="BQJ671" s="8"/>
      <c r="BQK671" s="8"/>
      <c r="BQL671" s="8"/>
      <c r="BQM671" s="8"/>
      <c r="BQN671" s="8"/>
      <c r="BQO671" s="8"/>
      <c r="BQP671" s="8"/>
      <c r="BQQ671" s="8"/>
      <c r="BQR671" s="8"/>
      <c r="BQS671" s="8"/>
      <c r="BQT671" s="8"/>
      <c r="BQU671" s="8"/>
      <c r="BQV671" s="8"/>
      <c r="BQW671" s="8"/>
      <c r="BQX671" s="8"/>
      <c r="BQY671" s="8"/>
      <c r="BQZ671" s="8"/>
      <c r="BRA671" s="8"/>
      <c r="BRB671" s="8"/>
      <c r="BRC671" s="8"/>
      <c r="BRD671" s="8"/>
      <c r="BRE671" s="8"/>
      <c r="BRF671" s="8"/>
      <c r="BRG671" s="8"/>
      <c r="BRH671" s="8"/>
      <c r="BRI671" s="8"/>
      <c r="BRJ671" s="8"/>
      <c r="BRK671" s="8"/>
      <c r="BRL671" s="8"/>
      <c r="BRM671" s="8"/>
      <c r="BRN671" s="8"/>
      <c r="BRO671" s="8"/>
      <c r="BRP671" s="8"/>
      <c r="BRQ671" s="8"/>
      <c r="BRR671" s="8"/>
      <c r="BRS671" s="8"/>
      <c r="BRT671" s="8"/>
      <c r="BRU671" s="8"/>
      <c r="BRV671" s="8"/>
      <c r="BRW671" s="8"/>
      <c r="BRX671" s="8"/>
      <c r="BRY671" s="8"/>
      <c r="BRZ671" s="8"/>
      <c r="BSA671" s="8"/>
      <c r="BSB671" s="8"/>
      <c r="BSC671" s="8"/>
      <c r="BSD671" s="8"/>
      <c r="BSE671" s="8"/>
      <c r="BSF671" s="8"/>
      <c r="BSG671" s="8"/>
      <c r="BSH671" s="8"/>
      <c r="BSI671" s="8"/>
      <c r="BSJ671" s="8"/>
      <c r="BSK671" s="8"/>
      <c r="BSL671" s="8"/>
      <c r="BSM671" s="8"/>
      <c r="BSN671" s="8"/>
      <c r="BSO671" s="8"/>
      <c r="BSP671" s="8"/>
      <c r="BSQ671" s="8"/>
      <c r="BSR671" s="8"/>
      <c r="BSS671" s="8"/>
      <c r="BST671" s="8"/>
      <c r="BSU671" s="8"/>
      <c r="BSV671" s="8"/>
      <c r="BSW671" s="8"/>
      <c r="BSX671" s="8"/>
      <c r="BSY671" s="8"/>
      <c r="BSZ671" s="8"/>
      <c r="BTA671" s="8"/>
      <c r="BTB671" s="8"/>
      <c r="BTC671" s="8"/>
      <c r="BTD671" s="8"/>
      <c r="BTE671" s="8"/>
      <c r="BTF671" s="8"/>
      <c r="BTG671" s="8"/>
      <c r="BTH671" s="8"/>
      <c r="BTI671" s="8"/>
      <c r="BTJ671" s="8"/>
      <c r="BTK671" s="8"/>
      <c r="BTL671" s="8"/>
      <c r="BTM671" s="8"/>
      <c r="BTN671" s="8"/>
      <c r="BTO671" s="8"/>
      <c r="BTP671" s="8"/>
      <c r="BTQ671" s="8"/>
      <c r="BTR671" s="8"/>
      <c r="BTS671" s="8"/>
      <c r="BTT671" s="8"/>
      <c r="BTU671" s="8"/>
      <c r="BTV671" s="8"/>
      <c r="BTW671" s="8"/>
      <c r="BTX671" s="8"/>
      <c r="BTY671" s="8"/>
      <c r="BTZ671" s="8"/>
      <c r="BUA671" s="8"/>
      <c r="BUB671" s="8"/>
      <c r="BUC671" s="8"/>
      <c r="BUD671" s="8"/>
      <c r="BUE671" s="8"/>
      <c r="BUF671" s="8"/>
      <c r="BUG671" s="8"/>
      <c r="BUH671" s="8"/>
      <c r="BUI671" s="8"/>
      <c r="BUJ671" s="8"/>
      <c r="BUK671" s="8"/>
      <c r="BUL671" s="8"/>
      <c r="BUM671" s="8"/>
      <c r="BUN671" s="8"/>
      <c r="BUO671" s="8"/>
      <c r="BUP671" s="8"/>
      <c r="BUQ671" s="8"/>
      <c r="BUR671" s="8"/>
      <c r="BUS671" s="8"/>
      <c r="BUT671" s="8"/>
      <c r="BUU671" s="8"/>
      <c r="BUV671" s="8"/>
      <c r="BUW671" s="8"/>
      <c r="BUX671" s="8"/>
      <c r="BUY671" s="8"/>
      <c r="BUZ671" s="8"/>
      <c r="BVA671" s="8"/>
      <c r="BVB671" s="8"/>
      <c r="BVC671" s="8"/>
      <c r="BVD671" s="8"/>
      <c r="BVE671" s="8"/>
      <c r="BVF671" s="8"/>
      <c r="BVG671" s="8"/>
      <c r="BVH671" s="8"/>
      <c r="BVI671" s="8"/>
      <c r="BVJ671" s="8"/>
      <c r="BVK671" s="8"/>
      <c r="BVL671" s="8"/>
      <c r="BVM671" s="8"/>
      <c r="BVN671" s="8"/>
      <c r="BVO671" s="8"/>
      <c r="BVP671" s="8"/>
      <c r="BVQ671" s="8"/>
      <c r="BVR671" s="8"/>
      <c r="BVS671" s="8"/>
      <c r="BVT671" s="8"/>
      <c r="BVU671" s="8"/>
      <c r="BVV671" s="8"/>
      <c r="BVW671" s="8"/>
      <c r="BVX671" s="8"/>
      <c r="BVY671" s="8"/>
      <c r="BVZ671" s="8"/>
      <c r="BWA671" s="8"/>
      <c r="BWB671" s="8"/>
      <c r="BWC671" s="8"/>
      <c r="BWD671" s="8"/>
      <c r="BWE671" s="8"/>
      <c r="BWF671" s="8"/>
      <c r="BWG671" s="8"/>
      <c r="BWH671" s="8"/>
      <c r="BWI671" s="8"/>
      <c r="BWJ671" s="8"/>
      <c r="BWK671" s="8"/>
      <c r="BWL671" s="8"/>
      <c r="BWM671" s="8"/>
      <c r="BWN671" s="8"/>
      <c r="BWO671" s="8"/>
      <c r="BWP671" s="8"/>
      <c r="BWQ671" s="8"/>
    </row>
    <row r="672" spans="1:1967" s="444" customFormat="1" ht="102" customHeight="1">
      <c r="A672" s="450" t="s">
        <v>6669</v>
      </c>
      <c r="B672" s="451" t="s">
        <v>97</v>
      </c>
      <c r="C672" s="467" t="s">
        <v>1118</v>
      </c>
      <c r="D672" s="467" t="s">
        <v>1103</v>
      </c>
      <c r="E672" s="467" t="s">
        <v>1119</v>
      </c>
      <c r="F672" s="452"/>
      <c r="G672" s="452" t="s">
        <v>384</v>
      </c>
      <c r="H672" s="454">
        <v>1</v>
      </c>
      <c r="I672" s="481">
        <v>470000000</v>
      </c>
      <c r="J672" s="456" t="s">
        <v>1330</v>
      </c>
      <c r="K672" s="469" t="s">
        <v>2096</v>
      </c>
      <c r="L672" s="457" t="s">
        <v>3428</v>
      </c>
      <c r="M672" s="458" t="s">
        <v>383</v>
      </c>
      <c r="N672" s="470" t="s">
        <v>2105</v>
      </c>
      <c r="O672" s="452" t="s">
        <v>1382</v>
      </c>
      <c r="P672" s="460" t="s">
        <v>1354</v>
      </c>
      <c r="Q672" s="452" t="s">
        <v>1195</v>
      </c>
      <c r="R672" s="466">
        <v>48</v>
      </c>
      <c r="S672" s="462">
        <v>39450</v>
      </c>
      <c r="T672" s="463">
        <v>0</v>
      </c>
      <c r="U672" s="463">
        <f t="shared" si="101"/>
        <v>0</v>
      </c>
      <c r="V672" s="450" t="s">
        <v>1341</v>
      </c>
      <c r="W672" s="465" t="s">
        <v>1410</v>
      </c>
      <c r="X672" s="450" t="s">
        <v>9092</v>
      </c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  <c r="FG672" s="8"/>
      <c r="FH672" s="8"/>
      <c r="FI672" s="8"/>
      <c r="FJ672" s="8"/>
      <c r="FK672" s="8"/>
      <c r="FL672" s="8"/>
      <c r="FM672" s="8"/>
      <c r="FN672" s="8"/>
      <c r="FO672" s="8"/>
      <c r="FP672" s="8"/>
      <c r="FQ672" s="8"/>
      <c r="FR672" s="8"/>
      <c r="FS672" s="8"/>
      <c r="FT672" s="8"/>
      <c r="FU672" s="8"/>
      <c r="FV672" s="8"/>
      <c r="FW672" s="8"/>
      <c r="FX672" s="8"/>
      <c r="FY672" s="8"/>
      <c r="FZ672" s="8"/>
      <c r="GA672" s="8"/>
      <c r="GB672" s="8"/>
      <c r="GC672" s="8"/>
      <c r="GD672" s="8"/>
      <c r="GE672" s="8"/>
      <c r="GF672" s="8"/>
      <c r="GG672" s="8"/>
      <c r="GH672" s="8"/>
      <c r="GI672" s="8"/>
      <c r="GJ672" s="8"/>
      <c r="GK672" s="8"/>
      <c r="GL672" s="8"/>
      <c r="GM672" s="8"/>
      <c r="GN672" s="8"/>
      <c r="GO672" s="8"/>
      <c r="GP672" s="8"/>
      <c r="GQ672" s="8"/>
      <c r="GR672" s="8"/>
      <c r="GS672" s="8"/>
      <c r="GT672" s="8"/>
      <c r="GU672" s="8"/>
      <c r="GV672" s="8"/>
      <c r="GW672" s="8"/>
      <c r="GX672" s="8"/>
      <c r="GY672" s="8"/>
      <c r="GZ672" s="8"/>
      <c r="HA672" s="8"/>
      <c r="HB672" s="8"/>
      <c r="HC672" s="8"/>
      <c r="HD672" s="8"/>
      <c r="HE672" s="8"/>
      <c r="HF672" s="8"/>
      <c r="HG672" s="8"/>
      <c r="HH672" s="8"/>
      <c r="HI672" s="8"/>
      <c r="HJ672" s="8"/>
      <c r="HK672" s="8"/>
      <c r="HL672" s="8"/>
      <c r="HM672" s="8"/>
      <c r="HN672" s="8"/>
      <c r="HO672" s="8"/>
      <c r="HP672" s="8"/>
      <c r="HQ672" s="8"/>
      <c r="HR672" s="8"/>
      <c r="HS672" s="8"/>
      <c r="HT672" s="8"/>
      <c r="HU672" s="8"/>
      <c r="HV672" s="8"/>
      <c r="HW672" s="8"/>
      <c r="HX672" s="8"/>
      <c r="HY672" s="8"/>
      <c r="HZ672" s="8"/>
      <c r="IA672" s="8"/>
      <c r="IB672" s="8"/>
      <c r="IC672" s="8"/>
      <c r="ID672" s="8"/>
      <c r="IE672" s="8"/>
      <c r="IF672" s="8"/>
      <c r="IG672" s="8"/>
      <c r="IH672" s="8"/>
      <c r="II672" s="8"/>
      <c r="IJ672" s="8"/>
      <c r="IK672" s="8"/>
      <c r="IL672" s="8"/>
      <c r="IM672" s="8"/>
      <c r="IN672" s="8"/>
      <c r="IO672" s="8"/>
      <c r="IP672" s="8"/>
      <c r="IQ672" s="8"/>
      <c r="IR672" s="8"/>
      <c r="IS672" s="8"/>
      <c r="IT672" s="8"/>
      <c r="IU672" s="8"/>
      <c r="IV672" s="8"/>
      <c r="IW672" s="8"/>
      <c r="IX672" s="8"/>
      <c r="IY672" s="8"/>
      <c r="IZ672" s="8"/>
      <c r="JA672" s="8"/>
      <c r="JB672" s="8"/>
      <c r="JC672" s="8"/>
      <c r="JD672" s="8"/>
      <c r="JE672" s="8"/>
      <c r="JF672" s="8"/>
      <c r="JG672" s="8"/>
      <c r="JH672" s="8"/>
      <c r="JI672" s="8"/>
      <c r="JJ672" s="8"/>
      <c r="JK672" s="8"/>
      <c r="JL672" s="8"/>
      <c r="JM672" s="8"/>
      <c r="JN672" s="8"/>
      <c r="JO672" s="8"/>
      <c r="JP672" s="8"/>
      <c r="JQ672" s="8"/>
      <c r="JR672" s="8"/>
      <c r="JS672" s="8"/>
      <c r="JT672" s="8"/>
      <c r="JU672" s="8"/>
      <c r="JV672" s="8"/>
      <c r="JW672" s="8"/>
      <c r="JX672" s="8"/>
      <c r="JY672" s="8"/>
      <c r="JZ672" s="8"/>
      <c r="KA672" s="8"/>
      <c r="KB672" s="8"/>
      <c r="KC672" s="8"/>
      <c r="KD672" s="8"/>
      <c r="KE672" s="8"/>
      <c r="KF672" s="8"/>
      <c r="KG672" s="8"/>
      <c r="KH672" s="8"/>
      <c r="KI672" s="8"/>
      <c r="KJ672" s="8"/>
      <c r="KK672" s="8"/>
      <c r="KL672" s="8"/>
      <c r="KM672" s="8"/>
      <c r="KN672" s="8"/>
      <c r="KO672" s="8"/>
      <c r="KP672" s="8"/>
      <c r="KQ672" s="8"/>
      <c r="KR672" s="8"/>
      <c r="KS672" s="8"/>
      <c r="KT672" s="8"/>
      <c r="KU672" s="8"/>
      <c r="KV672" s="8"/>
      <c r="KW672" s="8"/>
      <c r="KX672" s="8"/>
      <c r="KY672" s="8"/>
      <c r="KZ672" s="8"/>
      <c r="LA672" s="8"/>
      <c r="LB672" s="8"/>
      <c r="LC672" s="8"/>
      <c r="LD672" s="8"/>
      <c r="LE672" s="8"/>
      <c r="LF672" s="8"/>
      <c r="LG672" s="8"/>
      <c r="LH672" s="8"/>
      <c r="LI672" s="8"/>
      <c r="LJ672" s="8"/>
      <c r="LK672" s="8"/>
      <c r="LL672" s="8"/>
      <c r="LM672" s="8"/>
      <c r="LN672" s="8"/>
      <c r="LO672" s="8"/>
      <c r="LP672" s="8"/>
      <c r="LQ672" s="8"/>
      <c r="LR672" s="8"/>
      <c r="LS672" s="8"/>
      <c r="LT672" s="8"/>
      <c r="LU672" s="8"/>
      <c r="LV672" s="8"/>
      <c r="LW672" s="8"/>
      <c r="LX672" s="8"/>
      <c r="LY672" s="8"/>
      <c r="LZ672" s="8"/>
      <c r="MA672" s="8"/>
      <c r="MB672" s="8"/>
      <c r="MC672" s="8"/>
      <c r="MD672" s="8"/>
      <c r="ME672" s="8"/>
      <c r="MF672" s="8"/>
      <c r="MG672" s="8"/>
      <c r="MH672" s="8"/>
      <c r="MI672" s="8"/>
      <c r="MJ672" s="8"/>
      <c r="MK672" s="8"/>
      <c r="ML672" s="8"/>
      <c r="MM672" s="8"/>
      <c r="MN672" s="8"/>
      <c r="MO672" s="8"/>
      <c r="MP672" s="8"/>
      <c r="MQ672" s="8"/>
      <c r="MR672" s="8"/>
      <c r="MS672" s="8"/>
      <c r="MT672" s="8"/>
      <c r="MU672" s="8"/>
      <c r="MV672" s="8"/>
      <c r="MW672" s="8"/>
      <c r="MX672" s="8"/>
      <c r="MY672" s="8"/>
      <c r="MZ672" s="8"/>
      <c r="NA672" s="8"/>
      <c r="NB672" s="8"/>
      <c r="NC672" s="8"/>
      <c r="ND672" s="8"/>
      <c r="NE672" s="8"/>
      <c r="NF672" s="8"/>
      <c r="NG672" s="8"/>
      <c r="NH672" s="8"/>
      <c r="NI672" s="8"/>
      <c r="NJ672" s="8"/>
      <c r="NK672" s="8"/>
      <c r="NL672" s="8"/>
      <c r="NM672" s="8"/>
      <c r="NN672" s="8"/>
      <c r="NO672" s="8"/>
      <c r="NP672" s="8"/>
      <c r="NQ672" s="8"/>
      <c r="NR672" s="8"/>
      <c r="NS672" s="8"/>
      <c r="NT672" s="8"/>
      <c r="NU672" s="8"/>
      <c r="NV672" s="8"/>
      <c r="NW672" s="8"/>
      <c r="NX672" s="8"/>
      <c r="NY672" s="8"/>
      <c r="NZ672" s="8"/>
      <c r="OA672" s="8"/>
      <c r="OB672" s="8"/>
      <c r="OC672" s="8"/>
      <c r="OD672" s="8"/>
      <c r="OE672" s="8"/>
      <c r="OF672" s="8"/>
      <c r="OG672" s="8"/>
      <c r="OH672" s="8"/>
      <c r="OI672" s="8"/>
      <c r="OJ672" s="8"/>
      <c r="OK672" s="8"/>
      <c r="OL672" s="8"/>
      <c r="OM672" s="8"/>
      <c r="ON672" s="8"/>
      <c r="OO672" s="8"/>
      <c r="OP672" s="8"/>
      <c r="OQ672" s="8"/>
      <c r="OR672" s="8"/>
      <c r="OS672" s="8"/>
      <c r="OT672" s="8"/>
      <c r="OU672" s="8"/>
      <c r="OV672" s="8"/>
      <c r="OW672" s="8"/>
      <c r="OX672" s="8"/>
      <c r="OY672" s="8"/>
      <c r="OZ672" s="8"/>
      <c r="PA672" s="8"/>
      <c r="PB672" s="8"/>
      <c r="PC672" s="8"/>
      <c r="PD672" s="8"/>
      <c r="PE672" s="8"/>
      <c r="PF672" s="8"/>
      <c r="PG672" s="8"/>
      <c r="PH672" s="8"/>
      <c r="PI672" s="8"/>
      <c r="PJ672" s="8"/>
      <c r="PK672" s="8"/>
      <c r="PL672" s="8"/>
      <c r="PM672" s="8"/>
      <c r="PN672" s="8"/>
      <c r="PO672" s="8"/>
      <c r="PP672" s="8"/>
      <c r="PQ672" s="8"/>
      <c r="PR672" s="8"/>
      <c r="PS672" s="8"/>
      <c r="PT672" s="8"/>
      <c r="PU672" s="8"/>
      <c r="PV672" s="8"/>
      <c r="PW672" s="8"/>
      <c r="PX672" s="8"/>
      <c r="PY672" s="8"/>
      <c r="PZ672" s="8"/>
      <c r="QA672" s="8"/>
      <c r="QB672" s="8"/>
      <c r="QC672" s="8"/>
      <c r="QD672" s="8"/>
      <c r="QE672" s="8"/>
      <c r="QF672" s="8"/>
      <c r="QG672" s="8"/>
      <c r="QH672" s="8"/>
      <c r="QI672" s="8"/>
      <c r="QJ672" s="8"/>
      <c r="QK672" s="8"/>
      <c r="QL672" s="8"/>
      <c r="QM672" s="8"/>
      <c r="QN672" s="8"/>
      <c r="QO672" s="8"/>
      <c r="QP672" s="8"/>
      <c r="QQ672" s="8"/>
      <c r="QR672" s="8"/>
      <c r="QS672" s="8"/>
      <c r="QT672" s="8"/>
      <c r="QU672" s="8"/>
      <c r="QV672" s="8"/>
      <c r="QW672" s="8"/>
      <c r="QX672" s="8"/>
      <c r="QY672" s="8"/>
      <c r="QZ672" s="8"/>
      <c r="RA672" s="8"/>
      <c r="RB672" s="8"/>
      <c r="RC672" s="8"/>
      <c r="RD672" s="8"/>
      <c r="RE672" s="8"/>
      <c r="RF672" s="8"/>
      <c r="RG672" s="8"/>
      <c r="RH672" s="8"/>
      <c r="RI672" s="8"/>
      <c r="RJ672" s="8"/>
      <c r="RK672" s="8"/>
      <c r="RL672" s="8"/>
      <c r="RM672" s="8"/>
      <c r="RN672" s="8"/>
      <c r="RO672" s="8"/>
      <c r="RP672" s="8"/>
      <c r="RQ672" s="8"/>
      <c r="RR672" s="8"/>
      <c r="RS672" s="8"/>
      <c r="RT672" s="8"/>
      <c r="RU672" s="8"/>
      <c r="RV672" s="8"/>
      <c r="RW672" s="8"/>
      <c r="RX672" s="8"/>
      <c r="RY672" s="8"/>
      <c r="RZ672" s="8"/>
      <c r="SA672" s="8"/>
      <c r="SB672" s="8"/>
      <c r="SC672" s="8"/>
      <c r="SD672" s="8"/>
      <c r="SE672" s="8"/>
      <c r="SF672" s="8"/>
      <c r="SG672" s="8"/>
      <c r="SH672" s="8"/>
      <c r="SI672" s="8"/>
      <c r="SJ672" s="8"/>
      <c r="SK672" s="8"/>
      <c r="SL672" s="8"/>
      <c r="SM672" s="8"/>
      <c r="SN672" s="8"/>
      <c r="SO672" s="8"/>
      <c r="SP672" s="8"/>
      <c r="SQ672" s="8"/>
      <c r="SR672" s="8"/>
      <c r="SS672" s="8"/>
      <c r="ST672" s="8"/>
      <c r="SU672" s="8"/>
      <c r="SV672" s="8"/>
      <c r="SW672" s="8"/>
      <c r="SX672" s="8"/>
      <c r="SY672" s="8"/>
      <c r="SZ672" s="8"/>
      <c r="TA672" s="8"/>
      <c r="TB672" s="8"/>
      <c r="TC672" s="8"/>
      <c r="TD672" s="8"/>
      <c r="TE672" s="8"/>
      <c r="TF672" s="8"/>
      <c r="TG672" s="8"/>
      <c r="TH672" s="8"/>
      <c r="TI672" s="8"/>
      <c r="TJ672" s="8"/>
      <c r="TK672" s="8"/>
      <c r="TL672" s="8"/>
      <c r="TM672" s="8"/>
      <c r="TN672" s="8"/>
      <c r="TO672" s="8"/>
      <c r="TP672" s="8"/>
      <c r="TQ672" s="8"/>
      <c r="TR672" s="8"/>
      <c r="TS672" s="8"/>
      <c r="TT672" s="8"/>
      <c r="TU672" s="8"/>
      <c r="TV672" s="8"/>
      <c r="TW672" s="8"/>
      <c r="TX672" s="8"/>
      <c r="TY672" s="8"/>
      <c r="TZ672" s="8"/>
      <c r="UA672" s="8"/>
      <c r="UB672" s="8"/>
      <c r="UC672" s="8"/>
      <c r="UD672" s="8"/>
      <c r="UE672" s="8"/>
      <c r="UF672" s="8"/>
      <c r="UG672" s="8"/>
      <c r="UH672" s="8"/>
      <c r="UI672" s="8"/>
      <c r="UJ672" s="8"/>
      <c r="UK672" s="8"/>
      <c r="UL672" s="8"/>
      <c r="UM672" s="8"/>
      <c r="UN672" s="8"/>
      <c r="UO672" s="8"/>
      <c r="UP672" s="8"/>
      <c r="UQ672" s="8"/>
      <c r="UR672" s="8"/>
      <c r="US672" s="8"/>
      <c r="UT672" s="8"/>
      <c r="UU672" s="8"/>
      <c r="UV672" s="8"/>
      <c r="UW672" s="8"/>
      <c r="UX672" s="8"/>
      <c r="UY672" s="8"/>
      <c r="UZ672" s="8"/>
      <c r="VA672" s="8"/>
      <c r="VB672" s="8"/>
      <c r="VC672" s="8"/>
      <c r="VD672" s="8"/>
      <c r="VE672" s="8"/>
      <c r="VF672" s="8"/>
      <c r="VG672" s="8"/>
      <c r="VH672" s="8"/>
      <c r="VI672" s="8"/>
      <c r="VJ672" s="8"/>
      <c r="VK672" s="8"/>
      <c r="VL672" s="8"/>
      <c r="VM672" s="8"/>
      <c r="VN672" s="8"/>
      <c r="VO672" s="8"/>
      <c r="VP672" s="8"/>
      <c r="VQ672" s="8"/>
      <c r="VR672" s="8"/>
      <c r="VS672" s="8"/>
      <c r="VT672" s="8"/>
      <c r="VU672" s="8"/>
      <c r="VV672" s="8"/>
      <c r="VW672" s="8"/>
      <c r="VX672" s="8"/>
      <c r="VY672" s="8"/>
      <c r="VZ672" s="8"/>
      <c r="WA672" s="8"/>
      <c r="WB672" s="8"/>
      <c r="WC672" s="8"/>
      <c r="WD672" s="8"/>
      <c r="WE672" s="8"/>
      <c r="WF672" s="8"/>
      <c r="WG672" s="8"/>
      <c r="WH672" s="8"/>
      <c r="WI672" s="8"/>
      <c r="WJ672" s="8"/>
      <c r="WK672" s="8"/>
      <c r="WL672" s="8"/>
      <c r="WM672" s="8"/>
      <c r="WN672" s="8"/>
      <c r="WO672" s="8"/>
      <c r="WP672" s="8"/>
      <c r="WQ672" s="8"/>
      <c r="WR672" s="8"/>
      <c r="WS672" s="8"/>
      <c r="WT672" s="8"/>
      <c r="WU672" s="8"/>
      <c r="WV672" s="8"/>
      <c r="WW672" s="8"/>
      <c r="WX672" s="8"/>
      <c r="WY672" s="8"/>
      <c r="WZ672" s="8"/>
      <c r="XA672" s="8"/>
      <c r="XB672" s="8"/>
      <c r="XC672" s="8"/>
      <c r="XD672" s="8"/>
      <c r="XE672" s="8"/>
      <c r="XF672" s="8"/>
      <c r="XG672" s="8"/>
      <c r="XH672" s="8"/>
      <c r="XI672" s="8"/>
      <c r="XJ672" s="8"/>
      <c r="XK672" s="8"/>
      <c r="XL672" s="8"/>
      <c r="XM672" s="8"/>
      <c r="XN672" s="8"/>
      <c r="XO672" s="8"/>
      <c r="XP672" s="8"/>
      <c r="XQ672" s="8"/>
      <c r="XR672" s="8"/>
      <c r="XS672" s="8"/>
      <c r="XT672" s="8"/>
      <c r="XU672" s="8"/>
      <c r="XV672" s="8"/>
      <c r="XW672" s="8"/>
      <c r="XX672" s="8"/>
      <c r="XY672" s="8"/>
      <c r="XZ672" s="8"/>
      <c r="YA672" s="8"/>
      <c r="YB672" s="8"/>
      <c r="YC672" s="8"/>
      <c r="YD672" s="8"/>
      <c r="YE672" s="8"/>
      <c r="YF672" s="8"/>
      <c r="YG672" s="8"/>
      <c r="YH672" s="8"/>
      <c r="YI672" s="8"/>
      <c r="YJ672" s="8"/>
      <c r="YK672" s="8"/>
      <c r="YL672" s="8"/>
      <c r="YM672" s="8"/>
      <c r="YN672" s="8"/>
      <c r="YO672" s="8"/>
      <c r="YP672" s="8"/>
      <c r="YQ672" s="8"/>
      <c r="YR672" s="8"/>
      <c r="YS672" s="8"/>
      <c r="YT672" s="8"/>
      <c r="YU672" s="8"/>
      <c r="YV672" s="8"/>
      <c r="YW672" s="8"/>
      <c r="YX672" s="8"/>
      <c r="YY672" s="8"/>
      <c r="YZ672" s="8"/>
      <c r="ZA672" s="8"/>
      <c r="ZB672" s="8"/>
      <c r="ZC672" s="8"/>
      <c r="ZD672" s="8"/>
      <c r="ZE672" s="8"/>
      <c r="ZF672" s="8"/>
      <c r="ZG672" s="8"/>
      <c r="ZH672" s="8"/>
      <c r="ZI672" s="8"/>
      <c r="ZJ672" s="8"/>
      <c r="ZK672" s="8"/>
      <c r="ZL672" s="8"/>
      <c r="ZM672" s="8"/>
      <c r="ZN672" s="8"/>
      <c r="ZO672" s="8"/>
      <c r="ZP672" s="8"/>
      <c r="ZQ672" s="8"/>
      <c r="ZR672" s="8"/>
      <c r="ZS672" s="8"/>
      <c r="ZT672" s="8"/>
      <c r="ZU672" s="8"/>
      <c r="ZV672" s="8"/>
      <c r="ZW672" s="8"/>
      <c r="ZX672" s="8"/>
      <c r="ZY672" s="8"/>
      <c r="ZZ672" s="8"/>
      <c r="AAA672" s="8"/>
      <c r="AAB672" s="8"/>
      <c r="AAC672" s="8"/>
      <c r="AAD672" s="8"/>
      <c r="AAE672" s="8"/>
      <c r="AAF672" s="8"/>
      <c r="AAG672" s="8"/>
      <c r="AAH672" s="8"/>
      <c r="AAI672" s="8"/>
      <c r="AAJ672" s="8"/>
      <c r="AAK672" s="8"/>
      <c r="AAL672" s="8"/>
      <c r="AAM672" s="8"/>
      <c r="AAN672" s="8"/>
      <c r="AAO672" s="8"/>
      <c r="AAP672" s="8"/>
      <c r="AAQ672" s="8"/>
      <c r="AAR672" s="8"/>
      <c r="AAS672" s="8"/>
      <c r="AAT672" s="8"/>
      <c r="AAU672" s="8"/>
      <c r="AAV672" s="8"/>
      <c r="AAW672" s="8"/>
      <c r="AAX672" s="8"/>
      <c r="AAY672" s="8"/>
      <c r="AAZ672" s="8"/>
      <c r="ABA672" s="8"/>
      <c r="ABB672" s="8"/>
      <c r="ABC672" s="8"/>
      <c r="ABD672" s="8"/>
      <c r="ABE672" s="8"/>
      <c r="ABF672" s="8"/>
      <c r="ABG672" s="8"/>
      <c r="ABH672" s="8"/>
      <c r="ABI672" s="8"/>
      <c r="ABJ672" s="8"/>
      <c r="ABK672" s="8"/>
      <c r="ABL672" s="8"/>
      <c r="ABM672" s="8"/>
      <c r="ABN672" s="8"/>
      <c r="ABO672" s="8"/>
      <c r="ABP672" s="8"/>
      <c r="ABQ672" s="8"/>
      <c r="ABR672" s="8"/>
      <c r="ABS672" s="8"/>
      <c r="ABT672" s="8"/>
      <c r="ABU672" s="8"/>
      <c r="ABV672" s="8"/>
      <c r="ABW672" s="8"/>
      <c r="ABX672" s="8"/>
      <c r="ABY672" s="8"/>
      <c r="ABZ672" s="8"/>
      <c r="ACA672" s="8"/>
      <c r="ACB672" s="8"/>
      <c r="ACC672" s="8"/>
      <c r="ACD672" s="8"/>
      <c r="ACE672" s="8"/>
      <c r="ACF672" s="8"/>
      <c r="ACG672" s="8"/>
      <c r="ACH672" s="8"/>
      <c r="ACI672" s="8"/>
      <c r="ACJ672" s="8"/>
      <c r="ACK672" s="8"/>
      <c r="ACL672" s="8"/>
      <c r="ACM672" s="8"/>
      <c r="ACN672" s="8"/>
      <c r="ACO672" s="8"/>
      <c r="ACP672" s="8"/>
      <c r="ACQ672" s="8"/>
      <c r="ACR672" s="8"/>
      <c r="ACS672" s="8"/>
      <c r="ACT672" s="8"/>
      <c r="ACU672" s="8"/>
      <c r="ACV672" s="8"/>
      <c r="ACW672" s="8"/>
      <c r="ACX672" s="8"/>
      <c r="ACY672" s="8"/>
      <c r="ACZ672" s="8"/>
      <c r="ADA672" s="8"/>
      <c r="ADB672" s="8"/>
      <c r="ADC672" s="8"/>
      <c r="ADD672" s="8"/>
      <c r="ADE672" s="8"/>
      <c r="ADF672" s="8"/>
      <c r="ADG672" s="8"/>
      <c r="ADH672" s="8"/>
      <c r="ADI672" s="8"/>
      <c r="ADJ672" s="8"/>
      <c r="ADK672" s="8"/>
      <c r="ADL672" s="8"/>
      <c r="ADM672" s="8"/>
      <c r="ADN672" s="8"/>
      <c r="ADO672" s="8"/>
      <c r="ADP672" s="8"/>
      <c r="ADQ672" s="8"/>
      <c r="ADR672" s="8"/>
      <c r="ADS672" s="8"/>
      <c r="ADT672" s="8"/>
      <c r="ADU672" s="8"/>
      <c r="ADV672" s="8"/>
      <c r="ADW672" s="8"/>
      <c r="ADX672" s="8"/>
      <c r="ADY672" s="8"/>
      <c r="ADZ672" s="8"/>
      <c r="AEA672" s="8"/>
      <c r="AEB672" s="8"/>
      <c r="AEC672" s="8"/>
      <c r="AED672" s="8"/>
      <c r="AEE672" s="8"/>
      <c r="AEF672" s="8"/>
      <c r="AEG672" s="8"/>
      <c r="AEH672" s="8"/>
      <c r="AEI672" s="8"/>
      <c r="AEJ672" s="8"/>
      <c r="AEK672" s="8"/>
      <c r="AEL672" s="8"/>
      <c r="AEM672" s="8"/>
      <c r="AEN672" s="8"/>
      <c r="AEO672" s="8"/>
      <c r="AEP672" s="8"/>
      <c r="AEQ672" s="8"/>
      <c r="AER672" s="8"/>
      <c r="AES672" s="8"/>
      <c r="AET672" s="8"/>
      <c r="AEU672" s="8"/>
      <c r="AEV672" s="8"/>
      <c r="AEW672" s="8"/>
      <c r="AEX672" s="8"/>
      <c r="AEY672" s="8"/>
      <c r="AEZ672" s="8"/>
      <c r="AFA672" s="8"/>
      <c r="AFB672" s="8"/>
      <c r="AFC672" s="8"/>
      <c r="AFD672" s="8"/>
      <c r="AFE672" s="8"/>
      <c r="AFF672" s="8"/>
      <c r="AFG672" s="8"/>
      <c r="AFH672" s="8"/>
      <c r="AFI672" s="8"/>
      <c r="AFJ672" s="8"/>
      <c r="AFK672" s="8"/>
      <c r="AFL672" s="8"/>
      <c r="AFM672" s="8"/>
      <c r="AFN672" s="8"/>
      <c r="AFO672" s="8"/>
      <c r="AFP672" s="8"/>
      <c r="AFQ672" s="8"/>
      <c r="AFR672" s="8"/>
      <c r="AFS672" s="8"/>
      <c r="AFT672" s="8"/>
      <c r="AFU672" s="8"/>
      <c r="AFV672" s="8"/>
      <c r="AFW672" s="8"/>
      <c r="AFX672" s="8"/>
      <c r="AFY672" s="8"/>
      <c r="AFZ672" s="8"/>
      <c r="AGA672" s="8"/>
      <c r="AGB672" s="8"/>
      <c r="AGC672" s="8"/>
      <c r="AGD672" s="8"/>
      <c r="AGE672" s="8"/>
      <c r="AGF672" s="8"/>
      <c r="AGG672" s="8"/>
      <c r="AGH672" s="8"/>
      <c r="AGI672" s="8"/>
      <c r="AGJ672" s="8"/>
      <c r="AGK672" s="8"/>
      <c r="AGL672" s="8"/>
      <c r="AGM672" s="8"/>
      <c r="AGN672" s="8"/>
      <c r="AGO672" s="8"/>
      <c r="AGP672" s="8"/>
      <c r="AGQ672" s="8"/>
      <c r="AGR672" s="8"/>
      <c r="AGS672" s="8"/>
      <c r="AGT672" s="8"/>
      <c r="AGU672" s="8"/>
      <c r="AGV672" s="8"/>
      <c r="AGW672" s="8"/>
      <c r="AGX672" s="8"/>
      <c r="AGY672" s="8"/>
      <c r="AGZ672" s="8"/>
      <c r="AHA672" s="8"/>
      <c r="AHB672" s="8"/>
      <c r="AHC672" s="8"/>
      <c r="AHD672" s="8"/>
      <c r="AHE672" s="8"/>
      <c r="AHF672" s="8"/>
      <c r="AHG672" s="8"/>
      <c r="AHH672" s="8"/>
      <c r="AHI672" s="8"/>
      <c r="AHJ672" s="8"/>
      <c r="AHK672" s="8"/>
      <c r="AHL672" s="8"/>
      <c r="AHM672" s="8"/>
      <c r="AHN672" s="8"/>
      <c r="AHO672" s="8"/>
      <c r="AHP672" s="8"/>
      <c r="AHQ672" s="8"/>
      <c r="AHR672" s="8"/>
      <c r="AHS672" s="8"/>
      <c r="AHT672" s="8"/>
      <c r="AHU672" s="8"/>
      <c r="AHV672" s="8"/>
      <c r="AHW672" s="8"/>
      <c r="AHX672" s="8"/>
      <c r="AHY672" s="8"/>
      <c r="AHZ672" s="8"/>
      <c r="AIA672" s="8"/>
      <c r="AIB672" s="8"/>
      <c r="AIC672" s="8"/>
      <c r="AID672" s="8"/>
      <c r="AIE672" s="8"/>
      <c r="AIF672" s="8"/>
      <c r="AIG672" s="8"/>
      <c r="AIH672" s="8"/>
      <c r="AII672" s="8"/>
      <c r="AIJ672" s="8"/>
      <c r="AIK672" s="8"/>
      <c r="AIL672" s="8"/>
      <c r="AIM672" s="8"/>
      <c r="AIN672" s="8"/>
      <c r="AIO672" s="8"/>
      <c r="AIP672" s="8"/>
      <c r="AIQ672" s="8"/>
      <c r="AIR672" s="8"/>
      <c r="AIS672" s="8"/>
      <c r="AIT672" s="8"/>
      <c r="AIU672" s="8"/>
      <c r="AIV672" s="8"/>
      <c r="AIW672" s="8"/>
      <c r="AIX672" s="8"/>
      <c r="AIY672" s="8"/>
      <c r="AIZ672" s="8"/>
      <c r="AJA672" s="8"/>
      <c r="AJB672" s="8"/>
      <c r="AJC672" s="8"/>
      <c r="AJD672" s="8"/>
      <c r="AJE672" s="8"/>
      <c r="AJF672" s="8"/>
      <c r="AJG672" s="8"/>
      <c r="AJH672" s="8"/>
      <c r="AJI672" s="8"/>
      <c r="AJJ672" s="8"/>
      <c r="AJK672" s="8"/>
      <c r="AJL672" s="8"/>
      <c r="AJM672" s="8"/>
      <c r="AJN672" s="8"/>
      <c r="AJO672" s="8"/>
      <c r="AJP672" s="8"/>
      <c r="AJQ672" s="8"/>
      <c r="AJR672" s="8"/>
      <c r="AJS672" s="8"/>
      <c r="AJT672" s="8"/>
      <c r="AJU672" s="8"/>
      <c r="AJV672" s="8"/>
      <c r="AJW672" s="8"/>
      <c r="AJX672" s="8"/>
      <c r="AJY672" s="8"/>
      <c r="AJZ672" s="8"/>
      <c r="AKA672" s="8"/>
      <c r="AKB672" s="8"/>
      <c r="AKC672" s="8"/>
      <c r="AKD672" s="8"/>
      <c r="AKE672" s="8"/>
      <c r="AKF672" s="8"/>
      <c r="AKG672" s="8"/>
      <c r="AKH672" s="8"/>
      <c r="AKI672" s="8"/>
      <c r="AKJ672" s="8"/>
      <c r="AKK672" s="8"/>
      <c r="AKL672" s="8"/>
      <c r="AKM672" s="8"/>
      <c r="AKN672" s="8"/>
      <c r="AKO672" s="8"/>
      <c r="AKP672" s="8"/>
      <c r="AKQ672" s="8"/>
      <c r="AKR672" s="8"/>
      <c r="AKS672" s="8"/>
      <c r="AKT672" s="8"/>
      <c r="AKU672" s="8"/>
      <c r="AKV672" s="8"/>
      <c r="AKW672" s="8"/>
      <c r="AKX672" s="8"/>
      <c r="AKY672" s="8"/>
      <c r="AKZ672" s="8"/>
      <c r="ALA672" s="8"/>
      <c r="ALB672" s="8"/>
      <c r="ALC672" s="8"/>
      <c r="ALD672" s="8"/>
      <c r="ALE672" s="8"/>
      <c r="ALF672" s="8"/>
      <c r="ALG672" s="8"/>
      <c r="ALH672" s="8"/>
      <c r="ALI672" s="8"/>
      <c r="ALJ672" s="8"/>
      <c r="ALK672" s="8"/>
      <c r="ALL672" s="8"/>
      <c r="ALM672" s="8"/>
      <c r="ALN672" s="8"/>
      <c r="ALO672" s="8"/>
      <c r="ALP672" s="8"/>
      <c r="ALQ672" s="8"/>
      <c r="ALR672" s="8"/>
      <c r="ALS672" s="8"/>
      <c r="ALT672" s="8"/>
      <c r="ALU672" s="8"/>
      <c r="ALV672" s="8"/>
      <c r="ALW672" s="8"/>
      <c r="ALX672" s="8"/>
      <c r="ALY672" s="8"/>
      <c r="ALZ672" s="8"/>
      <c r="AMA672" s="8"/>
      <c r="AMB672" s="8"/>
      <c r="AMC672" s="8"/>
      <c r="AMD672" s="8"/>
      <c r="AME672" s="8"/>
      <c r="AMF672" s="8"/>
      <c r="AMG672" s="8"/>
      <c r="AMH672" s="8"/>
      <c r="AMI672" s="8"/>
      <c r="AMJ672" s="8"/>
      <c r="AMK672" s="8"/>
      <c r="AML672" s="8"/>
      <c r="AMM672" s="8"/>
      <c r="AMN672" s="8"/>
      <c r="AMO672" s="8"/>
      <c r="AMP672" s="8"/>
      <c r="AMQ672" s="8"/>
      <c r="AMR672" s="8"/>
      <c r="AMS672" s="8"/>
      <c r="AMT672" s="8"/>
      <c r="AMU672" s="8"/>
      <c r="AMV672" s="8"/>
      <c r="AMW672" s="8"/>
      <c r="AMX672" s="8"/>
      <c r="AMY672" s="8"/>
      <c r="AMZ672" s="8"/>
      <c r="ANA672" s="8"/>
      <c r="ANB672" s="8"/>
      <c r="ANC672" s="8"/>
      <c r="AND672" s="8"/>
      <c r="ANE672" s="8"/>
      <c r="ANF672" s="8"/>
      <c r="ANG672" s="8"/>
      <c r="ANH672" s="8"/>
      <c r="ANI672" s="8"/>
      <c r="ANJ672" s="8"/>
      <c r="ANK672" s="8"/>
      <c r="ANL672" s="8"/>
      <c r="ANM672" s="8"/>
      <c r="ANN672" s="8"/>
      <c r="ANO672" s="8"/>
      <c r="ANP672" s="8"/>
      <c r="ANQ672" s="8"/>
      <c r="ANR672" s="8"/>
      <c r="ANS672" s="8"/>
      <c r="ANT672" s="8"/>
      <c r="ANU672" s="8"/>
      <c r="ANV672" s="8"/>
      <c r="ANW672" s="8"/>
      <c r="ANX672" s="8"/>
      <c r="ANY672" s="8"/>
      <c r="ANZ672" s="8"/>
      <c r="AOA672" s="8"/>
      <c r="AOB672" s="8"/>
      <c r="AOC672" s="8"/>
      <c r="AOD672" s="8"/>
      <c r="AOE672" s="8"/>
      <c r="AOF672" s="8"/>
      <c r="AOG672" s="8"/>
      <c r="AOH672" s="8"/>
      <c r="AOI672" s="8"/>
      <c r="AOJ672" s="8"/>
      <c r="AOK672" s="8"/>
      <c r="AOL672" s="8"/>
      <c r="AOM672" s="8"/>
      <c r="AON672" s="8"/>
      <c r="AOO672" s="8"/>
      <c r="AOP672" s="8"/>
      <c r="AOQ672" s="8"/>
      <c r="AOR672" s="8"/>
      <c r="AOS672" s="8"/>
      <c r="AOT672" s="8"/>
      <c r="AOU672" s="8"/>
      <c r="AOV672" s="8"/>
      <c r="AOW672" s="8"/>
      <c r="AOX672" s="8"/>
      <c r="AOY672" s="8"/>
      <c r="AOZ672" s="8"/>
      <c r="APA672" s="8"/>
      <c r="APB672" s="8"/>
      <c r="APC672" s="8"/>
      <c r="APD672" s="8"/>
      <c r="APE672" s="8"/>
      <c r="APF672" s="8"/>
      <c r="APG672" s="8"/>
      <c r="APH672" s="8"/>
      <c r="API672" s="8"/>
      <c r="APJ672" s="8"/>
      <c r="APK672" s="8"/>
      <c r="APL672" s="8"/>
      <c r="APM672" s="8"/>
      <c r="APN672" s="8"/>
      <c r="APO672" s="8"/>
      <c r="APP672" s="8"/>
      <c r="APQ672" s="8"/>
      <c r="APR672" s="8"/>
      <c r="APS672" s="8"/>
      <c r="APT672" s="8"/>
      <c r="APU672" s="8"/>
      <c r="APV672" s="8"/>
      <c r="APW672" s="8"/>
      <c r="APX672" s="8"/>
      <c r="APY672" s="8"/>
      <c r="APZ672" s="8"/>
      <c r="AQA672" s="8"/>
      <c r="AQB672" s="8"/>
      <c r="AQC672" s="8"/>
      <c r="AQD672" s="8"/>
      <c r="AQE672" s="8"/>
      <c r="AQF672" s="8"/>
      <c r="AQG672" s="8"/>
      <c r="AQH672" s="8"/>
      <c r="AQI672" s="8"/>
      <c r="AQJ672" s="8"/>
      <c r="AQK672" s="8"/>
      <c r="AQL672" s="8"/>
      <c r="AQM672" s="8"/>
      <c r="AQN672" s="8"/>
      <c r="AQO672" s="8"/>
      <c r="AQP672" s="8"/>
      <c r="AQQ672" s="8"/>
      <c r="AQR672" s="8"/>
      <c r="AQS672" s="8"/>
      <c r="AQT672" s="8"/>
      <c r="AQU672" s="8"/>
      <c r="AQV672" s="8"/>
      <c r="AQW672" s="8"/>
      <c r="AQX672" s="8"/>
      <c r="AQY672" s="8"/>
      <c r="AQZ672" s="8"/>
      <c r="ARA672" s="8"/>
      <c r="ARB672" s="8"/>
      <c r="ARC672" s="8"/>
      <c r="ARD672" s="8"/>
      <c r="ARE672" s="8"/>
      <c r="ARF672" s="8"/>
      <c r="ARG672" s="8"/>
      <c r="ARH672" s="8"/>
      <c r="ARI672" s="8"/>
      <c r="ARJ672" s="8"/>
      <c r="ARK672" s="8"/>
      <c r="ARL672" s="8"/>
      <c r="ARM672" s="8"/>
      <c r="ARN672" s="8"/>
      <c r="ARO672" s="8"/>
      <c r="ARP672" s="8"/>
      <c r="ARQ672" s="8"/>
      <c r="ARR672" s="8"/>
      <c r="ARS672" s="8"/>
      <c r="ART672" s="8"/>
      <c r="ARU672" s="8"/>
      <c r="ARV672" s="8"/>
      <c r="ARW672" s="8"/>
      <c r="ARX672" s="8"/>
      <c r="ARY672" s="8"/>
      <c r="ARZ672" s="8"/>
      <c r="ASA672" s="8"/>
      <c r="ASB672" s="8"/>
      <c r="ASC672" s="8"/>
      <c r="ASD672" s="8"/>
      <c r="ASE672" s="8"/>
      <c r="ASF672" s="8"/>
      <c r="ASG672" s="8"/>
      <c r="ASH672" s="8"/>
      <c r="ASI672" s="8"/>
      <c r="ASJ672" s="8"/>
      <c r="ASK672" s="8"/>
      <c r="ASL672" s="8"/>
      <c r="ASM672" s="8"/>
      <c r="ASN672" s="8"/>
      <c r="ASO672" s="8"/>
      <c r="ASP672" s="8"/>
      <c r="ASQ672" s="8"/>
      <c r="ASR672" s="8"/>
      <c r="ASS672" s="8"/>
      <c r="AST672" s="8"/>
      <c r="ASU672" s="8"/>
      <c r="ASV672" s="8"/>
      <c r="ASW672" s="8"/>
      <c r="ASX672" s="8"/>
      <c r="ASY672" s="8"/>
      <c r="ASZ672" s="8"/>
      <c r="ATA672" s="8"/>
      <c r="ATB672" s="8"/>
      <c r="ATC672" s="8"/>
      <c r="ATD672" s="8"/>
      <c r="ATE672" s="8"/>
      <c r="ATF672" s="8"/>
      <c r="ATG672" s="8"/>
      <c r="ATH672" s="8"/>
      <c r="ATI672" s="8"/>
      <c r="ATJ672" s="8"/>
      <c r="ATK672" s="8"/>
      <c r="ATL672" s="8"/>
      <c r="ATM672" s="8"/>
      <c r="ATN672" s="8"/>
      <c r="ATO672" s="8"/>
      <c r="ATP672" s="8"/>
      <c r="ATQ672" s="8"/>
      <c r="ATR672" s="8"/>
      <c r="ATS672" s="8"/>
      <c r="ATT672" s="8"/>
      <c r="ATU672" s="8"/>
      <c r="ATV672" s="8"/>
      <c r="ATW672" s="8"/>
      <c r="ATX672" s="8"/>
      <c r="ATY672" s="8"/>
      <c r="ATZ672" s="8"/>
      <c r="AUA672" s="8"/>
      <c r="AUB672" s="8"/>
      <c r="AUC672" s="8"/>
      <c r="AUD672" s="8"/>
      <c r="AUE672" s="8"/>
      <c r="AUF672" s="8"/>
      <c r="AUG672" s="8"/>
      <c r="AUH672" s="8"/>
      <c r="AUI672" s="8"/>
      <c r="AUJ672" s="8"/>
      <c r="AUK672" s="8"/>
      <c r="AUL672" s="8"/>
      <c r="AUM672" s="8"/>
      <c r="AUN672" s="8"/>
      <c r="AUO672" s="8"/>
      <c r="AUP672" s="8"/>
      <c r="AUQ672" s="8"/>
      <c r="AUR672" s="8"/>
      <c r="AUS672" s="8"/>
      <c r="AUT672" s="8"/>
      <c r="AUU672" s="8"/>
      <c r="AUV672" s="8"/>
      <c r="AUW672" s="8"/>
      <c r="AUX672" s="8"/>
      <c r="AUY672" s="8"/>
      <c r="AUZ672" s="8"/>
      <c r="AVA672" s="8"/>
      <c r="AVB672" s="8"/>
      <c r="AVC672" s="8"/>
      <c r="AVD672" s="8"/>
      <c r="AVE672" s="8"/>
      <c r="AVF672" s="8"/>
      <c r="AVG672" s="8"/>
      <c r="AVH672" s="8"/>
      <c r="AVI672" s="8"/>
      <c r="AVJ672" s="8"/>
      <c r="AVK672" s="8"/>
      <c r="AVL672" s="8"/>
      <c r="AVM672" s="8"/>
      <c r="AVN672" s="8"/>
      <c r="AVO672" s="8"/>
      <c r="AVP672" s="8"/>
      <c r="AVQ672" s="8"/>
      <c r="AVR672" s="8"/>
      <c r="AVS672" s="8"/>
      <c r="AVT672" s="8"/>
      <c r="AVU672" s="8"/>
      <c r="AVV672" s="8"/>
      <c r="AVW672" s="8"/>
      <c r="AVX672" s="8"/>
      <c r="AVY672" s="8"/>
      <c r="AVZ672" s="8"/>
      <c r="AWA672" s="8"/>
      <c r="AWB672" s="8"/>
      <c r="AWC672" s="8"/>
      <c r="AWD672" s="8"/>
      <c r="AWE672" s="8"/>
      <c r="AWF672" s="8"/>
      <c r="AWG672" s="8"/>
      <c r="AWH672" s="8"/>
      <c r="AWI672" s="8"/>
      <c r="AWJ672" s="8"/>
      <c r="AWK672" s="8"/>
      <c r="AWL672" s="8"/>
      <c r="AWM672" s="8"/>
      <c r="AWN672" s="8"/>
      <c r="AWO672" s="8"/>
      <c r="AWP672" s="8"/>
      <c r="AWQ672" s="8"/>
      <c r="AWR672" s="8"/>
      <c r="AWS672" s="8"/>
      <c r="AWT672" s="8"/>
      <c r="AWU672" s="8"/>
      <c r="AWV672" s="8"/>
      <c r="AWW672" s="8"/>
      <c r="AWX672" s="8"/>
      <c r="AWY672" s="8"/>
      <c r="AWZ672" s="8"/>
      <c r="AXA672" s="8"/>
      <c r="AXB672" s="8"/>
      <c r="AXC672" s="8"/>
      <c r="AXD672" s="8"/>
      <c r="AXE672" s="8"/>
      <c r="AXF672" s="8"/>
      <c r="AXG672" s="8"/>
      <c r="AXH672" s="8"/>
      <c r="AXI672" s="8"/>
      <c r="AXJ672" s="8"/>
      <c r="AXK672" s="8"/>
      <c r="AXL672" s="8"/>
      <c r="AXM672" s="8"/>
      <c r="AXN672" s="8"/>
      <c r="AXO672" s="8"/>
      <c r="AXP672" s="8"/>
      <c r="AXQ672" s="8"/>
      <c r="AXR672" s="8"/>
      <c r="AXS672" s="8"/>
      <c r="AXT672" s="8"/>
      <c r="AXU672" s="8"/>
      <c r="AXV672" s="8"/>
      <c r="AXW672" s="8"/>
      <c r="AXX672" s="8"/>
      <c r="AXY672" s="8"/>
      <c r="AXZ672" s="8"/>
      <c r="AYA672" s="8"/>
      <c r="AYB672" s="8"/>
      <c r="AYC672" s="8"/>
      <c r="AYD672" s="8"/>
      <c r="AYE672" s="8"/>
      <c r="AYF672" s="8"/>
      <c r="AYG672" s="8"/>
      <c r="AYH672" s="8"/>
      <c r="AYI672" s="8"/>
      <c r="AYJ672" s="8"/>
      <c r="AYK672" s="8"/>
      <c r="AYL672" s="8"/>
      <c r="AYM672" s="8"/>
      <c r="AYN672" s="8"/>
      <c r="AYO672" s="8"/>
      <c r="AYP672" s="8"/>
      <c r="AYQ672" s="8"/>
      <c r="AYR672" s="8"/>
      <c r="AYS672" s="8"/>
      <c r="AYT672" s="8"/>
      <c r="AYU672" s="8"/>
      <c r="AYV672" s="8"/>
      <c r="AYW672" s="8"/>
      <c r="AYX672" s="8"/>
      <c r="AYY672" s="8"/>
      <c r="AYZ672" s="8"/>
      <c r="AZA672" s="8"/>
      <c r="AZB672" s="8"/>
      <c r="AZC672" s="8"/>
      <c r="AZD672" s="8"/>
      <c r="AZE672" s="8"/>
      <c r="AZF672" s="8"/>
      <c r="AZG672" s="8"/>
      <c r="AZH672" s="8"/>
      <c r="AZI672" s="8"/>
      <c r="AZJ672" s="8"/>
      <c r="AZK672" s="8"/>
      <c r="AZL672" s="8"/>
      <c r="AZM672" s="8"/>
      <c r="AZN672" s="8"/>
      <c r="AZO672" s="8"/>
      <c r="AZP672" s="8"/>
      <c r="AZQ672" s="8"/>
      <c r="AZR672" s="8"/>
      <c r="AZS672" s="8"/>
      <c r="AZT672" s="8"/>
      <c r="AZU672" s="8"/>
      <c r="AZV672" s="8"/>
      <c r="AZW672" s="8"/>
      <c r="AZX672" s="8"/>
      <c r="AZY672" s="8"/>
      <c r="AZZ672" s="8"/>
      <c r="BAA672" s="8"/>
      <c r="BAB672" s="8"/>
      <c r="BAC672" s="8"/>
      <c r="BAD672" s="8"/>
      <c r="BAE672" s="8"/>
      <c r="BAF672" s="8"/>
      <c r="BAG672" s="8"/>
      <c r="BAH672" s="8"/>
      <c r="BAI672" s="8"/>
      <c r="BAJ672" s="8"/>
      <c r="BAK672" s="8"/>
      <c r="BAL672" s="8"/>
      <c r="BAM672" s="8"/>
      <c r="BAN672" s="8"/>
      <c r="BAO672" s="8"/>
      <c r="BAP672" s="8"/>
      <c r="BAQ672" s="8"/>
      <c r="BAR672" s="8"/>
      <c r="BAS672" s="8"/>
      <c r="BAT672" s="8"/>
      <c r="BAU672" s="8"/>
      <c r="BAV672" s="8"/>
      <c r="BAW672" s="8"/>
      <c r="BAX672" s="8"/>
      <c r="BAY672" s="8"/>
      <c r="BAZ672" s="8"/>
      <c r="BBA672" s="8"/>
      <c r="BBB672" s="8"/>
      <c r="BBC672" s="8"/>
      <c r="BBD672" s="8"/>
      <c r="BBE672" s="8"/>
      <c r="BBF672" s="8"/>
      <c r="BBG672" s="8"/>
      <c r="BBH672" s="8"/>
      <c r="BBI672" s="8"/>
      <c r="BBJ672" s="8"/>
      <c r="BBK672" s="8"/>
      <c r="BBL672" s="8"/>
      <c r="BBM672" s="8"/>
      <c r="BBN672" s="8"/>
      <c r="BBO672" s="8"/>
      <c r="BBP672" s="8"/>
      <c r="BBQ672" s="8"/>
      <c r="BBR672" s="8"/>
      <c r="BBS672" s="8"/>
      <c r="BBT672" s="8"/>
      <c r="BBU672" s="8"/>
      <c r="BBV672" s="8"/>
      <c r="BBW672" s="8"/>
      <c r="BBX672" s="8"/>
      <c r="BBY672" s="8"/>
      <c r="BBZ672" s="8"/>
      <c r="BCA672" s="8"/>
      <c r="BCB672" s="8"/>
      <c r="BCC672" s="8"/>
      <c r="BCD672" s="8"/>
      <c r="BCE672" s="8"/>
      <c r="BCF672" s="8"/>
      <c r="BCG672" s="8"/>
      <c r="BCH672" s="8"/>
      <c r="BCI672" s="8"/>
      <c r="BCJ672" s="8"/>
      <c r="BCK672" s="8"/>
      <c r="BCL672" s="8"/>
      <c r="BCM672" s="8"/>
      <c r="BCN672" s="8"/>
      <c r="BCO672" s="8"/>
      <c r="BCP672" s="8"/>
      <c r="BCQ672" s="8"/>
      <c r="BCR672" s="8"/>
      <c r="BCS672" s="8"/>
      <c r="BCT672" s="8"/>
      <c r="BCU672" s="8"/>
      <c r="BCV672" s="8"/>
      <c r="BCW672" s="8"/>
      <c r="BCX672" s="8"/>
      <c r="BCY672" s="8"/>
      <c r="BCZ672" s="8"/>
      <c r="BDA672" s="8"/>
      <c r="BDB672" s="8"/>
      <c r="BDC672" s="8"/>
      <c r="BDD672" s="8"/>
      <c r="BDE672" s="8"/>
      <c r="BDF672" s="8"/>
      <c r="BDG672" s="8"/>
      <c r="BDH672" s="8"/>
      <c r="BDI672" s="8"/>
      <c r="BDJ672" s="8"/>
      <c r="BDK672" s="8"/>
      <c r="BDL672" s="8"/>
      <c r="BDM672" s="8"/>
      <c r="BDN672" s="8"/>
      <c r="BDO672" s="8"/>
      <c r="BDP672" s="8"/>
      <c r="BDQ672" s="8"/>
      <c r="BDR672" s="8"/>
      <c r="BDS672" s="8"/>
      <c r="BDT672" s="8"/>
      <c r="BDU672" s="8"/>
      <c r="BDV672" s="8"/>
      <c r="BDW672" s="8"/>
      <c r="BDX672" s="8"/>
      <c r="BDY672" s="8"/>
      <c r="BDZ672" s="8"/>
      <c r="BEA672" s="8"/>
      <c r="BEB672" s="8"/>
      <c r="BEC672" s="8"/>
      <c r="BED672" s="8"/>
      <c r="BEE672" s="8"/>
      <c r="BEF672" s="8"/>
      <c r="BEG672" s="8"/>
      <c r="BEH672" s="8"/>
      <c r="BEI672" s="8"/>
      <c r="BEJ672" s="8"/>
      <c r="BEK672" s="8"/>
      <c r="BEL672" s="8"/>
      <c r="BEM672" s="8"/>
      <c r="BEN672" s="8"/>
      <c r="BEO672" s="8"/>
      <c r="BEP672" s="8"/>
      <c r="BEQ672" s="8"/>
      <c r="BER672" s="8"/>
      <c r="BES672" s="8"/>
      <c r="BET672" s="8"/>
      <c r="BEU672" s="8"/>
      <c r="BEV672" s="8"/>
      <c r="BEW672" s="8"/>
      <c r="BEX672" s="8"/>
      <c r="BEY672" s="8"/>
      <c r="BEZ672" s="8"/>
      <c r="BFA672" s="8"/>
      <c r="BFB672" s="8"/>
      <c r="BFC672" s="8"/>
      <c r="BFD672" s="8"/>
      <c r="BFE672" s="8"/>
      <c r="BFF672" s="8"/>
      <c r="BFG672" s="8"/>
      <c r="BFH672" s="8"/>
      <c r="BFI672" s="8"/>
      <c r="BFJ672" s="8"/>
      <c r="BFK672" s="8"/>
      <c r="BFL672" s="8"/>
      <c r="BFM672" s="8"/>
      <c r="BFN672" s="8"/>
      <c r="BFO672" s="8"/>
      <c r="BFP672" s="8"/>
      <c r="BFQ672" s="8"/>
      <c r="BFR672" s="8"/>
      <c r="BFS672" s="8"/>
      <c r="BFT672" s="8"/>
      <c r="BFU672" s="8"/>
      <c r="BFV672" s="8"/>
      <c r="BFW672" s="8"/>
      <c r="BFX672" s="8"/>
      <c r="BFY672" s="8"/>
      <c r="BFZ672" s="8"/>
      <c r="BGA672" s="8"/>
      <c r="BGB672" s="8"/>
      <c r="BGC672" s="8"/>
      <c r="BGD672" s="8"/>
      <c r="BGE672" s="8"/>
      <c r="BGF672" s="8"/>
      <c r="BGG672" s="8"/>
      <c r="BGH672" s="8"/>
      <c r="BGI672" s="8"/>
      <c r="BGJ672" s="8"/>
      <c r="BGK672" s="8"/>
      <c r="BGL672" s="8"/>
      <c r="BGM672" s="8"/>
      <c r="BGN672" s="8"/>
      <c r="BGO672" s="8"/>
      <c r="BGP672" s="8"/>
      <c r="BGQ672" s="8"/>
      <c r="BGR672" s="8"/>
      <c r="BGS672" s="8"/>
      <c r="BGT672" s="8"/>
      <c r="BGU672" s="8"/>
      <c r="BGV672" s="8"/>
      <c r="BGW672" s="8"/>
      <c r="BGX672" s="8"/>
      <c r="BGY672" s="8"/>
      <c r="BGZ672" s="8"/>
      <c r="BHA672" s="8"/>
      <c r="BHB672" s="8"/>
      <c r="BHC672" s="8"/>
      <c r="BHD672" s="8"/>
      <c r="BHE672" s="8"/>
      <c r="BHF672" s="8"/>
      <c r="BHG672" s="8"/>
      <c r="BHH672" s="8"/>
      <c r="BHI672" s="8"/>
      <c r="BHJ672" s="8"/>
      <c r="BHK672" s="8"/>
      <c r="BHL672" s="8"/>
      <c r="BHM672" s="8"/>
      <c r="BHN672" s="8"/>
      <c r="BHO672" s="8"/>
      <c r="BHP672" s="8"/>
      <c r="BHQ672" s="8"/>
      <c r="BHR672" s="8"/>
      <c r="BHS672" s="8"/>
      <c r="BHT672" s="8"/>
      <c r="BHU672" s="8"/>
      <c r="BHV672" s="8"/>
      <c r="BHW672" s="8"/>
      <c r="BHX672" s="8"/>
      <c r="BHY672" s="8"/>
      <c r="BHZ672" s="8"/>
      <c r="BIA672" s="8"/>
      <c r="BIB672" s="8"/>
      <c r="BIC672" s="8"/>
      <c r="BID672" s="8"/>
      <c r="BIE672" s="8"/>
      <c r="BIF672" s="8"/>
      <c r="BIG672" s="8"/>
      <c r="BIH672" s="8"/>
      <c r="BII672" s="8"/>
      <c r="BIJ672" s="8"/>
      <c r="BIK672" s="8"/>
      <c r="BIL672" s="8"/>
      <c r="BIM672" s="8"/>
      <c r="BIN672" s="8"/>
      <c r="BIO672" s="8"/>
      <c r="BIP672" s="8"/>
      <c r="BIQ672" s="8"/>
      <c r="BIR672" s="8"/>
      <c r="BIS672" s="8"/>
      <c r="BIT672" s="8"/>
      <c r="BIU672" s="8"/>
      <c r="BIV672" s="8"/>
      <c r="BIW672" s="8"/>
      <c r="BIX672" s="8"/>
      <c r="BIY672" s="8"/>
      <c r="BIZ672" s="8"/>
      <c r="BJA672" s="8"/>
      <c r="BJB672" s="8"/>
      <c r="BJC672" s="8"/>
      <c r="BJD672" s="8"/>
      <c r="BJE672" s="8"/>
      <c r="BJF672" s="8"/>
      <c r="BJG672" s="8"/>
      <c r="BJH672" s="8"/>
      <c r="BJI672" s="8"/>
      <c r="BJJ672" s="8"/>
      <c r="BJK672" s="8"/>
      <c r="BJL672" s="8"/>
      <c r="BJM672" s="8"/>
      <c r="BJN672" s="8"/>
      <c r="BJO672" s="8"/>
      <c r="BJP672" s="8"/>
      <c r="BJQ672" s="8"/>
      <c r="BJR672" s="8"/>
      <c r="BJS672" s="8"/>
      <c r="BJT672" s="8"/>
      <c r="BJU672" s="8"/>
      <c r="BJV672" s="8"/>
      <c r="BJW672" s="8"/>
      <c r="BJX672" s="8"/>
      <c r="BJY672" s="8"/>
      <c r="BJZ672" s="8"/>
      <c r="BKA672" s="8"/>
      <c r="BKB672" s="8"/>
      <c r="BKC672" s="8"/>
      <c r="BKD672" s="8"/>
      <c r="BKE672" s="8"/>
      <c r="BKF672" s="8"/>
      <c r="BKG672" s="8"/>
      <c r="BKH672" s="8"/>
      <c r="BKI672" s="8"/>
      <c r="BKJ672" s="8"/>
      <c r="BKK672" s="8"/>
      <c r="BKL672" s="8"/>
      <c r="BKM672" s="8"/>
      <c r="BKN672" s="8"/>
      <c r="BKO672" s="8"/>
      <c r="BKP672" s="8"/>
      <c r="BKQ672" s="8"/>
      <c r="BKR672" s="8"/>
      <c r="BKS672" s="8"/>
      <c r="BKT672" s="8"/>
      <c r="BKU672" s="8"/>
      <c r="BKV672" s="8"/>
      <c r="BKW672" s="8"/>
      <c r="BKX672" s="8"/>
      <c r="BKY672" s="8"/>
      <c r="BKZ672" s="8"/>
      <c r="BLA672" s="8"/>
      <c r="BLB672" s="8"/>
      <c r="BLC672" s="8"/>
      <c r="BLD672" s="8"/>
      <c r="BLE672" s="8"/>
      <c r="BLF672" s="8"/>
      <c r="BLG672" s="8"/>
      <c r="BLH672" s="8"/>
      <c r="BLI672" s="8"/>
      <c r="BLJ672" s="8"/>
      <c r="BLK672" s="8"/>
      <c r="BLL672" s="8"/>
      <c r="BLM672" s="8"/>
      <c r="BLN672" s="8"/>
      <c r="BLO672" s="8"/>
      <c r="BLP672" s="8"/>
      <c r="BLQ672" s="8"/>
      <c r="BLR672" s="8"/>
      <c r="BLS672" s="8"/>
      <c r="BLT672" s="8"/>
      <c r="BLU672" s="8"/>
      <c r="BLV672" s="8"/>
      <c r="BLW672" s="8"/>
      <c r="BLX672" s="8"/>
      <c r="BLY672" s="8"/>
      <c r="BLZ672" s="8"/>
      <c r="BMA672" s="8"/>
      <c r="BMB672" s="8"/>
      <c r="BMC672" s="8"/>
      <c r="BMD672" s="8"/>
      <c r="BME672" s="8"/>
      <c r="BMF672" s="8"/>
      <c r="BMG672" s="8"/>
      <c r="BMH672" s="8"/>
      <c r="BMI672" s="8"/>
      <c r="BMJ672" s="8"/>
      <c r="BMK672" s="8"/>
      <c r="BML672" s="8"/>
      <c r="BMM672" s="8"/>
      <c r="BMN672" s="8"/>
      <c r="BMO672" s="8"/>
      <c r="BMP672" s="8"/>
      <c r="BMQ672" s="8"/>
      <c r="BMR672" s="8"/>
      <c r="BMS672" s="8"/>
      <c r="BMT672" s="8"/>
      <c r="BMU672" s="8"/>
      <c r="BMV672" s="8"/>
      <c r="BMW672" s="8"/>
      <c r="BMX672" s="8"/>
      <c r="BMY672" s="8"/>
      <c r="BMZ672" s="8"/>
      <c r="BNA672" s="8"/>
      <c r="BNB672" s="8"/>
      <c r="BNC672" s="8"/>
      <c r="BND672" s="8"/>
      <c r="BNE672" s="8"/>
      <c r="BNF672" s="8"/>
      <c r="BNG672" s="8"/>
      <c r="BNH672" s="8"/>
      <c r="BNI672" s="8"/>
      <c r="BNJ672" s="8"/>
      <c r="BNK672" s="8"/>
      <c r="BNL672" s="8"/>
      <c r="BNM672" s="8"/>
      <c r="BNN672" s="8"/>
      <c r="BNO672" s="8"/>
      <c r="BNP672" s="8"/>
      <c r="BNQ672" s="8"/>
      <c r="BNR672" s="8"/>
      <c r="BNS672" s="8"/>
      <c r="BNT672" s="8"/>
      <c r="BNU672" s="8"/>
      <c r="BNV672" s="8"/>
      <c r="BNW672" s="8"/>
      <c r="BNX672" s="8"/>
      <c r="BNY672" s="8"/>
      <c r="BNZ672" s="8"/>
      <c r="BOA672" s="8"/>
      <c r="BOB672" s="8"/>
      <c r="BOC672" s="8"/>
      <c r="BOD672" s="8"/>
      <c r="BOE672" s="8"/>
      <c r="BOF672" s="8"/>
      <c r="BOG672" s="8"/>
      <c r="BOH672" s="8"/>
      <c r="BOI672" s="8"/>
      <c r="BOJ672" s="8"/>
      <c r="BOK672" s="8"/>
      <c r="BOL672" s="8"/>
      <c r="BOM672" s="8"/>
      <c r="BON672" s="8"/>
      <c r="BOO672" s="8"/>
      <c r="BOP672" s="8"/>
      <c r="BOQ672" s="8"/>
      <c r="BOR672" s="8"/>
      <c r="BOS672" s="8"/>
      <c r="BOT672" s="8"/>
      <c r="BOU672" s="8"/>
      <c r="BOV672" s="8"/>
      <c r="BOW672" s="8"/>
      <c r="BOX672" s="8"/>
      <c r="BOY672" s="8"/>
      <c r="BOZ672" s="8"/>
      <c r="BPA672" s="8"/>
      <c r="BPB672" s="8"/>
      <c r="BPC672" s="8"/>
      <c r="BPD672" s="8"/>
      <c r="BPE672" s="8"/>
      <c r="BPF672" s="8"/>
      <c r="BPG672" s="8"/>
      <c r="BPH672" s="8"/>
      <c r="BPI672" s="8"/>
      <c r="BPJ672" s="8"/>
      <c r="BPK672" s="8"/>
      <c r="BPL672" s="8"/>
      <c r="BPM672" s="8"/>
      <c r="BPN672" s="8"/>
      <c r="BPO672" s="8"/>
      <c r="BPP672" s="8"/>
      <c r="BPQ672" s="8"/>
      <c r="BPR672" s="8"/>
      <c r="BPS672" s="8"/>
      <c r="BPT672" s="8"/>
      <c r="BPU672" s="8"/>
      <c r="BPV672" s="8"/>
      <c r="BPW672" s="8"/>
      <c r="BPX672" s="8"/>
      <c r="BPY672" s="8"/>
      <c r="BPZ672" s="8"/>
      <c r="BQA672" s="8"/>
      <c r="BQB672" s="8"/>
      <c r="BQC672" s="8"/>
      <c r="BQD672" s="8"/>
      <c r="BQE672" s="8"/>
      <c r="BQF672" s="8"/>
      <c r="BQG672" s="8"/>
      <c r="BQH672" s="8"/>
      <c r="BQI672" s="8"/>
      <c r="BQJ672" s="8"/>
      <c r="BQK672" s="8"/>
      <c r="BQL672" s="8"/>
      <c r="BQM672" s="8"/>
      <c r="BQN672" s="8"/>
      <c r="BQO672" s="8"/>
      <c r="BQP672" s="8"/>
      <c r="BQQ672" s="8"/>
      <c r="BQR672" s="8"/>
      <c r="BQS672" s="8"/>
      <c r="BQT672" s="8"/>
      <c r="BQU672" s="8"/>
      <c r="BQV672" s="8"/>
      <c r="BQW672" s="8"/>
      <c r="BQX672" s="8"/>
      <c r="BQY672" s="8"/>
      <c r="BQZ672" s="8"/>
      <c r="BRA672" s="8"/>
      <c r="BRB672" s="8"/>
      <c r="BRC672" s="8"/>
      <c r="BRD672" s="8"/>
      <c r="BRE672" s="8"/>
      <c r="BRF672" s="8"/>
      <c r="BRG672" s="8"/>
      <c r="BRH672" s="8"/>
      <c r="BRI672" s="8"/>
      <c r="BRJ672" s="8"/>
      <c r="BRK672" s="8"/>
      <c r="BRL672" s="8"/>
      <c r="BRM672" s="8"/>
      <c r="BRN672" s="8"/>
      <c r="BRO672" s="8"/>
      <c r="BRP672" s="8"/>
      <c r="BRQ672" s="8"/>
      <c r="BRR672" s="8"/>
      <c r="BRS672" s="8"/>
      <c r="BRT672" s="8"/>
      <c r="BRU672" s="8"/>
      <c r="BRV672" s="8"/>
      <c r="BRW672" s="8"/>
      <c r="BRX672" s="8"/>
      <c r="BRY672" s="8"/>
      <c r="BRZ672" s="8"/>
      <c r="BSA672" s="8"/>
      <c r="BSB672" s="8"/>
      <c r="BSC672" s="8"/>
      <c r="BSD672" s="8"/>
      <c r="BSE672" s="8"/>
      <c r="BSF672" s="8"/>
      <c r="BSG672" s="8"/>
      <c r="BSH672" s="8"/>
      <c r="BSI672" s="8"/>
      <c r="BSJ672" s="8"/>
      <c r="BSK672" s="8"/>
      <c r="BSL672" s="8"/>
      <c r="BSM672" s="8"/>
      <c r="BSN672" s="8"/>
      <c r="BSO672" s="8"/>
      <c r="BSP672" s="8"/>
      <c r="BSQ672" s="8"/>
      <c r="BSR672" s="8"/>
      <c r="BSS672" s="8"/>
      <c r="BST672" s="8"/>
      <c r="BSU672" s="8"/>
      <c r="BSV672" s="8"/>
      <c r="BSW672" s="8"/>
      <c r="BSX672" s="8"/>
      <c r="BSY672" s="8"/>
      <c r="BSZ672" s="8"/>
      <c r="BTA672" s="8"/>
      <c r="BTB672" s="8"/>
      <c r="BTC672" s="8"/>
      <c r="BTD672" s="8"/>
      <c r="BTE672" s="8"/>
      <c r="BTF672" s="8"/>
      <c r="BTG672" s="8"/>
      <c r="BTH672" s="8"/>
      <c r="BTI672" s="8"/>
      <c r="BTJ672" s="8"/>
      <c r="BTK672" s="8"/>
      <c r="BTL672" s="8"/>
      <c r="BTM672" s="8"/>
      <c r="BTN672" s="8"/>
      <c r="BTO672" s="8"/>
      <c r="BTP672" s="8"/>
      <c r="BTQ672" s="8"/>
      <c r="BTR672" s="8"/>
      <c r="BTS672" s="8"/>
      <c r="BTT672" s="8"/>
      <c r="BTU672" s="8"/>
      <c r="BTV672" s="8"/>
      <c r="BTW672" s="8"/>
      <c r="BTX672" s="8"/>
      <c r="BTY672" s="8"/>
      <c r="BTZ672" s="8"/>
      <c r="BUA672" s="8"/>
      <c r="BUB672" s="8"/>
      <c r="BUC672" s="8"/>
      <c r="BUD672" s="8"/>
      <c r="BUE672" s="8"/>
      <c r="BUF672" s="8"/>
      <c r="BUG672" s="8"/>
      <c r="BUH672" s="8"/>
      <c r="BUI672" s="8"/>
      <c r="BUJ672" s="8"/>
      <c r="BUK672" s="8"/>
      <c r="BUL672" s="8"/>
      <c r="BUM672" s="8"/>
      <c r="BUN672" s="8"/>
      <c r="BUO672" s="8"/>
      <c r="BUP672" s="8"/>
      <c r="BUQ672" s="8"/>
      <c r="BUR672" s="8"/>
      <c r="BUS672" s="8"/>
      <c r="BUT672" s="8"/>
      <c r="BUU672" s="8"/>
      <c r="BUV672" s="8"/>
      <c r="BUW672" s="8"/>
      <c r="BUX672" s="8"/>
      <c r="BUY672" s="8"/>
      <c r="BUZ672" s="8"/>
      <c r="BVA672" s="8"/>
      <c r="BVB672" s="8"/>
      <c r="BVC672" s="8"/>
      <c r="BVD672" s="8"/>
      <c r="BVE672" s="8"/>
      <c r="BVF672" s="8"/>
      <c r="BVG672" s="8"/>
      <c r="BVH672" s="8"/>
      <c r="BVI672" s="8"/>
      <c r="BVJ672" s="8"/>
      <c r="BVK672" s="8"/>
      <c r="BVL672" s="8"/>
      <c r="BVM672" s="8"/>
      <c r="BVN672" s="8"/>
      <c r="BVO672" s="8"/>
      <c r="BVP672" s="8"/>
      <c r="BVQ672" s="8"/>
      <c r="BVR672" s="8"/>
      <c r="BVS672" s="8"/>
      <c r="BVT672" s="8"/>
      <c r="BVU672" s="8"/>
      <c r="BVV672" s="8"/>
      <c r="BVW672" s="8"/>
      <c r="BVX672" s="8"/>
      <c r="BVY672" s="8"/>
      <c r="BVZ672" s="8"/>
      <c r="BWA672" s="8"/>
      <c r="BWB672" s="8"/>
      <c r="BWC672" s="8"/>
      <c r="BWD672" s="8"/>
      <c r="BWE672" s="8"/>
      <c r="BWF672" s="8"/>
      <c r="BWG672" s="8"/>
      <c r="BWH672" s="8"/>
      <c r="BWI672" s="8"/>
      <c r="BWJ672" s="8"/>
      <c r="BWK672" s="8"/>
      <c r="BWL672" s="8"/>
      <c r="BWM672" s="8"/>
      <c r="BWN672" s="8"/>
      <c r="BWO672" s="8"/>
      <c r="BWP672" s="8"/>
      <c r="BWQ672" s="8"/>
    </row>
    <row r="673" spans="1:1967" s="449" customFormat="1" ht="102" customHeight="1">
      <c r="A673" s="450" t="s">
        <v>10840</v>
      </c>
      <c r="B673" s="451" t="s">
        <v>97</v>
      </c>
      <c r="C673" s="467" t="s">
        <v>1118</v>
      </c>
      <c r="D673" s="467" t="s">
        <v>1103</v>
      </c>
      <c r="E673" s="467" t="s">
        <v>1119</v>
      </c>
      <c r="F673" s="452"/>
      <c r="G673" s="452" t="s">
        <v>384</v>
      </c>
      <c r="H673" s="454">
        <v>1</v>
      </c>
      <c r="I673" s="481">
        <v>470000000</v>
      </c>
      <c r="J673" s="456" t="s">
        <v>1330</v>
      </c>
      <c r="K673" s="469" t="s">
        <v>10531</v>
      </c>
      <c r="L673" s="457" t="s">
        <v>3428</v>
      </c>
      <c r="M673" s="458" t="s">
        <v>383</v>
      </c>
      <c r="N673" s="470" t="s">
        <v>10841</v>
      </c>
      <c r="O673" s="452" t="s">
        <v>1382</v>
      </c>
      <c r="P673" s="460" t="s">
        <v>1354</v>
      </c>
      <c r="Q673" s="452" t="s">
        <v>1195</v>
      </c>
      <c r="R673" s="466">
        <v>73</v>
      </c>
      <c r="S673" s="462">
        <v>39450</v>
      </c>
      <c r="T673" s="463">
        <f t="shared" ref="T673" si="106">R673*S673</f>
        <v>2879850</v>
      </c>
      <c r="U673" s="463">
        <f t="shared" si="101"/>
        <v>3225432.0000000005</v>
      </c>
      <c r="V673" s="450" t="s">
        <v>1341</v>
      </c>
      <c r="W673" s="465" t="s">
        <v>1410</v>
      </c>
      <c r="X673" s="450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  <c r="FC673" s="8"/>
      <c r="FD673" s="8"/>
      <c r="FE673" s="8"/>
      <c r="FF673" s="8"/>
      <c r="FG673" s="8"/>
      <c r="FH673" s="8"/>
      <c r="FI673" s="8"/>
      <c r="FJ673" s="8"/>
      <c r="FK673" s="8"/>
      <c r="FL673" s="8"/>
      <c r="FM673" s="8"/>
      <c r="FN673" s="8"/>
      <c r="FO673" s="8"/>
      <c r="FP673" s="8"/>
      <c r="FQ673" s="8"/>
      <c r="FR673" s="8"/>
      <c r="FS673" s="8"/>
      <c r="FT673" s="8"/>
      <c r="FU673" s="8"/>
      <c r="FV673" s="8"/>
      <c r="FW673" s="8"/>
      <c r="FX673" s="8"/>
      <c r="FY673" s="8"/>
      <c r="FZ673" s="8"/>
      <c r="GA673" s="8"/>
      <c r="GB673" s="8"/>
      <c r="GC673" s="8"/>
      <c r="GD673" s="8"/>
      <c r="GE673" s="8"/>
      <c r="GF673" s="8"/>
      <c r="GG673" s="8"/>
      <c r="GH673" s="8"/>
      <c r="GI673" s="8"/>
      <c r="GJ673" s="8"/>
      <c r="GK673" s="8"/>
      <c r="GL673" s="8"/>
      <c r="GM673" s="8"/>
      <c r="GN673" s="8"/>
      <c r="GO673" s="8"/>
      <c r="GP673" s="8"/>
      <c r="GQ673" s="8"/>
      <c r="GR673" s="8"/>
      <c r="GS673" s="8"/>
      <c r="GT673" s="8"/>
      <c r="GU673" s="8"/>
      <c r="GV673" s="8"/>
      <c r="GW673" s="8"/>
      <c r="GX673" s="8"/>
      <c r="GY673" s="8"/>
      <c r="GZ673" s="8"/>
      <c r="HA673" s="8"/>
      <c r="HB673" s="8"/>
      <c r="HC673" s="8"/>
      <c r="HD673" s="8"/>
      <c r="HE673" s="8"/>
      <c r="HF673" s="8"/>
      <c r="HG673" s="8"/>
      <c r="HH673" s="8"/>
      <c r="HI673" s="8"/>
      <c r="HJ673" s="8"/>
      <c r="HK673" s="8"/>
      <c r="HL673" s="8"/>
      <c r="HM673" s="8"/>
      <c r="HN673" s="8"/>
      <c r="HO673" s="8"/>
      <c r="HP673" s="8"/>
      <c r="HQ673" s="8"/>
      <c r="HR673" s="8"/>
      <c r="HS673" s="8"/>
      <c r="HT673" s="8"/>
      <c r="HU673" s="8"/>
      <c r="HV673" s="8"/>
      <c r="HW673" s="8"/>
      <c r="HX673" s="8"/>
      <c r="HY673" s="8"/>
      <c r="HZ673" s="8"/>
      <c r="IA673" s="8"/>
      <c r="IB673" s="8"/>
      <c r="IC673" s="8"/>
      <c r="ID673" s="8"/>
      <c r="IE673" s="8"/>
      <c r="IF673" s="8"/>
      <c r="IG673" s="8"/>
      <c r="IH673" s="8"/>
      <c r="II673" s="8"/>
      <c r="IJ673" s="8"/>
      <c r="IK673" s="8"/>
      <c r="IL673" s="8"/>
      <c r="IM673" s="8"/>
      <c r="IN673" s="8"/>
      <c r="IO673" s="8"/>
      <c r="IP673" s="8"/>
      <c r="IQ673" s="8"/>
      <c r="IR673" s="8"/>
      <c r="IS673" s="8"/>
      <c r="IT673" s="8"/>
      <c r="IU673" s="8"/>
      <c r="IV673" s="8"/>
      <c r="IW673" s="8"/>
      <c r="IX673" s="8"/>
      <c r="IY673" s="8"/>
      <c r="IZ673" s="8"/>
      <c r="JA673" s="8"/>
      <c r="JB673" s="8"/>
      <c r="JC673" s="8"/>
      <c r="JD673" s="8"/>
      <c r="JE673" s="8"/>
      <c r="JF673" s="8"/>
      <c r="JG673" s="8"/>
      <c r="JH673" s="8"/>
      <c r="JI673" s="8"/>
      <c r="JJ673" s="8"/>
      <c r="JK673" s="8"/>
      <c r="JL673" s="8"/>
      <c r="JM673" s="8"/>
      <c r="JN673" s="8"/>
      <c r="JO673" s="8"/>
      <c r="JP673" s="8"/>
      <c r="JQ673" s="8"/>
      <c r="JR673" s="8"/>
      <c r="JS673" s="8"/>
      <c r="JT673" s="8"/>
      <c r="JU673" s="8"/>
      <c r="JV673" s="8"/>
      <c r="JW673" s="8"/>
      <c r="JX673" s="8"/>
      <c r="JY673" s="8"/>
      <c r="JZ673" s="8"/>
      <c r="KA673" s="8"/>
      <c r="KB673" s="8"/>
      <c r="KC673" s="8"/>
      <c r="KD673" s="8"/>
      <c r="KE673" s="8"/>
      <c r="KF673" s="8"/>
      <c r="KG673" s="8"/>
      <c r="KH673" s="8"/>
      <c r="KI673" s="8"/>
      <c r="KJ673" s="8"/>
      <c r="KK673" s="8"/>
      <c r="KL673" s="8"/>
      <c r="KM673" s="8"/>
      <c r="KN673" s="8"/>
      <c r="KO673" s="8"/>
      <c r="KP673" s="8"/>
      <c r="KQ673" s="8"/>
      <c r="KR673" s="8"/>
      <c r="KS673" s="8"/>
      <c r="KT673" s="8"/>
      <c r="KU673" s="8"/>
      <c r="KV673" s="8"/>
      <c r="KW673" s="8"/>
      <c r="KX673" s="8"/>
      <c r="KY673" s="8"/>
      <c r="KZ673" s="8"/>
      <c r="LA673" s="8"/>
      <c r="LB673" s="8"/>
      <c r="LC673" s="8"/>
      <c r="LD673" s="8"/>
      <c r="LE673" s="8"/>
      <c r="LF673" s="8"/>
      <c r="LG673" s="8"/>
      <c r="LH673" s="8"/>
      <c r="LI673" s="8"/>
      <c r="LJ673" s="8"/>
      <c r="LK673" s="8"/>
      <c r="LL673" s="8"/>
      <c r="LM673" s="8"/>
      <c r="LN673" s="8"/>
      <c r="LO673" s="8"/>
      <c r="LP673" s="8"/>
      <c r="LQ673" s="8"/>
      <c r="LR673" s="8"/>
      <c r="LS673" s="8"/>
      <c r="LT673" s="8"/>
      <c r="LU673" s="8"/>
      <c r="LV673" s="8"/>
      <c r="LW673" s="8"/>
      <c r="LX673" s="8"/>
      <c r="LY673" s="8"/>
      <c r="LZ673" s="8"/>
      <c r="MA673" s="8"/>
      <c r="MB673" s="8"/>
      <c r="MC673" s="8"/>
      <c r="MD673" s="8"/>
      <c r="ME673" s="8"/>
      <c r="MF673" s="8"/>
      <c r="MG673" s="8"/>
      <c r="MH673" s="8"/>
      <c r="MI673" s="8"/>
      <c r="MJ673" s="8"/>
      <c r="MK673" s="8"/>
      <c r="ML673" s="8"/>
      <c r="MM673" s="8"/>
      <c r="MN673" s="8"/>
      <c r="MO673" s="8"/>
      <c r="MP673" s="8"/>
      <c r="MQ673" s="8"/>
      <c r="MR673" s="8"/>
      <c r="MS673" s="8"/>
      <c r="MT673" s="8"/>
      <c r="MU673" s="8"/>
      <c r="MV673" s="8"/>
      <c r="MW673" s="8"/>
      <c r="MX673" s="8"/>
      <c r="MY673" s="8"/>
      <c r="MZ673" s="8"/>
      <c r="NA673" s="8"/>
      <c r="NB673" s="8"/>
      <c r="NC673" s="8"/>
      <c r="ND673" s="8"/>
      <c r="NE673" s="8"/>
      <c r="NF673" s="8"/>
      <c r="NG673" s="8"/>
      <c r="NH673" s="8"/>
      <c r="NI673" s="8"/>
      <c r="NJ673" s="8"/>
      <c r="NK673" s="8"/>
      <c r="NL673" s="8"/>
      <c r="NM673" s="8"/>
      <c r="NN673" s="8"/>
      <c r="NO673" s="8"/>
      <c r="NP673" s="8"/>
      <c r="NQ673" s="8"/>
      <c r="NR673" s="8"/>
      <c r="NS673" s="8"/>
      <c r="NT673" s="8"/>
      <c r="NU673" s="8"/>
      <c r="NV673" s="8"/>
      <c r="NW673" s="8"/>
      <c r="NX673" s="8"/>
      <c r="NY673" s="8"/>
      <c r="NZ673" s="8"/>
      <c r="OA673" s="8"/>
      <c r="OB673" s="8"/>
      <c r="OC673" s="8"/>
      <c r="OD673" s="8"/>
      <c r="OE673" s="8"/>
      <c r="OF673" s="8"/>
      <c r="OG673" s="8"/>
      <c r="OH673" s="8"/>
      <c r="OI673" s="8"/>
      <c r="OJ673" s="8"/>
      <c r="OK673" s="8"/>
      <c r="OL673" s="8"/>
      <c r="OM673" s="8"/>
      <c r="ON673" s="8"/>
      <c r="OO673" s="8"/>
      <c r="OP673" s="8"/>
      <c r="OQ673" s="8"/>
      <c r="OR673" s="8"/>
      <c r="OS673" s="8"/>
      <c r="OT673" s="8"/>
      <c r="OU673" s="8"/>
      <c r="OV673" s="8"/>
      <c r="OW673" s="8"/>
      <c r="OX673" s="8"/>
      <c r="OY673" s="8"/>
      <c r="OZ673" s="8"/>
      <c r="PA673" s="8"/>
      <c r="PB673" s="8"/>
      <c r="PC673" s="8"/>
      <c r="PD673" s="8"/>
      <c r="PE673" s="8"/>
      <c r="PF673" s="8"/>
      <c r="PG673" s="8"/>
      <c r="PH673" s="8"/>
      <c r="PI673" s="8"/>
      <c r="PJ673" s="8"/>
      <c r="PK673" s="8"/>
      <c r="PL673" s="8"/>
      <c r="PM673" s="8"/>
      <c r="PN673" s="8"/>
      <c r="PO673" s="8"/>
      <c r="PP673" s="8"/>
      <c r="PQ673" s="8"/>
      <c r="PR673" s="8"/>
      <c r="PS673" s="8"/>
      <c r="PT673" s="8"/>
      <c r="PU673" s="8"/>
      <c r="PV673" s="8"/>
      <c r="PW673" s="8"/>
      <c r="PX673" s="8"/>
      <c r="PY673" s="8"/>
      <c r="PZ673" s="8"/>
      <c r="QA673" s="8"/>
      <c r="QB673" s="8"/>
      <c r="QC673" s="8"/>
      <c r="QD673" s="8"/>
      <c r="QE673" s="8"/>
      <c r="QF673" s="8"/>
      <c r="QG673" s="8"/>
      <c r="QH673" s="8"/>
      <c r="QI673" s="8"/>
      <c r="QJ673" s="8"/>
      <c r="QK673" s="8"/>
      <c r="QL673" s="8"/>
      <c r="QM673" s="8"/>
      <c r="QN673" s="8"/>
      <c r="QO673" s="8"/>
      <c r="QP673" s="8"/>
      <c r="QQ673" s="8"/>
      <c r="QR673" s="8"/>
      <c r="QS673" s="8"/>
      <c r="QT673" s="8"/>
      <c r="QU673" s="8"/>
      <c r="QV673" s="8"/>
      <c r="QW673" s="8"/>
      <c r="QX673" s="8"/>
      <c r="QY673" s="8"/>
      <c r="QZ673" s="8"/>
      <c r="RA673" s="8"/>
      <c r="RB673" s="8"/>
      <c r="RC673" s="8"/>
      <c r="RD673" s="8"/>
      <c r="RE673" s="8"/>
      <c r="RF673" s="8"/>
      <c r="RG673" s="8"/>
      <c r="RH673" s="8"/>
      <c r="RI673" s="8"/>
      <c r="RJ673" s="8"/>
      <c r="RK673" s="8"/>
      <c r="RL673" s="8"/>
      <c r="RM673" s="8"/>
      <c r="RN673" s="8"/>
      <c r="RO673" s="8"/>
      <c r="RP673" s="8"/>
      <c r="RQ673" s="8"/>
      <c r="RR673" s="8"/>
      <c r="RS673" s="8"/>
      <c r="RT673" s="8"/>
      <c r="RU673" s="8"/>
      <c r="RV673" s="8"/>
      <c r="RW673" s="8"/>
      <c r="RX673" s="8"/>
      <c r="RY673" s="8"/>
      <c r="RZ673" s="8"/>
      <c r="SA673" s="8"/>
      <c r="SB673" s="8"/>
      <c r="SC673" s="8"/>
      <c r="SD673" s="8"/>
      <c r="SE673" s="8"/>
      <c r="SF673" s="8"/>
      <c r="SG673" s="8"/>
      <c r="SH673" s="8"/>
      <c r="SI673" s="8"/>
      <c r="SJ673" s="8"/>
      <c r="SK673" s="8"/>
      <c r="SL673" s="8"/>
      <c r="SM673" s="8"/>
      <c r="SN673" s="8"/>
      <c r="SO673" s="8"/>
      <c r="SP673" s="8"/>
      <c r="SQ673" s="8"/>
      <c r="SR673" s="8"/>
      <c r="SS673" s="8"/>
      <c r="ST673" s="8"/>
      <c r="SU673" s="8"/>
      <c r="SV673" s="8"/>
      <c r="SW673" s="8"/>
      <c r="SX673" s="8"/>
      <c r="SY673" s="8"/>
      <c r="SZ673" s="8"/>
      <c r="TA673" s="8"/>
      <c r="TB673" s="8"/>
      <c r="TC673" s="8"/>
      <c r="TD673" s="8"/>
      <c r="TE673" s="8"/>
      <c r="TF673" s="8"/>
      <c r="TG673" s="8"/>
      <c r="TH673" s="8"/>
      <c r="TI673" s="8"/>
      <c r="TJ673" s="8"/>
      <c r="TK673" s="8"/>
      <c r="TL673" s="8"/>
      <c r="TM673" s="8"/>
      <c r="TN673" s="8"/>
      <c r="TO673" s="8"/>
      <c r="TP673" s="8"/>
      <c r="TQ673" s="8"/>
      <c r="TR673" s="8"/>
      <c r="TS673" s="8"/>
      <c r="TT673" s="8"/>
      <c r="TU673" s="8"/>
      <c r="TV673" s="8"/>
      <c r="TW673" s="8"/>
      <c r="TX673" s="8"/>
      <c r="TY673" s="8"/>
      <c r="TZ673" s="8"/>
      <c r="UA673" s="8"/>
      <c r="UB673" s="8"/>
      <c r="UC673" s="8"/>
      <c r="UD673" s="8"/>
      <c r="UE673" s="8"/>
      <c r="UF673" s="8"/>
      <c r="UG673" s="8"/>
      <c r="UH673" s="8"/>
      <c r="UI673" s="8"/>
      <c r="UJ673" s="8"/>
      <c r="UK673" s="8"/>
      <c r="UL673" s="8"/>
      <c r="UM673" s="8"/>
      <c r="UN673" s="8"/>
      <c r="UO673" s="8"/>
      <c r="UP673" s="8"/>
      <c r="UQ673" s="8"/>
      <c r="UR673" s="8"/>
      <c r="US673" s="8"/>
      <c r="UT673" s="8"/>
      <c r="UU673" s="8"/>
      <c r="UV673" s="8"/>
      <c r="UW673" s="8"/>
      <c r="UX673" s="8"/>
      <c r="UY673" s="8"/>
      <c r="UZ673" s="8"/>
      <c r="VA673" s="8"/>
      <c r="VB673" s="8"/>
      <c r="VC673" s="8"/>
      <c r="VD673" s="8"/>
      <c r="VE673" s="8"/>
      <c r="VF673" s="8"/>
      <c r="VG673" s="8"/>
      <c r="VH673" s="8"/>
      <c r="VI673" s="8"/>
      <c r="VJ673" s="8"/>
      <c r="VK673" s="8"/>
      <c r="VL673" s="8"/>
      <c r="VM673" s="8"/>
      <c r="VN673" s="8"/>
      <c r="VO673" s="8"/>
      <c r="VP673" s="8"/>
      <c r="VQ673" s="8"/>
      <c r="VR673" s="8"/>
      <c r="VS673" s="8"/>
      <c r="VT673" s="8"/>
      <c r="VU673" s="8"/>
      <c r="VV673" s="8"/>
      <c r="VW673" s="8"/>
      <c r="VX673" s="8"/>
      <c r="VY673" s="8"/>
      <c r="VZ673" s="8"/>
      <c r="WA673" s="8"/>
      <c r="WB673" s="8"/>
      <c r="WC673" s="8"/>
      <c r="WD673" s="8"/>
      <c r="WE673" s="8"/>
      <c r="WF673" s="8"/>
      <c r="WG673" s="8"/>
      <c r="WH673" s="8"/>
      <c r="WI673" s="8"/>
      <c r="WJ673" s="8"/>
      <c r="WK673" s="8"/>
      <c r="WL673" s="8"/>
      <c r="WM673" s="8"/>
      <c r="WN673" s="8"/>
      <c r="WO673" s="8"/>
      <c r="WP673" s="8"/>
      <c r="WQ673" s="8"/>
      <c r="WR673" s="8"/>
      <c r="WS673" s="8"/>
      <c r="WT673" s="8"/>
      <c r="WU673" s="8"/>
      <c r="WV673" s="8"/>
      <c r="WW673" s="8"/>
      <c r="WX673" s="8"/>
      <c r="WY673" s="8"/>
      <c r="WZ673" s="8"/>
      <c r="XA673" s="8"/>
      <c r="XB673" s="8"/>
      <c r="XC673" s="8"/>
      <c r="XD673" s="8"/>
      <c r="XE673" s="8"/>
      <c r="XF673" s="8"/>
      <c r="XG673" s="8"/>
      <c r="XH673" s="8"/>
      <c r="XI673" s="8"/>
      <c r="XJ673" s="8"/>
      <c r="XK673" s="8"/>
      <c r="XL673" s="8"/>
      <c r="XM673" s="8"/>
      <c r="XN673" s="8"/>
      <c r="XO673" s="8"/>
      <c r="XP673" s="8"/>
      <c r="XQ673" s="8"/>
      <c r="XR673" s="8"/>
      <c r="XS673" s="8"/>
      <c r="XT673" s="8"/>
      <c r="XU673" s="8"/>
      <c r="XV673" s="8"/>
      <c r="XW673" s="8"/>
      <c r="XX673" s="8"/>
      <c r="XY673" s="8"/>
      <c r="XZ673" s="8"/>
      <c r="YA673" s="8"/>
      <c r="YB673" s="8"/>
      <c r="YC673" s="8"/>
      <c r="YD673" s="8"/>
      <c r="YE673" s="8"/>
      <c r="YF673" s="8"/>
      <c r="YG673" s="8"/>
      <c r="YH673" s="8"/>
      <c r="YI673" s="8"/>
      <c r="YJ673" s="8"/>
      <c r="YK673" s="8"/>
      <c r="YL673" s="8"/>
      <c r="YM673" s="8"/>
      <c r="YN673" s="8"/>
      <c r="YO673" s="8"/>
      <c r="YP673" s="8"/>
      <c r="YQ673" s="8"/>
      <c r="YR673" s="8"/>
      <c r="YS673" s="8"/>
      <c r="YT673" s="8"/>
      <c r="YU673" s="8"/>
      <c r="YV673" s="8"/>
      <c r="YW673" s="8"/>
      <c r="YX673" s="8"/>
      <c r="YY673" s="8"/>
      <c r="YZ673" s="8"/>
      <c r="ZA673" s="8"/>
      <c r="ZB673" s="8"/>
      <c r="ZC673" s="8"/>
      <c r="ZD673" s="8"/>
      <c r="ZE673" s="8"/>
      <c r="ZF673" s="8"/>
      <c r="ZG673" s="8"/>
      <c r="ZH673" s="8"/>
      <c r="ZI673" s="8"/>
      <c r="ZJ673" s="8"/>
      <c r="ZK673" s="8"/>
      <c r="ZL673" s="8"/>
      <c r="ZM673" s="8"/>
      <c r="ZN673" s="8"/>
      <c r="ZO673" s="8"/>
      <c r="ZP673" s="8"/>
      <c r="ZQ673" s="8"/>
      <c r="ZR673" s="8"/>
      <c r="ZS673" s="8"/>
      <c r="ZT673" s="8"/>
      <c r="ZU673" s="8"/>
      <c r="ZV673" s="8"/>
      <c r="ZW673" s="8"/>
      <c r="ZX673" s="8"/>
      <c r="ZY673" s="8"/>
      <c r="ZZ673" s="8"/>
      <c r="AAA673" s="8"/>
      <c r="AAB673" s="8"/>
      <c r="AAC673" s="8"/>
      <c r="AAD673" s="8"/>
      <c r="AAE673" s="8"/>
      <c r="AAF673" s="8"/>
      <c r="AAG673" s="8"/>
      <c r="AAH673" s="8"/>
      <c r="AAI673" s="8"/>
      <c r="AAJ673" s="8"/>
      <c r="AAK673" s="8"/>
      <c r="AAL673" s="8"/>
      <c r="AAM673" s="8"/>
      <c r="AAN673" s="8"/>
      <c r="AAO673" s="8"/>
      <c r="AAP673" s="8"/>
      <c r="AAQ673" s="8"/>
      <c r="AAR673" s="8"/>
      <c r="AAS673" s="8"/>
      <c r="AAT673" s="8"/>
      <c r="AAU673" s="8"/>
      <c r="AAV673" s="8"/>
      <c r="AAW673" s="8"/>
      <c r="AAX673" s="8"/>
      <c r="AAY673" s="8"/>
      <c r="AAZ673" s="8"/>
      <c r="ABA673" s="8"/>
      <c r="ABB673" s="8"/>
      <c r="ABC673" s="8"/>
      <c r="ABD673" s="8"/>
      <c r="ABE673" s="8"/>
      <c r="ABF673" s="8"/>
      <c r="ABG673" s="8"/>
      <c r="ABH673" s="8"/>
      <c r="ABI673" s="8"/>
      <c r="ABJ673" s="8"/>
      <c r="ABK673" s="8"/>
      <c r="ABL673" s="8"/>
      <c r="ABM673" s="8"/>
      <c r="ABN673" s="8"/>
      <c r="ABO673" s="8"/>
      <c r="ABP673" s="8"/>
      <c r="ABQ673" s="8"/>
      <c r="ABR673" s="8"/>
      <c r="ABS673" s="8"/>
      <c r="ABT673" s="8"/>
      <c r="ABU673" s="8"/>
      <c r="ABV673" s="8"/>
      <c r="ABW673" s="8"/>
      <c r="ABX673" s="8"/>
      <c r="ABY673" s="8"/>
      <c r="ABZ673" s="8"/>
      <c r="ACA673" s="8"/>
      <c r="ACB673" s="8"/>
      <c r="ACC673" s="8"/>
      <c r="ACD673" s="8"/>
      <c r="ACE673" s="8"/>
      <c r="ACF673" s="8"/>
      <c r="ACG673" s="8"/>
      <c r="ACH673" s="8"/>
      <c r="ACI673" s="8"/>
      <c r="ACJ673" s="8"/>
      <c r="ACK673" s="8"/>
      <c r="ACL673" s="8"/>
      <c r="ACM673" s="8"/>
      <c r="ACN673" s="8"/>
      <c r="ACO673" s="8"/>
      <c r="ACP673" s="8"/>
      <c r="ACQ673" s="8"/>
      <c r="ACR673" s="8"/>
      <c r="ACS673" s="8"/>
      <c r="ACT673" s="8"/>
      <c r="ACU673" s="8"/>
      <c r="ACV673" s="8"/>
      <c r="ACW673" s="8"/>
      <c r="ACX673" s="8"/>
      <c r="ACY673" s="8"/>
      <c r="ACZ673" s="8"/>
      <c r="ADA673" s="8"/>
      <c r="ADB673" s="8"/>
      <c r="ADC673" s="8"/>
      <c r="ADD673" s="8"/>
      <c r="ADE673" s="8"/>
      <c r="ADF673" s="8"/>
      <c r="ADG673" s="8"/>
      <c r="ADH673" s="8"/>
      <c r="ADI673" s="8"/>
      <c r="ADJ673" s="8"/>
      <c r="ADK673" s="8"/>
      <c r="ADL673" s="8"/>
      <c r="ADM673" s="8"/>
      <c r="ADN673" s="8"/>
      <c r="ADO673" s="8"/>
      <c r="ADP673" s="8"/>
      <c r="ADQ673" s="8"/>
      <c r="ADR673" s="8"/>
      <c r="ADS673" s="8"/>
      <c r="ADT673" s="8"/>
      <c r="ADU673" s="8"/>
      <c r="ADV673" s="8"/>
      <c r="ADW673" s="8"/>
      <c r="ADX673" s="8"/>
      <c r="ADY673" s="8"/>
      <c r="ADZ673" s="8"/>
      <c r="AEA673" s="8"/>
      <c r="AEB673" s="8"/>
      <c r="AEC673" s="8"/>
      <c r="AED673" s="8"/>
      <c r="AEE673" s="8"/>
      <c r="AEF673" s="8"/>
      <c r="AEG673" s="8"/>
      <c r="AEH673" s="8"/>
      <c r="AEI673" s="8"/>
      <c r="AEJ673" s="8"/>
      <c r="AEK673" s="8"/>
      <c r="AEL673" s="8"/>
      <c r="AEM673" s="8"/>
      <c r="AEN673" s="8"/>
      <c r="AEO673" s="8"/>
      <c r="AEP673" s="8"/>
      <c r="AEQ673" s="8"/>
      <c r="AER673" s="8"/>
      <c r="AES673" s="8"/>
      <c r="AET673" s="8"/>
      <c r="AEU673" s="8"/>
      <c r="AEV673" s="8"/>
      <c r="AEW673" s="8"/>
      <c r="AEX673" s="8"/>
      <c r="AEY673" s="8"/>
      <c r="AEZ673" s="8"/>
      <c r="AFA673" s="8"/>
      <c r="AFB673" s="8"/>
      <c r="AFC673" s="8"/>
      <c r="AFD673" s="8"/>
      <c r="AFE673" s="8"/>
      <c r="AFF673" s="8"/>
      <c r="AFG673" s="8"/>
      <c r="AFH673" s="8"/>
      <c r="AFI673" s="8"/>
      <c r="AFJ673" s="8"/>
      <c r="AFK673" s="8"/>
      <c r="AFL673" s="8"/>
      <c r="AFM673" s="8"/>
      <c r="AFN673" s="8"/>
      <c r="AFO673" s="8"/>
      <c r="AFP673" s="8"/>
      <c r="AFQ673" s="8"/>
      <c r="AFR673" s="8"/>
      <c r="AFS673" s="8"/>
      <c r="AFT673" s="8"/>
      <c r="AFU673" s="8"/>
      <c r="AFV673" s="8"/>
      <c r="AFW673" s="8"/>
      <c r="AFX673" s="8"/>
      <c r="AFY673" s="8"/>
      <c r="AFZ673" s="8"/>
      <c r="AGA673" s="8"/>
      <c r="AGB673" s="8"/>
      <c r="AGC673" s="8"/>
      <c r="AGD673" s="8"/>
      <c r="AGE673" s="8"/>
      <c r="AGF673" s="8"/>
      <c r="AGG673" s="8"/>
      <c r="AGH673" s="8"/>
      <c r="AGI673" s="8"/>
      <c r="AGJ673" s="8"/>
      <c r="AGK673" s="8"/>
      <c r="AGL673" s="8"/>
      <c r="AGM673" s="8"/>
      <c r="AGN673" s="8"/>
      <c r="AGO673" s="8"/>
      <c r="AGP673" s="8"/>
      <c r="AGQ673" s="8"/>
      <c r="AGR673" s="8"/>
      <c r="AGS673" s="8"/>
      <c r="AGT673" s="8"/>
      <c r="AGU673" s="8"/>
      <c r="AGV673" s="8"/>
      <c r="AGW673" s="8"/>
      <c r="AGX673" s="8"/>
      <c r="AGY673" s="8"/>
      <c r="AGZ673" s="8"/>
      <c r="AHA673" s="8"/>
      <c r="AHB673" s="8"/>
      <c r="AHC673" s="8"/>
      <c r="AHD673" s="8"/>
      <c r="AHE673" s="8"/>
      <c r="AHF673" s="8"/>
      <c r="AHG673" s="8"/>
      <c r="AHH673" s="8"/>
      <c r="AHI673" s="8"/>
      <c r="AHJ673" s="8"/>
      <c r="AHK673" s="8"/>
      <c r="AHL673" s="8"/>
      <c r="AHM673" s="8"/>
      <c r="AHN673" s="8"/>
      <c r="AHO673" s="8"/>
      <c r="AHP673" s="8"/>
      <c r="AHQ673" s="8"/>
      <c r="AHR673" s="8"/>
      <c r="AHS673" s="8"/>
      <c r="AHT673" s="8"/>
      <c r="AHU673" s="8"/>
      <c r="AHV673" s="8"/>
      <c r="AHW673" s="8"/>
      <c r="AHX673" s="8"/>
      <c r="AHY673" s="8"/>
      <c r="AHZ673" s="8"/>
      <c r="AIA673" s="8"/>
      <c r="AIB673" s="8"/>
      <c r="AIC673" s="8"/>
      <c r="AID673" s="8"/>
      <c r="AIE673" s="8"/>
      <c r="AIF673" s="8"/>
      <c r="AIG673" s="8"/>
      <c r="AIH673" s="8"/>
      <c r="AII673" s="8"/>
      <c r="AIJ673" s="8"/>
      <c r="AIK673" s="8"/>
      <c r="AIL673" s="8"/>
      <c r="AIM673" s="8"/>
      <c r="AIN673" s="8"/>
      <c r="AIO673" s="8"/>
      <c r="AIP673" s="8"/>
      <c r="AIQ673" s="8"/>
      <c r="AIR673" s="8"/>
      <c r="AIS673" s="8"/>
      <c r="AIT673" s="8"/>
      <c r="AIU673" s="8"/>
      <c r="AIV673" s="8"/>
      <c r="AIW673" s="8"/>
      <c r="AIX673" s="8"/>
      <c r="AIY673" s="8"/>
      <c r="AIZ673" s="8"/>
      <c r="AJA673" s="8"/>
      <c r="AJB673" s="8"/>
      <c r="AJC673" s="8"/>
      <c r="AJD673" s="8"/>
      <c r="AJE673" s="8"/>
      <c r="AJF673" s="8"/>
      <c r="AJG673" s="8"/>
      <c r="AJH673" s="8"/>
      <c r="AJI673" s="8"/>
      <c r="AJJ673" s="8"/>
      <c r="AJK673" s="8"/>
      <c r="AJL673" s="8"/>
      <c r="AJM673" s="8"/>
      <c r="AJN673" s="8"/>
      <c r="AJO673" s="8"/>
      <c r="AJP673" s="8"/>
      <c r="AJQ673" s="8"/>
      <c r="AJR673" s="8"/>
      <c r="AJS673" s="8"/>
      <c r="AJT673" s="8"/>
      <c r="AJU673" s="8"/>
      <c r="AJV673" s="8"/>
      <c r="AJW673" s="8"/>
      <c r="AJX673" s="8"/>
      <c r="AJY673" s="8"/>
      <c r="AJZ673" s="8"/>
      <c r="AKA673" s="8"/>
      <c r="AKB673" s="8"/>
      <c r="AKC673" s="8"/>
      <c r="AKD673" s="8"/>
      <c r="AKE673" s="8"/>
      <c r="AKF673" s="8"/>
      <c r="AKG673" s="8"/>
      <c r="AKH673" s="8"/>
      <c r="AKI673" s="8"/>
      <c r="AKJ673" s="8"/>
      <c r="AKK673" s="8"/>
      <c r="AKL673" s="8"/>
      <c r="AKM673" s="8"/>
      <c r="AKN673" s="8"/>
      <c r="AKO673" s="8"/>
      <c r="AKP673" s="8"/>
      <c r="AKQ673" s="8"/>
      <c r="AKR673" s="8"/>
      <c r="AKS673" s="8"/>
      <c r="AKT673" s="8"/>
      <c r="AKU673" s="8"/>
      <c r="AKV673" s="8"/>
      <c r="AKW673" s="8"/>
      <c r="AKX673" s="8"/>
      <c r="AKY673" s="8"/>
      <c r="AKZ673" s="8"/>
      <c r="ALA673" s="8"/>
      <c r="ALB673" s="8"/>
      <c r="ALC673" s="8"/>
      <c r="ALD673" s="8"/>
      <c r="ALE673" s="8"/>
      <c r="ALF673" s="8"/>
      <c r="ALG673" s="8"/>
      <c r="ALH673" s="8"/>
      <c r="ALI673" s="8"/>
      <c r="ALJ673" s="8"/>
      <c r="ALK673" s="8"/>
      <c r="ALL673" s="8"/>
      <c r="ALM673" s="8"/>
      <c r="ALN673" s="8"/>
      <c r="ALO673" s="8"/>
      <c r="ALP673" s="8"/>
      <c r="ALQ673" s="8"/>
      <c r="ALR673" s="8"/>
      <c r="ALS673" s="8"/>
      <c r="ALT673" s="8"/>
      <c r="ALU673" s="8"/>
      <c r="ALV673" s="8"/>
      <c r="ALW673" s="8"/>
      <c r="ALX673" s="8"/>
      <c r="ALY673" s="8"/>
      <c r="ALZ673" s="8"/>
      <c r="AMA673" s="8"/>
      <c r="AMB673" s="8"/>
      <c r="AMC673" s="8"/>
      <c r="AMD673" s="8"/>
      <c r="AME673" s="8"/>
      <c r="AMF673" s="8"/>
      <c r="AMG673" s="8"/>
      <c r="AMH673" s="8"/>
      <c r="AMI673" s="8"/>
      <c r="AMJ673" s="8"/>
      <c r="AMK673" s="8"/>
      <c r="AML673" s="8"/>
      <c r="AMM673" s="8"/>
      <c r="AMN673" s="8"/>
      <c r="AMO673" s="8"/>
      <c r="AMP673" s="8"/>
      <c r="AMQ673" s="8"/>
      <c r="AMR673" s="8"/>
      <c r="AMS673" s="8"/>
      <c r="AMT673" s="8"/>
      <c r="AMU673" s="8"/>
      <c r="AMV673" s="8"/>
      <c r="AMW673" s="8"/>
      <c r="AMX673" s="8"/>
      <c r="AMY673" s="8"/>
      <c r="AMZ673" s="8"/>
      <c r="ANA673" s="8"/>
      <c r="ANB673" s="8"/>
      <c r="ANC673" s="8"/>
      <c r="AND673" s="8"/>
      <c r="ANE673" s="8"/>
      <c r="ANF673" s="8"/>
      <c r="ANG673" s="8"/>
      <c r="ANH673" s="8"/>
      <c r="ANI673" s="8"/>
      <c r="ANJ673" s="8"/>
      <c r="ANK673" s="8"/>
      <c r="ANL673" s="8"/>
      <c r="ANM673" s="8"/>
      <c r="ANN673" s="8"/>
      <c r="ANO673" s="8"/>
      <c r="ANP673" s="8"/>
      <c r="ANQ673" s="8"/>
      <c r="ANR673" s="8"/>
      <c r="ANS673" s="8"/>
      <c r="ANT673" s="8"/>
      <c r="ANU673" s="8"/>
      <c r="ANV673" s="8"/>
      <c r="ANW673" s="8"/>
      <c r="ANX673" s="8"/>
      <c r="ANY673" s="8"/>
      <c r="ANZ673" s="8"/>
      <c r="AOA673" s="8"/>
      <c r="AOB673" s="8"/>
      <c r="AOC673" s="8"/>
      <c r="AOD673" s="8"/>
      <c r="AOE673" s="8"/>
      <c r="AOF673" s="8"/>
      <c r="AOG673" s="8"/>
      <c r="AOH673" s="8"/>
      <c r="AOI673" s="8"/>
      <c r="AOJ673" s="8"/>
      <c r="AOK673" s="8"/>
      <c r="AOL673" s="8"/>
      <c r="AOM673" s="8"/>
      <c r="AON673" s="8"/>
      <c r="AOO673" s="8"/>
      <c r="AOP673" s="8"/>
      <c r="AOQ673" s="8"/>
      <c r="AOR673" s="8"/>
      <c r="AOS673" s="8"/>
      <c r="AOT673" s="8"/>
      <c r="AOU673" s="8"/>
      <c r="AOV673" s="8"/>
      <c r="AOW673" s="8"/>
      <c r="AOX673" s="8"/>
      <c r="AOY673" s="8"/>
      <c r="AOZ673" s="8"/>
      <c r="APA673" s="8"/>
      <c r="APB673" s="8"/>
      <c r="APC673" s="8"/>
      <c r="APD673" s="8"/>
      <c r="APE673" s="8"/>
      <c r="APF673" s="8"/>
      <c r="APG673" s="8"/>
      <c r="APH673" s="8"/>
      <c r="API673" s="8"/>
      <c r="APJ673" s="8"/>
      <c r="APK673" s="8"/>
      <c r="APL673" s="8"/>
      <c r="APM673" s="8"/>
      <c r="APN673" s="8"/>
      <c r="APO673" s="8"/>
      <c r="APP673" s="8"/>
      <c r="APQ673" s="8"/>
      <c r="APR673" s="8"/>
      <c r="APS673" s="8"/>
      <c r="APT673" s="8"/>
      <c r="APU673" s="8"/>
      <c r="APV673" s="8"/>
      <c r="APW673" s="8"/>
      <c r="APX673" s="8"/>
      <c r="APY673" s="8"/>
      <c r="APZ673" s="8"/>
      <c r="AQA673" s="8"/>
      <c r="AQB673" s="8"/>
      <c r="AQC673" s="8"/>
      <c r="AQD673" s="8"/>
      <c r="AQE673" s="8"/>
      <c r="AQF673" s="8"/>
      <c r="AQG673" s="8"/>
      <c r="AQH673" s="8"/>
      <c r="AQI673" s="8"/>
      <c r="AQJ673" s="8"/>
      <c r="AQK673" s="8"/>
      <c r="AQL673" s="8"/>
      <c r="AQM673" s="8"/>
      <c r="AQN673" s="8"/>
      <c r="AQO673" s="8"/>
      <c r="AQP673" s="8"/>
      <c r="AQQ673" s="8"/>
      <c r="AQR673" s="8"/>
      <c r="AQS673" s="8"/>
      <c r="AQT673" s="8"/>
      <c r="AQU673" s="8"/>
      <c r="AQV673" s="8"/>
      <c r="AQW673" s="8"/>
      <c r="AQX673" s="8"/>
      <c r="AQY673" s="8"/>
      <c r="AQZ673" s="8"/>
      <c r="ARA673" s="8"/>
      <c r="ARB673" s="8"/>
      <c r="ARC673" s="8"/>
      <c r="ARD673" s="8"/>
      <c r="ARE673" s="8"/>
      <c r="ARF673" s="8"/>
      <c r="ARG673" s="8"/>
      <c r="ARH673" s="8"/>
      <c r="ARI673" s="8"/>
      <c r="ARJ673" s="8"/>
      <c r="ARK673" s="8"/>
      <c r="ARL673" s="8"/>
      <c r="ARM673" s="8"/>
      <c r="ARN673" s="8"/>
      <c r="ARO673" s="8"/>
      <c r="ARP673" s="8"/>
      <c r="ARQ673" s="8"/>
      <c r="ARR673" s="8"/>
      <c r="ARS673" s="8"/>
      <c r="ART673" s="8"/>
      <c r="ARU673" s="8"/>
      <c r="ARV673" s="8"/>
      <c r="ARW673" s="8"/>
      <c r="ARX673" s="8"/>
      <c r="ARY673" s="8"/>
      <c r="ARZ673" s="8"/>
      <c r="ASA673" s="8"/>
      <c r="ASB673" s="8"/>
      <c r="ASC673" s="8"/>
      <c r="ASD673" s="8"/>
      <c r="ASE673" s="8"/>
      <c r="ASF673" s="8"/>
      <c r="ASG673" s="8"/>
      <c r="ASH673" s="8"/>
      <c r="ASI673" s="8"/>
      <c r="ASJ673" s="8"/>
      <c r="ASK673" s="8"/>
      <c r="ASL673" s="8"/>
      <c r="ASM673" s="8"/>
      <c r="ASN673" s="8"/>
      <c r="ASO673" s="8"/>
      <c r="ASP673" s="8"/>
      <c r="ASQ673" s="8"/>
      <c r="ASR673" s="8"/>
      <c r="ASS673" s="8"/>
      <c r="AST673" s="8"/>
      <c r="ASU673" s="8"/>
      <c r="ASV673" s="8"/>
      <c r="ASW673" s="8"/>
      <c r="ASX673" s="8"/>
      <c r="ASY673" s="8"/>
      <c r="ASZ673" s="8"/>
      <c r="ATA673" s="8"/>
      <c r="ATB673" s="8"/>
      <c r="ATC673" s="8"/>
      <c r="ATD673" s="8"/>
      <c r="ATE673" s="8"/>
      <c r="ATF673" s="8"/>
      <c r="ATG673" s="8"/>
      <c r="ATH673" s="8"/>
      <c r="ATI673" s="8"/>
      <c r="ATJ673" s="8"/>
      <c r="ATK673" s="8"/>
      <c r="ATL673" s="8"/>
      <c r="ATM673" s="8"/>
      <c r="ATN673" s="8"/>
      <c r="ATO673" s="8"/>
      <c r="ATP673" s="8"/>
      <c r="ATQ673" s="8"/>
      <c r="ATR673" s="8"/>
      <c r="ATS673" s="8"/>
      <c r="ATT673" s="8"/>
      <c r="ATU673" s="8"/>
      <c r="ATV673" s="8"/>
      <c r="ATW673" s="8"/>
      <c r="ATX673" s="8"/>
      <c r="ATY673" s="8"/>
      <c r="ATZ673" s="8"/>
      <c r="AUA673" s="8"/>
      <c r="AUB673" s="8"/>
      <c r="AUC673" s="8"/>
      <c r="AUD673" s="8"/>
      <c r="AUE673" s="8"/>
      <c r="AUF673" s="8"/>
      <c r="AUG673" s="8"/>
      <c r="AUH673" s="8"/>
      <c r="AUI673" s="8"/>
      <c r="AUJ673" s="8"/>
      <c r="AUK673" s="8"/>
      <c r="AUL673" s="8"/>
      <c r="AUM673" s="8"/>
      <c r="AUN673" s="8"/>
      <c r="AUO673" s="8"/>
      <c r="AUP673" s="8"/>
      <c r="AUQ673" s="8"/>
      <c r="AUR673" s="8"/>
      <c r="AUS673" s="8"/>
      <c r="AUT673" s="8"/>
      <c r="AUU673" s="8"/>
      <c r="AUV673" s="8"/>
      <c r="AUW673" s="8"/>
      <c r="AUX673" s="8"/>
      <c r="AUY673" s="8"/>
      <c r="AUZ673" s="8"/>
      <c r="AVA673" s="8"/>
      <c r="AVB673" s="8"/>
      <c r="AVC673" s="8"/>
      <c r="AVD673" s="8"/>
      <c r="AVE673" s="8"/>
      <c r="AVF673" s="8"/>
      <c r="AVG673" s="8"/>
      <c r="AVH673" s="8"/>
      <c r="AVI673" s="8"/>
      <c r="AVJ673" s="8"/>
      <c r="AVK673" s="8"/>
      <c r="AVL673" s="8"/>
      <c r="AVM673" s="8"/>
      <c r="AVN673" s="8"/>
      <c r="AVO673" s="8"/>
      <c r="AVP673" s="8"/>
      <c r="AVQ673" s="8"/>
      <c r="AVR673" s="8"/>
      <c r="AVS673" s="8"/>
      <c r="AVT673" s="8"/>
      <c r="AVU673" s="8"/>
      <c r="AVV673" s="8"/>
      <c r="AVW673" s="8"/>
      <c r="AVX673" s="8"/>
      <c r="AVY673" s="8"/>
      <c r="AVZ673" s="8"/>
      <c r="AWA673" s="8"/>
      <c r="AWB673" s="8"/>
      <c r="AWC673" s="8"/>
      <c r="AWD673" s="8"/>
      <c r="AWE673" s="8"/>
      <c r="AWF673" s="8"/>
      <c r="AWG673" s="8"/>
      <c r="AWH673" s="8"/>
      <c r="AWI673" s="8"/>
      <c r="AWJ673" s="8"/>
      <c r="AWK673" s="8"/>
      <c r="AWL673" s="8"/>
      <c r="AWM673" s="8"/>
      <c r="AWN673" s="8"/>
      <c r="AWO673" s="8"/>
      <c r="AWP673" s="8"/>
      <c r="AWQ673" s="8"/>
      <c r="AWR673" s="8"/>
      <c r="AWS673" s="8"/>
      <c r="AWT673" s="8"/>
      <c r="AWU673" s="8"/>
      <c r="AWV673" s="8"/>
      <c r="AWW673" s="8"/>
      <c r="AWX673" s="8"/>
      <c r="AWY673" s="8"/>
      <c r="AWZ673" s="8"/>
      <c r="AXA673" s="8"/>
      <c r="AXB673" s="8"/>
      <c r="AXC673" s="8"/>
      <c r="AXD673" s="8"/>
      <c r="AXE673" s="8"/>
      <c r="AXF673" s="8"/>
      <c r="AXG673" s="8"/>
      <c r="AXH673" s="8"/>
      <c r="AXI673" s="8"/>
      <c r="AXJ673" s="8"/>
      <c r="AXK673" s="8"/>
      <c r="AXL673" s="8"/>
      <c r="AXM673" s="8"/>
      <c r="AXN673" s="8"/>
      <c r="AXO673" s="8"/>
      <c r="AXP673" s="8"/>
      <c r="AXQ673" s="8"/>
      <c r="AXR673" s="8"/>
      <c r="AXS673" s="8"/>
      <c r="AXT673" s="8"/>
      <c r="AXU673" s="8"/>
      <c r="AXV673" s="8"/>
      <c r="AXW673" s="8"/>
      <c r="AXX673" s="8"/>
      <c r="AXY673" s="8"/>
      <c r="AXZ673" s="8"/>
      <c r="AYA673" s="8"/>
      <c r="AYB673" s="8"/>
      <c r="AYC673" s="8"/>
      <c r="AYD673" s="8"/>
      <c r="AYE673" s="8"/>
      <c r="AYF673" s="8"/>
      <c r="AYG673" s="8"/>
      <c r="AYH673" s="8"/>
      <c r="AYI673" s="8"/>
      <c r="AYJ673" s="8"/>
      <c r="AYK673" s="8"/>
      <c r="AYL673" s="8"/>
      <c r="AYM673" s="8"/>
      <c r="AYN673" s="8"/>
      <c r="AYO673" s="8"/>
      <c r="AYP673" s="8"/>
      <c r="AYQ673" s="8"/>
      <c r="AYR673" s="8"/>
      <c r="AYS673" s="8"/>
      <c r="AYT673" s="8"/>
      <c r="AYU673" s="8"/>
      <c r="AYV673" s="8"/>
      <c r="AYW673" s="8"/>
      <c r="AYX673" s="8"/>
      <c r="AYY673" s="8"/>
      <c r="AYZ673" s="8"/>
      <c r="AZA673" s="8"/>
      <c r="AZB673" s="8"/>
      <c r="AZC673" s="8"/>
      <c r="AZD673" s="8"/>
      <c r="AZE673" s="8"/>
      <c r="AZF673" s="8"/>
      <c r="AZG673" s="8"/>
      <c r="AZH673" s="8"/>
      <c r="AZI673" s="8"/>
      <c r="AZJ673" s="8"/>
      <c r="AZK673" s="8"/>
      <c r="AZL673" s="8"/>
      <c r="AZM673" s="8"/>
      <c r="AZN673" s="8"/>
      <c r="AZO673" s="8"/>
      <c r="AZP673" s="8"/>
      <c r="AZQ673" s="8"/>
      <c r="AZR673" s="8"/>
      <c r="AZS673" s="8"/>
      <c r="AZT673" s="8"/>
      <c r="AZU673" s="8"/>
      <c r="AZV673" s="8"/>
      <c r="AZW673" s="8"/>
      <c r="AZX673" s="8"/>
      <c r="AZY673" s="8"/>
      <c r="AZZ673" s="8"/>
      <c r="BAA673" s="8"/>
      <c r="BAB673" s="8"/>
      <c r="BAC673" s="8"/>
      <c r="BAD673" s="8"/>
      <c r="BAE673" s="8"/>
      <c r="BAF673" s="8"/>
      <c r="BAG673" s="8"/>
      <c r="BAH673" s="8"/>
      <c r="BAI673" s="8"/>
      <c r="BAJ673" s="8"/>
      <c r="BAK673" s="8"/>
      <c r="BAL673" s="8"/>
      <c r="BAM673" s="8"/>
      <c r="BAN673" s="8"/>
      <c r="BAO673" s="8"/>
      <c r="BAP673" s="8"/>
      <c r="BAQ673" s="8"/>
      <c r="BAR673" s="8"/>
      <c r="BAS673" s="8"/>
      <c r="BAT673" s="8"/>
      <c r="BAU673" s="8"/>
      <c r="BAV673" s="8"/>
      <c r="BAW673" s="8"/>
      <c r="BAX673" s="8"/>
      <c r="BAY673" s="8"/>
      <c r="BAZ673" s="8"/>
      <c r="BBA673" s="8"/>
      <c r="BBB673" s="8"/>
      <c r="BBC673" s="8"/>
      <c r="BBD673" s="8"/>
      <c r="BBE673" s="8"/>
      <c r="BBF673" s="8"/>
      <c r="BBG673" s="8"/>
      <c r="BBH673" s="8"/>
      <c r="BBI673" s="8"/>
      <c r="BBJ673" s="8"/>
      <c r="BBK673" s="8"/>
      <c r="BBL673" s="8"/>
      <c r="BBM673" s="8"/>
      <c r="BBN673" s="8"/>
      <c r="BBO673" s="8"/>
      <c r="BBP673" s="8"/>
      <c r="BBQ673" s="8"/>
      <c r="BBR673" s="8"/>
      <c r="BBS673" s="8"/>
      <c r="BBT673" s="8"/>
      <c r="BBU673" s="8"/>
      <c r="BBV673" s="8"/>
      <c r="BBW673" s="8"/>
      <c r="BBX673" s="8"/>
      <c r="BBY673" s="8"/>
      <c r="BBZ673" s="8"/>
      <c r="BCA673" s="8"/>
      <c r="BCB673" s="8"/>
      <c r="BCC673" s="8"/>
      <c r="BCD673" s="8"/>
      <c r="BCE673" s="8"/>
      <c r="BCF673" s="8"/>
      <c r="BCG673" s="8"/>
      <c r="BCH673" s="8"/>
      <c r="BCI673" s="8"/>
      <c r="BCJ673" s="8"/>
      <c r="BCK673" s="8"/>
      <c r="BCL673" s="8"/>
      <c r="BCM673" s="8"/>
      <c r="BCN673" s="8"/>
      <c r="BCO673" s="8"/>
      <c r="BCP673" s="8"/>
      <c r="BCQ673" s="8"/>
      <c r="BCR673" s="8"/>
      <c r="BCS673" s="8"/>
      <c r="BCT673" s="8"/>
      <c r="BCU673" s="8"/>
      <c r="BCV673" s="8"/>
      <c r="BCW673" s="8"/>
      <c r="BCX673" s="8"/>
      <c r="BCY673" s="8"/>
      <c r="BCZ673" s="8"/>
      <c r="BDA673" s="8"/>
      <c r="BDB673" s="8"/>
      <c r="BDC673" s="8"/>
      <c r="BDD673" s="8"/>
      <c r="BDE673" s="8"/>
      <c r="BDF673" s="8"/>
      <c r="BDG673" s="8"/>
      <c r="BDH673" s="8"/>
      <c r="BDI673" s="8"/>
      <c r="BDJ673" s="8"/>
      <c r="BDK673" s="8"/>
      <c r="BDL673" s="8"/>
      <c r="BDM673" s="8"/>
      <c r="BDN673" s="8"/>
      <c r="BDO673" s="8"/>
      <c r="BDP673" s="8"/>
      <c r="BDQ673" s="8"/>
      <c r="BDR673" s="8"/>
      <c r="BDS673" s="8"/>
      <c r="BDT673" s="8"/>
      <c r="BDU673" s="8"/>
      <c r="BDV673" s="8"/>
      <c r="BDW673" s="8"/>
      <c r="BDX673" s="8"/>
      <c r="BDY673" s="8"/>
      <c r="BDZ673" s="8"/>
      <c r="BEA673" s="8"/>
      <c r="BEB673" s="8"/>
      <c r="BEC673" s="8"/>
      <c r="BED673" s="8"/>
      <c r="BEE673" s="8"/>
      <c r="BEF673" s="8"/>
      <c r="BEG673" s="8"/>
      <c r="BEH673" s="8"/>
      <c r="BEI673" s="8"/>
      <c r="BEJ673" s="8"/>
      <c r="BEK673" s="8"/>
      <c r="BEL673" s="8"/>
      <c r="BEM673" s="8"/>
      <c r="BEN673" s="8"/>
      <c r="BEO673" s="8"/>
      <c r="BEP673" s="8"/>
      <c r="BEQ673" s="8"/>
      <c r="BER673" s="8"/>
      <c r="BES673" s="8"/>
      <c r="BET673" s="8"/>
      <c r="BEU673" s="8"/>
      <c r="BEV673" s="8"/>
      <c r="BEW673" s="8"/>
      <c r="BEX673" s="8"/>
      <c r="BEY673" s="8"/>
      <c r="BEZ673" s="8"/>
      <c r="BFA673" s="8"/>
      <c r="BFB673" s="8"/>
      <c r="BFC673" s="8"/>
      <c r="BFD673" s="8"/>
      <c r="BFE673" s="8"/>
      <c r="BFF673" s="8"/>
      <c r="BFG673" s="8"/>
      <c r="BFH673" s="8"/>
      <c r="BFI673" s="8"/>
      <c r="BFJ673" s="8"/>
      <c r="BFK673" s="8"/>
      <c r="BFL673" s="8"/>
      <c r="BFM673" s="8"/>
      <c r="BFN673" s="8"/>
      <c r="BFO673" s="8"/>
      <c r="BFP673" s="8"/>
      <c r="BFQ673" s="8"/>
      <c r="BFR673" s="8"/>
      <c r="BFS673" s="8"/>
      <c r="BFT673" s="8"/>
      <c r="BFU673" s="8"/>
      <c r="BFV673" s="8"/>
      <c r="BFW673" s="8"/>
      <c r="BFX673" s="8"/>
      <c r="BFY673" s="8"/>
      <c r="BFZ673" s="8"/>
      <c r="BGA673" s="8"/>
      <c r="BGB673" s="8"/>
      <c r="BGC673" s="8"/>
      <c r="BGD673" s="8"/>
      <c r="BGE673" s="8"/>
      <c r="BGF673" s="8"/>
      <c r="BGG673" s="8"/>
      <c r="BGH673" s="8"/>
      <c r="BGI673" s="8"/>
      <c r="BGJ673" s="8"/>
      <c r="BGK673" s="8"/>
      <c r="BGL673" s="8"/>
      <c r="BGM673" s="8"/>
      <c r="BGN673" s="8"/>
      <c r="BGO673" s="8"/>
      <c r="BGP673" s="8"/>
      <c r="BGQ673" s="8"/>
      <c r="BGR673" s="8"/>
      <c r="BGS673" s="8"/>
      <c r="BGT673" s="8"/>
      <c r="BGU673" s="8"/>
      <c r="BGV673" s="8"/>
      <c r="BGW673" s="8"/>
      <c r="BGX673" s="8"/>
      <c r="BGY673" s="8"/>
      <c r="BGZ673" s="8"/>
      <c r="BHA673" s="8"/>
      <c r="BHB673" s="8"/>
      <c r="BHC673" s="8"/>
      <c r="BHD673" s="8"/>
      <c r="BHE673" s="8"/>
      <c r="BHF673" s="8"/>
      <c r="BHG673" s="8"/>
      <c r="BHH673" s="8"/>
      <c r="BHI673" s="8"/>
      <c r="BHJ673" s="8"/>
      <c r="BHK673" s="8"/>
      <c r="BHL673" s="8"/>
      <c r="BHM673" s="8"/>
      <c r="BHN673" s="8"/>
      <c r="BHO673" s="8"/>
      <c r="BHP673" s="8"/>
      <c r="BHQ673" s="8"/>
      <c r="BHR673" s="8"/>
      <c r="BHS673" s="8"/>
      <c r="BHT673" s="8"/>
      <c r="BHU673" s="8"/>
      <c r="BHV673" s="8"/>
      <c r="BHW673" s="8"/>
      <c r="BHX673" s="8"/>
      <c r="BHY673" s="8"/>
      <c r="BHZ673" s="8"/>
      <c r="BIA673" s="8"/>
      <c r="BIB673" s="8"/>
      <c r="BIC673" s="8"/>
      <c r="BID673" s="8"/>
      <c r="BIE673" s="8"/>
      <c r="BIF673" s="8"/>
      <c r="BIG673" s="8"/>
      <c r="BIH673" s="8"/>
      <c r="BII673" s="8"/>
      <c r="BIJ673" s="8"/>
      <c r="BIK673" s="8"/>
      <c r="BIL673" s="8"/>
      <c r="BIM673" s="8"/>
      <c r="BIN673" s="8"/>
      <c r="BIO673" s="8"/>
      <c r="BIP673" s="8"/>
      <c r="BIQ673" s="8"/>
      <c r="BIR673" s="8"/>
      <c r="BIS673" s="8"/>
      <c r="BIT673" s="8"/>
      <c r="BIU673" s="8"/>
      <c r="BIV673" s="8"/>
      <c r="BIW673" s="8"/>
      <c r="BIX673" s="8"/>
      <c r="BIY673" s="8"/>
      <c r="BIZ673" s="8"/>
      <c r="BJA673" s="8"/>
      <c r="BJB673" s="8"/>
      <c r="BJC673" s="8"/>
      <c r="BJD673" s="8"/>
      <c r="BJE673" s="8"/>
      <c r="BJF673" s="8"/>
      <c r="BJG673" s="8"/>
      <c r="BJH673" s="8"/>
      <c r="BJI673" s="8"/>
      <c r="BJJ673" s="8"/>
      <c r="BJK673" s="8"/>
      <c r="BJL673" s="8"/>
      <c r="BJM673" s="8"/>
      <c r="BJN673" s="8"/>
      <c r="BJO673" s="8"/>
      <c r="BJP673" s="8"/>
      <c r="BJQ673" s="8"/>
      <c r="BJR673" s="8"/>
      <c r="BJS673" s="8"/>
      <c r="BJT673" s="8"/>
      <c r="BJU673" s="8"/>
      <c r="BJV673" s="8"/>
      <c r="BJW673" s="8"/>
      <c r="BJX673" s="8"/>
      <c r="BJY673" s="8"/>
      <c r="BJZ673" s="8"/>
      <c r="BKA673" s="8"/>
      <c r="BKB673" s="8"/>
      <c r="BKC673" s="8"/>
      <c r="BKD673" s="8"/>
      <c r="BKE673" s="8"/>
      <c r="BKF673" s="8"/>
      <c r="BKG673" s="8"/>
      <c r="BKH673" s="8"/>
      <c r="BKI673" s="8"/>
      <c r="BKJ673" s="8"/>
      <c r="BKK673" s="8"/>
      <c r="BKL673" s="8"/>
      <c r="BKM673" s="8"/>
      <c r="BKN673" s="8"/>
      <c r="BKO673" s="8"/>
      <c r="BKP673" s="8"/>
      <c r="BKQ673" s="8"/>
      <c r="BKR673" s="8"/>
      <c r="BKS673" s="8"/>
      <c r="BKT673" s="8"/>
      <c r="BKU673" s="8"/>
      <c r="BKV673" s="8"/>
      <c r="BKW673" s="8"/>
      <c r="BKX673" s="8"/>
      <c r="BKY673" s="8"/>
      <c r="BKZ673" s="8"/>
      <c r="BLA673" s="8"/>
      <c r="BLB673" s="8"/>
      <c r="BLC673" s="8"/>
      <c r="BLD673" s="8"/>
      <c r="BLE673" s="8"/>
      <c r="BLF673" s="8"/>
      <c r="BLG673" s="8"/>
      <c r="BLH673" s="8"/>
      <c r="BLI673" s="8"/>
      <c r="BLJ673" s="8"/>
      <c r="BLK673" s="8"/>
      <c r="BLL673" s="8"/>
      <c r="BLM673" s="8"/>
      <c r="BLN673" s="8"/>
      <c r="BLO673" s="8"/>
      <c r="BLP673" s="8"/>
      <c r="BLQ673" s="8"/>
      <c r="BLR673" s="8"/>
      <c r="BLS673" s="8"/>
      <c r="BLT673" s="8"/>
      <c r="BLU673" s="8"/>
      <c r="BLV673" s="8"/>
      <c r="BLW673" s="8"/>
      <c r="BLX673" s="8"/>
      <c r="BLY673" s="8"/>
      <c r="BLZ673" s="8"/>
      <c r="BMA673" s="8"/>
      <c r="BMB673" s="8"/>
      <c r="BMC673" s="8"/>
      <c r="BMD673" s="8"/>
      <c r="BME673" s="8"/>
      <c r="BMF673" s="8"/>
      <c r="BMG673" s="8"/>
      <c r="BMH673" s="8"/>
      <c r="BMI673" s="8"/>
      <c r="BMJ673" s="8"/>
      <c r="BMK673" s="8"/>
      <c r="BML673" s="8"/>
      <c r="BMM673" s="8"/>
      <c r="BMN673" s="8"/>
      <c r="BMO673" s="8"/>
      <c r="BMP673" s="8"/>
      <c r="BMQ673" s="8"/>
      <c r="BMR673" s="8"/>
      <c r="BMS673" s="8"/>
      <c r="BMT673" s="8"/>
      <c r="BMU673" s="8"/>
      <c r="BMV673" s="8"/>
      <c r="BMW673" s="8"/>
      <c r="BMX673" s="8"/>
      <c r="BMY673" s="8"/>
      <c r="BMZ673" s="8"/>
      <c r="BNA673" s="8"/>
      <c r="BNB673" s="8"/>
      <c r="BNC673" s="8"/>
      <c r="BND673" s="8"/>
      <c r="BNE673" s="8"/>
      <c r="BNF673" s="8"/>
      <c r="BNG673" s="8"/>
      <c r="BNH673" s="8"/>
      <c r="BNI673" s="8"/>
      <c r="BNJ673" s="8"/>
      <c r="BNK673" s="8"/>
      <c r="BNL673" s="8"/>
      <c r="BNM673" s="8"/>
      <c r="BNN673" s="8"/>
      <c r="BNO673" s="8"/>
      <c r="BNP673" s="8"/>
      <c r="BNQ673" s="8"/>
      <c r="BNR673" s="8"/>
      <c r="BNS673" s="8"/>
      <c r="BNT673" s="8"/>
      <c r="BNU673" s="8"/>
      <c r="BNV673" s="8"/>
      <c r="BNW673" s="8"/>
      <c r="BNX673" s="8"/>
      <c r="BNY673" s="8"/>
      <c r="BNZ673" s="8"/>
      <c r="BOA673" s="8"/>
      <c r="BOB673" s="8"/>
      <c r="BOC673" s="8"/>
      <c r="BOD673" s="8"/>
      <c r="BOE673" s="8"/>
      <c r="BOF673" s="8"/>
      <c r="BOG673" s="8"/>
      <c r="BOH673" s="8"/>
      <c r="BOI673" s="8"/>
      <c r="BOJ673" s="8"/>
      <c r="BOK673" s="8"/>
      <c r="BOL673" s="8"/>
      <c r="BOM673" s="8"/>
      <c r="BON673" s="8"/>
      <c r="BOO673" s="8"/>
      <c r="BOP673" s="8"/>
      <c r="BOQ673" s="8"/>
      <c r="BOR673" s="8"/>
      <c r="BOS673" s="8"/>
      <c r="BOT673" s="8"/>
      <c r="BOU673" s="8"/>
      <c r="BOV673" s="8"/>
      <c r="BOW673" s="8"/>
      <c r="BOX673" s="8"/>
      <c r="BOY673" s="8"/>
      <c r="BOZ673" s="8"/>
      <c r="BPA673" s="8"/>
      <c r="BPB673" s="8"/>
      <c r="BPC673" s="8"/>
      <c r="BPD673" s="8"/>
      <c r="BPE673" s="8"/>
      <c r="BPF673" s="8"/>
      <c r="BPG673" s="8"/>
      <c r="BPH673" s="8"/>
      <c r="BPI673" s="8"/>
      <c r="BPJ673" s="8"/>
      <c r="BPK673" s="8"/>
      <c r="BPL673" s="8"/>
      <c r="BPM673" s="8"/>
      <c r="BPN673" s="8"/>
      <c r="BPO673" s="8"/>
      <c r="BPP673" s="8"/>
      <c r="BPQ673" s="8"/>
      <c r="BPR673" s="8"/>
      <c r="BPS673" s="8"/>
      <c r="BPT673" s="8"/>
      <c r="BPU673" s="8"/>
      <c r="BPV673" s="8"/>
      <c r="BPW673" s="8"/>
      <c r="BPX673" s="8"/>
      <c r="BPY673" s="8"/>
      <c r="BPZ673" s="8"/>
      <c r="BQA673" s="8"/>
      <c r="BQB673" s="8"/>
      <c r="BQC673" s="8"/>
      <c r="BQD673" s="8"/>
      <c r="BQE673" s="8"/>
      <c r="BQF673" s="8"/>
      <c r="BQG673" s="8"/>
      <c r="BQH673" s="8"/>
      <c r="BQI673" s="8"/>
      <c r="BQJ673" s="8"/>
      <c r="BQK673" s="8"/>
      <c r="BQL673" s="8"/>
      <c r="BQM673" s="8"/>
      <c r="BQN673" s="8"/>
      <c r="BQO673" s="8"/>
      <c r="BQP673" s="8"/>
      <c r="BQQ673" s="8"/>
      <c r="BQR673" s="8"/>
      <c r="BQS673" s="8"/>
      <c r="BQT673" s="8"/>
      <c r="BQU673" s="8"/>
      <c r="BQV673" s="8"/>
      <c r="BQW673" s="8"/>
      <c r="BQX673" s="8"/>
      <c r="BQY673" s="8"/>
      <c r="BQZ673" s="8"/>
      <c r="BRA673" s="8"/>
      <c r="BRB673" s="8"/>
      <c r="BRC673" s="8"/>
      <c r="BRD673" s="8"/>
      <c r="BRE673" s="8"/>
      <c r="BRF673" s="8"/>
      <c r="BRG673" s="8"/>
      <c r="BRH673" s="8"/>
      <c r="BRI673" s="8"/>
      <c r="BRJ673" s="8"/>
      <c r="BRK673" s="8"/>
      <c r="BRL673" s="8"/>
      <c r="BRM673" s="8"/>
      <c r="BRN673" s="8"/>
      <c r="BRO673" s="8"/>
      <c r="BRP673" s="8"/>
      <c r="BRQ673" s="8"/>
      <c r="BRR673" s="8"/>
      <c r="BRS673" s="8"/>
      <c r="BRT673" s="8"/>
      <c r="BRU673" s="8"/>
      <c r="BRV673" s="8"/>
      <c r="BRW673" s="8"/>
      <c r="BRX673" s="8"/>
      <c r="BRY673" s="8"/>
      <c r="BRZ673" s="8"/>
      <c r="BSA673" s="8"/>
      <c r="BSB673" s="8"/>
      <c r="BSC673" s="8"/>
      <c r="BSD673" s="8"/>
      <c r="BSE673" s="8"/>
      <c r="BSF673" s="8"/>
      <c r="BSG673" s="8"/>
      <c r="BSH673" s="8"/>
      <c r="BSI673" s="8"/>
      <c r="BSJ673" s="8"/>
      <c r="BSK673" s="8"/>
      <c r="BSL673" s="8"/>
      <c r="BSM673" s="8"/>
      <c r="BSN673" s="8"/>
      <c r="BSO673" s="8"/>
      <c r="BSP673" s="8"/>
      <c r="BSQ673" s="8"/>
      <c r="BSR673" s="8"/>
      <c r="BSS673" s="8"/>
      <c r="BST673" s="8"/>
      <c r="BSU673" s="8"/>
      <c r="BSV673" s="8"/>
      <c r="BSW673" s="8"/>
      <c r="BSX673" s="8"/>
      <c r="BSY673" s="8"/>
      <c r="BSZ673" s="8"/>
      <c r="BTA673" s="8"/>
      <c r="BTB673" s="8"/>
      <c r="BTC673" s="8"/>
      <c r="BTD673" s="8"/>
      <c r="BTE673" s="8"/>
      <c r="BTF673" s="8"/>
      <c r="BTG673" s="8"/>
      <c r="BTH673" s="8"/>
      <c r="BTI673" s="8"/>
      <c r="BTJ673" s="8"/>
      <c r="BTK673" s="8"/>
      <c r="BTL673" s="8"/>
      <c r="BTM673" s="8"/>
      <c r="BTN673" s="8"/>
      <c r="BTO673" s="8"/>
      <c r="BTP673" s="8"/>
      <c r="BTQ673" s="8"/>
      <c r="BTR673" s="8"/>
      <c r="BTS673" s="8"/>
      <c r="BTT673" s="8"/>
      <c r="BTU673" s="8"/>
      <c r="BTV673" s="8"/>
      <c r="BTW673" s="8"/>
      <c r="BTX673" s="8"/>
      <c r="BTY673" s="8"/>
      <c r="BTZ673" s="8"/>
      <c r="BUA673" s="8"/>
      <c r="BUB673" s="8"/>
      <c r="BUC673" s="8"/>
      <c r="BUD673" s="8"/>
      <c r="BUE673" s="8"/>
      <c r="BUF673" s="8"/>
      <c r="BUG673" s="8"/>
      <c r="BUH673" s="8"/>
      <c r="BUI673" s="8"/>
      <c r="BUJ673" s="8"/>
      <c r="BUK673" s="8"/>
      <c r="BUL673" s="8"/>
      <c r="BUM673" s="8"/>
      <c r="BUN673" s="8"/>
      <c r="BUO673" s="8"/>
      <c r="BUP673" s="8"/>
      <c r="BUQ673" s="8"/>
      <c r="BUR673" s="8"/>
      <c r="BUS673" s="8"/>
      <c r="BUT673" s="8"/>
      <c r="BUU673" s="8"/>
      <c r="BUV673" s="8"/>
      <c r="BUW673" s="8"/>
      <c r="BUX673" s="8"/>
      <c r="BUY673" s="8"/>
      <c r="BUZ673" s="8"/>
      <c r="BVA673" s="8"/>
      <c r="BVB673" s="8"/>
      <c r="BVC673" s="8"/>
      <c r="BVD673" s="8"/>
      <c r="BVE673" s="8"/>
      <c r="BVF673" s="8"/>
      <c r="BVG673" s="8"/>
      <c r="BVH673" s="8"/>
      <c r="BVI673" s="8"/>
      <c r="BVJ673" s="8"/>
      <c r="BVK673" s="8"/>
      <c r="BVL673" s="8"/>
      <c r="BVM673" s="8"/>
      <c r="BVN673" s="8"/>
      <c r="BVO673" s="8"/>
      <c r="BVP673" s="8"/>
      <c r="BVQ673" s="8"/>
      <c r="BVR673" s="8"/>
      <c r="BVS673" s="8"/>
      <c r="BVT673" s="8"/>
      <c r="BVU673" s="8"/>
      <c r="BVV673" s="8"/>
      <c r="BVW673" s="8"/>
      <c r="BVX673" s="8"/>
      <c r="BVY673" s="8"/>
      <c r="BVZ673" s="8"/>
      <c r="BWA673" s="8"/>
      <c r="BWB673" s="8"/>
      <c r="BWC673" s="8"/>
      <c r="BWD673" s="8"/>
      <c r="BWE673" s="8"/>
      <c r="BWF673" s="8"/>
      <c r="BWG673" s="8"/>
      <c r="BWH673" s="8"/>
      <c r="BWI673" s="8"/>
      <c r="BWJ673" s="8"/>
      <c r="BWK673" s="8"/>
      <c r="BWL673" s="8"/>
      <c r="BWM673" s="8"/>
      <c r="BWN673" s="8"/>
      <c r="BWO673" s="8"/>
      <c r="BWP673" s="8"/>
      <c r="BWQ673" s="8"/>
    </row>
    <row r="674" spans="1:1967" s="444" customFormat="1" ht="102" customHeight="1">
      <c r="A674" s="450" t="s">
        <v>6670</v>
      </c>
      <c r="B674" s="451" t="s">
        <v>97</v>
      </c>
      <c r="C674" s="467" t="s">
        <v>1120</v>
      </c>
      <c r="D674" s="467" t="s">
        <v>1103</v>
      </c>
      <c r="E674" s="467" t="s">
        <v>1121</v>
      </c>
      <c r="F674" s="452"/>
      <c r="G674" s="452" t="s">
        <v>384</v>
      </c>
      <c r="H674" s="454">
        <v>1</v>
      </c>
      <c r="I674" s="481">
        <v>470000000</v>
      </c>
      <c r="J674" s="456" t="s">
        <v>1330</v>
      </c>
      <c r="K674" s="469" t="s">
        <v>2096</v>
      </c>
      <c r="L674" s="457" t="s">
        <v>3428</v>
      </c>
      <c r="M674" s="458" t="s">
        <v>383</v>
      </c>
      <c r="N674" s="470" t="s">
        <v>2105</v>
      </c>
      <c r="O674" s="452" t="s">
        <v>1382</v>
      </c>
      <c r="P674" s="460" t="s">
        <v>1354</v>
      </c>
      <c r="Q674" s="452" t="s">
        <v>1195</v>
      </c>
      <c r="R674" s="466">
        <v>91</v>
      </c>
      <c r="S674" s="462">
        <v>33870</v>
      </c>
      <c r="T674" s="463">
        <v>0</v>
      </c>
      <c r="U674" s="463">
        <f t="shared" si="101"/>
        <v>0</v>
      </c>
      <c r="V674" s="450" t="s">
        <v>1341</v>
      </c>
      <c r="W674" s="465" t="s">
        <v>1410</v>
      </c>
      <c r="X674" s="450" t="s">
        <v>9092</v>
      </c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  <c r="FG674" s="8"/>
      <c r="FH674" s="8"/>
      <c r="FI674" s="8"/>
      <c r="FJ674" s="8"/>
      <c r="FK674" s="8"/>
      <c r="FL674" s="8"/>
      <c r="FM674" s="8"/>
      <c r="FN674" s="8"/>
      <c r="FO674" s="8"/>
      <c r="FP674" s="8"/>
      <c r="FQ674" s="8"/>
      <c r="FR674" s="8"/>
      <c r="FS674" s="8"/>
      <c r="FT674" s="8"/>
      <c r="FU674" s="8"/>
      <c r="FV674" s="8"/>
      <c r="FW674" s="8"/>
      <c r="FX674" s="8"/>
      <c r="FY674" s="8"/>
      <c r="FZ674" s="8"/>
      <c r="GA674" s="8"/>
      <c r="GB674" s="8"/>
      <c r="GC674" s="8"/>
      <c r="GD674" s="8"/>
      <c r="GE674" s="8"/>
      <c r="GF674" s="8"/>
      <c r="GG674" s="8"/>
      <c r="GH674" s="8"/>
      <c r="GI674" s="8"/>
      <c r="GJ674" s="8"/>
      <c r="GK674" s="8"/>
      <c r="GL674" s="8"/>
      <c r="GM674" s="8"/>
      <c r="GN674" s="8"/>
      <c r="GO674" s="8"/>
      <c r="GP674" s="8"/>
      <c r="GQ674" s="8"/>
      <c r="GR674" s="8"/>
      <c r="GS674" s="8"/>
      <c r="GT674" s="8"/>
      <c r="GU674" s="8"/>
      <c r="GV674" s="8"/>
      <c r="GW674" s="8"/>
      <c r="GX674" s="8"/>
      <c r="GY674" s="8"/>
      <c r="GZ674" s="8"/>
      <c r="HA674" s="8"/>
      <c r="HB674" s="8"/>
      <c r="HC674" s="8"/>
      <c r="HD674" s="8"/>
      <c r="HE674" s="8"/>
      <c r="HF674" s="8"/>
      <c r="HG674" s="8"/>
      <c r="HH674" s="8"/>
      <c r="HI674" s="8"/>
      <c r="HJ674" s="8"/>
      <c r="HK674" s="8"/>
      <c r="HL674" s="8"/>
      <c r="HM674" s="8"/>
      <c r="HN674" s="8"/>
      <c r="HO674" s="8"/>
      <c r="HP674" s="8"/>
      <c r="HQ674" s="8"/>
      <c r="HR674" s="8"/>
      <c r="HS674" s="8"/>
      <c r="HT674" s="8"/>
      <c r="HU674" s="8"/>
      <c r="HV674" s="8"/>
      <c r="HW674" s="8"/>
      <c r="HX674" s="8"/>
      <c r="HY674" s="8"/>
      <c r="HZ674" s="8"/>
      <c r="IA674" s="8"/>
      <c r="IB674" s="8"/>
      <c r="IC674" s="8"/>
      <c r="ID674" s="8"/>
      <c r="IE674" s="8"/>
      <c r="IF674" s="8"/>
      <c r="IG674" s="8"/>
      <c r="IH674" s="8"/>
      <c r="II674" s="8"/>
      <c r="IJ674" s="8"/>
      <c r="IK674" s="8"/>
      <c r="IL674" s="8"/>
      <c r="IM674" s="8"/>
      <c r="IN674" s="8"/>
      <c r="IO674" s="8"/>
      <c r="IP674" s="8"/>
      <c r="IQ674" s="8"/>
      <c r="IR674" s="8"/>
      <c r="IS674" s="8"/>
      <c r="IT674" s="8"/>
      <c r="IU674" s="8"/>
      <c r="IV674" s="8"/>
      <c r="IW674" s="8"/>
      <c r="IX674" s="8"/>
      <c r="IY674" s="8"/>
      <c r="IZ674" s="8"/>
      <c r="JA674" s="8"/>
      <c r="JB674" s="8"/>
      <c r="JC674" s="8"/>
      <c r="JD674" s="8"/>
      <c r="JE674" s="8"/>
      <c r="JF674" s="8"/>
      <c r="JG674" s="8"/>
      <c r="JH674" s="8"/>
      <c r="JI674" s="8"/>
      <c r="JJ674" s="8"/>
      <c r="JK674" s="8"/>
      <c r="JL674" s="8"/>
      <c r="JM674" s="8"/>
      <c r="JN674" s="8"/>
      <c r="JO674" s="8"/>
      <c r="JP674" s="8"/>
      <c r="JQ674" s="8"/>
      <c r="JR674" s="8"/>
      <c r="JS674" s="8"/>
      <c r="JT674" s="8"/>
      <c r="JU674" s="8"/>
      <c r="JV674" s="8"/>
      <c r="JW674" s="8"/>
      <c r="JX674" s="8"/>
      <c r="JY674" s="8"/>
      <c r="JZ674" s="8"/>
      <c r="KA674" s="8"/>
      <c r="KB674" s="8"/>
      <c r="KC674" s="8"/>
      <c r="KD674" s="8"/>
      <c r="KE674" s="8"/>
      <c r="KF674" s="8"/>
      <c r="KG674" s="8"/>
      <c r="KH674" s="8"/>
      <c r="KI674" s="8"/>
      <c r="KJ674" s="8"/>
      <c r="KK674" s="8"/>
      <c r="KL674" s="8"/>
      <c r="KM674" s="8"/>
      <c r="KN674" s="8"/>
      <c r="KO674" s="8"/>
      <c r="KP674" s="8"/>
      <c r="KQ674" s="8"/>
      <c r="KR674" s="8"/>
      <c r="KS674" s="8"/>
      <c r="KT674" s="8"/>
      <c r="KU674" s="8"/>
      <c r="KV674" s="8"/>
      <c r="KW674" s="8"/>
      <c r="KX674" s="8"/>
      <c r="KY674" s="8"/>
      <c r="KZ674" s="8"/>
      <c r="LA674" s="8"/>
      <c r="LB674" s="8"/>
      <c r="LC674" s="8"/>
      <c r="LD674" s="8"/>
      <c r="LE674" s="8"/>
      <c r="LF674" s="8"/>
      <c r="LG674" s="8"/>
      <c r="LH674" s="8"/>
      <c r="LI674" s="8"/>
      <c r="LJ674" s="8"/>
      <c r="LK674" s="8"/>
      <c r="LL674" s="8"/>
      <c r="LM674" s="8"/>
      <c r="LN674" s="8"/>
      <c r="LO674" s="8"/>
      <c r="LP674" s="8"/>
      <c r="LQ674" s="8"/>
      <c r="LR674" s="8"/>
      <c r="LS674" s="8"/>
      <c r="LT674" s="8"/>
      <c r="LU674" s="8"/>
      <c r="LV674" s="8"/>
      <c r="LW674" s="8"/>
      <c r="LX674" s="8"/>
      <c r="LY674" s="8"/>
      <c r="LZ674" s="8"/>
      <c r="MA674" s="8"/>
      <c r="MB674" s="8"/>
      <c r="MC674" s="8"/>
      <c r="MD674" s="8"/>
      <c r="ME674" s="8"/>
      <c r="MF674" s="8"/>
      <c r="MG674" s="8"/>
      <c r="MH674" s="8"/>
      <c r="MI674" s="8"/>
      <c r="MJ674" s="8"/>
      <c r="MK674" s="8"/>
      <c r="ML674" s="8"/>
      <c r="MM674" s="8"/>
      <c r="MN674" s="8"/>
      <c r="MO674" s="8"/>
      <c r="MP674" s="8"/>
      <c r="MQ674" s="8"/>
      <c r="MR674" s="8"/>
      <c r="MS674" s="8"/>
      <c r="MT674" s="8"/>
      <c r="MU674" s="8"/>
      <c r="MV674" s="8"/>
      <c r="MW674" s="8"/>
      <c r="MX674" s="8"/>
      <c r="MY674" s="8"/>
      <c r="MZ674" s="8"/>
      <c r="NA674" s="8"/>
      <c r="NB674" s="8"/>
      <c r="NC674" s="8"/>
      <c r="ND674" s="8"/>
      <c r="NE674" s="8"/>
      <c r="NF674" s="8"/>
      <c r="NG674" s="8"/>
      <c r="NH674" s="8"/>
      <c r="NI674" s="8"/>
      <c r="NJ674" s="8"/>
      <c r="NK674" s="8"/>
      <c r="NL674" s="8"/>
      <c r="NM674" s="8"/>
      <c r="NN674" s="8"/>
      <c r="NO674" s="8"/>
      <c r="NP674" s="8"/>
      <c r="NQ674" s="8"/>
      <c r="NR674" s="8"/>
      <c r="NS674" s="8"/>
      <c r="NT674" s="8"/>
      <c r="NU674" s="8"/>
      <c r="NV674" s="8"/>
      <c r="NW674" s="8"/>
      <c r="NX674" s="8"/>
      <c r="NY674" s="8"/>
      <c r="NZ674" s="8"/>
      <c r="OA674" s="8"/>
      <c r="OB674" s="8"/>
      <c r="OC674" s="8"/>
      <c r="OD674" s="8"/>
      <c r="OE674" s="8"/>
      <c r="OF674" s="8"/>
      <c r="OG674" s="8"/>
      <c r="OH674" s="8"/>
      <c r="OI674" s="8"/>
      <c r="OJ674" s="8"/>
      <c r="OK674" s="8"/>
      <c r="OL674" s="8"/>
      <c r="OM674" s="8"/>
      <c r="ON674" s="8"/>
      <c r="OO674" s="8"/>
      <c r="OP674" s="8"/>
      <c r="OQ674" s="8"/>
      <c r="OR674" s="8"/>
      <c r="OS674" s="8"/>
      <c r="OT674" s="8"/>
      <c r="OU674" s="8"/>
      <c r="OV674" s="8"/>
      <c r="OW674" s="8"/>
      <c r="OX674" s="8"/>
      <c r="OY674" s="8"/>
      <c r="OZ674" s="8"/>
      <c r="PA674" s="8"/>
      <c r="PB674" s="8"/>
      <c r="PC674" s="8"/>
      <c r="PD674" s="8"/>
      <c r="PE674" s="8"/>
      <c r="PF674" s="8"/>
      <c r="PG674" s="8"/>
      <c r="PH674" s="8"/>
      <c r="PI674" s="8"/>
      <c r="PJ674" s="8"/>
      <c r="PK674" s="8"/>
      <c r="PL674" s="8"/>
      <c r="PM674" s="8"/>
      <c r="PN674" s="8"/>
      <c r="PO674" s="8"/>
      <c r="PP674" s="8"/>
      <c r="PQ674" s="8"/>
      <c r="PR674" s="8"/>
      <c r="PS674" s="8"/>
      <c r="PT674" s="8"/>
      <c r="PU674" s="8"/>
      <c r="PV674" s="8"/>
      <c r="PW674" s="8"/>
      <c r="PX674" s="8"/>
      <c r="PY674" s="8"/>
      <c r="PZ674" s="8"/>
      <c r="QA674" s="8"/>
      <c r="QB674" s="8"/>
      <c r="QC674" s="8"/>
      <c r="QD674" s="8"/>
      <c r="QE674" s="8"/>
      <c r="QF674" s="8"/>
      <c r="QG674" s="8"/>
      <c r="QH674" s="8"/>
      <c r="QI674" s="8"/>
      <c r="QJ674" s="8"/>
      <c r="QK674" s="8"/>
      <c r="QL674" s="8"/>
      <c r="QM674" s="8"/>
      <c r="QN674" s="8"/>
      <c r="QO674" s="8"/>
      <c r="QP674" s="8"/>
      <c r="QQ674" s="8"/>
      <c r="QR674" s="8"/>
      <c r="QS674" s="8"/>
      <c r="QT674" s="8"/>
      <c r="QU674" s="8"/>
      <c r="QV674" s="8"/>
      <c r="QW674" s="8"/>
      <c r="QX674" s="8"/>
      <c r="QY674" s="8"/>
      <c r="QZ674" s="8"/>
      <c r="RA674" s="8"/>
      <c r="RB674" s="8"/>
      <c r="RC674" s="8"/>
      <c r="RD674" s="8"/>
      <c r="RE674" s="8"/>
      <c r="RF674" s="8"/>
      <c r="RG674" s="8"/>
      <c r="RH674" s="8"/>
      <c r="RI674" s="8"/>
      <c r="RJ674" s="8"/>
      <c r="RK674" s="8"/>
      <c r="RL674" s="8"/>
      <c r="RM674" s="8"/>
      <c r="RN674" s="8"/>
      <c r="RO674" s="8"/>
      <c r="RP674" s="8"/>
      <c r="RQ674" s="8"/>
      <c r="RR674" s="8"/>
      <c r="RS674" s="8"/>
      <c r="RT674" s="8"/>
      <c r="RU674" s="8"/>
      <c r="RV674" s="8"/>
      <c r="RW674" s="8"/>
      <c r="RX674" s="8"/>
      <c r="RY674" s="8"/>
      <c r="RZ674" s="8"/>
      <c r="SA674" s="8"/>
      <c r="SB674" s="8"/>
      <c r="SC674" s="8"/>
      <c r="SD674" s="8"/>
      <c r="SE674" s="8"/>
      <c r="SF674" s="8"/>
      <c r="SG674" s="8"/>
      <c r="SH674" s="8"/>
      <c r="SI674" s="8"/>
      <c r="SJ674" s="8"/>
      <c r="SK674" s="8"/>
      <c r="SL674" s="8"/>
      <c r="SM674" s="8"/>
      <c r="SN674" s="8"/>
      <c r="SO674" s="8"/>
      <c r="SP674" s="8"/>
      <c r="SQ674" s="8"/>
      <c r="SR674" s="8"/>
      <c r="SS674" s="8"/>
      <c r="ST674" s="8"/>
      <c r="SU674" s="8"/>
      <c r="SV674" s="8"/>
      <c r="SW674" s="8"/>
      <c r="SX674" s="8"/>
      <c r="SY674" s="8"/>
      <c r="SZ674" s="8"/>
      <c r="TA674" s="8"/>
      <c r="TB674" s="8"/>
      <c r="TC674" s="8"/>
      <c r="TD674" s="8"/>
      <c r="TE674" s="8"/>
      <c r="TF674" s="8"/>
      <c r="TG674" s="8"/>
      <c r="TH674" s="8"/>
      <c r="TI674" s="8"/>
      <c r="TJ674" s="8"/>
      <c r="TK674" s="8"/>
      <c r="TL674" s="8"/>
      <c r="TM674" s="8"/>
      <c r="TN674" s="8"/>
      <c r="TO674" s="8"/>
      <c r="TP674" s="8"/>
      <c r="TQ674" s="8"/>
      <c r="TR674" s="8"/>
      <c r="TS674" s="8"/>
      <c r="TT674" s="8"/>
      <c r="TU674" s="8"/>
      <c r="TV674" s="8"/>
      <c r="TW674" s="8"/>
      <c r="TX674" s="8"/>
      <c r="TY674" s="8"/>
      <c r="TZ674" s="8"/>
      <c r="UA674" s="8"/>
      <c r="UB674" s="8"/>
      <c r="UC674" s="8"/>
      <c r="UD674" s="8"/>
      <c r="UE674" s="8"/>
      <c r="UF674" s="8"/>
      <c r="UG674" s="8"/>
      <c r="UH674" s="8"/>
      <c r="UI674" s="8"/>
      <c r="UJ674" s="8"/>
      <c r="UK674" s="8"/>
      <c r="UL674" s="8"/>
      <c r="UM674" s="8"/>
      <c r="UN674" s="8"/>
      <c r="UO674" s="8"/>
      <c r="UP674" s="8"/>
      <c r="UQ674" s="8"/>
      <c r="UR674" s="8"/>
      <c r="US674" s="8"/>
      <c r="UT674" s="8"/>
      <c r="UU674" s="8"/>
      <c r="UV674" s="8"/>
      <c r="UW674" s="8"/>
      <c r="UX674" s="8"/>
      <c r="UY674" s="8"/>
      <c r="UZ674" s="8"/>
      <c r="VA674" s="8"/>
      <c r="VB674" s="8"/>
      <c r="VC674" s="8"/>
      <c r="VD674" s="8"/>
      <c r="VE674" s="8"/>
      <c r="VF674" s="8"/>
      <c r="VG674" s="8"/>
      <c r="VH674" s="8"/>
      <c r="VI674" s="8"/>
      <c r="VJ674" s="8"/>
      <c r="VK674" s="8"/>
      <c r="VL674" s="8"/>
      <c r="VM674" s="8"/>
      <c r="VN674" s="8"/>
      <c r="VO674" s="8"/>
      <c r="VP674" s="8"/>
      <c r="VQ674" s="8"/>
      <c r="VR674" s="8"/>
      <c r="VS674" s="8"/>
      <c r="VT674" s="8"/>
      <c r="VU674" s="8"/>
      <c r="VV674" s="8"/>
      <c r="VW674" s="8"/>
      <c r="VX674" s="8"/>
      <c r="VY674" s="8"/>
      <c r="VZ674" s="8"/>
      <c r="WA674" s="8"/>
      <c r="WB674" s="8"/>
      <c r="WC674" s="8"/>
      <c r="WD674" s="8"/>
      <c r="WE674" s="8"/>
      <c r="WF674" s="8"/>
      <c r="WG674" s="8"/>
      <c r="WH674" s="8"/>
      <c r="WI674" s="8"/>
      <c r="WJ674" s="8"/>
      <c r="WK674" s="8"/>
      <c r="WL674" s="8"/>
      <c r="WM674" s="8"/>
      <c r="WN674" s="8"/>
      <c r="WO674" s="8"/>
      <c r="WP674" s="8"/>
      <c r="WQ674" s="8"/>
      <c r="WR674" s="8"/>
      <c r="WS674" s="8"/>
      <c r="WT674" s="8"/>
      <c r="WU674" s="8"/>
      <c r="WV674" s="8"/>
      <c r="WW674" s="8"/>
      <c r="WX674" s="8"/>
      <c r="WY674" s="8"/>
      <c r="WZ674" s="8"/>
      <c r="XA674" s="8"/>
      <c r="XB674" s="8"/>
      <c r="XC674" s="8"/>
      <c r="XD674" s="8"/>
      <c r="XE674" s="8"/>
      <c r="XF674" s="8"/>
      <c r="XG674" s="8"/>
      <c r="XH674" s="8"/>
      <c r="XI674" s="8"/>
      <c r="XJ674" s="8"/>
      <c r="XK674" s="8"/>
      <c r="XL674" s="8"/>
      <c r="XM674" s="8"/>
      <c r="XN674" s="8"/>
      <c r="XO674" s="8"/>
      <c r="XP674" s="8"/>
      <c r="XQ674" s="8"/>
      <c r="XR674" s="8"/>
      <c r="XS674" s="8"/>
      <c r="XT674" s="8"/>
      <c r="XU674" s="8"/>
      <c r="XV674" s="8"/>
      <c r="XW674" s="8"/>
      <c r="XX674" s="8"/>
      <c r="XY674" s="8"/>
      <c r="XZ674" s="8"/>
      <c r="YA674" s="8"/>
      <c r="YB674" s="8"/>
      <c r="YC674" s="8"/>
      <c r="YD674" s="8"/>
      <c r="YE674" s="8"/>
      <c r="YF674" s="8"/>
      <c r="YG674" s="8"/>
      <c r="YH674" s="8"/>
      <c r="YI674" s="8"/>
      <c r="YJ674" s="8"/>
      <c r="YK674" s="8"/>
      <c r="YL674" s="8"/>
      <c r="YM674" s="8"/>
      <c r="YN674" s="8"/>
      <c r="YO674" s="8"/>
      <c r="YP674" s="8"/>
      <c r="YQ674" s="8"/>
      <c r="YR674" s="8"/>
      <c r="YS674" s="8"/>
      <c r="YT674" s="8"/>
      <c r="YU674" s="8"/>
      <c r="YV674" s="8"/>
      <c r="YW674" s="8"/>
      <c r="YX674" s="8"/>
      <c r="YY674" s="8"/>
      <c r="YZ674" s="8"/>
      <c r="ZA674" s="8"/>
      <c r="ZB674" s="8"/>
      <c r="ZC674" s="8"/>
      <c r="ZD674" s="8"/>
      <c r="ZE674" s="8"/>
      <c r="ZF674" s="8"/>
      <c r="ZG674" s="8"/>
      <c r="ZH674" s="8"/>
      <c r="ZI674" s="8"/>
      <c r="ZJ674" s="8"/>
      <c r="ZK674" s="8"/>
      <c r="ZL674" s="8"/>
      <c r="ZM674" s="8"/>
      <c r="ZN674" s="8"/>
      <c r="ZO674" s="8"/>
      <c r="ZP674" s="8"/>
      <c r="ZQ674" s="8"/>
      <c r="ZR674" s="8"/>
      <c r="ZS674" s="8"/>
      <c r="ZT674" s="8"/>
      <c r="ZU674" s="8"/>
      <c r="ZV674" s="8"/>
      <c r="ZW674" s="8"/>
      <c r="ZX674" s="8"/>
      <c r="ZY674" s="8"/>
      <c r="ZZ674" s="8"/>
      <c r="AAA674" s="8"/>
      <c r="AAB674" s="8"/>
      <c r="AAC674" s="8"/>
      <c r="AAD674" s="8"/>
      <c r="AAE674" s="8"/>
      <c r="AAF674" s="8"/>
      <c r="AAG674" s="8"/>
      <c r="AAH674" s="8"/>
      <c r="AAI674" s="8"/>
      <c r="AAJ674" s="8"/>
      <c r="AAK674" s="8"/>
      <c r="AAL674" s="8"/>
      <c r="AAM674" s="8"/>
      <c r="AAN674" s="8"/>
      <c r="AAO674" s="8"/>
      <c r="AAP674" s="8"/>
      <c r="AAQ674" s="8"/>
      <c r="AAR674" s="8"/>
      <c r="AAS674" s="8"/>
      <c r="AAT674" s="8"/>
      <c r="AAU674" s="8"/>
      <c r="AAV674" s="8"/>
      <c r="AAW674" s="8"/>
      <c r="AAX674" s="8"/>
      <c r="AAY674" s="8"/>
      <c r="AAZ674" s="8"/>
      <c r="ABA674" s="8"/>
      <c r="ABB674" s="8"/>
      <c r="ABC674" s="8"/>
      <c r="ABD674" s="8"/>
      <c r="ABE674" s="8"/>
      <c r="ABF674" s="8"/>
      <c r="ABG674" s="8"/>
      <c r="ABH674" s="8"/>
      <c r="ABI674" s="8"/>
      <c r="ABJ674" s="8"/>
      <c r="ABK674" s="8"/>
      <c r="ABL674" s="8"/>
      <c r="ABM674" s="8"/>
      <c r="ABN674" s="8"/>
      <c r="ABO674" s="8"/>
      <c r="ABP674" s="8"/>
      <c r="ABQ674" s="8"/>
      <c r="ABR674" s="8"/>
      <c r="ABS674" s="8"/>
      <c r="ABT674" s="8"/>
      <c r="ABU674" s="8"/>
      <c r="ABV674" s="8"/>
      <c r="ABW674" s="8"/>
      <c r="ABX674" s="8"/>
      <c r="ABY674" s="8"/>
      <c r="ABZ674" s="8"/>
      <c r="ACA674" s="8"/>
      <c r="ACB674" s="8"/>
      <c r="ACC674" s="8"/>
      <c r="ACD674" s="8"/>
      <c r="ACE674" s="8"/>
      <c r="ACF674" s="8"/>
      <c r="ACG674" s="8"/>
      <c r="ACH674" s="8"/>
      <c r="ACI674" s="8"/>
      <c r="ACJ674" s="8"/>
      <c r="ACK674" s="8"/>
      <c r="ACL674" s="8"/>
      <c r="ACM674" s="8"/>
      <c r="ACN674" s="8"/>
      <c r="ACO674" s="8"/>
      <c r="ACP674" s="8"/>
      <c r="ACQ674" s="8"/>
      <c r="ACR674" s="8"/>
      <c r="ACS674" s="8"/>
      <c r="ACT674" s="8"/>
      <c r="ACU674" s="8"/>
      <c r="ACV674" s="8"/>
      <c r="ACW674" s="8"/>
      <c r="ACX674" s="8"/>
      <c r="ACY674" s="8"/>
      <c r="ACZ674" s="8"/>
      <c r="ADA674" s="8"/>
      <c r="ADB674" s="8"/>
      <c r="ADC674" s="8"/>
      <c r="ADD674" s="8"/>
      <c r="ADE674" s="8"/>
      <c r="ADF674" s="8"/>
      <c r="ADG674" s="8"/>
      <c r="ADH674" s="8"/>
      <c r="ADI674" s="8"/>
      <c r="ADJ674" s="8"/>
      <c r="ADK674" s="8"/>
      <c r="ADL674" s="8"/>
      <c r="ADM674" s="8"/>
      <c r="ADN674" s="8"/>
      <c r="ADO674" s="8"/>
      <c r="ADP674" s="8"/>
      <c r="ADQ674" s="8"/>
      <c r="ADR674" s="8"/>
      <c r="ADS674" s="8"/>
      <c r="ADT674" s="8"/>
      <c r="ADU674" s="8"/>
      <c r="ADV674" s="8"/>
      <c r="ADW674" s="8"/>
      <c r="ADX674" s="8"/>
      <c r="ADY674" s="8"/>
      <c r="ADZ674" s="8"/>
      <c r="AEA674" s="8"/>
      <c r="AEB674" s="8"/>
      <c r="AEC674" s="8"/>
      <c r="AED674" s="8"/>
      <c r="AEE674" s="8"/>
      <c r="AEF674" s="8"/>
      <c r="AEG674" s="8"/>
      <c r="AEH674" s="8"/>
      <c r="AEI674" s="8"/>
      <c r="AEJ674" s="8"/>
      <c r="AEK674" s="8"/>
      <c r="AEL674" s="8"/>
      <c r="AEM674" s="8"/>
      <c r="AEN674" s="8"/>
      <c r="AEO674" s="8"/>
      <c r="AEP674" s="8"/>
      <c r="AEQ674" s="8"/>
      <c r="AER674" s="8"/>
      <c r="AES674" s="8"/>
      <c r="AET674" s="8"/>
      <c r="AEU674" s="8"/>
      <c r="AEV674" s="8"/>
      <c r="AEW674" s="8"/>
      <c r="AEX674" s="8"/>
      <c r="AEY674" s="8"/>
      <c r="AEZ674" s="8"/>
      <c r="AFA674" s="8"/>
      <c r="AFB674" s="8"/>
      <c r="AFC674" s="8"/>
      <c r="AFD674" s="8"/>
      <c r="AFE674" s="8"/>
      <c r="AFF674" s="8"/>
      <c r="AFG674" s="8"/>
      <c r="AFH674" s="8"/>
      <c r="AFI674" s="8"/>
      <c r="AFJ674" s="8"/>
      <c r="AFK674" s="8"/>
      <c r="AFL674" s="8"/>
      <c r="AFM674" s="8"/>
      <c r="AFN674" s="8"/>
      <c r="AFO674" s="8"/>
      <c r="AFP674" s="8"/>
      <c r="AFQ674" s="8"/>
      <c r="AFR674" s="8"/>
      <c r="AFS674" s="8"/>
      <c r="AFT674" s="8"/>
      <c r="AFU674" s="8"/>
      <c r="AFV674" s="8"/>
      <c r="AFW674" s="8"/>
      <c r="AFX674" s="8"/>
      <c r="AFY674" s="8"/>
      <c r="AFZ674" s="8"/>
      <c r="AGA674" s="8"/>
      <c r="AGB674" s="8"/>
      <c r="AGC674" s="8"/>
      <c r="AGD674" s="8"/>
      <c r="AGE674" s="8"/>
      <c r="AGF674" s="8"/>
      <c r="AGG674" s="8"/>
      <c r="AGH674" s="8"/>
      <c r="AGI674" s="8"/>
      <c r="AGJ674" s="8"/>
      <c r="AGK674" s="8"/>
      <c r="AGL674" s="8"/>
      <c r="AGM674" s="8"/>
      <c r="AGN674" s="8"/>
      <c r="AGO674" s="8"/>
      <c r="AGP674" s="8"/>
      <c r="AGQ674" s="8"/>
      <c r="AGR674" s="8"/>
      <c r="AGS674" s="8"/>
      <c r="AGT674" s="8"/>
      <c r="AGU674" s="8"/>
      <c r="AGV674" s="8"/>
      <c r="AGW674" s="8"/>
      <c r="AGX674" s="8"/>
      <c r="AGY674" s="8"/>
      <c r="AGZ674" s="8"/>
      <c r="AHA674" s="8"/>
      <c r="AHB674" s="8"/>
      <c r="AHC674" s="8"/>
      <c r="AHD674" s="8"/>
      <c r="AHE674" s="8"/>
      <c r="AHF674" s="8"/>
      <c r="AHG674" s="8"/>
      <c r="AHH674" s="8"/>
      <c r="AHI674" s="8"/>
      <c r="AHJ674" s="8"/>
      <c r="AHK674" s="8"/>
      <c r="AHL674" s="8"/>
      <c r="AHM674" s="8"/>
      <c r="AHN674" s="8"/>
      <c r="AHO674" s="8"/>
      <c r="AHP674" s="8"/>
      <c r="AHQ674" s="8"/>
      <c r="AHR674" s="8"/>
      <c r="AHS674" s="8"/>
      <c r="AHT674" s="8"/>
      <c r="AHU674" s="8"/>
      <c r="AHV674" s="8"/>
      <c r="AHW674" s="8"/>
      <c r="AHX674" s="8"/>
      <c r="AHY674" s="8"/>
      <c r="AHZ674" s="8"/>
      <c r="AIA674" s="8"/>
      <c r="AIB674" s="8"/>
      <c r="AIC674" s="8"/>
      <c r="AID674" s="8"/>
      <c r="AIE674" s="8"/>
      <c r="AIF674" s="8"/>
      <c r="AIG674" s="8"/>
      <c r="AIH674" s="8"/>
      <c r="AII674" s="8"/>
      <c r="AIJ674" s="8"/>
      <c r="AIK674" s="8"/>
      <c r="AIL674" s="8"/>
      <c r="AIM674" s="8"/>
      <c r="AIN674" s="8"/>
      <c r="AIO674" s="8"/>
      <c r="AIP674" s="8"/>
      <c r="AIQ674" s="8"/>
      <c r="AIR674" s="8"/>
      <c r="AIS674" s="8"/>
      <c r="AIT674" s="8"/>
      <c r="AIU674" s="8"/>
      <c r="AIV674" s="8"/>
      <c r="AIW674" s="8"/>
      <c r="AIX674" s="8"/>
      <c r="AIY674" s="8"/>
      <c r="AIZ674" s="8"/>
      <c r="AJA674" s="8"/>
      <c r="AJB674" s="8"/>
      <c r="AJC674" s="8"/>
      <c r="AJD674" s="8"/>
      <c r="AJE674" s="8"/>
      <c r="AJF674" s="8"/>
      <c r="AJG674" s="8"/>
      <c r="AJH674" s="8"/>
      <c r="AJI674" s="8"/>
      <c r="AJJ674" s="8"/>
      <c r="AJK674" s="8"/>
      <c r="AJL674" s="8"/>
      <c r="AJM674" s="8"/>
      <c r="AJN674" s="8"/>
      <c r="AJO674" s="8"/>
      <c r="AJP674" s="8"/>
      <c r="AJQ674" s="8"/>
      <c r="AJR674" s="8"/>
      <c r="AJS674" s="8"/>
      <c r="AJT674" s="8"/>
      <c r="AJU674" s="8"/>
      <c r="AJV674" s="8"/>
      <c r="AJW674" s="8"/>
      <c r="AJX674" s="8"/>
      <c r="AJY674" s="8"/>
      <c r="AJZ674" s="8"/>
      <c r="AKA674" s="8"/>
      <c r="AKB674" s="8"/>
      <c r="AKC674" s="8"/>
      <c r="AKD674" s="8"/>
      <c r="AKE674" s="8"/>
      <c r="AKF674" s="8"/>
      <c r="AKG674" s="8"/>
      <c r="AKH674" s="8"/>
      <c r="AKI674" s="8"/>
      <c r="AKJ674" s="8"/>
      <c r="AKK674" s="8"/>
      <c r="AKL674" s="8"/>
      <c r="AKM674" s="8"/>
      <c r="AKN674" s="8"/>
      <c r="AKO674" s="8"/>
      <c r="AKP674" s="8"/>
      <c r="AKQ674" s="8"/>
      <c r="AKR674" s="8"/>
      <c r="AKS674" s="8"/>
      <c r="AKT674" s="8"/>
      <c r="AKU674" s="8"/>
      <c r="AKV674" s="8"/>
      <c r="AKW674" s="8"/>
      <c r="AKX674" s="8"/>
      <c r="AKY674" s="8"/>
      <c r="AKZ674" s="8"/>
      <c r="ALA674" s="8"/>
      <c r="ALB674" s="8"/>
      <c r="ALC674" s="8"/>
      <c r="ALD674" s="8"/>
      <c r="ALE674" s="8"/>
      <c r="ALF674" s="8"/>
      <c r="ALG674" s="8"/>
      <c r="ALH674" s="8"/>
      <c r="ALI674" s="8"/>
      <c r="ALJ674" s="8"/>
      <c r="ALK674" s="8"/>
      <c r="ALL674" s="8"/>
      <c r="ALM674" s="8"/>
      <c r="ALN674" s="8"/>
      <c r="ALO674" s="8"/>
      <c r="ALP674" s="8"/>
      <c r="ALQ674" s="8"/>
      <c r="ALR674" s="8"/>
      <c r="ALS674" s="8"/>
      <c r="ALT674" s="8"/>
      <c r="ALU674" s="8"/>
      <c r="ALV674" s="8"/>
      <c r="ALW674" s="8"/>
      <c r="ALX674" s="8"/>
      <c r="ALY674" s="8"/>
      <c r="ALZ674" s="8"/>
      <c r="AMA674" s="8"/>
      <c r="AMB674" s="8"/>
      <c r="AMC674" s="8"/>
      <c r="AMD674" s="8"/>
      <c r="AME674" s="8"/>
      <c r="AMF674" s="8"/>
      <c r="AMG674" s="8"/>
      <c r="AMH674" s="8"/>
      <c r="AMI674" s="8"/>
      <c r="AMJ674" s="8"/>
      <c r="AMK674" s="8"/>
      <c r="AML674" s="8"/>
      <c r="AMM674" s="8"/>
      <c r="AMN674" s="8"/>
      <c r="AMO674" s="8"/>
      <c r="AMP674" s="8"/>
      <c r="AMQ674" s="8"/>
      <c r="AMR674" s="8"/>
      <c r="AMS674" s="8"/>
      <c r="AMT674" s="8"/>
      <c r="AMU674" s="8"/>
      <c r="AMV674" s="8"/>
      <c r="AMW674" s="8"/>
      <c r="AMX674" s="8"/>
      <c r="AMY674" s="8"/>
      <c r="AMZ674" s="8"/>
      <c r="ANA674" s="8"/>
      <c r="ANB674" s="8"/>
      <c r="ANC674" s="8"/>
      <c r="AND674" s="8"/>
      <c r="ANE674" s="8"/>
      <c r="ANF674" s="8"/>
      <c r="ANG674" s="8"/>
      <c r="ANH674" s="8"/>
      <c r="ANI674" s="8"/>
      <c r="ANJ674" s="8"/>
      <c r="ANK674" s="8"/>
      <c r="ANL674" s="8"/>
      <c r="ANM674" s="8"/>
      <c r="ANN674" s="8"/>
      <c r="ANO674" s="8"/>
      <c r="ANP674" s="8"/>
      <c r="ANQ674" s="8"/>
      <c r="ANR674" s="8"/>
      <c r="ANS674" s="8"/>
      <c r="ANT674" s="8"/>
      <c r="ANU674" s="8"/>
      <c r="ANV674" s="8"/>
      <c r="ANW674" s="8"/>
      <c r="ANX674" s="8"/>
      <c r="ANY674" s="8"/>
      <c r="ANZ674" s="8"/>
      <c r="AOA674" s="8"/>
      <c r="AOB674" s="8"/>
      <c r="AOC674" s="8"/>
      <c r="AOD674" s="8"/>
      <c r="AOE674" s="8"/>
      <c r="AOF674" s="8"/>
      <c r="AOG674" s="8"/>
      <c r="AOH674" s="8"/>
      <c r="AOI674" s="8"/>
      <c r="AOJ674" s="8"/>
      <c r="AOK674" s="8"/>
      <c r="AOL674" s="8"/>
      <c r="AOM674" s="8"/>
      <c r="AON674" s="8"/>
      <c r="AOO674" s="8"/>
      <c r="AOP674" s="8"/>
      <c r="AOQ674" s="8"/>
      <c r="AOR674" s="8"/>
      <c r="AOS674" s="8"/>
      <c r="AOT674" s="8"/>
      <c r="AOU674" s="8"/>
      <c r="AOV674" s="8"/>
      <c r="AOW674" s="8"/>
      <c r="AOX674" s="8"/>
      <c r="AOY674" s="8"/>
      <c r="AOZ674" s="8"/>
      <c r="APA674" s="8"/>
      <c r="APB674" s="8"/>
      <c r="APC674" s="8"/>
      <c r="APD674" s="8"/>
      <c r="APE674" s="8"/>
      <c r="APF674" s="8"/>
      <c r="APG674" s="8"/>
      <c r="APH674" s="8"/>
      <c r="API674" s="8"/>
      <c r="APJ674" s="8"/>
      <c r="APK674" s="8"/>
      <c r="APL674" s="8"/>
      <c r="APM674" s="8"/>
      <c r="APN674" s="8"/>
      <c r="APO674" s="8"/>
      <c r="APP674" s="8"/>
      <c r="APQ674" s="8"/>
      <c r="APR674" s="8"/>
      <c r="APS674" s="8"/>
      <c r="APT674" s="8"/>
      <c r="APU674" s="8"/>
      <c r="APV674" s="8"/>
      <c r="APW674" s="8"/>
      <c r="APX674" s="8"/>
      <c r="APY674" s="8"/>
      <c r="APZ674" s="8"/>
      <c r="AQA674" s="8"/>
      <c r="AQB674" s="8"/>
      <c r="AQC674" s="8"/>
      <c r="AQD674" s="8"/>
      <c r="AQE674" s="8"/>
      <c r="AQF674" s="8"/>
      <c r="AQG674" s="8"/>
      <c r="AQH674" s="8"/>
      <c r="AQI674" s="8"/>
      <c r="AQJ674" s="8"/>
      <c r="AQK674" s="8"/>
      <c r="AQL674" s="8"/>
      <c r="AQM674" s="8"/>
      <c r="AQN674" s="8"/>
      <c r="AQO674" s="8"/>
      <c r="AQP674" s="8"/>
      <c r="AQQ674" s="8"/>
      <c r="AQR674" s="8"/>
      <c r="AQS674" s="8"/>
      <c r="AQT674" s="8"/>
      <c r="AQU674" s="8"/>
      <c r="AQV674" s="8"/>
      <c r="AQW674" s="8"/>
      <c r="AQX674" s="8"/>
      <c r="AQY674" s="8"/>
      <c r="AQZ674" s="8"/>
      <c r="ARA674" s="8"/>
      <c r="ARB674" s="8"/>
      <c r="ARC674" s="8"/>
      <c r="ARD674" s="8"/>
      <c r="ARE674" s="8"/>
      <c r="ARF674" s="8"/>
      <c r="ARG674" s="8"/>
      <c r="ARH674" s="8"/>
      <c r="ARI674" s="8"/>
      <c r="ARJ674" s="8"/>
      <c r="ARK674" s="8"/>
      <c r="ARL674" s="8"/>
      <c r="ARM674" s="8"/>
      <c r="ARN674" s="8"/>
      <c r="ARO674" s="8"/>
      <c r="ARP674" s="8"/>
      <c r="ARQ674" s="8"/>
      <c r="ARR674" s="8"/>
      <c r="ARS674" s="8"/>
      <c r="ART674" s="8"/>
      <c r="ARU674" s="8"/>
      <c r="ARV674" s="8"/>
      <c r="ARW674" s="8"/>
      <c r="ARX674" s="8"/>
      <c r="ARY674" s="8"/>
      <c r="ARZ674" s="8"/>
      <c r="ASA674" s="8"/>
      <c r="ASB674" s="8"/>
      <c r="ASC674" s="8"/>
      <c r="ASD674" s="8"/>
      <c r="ASE674" s="8"/>
      <c r="ASF674" s="8"/>
      <c r="ASG674" s="8"/>
      <c r="ASH674" s="8"/>
      <c r="ASI674" s="8"/>
      <c r="ASJ674" s="8"/>
      <c r="ASK674" s="8"/>
      <c r="ASL674" s="8"/>
      <c r="ASM674" s="8"/>
      <c r="ASN674" s="8"/>
      <c r="ASO674" s="8"/>
      <c r="ASP674" s="8"/>
      <c r="ASQ674" s="8"/>
      <c r="ASR674" s="8"/>
      <c r="ASS674" s="8"/>
      <c r="AST674" s="8"/>
      <c r="ASU674" s="8"/>
      <c r="ASV674" s="8"/>
      <c r="ASW674" s="8"/>
      <c r="ASX674" s="8"/>
      <c r="ASY674" s="8"/>
      <c r="ASZ674" s="8"/>
      <c r="ATA674" s="8"/>
      <c r="ATB674" s="8"/>
      <c r="ATC674" s="8"/>
      <c r="ATD674" s="8"/>
      <c r="ATE674" s="8"/>
      <c r="ATF674" s="8"/>
      <c r="ATG674" s="8"/>
      <c r="ATH674" s="8"/>
      <c r="ATI674" s="8"/>
      <c r="ATJ674" s="8"/>
      <c r="ATK674" s="8"/>
      <c r="ATL674" s="8"/>
      <c r="ATM674" s="8"/>
      <c r="ATN674" s="8"/>
      <c r="ATO674" s="8"/>
      <c r="ATP674" s="8"/>
      <c r="ATQ674" s="8"/>
      <c r="ATR674" s="8"/>
      <c r="ATS674" s="8"/>
      <c r="ATT674" s="8"/>
      <c r="ATU674" s="8"/>
      <c r="ATV674" s="8"/>
      <c r="ATW674" s="8"/>
      <c r="ATX674" s="8"/>
      <c r="ATY674" s="8"/>
      <c r="ATZ674" s="8"/>
      <c r="AUA674" s="8"/>
      <c r="AUB674" s="8"/>
      <c r="AUC674" s="8"/>
      <c r="AUD674" s="8"/>
      <c r="AUE674" s="8"/>
      <c r="AUF674" s="8"/>
      <c r="AUG674" s="8"/>
      <c r="AUH674" s="8"/>
      <c r="AUI674" s="8"/>
      <c r="AUJ674" s="8"/>
      <c r="AUK674" s="8"/>
      <c r="AUL674" s="8"/>
      <c r="AUM674" s="8"/>
      <c r="AUN674" s="8"/>
      <c r="AUO674" s="8"/>
      <c r="AUP674" s="8"/>
      <c r="AUQ674" s="8"/>
      <c r="AUR674" s="8"/>
      <c r="AUS674" s="8"/>
      <c r="AUT674" s="8"/>
      <c r="AUU674" s="8"/>
      <c r="AUV674" s="8"/>
      <c r="AUW674" s="8"/>
      <c r="AUX674" s="8"/>
      <c r="AUY674" s="8"/>
      <c r="AUZ674" s="8"/>
      <c r="AVA674" s="8"/>
      <c r="AVB674" s="8"/>
      <c r="AVC674" s="8"/>
      <c r="AVD674" s="8"/>
      <c r="AVE674" s="8"/>
      <c r="AVF674" s="8"/>
      <c r="AVG674" s="8"/>
      <c r="AVH674" s="8"/>
      <c r="AVI674" s="8"/>
      <c r="AVJ674" s="8"/>
      <c r="AVK674" s="8"/>
      <c r="AVL674" s="8"/>
      <c r="AVM674" s="8"/>
      <c r="AVN674" s="8"/>
      <c r="AVO674" s="8"/>
      <c r="AVP674" s="8"/>
      <c r="AVQ674" s="8"/>
      <c r="AVR674" s="8"/>
      <c r="AVS674" s="8"/>
      <c r="AVT674" s="8"/>
      <c r="AVU674" s="8"/>
      <c r="AVV674" s="8"/>
      <c r="AVW674" s="8"/>
      <c r="AVX674" s="8"/>
      <c r="AVY674" s="8"/>
      <c r="AVZ674" s="8"/>
      <c r="AWA674" s="8"/>
      <c r="AWB674" s="8"/>
      <c r="AWC674" s="8"/>
      <c r="AWD674" s="8"/>
      <c r="AWE674" s="8"/>
      <c r="AWF674" s="8"/>
      <c r="AWG674" s="8"/>
      <c r="AWH674" s="8"/>
      <c r="AWI674" s="8"/>
      <c r="AWJ674" s="8"/>
      <c r="AWK674" s="8"/>
      <c r="AWL674" s="8"/>
      <c r="AWM674" s="8"/>
      <c r="AWN674" s="8"/>
      <c r="AWO674" s="8"/>
      <c r="AWP674" s="8"/>
      <c r="AWQ674" s="8"/>
      <c r="AWR674" s="8"/>
      <c r="AWS674" s="8"/>
      <c r="AWT674" s="8"/>
      <c r="AWU674" s="8"/>
      <c r="AWV674" s="8"/>
      <c r="AWW674" s="8"/>
      <c r="AWX674" s="8"/>
      <c r="AWY674" s="8"/>
      <c r="AWZ674" s="8"/>
      <c r="AXA674" s="8"/>
      <c r="AXB674" s="8"/>
      <c r="AXC674" s="8"/>
      <c r="AXD674" s="8"/>
      <c r="AXE674" s="8"/>
      <c r="AXF674" s="8"/>
      <c r="AXG674" s="8"/>
      <c r="AXH674" s="8"/>
      <c r="AXI674" s="8"/>
      <c r="AXJ674" s="8"/>
      <c r="AXK674" s="8"/>
      <c r="AXL674" s="8"/>
      <c r="AXM674" s="8"/>
      <c r="AXN674" s="8"/>
      <c r="AXO674" s="8"/>
      <c r="AXP674" s="8"/>
      <c r="AXQ674" s="8"/>
      <c r="AXR674" s="8"/>
      <c r="AXS674" s="8"/>
      <c r="AXT674" s="8"/>
      <c r="AXU674" s="8"/>
      <c r="AXV674" s="8"/>
      <c r="AXW674" s="8"/>
      <c r="AXX674" s="8"/>
      <c r="AXY674" s="8"/>
      <c r="AXZ674" s="8"/>
      <c r="AYA674" s="8"/>
      <c r="AYB674" s="8"/>
      <c r="AYC674" s="8"/>
      <c r="AYD674" s="8"/>
      <c r="AYE674" s="8"/>
      <c r="AYF674" s="8"/>
      <c r="AYG674" s="8"/>
      <c r="AYH674" s="8"/>
      <c r="AYI674" s="8"/>
      <c r="AYJ674" s="8"/>
      <c r="AYK674" s="8"/>
      <c r="AYL674" s="8"/>
      <c r="AYM674" s="8"/>
      <c r="AYN674" s="8"/>
      <c r="AYO674" s="8"/>
      <c r="AYP674" s="8"/>
      <c r="AYQ674" s="8"/>
      <c r="AYR674" s="8"/>
      <c r="AYS674" s="8"/>
      <c r="AYT674" s="8"/>
      <c r="AYU674" s="8"/>
      <c r="AYV674" s="8"/>
      <c r="AYW674" s="8"/>
      <c r="AYX674" s="8"/>
      <c r="AYY674" s="8"/>
      <c r="AYZ674" s="8"/>
      <c r="AZA674" s="8"/>
      <c r="AZB674" s="8"/>
      <c r="AZC674" s="8"/>
      <c r="AZD674" s="8"/>
      <c r="AZE674" s="8"/>
      <c r="AZF674" s="8"/>
      <c r="AZG674" s="8"/>
      <c r="AZH674" s="8"/>
      <c r="AZI674" s="8"/>
      <c r="AZJ674" s="8"/>
      <c r="AZK674" s="8"/>
      <c r="AZL674" s="8"/>
      <c r="AZM674" s="8"/>
      <c r="AZN674" s="8"/>
      <c r="AZO674" s="8"/>
      <c r="AZP674" s="8"/>
      <c r="AZQ674" s="8"/>
      <c r="AZR674" s="8"/>
      <c r="AZS674" s="8"/>
      <c r="AZT674" s="8"/>
      <c r="AZU674" s="8"/>
      <c r="AZV674" s="8"/>
      <c r="AZW674" s="8"/>
      <c r="AZX674" s="8"/>
      <c r="AZY674" s="8"/>
      <c r="AZZ674" s="8"/>
      <c r="BAA674" s="8"/>
      <c r="BAB674" s="8"/>
      <c r="BAC674" s="8"/>
      <c r="BAD674" s="8"/>
      <c r="BAE674" s="8"/>
      <c r="BAF674" s="8"/>
      <c r="BAG674" s="8"/>
      <c r="BAH674" s="8"/>
      <c r="BAI674" s="8"/>
      <c r="BAJ674" s="8"/>
      <c r="BAK674" s="8"/>
      <c r="BAL674" s="8"/>
      <c r="BAM674" s="8"/>
      <c r="BAN674" s="8"/>
      <c r="BAO674" s="8"/>
      <c r="BAP674" s="8"/>
      <c r="BAQ674" s="8"/>
      <c r="BAR674" s="8"/>
      <c r="BAS674" s="8"/>
      <c r="BAT674" s="8"/>
      <c r="BAU674" s="8"/>
      <c r="BAV674" s="8"/>
      <c r="BAW674" s="8"/>
      <c r="BAX674" s="8"/>
      <c r="BAY674" s="8"/>
      <c r="BAZ674" s="8"/>
      <c r="BBA674" s="8"/>
      <c r="BBB674" s="8"/>
      <c r="BBC674" s="8"/>
      <c r="BBD674" s="8"/>
      <c r="BBE674" s="8"/>
      <c r="BBF674" s="8"/>
      <c r="BBG674" s="8"/>
      <c r="BBH674" s="8"/>
      <c r="BBI674" s="8"/>
      <c r="BBJ674" s="8"/>
      <c r="BBK674" s="8"/>
      <c r="BBL674" s="8"/>
      <c r="BBM674" s="8"/>
      <c r="BBN674" s="8"/>
      <c r="BBO674" s="8"/>
      <c r="BBP674" s="8"/>
      <c r="BBQ674" s="8"/>
      <c r="BBR674" s="8"/>
      <c r="BBS674" s="8"/>
      <c r="BBT674" s="8"/>
      <c r="BBU674" s="8"/>
      <c r="BBV674" s="8"/>
      <c r="BBW674" s="8"/>
      <c r="BBX674" s="8"/>
      <c r="BBY674" s="8"/>
      <c r="BBZ674" s="8"/>
      <c r="BCA674" s="8"/>
      <c r="BCB674" s="8"/>
      <c r="BCC674" s="8"/>
      <c r="BCD674" s="8"/>
      <c r="BCE674" s="8"/>
      <c r="BCF674" s="8"/>
      <c r="BCG674" s="8"/>
      <c r="BCH674" s="8"/>
      <c r="BCI674" s="8"/>
      <c r="BCJ674" s="8"/>
      <c r="BCK674" s="8"/>
      <c r="BCL674" s="8"/>
      <c r="BCM674" s="8"/>
      <c r="BCN674" s="8"/>
      <c r="BCO674" s="8"/>
      <c r="BCP674" s="8"/>
      <c r="BCQ674" s="8"/>
      <c r="BCR674" s="8"/>
      <c r="BCS674" s="8"/>
      <c r="BCT674" s="8"/>
      <c r="BCU674" s="8"/>
      <c r="BCV674" s="8"/>
      <c r="BCW674" s="8"/>
      <c r="BCX674" s="8"/>
      <c r="BCY674" s="8"/>
      <c r="BCZ674" s="8"/>
      <c r="BDA674" s="8"/>
      <c r="BDB674" s="8"/>
      <c r="BDC674" s="8"/>
      <c r="BDD674" s="8"/>
      <c r="BDE674" s="8"/>
      <c r="BDF674" s="8"/>
      <c r="BDG674" s="8"/>
      <c r="BDH674" s="8"/>
      <c r="BDI674" s="8"/>
      <c r="BDJ674" s="8"/>
      <c r="BDK674" s="8"/>
      <c r="BDL674" s="8"/>
      <c r="BDM674" s="8"/>
      <c r="BDN674" s="8"/>
      <c r="BDO674" s="8"/>
      <c r="BDP674" s="8"/>
      <c r="BDQ674" s="8"/>
      <c r="BDR674" s="8"/>
      <c r="BDS674" s="8"/>
      <c r="BDT674" s="8"/>
      <c r="BDU674" s="8"/>
      <c r="BDV674" s="8"/>
      <c r="BDW674" s="8"/>
      <c r="BDX674" s="8"/>
      <c r="BDY674" s="8"/>
      <c r="BDZ674" s="8"/>
      <c r="BEA674" s="8"/>
      <c r="BEB674" s="8"/>
      <c r="BEC674" s="8"/>
      <c r="BED674" s="8"/>
      <c r="BEE674" s="8"/>
      <c r="BEF674" s="8"/>
      <c r="BEG674" s="8"/>
      <c r="BEH674" s="8"/>
      <c r="BEI674" s="8"/>
      <c r="BEJ674" s="8"/>
      <c r="BEK674" s="8"/>
      <c r="BEL674" s="8"/>
      <c r="BEM674" s="8"/>
      <c r="BEN674" s="8"/>
      <c r="BEO674" s="8"/>
      <c r="BEP674" s="8"/>
      <c r="BEQ674" s="8"/>
      <c r="BER674" s="8"/>
      <c r="BES674" s="8"/>
      <c r="BET674" s="8"/>
      <c r="BEU674" s="8"/>
      <c r="BEV674" s="8"/>
      <c r="BEW674" s="8"/>
      <c r="BEX674" s="8"/>
      <c r="BEY674" s="8"/>
      <c r="BEZ674" s="8"/>
      <c r="BFA674" s="8"/>
      <c r="BFB674" s="8"/>
      <c r="BFC674" s="8"/>
      <c r="BFD674" s="8"/>
      <c r="BFE674" s="8"/>
      <c r="BFF674" s="8"/>
      <c r="BFG674" s="8"/>
      <c r="BFH674" s="8"/>
      <c r="BFI674" s="8"/>
      <c r="BFJ674" s="8"/>
      <c r="BFK674" s="8"/>
      <c r="BFL674" s="8"/>
      <c r="BFM674" s="8"/>
      <c r="BFN674" s="8"/>
      <c r="BFO674" s="8"/>
      <c r="BFP674" s="8"/>
      <c r="BFQ674" s="8"/>
      <c r="BFR674" s="8"/>
      <c r="BFS674" s="8"/>
      <c r="BFT674" s="8"/>
      <c r="BFU674" s="8"/>
      <c r="BFV674" s="8"/>
      <c r="BFW674" s="8"/>
      <c r="BFX674" s="8"/>
      <c r="BFY674" s="8"/>
      <c r="BFZ674" s="8"/>
      <c r="BGA674" s="8"/>
      <c r="BGB674" s="8"/>
      <c r="BGC674" s="8"/>
      <c r="BGD674" s="8"/>
      <c r="BGE674" s="8"/>
      <c r="BGF674" s="8"/>
      <c r="BGG674" s="8"/>
      <c r="BGH674" s="8"/>
      <c r="BGI674" s="8"/>
      <c r="BGJ674" s="8"/>
      <c r="BGK674" s="8"/>
      <c r="BGL674" s="8"/>
      <c r="BGM674" s="8"/>
      <c r="BGN674" s="8"/>
      <c r="BGO674" s="8"/>
      <c r="BGP674" s="8"/>
      <c r="BGQ674" s="8"/>
      <c r="BGR674" s="8"/>
      <c r="BGS674" s="8"/>
      <c r="BGT674" s="8"/>
      <c r="BGU674" s="8"/>
      <c r="BGV674" s="8"/>
      <c r="BGW674" s="8"/>
      <c r="BGX674" s="8"/>
      <c r="BGY674" s="8"/>
      <c r="BGZ674" s="8"/>
      <c r="BHA674" s="8"/>
      <c r="BHB674" s="8"/>
      <c r="BHC674" s="8"/>
      <c r="BHD674" s="8"/>
      <c r="BHE674" s="8"/>
      <c r="BHF674" s="8"/>
      <c r="BHG674" s="8"/>
      <c r="BHH674" s="8"/>
      <c r="BHI674" s="8"/>
      <c r="BHJ674" s="8"/>
      <c r="BHK674" s="8"/>
      <c r="BHL674" s="8"/>
      <c r="BHM674" s="8"/>
      <c r="BHN674" s="8"/>
      <c r="BHO674" s="8"/>
      <c r="BHP674" s="8"/>
      <c r="BHQ674" s="8"/>
      <c r="BHR674" s="8"/>
      <c r="BHS674" s="8"/>
      <c r="BHT674" s="8"/>
      <c r="BHU674" s="8"/>
      <c r="BHV674" s="8"/>
      <c r="BHW674" s="8"/>
      <c r="BHX674" s="8"/>
      <c r="BHY674" s="8"/>
      <c r="BHZ674" s="8"/>
      <c r="BIA674" s="8"/>
      <c r="BIB674" s="8"/>
      <c r="BIC674" s="8"/>
      <c r="BID674" s="8"/>
      <c r="BIE674" s="8"/>
      <c r="BIF674" s="8"/>
      <c r="BIG674" s="8"/>
      <c r="BIH674" s="8"/>
      <c r="BII674" s="8"/>
      <c r="BIJ674" s="8"/>
      <c r="BIK674" s="8"/>
      <c r="BIL674" s="8"/>
      <c r="BIM674" s="8"/>
      <c r="BIN674" s="8"/>
      <c r="BIO674" s="8"/>
      <c r="BIP674" s="8"/>
      <c r="BIQ674" s="8"/>
      <c r="BIR674" s="8"/>
      <c r="BIS674" s="8"/>
      <c r="BIT674" s="8"/>
      <c r="BIU674" s="8"/>
      <c r="BIV674" s="8"/>
      <c r="BIW674" s="8"/>
      <c r="BIX674" s="8"/>
      <c r="BIY674" s="8"/>
      <c r="BIZ674" s="8"/>
      <c r="BJA674" s="8"/>
      <c r="BJB674" s="8"/>
      <c r="BJC674" s="8"/>
      <c r="BJD674" s="8"/>
      <c r="BJE674" s="8"/>
      <c r="BJF674" s="8"/>
      <c r="BJG674" s="8"/>
      <c r="BJH674" s="8"/>
      <c r="BJI674" s="8"/>
      <c r="BJJ674" s="8"/>
      <c r="BJK674" s="8"/>
      <c r="BJL674" s="8"/>
      <c r="BJM674" s="8"/>
      <c r="BJN674" s="8"/>
      <c r="BJO674" s="8"/>
      <c r="BJP674" s="8"/>
      <c r="BJQ674" s="8"/>
      <c r="BJR674" s="8"/>
      <c r="BJS674" s="8"/>
      <c r="BJT674" s="8"/>
      <c r="BJU674" s="8"/>
      <c r="BJV674" s="8"/>
      <c r="BJW674" s="8"/>
      <c r="BJX674" s="8"/>
      <c r="BJY674" s="8"/>
      <c r="BJZ674" s="8"/>
      <c r="BKA674" s="8"/>
      <c r="BKB674" s="8"/>
      <c r="BKC674" s="8"/>
      <c r="BKD674" s="8"/>
      <c r="BKE674" s="8"/>
      <c r="BKF674" s="8"/>
      <c r="BKG674" s="8"/>
      <c r="BKH674" s="8"/>
      <c r="BKI674" s="8"/>
      <c r="BKJ674" s="8"/>
      <c r="BKK674" s="8"/>
      <c r="BKL674" s="8"/>
      <c r="BKM674" s="8"/>
      <c r="BKN674" s="8"/>
      <c r="BKO674" s="8"/>
      <c r="BKP674" s="8"/>
      <c r="BKQ674" s="8"/>
      <c r="BKR674" s="8"/>
      <c r="BKS674" s="8"/>
      <c r="BKT674" s="8"/>
      <c r="BKU674" s="8"/>
      <c r="BKV674" s="8"/>
      <c r="BKW674" s="8"/>
      <c r="BKX674" s="8"/>
      <c r="BKY674" s="8"/>
      <c r="BKZ674" s="8"/>
      <c r="BLA674" s="8"/>
      <c r="BLB674" s="8"/>
      <c r="BLC674" s="8"/>
      <c r="BLD674" s="8"/>
      <c r="BLE674" s="8"/>
      <c r="BLF674" s="8"/>
      <c r="BLG674" s="8"/>
      <c r="BLH674" s="8"/>
      <c r="BLI674" s="8"/>
      <c r="BLJ674" s="8"/>
      <c r="BLK674" s="8"/>
      <c r="BLL674" s="8"/>
      <c r="BLM674" s="8"/>
      <c r="BLN674" s="8"/>
      <c r="BLO674" s="8"/>
      <c r="BLP674" s="8"/>
      <c r="BLQ674" s="8"/>
      <c r="BLR674" s="8"/>
      <c r="BLS674" s="8"/>
      <c r="BLT674" s="8"/>
      <c r="BLU674" s="8"/>
      <c r="BLV674" s="8"/>
      <c r="BLW674" s="8"/>
      <c r="BLX674" s="8"/>
      <c r="BLY674" s="8"/>
      <c r="BLZ674" s="8"/>
      <c r="BMA674" s="8"/>
      <c r="BMB674" s="8"/>
      <c r="BMC674" s="8"/>
      <c r="BMD674" s="8"/>
      <c r="BME674" s="8"/>
      <c r="BMF674" s="8"/>
      <c r="BMG674" s="8"/>
      <c r="BMH674" s="8"/>
      <c r="BMI674" s="8"/>
      <c r="BMJ674" s="8"/>
      <c r="BMK674" s="8"/>
      <c r="BML674" s="8"/>
      <c r="BMM674" s="8"/>
      <c r="BMN674" s="8"/>
      <c r="BMO674" s="8"/>
      <c r="BMP674" s="8"/>
      <c r="BMQ674" s="8"/>
      <c r="BMR674" s="8"/>
      <c r="BMS674" s="8"/>
      <c r="BMT674" s="8"/>
      <c r="BMU674" s="8"/>
      <c r="BMV674" s="8"/>
      <c r="BMW674" s="8"/>
      <c r="BMX674" s="8"/>
      <c r="BMY674" s="8"/>
      <c r="BMZ674" s="8"/>
      <c r="BNA674" s="8"/>
      <c r="BNB674" s="8"/>
      <c r="BNC674" s="8"/>
      <c r="BND674" s="8"/>
      <c r="BNE674" s="8"/>
      <c r="BNF674" s="8"/>
      <c r="BNG674" s="8"/>
      <c r="BNH674" s="8"/>
      <c r="BNI674" s="8"/>
      <c r="BNJ674" s="8"/>
      <c r="BNK674" s="8"/>
      <c r="BNL674" s="8"/>
      <c r="BNM674" s="8"/>
      <c r="BNN674" s="8"/>
      <c r="BNO674" s="8"/>
      <c r="BNP674" s="8"/>
      <c r="BNQ674" s="8"/>
      <c r="BNR674" s="8"/>
      <c r="BNS674" s="8"/>
      <c r="BNT674" s="8"/>
      <c r="BNU674" s="8"/>
      <c r="BNV674" s="8"/>
      <c r="BNW674" s="8"/>
      <c r="BNX674" s="8"/>
      <c r="BNY674" s="8"/>
      <c r="BNZ674" s="8"/>
      <c r="BOA674" s="8"/>
      <c r="BOB674" s="8"/>
      <c r="BOC674" s="8"/>
      <c r="BOD674" s="8"/>
      <c r="BOE674" s="8"/>
      <c r="BOF674" s="8"/>
      <c r="BOG674" s="8"/>
      <c r="BOH674" s="8"/>
      <c r="BOI674" s="8"/>
      <c r="BOJ674" s="8"/>
      <c r="BOK674" s="8"/>
      <c r="BOL674" s="8"/>
      <c r="BOM674" s="8"/>
      <c r="BON674" s="8"/>
      <c r="BOO674" s="8"/>
      <c r="BOP674" s="8"/>
      <c r="BOQ674" s="8"/>
      <c r="BOR674" s="8"/>
      <c r="BOS674" s="8"/>
      <c r="BOT674" s="8"/>
      <c r="BOU674" s="8"/>
      <c r="BOV674" s="8"/>
      <c r="BOW674" s="8"/>
      <c r="BOX674" s="8"/>
      <c r="BOY674" s="8"/>
      <c r="BOZ674" s="8"/>
      <c r="BPA674" s="8"/>
      <c r="BPB674" s="8"/>
      <c r="BPC674" s="8"/>
      <c r="BPD674" s="8"/>
      <c r="BPE674" s="8"/>
      <c r="BPF674" s="8"/>
      <c r="BPG674" s="8"/>
      <c r="BPH674" s="8"/>
      <c r="BPI674" s="8"/>
      <c r="BPJ674" s="8"/>
      <c r="BPK674" s="8"/>
      <c r="BPL674" s="8"/>
      <c r="BPM674" s="8"/>
      <c r="BPN674" s="8"/>
      <c r="BPO674" s="8"/>
      <c r="BPP674" s="8"/>
      <c r="BPQ674" s="8"/>
      <c r="BPR674" s="8"/>
      <c r="BPS674" s="8"/>
      <c r="BPT674" s="8"/>
      <c r="BPU674" s="8"/>
      <c r="BPV674" s="8"/>
      <c r="BPW674" s="8"/>
      <c r="BPX674" s="8"/>
      <c r="BPY674" s="8"/>
      <c r="BPZ674" s="8"/>
      <c r="BQA674" s="8"/>
      <c r="BQB674" s="8"/>
      <c r="BQC674" s="8"/>
      <c r="BQD674" s="8"/>
      <c r="BQE674" s="8"/>
      <c r="BQF674" s="8"/>
      <c r="BQG674" s="8"/>
      <c r="BQH674" s="8"/>
      <c r="BQI674" s="8"/>
      <c r="BQJ674" s="8"/>
      <c r="BQK674" s="8"/>
      <c r="BQL674" s="8"/>
      <c r="BQM674" s="8"/>
      <c r="BQN674" s="8"/>
      <c r="BQO674" s="8"/>
      <c r="BQP674" s="8"/>
      <c r="BQQ674" s="8"/>
      <c r="BQR674" s="8"/>
      <c r="BQS674" s="8"/>
      <c r="BQT674" s="8"/>
      <c r="BQU674" s="8"/>
      <c r="BQV674" s="8"/>
      <c r="BQW674" s="8"/>
      <c r="BQX674" s="8"/>
      <c r="BQY674" s="8"/>
      <c r="BQZ674" s="8"/>
      <c r="BRA674" s="8"/>
      <c r="BRB674" s="8"/>
      <c r="BRC674" s="8"/>
      <c r="BRD674" s="8"/>
      <c r="BRE674" s="8"/>
      <c r="BRF674" s="8"/>
      <c r="BRG674" s="8"/>
      <c r="BRH674" s="8"/>
      <c r="BRI674" s="8"/>
      <c r="BRJ674" s="8"/>
      <c r="BRK674" s="8"/>
      <c r="BRL674" s="8"/>
      <c r="BRM674" s="8"/>
      <c r="BRN674" s="8"/>
      <c r="BRO674" s="8"/>
      <c r="BRP674" s="8"/>
      <c r="BRQ674" s="8"/>
      <c r="BRR674" s="8"/>
      <c r="BRS674" s="8"/>
      <c r="BRT674" s="8"/>
      <c r="BRU674" s="8"/>
      <c r="BRV674" s="8"/>
      <c r="BRW674" s="8"/>
      <c r="BRX674" s="8"/>
      <c r="BRY674" s="8"/>
      <c r="BRZ674" s="8"/>
      <c r="BSA674" s="8"/>
      <c r="BSB674" s="8"/>
      <c r="BSC674" s="8"/>
      <c r="BSD674" s="8"/>
      <c r="BSE674" s="8"/>
      <c r="BSF674" s="8"/>
      <c r="BSG674" s="8"/>
      <c r="BSH674" s="8"/>
      <c r="BSI674" s="8"/>
      <c r="BSJ674" s="8"/>
      <c r="BSK674" s="8"/>
      <c r="BSL674" s="8"/>
      <c r="BSM674" s="8"/>
      <c r="BSN674" s="8"/>
      <c r="BSO674" s="8"/>
      <c r="BSP674" s="8"/>
      <c r="BSQ674" s="8"/>
      <c r="BSR674" s="8"/>
      <c r="BSS674" s="8"/>
      <c r="BST674" s="8"/>
      <c r="BSU674" s="8"/>
      <c r="BSV674" s="8"/>
      <c r="BSW674" s="8"/>
      <c r="BSX674" s="8"/>
      <c r="BSY674" s="8"/>
      <c r="BSZ674" s="8"/>
      <c r="BTA674" s="8"/>
      <c r="BTB674" s="8"/>
      <c r="BTC674" s="8"/>
      <c r="BTD674" s="8"/>
      <c r="BTE674" s="8"/>
      <c r="BTF674" s="8"/>
      <c r="BTG674" s="8"/>
      <c r="BTH674" s="8"/>
      <c r="BTI674" s="8"/>
      <c r="BTJ674" s="8"/>
      <c r="BTK674" s="8"/>
      <c r="BTL674" s="8"/>
      <c r="BTM674" s="8"/>
      <c r="BTN674" s="8"/>
      <c r="BTO674" s="8"/>
      <c r="BTP674" s="8"/>
      <c r="BTQ674" s="8"/>
      <c r="BTR674" s="8"/>
      <c r="BTS674" s="8"/>
      <c r="BTT674" s="8"/>
      <c r="BTU674" s="8"/>
      <c r="BTV674" s="8"/>
      <c r="BTW674" s="8"/>
      <c r="BTX674" s="8"/>
      <c r="BTY674" s="8"/>
      <c r="BTZ674" s="8"/>
      <c r="BUA674" s="8"/>
      <c r="BUB674" s="8"/>
      <c r="BUC674" s="8"/>
      <c r="BUD674" s="8"/>
      <c r="BUE674" s="8"/>
      <c r="BUF674" s="8"/>
      <c r="BUG674" s="8"/>
      <c r="BUH674" s="8"/>
      <c r="BUI674" s="8"/>
      <c r="BUJ674" s="8"/>
      <c r="BUK674" s="8"/>
      <c r="BUL674" s="8"/>
      <c r="BUM674" s="8"/>
      <c r="BUN674" s="8"/>
      <c r="BUO674" s="8"/>
      <c r="BUP674" s="8"/>
      <c r="BUQ674" s="8"/>
      <c r="BUR674" s="8"/>
      <c r="BUS674" s="8"/>
      <c r="BUT674" s="8"/>
      <c r="BUU674" s="8"/>
      <c r="BUV674" s="8"/>
      <c r="BUW674" s="8"/>
      <c r="BUX674" s="8"/>
      <c r="BUY674" s="8"/>
      <c r="BUZ674" s="8"/>
      <c r="BVA674" s="8"/>
      <c r="BVB674" s="8"/>
      <c r="BVC674" s="8"/>
      <c r="BVD674" s="8"/>
      <c r="BVE674" s="8"/>
      <c r="BVF674" s="8"/>
      <c r="BVG674" s="8"/>
      <c r="BVH674" s="8"/>
      <c r="BVI674" s="8"/>
      <c r="BVJ674" s="8"/>
      <c r="BVK674" s="8"/>
      <c r="BVL674" s="8"/>
      <c r="BVM674" s="8"/>
      <c r="BVN674" s="8"/>
      <c r="BVO674" s="8"/>
      <c r="BVP674" s="8"/>
      <c r="BVQ674" s="8"/>
      <c r="BVR674" s="8"/>
      <c r="BVS674" s="8"/>
      <c r="BVT674" s="8"/>
      <c r="BVU674" s="8"/>
      <c r="BVV674" s="8"/>
      <c r="BVW674" s="8"/>
      <c r="BVX674" s="8"/>
      <c r="BVY674" s="8"/>
      <c r="BVZ674" s="8"/>
      <c r="BWA674" s="8"/>
      <c r="BWB674" s="8"/>
      <c r="BWC674" s="8"/>
      <c r="BWD674" s="8"/>
      <c r="BWE674" s="8"/>
      <c r="BWF674" s="8"/>
      <c r="BWG674" s="8"/>
      <c r="BWH674" s="8"/>
      <c r="BWI674" s="8"/>
      <c r="BWJ674" s="8"/>
      <c r="BWK674" s="8"/>
      <c r="BWL674" s="8"/>
      <c r="BWM674" s="8"/>
      <c r="BWN674" s="8"/>
      <c r="BWO674" s="8"/>
      <c r="BWP674" s="8"/>
      <c r="BWQ674" s="8"/>
    </row>
    <row r="675" spans="1:1967" s="449" customFormat="1" ht="102" customHeight="1">
      <c r="A675" s="450" t="s">
        <v>10842</v>
      </c>
      <c r="B675" s="451" t="s">
        <v>97</v>
      </c>
      <c r="C675" s="467" t="s">
        <v>1120</v>
      </c>
      <c r="D675" s="467" t="s">
        <v>1103</v>
      </c>
      <c r="E675" s="467" t="s">
        <v>1121</v>
      </c>
      <c r="F675" s="452"/>
      <c r="G675" s="452" t="s">
        <v>384</v>
      </c>
      <c r="H675" s="454">
        <v>1</v>
      </c>
      <c r="I675" s="481">
        <v>470000000</v>
      </c>
      <c r="J675" s="456" t="s">
        <v>1330</v>
      </c>
      <c r="K675" s="469" t="s">
        <v>10531</v>
      </c>
      <c r="L675" s="457" t="s">
        <v>3428</v>
      </c>
      <c r="M675" s="458" t="s">
        <v>383</v>
      </c>
      <c r="N675" s="470" t="s">
        <v>10841</v>
      </c>
      <c r="O675" s="452" t="s">
        <v>1382</v>
      </c>
      <c r="P675" s="460" t="s">
        <v>1354</v>
      </c>
      <c r="Q675" s="452" t="s">
        <v>1195</v>
      </c>
      <c r="R675" s="466">
        <v>99</v>
      </c>
      <c r="S675" s="462">
        <v>33870</v>
      </c>
      <c r="T675" s="463">
        <f t="shared" ref="T675" si="107">R675*S675</f>
        <v>3353130</v>
      </c>
      <c r="U675" s="463">
        <f t="shared" si="101"/>
        <v>3755505.6000000006</v>
      </c>
      <c r="V675" s="450" t="s">
        <v>1341</v>
      </c>
      <c r="W675" s="465" t="s">
        <v>1410</v>
      </c>
      <c r="X675" s="450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  <c r="FG675" s="8"/>
      <c r="FH675" s="8"/>
      <c r="FI675" s="8"/>
      <c r="FJ675" s="8"/>
      <c r="FK675" s="8"/>
      <c r="FL675" s="8"/>
      <c r="FM675" s="8"/>
      <c r="FN675" s="8"/>
      <c r="FO675" s="8"/>
      <c r="FP675" s="8"/>
      <c r="FQ675" s="8"/>
      <c r="FR675" s="8"/>
      <c r="FS675" s="8"/>
      <c r="FT675" s="8"/>
      <c r="FU675" s="8"/>
      <c r="FV675" s="8"/>
      <c r="FW675" s="8"/>
      <c r="FX675" s="8"/>
      <c r="FY675" s="8"/>
      <c r="FZ675" s="8"/>
      <c r="GA675" s="8"/>
      <c r="GB675" s="8"/>
      <c r="GC675" s="8"/>
      <c r="GD675" s="8"/>
      <c r="GE675" s="8"/>
      <c r="GF675" s="8"/>
      <c r="GG675" s="8"/>
      <c r="GH675" s="8"/>
      <c r="GI675" s="8"/>
      <c r="GJ675" s="8"/>
      <c r="GK675" s="8"/>
      <c r="GL675" s="8"/>
      <c r="GM675" s="8"/>
      <c r="GN675" s="8"/>
      <c r="GO675" s="8"/>
      <c r="GP675" s="8"/>
      <c r="GQ675" s="8"/>
      <c r="GR675" s="8"/>
      <c r="GS675" s="8"/>
      <c r="GT675" s="8"/>
      <c r="GU675" s="8"/>
      <c r="GV675" s="8"/>
      <c r="GW675" s="8"/>
      <c r="GX675" s="8"/>
      <c r="GY675" s="8"/>
      <c r="GZ675" s="8"/>
      <c r="HA675" s="8"/>
      <c r="HB675" s="8"/>
      <c r="HC675" s="8"/>
      <c r="HD675" s="8"/>
      <c r="HE675" s="8"/>
      <c r="HF675" s="8"/>
      <c r="HG675" s="8"/>
      <c r="HH675" s="8"/>
      <c r="HI675" s="8"/>
      <c r="HJ675" s="8"/>
      <c r="HK675" s="8"/>
      <c r="HL675" s="8"/>
      <c r="HM675" s="8"/>
      <c r="HN675" s="8"/>
      <c r="HO675" s="8"/>
      <c r="HP675" s="8"/>
      <c r="HQ675" s="8"/>
      <c r="HR675" s="8"/>
      <c r="HS675" s="8"/>
      <c r="HT675" s="8"/>
      <c r="HU675" s="8"/>
      <c r="HV675" s="8"/>
      <c r="HW675" s="8"/>
      <c r="HX675" s="8"/>
      <c r="HY675" s="8"/>
      <c r="HZ675" s="8"/>
      <c r="IA675" s="8"/>
      <c r="IB675" s="8"/>
      <c r="IC675" s="8"/>
      <c r="ID675" s="8"/>
      <c r="IE675" s="8"/>
      <c r="IF675" s="8"/>
      <c r="IG675" s="8"/>
      <c r="IH675" s="8"/>
      <c r="II675" s="8"/>
      <c r="IJ675" s="8"/>
      <c r="IK675" s="8"/>
      <c r="IL675" s="8"/>
      <c r="IM675" s="8"/>
      <c r="IN675" s="8"/>
      <c r="IO675" s="8"/>
      <c r="IP675" s="8"/>
      <c r="IQ675" s="8"/>
      <c r="IR675" s="8"/>
      <c r="IS675" s="8"/>
      <c r="IT675" s="8"/>
      <c r="IU675" s="8"/>
      <c r="IV675" s="8"/>
      <c r="IW675" s="8"/>
      <c r="IX675" s="8"/>
      <c r="IY675" s="8"/>
      <c r="IZ675" s="8"/>
      <c r="JA675" s="8"/>
      <c r="JB675" s="8"/>
      <c r="JC675" s="8"/>
      <c r="JD675" s="8"/>
      <c r="JE675" s="8"/>
      <c r="JF675" s="8"/>
      <c r="JG675" s="8"/>
      <c r="JH675" s="8"/>
      <c r="JI675" s="8"/>
      <c r="JJ675" s="8"/>
      <c r="JK675" s="8"/>
      <c r="JL675" s="8"/>
      <c r="JM675" s="8"/>
      <c r="JN675" s="8"/>
      <c r="JO675" s="8"/>
      <c r="JP675" s="8"/>
      <c r="JQ675" s="8"/>
      <c r="JR675" s="8"/>
      <c r="JS675" s="8"/>
      <c r="JT675" s="8"/>
      <c r="JU675" s="8"/>
      <c r="JV675" s="8"/>
      <c r="JW675" s="8"/>
      <c r="JX675" s="8"/>
      <c r="JY675" s="8"/>
      <c r="JZ675" s="8"/>
      <c r="KA675" s="8"/>
      <c r="KB675" s="8"/>
      <c r="KC675" s="8"/>
      <c r="KD675" s="8"/>
      <c r="KE675" s="8"/>
      <c r="KF675" s="8"/>
      <c r="KG675" s="8"/>
      <c r="KH675" s="8"/>
      <c r="KI675" s="8"/>
      <c r="KJ675" s="8"/>
      <c r="KK675" s="8"/>
      <c r="KL675" s="8"/>
      <c r="KM675" s="8"/>
      <c r="KN675" s="8"/>
      <c r="KO675" s="8"/>
      <c r="KP675" s="8"/>
      <c r="KQ675" s="8"/>
      <c r="KR675" s="8"/>
      <c r="KS675" s="8"/>
      <c r="KT675" s="8"/>
      <c r="KU675" s="8"/>
      <c r="KV675" s="8"/>
      <c r="KW675" s="8"/>
      <c r="KX675" s="8"/>
      <c r="KY675" s="8"/>
      <c r="KZ675" s="8"/>
      <c r="LA675" s="8"/>
      <c r="LB675" s="8"/>
      <c r="LC675" s="8"/>
      <c r="LD675" s="8"/>
      <c r="LE675" s="8"/>
      <c r="LF675" s="8"/>
      <c r="LG675" s="8"/>
      <c r="LH675" s="8"/>
      <c r="LI675" s="8"/>
      <c r="LJ675" s="8"/>
      <c r="LK675" s="8"/>
      <c r="LL675" s="8"/>
      <c r="LM675" s="8"/>
      <c r="LN675" s="8"/>
      <c r="LO675" s="8"/>
      <c r="LP675" s="8"/>
      <c r="LQ675" s="8"/>
      <c r="LR675" s="8"/>
      <c r="LS675" s="8"/>
      <c r="LT675" s="8"/>
      <c r="LU675" s="8"/>
      <c r="LV675" s="8"/>
      <c r="LW675" s="8"/>
      <c r="LX675" s="8"/>
      <c r="LY675" s="8"/>
      <c r="LZ675" s="8"/>
      <c r="MA675" s="8"/>
      <c r="MB675" s="8"/>
      <c r="MC675" s="8"/>
      <c r="MD675" s="8"/>
      <c r="ME675" s="8"/>
      <c r="MF675" s="8"/>
      <c r="MG675" s="8"/>
      <c r="MH675" s="8"/>
      <c r="MI675" s="8"/>
      <c r="MJ675" s="8"/>
      <c r="MK675" s="8"/>
      <c r="ML675" s="8"/>
      <c r="MM675" s="8"/>
      <c r="MN675" s="8"/>
      <c r="MO675" s="8"/>
      <c r="MP675" s="8"/>
      <c r="MQ675" s="8"/>
      <c r="MR675" s="8"/>
      <c r="MS675" s="8"/>
      <c r="MT675" s="8"/>
      <c r="MU675" s="8"/>
      <c r="MV675" s="8"/>
      <c r="MW675" s="8"/>
      <c r="MX675" s="8"/>
      <c r="MY675" s="8"/>
      <c r="MZ675" s="8"/>
      <c r="NA675" s="8"/>
      <c r="NB675" s="8"/>
      <c r="NC675" s="8"/>
      <c r="ND675" s="8"/>
      <c r="NE675" s="8"/>
      <c r="NF675" s="8"/>
      <c r="NG675" s="8"/>
      <c r="NH675" s="8"/>
      <c r="NI675" s="8"/>
      <c r="NJ675" s="8"/>
      <c r="NK675" s="8"/>
      <c r="NL675" s="8"/>
      <c r="NM675" s="8"/>
      <c r="NN675" s="8"/>
      <c r="NO675" s="8"/>
      <c r="NP675" s="8"/>
      <c r="NQ675" s="8"/>
      <c r="NR675" s="8"/>
      <c r="NS675" s="8"/>
      <c r="NT675" s="8"/>
      <c r="NU675" s="8"/>
      <c r="NV675" s="8"/>
      <c r="NW675" s="8"/>
      <c r="NX675" s="8"/>
      <c r="NY675" s="8"/>
      <c r="NZ675" s="8"/>
      <c r="OA675" s="8"/>
      <c r="OB675" s="8"/>
      <c r="OC675" s="8"/>
      <c r="OD675" s="8"/>
      <c r="OE675" s="8"/>
      <c r="OF675" s="8"/>
      <c r="OG675" s="8"/>
      <c r="OH675" s="8"/>
      <c r="OI675" s="8"/>
      <c r="OJ675" s="8"/>
      <c r="OK675" s="8"/>
      <c r="OL675" s="8"/>
      <c r="OM675" s="8"/>
      <c r="ON675" s="8"/>
      <c r="OO675" s="8"/>
      <c r="OP675" s="8"/>
      <c r="OQ675" s="8"/>
      <c r="OR675" s="8"/>
      <c r="OS675" s="8"/>
      <c r="OT675" s="8"/>
      <c r="OU675" s="8"/>
      <c r="OV675" s="8"/>
      <c r="OW675" s="8"/>
      <c r="OX675" s="8"/>
      <c r="OY675" s="8"/>
      <c r="OZ675" s="8"/>
      <c r="PA675" s="8"/>
      <c r="PB675" s="8"/>
      <c r="PC675" s="8"/>
      <c r="PD675" s="8"/>
      <c r="PE675" s="8"/>
      <c r="PF675" s="8"/>
      <c r="PG675" s="8"/>
      <c r="PH675" s="8"/>
      <c r="PI675" s="8"/>
      <c r="PJ675" s="8"/>
      <c r="PK675" s="8"/>
      <c r="PL675" s="8"/>
      <c r="PM675" s="8"/>
      <c r="PN675" s="8"/>
      <c r="PO675" s="8"/>
      <c r="PP675" s="8"/>
      <c r="PQ675" s="8"/>
      <c r="PR675" s="8"/>
      <c r="PS675" s="8"/>
      <c r="PT675" s="8"/>
      <c r="PU675" s="8"/>
      <c r="PV675" s="8"/>
      <c r="PW675" s="8"/>
      <c r="PX675" s="8"/>
      <c r="PY675" s="8"/>
      <c r="PZ675" s="8"/>
      <c r="QA675" s="8"/>
      <c r="QB675" s="8"/>
      <c r="QC675" s="8"/>
      <c r="QD675" s="8"/>
      <c r="QE675" s="8"/>
      <c r="QF675" s="8"/>
      <c r="QG675" s="8"/>
      <c r="QH675" s="8"/>
      <c r="QI675" s="8"/>
      <c r="QJ675" s="8"/>
      <c r="QK675" s="8"/>
      <c r="QL675" s="8"/>
      <c r="QM675" s="8"/>
      <c r="QN675" s="8"/>
      <c r="QO675" s="8"/>
      <c r="QP675" s="8"/>
      <c r="QQ675" s="8"/>
      <c r="QR675" s="8"/>
      <c r="QS675" s="8"/>
      <c r="QT675" s="8"/>
      <c r="QU675" s="8"/>
      <c r="QV675" s="8"/>
      <c r="QW675" s="8"/>
      <c r="QX675" s="8"/>
      <c r="QY675" s="8"/>
      <c r="QZ675" s="8"/>
      <c r="RA675" s="8"/>
      <c r="RB675" s="8"/>
      <c r="RC675" s="8"/>
      <c r="RD675" s="8"/>
      <c r="RE675" s="8"/>
      <c r="RF675" s="8"/>
      <c r="RG675" s="8"/>
      <c r="RH675" s="8"/>
      <c r="RI675" s="8"/>
      <c r="RJ675" s="8"/>
      <c r="RK675" s="8"/>
      <c r="RL675" s="8"/>
      <c r="RM675" s="8"/>
      <c r="RN675" s="8"/>
      <c r="RO675" s="8"/>
      <c r="RP675" s="8"/>
      <c r="RQ675" s="8"/>
      <c r="RR675" s="8"/>
      <c r="RS675" s="8"/>
      <c r="RT675" s="8"/>
      <c r="RU675" s="8"/>
      <c r="RV675" s="8"/>
      <c r="RW675" s="8"/>
      <c r="RX675" s="8"/>
      <c r="RY675" s="8"/>
      <c r="RZ675" s="8"/>
      <c r="SA675" s="8"/>
      <c r="SB675" s="8"/>
      <c r="SC675" s="8"/>
      <c r="SD675" s="8"/>
      <c r="SE675" s="8"/>
      <c r="SF675" s="8"/>
      <c r="SG675" s="8"/>
      <c r="SH675" s="8"/>
      <c r="SI675" s="8"/>
      <c r="SJ675" s="8"/>
      <c r="SK675" s="8"/>
      <c r="SL675" s="8"/>
      <c r="SM675" s="8"/>
      <c r="SN675" s="8"/>
      <c r="SO675" s="8"/>
      <c r="SP675" s="8"/>
      <c r="SQ675" s="8"/>
      <c r="SR675" s="8"/>
      <c r="SS675" s="8"/>
      <c r="ST675" s="8"/>
      <c r="SU675" s="8"/>
      <c r="SV675" s="8"/>
      <c r="SW675" s="8"/>
      <c r="SX675" s="8"/>
      <c r="SY675" s="8"/>
      <c r="SZ675" s="8"/>
      <c r="TA675" s="8"/>
      <c r="TB675" s="8"/>
      <c r="TC675" s="8"/>
      <c r="TD675" s="8"/>
      <c r="TE675" s="8"/>
      <c r="TF675" s="8"/>
      <c r="TG675" s="8"/>
      <c r="TH675" s="8"/>
      <c r="TI675" s="8"/>
      <c r="TJ675" s="8"/>
      <c r="TK675" s="8"/>
      <c r="TL675" s="8"/>
      <c r="TM675" s="8"/>
      <c r="TN675" s="8"/>
      <c r="TO675" s="8"/>
      <c r="TP675" s="8"/>
      <c r="TQ675" s="8"/>
      <c r="TR675" s="8"/>
      <c r="TS675" s="8"/>
      <c r="TT675" s="8"/>
      <c r="TU675" s="8"/>
      <c r="TV675" s="8"/>
      <c r="TW675" s="8"/>
      <c r="TX675" s="8"/>
      <c r="TY675" s="8"/>
      <c r="TZ675" s="8"/>
      <c r="UA675" s="8"/>
      <c r="UB675" s="8"/>
      <c r="UC675" s="8"/>
      <c r="UD675" s="8"/>
      <c r="UE675" s="8"/>
      <c r="UF675" s="8"/>
      <c r="UG675" s="8"/>
      <c r="UH675" s="8"/>
      <c r="UI675" s="8"/>
      <c r="UJ675" s="8"/>
      <c r="UK675" s="8"/>
      <c r="UL675" s="8"/>
      <c r="UM675" s="8"/>
      <c r="UN675" s="8"/>
      <c r="UO675" s="8"/>
      <c r="UP675" s="8"/>
      <c r="UQ675" s="8"/>
      <c r="UR675" s="8"/>
      <c r="US675" s="8"/>
      <c r="UT675" s="8"/>
      <c r="UU675" s="8"/>
      <c r="UV675" s="8"/>
      <c r="UW675" s="8"/>
      <c r="UX675" s="8"/>
      <c r="UY675" s="8"/>
      <c r="UZ675" s="8"/>
      <c r="VA675" s="8"/>
      <c r="VB675" s="8"/>
      <c r="VC675" s="8"/>
      <c r="VD675" s="8"/>
      <c r="VE675" s="8"/>
      <c r="VF675" s="8"/>
      <c r="VG675" s="8"/>
      <c r="VH675" s="8"/>
      <c r="VI675" s="8"/>
      <c r="VJ675" s="8"/>
      <c r="VK675" s="8"/>
      <c r="VL675" s="8"/>
      <c r="VM675" s="8"/>
      <c r="VN675" s="8"/>
      <c r="VO675" s="8"/>
      <c r="VP675" s="8"/>
      <c r="VQ675" s="8"/>
      <c r="VR675" s="8"/>
      <c r="VS675" s="8"/>
      <c r="VT675" s="8"/>
      <c r="VU675" s="8"/>
      <c r="VV675" s="8"/>
      <c r="VW675" s="8"/>
      <c r="VX675" s="8"/>
      <c r="VY675" s="8"/>
      <c r="VZ675" s="8"/>
      <c r="WA675" s="8"/>
      <c r="WB675" s="8"/>
      <c r="WC675" s="8"/>
      <c r="WD675" s="8"/>
      <c r="WE675" s="8"/>
      <c r="WF675" s="8"/>
      <c r="WG675" s="8"/>
      <c r="WH675" s="8"/>
      <c r="WI675" s="8"/>
      <c r="WJ675" s="8"/>
      <c r="WK675" s="8"/>
      <c r="WL675" s="8"/>
      <c r="WM675" s="8"/>
      <c r="WN675" s="8"/>
      <c r="WO675" s="8"/>
      <c r="WP675" s="8"/>
      <c r="WQ675" s="8"/>
      <c r="WR675" s="8"/>
      <c r="WS675" s="8"/>
      <c r="WT675" s="8"/>
      <c r="WU675" s="8"/>
      <c r="WV675" s="8"/>
      <c r="WW675" s="8"/>
      <c r="WX675" s="8"/>
      <c r="WY675" s="8"/>
      <c r="WZ675" s="8"/>
      <c r="XA675" s="8"/>
      <c r="XB675" s="8"/>
      <c r="XC675" s="8"/>
      <c r="XD675" s="8"/>
      <c r="XE675" s="8"/>
      <c r="XF675" s="8"/>
      <c r="XG675" s="8"/>
      <c r="XH675" s="8"/>
      <c r="XI675" s="8"/>
      <c r="XJ675" s="8"/>
      <c r="XK675" s="8"/>
      <c r="XL675" s="8"/>
      <c r="XM675" s="8"/>
      <c r="XN675" s="8"/>
      <c r="XO675" s="8"/>
      <c r="XP675" s="8"/>
      <c r="XQ675" s="8"/>
      <c r="XR675" s="8"/>
      <c r="XS675" s="8"/>
      <c r="XT675" s="8"/>
      <c r="XU675" s="8"/>
      <c r="XV675" s="8"/>
      <c r="XW675" s="8"/>
      <c r="XX675" s="8"/>
      <c r="XY675" s="8"/>
      <c r="XZ675" s="8"/>
      <c r="YA675" s="8"/>
      <c r="YB675" s="8"/>
      <c r="YC675" s="8"/>
      <c r="YD675" s="8"/>
      <c r="YE675" s="8"/>
      <c r="YF675" s="8"/>
      <c r="YG675" s="8"/>
      <c r="YH675" s="8"/>
      <c r="YI675" s="8"/>
      <c r="YJ675" s="8"/>
      <c r="YK675" s="8"/>
      <c r="YL675" s="8"/>
      <c r="YM675" s="8"/>
      <c r="YN675" s="8"/>
      <c r="YO675" s="8"/>
      <c r="YP675" s="8"/>
      <c r="YQ675" s="8"/>
      <c r="YR675" s="8"/>
      <c r="YS675" s="8"/>
      <c r="YT675" s="8"/>
      <c r="YU675" s="8"/>
      <c r="YV675" s="8"/>
      <c r="YW675" s="8"/>
      <c r="YX675" s="8"/>
      <c r="YY675" s="8"/>
      <c r="YZ675" s="8"/>
      <c r="ZA675" s="8"/>
      <c r="ZB675" s="8"/>
      <c r="ZC675" s="8"/>
      <c r="ZD675" s="8"/>
      <c r="ZE675" s="8"/>
      <c r="ZF675" s="8"/>
      <c r="ZG675" s="8"/>
      <c r="ZH675" s="8"/>
      <c r="ZI675" s="8"/>
      <c r="ZJ675" s="8"/>
      <c r="ZK675" s="8"/>
      <c r="ZL675" s="8"/>
      <c r="ZM675" s="8"/>
      <c r="ZN675" s="8"/>
      <c r="ZO675" s="8"/>
      <c r="ZP675" s="8"/>
      <c r="ZQ675" s="8"/>
      <c r="ZR675" s="8"/>
      <c r="ZS675" s="8"/>
      <c r="ZT675" s="8"/>
      <c r="ZU675" s="8"/>
      <c r="ZV675" s="8"/>
      <c r="ZW675" s="8"/>
      <c r="ZX675" s="8"/>
      <c r="ZY675" s="8"/>
      <c r="ZZ675" s="8"/>
      <c r="AAA675" s="8"/>
      <c r="AAB675" s="8"/>
      <c r="AAC675" s="8"/>
      <c r="AAD675" s="8"/>
      <c r="AAE675" s="8"/>
      <c r="AAF675" s="8"/>
      <c r="AAG675" s="8"/>
      <c r="AAH675" s="8"/>
      <c r="AAI675" s="8"/>
      <c r="AAJ675" s="8"/>
      <c r="AAK675" s="8"/>
      <c r="AAL675" s="8"/>
      <c r="AAM675" s="8"/>
      <c r="AAN675" s="8"/>
      <c r="AAO675" s="8"/>
      <c r="AAP675" s="8"/>
      <c r="AAQ675" s="8"/>
      <c r="AAR675" s="8"/>
      <c r="AAS675" s="8"/>
      <c r="AAT675" s="8"/>
      <c r="AAU675" s="8"/>
      <c r="AAV675" s="8"/>
      <c r="AAW675" s="8"/>
      <c r="AAX675" s="8"/>
      <c r="AAY675" s="8"/>
      <c r="AAZ675" s="8"/>
      <c r="ABA675" s="8"/>
      <c r="ABB675" s="8"/>
      <c r="ABC675" s="8"/>
      <c r="ABD675" s="8"/>
      <c r="ABE675" s="8"/>
      <c r="ABF675" s="8"/>
      <c r="ABG675" s="8"/>
      <c r="ABH675" s="8"/>
      <c r="ABI675" s="8"/>
      <c r="ABJ675" s="8"/>
      <c r="ABK675" s="8"/>
      <c r="ABL675" s="8"/>
      <c r="ABM675" s="8"/>
      <c r="ABN675" s="8"/>
      <c r="ABO675" s="8"/>
      <c r="ABP675" s="8"/>
      <c r="ABQ675" s="8"/>
      <c r="ABR675" s="8"/>
      <c r="ABS675" s="8"/>
      <c r="ABT675" s="8"/>
      <c r="ABU675" s="8"/>
      <c r="ABV675" s="8"/>
      <c r="ABW675" s="8"/>
      <c r="ABX675" s="8"/>
      <c r="ABY675" s="8"/>
      <c r="ABZ675" s="8"/>
      <c r="ACA675" s="8"/>
      <c r="ACB675" s="8"/>
      <c r="ACC675" s="8"/>
      <c r="ACD675" s="8"/>
      <c r="ACE675" s="8"/>
      <c r="ACF675" s="8"/>
      <c r="ACG675" s="8"/>
      <c r="ACH675" s="8"/>
      <c r="ACI675" s="8"/>
      <c r="ACJ675" s="8"/>
      <c r="ACK675" s="8"/>
      <c r="ACL675" s="8"/>
      <c r="ACM675" s="8"/>
      <c r="ACN675" s="8"/>
      <c r="ACO675" s="8"/>
      <c r="ACP675" s="8"/>
      <c r="ACQ675" s="8"/>
      <c r="ACR675" s="8"/>
      <c r="ACS675" s="8"/>
      <c r="ACT675" s="8"/>
      <c r="ACU675" s="8"/>
      <c r="ACV675" s="8"/>
      <c r="ACW675" s="8"/>
      <c r="ACX675" s="8"/>
      <c r="ACY675" s="8"/>
      <c r="ACZ675" s="8"/>
      <c r="ADA675" s="8"/>
      <c r="ADB675" s="8"/>
      <c r="ADC675" s="8"/>
      <c r="ADD675" s="8"/>
      <c r="ADE675" s="8"/>
      <c r="ADF675" s="8"/>
      <c r="ADG675" s="8"/>
      <c r="ADH675" s="8"/>
      <c r="ADI675" s="8"/>
      <c r="ADJ675" s="8"/>
      <c r="ADK675" s="8"/>
      <c r="ADL675" s="8"/>
      <c r="ADM675" s="8"/>
      <c r="ADN675" s="8"/>
      <c r="ADO675" s="8"/>
      <c r="ADP675" s="8"/>
      <c r="ADQ675" s="8"/>
      <c r="ADR675" s="8"/>
      <c r="ADS675" s="8"/>
      <c r="ADT675" s="8"/>
      <c r="ADU675" s="8"/>
      <c r="ADV675" s="8"/>
      <c r="ADW675" s="8"/>
      <c r="ADX675" s="8"/>
      <c r="ADY675" s="8"/>
      <c r="ADZ675" s="8"/>
      <c r="AEA675" s="8"/>
      <c r="AEB675" s="8"/>
      <c r="AEC675" s="8"/>
      <c r="AED675" s="8"/>
      <c r="AEE675" s="8"/>
      <c r="AEF675" s="8"/>
      <c r="AEG675" s="8"/>
      <c r="AEH675" s="8"/>
      <c r="AEI675" s="8"/>
      <c r="AEJ675" s="8"/>
      <c r="AEK675" s="8"/>
      <c r="AEL675" s="8"/>
      <c r="AEM675" s="8"/>
      <c r="AEN675" s="8"/>
      <c r="AEO675" s="8"/>
      <c r="AEP675" s="8"/>
      <c r="AEQ675" s="8"/>
      <c r="AER675" s="8"/>
      <c r="AES675" s="8"/>
      <c r="AET675" s="8"/>
      <c r="AEU675" s="8"/>
      <c r="AEV675" s="8"/>
      <c r="AEW675" s="8"/>
      <c r="AEX675" s="8"/>
      <c r="AEY675" s="8"/>
      <c r="AEZ675" s="8"/>
      <c r="AFA675" s="8"/>
      <c r="AFB675" s="8"/>
      <c r="AFC675" s="8"/>
      <c r="AFD675" s="8"/>
      <c r="AFE675" s="8"/>
      <c r="AFF675" s="8"/>
      <c r="AFG675" s="8"/>
      <c r="AFH675" s="8"/>
      <c r="AFI675" s="8"/>
      <c r="AFJ675" s="8"/>
      <c r="AFK675" s="8"/>
      <c r="AFL675" s="8"/>
      <c r="AFM675" s="8"/>
      <c r="AFN675" s="8"/>
      <c r="AFO675" s="8"/>
      <c r="AFP675" s="8"/>
      <c r="AFQ675" s="8"/>
      <c r="AFR675" s="8"/>
      <c r="AFS675" s="8"/>
      <c r="AFT675" s="8"/>
      <c r="AFU675" s="8"/>
      <c r="AFV675" s="8"/>
      <c r="AFW675" s="8"/>
      <c r="AFX675" s="8"/>
      <c r="AFY675" s="8"/>
      <c r="AFZ675" s="8"/>
      <c r="AGA675" s="8"/>
      <c r="AGB675" s="8"/>
      <c r="AGC675" s="8"/>
      <c r="AGD675" s="8"/>
      <c r="AGE675" s="8"/>
      <c r="AGF675" s="8"/>
      <c r="AGG675" s="8"/>
      <c r="AGH675" s="8"/>
      <c r="AGI675" s="8"/>
      <c r="AGJ675" s="8"/>
      <c r="AGK675" s="8"/>
      <c r="AGL675" s="8"/>
      <c r="AGM675" s="8"/>
      <c r="AGN675" s="8"/>
      <c r="AGO675" s="8"/>
      <c r="AGP675" s="8"/>
      <c r="AGQ675" s="8"/>
      <c r="AGR675" s="8"/>
      <c r="AGS675" s="8"/>
      <c r="AGT675" s="8"/>
      <c r="AGU675" s="8"/>
      <c r="AGV675" s="8"/>
      <c r="AGW675" s="8"/>
      <c r="AGX675" s="8"/>
      <c r="AGY675" s="8"/>
      <c r="AGZ675" s="8"/>
      <c r="AHA675" s="8"/>
      <c r="AHB675" s="8"/>
      <c r="AHC675" s="8"/>
      <c r="AHD675" s="8"/>
      <c r="AHE675" s="8"/>
      <c r="AHF675" s="8"/>
      <c r="AHG675" s="8"/>
      <c r="AHH675" s="8"/>
      <c r="AHI675" s="8"/>
      <c r="AHJ675" s="8"/>
      <c r="AHK675" s="8"/>
      <c r="AHL675" s="8"/>
      <c r="AHM675" s="8"/>
      <c r="AHN675" s="8"/>
      <c r="AHO675" s="8"/>
      <c r="AHP675" s="8"/>
      <c r="AHQ675" s="8"/>
      <c r="AHR675" s="8"/>
      <c r="AHS675" s="8"/>
      <c r="AHT675" s="8"/>
      <c r="AHU675" s="8"/>
      <c r="AHV675" s="8"/>
      <c r="AHW675" s="8"/>
      <c r="AHX675" s="8"/>
      <c r="AHY675" s="8"/>
      <c r="AHZ675" s="8"/>
      <c r="AIA675" s="8"/>
      <c r="AIB675" s="8"/>
      <c r="AIC675" s="8"/>
      <c r="AID675" s="8"/>
      <c r="AIE675" s="8"/>
      <c r="AIF675" s="8"/>
      <c r="AIG675" s="8"/>
      <c r="AIH675" s="8"/>
      <c r="AII675" s="8"/>
      <c r="AIJ675" s="8"/>
      <c r="AIK675" s="8"/>
      <c r="AIL675" s="8"/>
      <c r="AIM675" s="8"/>
      <c r="AIN675" s="8"/>
      <c r="AIO675" s="8"/>
      <c r="AIP675" s="8"/>
      <c r="AIQ675" s="8"/>
      <c r="AIR675" s="8"/>
      <c r="AIS675" s="8"/>
      <c r="AIT675" s="8"/>
      <c r="AIU675" s="8"/>
      <c r="AIV675" s="8"/>
      <c r="AIW675" s="8"/>
      <c r="AIX675" s="8"/>
      <c r="AIY675" s="8"/>
      <c r="AIZ675" s="8"/>
      <c r="AJA675" s="8"/>
      <c r="AJB675" s="8"/>
      <c r="AJC675" s="8"/>
      <c r="AJD675" s="8"/>
      <c r="AJE675" s="8"/>
      <c r="AJF675" s="8"/>
      <c r="AJG675" s="8"/>
      <c r="AJH675" s="8"/>
      <c r="AJI675" s="8"/>
      <c r="AJJ675" s="8"/>
      <c r="AJK675" s="8"/>
      <c r="AJL675" s="8"/>
      <c r="AJM675" s="8"/>
      <c r="AJN675" s="8"/>
      <c r="AJO675" s="8"/>
      <c r="AJP675" s="8"/>
      <c r="AJQ675" s="8"/>
      <c r="AJR675" s="8"/>
      <c r="AJS675" s="8"/>
      <c r="AJT675" s="8"/>
      <c r="AJU675" s="8"/>
      <c r="AJV675" s="8"/>
      <c r="AJW675" s="8"/>
      <c r="AJX675" s="8"/>
      <c r="AJY675" s="8"/>
      <c r="AJZ675" s="8"/>
      <c r="AKA675" s="8"/>
      <c r="AKB675" s="8"/>
      <c r="AKC675" s="8"/>
      <c r="AKD675" s="8"/>
      <c r="AKE675" s="8"/>
      <c r="AKF675" s="8"/>
      <c r="AKG675" s="8"/>
      <c r="AKH675" s="8"/>
      <c r="AKI675" s="8"/>
      <c r="AKJ675" s="8"/>
      <c r="AKK675" s="8"/>
      <c r="AKL675" s="8"/>
      <c r="AKM675" s="8"/>
      <c r="AKN675" s="8"/>
      <c r="AKO675" s="8"/>
      <c r="AKP675" s="8"/>
      <c r="AKQ675" s="8"/>
      <c r="AKR675" s="8"/>
      <c r="AKS675" s="8"/>
      <c r="AKT675" s="8"/>
      <c r="AKU675" s="8"/>
      <c r="AKV675" s="8"/>
      <c r="AKW675" s="8"/>
      <c r="AKX675" s="8"/>
      <c r="AKY675" s="8"/>
      <c r="AKZ675" s="8"/>
      <c r="ALA675" s="8"/>
      <c r="ALB675" s="8"/>
      <c r="ALC675" s="8"/>
      <c r="ALD675" s="8"/>
      <c r="ALE675" s="8"/>
      <c r="ALF675" s="8"/>
      <c r="ALG675" s="8"/>
      <c r="ALH675" s="8"/>
      <c r="ALI675" s="8"/>
      <c r="ALJ675" s="8"/>
      <c r="ALK675" s="8"/>
      <c r="ALL675" s="8"/>
      <c r="ALM675" s="8"/>
      <c r="ALN675" s="8"/>
      <c r="ALO675" s="8"/>
      <c r="ALP675" s="8"/>
      <c r="ALQ675" s="8"/>
      <c r="ALR675" s="8"/>
      <c r="ALS675" s="8"/>
      <c r="ALT675" s="8"/>
      <c r="ALU675" s="8"/>
      <c r="ALV675" s="8"/>
      <c r="ALW675" s="8"/>
      <c r="ALX675" s="8"/>
      <c r="ALY675" s="8"/>
      <c r="ALZ675" s="8"/>
      <c r="AMA675" s="8"/>
      <c r="AMB675" s="8"/>
      <c r="AMC675" s="8"/>
      <c r="AMD675" s="8"/>
      <c r="AME675" s="8"/>
      <c r="AMF675" s="8"/>
      <c r="AMG675" s="8"/>
      <c r="AMH675" s="8"/>
      <c r="AMI675" s="8"/>
      <c r="AMJ675" s="8"/>
      <c r="AMK675" s="8"/>
      <c r="AML675" s="8"/>
      <c r="AMM675" s="8"/>
      <c r="AMN675" s="8"/>
      <c r="AMO675" s="8"/>
      <c r="AMP675" s="8"/>
      <c r="AMQ675" s="8"/>
      <c r="AMR675" s="8"/>
      <c r="AMS675" s="8"/>
      <c r="AMT675" s="8"/>
      <c r="AMU675" s="8"/>
      <c r="AMV675" s="8"/>
      <c r="AMW675" s="8"/>
      <c r="AMX675" s="8"/>
      <c r="AMY675" s="8"/>
      <c r="AMZ675" s="8"/>
      <c r="ANA675" s="8"/>
      <c r="ANB675" s="8"/>
      <c r="ANC675" s="8"/>
      <c r="AND675" s="8"/>
      <c r="ANE675" s="8"/>
      <c r="ANF675" s="8"/>
      <c r="ANG675" s="8"/>
      <c r="ANH675" s="8"/>
      <c r="ANI675" s="8"/>
      <c r="ANJ675" s="8"/>
      <c r="ANK675" s="8"/>
      <c r="ANL675" s="8"/>
      <c r="ANM675" s="8"/>
      <c r="ANN675" s="8"/>
      <c r="ANO675" s="8"/>
      <c r="ANP675" s="8"/>
      <c r="ANQ675" s="8"/>
      <c r="ANR675" s="8"/>
      <c r="ANS675" s="8"/>
      <c r="ANT675" s="8"/>
      <c r="ANU675" s="8"/>
      <c r="ANV675" s="8"/>
      <c r="ANW675" s="8"/>
      <c r="ANX675" s="8"/>
      <c r="ANY675" s="8"/>
      <c r="ANZ675" s="8"/>
      <c r="AOA675" s="8"/>
      <c r="AOB675" s="8"/>
      <c r="AOC675" s="8"/>
      <c r="AOD675" s="8"/>
      <c r="AOE675" s="8"/>
      <c r="AOF675" s="8"/>
      <c r="AOG675" s="8"/>
      <c r="AOH675" s="8"/>
      <c r="AOI675" s="8"/>
      <c r="AOJ675" s="8"/>
      <c r="AOK675" s="8"/>
      <c r="AOL675" s="8"/>
      <c r="AOM675" s="8"/>
      <c r="AON675" s="8"/>
      <c r="AOO675" s="8"/>
      <c r="AOP675" s="8"/>
      <c r="AOQ675" s="8"/>
      <c r="AOR675" s="8"/>
      <c r="AOS675" s="8"/>
      <c r="AOT675" s="8"/>
      <c r="AOU675" s="8"/>
      <c r="AOV675" s="8"/>
      <c r="AOW675" s="8"/>
      <c r="AOX675" s="8"/>
      <c r="AOY675" s="8"/>
      <c r="AOZ675" s="8"/>
      <c r="APA675" s="8"/>
      <c r="APB675" s="8"/>
      <c r="APC675" s="8"/>
      <c r="APD675" s="8"/>
      <c r="APE675" s="8"/>
      <c r="APF675" s="8"/>
      <c r="APG675" s="8"/>
      <c r="APH675" s="8"/>
      <c r="API675" s="8"/>
      <c r="APJ675" s="8"/>
      <c r="APK675" s="8"/>
      <c r="APL675" s="8"/>
      <c r="APM675" s="8"/>
      <c r="APN675" s="8"/>
      <c r="APO675" s="8"/>
      <c r="APP675" s="8"/>
      <c r="APQ675" s="8"/>
      <c r="APR675" s="8"/>
      <c r="APS675" s="8"/>
      <c r="APT675" s="8"/>
      <c r="APU675" s="8"/>
      <c r="APV675" s="8"/>
      <c r="APW675" s="8"/>
      <c r="APX675" s="8"/>
      <c r="APY675" s="8"/>
      <c r="APZ675" s="8"/>
      <c r="AQA675" s="8"/>
      <c r="AQB675" s="8"/>
      <c r="AQC675" s="8"/>
      <c r="AQD675" s="8"/>
      <c r="AQE675" s="8"/>
      <c r="AQF675" s="8"/>
      <c r="AQG675" s="8"/>
      <c r="AQH675" s="8"/>
      <c r="AQI675" s="8"/>
      <c r="AQJ675" s="8"/>
      <c r="AQK675" s="8"/>
      <c r="AQL675" s="8"/>
      <c r="AQM675" s="8"/>
      <c r="AQN675" s="8"/>
      <c r="AQO675" s="8"/>
      <c r="AQP675" s="8"/>
      <c r="AQQ675" s="8"/>
      <c r="AQR675" s="8"/>
      <c r="AQS675" s="8"/>
      <c r="AQT675" s="8"/>
      <c r="AQU675" s="8"/>
      <c r="AQV675" s="8"/>
      <c r="AQW675" s="8"/>
      <c r="AQX675" s="8"/>
      <c r="AQY675" s="8"/>
      <c r="AQZ675" s="8"/>
      <c r="ARA675" s="8"/>
      <c r="ARB675" s="8"/>
      <c r="ARC675" s="8"/>
      <c r="ARD675" s="8"/>
      <c r="ARE675" s="8"/>
      <c r="ARF675" s="8"/>
      <c r="ARG675" s="8"/>
      <c r="ARH675" s="8"/>
      <c r="ARI675" s="8"/>
      <c r="ARJ675" s="8"/>
      <c r="ARK675" s="8"/>
      <c r="ARL675" s="8"/>
      <c r="ARM675" s="8"/>
      <c r="ARN675" s="8"/>
      <c r="ARO675" s="8"/>
      <c r="ARP675" s="8"/>
      <c r="ARQ675" s="8"/>
      <c r="ARR675" s="8"/>
      <c r="ARS675" s="8"/>
      <c r="ART675" s="8"/>
      <c r="ARU675" s="8"/>
      <c r="ARV675" s="8"/>
      <c r="ARW675" s="8"/>
      <c r="ARX675" s="8"/>
      <c r="ARY675" s="8"/>
      <c r="ARZ675" s="8"/>
      <c r="ASA675" s="8"/>
      <c r="ASB675" s="8"/>
      <c r="ASC675" s="8"/>
      <c r="ASD675" s="8"/>
      <c r="ASE675" s="8"/>
      <c r="ASF675" s="8"/>
      <c r="ASG675" s="8"/>
      <c r="ASH675" s="8"/>
      <c r="ASI675" s="8"/>
      <c r="ASJ675" s="8"/>
      <c r="ASK675" s="8"/>
      <c r="ASL675" s="8"/>
      <c r="ASM675" s="8"/>
      <c r="ASN675" s="8"/>
      <c r="ASO675" s="8"/>
      <c r="ASP675" s="8"/>
      <c r="ASQ675" s="8"/>
      <c r="ASR675" s="8"/>
      <c r="ASS675" s="8"/>
      <c r="AST675" s="8"/>
      <c r="ASU675" s="8"/>
      <c r="ASV675" s="8"/>
      <c r="ASW675" s="8"/>
      <c r="ASX675" s="8"/>
      <c r="ASY675" s="8"/>
      <c r="ASZ675" s="8"/>
      <c r="ATA675" s="8"/>
      <c r="ATB675" s="8"/>
      <c r="ATC675" s="8"/>
      <c r="ATD675" s="8"/>
      <c r="ATE675" s="8"/>
      <c r="ATF675" s="8"/>
      <c r="ATG675" s="8"/>
      <c r="ATH675" s="8"/>
      <c r="ATI675" s="8"/>
      <c r="ATJ675" s="8"/>
      <c r="ATK675" s="8"/>
      <c r="ATL675" s="8"/>
      <c r="ATM675" s="8"/>
      <c r="ATN675" s="8"/>
      <c r="ATO675" s="8"/>
      <c r="ATP675" s="8"/>
      <c r="ATQ675" s="8"/>
      <c r="ATR675" s="8"/>
      <c r="ATS675" s="8"/>
      <c r="ATT675" s="8"/>
      <c r="ATU675" s="8"/>
      <c r="ATV675" s="8"/>
      <c r="ATW675" s="8"/>
      <c r="ATX675" s="8"/>
      <c r="ATY675" s="8"/>
      <c r="ATZ675" s="8"/>
      <c r="AUA675" s="8"/>
      <c r="AUB675" s="8"/>
      <c r="AUC675" s="8"/>
      <c r="AUD675" s="8"/>
      <c r="AUE675" s="8"/>
      <c r="AUF675" s="8"/>
      <c r="AUG675" s="8"/>
      <c r="AUH675" s="8"/>
      <c r="AUI675" s="8"/>
      <c r="AUJ675" s="8"/>
      <c r="AUK675" s="8"/>
      <c r="AUL675" s="8"/>
      <c r="AUM675" s="8"/>
      <c r="AUN675" s="8"/>
      <c r="AUO675" s="8"/>
      <c r="AUP675" s="8"/>
      <c r="AUQ675" s="8"/>
      <c r="AUR675" s="8"/>
      <c r="AUS675" s="8"/>
      <c r="AUT675" s="8"/>
      <c r="AUU675" s="8"/>
      <c r="AUV675" s="8"/>
      <c r="AUW675" s="8"/>
      <c r="AUX675" s="8"/>
      <c r="AUY675" s="8"/>
      <c r="AUZ675" s="8"/>
      <c r="AVA675" s="8"/>
      <c r="AVB675" s="8"/>
      <c r="AVC675" s="8"/>
      <c r="AVD675" s="8"/>
      <c r="AVE675" s="8"/>
      <c r="AVF675" s="8"/>
      <c r="AVG675" s="8"/>
      <c r="AVH675" s="8"/>
      <c r="AVI675" s="8"/>
      <c r="AVJ675" s="8"/>
      <c r="AVK675" s="8"/>
      <c r="AVL675" s="8"/>
      <c r="AVM675" s="8"/>
      <c r="AVN675" s="8"/>
      <c r="AVO675" s="8"/>
      <c r="AVP675" s="8"/>
      <c r="AVQ675" s="8"/>
      <c r="AVR675" s="8"/>
      <c r="AVS675" s="8"/>
      <c r="AVT675" s="8"/>
      <c r="AVU675" s="8"/>
      <c r="AVV675" s="8"/>
      <c r="AVW675" s="8"/>
      <c r="AVX675" s="8"/>
      <c r="AVY675" s="8"/>
      <c r="AVZ675" s="8"/>
      <c r="AWA675" s="8"/>
      <c r="AWB675" s="8"/>
      <c r="AWC675" s="8"/>
      <c r="AWD675" s="8"/>
      <c r="AWE675" s="8"/>
      <c r="AWF675" s="8"/>
      <c r="AWG675" s="8"/>
      <c r="AWH675" s="8"/>
      <c r="AWI675" s="8"/>
      <c r="AWJ675" s="8"/>
      <c r="AWK675" s="8"/>
      <c r="AWL675" s="8"/>
      <c r="AWM675" s="8"/>
      <c r="AWN675" s="8"/>
      <c r="AWO675" s="8"/>
      <c r="AWP675" s="8"/>
      <c r="AWQ675" s="8"/>
      <c r="AWR675" s="8"/>
      <c r="AWS675" s="8"/>
      <c r="AWT675" s="8"/>
      <c r="AWU675" s="8"/>
      <c r="AWV675" s="8"/>
      <c r="AWW675" s="8"/>
      <c r="AWX675" s="8"/>
      <c r="AWY675" s="8"/>
      <c r="AWZ675" s="8"/>
      <c r="AXA675" s="8"/>
      <c r="AXB675" s="8"/>
      <c r="AXC675" s="8"/>
      <c r="AXD675" s="8"/>
      <c r="AXE675" s="8"/>
      <c r="AXF675" s="8"/>
      <c r="AXG675" s="8"/>
      <c r="AXH675" s="8"/>
      <c r="AXI675" s="8"/>
      <c r="AXJ675" s="8"/>
      <c r="AXK675" s="8"/>
      <c r="AXL675" s="8"/>
      <c r="AXM675" s="8"/>
      <c r="AXN675" s="8"/>
      <c r="AXO675" s="8"/>
      <c r="AXP675" s="8"/>
      <c r="AXQ675" s="8"/>
      <c r="AXR675" s="8"/>
      <c r="AXS675" s="8"/>
      <c r="AXT675" s="8"/>
      <c r="AXU675" s="8"/>
      <c r="AXV675" s="8"/>
      <c r="AXW675" s="8"/>
      <c r="AXX675" s="8"/>
      <c r="AXY675" s="8"/>
      <c r="AXZ675" s="8"/>
      <c r="AYA675" s="8"/>
      <c r="AYB675" s="8"/>
      <c r="AYC675" s="8"/>
      <c r="AYD675" s="8"/>
      <c r="AYE675" s="8"/>
      <c r="AYF675" s="8"/>
      <c r="AYG675" s="8"/>
      <c r="AYH675" s="8"/>
      <c r="AYI675" s="8"/>
      <c r="AYJ675" s="8"/>
      <c r="AYK675" s="8"/>
      <c r="AYL675" s="8"/>
      <c r="AYM675" s="8"/>
      <c r="AYN675" s="8"/>
      <c r="AYO675" s="8"/>
      <c r="AYP675" s="8"/>
      <c r="AYQ675" s="8"/>
      <c r="AYR675" s="8"/>
      <c r="AYS675" s="8"/>
      <c r="AYT675" s="8"/>
      <c r="AYU675" s="8"/>
      <c r="AYV675" s="8"/>
      <c r="AYW675" s="8"/>
      <c r="AYX675" s="8"/>
      <c r="AYY675" s="8"/>
      <c r="AYZ675" s="8"/>
      <c r="AZA675" s="8"/>
      <c r="AZB675" s="8"/>
      <c r="AZC675" s="8"/>
      <c r="AZD675" s="8"/>
      <c r="AZE675" s="8"/>
      <c r="AZF675" s="8"/>
      <c r="AZG675" s="8"/>
      <c r="AZH675" s="8"/>
      <c r="AZI675" s="8"/>
      <c r="AZJ675" s="8"/>
      <c r="AZK675" s="8"/>
      <c r="AZL675" s="8"/>
      <c r="AZM675" s="8"/>
      <c r="AZN675" s="8"/>
      <c r="AZO675" s="8"/>
      <c r="AZP675" s="8"/>
      <c r="AZQ675" s="8"/>
      <c r="AZR675" s="8"/>
      <c r="AZS675" s="8"/>
      <c r="AZT675" s="8"/>
      <c r="AZU675" s="8"/>
      <c r="AZV675" s="8"/>
      <c r="AZW675" s="8"/>
      <c r="AZX675" s="8"/>
      <c r="AZY675" s="8"/>
      <c r="AZZ675" s="8"/>
      <c r="BAA675" s="8"/>
      <c r="BAB675" s="8"/>
      <c r="BAC675" s="8"/>
      <c r="BAD675" s="8"/>
      <c r="BAE675" s="8"/>
      <c r="BAF675" s="8"/>
      <c r="BAG675" s="8"/>
      <c r="BAH675" s="8"/>
      <c r="BAI675" s="8"/>
      <c r="BAJ675" s="8"/>
      <c r="BAK675" s="8"/>
      <c r="BAL675" s="8"/>
      <c r="BAM675" s="8"/>
      <c r="BAN675" s="8"/>
      <c r="BAO675" s="8"/>
      <c r="BAP675" s="8"/>
      <c r="BAQ675" s="8"/>
      <c r="BAR675" s="8"/>
      <c r="BAS675" s="8"/>
      <c r="BAT675" s="8"/>
      <c r="BAU675" s="8"/>
      <c r="BAV675" s="8"/>
      <c r="BAW675" s="8"/>
      <c r="BAX675" s="8"/>
      <c r="BAY675" s="8"/>
      <c r="BAZ675" s="8"/>
      <c r="BBA675" s="8"/>
      <c r="BBB675" s="8"/>
      <c r="BBC675" s="8"/>
      <c r="BBD675" s="8"/>
      <c r="BBE675" s="8"/>
      <c r="BBF675" s="8"/>
      <c r="BBG675" s="8"/>
      <c r="BBH675" s="8"/>
      <c r="BBI675" s="8"/>
      <c r="BBJ675" s="8"/>
      <c r="BBK675" s="8"/>
      <c r="BBL675" s="8"/>
      <c r="BBM675" s="8"/>
      <c r="BBN675" s="8"/>
      <c r="BBO675" s="8"/>
      <c r="BBP675" s="8"/>
      <c r="BBQ675" s="8"/>
      <c r="BBR675" s="8"/>
      <c r="BBS675" s="8"/>
      <c r="BBT675" s="8"/>
      <c r="BBU675" s="8"/>
      <c r="BBV675" s="8"/>
      <c r="BBW675" s="8"/>
      <c r="BBX675" s="8"/>
      <c r="BBY675" s="8"/>
      <c r="BBZ675" s="8"/>
      <c r="BCA675" s="8"/>
      <c r="BCB675" s="8"/>
      <c r="BCC675" s="8"/>
      <c r="BCD675" s="8"/>
      <c r="BCE675" s="8"/>
      <c r="BCF675" s="8"/>
      <c r="BCG675" s="8"/>
      <c r="BCH675" s="8"/>
      <c r="BCI675" s="8"/>
      <c r="BCJ675" s="8"/>
      <c r="BCK675" s="8"/>
      <c r="BCL675" s="8"/>
      <c r="BCM675" s="8"/>
      <c r="BCN675" s="8"/>
      <c r="BCO675" s="8"/>
      <c r="BCP675" s="8"/>
      <c r="BCQ675" s="8"/>
      <c r="BCR675" s="8"/>
      <c r="BCS675" s="8"/>
      <c r="BCT675" s="8"/>
      <c r="BCU675" s="8"/>
      <c r="BCV675" s="8"/>
      <c r="BCW675" s="8"/>
      <c r="BCX675" s="8"/>
      <c r="BCY675" s="8"/>
      <c r="BCZ675" s="8"/>
      <c r="BDA675" s="8"/>
      <c r="BDB675" s="8"/>
      <c r="BDC675" s="8"/>
      <c r="BDD675" s="8"/>
      <c r="BDE675" s="8"/>
      <c r="BDF675" s="8"/>
      <c r="BDG675" s="8"/>
      <c r="BDH675" s="8"/>
      <c r="BDI675" s="8"/>
      <c r="BDJ675" s="8"/>
      <c r="BDK675" s="8"/>
      <c r="BDL675" s="8"/>
      <c r="BDM675" s="8"/>
      <c r="BDN675" s="8"/>
      <c r="BDO675" s="8"/>
      <c r="BDP675" s="8"/>
      <c r="BDQ675" s="8"/>
      <c r="BDR675" s="8"/>
      <c r="BDS675" s="8"/>
      <c r="BDT675" s="8"/>
      <c r="BDU675" s="8"/>
      <c r="BDV675" s="8"/>
      <c r="BDW675" s="8"/>
      <c r="BDX675" s="8"/>
      <c r="BDY675" s="8"/>
      <c r="BDZ675" s="8"/>
      <c r="BEA675" s="8"/>
      <c r="BEB675" s="8"/>
      <c r="BEC675" s="8"/>
      <c r="BED675" s="8"/>
      <c r="BEE675" s="8"/>
      <c r="BEF675" s="8"/>
      <c r="BEG675" s="8"/>
      <c r="BEH675" s="8"/>
      <c r="BEI675" s="8"/>
      <c r="BEJ675" s="8"/>
      <c r="BEK675" s="8"/>
      <c r="BEL675" s="8"/>
      <c r="BEM675" s="8"/>
      <c r="BEN675" s="8"/>
      <c r="BEO675" s="8"/>
      <c r="BEP675" s="8"/>
      <c r="BEQ675" s="8"/>
      <c r="BER675" s="8"/>
      <c r="BES675" s="8"/>
      <c r="BET675" s="8"/>
      <c r="BEU675" s="8"/>
      <c r="BEV675" s="8"/>
      <c r="BEW675" s="8"/>
      <c r="BEX675" s="8"/>
      <c r="BEY675" s="8"/>
      <c r="BEZ675" s="8"/>
      <c r="BFA675" s="8"/>
      <c r="BFB675" s="8"/>
      <c r="BFC675" s="8"/>
      <c r="BFD675" s="8"/>
      <c r="BFE675" s="8"/>
      <c r="BFF675" s="8"/>
      <c r="BFG675" s="8"/>
      <c r="BFH675" s="8"/>
      <c r="BFI675" s="8"/>
      <c r="BFJ675" s="8"/>
      <c r="BFK675" s="8"/>
      <c r="BFL675" s="8"/>
      <c r="BFM675" s="8"/>
      <c r="BFN675" s="8"/>
      <c r="BFO675" s="8"/>
      <c r="BFP675" s="8"/>
      <c r="BFQ675" s="8"/>
      <c r="BFR675" s="8"/>
      <c r="BFS675" s="8"/>
      <c r="BFT675" s="8"/>
      <c r="BFU675" s="8"/>
      <c r="BFV675" s="8"/>
      <c r="BFW675" s="8"/>
      <c r="BFX675" s="8"/>
      <c r="BFY675" s="8"/>
      <c r="BFZ675" s="8"/>
      <c r="BGA675" s="8"/>
      <c r="BGB675" s="8"/>
      <c r="BGC675" s="8"/>
      <c r="BGD675" s="8"/>
      <c r="BGE675" s="8"/>
      <c r="BGF675" s="8"/>
      <c r="BGG675" s="8"/>
      <c r="BGH675" s="8"/>
      <c r="BGI675" s="8"/>
      <c r="BGJ675" s="8"/>
      <c r="BGK675" s="8"/>
      <c r="BGL675" s="8"/>
      <c r="BGM675" s="8"/>
      <c r="BGN675" s="8"/>
      <c r="BGO675" s="8"/>
      <c r="BGP675" s="8"/>
      <c r="BGQ675" s="8"/>
      <c r="BGR675" s="8"/>
      <c r="BGS675" s="8"/>
      <c r="BGT675" s="8"/>
      <c r="BGU675" s="8"/>
      <c r="BGV675" s="8"/>
      <c r="BGW675" s="8"/>
      <c r="BGX675" s="8"/>
      <c r="BGY675" s="8"/>
      <c r="BGZ675" s="8"/>
      <c r="BHA675" s="8"/>
      <c r="BHB675" s="8"/>
      <c r="BHC675" s="8"/>
      <c r="BHD675" s="8"/>
      <c r="BHE675" s="8"/>
      <c r="BHF675" s="8"/>
      <c r="BHG675" s="8"/>
      <c r="BHH675" s="8"/>
      <c r="BHI675" s="8"/>
      <c r="BHJ675" s="8"/>
      <c r="BHK675" s="8"/>
      <c r="BHL675" s="8"/>
      <c r="BHM675" s="8"/>
      <c r="BHN675" s="8"/>
      <c r="BHO675" s="8"/>
      <c r="BHP675" s="8"/>
      <c r="BHQ675" s="8"/>
      <c r="BHR675" s="8"/>
      <c r="BHS675" s="8"/>
      <c r="BHT675" s="8"/>
      <c r="BHU675" s="8"/>
      <c r="BHV675" s="8"/>
      <c r="BHW675" s="8"/>
      <c r="BHX675" s="8"/>
      <c r="BHY675" s="8"/>
      <c r="BHZ675" s="8"/>
      <c r="BIA675" s="8"/>
      <c r="BIB675" s="8"/>
      <c r="BIC675" s="8"/>
      <c r="BID675" s="8"/>
      <c r="BIE675" s="8"/>
      <c r="BIF675" s="8"/>
      <c r="BIG675" s="8"/>
      <c r="BIH675" s="8"/>
      <c r="BII675" s="8"/>
      <c r="BIJ675" s="8"/>
      <c r="BIK675" s="8"/>
      <c r="BIL675" s="8"/>
      <c r="BIM675" s="8"/>
      <c r="BIN675" s="8"/>
      <c r="BIO675" s="8"/>
      <c r="BIP675" s="8"/>
      <c r="BIQ675" s="8"/>
      <c r="BIR675" s="8"/>
      <c r="BIS675" s="8"/>
      <c r="BIT675" s="8"/>
      <c r="BIU675" s="8"/>
      <c r="BIV675" s="8"/>
      <c r="BIW675" s="8"/>
      <c r="BIX675" s="8"/>
      <c r="BIY675" s="8"/>
      <c r="BIZ675" s="8"/>
      <c r="BJA675" s="8"/>
      <c r="BJB675" s="8"/>
      <c r="BJC675" s="8"/>
      <c r="BJD675" s="8"/>
      <c r="BJE675" s="8"/>
      <c r="BJF675" s="8"/>
      <c r="BJG675" s="8"/>
      <c r="BJH675" s="8"/>
      <c r="BJI675" s="8"/>
      <c r="BJJ675" s="8"/>
      <c r="BJK675" s="8"/>
      <c r="BJL675" s="8"/>
      <c r="BJM675" s="8"/>
      <c r="BJN675" s="8"/>
      <c r="BJO675" s="8"/>
      <c r="BJP675" s="8"/>
      <c r="BJQ675" s="8"/>
      <c r="BJR675" s="8"/>
      <c r="BJS675" s="8"/>
      <c r="BJT675" s="8"/>
      <c r="BJU675" s="8"/>
      <c r="BJV675" s="8"/>
      <c r="BJW675" s="8"/>
      <c r="BJX675" s="8"/>
      <c r="BJY675" s="8"/>
      <c r="BJZ675" s="8"/>
      <c r="BKA675" s="8"/>
      <c r="BKB675" s="8"/>
      <c r="BKC675" s="8"/>
      <c r="BKD675" s="8"/>
      <c r="BKE675" s="8"/>
      <c r="BKF675" s="8"/>
      <c r="BKG675" s="8"/>
      <c r="BKH675" s="8"/>
      <c r="BKI675" s="8"/>
      <c r="BKJ675" s="8"/>
      <c r="BKK675" s="8"/>
      <c r="BKL675" s="8"/>
      <c r="BKM675" s="8"/>
      <c r="BKN675" s="8"/>
      <c r="BKO675" s="8"/>
      <c r="BKP675" s="8"/>
      <c r="BKQ675" s="8"/>
      <c r="BKR675" s="8"/>
      <c r="BKS675" s="8"/>
      <c r="BKT675" s="8"/>
      <c r="BKU675" s="8"/>
      <c r="BKV675" s="8"/>
      <c r="BKW675" s="8"/>
      <c r="BKX675" s="8"/>
      <c r="BKY675" s="8"/>
      <c r="BKZ675" s="8"/>
      <c r="BLA675" s="8"/>
      <c r="BLB675" s="8"/>
      <c r="BLC675" s="8"/>
      <c r="BLD675" s="8"/>
      <c r="BLE675" s="8"/>
      <c r="BLF675" s="8"/>
      <c r="BLG675" s="8"/>
      <c r="BLH675" s="8"/>
      <c r="BLI675" s="8"/>
      <c r="BLJ675" s="8"/>
      <c r="BLK675" s="8"/>
      <c r="BLL675" s="8"/>
      <c r="BLM675" s="8"/>
      <c r="BLN675" s="8"/>
      <c r="BLO675" s="8"/>
      <c r="BLP675" s="8"/>
      <c r="BLQ675" s="8"/>
      <c r="BLR675" s="8"/>
      <c r="BLS675" s="8"/>
      <c r="BLT675" s="8"/>
      <c r="BLU675" s="8"/>
      <c r="BLV675" s="8"/>
      <c r="BLW675" s="8"/>
      <c r="BLX675" s="8"/>
      <c r="BLY675" s="8"/>
      <c r="BLZ675" s="8"/>
      <c r="BMA675" s="8"/>
      <c r="BMB675" s="8"/>
      <c r="BMC675" s="8"/>
      <c r="BMD675" s="8"/>
      <c r="BME675" s="8"/>
      <c r="BMF675" s="8"/>
      <c r="BMG675" s="8"/>
      <c r="BMH675" s="8"/>
      <c r="BMI675" s="8"/>
      <c r="BMJ675" s="8"/>
      <c r="BMK675" s="8"/>
      <c r="BML675" s="8"/>
      <c r="BMM675" s="8"/>
      <c r="BMN675" s="8"/>
      <c r="BMO675" s="8"/>
      <c r="BMP675" s="8"/>
      <c r="BMQ675" s="8"/>
      <c r="BMR675" s="8"/>
      <c r="BMS675" s="8"/>
      <c r="BMT675" s="8"/>
      <c r="BMU675" s="8"/>
      <c r="BMV675" s="8"/>
      <c r="BMW675" s="8"/>
      <c r="BMX675" s="8"/>
      <c r="BMY675" s="8"/>
      <c r="BMZ675" s="8"/>
      <c r="BNA675" s="8"/>
      <c r="BNB675" s="8"/>
      <c r="BNC675" s="8"/>
      <c r="BND675" s="8"/>
      <c r="BNE675" s="8"/>
      <c r="BNF675" s="8"/>
      <c r="BNG675" s="8"/>
      <c r="BNH675" s="8"/>
      <c r="BNI675" s="8"/>
      <c r="BNJ675" s="8"/>
      <c r="BNK675" s="8"/>
      <c r="BNL675" s="8"/>
      <c r="BNM675" s="8"/>
      <c r="BNN675" s="8"/>
      <c r="BNO675" s="8"/>
      <c r="BNP675" s="8"/>
      <c r="BNQ675" s="8"/>
      <c r="BNR675" s="8"/>
      <c r="BNS675" s="8"/>
      <c r="BNT675" s="8"/>
      <c r="BNU675" s="8"/>
      <c r="BNV675" s="8"/>
      <c r="BNW675" s="8"/>
      <c r="BNX675" s="8"/>
      <c r="BNY675" s="8"/>
      <c r="BNZ675" s="8"/>
      <c r="BOA675" s="8"/>
      <c r="BOB675" s="8"/>
      <c r="BOC675" s="8"/>
      <c r="BOD675" s="8"/>
      <c r="BOE675" s="8"/>
      <c r="BOF675" s="8"/>
      <c r="BOG675" s="8"/>
      <c r="BOH675" s="8"/>
      <c r="BOI675" s="8"/>
      <c r="BOJ675" s="8"/>
      <c r="BOK675" s="8"/>
      <c r="BOL675" s="8"/>
      <c r="BOM675" s="8"/>
      <c r="BON675" s="8"/>
      <c r="BOO675" s="8"/>
      <c r="BOP675" s="8"/>
      <c r="BOQ675" s="8"/>
      <c r="BOR675" s="8"/>
      <c r="BOS675" s="8"/>
      <c r="BOT675" s="8"/>
      <c r="BOU675" s="8"/>
      <c r="BOV675" s="8"/>
      <c r="BOW675" s="8"/>
      <c r="BOX675" s="8"/>
      <c r="BOY675" s="8"/>
      <c r="BOZ675" s="8"/>
      <c r="BPA675" s="8"/>
      <c r="BPB675" s="8"/>
      <c r="BPC675" s="8"/>
      <c r="BPD675" s="8"/>
      <c r="BPE675" s="8"/>
      <c r="BPF675" s="8"/>
      <c r="BPG675" s="8"/>
      <c r="BPH675" s="8"/>
      <c r="BPI675" s="8"/>
      <c r="BPJ675" s="8"/>
      <c r="BPK675" s="8"/>
      <c r="BPL675" s="8"/>
      <c r="BPM675" s="8"/>
      <c r="BPN675" s="8"/>
      <c r="BPO675" s="8"/>
      <c r="BPP675" s="8"/>
      <c r="BPQ675" s="8"/>
      <c r="BPR675" s="8"/>
      <c r="BPS675" s="8"/>
      <c r="BPT675" s="8"/>
      <c r="BPU675" s="8"/>
      <c r="BPV675" s="8"/>
      <c r="BPW675" s="8"/>
      <c r="BPX675" s="8"/>
      <c r="BPY675" s="8"/>
      <c r="BPZ675" s="8"/>
      <c r="BQA675" s="8"/>
      <c r="BQB675" s="8"/>
      <c r="BQC675" s="8"/>
      <c r="BQD675" s="8"/>
      <c r="BQE675" s="8"/>
      <c r="BQF675" s="8"/>
      <c r="BQG675" s="8"/>
      <c r="BQH675" s="8"/>
      <c r="BQI675" s="8"/>
      <c r="BQJ675" s="8"/>
      <c r="BQK675" s="8"/>
      <c r="BQL675" s="8"/>
      <c r="BQM675" s="8"/>
      <c r="BQN675" s="8"/>
      <c r="BQO675" s="8"/>
      <c r="BQP675" s="8"/>
      <c r="BQQ675" s="8"/>
      <c r="BQR675" s="8"/>
      <c r="BQS675" s="8"/>
      <c r="BQT675" s="8"/>
      <c r="BQU675" s="8"/>
      <c r="BQV675" s="8"/>
      <c r="BQW675" s="8"/>
      <c r="BQX675" s="8"/>
      <c r="BQY675" s="8"/>
      <c r="BQZ675" s="8"/>
      <c r="BRA675" s="8"/>
      <c r="BRB675" s="8"/>
      <c r="BRC675" s="8"/>
      <c r="BRD675" s="8"/>
      <c r="BRE675" s="8"/>
      <c r="BRF675" s="8"/>
      <c r="BRG675" s="8"/>
      <c r="BRH675" s="8"/>
      <c r="BRI675" s="8"/>
      <c r="BRJ675" s="8"/>
      <c r="BRK675" s="8"/>
      <c r="BRL675" s="8"/>
      <c r="BRM675" s="8"/>
      <c r="BRN675" s="8"/>
      <c r="BRO675" s="8"/>
      <c r="BRP675" s="8"/>
      <c r="BRQ675" s="8"/>
      <c r="BRR675" s="8"/>
      <c r="BRS675" s="8"/>
      <c r="BRT675" s="8"/>
      <c r="BRU675" s="8"/>
      <c r="BRV675" s="8"/>
      <c r="BRW675" s="8"/>
      <c r="BRX675" s="8"/>
      <c r="BRY675" s="8"/>
      <c r="BRZ675" s="8"/>
      <c r="BSA675" s="8"/>
      <c r="BSB675" s="8"/>
      <c r="BSC675" s="8"/>
      <c r="BSD675" s="8"/>
      <c r="BSE675" s="8"/>
      <c r="BSF675" s="8"/>
      <c r="BSG675" s="8"/>
      <c r="BSH675" s="8"/>
      <c r="BSI675" s="8"/>
      <c r="BSJ675" s="8"/>
      <c r="BSK675" s="8"/>
      <c r="BSL675" s="8"/>
      <c r="BSM675" s="8"/>
      <c r="BSN675" s="8"/>
      <c r="BSO675" s="8"/>
      <c r="BSP675" s="8"/>
      <c r="BSQ675" s="8"/>
      <c r="BSR675" s="8"/>
      <c r="BSS675" s="8"/>
      <c r="BST675" s="8"/>
      <c r="BSU675" s="8"/>
      <c r="BSV675" s="8"/>
      <c r="BSW675" s="8"/>
      <c r="BSX675" s="8"/>
      <c r="BSY675" s="8"/>
      <c r="BSZ675" s="8"/>
      <c r="BTA675" s="8"/>
      <c r="BTB675" s="8"/>
      <c r="BTC675" s="8"/>
      <c r="BTD675" s="8"/>
      <c r="BTE675" s="8"/>
      <c r="BTF675" s="8"/>
      <c r="BTG675" s="8"/>
      <c r="BTH675" s="8"/>
      <c r="BTI675" s="8"/>
      <c r="BTJ675" s="8"/>
      <c r="BTK675" s="8"/>
      <c r="BTL675" s="8"/>
      <c r="BTM675" s="8"/>
      <c r="BTN675" s="8"/>
      <c r="BTO675" s="8"/>
      <c r="BTP675" s="8"/>
      <c r="BTQ675" s="8"/>
      <c r="BTR675" s="8"/>
      <c r="BTS675" s="8"/>
      <c r="BTT675" s="8"/>
      <c r="BTU675" s="8"/>
      <c r="BTV675" s="8"/>
      <c r="BTW675" s="8"/>
      <c r="BTX675" s="8"/>
      <c r="BTY675" s="8"/>
      <c r="BTZ675" s="8"/>
      <c r="BUA675" s="8"/>
      <c r="BUB675" s="8"/>
      <c r="BUC675" s="8"/>
      <c r="BUD675" s="8"/>
      <c r="BUE675" s="8"/>
      <c r="BUF675" s="8"/>
      <c r="BUG675" s="8"/>
      <c r="BUH675" s="8"/>
      <c r="BUI675" s="8"/>
      <c r="BUJ675" s="8"/>
      <c r="BUK675" s="8"/>
      <c r="BUL675" s="8"/>
      <c r="BUM675" s="8"/>
      <c r="BUN675" s="8"/>
      <c r="BUO675" s="8"/>
      <c r="BUP675" s="8"/>
      <c r="BUQ675" s="8"/>
      <c r="BUR675" s="8"/>
      <c r="BUS675" s="8"/>
      <c r="BUT675" s="8"/>
      <c r="BUU675" s="8"/>
      <c r="BUV675" s="8"/>
      <c r="BUW675" s="8"/>
      <c r="BUX675" s="8"/>
      <c r="BUY675" s="8"/>
      <c r="BUZ675" s="8"/>
      <c r="BVA675" s="8"/>
      <c r="BVB675" s="8"/>
      <c r="BVC675" s="8"/>
      <c r="BVD675" s="8"/>
      <c r="BVE675" s="8"/>
      <c r="BVF675" s="8"/>
      <c r="BVG675" s="8"/>
      <c r="BVH675" s="8"/>
      <c r="BVI675" s="8"/>
      <c r="BVJ675" s="8"/>
      <c r="BVK675" s="8"/>
      <c r="BVL675" s="8"/>
      <c r="BVM675" s="8"/>
      <c r="BVN675" s="8"/>
      <c r="BVO675" s="8"/>
      <c r="BVP675" s="8"/>
      <c r="BVQ675" s="8"/>
      <c r="BVR675" s="8"/>
      <c r="BVS675" s="8"/>
      <c r="BVT675" s="8"/>
      <c r="BVU675" s="8"/>
      <c r="BVV675" s="8"/>
      <c r="BVW675" s="8"/>
      <c r="BVX675" s="8"/>
      <c r="BVY675" s="8"/>
      <c r="BVZ675" s="8"/>
      <c r="BWA675" s="8"/>
      <c r="BWB675" s="8"/>
      <c r="BWC675" s="8"/>
      <c r="BWD675" s="8"/>
      <c r="BWE675" s="8"/>
      <c r="BWF675" s="8"/>
      <c r="BWG675" s="8"/>
      <c r="BWH675" s="8"/>
      <c r="BWI675" s="8"/>
      <c r="BWJ675" s="8"/>
      <c r="BWK675" s="8"/>
      <c r="BWL675" s="8"/>
      <c r="BWM675" s="8"/>
      <c r="BWN675" s="8"/>
      <c r="BWO675" s="8"/>
      <c r="BWP675" s="8"/>
      <c r="BWQ675" s="8"/>
    </row>
    <row r="676" spans="1:1967" s="444" customFormat="1" ht="102" customHeight="1">
      <c r="A676" s="9" t="s">
        <v>6671</v>
      </c>
      <c r="B676" s="100" t="s">
        <v>97</v>
      </c>
      <c r="C676" s="111" t="s">
        <v>1122</v>
      </c>
      <c r="D676" s="111" t="s">
        <v>1103</v>
      </c>
      <c r="E676" s="111" t="s">
        <v>1123</v>
      </c>
      <c r="F676" s="3"/>
      <c r="G676" s="3" t="s">
        <v>384</v>
      </c>
      <c r="H676" s="20">
        <v>1</v>
      </c>
      <c r="I676" s="114">
        <v>470000000</v>
      </c>
      <c r="J676" s="21" t="s">
        <v>1330</v>
      </c>
      <c r="K676" s="19" t="s">
        <v>2096</v>
      </c>
      <c r="L676" s="138" t="s">
        <v>3428</v>
      </c>
      <c r="M676" s="141" t="s">
        <v>383</v>
      </c>
      <c r="N676" s="360" t="s">
        <v>2105</v>
      </c>
      <c r="O676" s="3" t="s">
        <v>1382</v>
      </c>
      <c r="P676" s="7" t="s">
        <v>1354</v>
      </c>
      <c r="Q676" s="3" t="s">
        <v>1195</v>
      </c>
      <c r="R676" s="24">
        <v>4</v>
      </c>
      <c r="S676" s="19">
        <v>24160</v>
      </c>
      <c r="T676" s="83">
        <f t="shared" si="103"/>
        <v>96640</v>
      </c>
      <c r="U676" s="83">
        <f t="shared" si="101"/>
        <v>108236.80000000002</v>
      </c>
      <c r="V676" s="9" t="s">
        <v>1341</v>
      </c>
      <c r="W676" s="153" t="s">
        <v>1410</v>
      </c>
      <c r="X676" s="9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  <c r="FG676" s="8"/>
      <c r="FH676" s="8"/>
      <c r="FI676" s="8"/>
      <c r="FJ676" s="8"/>
      <c r="FK676" s="8"/>
      <c r="FL676" s="8"/>
      <c r="FM676" s="8"/>
      <c r="FN676" s="8"/>
      <c r="FO676" s="8"/>
      <c r="FP676" s="8"/>
      <c r="FQ676" s="8"/>
      <c r="FR676" s="8"/>
      <c r="FS676" s="8"/>
      <c r="FT676" s="8"/>
      <c r="FU676" s="8"/>
      <c r="FV676" s="8"/>
      <c r="FW676" s="8"/>
      <c r="FX676" s="8"/>
      <c r="FY676" s="8"/>
      <c r="FZ676" s="8"/>
      <c r="GA676" s="8"/>
      <c r="GB676" s="8"/>
      <c r="GC676" s="8"/>
      <c r="GD676" s="8"/>
      <c r="GE676" s="8"/>
      <c r="GF676" s="8"/>
      <c r="GG676" s="8"/>
      <c r="GH676" s="8"/>
      <c r="GI676" s="8"/>
      <c r="GJ676" s="8"/>
      <c r="GK676" s="8"/>
      <c r="GL676" s="8"/>
      <c r="GM676" s="8"/>
      <c r="GN676" s="8"/>
      <c r="GO676" s="8"/>
      <c r="GP676" s="8"/>
      <c r="GQ676" s="8"/>
      <c r="GR676" s="8"/>
      <c r="GS676" s="8"/>
      <c r="GT676" s="8"/>
      <c r="GU676" s="8"/>
      <c r="GV676" s="8"/>
      <c r="GW676" s="8"/>
      <c r="GX676" s="8"/>
      <c r="GY676" s="8"/>
      <c r="GZ676" s="8"/>
      <c r="HA676" s="8"/>
      <c r="HB676" s="8"/>
      <c r="HC676" s="8"/>
      <c r="HD676" s="8"/>
      <c r="HE676" s="8"/>
      <c r="HF676" s="8"/>
      <c r="HG676" s="8"/>
      <c r="HH676" s="8"/>
      <c r="HI676" s="8"/>
      <c r="HJ676" s="8"/>
      <c r="HK676" s="8"/>
      <c r="HL676" s="8"/>
      <c r="HM676" s="8"/>
      <c r="HN676" s="8"/>
      <c r="HO676" s="8"/>
      <c r="HP676" s="8"/>
      <c r="HQ676" s="8"/>
      <c r="HR676" s="8"/>
      <c r="HS676" s="8"/>
      <c r="HT676" s="8"/>
      <c r="HU676" s="8"/>
      <c r="HV676" s="8"/>
      <c r="HW676" s="8"/>
      <c r="HX676" s="8"/>
      <c r="HY676" s="8"/>
      <c r="HZ676" s="8"/>
      <c r="IA676" s="8"/>
      <c r="IB676" s="8"/>
      <c r="IC676" s="8"/>
      <c r="ID676" s="8"/>
      <c r="IE676" s="8"/>
      <c r="IF676" s="8"/>
      <c r="IG676" s="8"/>
      <c r="IH676" s="8"/>
      <c r="II676" s="8"/>
      <c r="IJ676" s="8"/>
      <c r="IK676" s="8"/>
      <c r="IL676" s="8"/>
      <c r="IM676" s="8"/>
      <c r="IN676" s="8"/>
      <c r="IO676" s="8"/>
      <c r="IP676" s="8"/>
      <c r="IQ676" s="8"/>
      <c r="IR676" s="8"/>
      <c r="IS676" s="8"/>
      <c r="IT676" s="8"/>
      <c r="IU676" s="8"/>
      <c r="IV676" s="8"/>
      <c r="IW676" s="8"/>
      <c r="IX676" s="8"/>
      <c r="IY676" s="8"/>
      <c r="IZ676" s="8"/>
      <c r="JA676" s="8"/>
      <c r="JB676" s="8"/>
      <c r="JC676" s="8"/>
      <c r="JD676" s="8"/>
      <c r="JE676" s="8"/>
      <c r="JF676" s="8"/>
      <c r="JG676" s="8"/>
      <c r="JH676" s="8"/>
      <c r="JI676" s="8"/>
      <c r="JJ676" s="8"/>
      <c r="JK676" s="8"/>
      <c r="JL676" s="8"/>
      <c r="JM676" s="8"/>
      <c r="JN676" s="8"/>
      <c r="JO676" s="8"/>
      <c r="JP676" s="8"/>
      <c r="JQ676" s="8"/>
      <c r="JR676" s="8"/>
      <c r="JS676" s="8"/>
      <c r="JT676" s="8"/>
      <c r="JU676" s="8"/>
      <c r="JV676" s="8"/>
      <c r="JW676" s="8"/>
      <c r="JX676" s="8"/>
      <c r="JY676" s="8"/>
      <c r="JZ676" s="8"/>
      <c r="KA676" s="8"/>
      <c r="KB676" s="8"/>
      <c r="KC676" s="8"/>
      <c r="KD676" s="8"/>
      <c r="KE676" s="8"/>
      <c r="KF676" s="8"/>
      <c r="KG676" s="8"/>
      <c r="KH676" s="8"/>
      <c r="KI676" s="8"/>
      <c r="KJ676" s="8"/>
      <c r="KK676" s="8"/>
      <c r="KL676" s="8"/>
      <c r="KM676" s="8"/>
      <c r="KN676" s="8"/>
      <c r="KO676" s="8"/>
      <c r="KP676" s="8"/>
      <c r="KQ676" s="8"/>
      <c r="KR676" s="8"/>
      <c r="KS676" s="8"/>
      <c r="KT676" s="8"/>
      <c r="KU676" s="8"/>
      <c r="KV676" s="8"/>
      <c r="KW676" s="8"/>
      <c r="KX676" s="8"/>
      <c r="KY676" s="8"/>
      <c r="KZ676" s="8"/>
      <c r="LA676" s="8"/>
      <c r="LB676" s="8"/>
      <c r="LC676" s="8"/>
      <c r="LD676" s="8"/>
      <c r="LE676" s="8"/>
      <c r="LF676" s="8"/>
      <c r="LG676" s="8"/>
      <c r="LH676" s="8"/>
      <c r="LI676" s="8"/>
      <c r="LJ676" s="8"/>
      <c r="LK676" s="8"/>
      <c r="LL676" s="8"/>
      <c r="LM676" s="8"/>
      <c r="LN676" s="8"/>
      <c r="LO676" s="8"/>
      <c r="LP676" s="8"/>
      <c r="LQ676" s="8"/>
      <c r="LR676" s="8"/>
      <c r="LS676" s="8"/>
      <c r="LT676" s="8"/>
      <c r="LU676" s="8"/>
      <c r="LV676" s="8"/>
      <c r="LW676" s="8"/>
      <c r="LX676" s="8"/>
      <c r="LY676" s="8"/>
      <c r="LZ676" s="8"/>
      <c r="MA676" s="8"/>
      <c r="MB676" s="8"/>
      <c r="MC676" s="8"/>
      <c r="MD676" s="8"/>
      <c r="ME676" s="8"/>
      <c r="MF676" s="8"/>
      <c r="MG676" s="8"/>
      <c r="MH676" s="8"/>
      <c r="MI676" s="8"/>
      <c r="MJ676" s="8"/>
      <c r="MK676" s="8"/>
      <c r="ML676" s="8"/>
      <c r="MM676" s="8"/>
      <c r="MN676" s="8"/>
      <c r="MO676" s="8"/>
      <c r="MP676" s="8"/>
      <c r="MQ676" s="8"/>
      <c r="MR676" s="8"/>
      <c r="MS676" s="8"/>
      <c r="MT676" s="8"/>
      <c r="MU676" s="8"/>
      <c r="MV676" s="8"/>
      <c r="MW676" s="8"/>
      <c r="MX676" s="8"/>
      <c r="MY676" s="8"/>
      <c r="MZ676" s="8"/>
      <c r="NA676" s="8"/>
      <c r="NB676" s="8"/>
      <c r="NC676" s="8"/>
      <c r="ND676" s="8"/>
      <c r="NE676" s="8"/>
      <c r="NF676" s="8"/>
      <c r="NG676" s="8"/>
      <c r="NH676" s="8"/>
      <c r="NI676" s="8"/>
      <c r="NJ676" s="8"/>
      <c r="NK676" s="8"/>
      <c r="NL676" s="8"/>
      <c r="NM676" s="8"/>
      <c r="NN676" s="8"/>
      <c r="NO676" s="8"/>
      <c r="NP676" s="8"/>
      <c r="NQ676" s="8"/>
      <c r="NR676" s="8"/>
      <c r="NS676" s="8"/>
      <c r="NT676" s="8"/>
      <c r="NU676" s="8"/>
      <c r="NV676" s="8"/>
      <c r="NW676" s="8"/>
      <c r="NX676" s="8"/>
      <c r="NY676" s="8"/>
      <c r="NZ676" s="8"/>
      <c r="OA676" s="8"/>
      <c r="OB676" s="8"/>
      <c r="OC676" s="8"/>
      <c r="OD676" s="8"/>
      <c r="OE676" s="8"/>
      <c r="OF676" s="8"/>
      <c r="OG676" s="8"/>
      <c r="OH676" s="8"/>
      <c r="OI676" s="8"/>
      <c r="OJ676" s="8"/>
      <c r="OK676" s="8"/>
      <c r="OL676" s="8"/>
      <c r="OM676" s="8"/>
      <c r="ON676" s="8"/>
      <c r="OO676" s="8"/>
      <c r="OP676" s="8"/>
      <c r="OQ676" s="8"/>
      <c r="OR676" s="8"/>
      <c r="OS676" s="8"/>
      <c r="OT676" s="8"/>
      <c r="OU676" s="8"/>
      <c r="OV676" s="8"/>
      <c r="OW676" s="8"/>
      <c r="OX676" s="8"/>
      <c r="OY676" s="8"/>
      <c r="OZ676" s="8"/>
      <c r="PA676" s="8"/>
      <c r="PB676" s="8"/>
      <c r="PC676" s="8"/>
      <c r="PD676" s="8"/>
      <c r="PE676" s="8"/>
      <c r="PF676" s="8"/>
      <c r="PG676" s="8"/>
      <c r="PH676" s="8"/>
      <c r="PI676" s="8"/>
      <c r="PJ676" s="8"/>
      <c r="PK676" s="8"/>
      <c r="PL676" s="8"/>
      <c r="PM676" s="8"/>
      <c r="PN676" s="8"/>
      <c r="PO676" s="8"/>
      <c r="PP676" s="8"/>
      <c r="PQ676" s="8"/>
      <c r="PR676" s="8"/>
      <c r="PS676" s="8"/>
      <c r="PT676" s="8"/>
      <c r="PU676" s="8"/>
      <c r="PV676" s="8"/>
      <c r="PW676" s="8"/>
      <c r="PX676" s="8"/>
      <c r="PY676" s="8"/>
      <c r="PZ676" s="8"/>
      <c r="QA676" s="8"/>
      <c r="QB676" s="8"/>
      <c r="QC676" s="8"/>
      <c r="QD676" s="8"/>
      <c r="QE676" s="8"/>
      <c r="QF676" s="8"/>
      <c r="QG676" s="8"/>
      <c r="QH676" s="8"/>
      <c r="QI676" s="8"/>
      <c r="QJ676" s="8"/>
      <c r="QK676" s="8"/>
      <c r="QL676" s="8"/>
      <c r="QM676" s="8"/>
      <c r="QN676" s="8"/>
      <c r="QO676" s="8"/>
      <c r="QP676" s="8"/>
      <c r="QQ676" s="8"/>
      <c r="QR676" s="8"/>
      <c r="QS676" s="8"/>
      <c r="QT676" s="8"/>
      <c r="QU676" s="8"/>
      <c r="QV676" s="8"/>
      <c r="QW676" s="8"/>
      <c r="QX676" s="8"/>
      <c r="QY676" s="8"/>
      <c r="QZ676" s="8"/>
      <c r="RA676" s="8"/>
      <c r="RB676" s="8"/>
      <c r="RC676" s="8"/>
      <c r="RD676" s="8"/>
      <c r="RE676" s="8"/>
      <c r="RF676" s="8"/>
      <c r="RG676" s="8"/>
      <c r="RH676" s="8"/>
      <c r="RI676" s="8"/>
      <c r="RJ676" s="8"/>
      <c r="RK676" s="8"/>
      <c r="RL676" s="8"/>
      <c r="RM676" s="8"/>
      <c r="RN676" s="8"/>
      <c r="RO676" s="8"/>
      <c r="RP676" s="8"/>
      <c r="RQ676" s="8"/>
      <c r="RR676" s="8"/>
      <c r="RS676" s="8"/>
      <c r="RT676" s="8"/>
      <c r="RU676" s="8"/>
      <c r="RV676" s="8"/>
      <c r="RW676" s="8"/>
      <c r="RX676" s="8"/>
      <c r="RY676" s="8"/>
      <c r="RZ676" s="8"/>
      <c r="SA676" s="8"/>
      <c r="SB676" s="8"/>
      <c r="SC676" s="8"/>
      <c r="SD676" s="8"/>
      <c r="SE676" s="8"/>
      <c r="SF676" s="8"/>
      <c r="SG676" s="8"/>
      <c r="SH676" s="8"/>
      <c r="SI676" s="8"/>
      <c r="SJ676" s="8"/>
      <c r="SK676" s="8"/>
      <c r="SL676" s="8"/>
      <c r="SM676" s="8"/>
      <c r="SN676" s="8"/>
      <c r="SO676" s="8"/>
      <c r="SP676" s="8"/>
      <c r="SQ676" s="8"/>
      <c r="SR676" s="8"/>
      <c r="SS676" s="8"/>
      <c r="ST676" s="8"/>
      <c r="SU676" s="8"/>
      <c r="SV676" s="8"/>
      <c r="SW676" s="8"/>
      <c r="SX676" s="8"/>
      <c r="SY676" s="8"/>
      <c r="SZ676" s="8"/>
      <c r="TA676" s="8"/>
      <c r="TB676" s="8"/>
      <c r="TC676" s="8"/>
      <c r="TD676" s="8"/>
      <c r="TE676" s="8"/>
      <c r="TF676" s="8"/>
      <c r="TG676" s="8"/>
      <c r="TH676" s="8"/>
      <c r="TI676" s="8"/>
      <c r="TJ676" s="8"/>
      <c r="TK676" s="8"/>
      <c r="TL676" s="8"/>
      <c r="TM676" s="8"/>
      <c r="TN676" s="8"/>
      <c r="TO676" s="8"/>
      <c r="TP676" s="8"/>
      <c r="TQ676" s="8"/>
      <c r="TR676" s="8"/>
      <c r="TS676" s="8"/>
      <c r="TT676" s="8"/>
      <c r="TU676" s="8"/>
      <c r="TV676" s="8"/>
      <c r="TW676" s="8"/>
      <c r="TX676" s="8"/>
      <c r="TY676" s="8"/>
      <c r="TZ676" s="8"/>
      <c r="UA676" s="8"/>
      <c r="UB676" s="8"/>
      <c r="UC676" s="8"/>
      <c r="UD676" s="8"/>
      <c r="UE676" s="8"/>
      <c r="UF676" s="8"/>
      <c r="UG676" s="8"/>
      <c r="UH676" s="8"/>
      <c r="UI676" s="8"/>
      <c r="UJ676" s="8"/>
      <c r="UK676" s="8"/>
      <c r="UL676" s="8"/>
      <c r="UM676" s="8"/>
      <c r="UN676" s="8"/>
      <c r="UO676" s="8"/>
      <c r="UP676" s="8"/>
      <c r="UQ676" s="8"/>
      <c r="UR676" s="8"/>
      <c r="US676" s="8"/>
      <c r="UT676" s="8"/>
      <c r="UU676" s="8"/>
      <c r="UV676" s="8"/>
      <c r="UW676" s="8"/>
      <c r="UX676" s="8"/>
      <c r="UY676" s="8"/>
      <c r="UZ676" s="8"/>
      <c r="VA676" s="8"/>
      <c r="VB676" s="8"/>
      <c r="VC676" s="8"/>
      <c r="VD676" s="8"/>
      <c r="VE676" s="8"/>
      <c r="VF676" s="8"/>
      <c r="VG676" s="8"/>
      <c r="VH676" s="8"/>
      <c r="VI676" s="8"/>
      <c r="VJ676" s="8"/>
      <c r="VK676" s="8"/>
      <c r="VL676" s="8"/>
      <c r="VM676" s="8"/>
      <c r="VN676" s="8"/>
      <c r="VO676" s="8"/>
      <c r="VP676" s="8"/>
      <c r="VQ676" s="8"/>
      <c r="VR676" s="8"/>
      <c r="VS676" s="8"/>
      <c r="VT676" s="8"/>
      <c r="VU676" s="8"/>
      <c r="VV676" s="8"/>
      <c r="VW676" s="8"/>
      <c r="VX676" s="8"/>
      <c r="VY676" s="8"/>
      <c r="VZ676" s="8"/>
      <c r="WA676" s="8"/>
      <c r="WB676" s="8"/>
      <c r="WC676" s="8"/>
      <c r="WD676" s="8"/>
      <c r="WE676" s="8"/>
      <c r="WF676" s="8"/>
      <c r="WG676" s="8"/>
      <c r="WH676" s="8"/>
      <c r="WI676" s="8"/>
      <c r="WJ676" s="8"/>
      <c r="WK676" s="8"/>
      <c r="WL676" s="8"/>
      <c r="WM676" s="8"/>
      <c r="WN676" s="8"/>
      <c r="WO676" s="8"/>
      <c r="WP676" s="8"/>
      <c r="WQ676" s="8"/>
      <c r="WR676" s="8"/>
      <c r="WS676" s="8"/>
      <c r="WT676" s="8"/>
      <c r="WU676" s="8"/>
      <c r="WV676" s="8"/>
      <c r="WW676" s="8"/>
      <c r="WX676" s="8"/>
      <c r="WY676" s="8"/>
      <c r="WZ676" s="8"/>
      <c r="XA676" s="8"/>
      <c r="XB676" s="8"/>
      <c r="XC676" s="8"/>
      <c r="XD676" s="8"/>
      <c r="XE676" s="8"/>
      <c r="XF676" s="8"/>
      <c r="XG676" s="8"/>
      <c r="XH676" s="8"/>
      <c r="XI676" s="8"/>
      <c r="XJ676" s="8"/>
      <c r="XK676" s="8"/>
      <c r="XL676" s="8"/>
      <c r="XM676" s="8"/>
      <c r="XN676" s="8"/>
      <c r="XO676" s="8"/>
      <c r="XP676" s="8"/>
      <c r="XQ676" s="8"/>
      <c r="XR676" s="8"/>
      <c r="XS676" s="8"/>
      <c r="XT676" s="8"/>
      <c r="XU676" s="8"/>
      <c r="XV676" s="8"/>
      <c r="XW676" s="8"/>
      <c r="XX676" s="8"/>
      <c r="XY676" s="8"/>
      <c r="XZ676" s="8"/>
      <c r="YA676" s="8"/>
      <c r="YB676" s="8"/>
      <c r="YC676" s="8"/>
      <c r="YD676" s="8"/>
      <c r="YE676" s="8"/>
      <c r="YF676" s="8"/>
      <c r="YG676" s="8"/>
      <c r="YH676" s="8"/>
      <c r="YI676" s="8"/>
      <c r="YJ676" s="8"/>
      <c r="YK676" s="8"/>
      <c r="YL676" s="8"/>
      <c r="YM676" s="8"/>
      <c r="YN676" s="8"/>
      <c r="YO676" s="8"/>
      <c r="YP676" s="8"/>
      <c r="YQ676" s="8"/>
      <c r="YR676" s="8"/>
      <c r="YS676" s="8"/>
      <c r="YT676" s="8"/>
      <c r="YU676" s="8"/>
      <c r="YV676" s="8"/>
      <c r="YW676" s="8"/>
      <c r="YX676" s="8"/>
      <c r="YY676" s="8"/>
      <c r="YZ676" s="8"/>
      <c r="ZA676" s="8"/>
      <c r="ZB676" s="8"/>
      <c r="ZC676" s="8"/>
      <c r="ZD676" s="8"/>
      <c r="ZE676" s="8"/>
      <c r="ZF676" s="8"/>
      <c r="ZG676" s="8"/>
      <c r="ZH676" s="8"/>
      <c r="ZI676" s="8"/>
      <c r="ZJ676" s="8"/>
      <c r="ZK676" s="8"/>
      <c r="ZL676" s="8"/>
      <c r="ZM676" s="8"/>
      <c r="ZN676" s="8"/>
      <c r="ZO676" s="8"/>
      <c r="ZP676" s="8"/>
      <c r="ZQ676" s="8"/>
      <c r="ZR676" s="8"/>
      <c r="ZS676" s="8"/>
      <c r="ZT676" s="8"/>
      <c r="ZU676" s="8"/>
      <c r="ZV676" s="8"/>
      <c r="ZW676" s="8"/>
      <c r="ZX676" s="8"/>
      <c r="ZY676" s="8"/>
      <c r="ZZ676" s="8"/>
      <c r="AAA676" s="8"/>
      <c r="AAB676" s="8"/>
      <c r="AAC676" s="8"/>
      <c r="AAD676" s="8"/>
      <c r="AAE676" s="8"/>
      <c r="AAF676" s="8"/>
      <c r="AAG676" s="8"/>
      <c r="AAH676" s="8"/>
      <c r="AAI676" s="8"/>
      <c r="AAJ676" s="8"/>
      <c r="AAK676" s="8"/>
      <c r="AAL676" s="8"/>
      <c r="AAM676" s="8"/>
      <c r="AAN676" s="8"/>
      <c r="AAO676" s="8"/>
      <c r="AAP676" s="8"/>
      <c r="AAQ676" s="8"/>
      <c r="AAR676" s="8"/>
      <c r="AAS676" s="8"/>
      <c r="AAT676" s="8"/>
      <c r="AAU676" s="8"/>
      <c r="AAV676" s="8"/>
      <c r="AAW676" s="8"/>
      <c r="AAX676" s="8"/>
      <c r="AAY676" s="8"/>
      <c r="AAZ676" s="8"/>
      <c r="ABA676" s="8"/>
      <c r="ABB676" s="8"/>
      <c r="ABC676" s="8"/>
      <c r="ABD676" s="8"/>
      <c r="ABE676" s="8"/>
      <c r="ABF676" s="8"/>
      <c r="ABG676" s="8"/>
      <c r="ABH676" s="8"/>
      <c r="ABI676" s="8"/>
      <c r="ABJ676" s="8"/>
      <c r="ABK676" s="8"/>
      <c r="ABL676" s="8"/>
      <c r="ABM676" s="8"/>
      <c r="ABN676" s="8"/>
      <c r="ABO676" s="8"/>
      <c r="ABP676" s="8"/>
      <c r="ABQ676" s="8"/>
      <c r="ABR676" s="8"/>
      <c r="ABS676" s="8"/>
      <c r="ABT676" s="8"/>
      <c r="ABU676" s="8"/>
      <c r="ABV676" s="8"/>
      <c r="ABW676" s="8"/>
      <c r="ABX676" s="8"/>
      <c r="ABY676" s="8"/>
      <c r="ABZ676" s="8"/>
      <c r="ACA676" s="8"/>
      <c r="ACB676" s="8"/>
      <c r="ACC676" s="8"/>
      <c r="ACD676" s="8"/>
      <c r="ACE676" s="8"/>
      <c r="ACF676" s="8"/>
      <c r="ACG676" s="8"/>
      <c r="ACH676" s="8"/>
      <c r="ACI676" s="8"/>
      <c r="ACJ676" s="8"/>
      <c r="ACK676" s="8"/>
      <c r="ACL676" s="8"/>
      <c r="ACM676" s="8"/>
      <c r="ACN676" s="8"/>
      <c r="ACO676" s="8"/>
      <c r="ACP676" s="8"/>
      <c r="ACQ676" s="8"/>
      <c r="ACR676" s="8"/>
      <c r="ACS676" s="8"/>
      <c r="ACT676" s="8"/>
      <c r="ACU676" s="8"/>
      <c r="ACV676" s="8"/>
      <c r="ACW676" s="8"/>
      <c r="ACX676" s="8"/>
      <c r="ACY676" s="8"/>
      <c r="ACZ676" s="8"/>
      <c r="ADA676" s="8"/>
      <c r="ADB676" s="8"/>
      <c r="ADC676" s="8"/>
      <c r="ADD676" s="8"/>
      <c r="ADE676" s="8"/>
      <c r="ADF676" s="8"/>
      <c r="ADG676" s="8"/>
      <c r="ADH676" s="8"/>
      <c r="ADI676" s="8"/>
      <c r="ADJ676" s="8"/>
      <c r="ADK676" s="8"/>
      <c r="ADL676" s="8"/>
      <c r="ADM676" s="8"/>
      <c r="ADN676" s="8"/>
      <c r="ADO676" s="8"/>
      <c r="ADP676" s="8"/>
      <c r="ADQ676" s="8"/>
      <c r="ADR676" s="8"/>
      <c r="ADS676" s="8"/>
      <c r="ADT676" s="8"/>
      <c r="ADU676" s="8"/>
      <c r="ADV676" s="8"/>
      <c r="ADW676" s="8"/>
      <c r="ADX676" s="8"/>
      <c r="ADY676" s="8"/>
      <c r="ADZ676" s="8"/>
      <c r="AEA676" s="8"/>
      <c r="AEB676" s="8"/>
      <c r="AEC676" s="8"/>
      <c r="AED676" s="8"/>
      <c r="AEE676" s="8"/>
      <c r="AEF676" s="8"/>
      <c r="AEG676" s="8"/>
      <c r="AEH676" s="8"/>
      <c r="AEI676" s="8"/>
      <c r="AEJ676" s="8"/>
      <c r="AEK676" s="8"/>
      <c r="AEL676" s="8"/>
      <c r="AEM676" s="8"/>
      <c r="AEN676" s="8"/>
      <c r="AEO676" s="8"/>
      <c r="AEP676" s="8"/>
      <c r="AEQ676" s="8"/>
      <c r="AER676" s="8"/>
      <c r="AES676" s="8"/>
      <c r="AET676" s="8"/>
      <c r="AEU676" s="8"/>
      <c r="AEV676" s="8"/>
      <c r="AEW676" s="8"/>
      <c r="AEX676" s="8"/>
      <c r="AEY676" s="8"/>
      <c r="AEZ676" s="8"/>
      <c r="AFA676" s="8"/>
      <c r="AFB676" s="8"/>
      <c r="AFC676" s="8"/>
      <c r="AFD676" s="8"/>
      <c r="AFE676" s="8"/>
      <c r="AFF676" s="8"/>
      <c r="AFG676" s="8"/>
      <c r="AFH676" s="8"/>
      <c r="AFI676" s="8"/>
      <c r="AFJ676" s="8"/>
      <c r="AFK676" s="8"/>
      <c r="AFL676" s="8"/>
      <c r="AFM676" s="8"/>
      <c r="AFN676" s="8"/>
      <c r="AFO676" s="8"/>
      <c r="AFP676" s="8"/>
      <c r="AFQ676" s="8"/>
      <c r="AFR676" s="8"/>
      <c r="AFS676" s="8"/>
      <c r="AFT676" s="8"/>
      <c r="AFU676" s="8"/>
      <c r="AFV676" s="8"/>
      <c r="AFW676" s="8"/>
      <c r="AFX676" s="8"/>
      <c r="AFY676" s="8"/>
      <c r="AFZ676" s="8"/>
      <c r="AGA676" s="8"/>
      <c r="AGB676" s="8"/>
      <c r="AGC676" s="8"/>
      <c r="AGD676" s="8"/>
      <c r="AGE676" s="8"/>
      <c r="AGF676" s="8"/>
      <c r="AGG676" s="8"/>
      <c r="AGH676" s="8"/>
      <c r="AGI676" s="8"/>
      <c r="AGJ676" s="8"/>
      <c r="AGK676" s="8"/>
      <c r="AGL676" s="8"/>
      <c r="AGM676" s="8"/>
      <c r="AGN676" s="8"/>
      <c r="AGO676" s="8"/>
      <c r="AGP676" s="8"/>
      <c r="AGQ676" s="8"/>
      <c r="AGR676" s="8"/>
      <c r="AGS676" s="8"/>
      <c r="AGT676" s="8"/>
      <c r="AGU676" s="8"/>
      <c r="AGV676" s="8"/>
      <c r="AGW676" s="8"/>
      <c r="AGX676" s="8"/>
      <c r="AGY676" s="8"/>
      <c r="AGZ676" s="8"/>
      <c r="AHA676" s="8"/>
      <c r="AHB676" s="8"/>
      <c r="AHC676" s="8"/>
      <c r="AHD676" s="8"/>
      <c r="AHE676" s="8"/>
      <c r="AHF676" s="8"/>
      <c r="AHG676" s="8"/>
      <c r="AHH676" s="8"/>
      <c r="AHI676" s="8"/>
      <c r="AHJ676" s="8"/>
      <c r="AHK676" s="8"/>
      <c r="AHL676" s="8"/>
      <c r="AHM676" s="8"/>
      <c r="AHN676" s="8"/>
      <c r="AHO676" s="8"/>
      <c r="AHP676" s="8"/>
      <c r="AHQ676" s="8"/>
      <c r="AHR676" s="8"/>
      <c r="AHS676" s="8"/>
      <c r="AHT676" s="8"/>
      <c r="AHU676" s="8"/>
      <c r="AHV676" s="8"/>
      <c r="AHW676" s="8"/>
      <c r="AHX676" s="8"/>
      <c r="AHY676" s="8"/>
      <c r="AHZ676" s="8"/>
      <c r="AIA676" s="8"/>
      <c r="AIB676" s="8"/>
      <c r="AIC676" s="8"/>
      <c r="AID676" s="8"/>
      <c r="AIE676" s="8"/>
      <c r="AIF676" s="8"/>
      <c r="AIG676" s="8"/>
      <c r="AIH676" s="8"/>
      <c r="AII676" s="8"/>
      <c r="AIJ676" s="8"/>
      <c r="AIK676" s="8"/>
      <c r="AIL676" s="8"/>
      <c r="AIM676" s="8"/>
      <c r="AIN676" s="8"/>
      <c r="AIO676" s="8"/>
      <c r="AIP676" s="8"/>
      <c r="AIQ676" s="8"/>
      <c r="AIR676" s="8"/>
      <c r="AIS676" s="8"/>
      <c r="AIT676" s="8"/>
      <c r="AIU676" s="8"/>
      <c r="AIV676" s="8"/>
      <c r="AIW676" s="8"/>
      <c r="AIX676" s="8"/>
      <c r="AIY676" s="8"/>
      <c r="AIZ676" s="8"/>
      <c r="AJA676" s="8"/>
      <c r="AJB676" s="8"/>
      <c r="AJC676" s="8"/>
      <c r="AJD676" s="8"/>
      <c r="AJE676" s="8"/>
      <c r="AJF676" s="8"/>
      <c r="AJG676" s="8"/>
      <c r="AJH676" s="8"/>
      <c r="AJI676" s="8"/>
      <c r="AJJ676" s="8"/>
      <c r="AJK676" s="8"/>
      <c r="AJL676" s="8"/>
      <c r="AJM676" s="8"/>
      <c r="AJN676" s="8"/>
      <c r="AJO676" s="8"/>
      <c r="AJP676" s="8"/>
      <c r="AJQ676" s="8"/>
      <c r="AJR676" s="8"/>
      <c r="AJS676" s="8"/>
      <c r="AJT676" s="8"/>
      <c r="AJU676" s="8"/>
      <c r="AJV676" s="8"/>
      <c r="AJW676" s="8"/>
      <c r="AJX676" s="8"/>
      <c r="AJY676" s="8"/>
      <c r="AJZ676" s="8"/>
      <c r="AKA676" s="8"/>
      <c r="AKB676" s="8"/>
      <c r="AKC676" s="8"/>
      <c r="AKD676" s="8"/>
      <c r="AKE676" s="8"/>
      <c r="AKF676" s="8"/>
      <c r="AKG676" s="8"/>
      <c r="AKH676" s="8"/>
      <c r="AKI676" s="8"/>
      <c r="AKJ676" s="8"/>
      <c r="AKK676" s="8"/>
      <c r="AKL676" s="8"/>
      <c r="AKM676" s="8"/>
      <c r="AKN676" s="8"/>
      <c r="AKO676" s="8"/>
      <c r="AKP676" s="8"/>
      <c r="AKQ676" s="8"/>
      <c r="AKR676" s="8"/>
      <c r="AKS676" s="8"/>
      <c r="AKT676" s="8"/>
      <c r="AKU676" s="8"/>
      <c r="AKV676" s="8"/>
      <c r="AKW676" s="8"/>
      <c r="AKX676" s="8"/>
      <c r="AKY676" s="8"/>
      <c r="AKZ676" s="8"/>
      <c r="ALA676" s="8"/>
      <c r="ALB676" s="8"/>
      <c r="ALC676" s="8"/>
      <c r="ALD676" s="8"/>
      <c r="ALE676" s="8"/>
      <c r="ALF676" s="8"/>
      <c r="ALG676" s="8"/>
      <c r="ALH676" s="8"/>
      <c r="ALI676" s="8"/>
      <c r="ALJ676" s="8"/>
      <c r="ALK676" s="8"/>
      <c r="ALL676" s="8"/>
      <c r="ALM676" s="8"/>
      <c r="ALN676" s="8"/>
      <c r="ALO676" s="8"/>
      <c r="ALP676" s="8"/>
      <c r="ALQ676" s="8"/>
      <c r="ALR676" s="8"/>
      <c r="ALS676" s="8"/>
      <c r="ALT676" s="8"/>
      <c r="ALU676" s="8"/>
      <c r="ALV676" s="8"/>
      <c r="ALW676" s="8"/>
      <c r="ALX676" s="8"/>
      <c r="ALY676" s="8"/>
      <c r="ALZ676" s="8"/>
      <c r="AMA676" s="8"/>
      <c r="AMB676" s="8"/>
      <c r="AMC676" s="8"/>
      <c r="AMD676" s="8"/>
      <c r="AME676" s="8"/>
      <c r="AMF676" s="8"/>
      <c r="AMG676" s="8"/>
      <c r="AMH676" s="8"/>
      <c r="AMI676" s="8"/>
      <c r="AMJ676" s="8"/>
      <c r="AMK676" s="8"/>
      <c r="AML676" s="8"/>
      <c r="AMM676" s="8"/>
      <c r="AMN676" s="8"/>
      <c r="AMO676" s="8"/>
      <c r="AMP676" s="8"/>
      <c r="AMQ676" s="8"/>
      <c r="AMR676" s="8"/>
      <c r="AMS676" s="8"/>
      <c r="AMT676" s="8"/>
      <c r="AMU676" s="8"/>
      <c r="AMV676" s="8"/>
      <c r="AMW676" s="8"/>
      <c r="AMX676" s="8"/>
      <c r="AMY676" s="8"/>
      <c r="AMZ676" s="8"/>
      <c r="ANA676" s="8"/>
      <c r="ANB676" s="8"/>
      <c r="ANC676" s="8"/>
      <c r="AND676" s="8"/>
      <c r="ANE676" s="8"/>
      <c r="ANF676" s="8"/>
      <c r="ANG676" s="8"/>
      <c r="ANH676" s="8"/>
      <c r="ANI676" s="8"/>
      <c r="ANJ676" s="8"/>
      <c r="ANK676" s="8"/>
      <c r="ANL676" s="8"/>
      <c r="ANM676" s="8"/>
      <c r="ANN676" s="8"/>
      <c r="ANO676" s="8"/>
      <c r="ANP676" s="8"/>
      <c r="ANQ676" s="8"/>
      <c r="ANR676" s="8"/>
      <c r="ANS676" s="8"/>
      <c r="ANT676" s="8"/>
      <c r="ANU676" s="8"/>
      <c r="ANV676" s="8"/>
      <c r="ANW676" s="8"/>
      <c r="ANX676" s="8"/>
      <c r="ANY676" s="8"/>
      <c r="ANZ676" s="8"/>
      <c r="AOA676" s="8"/>
      <c r="AOB676" s="8"/>
      <c r="AOC676" s="8"/>
      <c r="AOD676" s="8"/>
      <c r="AOE676" s="8"/>
      <c r="AOF676" s="8"/>
      <c r="AOG676" s="8"/>
      <c r="AOH676" s="8"/>
      <c r="AOI676" s="8"/>
      <c r="AOJ676" s="8"/>
      <c r="AOK676" s="8"/>
      <c r="AOL676" s="8"/>
      <c r="AOM676" s="8"/>
      <c r="AON676" s="8"/>
      <c r="AOO676" s="8"/>
      <c r="AOP676" s="8"/>
      <c r="AOQ676" s="8"/>
      <c r="AOR676" s="8"/>
      <c r="AOS676" s="8"/>
      <c r="AOT676" s="8"/>
      <c r="AOU676" s="8"/>
      <c r="AOV676" s="8"/>
      <c r="AOW676" s="8"/>
      <c r="AOX676" s="8"/>
      <c r="AOY676" s="8"/>
      <c r="AOZ676" s="8"/>
      <c r="APA676" s="8"/>
      <c r="APB676" s="8"/>
      <c r="APC676" s="8"/>
      <c r="APD676" s="8"/>
      <c r="APE676" s="8"/>
      <c r="APF676" s="8"/>
      <c r="APG676" s="8"/>
      <c r="APH676" s="8"/>
      <c r="API676" s="8"/>
      <c r="APJ676" s="8"/>
      <c r="APK676" s="8"/>
      <c r="APL676" s="8"/>
      <c r="APM676" s="8"/>
      <c r="APN676" s="8"/>
      <c r="APO676" s="8"/>
      <c r="APP676" s="8"/>
      <c r="APQ676" s="8"/>
      <c r="APR676" s="8"/>
      <c r="APS676" s="8"/>
      <c r="APT676" s="8"/>
      <c r="APU676" s="8"/>
      <c r="APV676" s="8"/>
      <c r="APW676" s="8"/>
      <c r="APX676" s="8"/>
      <c r="APY676" s="8"/>
      <c r="APZ676" s="8"/>
      <c r="AQA676" s="8"/>
      <c r="AQB676" s="8"/>
      <c r="AQC676" s="8"/>
      <c r="AQD676" s="8"/>
      <c r="AQE676" s="8"/>
      <c r="AQF676" s="8"/>
      <c r="AQG676" s="8"/>
      <c r="AQH676" s="8"/>
      <c r="AQI676" s="8"/>
      <c r="AQJ676" s="8"/>
      <c r="AQK676" s="8"/>
      <c r="AQL676" s="8"/>
      <c r="AQM676" s="8"/>
      <c r="AQN676" s="8"/>
      <c r="AQO676" s="8"/>
      <c r="AQP676" s="8"/>
      <c r="AQQ676" s="8"/>
      <c r="AQR676" s="8"/>
      <c r="AQS676" s="8"/>
      <c r="AQT676" s="8"/>
      <c r="AQU676" s="8"/>
      <c r="AQV676" s="8"/>
      <c r="AQW676" s="8"/>
      <c r="AQX676" s="8"/>
      <c r="AQY676" s="8"/>
      <c r="AQZ676" s="8"/>
      <c r="ARA676" s="8"/>
      <c r="ARB676" s="8"/>
      <c r="ARC676" s="8"/>
      <c r="ARD676" s="8"/>
      <c r="ARE676" s="8"/>
      <c r="ARF676" s="8"/>
      <c r="ARG676" s="8"/>
      <c r="ARH676" s="8"/>
      <c r="ARI676" s="8"/>
      <c r="ARJ676" s="8"/>
      <c r="ARK676" s="8"/>
      <c r="ARL676" s="8"/>
      <c r="ARM676" s="8"/>
      <c r="ARN676" s="8"/>
      <c r="ARO676" s="8"/>
      <c r="ARP676" s="8"/>
      <c r="ARQ676" s="8"/>
      <c r="ARR676" s="8"/>
      <c r="ARS676" s="8"/>
      <c r="ART676" s="8"/>
      <c r="ARU676" s="8"/>
      <c r="ARV676" s="8"/>
      <c r="ARW676" s="8"/>
      <c r="ARX676" s="8"/>
      <c r="ARY676" s="8"/>
      <c r="ARZ676" s="8"/>
      <c r="ASA676" s="8"/>
      <c r="ASB676" s="8"/>
      <c r="ASC676" s="8"/>
      <c r="ASD676" s="8"/>
      <c r="ASE676" s="8"/>
      <c r="ASF676" s="8"/>
      <c r="ASG676" s="8"/>
      <c r="ASH676" s="8"/>
      <c r="ASI676" s="8"/>
      <c r="ASJ676" s="8"/>
      <c r="ASK676" s="8"/>
      <c r="ASL676" s="8"/>
      <c r="ASM676" s="8"/>
      <c r="ASN676" s="8"/>
      <c r="ASO676" s="8"/>
      <c r="ASP676" s="8"/>
      <c r="ASQ676" s="8"/>
      <c r="ASR676" s="8"/>
      <c r="ASS676" s="8"/>
      <c r="AST676" s="8"/>
      <c r="ASU676" s="8"/>
      <c r="ASV676" s="8"/>
      <c r="ASW676" s="8"/>
      <c r="ASX676" s="8"/>
      <c r="ASY676" s="8"/>
      <c r="ASZ676" s="8"/>
      <c r="ATA676" s="8"/>
      <c r="ATB676" s="8"/>
      <c r="ATC676" s="8"/>
      <c r="ATD676" s="8"/>
      <c r="ATE676" s="8"/>
      <c r="ATF676" s="8"/>
      <c r="ATG676" s="8"/>
      <c r="ATH676" s="8"/>
      <c r="ATI676" s="8"/>
      <c r="ATJ676" s="8"/>
      <c r="ATK676" s="8"/>
      <c r="ATL676" s="8"/>
      <c r="ATM676" s="8"/>
      <c r="ATN676" s="8"/>
      <c r="ATO676" s="8"/>
      <c r="ATP676" s="8"/>
      <c r="ATQ676" s="8"/>
      <c r="ATR676" s="8"/>
      <c r="ATS676" s="8"/>
      <c r="ATT676" s="8"/>
      <c r="ATU676" s="8"/>
      <c r="ATV676" s="8"/>
      <c r="ATW676" s="8"/>
      <c r="ATX676" s="8"/>
      <c r="ATY676" s="8"/>
      <c r="ATZ676" s="8"/>
      <c r="AUA676" s="8"/>
      <c r="AUB676" s="8"/>
      <c r="AUC676" s="8"/>
      <c r="AUD676" s="8"/>
      <c r="AUE676" s="8"/>
      <c r="AUF676" s="8"/>
      <c r="AUG676" s="8"/>
      <c r="AUH676" s="8"/>
      <c r="AUI676" s="8"/>
      <c r="AUJ676" s="8"/>
      <c r="AUK676" s="8"/>
      <c r="AUL676" s="8"/>
      <c r="AUM676" s="8"/>
      <c r="AUN676" s="8"/>
      <c r="AUO676" s="8"/>
      <c r="AUP676" s="8"/>
      <c r="AUQ676" s="8"/>
      <c r="AUR676" s="8"/>
      <c r="AUS676" s="8"/>
      <c r="AUT676" s="8"/>
      <c r="AUU676" s="8"/>
      <c r="AUV676" s="8"/>
      <c r="AUW676" s="8"/>
      <c r="AUX676" s="8"/>
      <c r="AUY676" s="8"/>
      <c r="AUZ676" s="8"/>
      <c r="AVA676" s="8"/>
      <c r="AVB676" s="8"/>
      <c r="AVC676" s="8"/>
      <c r="AVD676" s="8"/>
      <c r="AVE676" s="8"/>
      <c r="AVF676" s="8"/>
      <c r="AVG676" s="8"/>
      <c r="AVH676" s="8"/>
      <c r="AVI676" s="8"/>
      <c r="AVJ676" s="8"/>
      <c r="AVK676" s="8"/>
      <c r="AVL676" s="8"/>
      <c r="AVM676" s="8"/>
      <c r="AVN676" s="8"/>
      <c r="AVO676" s="8"/>
      <c r="AVP676" s="8"/>
      <c r="AVQ676" s="8"/>
      <c r="AVR676" s="8"/>
      <c r="AVS676" s="8"/>
      <c r="AVT676" s="8"/>
      <c r="AVU676" s="8"/>
      <c r="AVV676" s="8"/>
      <c r="AVW676" s="8"/>
      <c r="AVX676" s="8"/>
      <c r="AVY676" s="8"/>
      <c r="AVZ676" s="8"/>
      <c r="AWA676" s="8"/>
      <c r="AWB676" s="8"/>
      <c r="AWC676" s="8"/>
      <c r="AWD676" s="8"/>
      <c r="AWE676" s="8"/>
      <c r="AWF676" s="8"/>
      <c r="AWG676" s="8"/>
      <c r="AWH676" s="8"/>
      <c r="AWI676" s="8"/>
      <c r="AWJ676" s="8"/>
      <c r="AWK676" s="8"/>
      <c r="AWL676" s="8"/>
      <c r="AWM676" s="8"/>
      <c r="AWN676" s="8"/>
      <c r="AWO676" s="8"/>
      <c r="AWP676" s="8"/>
      <c r="AWQ676" s="8"/>
      <c r="AWR676" s="8"/>
      <c r="AWS676" s="8"/>
      <c r="AWT676" s="8"/>
      <c r="AWU676" s="8"/>
      <c r="AWV676" s="8"/>
      <c r="AWW676" s="8"/>
      <c r="AWX676" s="8"/>
      <c r="AWY676" s="8"/>
      <c r="AWZ676" s="8"/>
      <c r="AXA676" s="8"/>
      <c r="AXB676" s="8"/>
      <c r="AXC676" s="8"/>
      <c r="AXD676" s="8"/>
      <c r="AXE676" s="8"/>
      <c r="AXF676" s="8"/>
      <c r="AXG676" s="8"/>
      <c r="AXH676" s="8"/>
      <c r="AXI676" s="8"/>
      <c r="AXJ676" s="8"/>
      <c r="AXK676" s="8"/>
      <c r="AXL676" s="8"/>
      <c r="AXM676" s="8"/>
      <c r="AXN676" s="8"/>
      <c r="AXO676" s="8"/>
      <c r="AXP676" s="8"/>
      <c r="AXQ676" s="8"/>
      <c r="AXR676" s="8"/>
      <c r="AXS676" s="8"/>
      <c r="AXT676" s="8"/>
      <c r="AXU676" s="8"/>
      <c r="AXV676" s="8"/>
      <c r="AXW676" s="8"/>
      <c r="AXX676" s="8"/>
      <c r="AXY676" s="8"/>
      <c r="AXZ676" s="8"/>
      <c r="AYA676" s="8"/>
      <c r="AYB676" s="8"/>
      <c r="AYC676" s="8"/>
      <c r="AYD676" s="8"/>
      <c r="AYE676" s="8"/>
      <c r="AYF676" s="8"/>
      <c r="AYG676" s="8"/>
      <c r="AYH676" s="8"/>
      <c r="AYI676" s="8"/>
      <c r="AYJ676" s="8"/>
      <c r="AYK676" s="8"/>
      <c r="AYL676" s="8"/>
      <c r="AYM676" s="8"/>
      <c r="AYN676" s="8"/>
      <c r="AYO676" s="8"/>
      <c r="AYP676" s="8"/>
      <c r="AYQ676" s="8"/>
      <c r="AYR676" s="8"/>
      <c r="AYS676" s="8"/>
      <c r="AYT676" s="8"/>
      <c r="AYU676" s="8"/>
      <c r="AYV676" s="8"/>
      <c r="AYW676" s="8"/>
      <c r="AYX676" s="8"/>
      <c r="AYY676" s="8"/>
      <c r="AYZ676" s="8"/>
      <c r="AZA676" s="8"/>
      <c r="AZB676" s="8"/>
      <c r="AZC676" s="8"/>
      <c r="AZD676" s="8"/>
      <c r="AZE676" s="8"/>
      <c r="AZF676" s="8"/>
      <c r="AZG676" s="8"/>
      <c r="AZH676" s="8"/>
      <c r="AZI676" s="8"/>
      <c r="AZJ676" s="8"/>
      <c r="AZK676" s="8"/>
      <c r="AZL676" s="8"/>
      <c r="AZM676" s="8"/>
      <c r="AZN676" s="8"/>
      <c r="AZO676" s="8"/>
      <c r="AZP676" s="8"/>
      <c r="AZQ676" s="8"/>
      <c r="AZR676" s="8"/>
      <c r="AZS676" s="8"/>
      <c r="AZT676" s="8"/>
      <c r="AZU676" s="8"/>
      <c r="AZV676" s="8"/>
      <c r="AZW676" s="8"/>
      <c r="AZX676" s="8"/>
      <c r="AZY676" s="8"/>
      <c r="AZZ676" s="8"/>
      <c r="BAA676" s="8"/>
      <c r="BAB676" s="8"/>
      <c r="BAC676" s="8"/>
      <c r="BAD676" s="8"/>
      <c r="BAE676" s="8"/>
      <c r="BAF676" s="8"/>
      <c r="BAG676" s="8"/>
      <c r="BAH676" s="8"/>
      <c r="BAI676" s="8"/>
      <c r="BAJ676" s="8"/>
      <c r="BAK676" s="8"/>
      <c r="BAL676" s="8"/>
      <c r="BAM676" s="8"/>
      <c r="BAN676" s="8"/>
      <c r="BAO676" s="8"/>
      <c r="BAP676" s="8"/>
      <c r="BAQ676" s="8"/>
      <c r="BAR676" s="8"/>
      <c r="BAS676" s="8"/>
      <c r="BAT676" s="8"/>
      <c r="BAU676" s="8"/>
      <c r="BAV676" s="8"/>
      <c r="BAW676" s="8"/>
      <c r="BAX676" s="8"/>
      <c r="BAY676" s="8"/>
      <c r="BAZ676" s="8"/>
      <c r="BBA676" s="8"/>
      <c r="BBB676" s="8"/>
      <c r="BBC676" s="8"/>
      <c r="BBD676" s="8"/>
      <c r="BBE676" s="8"/>
      <c r="BBF676" s="8"/>
      <c r="BBG676" s="8"/>
      <c r="BBH676" s="8"/>
      <c r="BBI676" s="8"/>
      <c r="BBJ676" s="8"/>
      <c r="BBK676" s="8"/>
      <c r="BBL676" s="8"/>
      <c r="BBM676" s="8"/>
      <c r="BBN676" s="8"/>
      <c r="BBO676" s="8"/>
      <c r="BBP676" s="8"/>
      <c r="BBQ676" s="8"/>
      <c r="BBR676" s="8"/>
      <c r="BBS676" s="8"/>
      <c r="BBT676" s="8"/>
      <c r="BBU676" s="8"/>
      <c r="BBV676" s="8"/>
      <c r="BBW676" s="8"/>
      <c r="BBX676" s="8"/>
      <c r="BBY676" s="8"/>
      <c r="BBZ676" s="8"/>
      <c r="BCA676" s="8"/>
      <c r="BCB676" s="8"/>
      <c r="BCC676" s="8"/>
      <c r="BCD676" s="8"/>
      <c r="BCE676" s="8"/>
      <c r="BCF676" s="8"/>
      <c r="BCG676" s="8"/>
      <c r="BCH676" s="8"/>
      <c r="BCI676" s="8"/>
      <c r="BCJ676" s="8"/>
      <c r="BCK676" s="8"/>
      <c r="BCL676" s="8"/>
      <c r="BCM676" s="8"/>
      <c r="BCN676" s="8"/>
      <c r="BCO676" s="8"/>
      <c r="BCP676" s="8"/>
      <c r="BCQ676" s="8"/>
      <c r="BCR676" s="8"/>
      <c r="BCS676" s="8"/>
      <c r="BCT676" s="8"/>
      <c r="BCU676" s="8"/>
      <c r="BCV676" s="8"/>
      <c r="BCW676" s="8"/>
      <c r="BCX676" s="8"/>
      <c r="BCY676" s="8"/>
      <c r="BCZ676" s="8"/>
      <c r="BDA676" s="8"/>
      <c r="BDB676" s="8"/>
      <c r="BDC676" s="8"/>
      <c r="BDD676" s="8"/>
      <c r="BDE676" s="8"/>
      <c r="BDF676" s="8"/>
      <c r="BDG676" s="8"/>
      <c r="BDH676" s="8"/>
      <c r="BDI676" s="8"/>
      <c r="BDJ676" s="8"/>
      <c r="BDK676" s="8"/>
      <c r="BDL676" s="8"/>
      <c r="BDM676" s="8"/>
      <c r="BDN676" s="8"/>
      <c r="BDO676" s="8"/>
      <c r="BDP676" s="8"/>
      <c r="BDQ676" s="8"/>
      <c r="BDR676" s="8"/>
      <c r="BDS676" s="8"/>
      <c r="BDT676" s="8"/>
      <c r="BDU676" s="8"/>
      <c r="BDV676" s="8"/>
      <c r="BDW676" s="8"/>
      <c r="BDX676" s="8"/>
      <c r="BDY676" s="8"/>
      <c r="BDZ676" s="8"/>
      <c r="BEA676" s="8"/>
      <c r="BEB676" s="8"/>
      <c r="BEC676" s="8"/>
      <c r="BED676" s="8"/>
      <c r="BEE676" s="8"/>
      <c r="BEF676" s="8"/>
      <c r="BEG676" s="8"/>
      <c r="BEH676" s="8"/>
      <c r="BEI676" s="8"/>
      <c r="BEJ676" s="8"/>
      <c r="BEK676" s="8"/>
      <c r="BEL676" s="8"/>
      <c r="BEM676" s="8"/>
      <c r="BEN676" s="8"/>
      <c r="BEO676" s="8"/>
      <c r="BEP676" s="8"/>
      <c r="BEQ676" s="8"/>
      <c r="BER676" s="8"/>
      <c r="BES676" s="8"/>
      <c r="BET676" s="8"/>
      <c r="BEU676" s="8"/>
      <c r="BEV676" s="8"/>
      <c r="BEW676" s="8"/>
      <c r="BEX676" s="8"/>
      <c r="BEY676" s="8"/>
      <c r="BEZ676" s="8"/>
      <c r="BFA676" s="8"/>
      <c r="BFB676" s="8"/>
      <c r="BFC676" s="8"/>
      <c r="BFD676" s="8"/>
      <c r="BFE676" s="8"/>
      <c r="BFF676" s="8"/>
      <c r="BFG676" s="8"/>
      <c r="BFH676" s="8"/>
      <c r="BFI676" s="8"/>
      <c r="BFJ676" s="8"/>
      <c r="BFK676" s="8"/>
      <c r="BFL676" s="8"/>
      <c r="BFM676" s="8"/>
      <c r="BFN676" s="8"/>
      <c r="BFO676" s="8"/>
      <c r="BFP676" s="8"/>
      <c r="BFQ676" s="8"/>
      <c r="BFR676" s="8"/>
      <c r="BFS676" s="8"/>
      <c r="BFT676" s="8"/>
      <c r="BFU676" s="8"/>
      <c r="BFV676" s="8"/>
      <c r="BFW676" s="8"/>
      <c r="BFX676" s="8"/>
      <c r="BFY676" s="8"/>
      <c r="BFZ676" s="8"/>
      <c r="BGA676" s="8"/>
      <c r="BGB676" s="8"/>
      <c r="BGC676" s="8"/>
      <c r="BGD676" s="8"/>
      <c r="BGE676" s="8"/>
      <c r="BGF676" s="8"/>
      <c r="BGG676" s="8"/>
      <c r="BGH676" s="8"/>
      <c r="BGI676" s="8"/>
      <c r="BGJ676" s="8"/>
      <c r="BGK676" s="8"/>
      <c r="BGL676" s="8"/>
      <c r="BGM676" s="8"/>
      <c r="BGN676" s="8"/>
      <c r="BGO676" s="8"/>
      <c r="BGP676" s="8"/>
      <c r="BGQ676" s="8"/>
      <c r="BGR676" s="8"/>
      <c r="BGS676" s="8"/>
      <c r="BGT676" s="8"/>
      <c r="BGU676" s="8"/>
      <c r="BGV676" s="8"/>
      <c r="BGW676" s="8"/>
      <c r="BGX676" s="8"/>
      <c r="BGY676" s="8"/>
      <c r="BGZ676" s="8"/>
      <c r="BHA676" s="8"/>
      <c r="BHB676" s="8"/>
      <c r="BHC676" s="8"/>
      <c r="BHD676" s="8"/>
      <c r="BHE676" s="8"/>
      <c r="BHF676" s="8"/>
      <c r="BHG676" s="8"/>
      <c r="BHH676" s="8"/>
      <c r="BHI676" s="8"/>
      <c r="BHJ676" s="8"/>
      <c r="BHK676" s="8"/>
      <c r="BHL676" s="8"/>
      <c r="BHM676" s="8"/>
      <c r="BHN676" s="8"/>
      <c r="BHO676" s="8"/>
      <c r="BHP676" s="8"/>
      <c r="BHQ676" s="8"/>
      <c r="BHR676" s="8"/>
      <c r="BHS676" s="8"/>
      <c r="BHT676" s="8"/>
      <c r="BHU676" s="8"/>
      <c r="BHV676" s="8"/>
      <c r="BHW676" s="8"/>
      <c r="BHX676" s="8"/>
      <c r="BHY676" s="8"/>
      <c r="BHZ676" s="8"/>
      <c r="BIA676" s="8"/>
      <c r="BIB676" s="8"/>
      <c r="BIC676" s="8"/>
      <c r="BID676" s="8"/>
      <c r="BIE676" s="8"/>
      <c r="BIF676" s="8"/>
      <c r="BIG676" s="8"/>
      <c r="BIH676" s="8"/>
      <c r="BII676" s="8"/>
      <c r="BIJ676" s="8"/>
      <c r="BIK676" s="8"/>
      <c r="BIL676" s="8"/>
      <c r="BIM676" s="8"/>
      <c r="BIN676" s="8"/>
      <c r="BIO676" s="8"/>
      <c r="BIP676" s="8"/>
      <c r="BIQ676" s="8"/>
      <c r="BIR676" s="8"/>
      <c r="BIS676" s="8"/>
      <c r="BIT676" s="8"/>
      <c r="BIU676" s="8"/>
      <c r="BIV676" s="8"/>
      <c r="BIW676" s="8"/>
      <c r="BIX676" s="8"/>
      <c r="BIY676" s="8"/>
      <c r="BIZ676" s="8"/>
      <c r="BJA676" s="8"/>
      <c r="BJB676" s="8"/>
      <c r="BJC676" s="8"/>
      <c r="BJD676" s="8"/>
      <c r="BJE676" s="8"/>
      <c r="BJF676" s="8"/>
      <c r="BJG676" s="8"/>
      <c r="BJH676" s="8"/>
      <c r="BJI676" s="8"/>
      <c r="BJJ676" s="8"/>
      <c r="BJK676" s="8"/>
      <c r="BJL676" s="8"/>
      <c r="BJM676" s="8"/>
      <c r="BJN676" s="8"/>
      <c r="BJO676" s="8"/>
      <c r="BJP676" s="8"/>
      <c r="BJQ676" s="8"/>
      <c r="BJR676" s="8"/>
      <c r="BJS676" s="8"/>
      <c r="BJT676" s="8"/>
      <c r="BJU676" s="8"/>
      <c r="BJV676" s="8"/>
      <c r="BJW676" s="8"/>
      <c r="BJX676" s="8"/>
      <c r="BJY676" s="8"/>
      <c r="BJZ676" s="8"/>
      <c r="BKA676" s="8"/>
      <c r="BKB676" s="8"/>
      <c r="BKC676" s="8"/>
      <c r="BKD676" s="8"/>
      <c r="BKE676" s="8"/>
      <c r="BKF676" s="8"/>
      <c r="BKG676" s="8"/>
      <c r="BKH676" s="8"/>
      <c r="BKI676" s="8"/>
      <c r="BKJ676" s="8"/>
      <c r="BKK676" s="8"/>
      <c r="BKL676" s="8"/>
      <c r="BKM676" s="8"/>
      <c r="BKN676" s="8"/>
      <c r="BKO676" s="8"/>
      <c r="BKP676" s="8"/>
      <c r="BKQ676" s="8"/>
      <c r="BKR676" s="8"/>
      <c r="BKS676" s="8"/>
      <c r="BKT676" s="8"/>
      <c r="BKU676" s="8"/>
      <c r="BKV676" s="8"/>
      <c r="BKW676" s="8"/>
      <c r="BKX676" s="8"/>
      <c r="BKY676" s="8"/>
      <c r="BKZ676" s="8"/>
      <c r="BLA676" s="8"/>
      <c r="BLB676" s="8"/>
      <c r="BLC676" s="8"/>
      <c r="BLD676" s="8"/>
      <c r="BLE676" s="8"/>
      <c r="BLF676" s="8"/>
      <c r="BLG676" s="8"/>
      <c r="BLH676" s="8"/>
      <c r="BLI676" s="8"/>
      <c r="BLJ676" s="8"/>
      <c r="BLK676" s="8"/>
      <c r="BLL676" s="8"/>
      <c r="BLM676" s="8"/>
      <c r="BLN676" s="8"/>
      <c r="BLO676" s="8"/>
      <c r="BLP676" s="8"/>
      <c r="BLQ676" s="8"/>
      <c r="BLR676" s="8"/>
      <c r="BLS676" s="8"/>
      <c r="BLT676" s="8"/>
      <c r="BLU676" s="8"/>
      <c r="BLV676" s="8"/>
      <c r="BLW676" s="8"/>
      <c r="BLX676" s="8"/>
      <c r="BLY676" s="8"/>
      <c r="BLZ676" s="8"/>
      <c r="BMA676" s="8"/>
      <c r="BMB676" s="8"/>
      <c r="BMC676" s="8"/>
      <c r="BMD676" s="8"/>
      <c r="BME676" s="8"/>
      <c r="BMF676" s="8"/>
      <c r="BMG676" s="8"/>
      <c r="BMH676" s="8"/>
      <c r="BMI676" s="8"/>
      <c r="BMJ676" s="8"/>
      <c r="BMK676" s="8"/>
      <c r="BML676" s="8"/>
      <c r="BMM676" s="8"/>
      <c r="BMN676" s="8"/>
      <c r="BMO676" s="8"/>
      <c r="BMP676" s="8"/>
      <c r="BMQ676" s="8"/>
      <c r="BMR676" s="8"/>
      <c r="BMS676" s="8"/>
      <c r="BMT676" s="8"/>
      <c r="BMU676" s="8"/>
      <c r="BMV676" s="8"/>
      <c r="BMW676" s="8"/>
      <c r="BMX676" s="8"/>
      <c r="BMY676" s="8"/>
      <c r="BMZ676" s="8"/>
      <c r="BNA676" s="8"/>
      <c r="BNB676" s="8"/>
      <c r="BNC676" s="8"/>
      <c r="BND676" s="8"/>
      <c r="BNE676" s="8"/>
      <c r="BNF676" s="8"/>
      <c r="BNG676" s="8"/>
      <c r="BNH676" s="8"/>
      <c r="BNI676" s="8"/>
      <c r="BNJ676" s="8"/>
      <c r="BNK676" s="8"/>
      <c r="BNL676" s="8"/>
      <c r="BNM676" s="8"/>
      <c r="BNN676" s="8"/>
      <c r="BNO676" s="8"/>
      <c r="BNP676" s="8"/>
      <c r="BNQ676" s="8"/>
      <c r="BNR676" s="8"/>
      <c r="BNS676" s="8"/>
      <c r="BNT676" s="8"/>
      <c r="BNU676" s="8"/>
      <c r="BNV676" s="8"/>
      <c r="BNW676" s="8"/>
      <c r="BNX676" s="8"/>
      <c r="BNY676" s="8"/>
      <c r="BNZ676" s="8"/>
      <c r="BOA676" s="8"/>
      <c r="BOB676" s="8"/>
      <c r="BOC676" s="8"/>
      <c r="BOD676" s="8"/>
      <c r="BOE676" s="8"/>
      <c r="BOF676" s="8"/>
      <c r="BOG676" s="8"/>
      <c r="BOH676" s="8"/>
      <c r="BOI676" s="8"/>
      <c r="BOJ676" s="8"/>
      <c r="BOK676" s="8"/>
      <c r="BOL676" s="8"/>
      <c r="BOM676" s="8"/>
      <c r="BON676" s="8"/>
      <c r="BOO676" s="8"/>
      <c r="BOP676" s="8"/>
      <c r="BOQ676" s="8"/>
      <c r="BOR676" s="8"/>
      <c r="BOS676" s="8"/>
      <c r="BOT676" s="8"/>
      <c r="BOU676" s="8"/>
      <c r="BOV676" s="8"/>
      <c r="BOW676" s="8"/>
      <c r="BOX676" s="8"/>
      <c r="BOY676" s="8"/>
      <c r="BOZ676" s="8"/>
      <c r="BPA676" s="8"/>
      <c r="BPB676" s="8"/>
      <c r="BPC676" s="8"/>
      <c r="BPD676" s="8"/>
      <c r="BPE676" s="8"/>
      <c r="BPF676" s="8"/>
      <c r="BPG676" s="8"/>
      <c r="BPH676" s="8"/>
      <c r="BPI676" s="8"/>
      <c r="BPJ676" s="8"/>
      <c r="BPK676" s="8"/>
      <c r="BPL676" s="8"/>
      <c r="BPM676" s="8"/>
      <c r="BPN676" s="8"/>
      <c r="BPO676" s="8"/>
      <c r="BPP676" s="8"/>
      <c r="BPQ676" s="8"/>
      <c r="BPR676" s="8"/>
      <c r="BPS676" s="8"/>
      <c r="BPT676" s="8"/>
      <c r="BPU676" s="8"/>
      <c r="BPV676" s="8"/>
      <c r="BPW676" s="8"/>
      <c r="BPX676" s="8"/>
      <c r="BPY676" s="8"/>
      <c r="BPZ676" s="8"/>
      <c r="BQA676" s="8"/>
      <c r="BQB676" s="8"/>
      <c r="BQC676" s="8"/>
      <c r="BQD676" s="8"/>
      <c r="BQE676" s="8"/>
      <c r="BQF676" s="8"/>
      <c r="BQG676" s="8"/>
      <c r="BQH676" s="8"/>
      <c r="BQI676" s="8"/>
      <c r="BQJ676" s="8"/>
      <c r="BQK676" s="8"/>
      <c r="BQL676" s="8"/>
      <c r="BQM676" s="8"/>
      <c r="BQN676" s="8"/>
      <c r="BQO676" s="8"/>
      <c r="BQP676" s="8"/>
      <c r="BQQ676" s="8"/>
      <c r="BQR676" s="8"/>
      <c r="BQS676" s="8"/>
      <c r="BQT676" s="8"/>
      <c r="BQU676" s="8"/>
      <c r="BQV676" s="8"/>
      <c r="BQW676" s="8"/>
      <c r="BQX676" s="8"/>
      <c r="BQY676" s="8"/>
      <c r="BQZ676" s="8"/>
      <c r="BRA676" s="8"/>
      <c r="BRB676" s="8"/>
      <c r="BRC676" s="8"/>
      <c r="BRD676" s="8"/>
      <c r="BRE676" s="8"/>
      <c r="BRF676" s="8"/>
      <c r="BRG676" s="8"/>
      <c r="BRH676" s="8"/>
      <c r="BRI676" s="8"/>
      <c r="BRJ676" s="8"/>
      <c r="BRK676" s="8"/>
      <c r="BRL676" s="8"/>
      <c r="BRM676" s="8"/>
      <c r="BRN676" s="8"/>
      <c r="BRO676" s="8"/>
      <c r="BRP676" s="8"/>
      <c r="BRQ676" s="8"/>
      <c r="BRR676" s="8"/>
      <c r="BRS676" s="8"/>
      <c r="BRT676" s="8"/>
      <c r="BRU676" s="8"/>
      <c r="BRV676" s="8"/>
      <c r="BRW676" s="8"/>
      <c r="BRX676" s="8"/>
      <c r="BRY676" s="8"/>
      <c r="BRZ676" s="8"/>
      <c r="BSA676" s="8"/>
      <c r="BSB676" s="8"/>
      <c r="BSC676" s="8"/>
      <c r="BSD676" s="8"/>
      <c r="BSE676" s="8"/>
      <c r="BSF676" s="8"/>
      <c r="BSG676" s="8"/>
      <c r="BSH676" s="8"/>
      <c r="BSI676" s="8"/>
      <c r="BSJ676" s="8"/>
      <c r="BSK676" s="8"/>
      <c r="BSL676" s="8"/>
      <c r="BSM676" s="8"/>
      <c r="BSN676" s="8"/>
      <c r="BSO676" s="8"/>
      <c r="BSP676" s="8"/>
      <c r="BSQ676" s="8"/>
      <c r="BSR676" s="8"/>
      <c r="BSS676" s="8"/>
      <c r="BST676" s="8"/>
      <c r="BSU676" s="8"/>
      <c r="BSV676" s="8"/>
      <c r="BSW676" s="8"/>
      <c r="BSX676" s="8"/>
      <c r="BSY676" s="8"/>
      <c r="BSZ676" s="8"/>
      <c r="BTA676" s="8"/>
      <c r="BTB676" s="8"/>
      <c r="BTC676" s="8"/>
      <c r="BTD676" s="8"/>
      <c r="BTE676" s="8"/>
      <c r="BTF676" s="8"/>
      <c r="BTG676" s="8"/>
      <c r="BTH676" s="8"/>
      <c r="BTI676" s="8"/>
      <c r="BTJ676" s="8"/>
      <c r="BTK676" s="8"/>
      <c r="BTL676" s="8"/>
      <c r="BTM676" s="8"/>
      <c r="BTN676" s="8"/>
      <c r="BTO676" s="8"/>
      <c r="BTP676" s="8"/>
      <c r="BTQ676" s="8"/>
      <c r="BTR676" s="8"/>
      <c r="BTS676" s="8"/>
      <c r="BTT676" s="8"/>
      <c r="BTU676" s="8"/>
      <c r="BTV676" s="8"/>
      <c r="BTW676" s="8"/>
      <c r="BTX676" s="8"/>
      <c r="BTY676" s="8"/>
      <c r="BTZ676" s="8"/>
      <c r="BUA676" s="8"/>
      <c r="BUB676" s="8"/>
      <c r="BUC676" s="8"/>
      <c r="BUD676" s="8"/>
      <c r="BUE676" s="8"/>
      <c r="BUF676" s="8"/>
      <c r="BUG676" s="8"/>
      <c r="BUH676" s="8"/>
      <c r="BUI676" s="8"/>
      <c r="BUJ676" s="8"/>
      <c r="BUK676" s="8"/>
      <c r="BUL676" s="8"/>
      <c r="BUM676" s="8"/>
      <c r="BUN676" s="8"/>
      <c r="BUO676" s="8"/>
      <c r="BUP676" s="8"/>
      <c r="BUQ676" s="8"/>
      <c r="BUR676" s="8"/>
      <c r="BUS676" s="8"/>
      <c r="BUT676" s="8"/>
      <c r="BUU676" s="8"/>
      <c r="BUV676" s="8"/>
      <c r="BUW676" s="8"/>
      <c r="BUX676" s="8"/>
      <c r="BUY676" s="8"/>
      <c r="BUZ676" s="8"/>
      <c r="BVA676" s="8"/>
      <c r="BVB676" s="8"/>
      <c r="BVC676" s="8"/>
      <c r="BVD676" s="8"/>
      <c r="BVE676" s="8"/>
      <c r="BVF676" s="8"/>
      <c r="BVG676" s="8"/>
      <c r="BVH676" s="8"/>
      <c r="BVI676" s="8"/>
      <c r="BVJ676" s="8"/>
      <c r="BVK676" s="8"/>
      <c r="BVL676" s="8"/>
      <c r="BVM676" s="8"/>
      <c r="BVN676" s="8"/>
      <c r="BVO676" s="8"/>
      <c r="BVP676" s="8"/>
      <c r="BVQ676" s="8"/>
      <c r="BVR676" s="8"/>
      <c r="BVS676" s="8"/>
      <c r="BVT676" s="8"/>
      <c r="BVU676" s="8"/>
      <c r="BVV676" s="8"/>
      <c r="BVW676" s="8"/>
      <c r="BVX676" s="8"/>
      <c r="BVY676" s="8"/>
      <c r="BVZ676" s="8"/>
      <c r="BWA676" s="8"/>
      <c r="BWB676" s="8"/>
      <c r="BWC676" s="8"/>
      <c r="BWD676" s="8"/>
      <c r="BWE676" s="8"/>
      <c r="BWF676" s="8"/>
      <c r="BWG676" s="8"/>
      <c r="BWH676" s="8"/>
      <c r="BWI676" s="8"/>
      <c r="BWJ676" s="8"/>
      <c r="BWK676" s="8"/>
      <c r="BWL676" s="8"/>
      <c r="BWM676" s="8"/>
      <c r="BWN676" s="8"/>
      <c r="BWO676" s="8"/>
      <c r="BWP676" s="8"/>
      <c r="BWQ676" s="8"/>
    </row>
    <row r="677" spans="1:1967" s="444" customFormat="1" ht="102" customHeight="1">
      <c r="A677" s="9" t="s">
        <v>6672</v>
      </c>
      <c r="B677" s="100" t="s">
        <v>97</v>
      </c>
      <c r="C677" s="111" t="s">
        <v>1124</v>
      </c>
      <c r="D677" s="111" t="s">
        <v>1103</v>
      </c>
      <c r="E677" s="111" t="s">
        <v>1125</v>
      </c>
      <c r="F677" s="3"/>
      <c r="G677" s="3" t="s">
        <v>384</v>
      </c>
      <c r="H677" s="20">
        <v>1</v>
      </c>
      <c r="I677" s="114">
        <v>470000000</v>
      </c>
      <c r="J677" s="21" t="s">
        <v>1330</v>
      </c>
      <c r="K677" s="19" t="s">
        <v>2096</v>
      </c>
      <c r="L677" s="138" t="s">
        <v>3428</v>
      </c>
      <c r="M677" s="141" t="s">
        <v>383</v>
      </c>
      <c r="N677" s="360" t="s">
        <v>2105</v>
      </c>
      <c r="O677" s="3" t="s">
        <v>1382</v>
      </c>
      <c r="P677" s="7" t="s">
        <v>1354</v>
      </c>
      <c r="Q677" s="3" t="s">
        <v>1195</v>
      </c>
      <c r="R677" s="24">
        <v>8</v>
      </c>
      <c r="S677" s="19">
        <v>17580</v>
      </c>
      <c r="T677" s="83">
        <f t="shared" si="103"/>
        <v>140640</v>
      </c>
      <c r="U677" s="83">
        <f t="shared" si="101"/>
        <v>157516.80000000002</v>
      </c>
      <c r="V677" s="9" t="s">
        <v>1341</v>
      </c>
      <c r="W677" s="153" t="s">
        <v>1410</v>
      </c>
      <c r="X677" s="9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  <c r="FC677" s="8"/>
      <c r="FD677" s="8"/>
      <c r="FE677" s="8"/>
      <c r="FF677" s="8"/>
      <c r="FG677" s="8"/>
      <c r="FH677" s="8"/>
      <c r="FI677" s="8"/>
      <c r="FJ677" s="8"/>
      <c r="FK677" s="8"/>
      <c r="FL677" s="8"/>
      <c r="FM677" s="8"/>
      <c r="FN677" s="8"/>
      <c r="FO677" s="8"/>
      <c r="FP677" s="8"/>
      <c r="FQ677" s="8"/>
      <c r="FR677" s="8"/>
      <c r="FS677" s="8"/>
      <c r="FT677" s="8"/>
      <c r="FU677" s="8"/>
      <c r="FV677" s="8"/>
      <c r="FW677" s="8"/>
      <c r="FX677" s="8"/>
      <c r="FY677" s="8"/>
      <c r="FZ677" s="8"/>
      <c r="GA677" s="8"/>
      <c r="GB677" s="8"/>
      <c r="GC677" s="8"/>
      <c r="GD677" s="8"/>
      <c r="GE677" s="8"/>
      <c r="GF677" s="8"/>
      <c r="GG677" s="8"/>
      <c r="GH677" s="8"/>
      <c r="GI677" s="8"/>
      <c r="GJ677" s="8"/>
      <c r="GK677" s="8"/>
      <c r="GL677" s="8"/>
      <c r="GM677" s="8"/>
      <c r="GN677" s="8"/>
      <c r="GO677" s="8"/>
      <c r="GP677" s="8"/>
      <c r="GQ677" s="8"/>
      <c r="GR677" s="8"/>
      <c r="GS677" s="8"/>
      <c r="GT677" s="8"/>
      <c r="GU677" s="8"/>
      <c r="GV677" s="8"/>
      <c r="GW677" s="8"/>
      <c r="GX677" s="8"/>
      <c r="GY677" s="8"/>
      <c r="GZ677" s="8"/>
      <c r="HA677" s="8"/>
      <c r="HB677" s="8"/>
      <c r="HC677" s="8"/>
      <c r="HD677" s="8"/>
      <c r="HE677" s="8"/>
      <c r="HF677" s="8"/>
      <c r="HG677" s="8"/>
      <c r="HH677" s="8"/>
      <c r="HI677" s="8"/>
      <c r="HJ677" s="8"/>
      <c r="HK677" s="8"/>
      <c r="HL677" s="8"/>
      <c r="HM677" s="8"/>
      <c r="HN677" s="8"/>
      <c r="HO677" s="8"/>
      <c r="HP677" s="8"/>
      <c r="HQ677" s="8"/>
      <c r="HR677" s="8"/>
      <c r="HS677" s="8"/>
      <c r="HT677" s="8"/>
      <c r="HU677" s="8"/>
      <c r="HV677" s="8"/>
      <c r="HW677" s="8"/>
      <c r="HX677" s="8"/>
      <c r="HY677" s="8"/>
      <c r="HZ677" s="8"/>
      <c r="IA677" s="8"/>
      <c r="IB677" s="8"/>
      <c r="IC677" s="8"/>
      <c r="ID677" s="8"/>
      <c r="IE677" s="8"/>
      <c r="IF677" s="8"/>
      <c r="IG677" s="8"/>
      <c r="IH677" s="8"/>
      <c r="II677" s="8"/>
      <c r="IJ677" s="8"/>
      <c r="IK677" s="8"/>
      <c r="IL677" s="8"/>
      <c r="IM677" s="8"/>
      <c r="IN677" s="8"/>
      <c r="IO677" s="8"/>
      <c r="IP677" s="8"/>
      <c r="IQ677" s="8"/>
      <c r="IR677" s="8"/>
      <c r="IS677" s="8"/>
      <c r="IT677" s="8"/>
      <c r="IU677" s="8"/>
      <c r="IV677" s="8"/>
      <c r="IW677" s="8"/>
      <c r="IX677" s="8"/>
      <c r="IY677" s="8"/>
      <c r="IZ677" s="8"/>
      <c r="JA677" s="8"/>
      <c r="JB677" s="8"/>
      <c r="JC677" s="8"/>
      <c r="JD677" s="8"/>
      <c r="JE677" s="8"/>
      <c r="JF677" s="8"/>
      <c r="JG677" s="8"/>
      <c r="JH677" s="8"/>
      <c r="JI677" s="8"/>
      <c r="JJ677" s="8"/>
      <c r="JK677" s="8"/>
      <c r="JL677" s="8"/>
      <c r="JM677" s="8"/>
      <c r="JN677" s="8"/>
      <c r="JO677" s="8"/>
      <c r="JP677" s="8"/>
      <c r="JQ677" s="8"/>
      <c r="JR677" s="8"/>
      <c r="JS677" s="8"/>
      <c r="JT677" s="8"/>
      <c r="JU677" s="8"/>
      <c r="JV677" s="8"/>
      <c r="JW677" s="8"/>
      <c r="JX677" s="8"/>
      <c r="JY677" s="8"/>
      <c r="JZ677" s="8"/>
      <c r="KA677" s="8"/>
      <c r="KB677" s="8"/>
      <c r="KC677" s="8"/>
      <c r="KD677" s="8"/>
      <c r="KE677" s="8"/>
      <c r="KF677" s="8"/>
      <c r="KG677" s="8"/>
      <c r="KH677" s="8"/>
      <c r="KI677" s="8"/>
      <c r="KJ677" s="8"/>
      <c r="KK677" s="8"/>
      <c r="KL677" s="8"/>
      <c r="KM677" s="8"/>
      <c r="KN677" s="8"/>
      <c r="KO677" s="8"/>
      <c r="KP677" s="8"/>
      <c r="KQ677" s="8"/>
      <c r="KR677" s="8"/>
      <c r="KS677" s="8"/>
      <c r="KT677" s="8"/>
      <c r="KU677" s="8"/>
      <c r="KV677" s="8"/>
      <c r="KW677" s="8"/>
      <c r="KX677" s="8"/>
      <c r="KY677" s="8"/>
      <c r="KZ677" s="8"/>
      <c r="LA677" s="8"/>
      <c r="LB677" s="8"/>
      <c r="LC677" s="8"/>
      <c r="LD677" s="8"/>
      <c r="LE677" s="8"/>
      <c r="LF677" s="8"/>
      <c r="LG677" s="8"/>
      <c r="LH677" s="8"/>
      <c r="LI677" s="8"/>
      <c r="LJ677" s="8"/>
      <c r="LK677" s="8"/>
      <c r="LL677" s="8"/>
      <c r="LM677" s="8"/>
      <c r="LN677" s="8"/>
      <c r="LO677" s="8"/>
      <c r="LP677" s="8"/>
      <c r="LQ677" s="8"/>
      <c r="LR677" s="8"/>
      <c r="LS677" s="8"/>
      <c r="LT677" s="8"/>
      <c r="LU677" s="8"/>
      <c r="LV677" s="8"/>
      <c r="LW677" s="8"/>
      <c r="LX677" s="8"/>
      <c r="LY677" s="8"/>
      <c r="LZ677" s="8"/>
      <c r="MA677" s="8"/>
      <c r="MB677" s="8"/>
      <c r="MC677" s="8"/>
      <c r="MD677" s="8"/>
      <c r="ME677" s="8"/>
      <c r="MF677" s="8"/>
      <c r="MG677" s="8"/>
      <c r="MH677" s="8"/>
      <c r="MI677" s="8"/>
      <c r="MJ677" s="8"/>
      <c r="MK677" s="8"/>
      <c r="ML677" s="8"/>
      <c r="MM677" s="8"/>
      <c r="MN677" s="8"/>
      <c r="MO677" s="8"/>
      <c r="MP677" s="8"/>
      <c r="MQ677" s="8"/>
      <c r="MR677" s="8"/>
      <c r="MS677" s="8"/>
      <c r="MT677" s="8"/>
      <c r="MU677" s="8"/>
      <c r="MV677" s="8"/>
      <c r="MW677" s="8"/>
      <c r="MX677" s="8"/>
      <c r="MY677" s="8"/>
      <c r="MZ677" s="8"/>
      <c r="NA677" s="8"/>
      <c r="NB677" s="8"/>
      <c r="NC677" s="8"/>
      <c r="ND677" s="8"/>
      <c r="NE677" s="8"/>
      <c r="NF677" s="8"/>
      <c r="NG677" s="8"/>
      <c r="NH677" s="8"/>
      <c r="NI677" s="8"/>
      <c r="NJ677" s="8"/>
      <c r="NK677" s="8"/>
      <c r="NL677" s="8"/>
      <c r="NM677" s="8"/>
      <c r="NN677" s="8"/>
      <c r="NO677" s="8"/>
      <c r="NP677" s="8"/>
      <c r="NQ677" s="8"/>
      <c r="NR677" s="8"/>
      <c r="NS677" s="8"/>
      <c r="NT677" s="8"/>
      <c r="NU677" s="8"/>
      <c r="NV677" s="8"/>
      <c r="NW677" s="8"/>
      <c r="NX677" s="8"/>
      <c r="NY677" s="8"/>
      <c r="NZ677" s="8"/>
      <c r="OA677" s="8"/>
      <c r="OB677" s="8"/>
      <c r="OC677" s="8"/>
      <c r="OD677" s="8"/>
      <c r="OE677" s="8"/>
      <c r="OF677" s="8"/>
      <c r="OG677" s="8"/>
      <c r="OH677" s="8"/>
      <c r="OI677" s="8"/>
      <c r="OJ677" s="8"/>
      <c r="OK677" s="8"/>
      <c r="OL677" s="8"/>
      <c r="OM677" s="8"/>
      <c r="ON677" s="8"/>
      <c r="OO677" s="8"/>
      <c r="OP677" s="8"/>
      <c r="OQ677" s="8"/>
      <c r="OR677" s="8"/>
      <c r="OS677" s="8"/>
      <c r="OT677" s="8"/>
      <c r="OU677" s="8"/>
      <c r="OV677" s="8"/>
      <c r="OW677" s="8"/>
      <c r="OX677" s="8"/>
      <c r="OY677" s="8"/>
      <c r="OZ677" s="8"/>
      <c r="PA677" s="8"/>
      <c r="PB677" s="8"/>
      <c r="PC677" s="8"/>
      <c r="PD677" s="8"/>
      <c r="PE677" s="8"/>
      <c r="PF677" s="8"/>
      <c r="PG677" s="8"/>
      <c r="PH677" s="8"/>
      <c r="PI677" s="8"/>
      <c r="PJ677" s="8"/>
      <c r="PK677" s="8"/>
      <c r="PL677" s="8"/>
      <c r="PM677" s="8"/>
      <c r="PN677" s="8"/>
      <c r="PO677" s="8"/>
      <c r="PP677" s="8"/>
      <c r="PQ677" s="8"/>
      <c r="PR677" s="8"/>
      <c r="PS677" s="8"/>
      <c r="PT677" s="8"/>
      <c r="PU677" s="8"/>
      <c r="PV677" s="8"/>
      <c r="PW677" s="8"/>
      <c r="PX677" s="8"/>
      <c r="PY677" s="8"/>
      <c r="PZ677" s="8"/>
      <c r="QA677" s="8"/>
      <c r="QB677" s="8"/>
      <c r="QC677" s="8"/>
      <c r="QD677" s="8"/>
      <c r="QE677" s="8"/>
      <c r="QF677" s="8"/>
      <c r="QG677" s="8"/>
      <c r="QH677" s="8"/>
      <c r="QI677" s="8"/>
      <c r="QJ677" s="8"/>
      <c r="QK677" s="8"/>
      <c r="QL677" s="8"/>
      <c r="QM677" s="8"/>
      <c r="QN677" s="8"/>
      <c r="QO677" s="8"/>
      <c r="QP677" s="8"/>
      <c r="QQ677" s="8"/>
      <c r="QR677" s="8"/>
      <c r="QS677" s="8"/>
      <c r="QT677" s="8"/>
      <c r="QU677" s="8"/>
      <c r="QV677" s="8"/>
      <c r="QW677" s="8"/>
      <c r="QX677" s="8"/>
      <c r="QY677" s="8"/>
      <c r="QZ677" s="8"/>
      <c r="RA677" s="8"/>
      <c r="RB677" s="8"/>
      <c r="RC677" s="8"/>
      <c r="RD677" s="8"/>
      <c r="RE677" s="8"/>
      <c r="RF677" s="8"/>
      <c r="RG677" s="8"/>
      <c r="RH677" s="8"/>
      <c r="RI677" s="8"/>
      <c r="RJ677" s="8"/>
      <c r="RK677" s="8"/>
      <c r="RL677" s="8"/>
      <c r="RM677" s="8"/>
      <c r="RN677" s="8"/>
      <c r="RO677" s="8"/>
      <c r="RP677" s="8"/>
      <c r="RQ677" s="8"/>
      <c r="RR677" s="8"/>
      <c r="RS677" s="8"/>
      <c r="RT677" s="8"/>
      <c r="RU677" s="8"/>
      <c r="RV677" s="8"/>
      <c r="RW677" s="8"/>
      <c r="RX677" s="8"/>
      <c r="RY677" s="8"/>
      <c r="RZ677" s="8"/>
      <c r="SA677" s="8"/>
      <c r="SB677" s="8"/>
      <c r="SC677" s="8"/>
      <c r="SD677" s="8"/>
      <c r="SE677" s="8"/>
      <c r="SF677" s="8"/>
      <c r="SG677" s="8"/>
      <c r="SH677" s="8"/>
      <c r="SI677" s="8"/>
      <c r="SJ677" s="8"/>
      <c r="SK677" s="8"/>
      <c r="SL677" s="8"/>
      <c r="SM677" s="8"/>
      <c r="SN677" s="8"/>
      <c r="SO677" s="8"/>
      <c r="SP677" s="8"/>
      <c r="SQ677" s="8"/>
      <c r="SR677" s="8"/>
      <c r="SS677" s="8"/>
      <c r="ST677" s="8"/>
      <c r="SU677" s="8"/>
      <c r="SV677" s="8"/>
      <c r="SW677" s="8"/>
      <c r="SX677" s="8"/>
      <c r="SY677" s="8"/>
      <c r="SZ677" s="8"/>
      <c r="TA677" s="8"/>
      <c r="TB677" s="8"/>
      <c r="TC677" s="8"/>
      <c r="TD677" s="8"/>
      <c r="TE677" s="8"/>
      <c r="TF677" s="8"/>
      <c r="TG677" s="8"/>
      <c r="TH677" s="8"/>
      <c r="TI677" s="8"/>
      <c r="TJ677" s="8"/>
      <c r="TK677" s="8"/>
      <c r="TL677" s="8"/>
      <c r="TM677" s="8"/>
      <c r="TN677" s="8"/>
      <c r="TO677" s="8"/>
      <c r="TP677" s="8"/>
      <c r="TQ677" s="8"/>
      <c r="TR677" s="8"/>
      <c r="TS677" s="8"/>
      <c r="TT677" s="8"/>
      <c r="TU677" s="8"/>
      <c r="TV677" s="8"/>
      <c r="TW677" s="8"/>
      <c r="TX677" s="8"/>
      <c r="TY677" s="8"/>
      <c r="TZ677" s="8"/>
      <c r="UA677" s="8"/>
      <c r="UB677" s="8"/>
      <c r="UC677" s="8"/>
      <c r="UD677" s="8"/>
      <c r="UE677" s="8"/>
      <c r="UF677" s="8"/>
      <c r="UG677" s="8"/>
      <c r="UH677" s="8"/>
      <c r="UI677" s="8"/>
      <c r="UJ677" s="8"/>
      <c r="UK677" s="8"/>
      <c r="UL677" s="8"/>
      <c r="UM677" s="8"/>
      <c r="UN677" s="8"/>
      <c r="UO677" s="8"/>
      <c r="UP677" s="8"/>
      <c r="UQ677" s="8"/>
      <c r="UR677" s="8"/>
      <c r="US677" s="8"/>
      <c r="UT677" s="8"/>
      <c r="UU677" s="8"/>
      <c r="UV677" s="8"/>
      <c r="UW677" s="8"/>
      <c r="UX677" s="8"/>
      <c r="UY677" s="8"/>
      <c r="UZ677" s="8"/>
      <c r="VA677" s="8"/>
      <c r="VB677" s="8"/>
      <c r="VC677" s="8"/>
      <c r="VD677" s="8"/>
      <c r="VE677" s="8"/>
      <c r="VF677" s="8"/>
      <c r="VG677" s="8"/>
      <c r="VH677" s="8"/>
      <c r="VI677" s="8"/>
      <c r="VJ677" s="8"/>
      <c r="VK677" s="8"/>
      <c r="VL677" s="8"/>
      <c r="VM677" s="8"/>
      <c r="VN677" s="8"/>
      <c r="VO677" s="8"/>
      <c r="VP677" s="8"/>
      <c r="VQ677" s="8"/>
      <c r="VR677" s="8"/>
      <c r="VS677" s="8"/>
      <c r="VT677" s="8"/>
      <c r="VU677" s="8"/>
      <c r="VV677" s="8"/>
      <c r="VW677" s="8"/>
      <c r="VX677" s="8"/>
      <c r="VY677" s="8"/>
      <c r="VZ677" s="8"/>
      <c r="WA677" s="8"/>
      <c r="WB677" s="8"/>
      <c r="WC677" s="8"/>
      <c r="WD677" s="8"/>
      <c r="WE677" s="8"/>
      <c r="WF677" s="8"/>
      <c r="WG677" s="8"/>
      <c r="WH677" s="8"/>
      <c r="WI677" s="8"/>
      <c r="WJ677" s="8"/>
      <c r="WK677" s="8"/>
      <c r="WL677" s="8"/>
      <c r="WM677" s="8"/>
      <c r="WN677" s="8"/>
      <c r="WO677" s="8"/>
      <c r="WP677" s="8"/>
      <c r="WQ677" s="8"/>
      <c r="WR677" s="8"/>
      <c r="WS677" s="8"/>
      <c r="WT677" s="8"/>
      <c r="WU677" s="8"/>
      <c r="WV677" s="8"/>
      <c r="WW677" s="8"/>
      <c r="WX677" s="8"/>
      <c r="WY677" s="8"/>
      <c r="WZ677" s="8"/>
      <c r="XA677" s="8"/>
      <c r="XB677" s="8"/>
      <c r="XC677" s="8"/>
      <c r="XD677" s="8"/>
      <c r="XE677" s="8"/>
      <c r="XF677" s="8"/>
      <c r="XG677" s="8"/>
      <c r="XH677" s="8"/>
      <c r="XI677" s="8"/>
      <c r="XJ677" s="8"/>
      <c r="XK677" s="8"/>
      <c r="XL677" s="8"/>
      <c r="XM677" s="8"/>
      <c r="XN677" s="8"/>
      <c r="XO677" s="8"/>
      <c r="XP677" s="8"/>
      <c r="XQ677" s="8"/>
      <c r="XR677" s="8"/>
      <c r="XS677" s="8"/>
      <c r="XT677" s="8"/>
      <c r="XU677" s="8"/>
      <c r="XV677" s="8"/>
      <c r="XW677" s="8"/>
      <c r="XX677" s="8"/>
      <c r="XY677" s="8"/>
      <c r="XZ677" s="8"/>
      <c r="YA677" s="8"/>
      <c r="YB677" s="8"/>
      <c r="YC677" s="8"/>
      <c r="YD677" s="8"/>
      <c r="YE677" s="8"/>
      <c r="YF677" s="8"/>
      <c r="YG677" s="8"/>
      <c r="YH677" s="8"/>
      <c r="YI677" s="8"/>
      <c r="YJ677" s="8"/>
      <c r="YK677" s="8"/>
      <c r="YL677" s="8"/>
      <c r="YM677" s="8"/>
      <c r="YN677" s="8"/>
      <c r="YO677" s="8"/>
      <c r="YP677" s="8"/>
      <c r="YQ677" s="8"/>
      <c r="YR677" s="8"/>
      <c r="YS677" s="8"/>
      <c r="YT677" s="8"/>
      <c r="YU677" s="8"/>
      <c r="YV677" s="8"/>
      <c r="YW677" s="8"/>
      <c r="YX677" s="8"/>
      <c r="YY677" s="8"/>
      <c r="YZ677" s="8"/>
      <c r="ZA677" s="8"/>
      <c r="ZB677" s="8"/>
      <c r="ZC677" s="8"/>
      <c r="ZD677" s="8"/>
      <c r="ZE677" s="8"/>
      <c r="ZF677" s="8"/>
      <c r="ZG677" s="8"/>
      <c r="ZH677" s="8"/>
      <c r="ZI677" s="8"/>
      <c r="ZJ677" s="8"/>
      <c r="ZK677" s="8"/>
      <c r="ZL677" s="8"/>
      <c r="ZM677" s="8"/>
      <c r="ZN677" s="8"/>
      <c r="ZO677" s="8"/>
      <c r="ZP677" s="8"/>
      <c r="ZQ677" s="8"/>
      <c r="ZR677" s="8"/>
      <c r="ZS677" s="8"/>
      <c r="ZT677" s="8"/>
      <c r="ZU677" s="8"/>
      <c r="ZV677" s="8"/>
      <c r="ZW677" s="8"/>
      <c r="ZX677" s="8"/>
      <c r="ZY677" s="8"/>
      <c r="ZZ677" s="8"/>
      <c r="AAA677" s="8"/>
      <c r="AAB677" s="8"/>
      <c r="AAC677" s="8"/>
      <c r="AAD677" s="8"/>
      <c r="AAE677" s="8"/>
      <c r="AAF677" s="8"/>
      <c r="AAG677" s="8"/>
      <c r="AAH677" s="8"/>
      <c r="AAI677" s="8"/>
      <c r="AAJ677" s="8"/>
      <c r="AAK677" s="8"/>
      <c r="AAL677" s="8"/>
      <c r="AAM677" s="8"/>
      <c r="AAN677" s="8"/>
      <c r="AAO677" s="8"/>
      <c r="AAP677" s="8"/>
      <c r="AAQ677" s="8"/>
      <c r="AAR677" s="8"/>
      <c r="AAS677" s="8"/>
      <c r="AAT677" s="8"/>
      <c r="AAU677" s="8"/>
      <c r="AAV677" s="8"/>
      <c r="AAW677" s="8"/>
      <c r="AAX677" s="8"/>
      <c r="AAY677" s="8"/>
      <c r="AAZ677" s="8"/>
      <c r="ABA677" s="8"/>
      <c r="ABB677" s="8"/>
      <c r="ABC677" s="8"/>
      <c r="ABD677" s="8"/>
      <c r="ABE677" s="8"/>
      <c r="ABF677" s="8"/>
      <c r="ABG677" s="8"/>
      <c r="ABH677" s="8"/>
      <c r="ABI677" s="8"/>
      <c r="ABJ677" s="8"/>
      <c r="ABK677" s="8"/>
      <c r="ABL677" s="8"/>
      <c r="ABM677" s="8"/>
      <c r="ABN677" s="8"/>
      <c r="ABO677" s="8"/>
      <c r="ABP677" s="8"/>
      <c r="ABQ677" s="8"/>
      <c r="ABR677" s="8"/>
      <c r="ABS677" s="8"/>
      <c r="ABT677" s="8"/>
      <c r="ABU677" s="8"/>
      <c r="ABV677" s="8"/>
      <c r="ABW677" s="8"/>
      <c r="ABX677" s="8"/>
      <c r="ABY677" s="8"/>
      <c r="ABZ677" s="8"/>
      <c r="ACA677" s="8"/>
      <c r="ACB677" s="8"/>
      <c r="ACC677" s="8"/>
      <c r="ACD677" s="8"/>
      <c r="ACE677" s="8"/>
      <c r="ACF677" s="8"/>
      <c r="ACG677" s="8"/>
      <c r="ACH677" s="8"/>
      <c r="ACI677" s="8"/>
      <c r="ACJ677" s="8"/>
      <c r="ACK677" s="8"/>
      <c r="ACL677" s="8"/>
      <c r="ACM677" s="8"/>
      <c r="ACN677" s="8"/>
      <c r="ACO677" s="8"/>
      <c r="ACP677" s="8"/>
      <c r="ACQ677" s="8"/>
      <c r="ACR677" s="8"/>
      <c r="ACS677" s="8"/>
      <c r="ACT677" s="8"/>
      <c r="ACU677" s="8"/>
      <c r="ACV677" s="8"/>
      <c r="ACW677" s="8"/>
      <c r="ACX677" s="8"/>
      <c r="ACY677" s="8"/>
      <c r="ACZ677" s="8"/>
      <c r="ADA677" s="8"/>
      <c r="ADB677" s="8"/>
      <c r="ADC677" s="8"/>
      <c r="ADD677" s="8"/>
      <c r="ADE677" s="8"/>
      <c r="ADF677" s="8"/>
      <c r="ADG677" s="8"/>
      <c r="ADH677" s="8"/>
      <c r="ADI677" s="8"/>
      <c r="ADJ677" s="8"/>
      <c r="ADK677" s="8"/>
      <c r="ADL677" s="8"/>
      <c r="ADM677" s="8"/>
      <c r="ADN677" s="8"/>
      <c r="ADO677" s="8"/>
      <c r="ADP677" s="8"/>
      <c r="ADQ677" s="8"/>
      <c r="ADR677" s="8"/>
      <c r="ADS677" s="8"/>
      <c r="ADT677" s="8"/>
      <c r="ADU677" s="8"/>
      <c r="ADV677" s="8"/>
      <c r="ADW677" s="8"/>
      <c r="ADX677" s="8"/>
      <c r="ADY677" s="8"/>
      <c r="ADZ677" s="8"/>
      <c r="AEA677" s="8"/>
      <c r="AEB677" s="8"/>
      <c r="AEC677" s="8"/>
      <c r="AED677" s="8"/>
      <c r="AEE677" s="8"/>
      <c r="AEF677" s="8"/>
      <c r="AEG677" s="8"/>
      <c r="AEH677" s="8"/>
      <c r="AEI677" s="8"/>
      <c r="AEJ677" s="8"/>
      <c r="AEK677" s="8"/>
      <c r="AEL677" s="8"/>
      <c r="AEM677" s="8"/>
      <c r="AEN677" s="8"/>
      <c r="AEO677" s="8"/>
      <c r="AEP677" s="8"/>
      <c r="AEQ677" s="8"/>
      <c r="AER677" s="8"/>
      <c r="AES677" s="8"/>
      <c r="AET677" s="8"/>
      <c r="AEU677" s="8"/>
      <c r="AEV677" s="8"/>
      <c r="AEW677" s="8"/>
      <c r="AEX677" s="8"/>
      <c r="AEY677" s="8"/>
      <c r="AEZ677" s="8"/>
      <c r="AFA677" s="8"/>
      <c r="AFB677" s="8"/>
      <c r="AFC677" s="8"/>
      <c r="AFD677" s="8"/>
      <c r="AFE677" s="8"/>
      <c r="AFF677" s="8"/>
      <c r="AFG677" s="8"/>
      <c r="AFH677" s="8"/>
      <c r="AFI677" s="8"/>
      <c r="AFJ677" s="8"/>
      <c r="AFK677" s="8"/>
      <c r="AFL677" s="8"/>
      <c r="AFM677" s="8"/>
      <c r="AFN677" s="8"/>
      <c r="AFO677" s="8"/>
      <c r="AFP677" s="8"/>
      <c r="AFQ677" s="8"/>
      <c r="AFR677" s="8"/>
      <c r="AFS677" s="8"/>
      <c r="AFT677" s="8"/>
      <c r="AFU677" s="8"/>
      <c r="AFV677" s="8"/>
      <c r="AFW677" s="8"/>
      <c r="AFX677" s="8"/>
      <c r="AFY677" s="8"/>
      <c r="AFZ677" s="8"/>
      <c r="AGA677" s="8"/>
      <c r="AGB677" s="8"/>
      <c r="AGC677" s="8"/>
      <c r="AGD677" s="8"/>
      <c r="AGE677" s="8"/>
      <c r="AGF677" s="8"/>
      <c r="AGG677" s="8"/>
      <c r="AGH677" s="8"/>
      <c r="AGI677" s="8"/>
      <c r="AGJ677" s="8"/>
      <c r="AGK677" s="8"/>
      <c r="AGL677" s="8"/>
      <c r="AGM677" s="8"/>
      <c r="AGN677" s="8"/>
      <c r="AGO677" s="8"/>
      <c r="AGP677" s="8"/>
      <c r="AGQ677" s="8"/>
      <c r="AGR677" s="8"/>
      <c r="AGS677" s="8"/>
      <c r="AGT677" s="8"/>
      <c r="AGU677" s="8"/>
      <c r="AGV677" s="8"/>
      <c r="AGW677" s="8"/>
      <c r="AGX677" s="8"/>
      <c r="AGY677" s="8"/>
      <c r="AGZ677" s="8"/>
      <c r="AHA677" s="8"/>
      <c r="AHB677" s="8"/>
      <c r="AHC677" s="8"/>
      <c r="AHD677" s="8"/>
      <c r="AHE677" s="8"/>
      <c r="AHF677" s="8"/>
      <c r="AHG677" s="8"/>
      <c r="AHH677" s="8"/>
      <c r="AHI677" s="8"/>
      <c r="AHJ677" s="8"/>
      <c r="AHK677" s="8"/>
      <c r="AHL677" s="8"/>
      <c r="AHM677" s="8"/>
      <c r="AHN677" s="8"/>
      <c r="AHO677" s="8"/>
      <c r="AHP677" s="8"/>
      <c r="AHQ677" s="8"/>
      <c r="AHR677" s="8"/>
      <c r="AHS677" s="8"/>
      <c r="AHT677" s="8"/>
      <c r="AHU677" s="8"/>
      <c r="AHV677" s="8"/>
      <c r="AHW677" s="8"/>
      <c r="AHX677" s="8"/>
      <c r="AHY677" s="8"/>
      <c r="AHZ677" s="8"/>
      <c r="AIA677" s="8"/>
      <c r="AIB677" s="8"/>
      <c r="AIC677" s="8"/>
      <c r="AID677" s="8"/>
      <c r="AIE677" s="8"/>
      <c r="AIF677" s="8"/>
      <c r="AIG677" s="8"/>
      <c r="AIH677" s="8"/>
      <c r="AII677" s="8"/>
      <c r="AIJ677" s="8"/>
      <c r="AIK677" s="8"/>
      <c r="AIL677" s="8"/>
      <c r="AIM677" s="8"/>
      <c r="AIN677" s="8"/>
      <c r="AIO677" s="8"/>
      <c r="AIP677" s="8"/>
      <c r="AIQ677" s="8"/>
      <c r="AIR677" s="8"/>
      <c r="AIS677" s="8"/>
      <c r="AIT677" s="8"/>
      <c r="AIU677" s="8"/>
      <c r="AIV677" s="8"/>
      <c r="AIW677" s="8"/>
      <c r="AIX677" s="8"/>
      <c r="AIY677" s="8"/>
      <c r="AIZ677" s="8"/>
      <c r="AJA677" s="8"/>
      <c r="AJB677" s="8"/>
      <c r="AJC677" s="8"/>
      <c r="AJD677" s="8"/>
      <c r="AJE677" s="8"/>
      <c r="AJF677" s="8"/>
      <c r="AJG677" s="8"/>
      <c r="AJH677" s="8"/>
      <c r="AJI677" s="8"/>
      <c r="AJJ677" s="8"/>
      <c r="AJK677" s="8"/>
      <c r="AJL677" s="8"/>
      <c r="AJM677" s="8"/>
      <c r="AJN677" s="8"/>
      <c r="AJO677" s="8"/>
      <c r="AJP677" s="8"/>
      <c r="AJQ677" s="8"/>
      <c r="AJR677" s="8"/>
      <c r="AJS677" s="8"/>
      <c r="AJT677" s="8"/>
      <c r="AJU677" s="8"/>
      <c r="AJV677" s="8"/>
      <c r="AJW677" s="8"/>
      <c r="AJX677" s="8"/>
      <c r="AJY677" s="8"/>
      <c r="AJZ677" s="8"/>
      <c r="AKA677" s="8"/>
      <c r="AKB677" s="8"/>
      <c r="AKC677" s="8"/>
      <c r="AKD677" s="8"/>
      <c r="AKE677" s="8"/>
      <c r="AKF677" s="8"/>
      <c r="AKG677" s="8"/>
      <c r="AKH677" s="8"/>
      <c r="AKI677" s="8"/>
      <c r="AKJ677" s="8"/>
      <c r="AKK677" s="8"/>
      <c r="AKL677" s="8"/>
      <c r="AKM677" s="8"/>
      <c r="AKN677" s="8"/>
      <c r="AKO677" s="8"/>
      <c r="AKP677" s="8"/>
      <c r="AKQ677" s="8"/>
      <c r="AKR677" s="8"/>
      <c r="AKS677" s="8"/>
      <c r="AKT677" s="8"/>
      <c r="AKU677" s="8"/>
      <c r="AKV677" s="8"/>
      <c r="AKW677" s="8"/>
      <c r="AKX677" s="8"/>
      <c r="AKY677" s="8"/>
      <c r="AKZ677" s="8"/>
      <c r="ALA677" s="8"/>
      <c r="ALB677" s="8"/>
      <c r="ALC677" s="8"/>
      <c r="ALD677" s="8"/>
      <c r="ALE677" s="8"/>
      <c r="ALF677" s="8"/>
      <c r="ALG677" s="8"/>
      <c r="ALH677" s="8"/>
      <c r="ALI677" s="8"/>
      <c r="ALJ677" s="8"/>
      <c r="ALK677" s="8"/>
      <c r="ALL677" s="8"/>
      <c r="ALM677" s="8"/>
      <c r="ALN677" s="8"/>
      <c r="ALO677" s="8"/>
      <c r="ALP677" s="8"/>
      <c r="ALQ677" s="8"/>
      <c r="ALR677" s="8"/>
      <c r="ALS677" s="8"/>
      <c r="ALT677" s="8"/>
      <c r="ALU677" s="8"/>
      <c r="ALV677" s="8"/>
      <c r="ALW677" s="8"/>
      <c r="ALX677" s="8"/>
      <c r="ALY677" s="8"/>
      <c r="ALZ677" s="8"/>
      <c r="AMA677" s="8"/>
      <c r="AMB677" s="8"/>
      <c r="AMC677" s="8"/>
      <c r="AMD677" s="8"/>
      <c r="AME677" s="8"/>
      <c r="AMF677" s="8"/>
      <c r="AMG677" s="8"/>
      <c r="AMH677" s="8"/>
      <c r="AMI677" s="8"/>
      <c r="AMJ677" s="8"/>
      <c r="AMK677" s="8"/>
      <c r="AML677" s="8"/>
      <c r="AMM677" s="8"/>
      <c r="AMN677" s="8"/>
      <c r="AMO677" s="8"/>
      <c r="AMP677" s="8"/>
      <c r="AMQ677" s="8"/>
      <c r="AMR677" s="8"/>
      <c r="AMS677" s="8"/>
      <c r="AMT677" s="8"/>
      <c r="AMU677" s="8"/>
      <c r="AMV677" s="8"/>
      <c r="AMW677" s="8"/>
      <c r="AMX677" s="8"/>
      <c r="AMY677" s="8"/>
      <c r="AMZ677" s="8"/>
      <c r="ANA677" s="8"/>
      <c r="ANB677" s="8"/>
      <c r="ANC677" s="8"/>
      <c r="AND677" s="8"/>
      <c r="ANE677" s="8"/>
      <c r="ANF677" s="8"/>
      <c r="ANG677" s="8"/>
      <c r="ANH677" s="8"/>
      <c r="ANI677" s="8"/>
      <c r="ANJ677" s="8"/>
      <c r="ANK677" s="8"/>
      <c r="ANL677" s="8"/>
      <c r="ANM677" s="8"/>
      <c r="ANN677" s="8"/>
      <c r="ANO677" s="8"/>
      <c r="ANP677" s="8"/>
      <c r="ANQ677" s="8"/>
      <c r="ANR677" s="8"/>
      <c r="ANS677" s="8"/>
      <c r="ANT677" s="8"/>
      <c r="ANU677" s="8"/>
      <c r="ANV677" s="8"/>
      <c r="ANW677" s="8"/>
      <c r="ANX677" s="8"/>
      <c r="ANY677" s="8"/>
      <c r="ANZ677" s="8"/>
      <c r="AOA677" s="8"/>
      <c r="AOB677" s="8"/>
      <c r="AOC677" s="8"/>
      <c r="AOD677" s="8"/>
      <c r="AOE677" s="8"/>
      <c r="AOF677" s="8"/>
      <c r="AOG677" s="8"/>
      <c r="AOH677" s="8"/>
      <c r="AOI677" s="8"/>
      <c r="AOJ677" s="8"/>
      <c r="AOK677" s="8"/>
      <c r="AOL677" s="8"/>
      <c r="AOM677" s="8"/>
      <c r="AON677" s="8"/>
      <c r="AOO677" s="8"/>
      <c r="AOP677" s="8"/>
      <c r="AOQ677" s="8"/>
      <c r="AOR677" s="8"/>
      <c r="AOS677" s="8"/>
      <c r="AOT677" s="8"/>
      <c r="AOU677" s="8"/>
      <c r="AOV677" s="8"/>
      <c r="AOW677" s="8"/>
      <c r="AOX677" s="8"/>
      <c r="AOY677" s="8"/>
      <c r="AOZ677" s="8"/>
      <c r="APA677" s="8"/>
      <c r="APB677" s="8"/>
      <c r="APC677" s="8"/>
      <c r="APD677" s="8"/>
      <c r="APE677" s="8"/>
      <c r="APF677" s="8"/>
      <c r="APG677" s="8"/>
      <c r="APH677" s="8"/>
      <c r="API677" s="8"/>
      <c r="APJ677" s="8"/>
      <c r="APK677" s="8"/>
      <c r="APL677" s="8"/>
      <c r="APM677" s="8"/>
      <c r="APN677" s="8"/>
      <c r="APO677" s="8"/>
      <c r="APP677" s="8"/>
      <c r="APQ677" s="8"/>
      <c r="APR677" s="8"/>
      <c r="APS677" s="8"/>
      <c r="APT677" s="8"/>
      <c r="APU677" s="8"/>
      <c r="APV677" s="8"/>
      <c r="APW677" s="8"/>
      <c r="APX677" s="8"/>
      <c r="APY677" s="8"/>
      <c r="APZ677" s="8"/>
      <c r="AQA677" s="8"/>
      <c r="AQB677" s="8"/>
      <c r="AQC677" s="8"/>
      <c r="AQD677" s="8"/>
      <c r="AQE677" s="8"/>
      <c r="AQF677" s="8"/>
      <c r="AQG677" s="8"/>
      <c r="AQH677" s="8"/>
      <c r="AQI677" s="8"/>
      <c r="AQJ677" s="8"/>
      <c r="AQK677" s="8"/>
      <c r="AQL677" s="8"/>
      <c r="AQM677" s="8"/>
      <c r="AQN677" s="8"/>
      <c r="AQO677" s="8"/>
      <c r="AQP677" s="8"/>
      <c r="AQQ677" s="8"/>
      <c r="AQR677" s="8"/>
      <c r="AQS677" s="8"/>
      <c r="AQT677" s="8"/>
      <c r="AQU677" s="8"/>
      <c r="AQV677" s="8"/>
      <c r="AQW677" s="8"/>
      <c r="AQX677" s="8"/>
      <c r="AQY677" s="8"/>
      <c r="AQZ677" s="8"/>
      <c r="ARA677" s="8"/>
      <c r="ARB677" s="8"/>
      <c r="ARC677" s="8"/>
      <c r="ARD677" s="8"/>
      <c r="ARE677" s="8"/>
      <c r="ARF677" s="8"/>
      <c r="ARG677" s="8"/>
      <c r="ARH677" s="8"/>
      <c r="ARI677" s="8"/>
      <c r="ARJ677" s="8"/>
      <c r="ARK677" s="8"/>
      <c r="ARL677" s="8"/>
      <c r="ARM677" s="8"/>
      <c r="ARN677" s="8"/>
      <c r="ARO677" s="8"/>
      <c r="ARP677" s="8"/>
      <c r="ARQ677" s="8"/>
      <c r="ARR677" s="8"/>
      <c r="ARS677" s="8"/>
      <c r="ART677" s="8"/>
      <c r="ARU677" s="8"/>
      <c r="ARV677" s="8"/>
      <c r="ARW677" s="8"/>
      <c r="ARX677" s="8"/>
      <c r="ARY677" s="8"/>
      <c r="ARZ677" s="8"/>
      <c r="ASA677" s="8"/>
      <c r="ASB677" s="8"/>
      <c r="ASC677" s="8"/>
      <c r="ASD677" s="8"/>
      <c r="ASE677" s="8"/>
      <c r="ASF677" s="8"/>
      <c r="ASG677" s="8"/>
      <c r="ASH677" s="8"/>
      <c r="ASI677" s="8"/>
      <c r="ASJ677" s="8"/>
      <c r="ASK677" s="8"/>
      <c r="ASL677" s="8"/>
      <c r="ASM677" s="8"/>
      <c r="ASN677" s="8"/>
      <c r="ASO677" s="8"/>
      <c r="ASP677" s="8"/>
      <c r="ASQ677" s="8"/>
      <c r="ASR677" s="8"/>
      <c r="ASS677" s="8"/>
      <c r="AST677" s="8"/>
      <c r="ASU677" s="8"/>
      <c r="ASV677" s="8"/>
      <c r="ASW677" s="8"/>
      <c r="ASX677" s="8"/>
      <c r="ASY677" s="8"/>
      <c r="ASZ677" s="8"/>
      <c r="ATA677" s="8"/>
      <c r="ATB677" s="8"/>
      <c r="ATC677" s="8"/>
      <c r="ATD677" s="8"/>
      <c r="ATE677" s="8"/>
      <c r="ATF677" s="8"/>
      <c r="ATG677" s="8"/>
      <c r="ATH677" s="8"/>
      <c r="ATI677" s="8"/>
      <c r="ATJ677" s="8"/>
      <c r="ATK677" s="8"/>
      <c r="ATL677" s="8"/>
      <c r="ATM677" s="8"/>
      <c r="ATN677" s="8"/>
      <c r="ATO677" s="8"/>
      <c r="ATP677" s="8"/>
      <c r="ATQ677" s="8"/>
      <c r="ATR677" s="8"/>
      <c r="ATS677" s="8"/>
      <c r="ATT677" s="8"/>
      <c r="ATU677" s="8"/>
      <c r="ATV677" s="8"/>
      <c r="ATW677" s="8"/>
      <c r="ATX677" s="8"/>
      <c r="ATY677" s="8"/>
      <c r="ATZ677" s="8"/>
      <c r="AUA677" s="8"/>
      <c r="AUB677" s="8"/>
      <c r="AUC677" s="8"/>
      <c r="AUD677" s="8"/>
      <c r="AUE677" s="8"/>
      <c r="AUF677" s="8"/>
      <c r="AUG677" s="8"/>
      <c r="AUH677" s="8"/>
      <c r="AUI677" s="8"/>
      <c r="AUJ677" s="8"/>
      <c r="AUK677" s="8"/>
      <c r="AUL677" s="8"/>
      <c r="AUM677" s="8"/>
      <c r="AUN677" s="8"/>
      <c r="AUO677" s="8"/>
      <c r="AUP677" s="8"/>
      <c r="AUQ677" s="8"/>
      <c r="AUR677" s="8"/>
      <c r="AUS677" s="8"/>
      <c r="AUT677" s="8"/>
      <c r="AUU677" s="8"/>
      <c r="AUV677" s="8"/>
      <c r="AUW677" s="8"/>
      <c r="AUX677" s="8"/>
      <c r="AUY677" s="8"/>
      <c r="AUZ677" s="8"/>
      <c r="AVA677" s="8"/>
      <c r="AVB677" s="8"/>
      <c r="AVC677" s="8"/>
      <c r="AVD677" s="8"/>
      <c r="AVE677" s="8"/>
      <c r="AVF677" s="8"/>
      <c r="AVG677" s="8"/>
      <c r="AVH677" s="8"/>
      <c r="AVI677" s="8"/>
      <c r="AVJ677" s="8"/>
      <c r="AVK677" s="8"/>
      <c r="AVL677" s="8"/>
      <c r="AVM677" s="8"/>
      <c r="AVN677" s="8"/>
      <c r="AVO677" s="8"/>
      <c r="AVP677" s="8"/>
      <c r="AVQ677" s="8"/>
      <c r="AVR677" s="8"/>
      <c r="AVS677" s="8"/>
      <c r="AVT677" s="8"/>
      <c r="AVU677" s="8"/>
      <c r="AVV677" s="8"/>
      <c r="AVW677" s="8"/>
      <c r="AVX677" s="8"/>
      <c r="AVY677" s="8"/>
      <c r="AVZ677" s="8"/>
      <c r="AWA677" s="8"/>
      <c r="AWB677" s="8"/>
      <c r="AWC677" s="8"/>
      <c r="AWD677" s="8"/>
      <c r="AWE677" s="8"/>
      <c r="AWF677" s="8"/>
      <c r="AWG677" s="8"/>
      <c r="AWH677" s="8"/>
      <c r="AWI677" s="8"/>
      <c r="AWJ677" s="8"/>
      <c r="AWK677" s="8"/>
      <c r="AWL677" s="8"/>
      <c r="AWM677" s="8"/>
      <c r="AWN677" s="8"/>
      <c r="AWO677" s="8"/>
      <c r="AWP677" s="8"/>
      <c r="AWQ677" s="8"/>
      <c r="AWR677" s="8"/>
      <c r="AWS677" s="8"/>
      <c r="AWT677" s="8"/>
      <c r="AWU677" s="8"/>
      <c r="AWV677" s="8"/>
      <c r="AWW677" s="8"/>
      <c r="AWX677" s="8"/>
      <c r="AWY677" s="8"/>
      <c r="AWZ677" s="8"/>
      <c r="AXA677" s="8"/>
      <c r="AXB677" s="8"/>
      <c r="AXC677" s="8"/>
      <c r="AXD677" s="8"/>
      <c r="AXE677" s="8"/>
      <c r="AXF677" s="8"/>
      <c r="AXG677" s="8"/>
      <c r="AXH677" s="8"/>
      <c r="AXI677" s="8"/>
      <c r="AXJ677" s="8"/>
      <c r="AXK677" s="8"/>
      <c r="AXL677" s="8"/>
      <c r="AXM677" s="8"/>
      <c r="AXN677" s="8"/>
      <c r="AXO677" s="8"/>
      <c r="AXP677" s="8"/>
      <c r="AXQ677" s="8"/>
      <c r="AXR677" s="8"/>
      <c r="AXS677" s="8"/>
      <c r="AXT677" s="8"/>
      <c r="AXU677" s="8"/>
      <c r="AXV677" s="8"/>
      <c r="AXW677" s="8"/>
      <c r="AXX677" s="8"/>
      <c r="AXY677" s="8"/>
      <c r="AXZ677" s="8"/>
      <c r="AYA677" s="8"/>
      <c r="AYB677" s="8"/>
      <c r="AYC677" s="8"/>
      <c r="AYD677" s="8"/>
      <c r="AYE677" s="8"/>
      <c r="AYF677" s="8"/>
      <c r="AYG677" s="8"/>
      <c r="AYH677" s="8"/>
      <c r="AYI677" s="8"/>
      <c r="AYJ677" s="8"/>
      <c r="AYK677" s="8"/>
      <c r="AYL677" s="8"/>
      <c r="AYM677" s="8"/>
      <c r="AYN677" s="8"/>
      <c r="AYO677" s="8"/>
      <c r="AYP677" s="8"/>
      <c r="AYQ677" s="8"/>
      <c r="AYR677" s="8"/>
      <c r="AYS677" s="8"/>
      <c r="AYT677" s="8"/>
      <c r="AYU677" s="8"/>
      <c r="AYV677" s="8"/>
      <c r="AYW677" s="8"/>
      <c r="AYX677" s="8"/>
      <c r="AYY677" s="8"/>
      <c r="AYZ677" s="8"/>
      <c r="AZA677" s="8"/>
      <c r="AZB677" s="8"/>
      <c r="AZC677" s="8"/>
      <c r="AZD677" s="8"/>
      <c r="AZE677" s="8"/>
      <c r="AZF677" s="8"/>
      <c r="AZG677" s="8"/>
      <c r="AZH677" s="8"/>
      <c r="AZI677" s="8"/>
      <c r="AZJ677" s="8"/>
      <c r="AZK677" s="8"/>
      <c r="AZL677" s="8"/>
      <c r="AZM677" s="8"/>
      <c r="AZN677" s="8"/>
      <c r="AZO677" s="8"/>
      <c r="AZP677" s="8"/>
      <c r="AZQ677" s="8"/>
      <c r="AZR677" s="8"/>
      <c r="AZS677" s="8"/>
      <c r="AZT677" s="8"/>
      <c r="AZU677" s="8"/>
      <c r="AZV677" s="8"/>
      <c r="AZW677" s="8"/>
      <c r="AZX677" s="8"/>
      <c r="AZY677" s="8"/>
      <c r="AZZ677" s="8"/>
      <c r="BAA677" s="8"/>
      <c r="BAB677" s="8"/>
      <c r="BAC677" s="8"/>
      <c r="BAD677" s="8"/>
      <c r="BAE677" s="8"/>
      <c r="BAF677" s="8"/>
      <c r="BAG677" s="8"/>
      <c r="BAH677" s="8"/>
      <c r="BAI677" s="8"/>
      <c r="BAJ677" s="8"/>
      <c r="BAK677" s="8"/>
      <c r="BAL677" s="8"/>
      <c r="BAM677" s="8"/>
      <c r="BAN677" s="8"/>
      <c r="BAO677" s="8"/>
      <c r="BAP677" s="8"/>
      <c r="BAQ677" s="8"/>
      <c r="BAR677" s="8"/>
      <c r="BAS677" s="8"/>
      <c r="BAT677" s="8"/>
      <c r="BAU677" s="8"/>
      <c r="BAV677" s="8"/>
      <c r="BAW677" s="8"/>
      <c r="BAX677" s="8"/>
      <c r="BAY677" s="8"/>
      <c r="BAZ677" s="8"/>
      <c r="BBA677" s="8"/>
      <c r="BBB677" s="8"/>
      <c r="BBC677" s="8"/>
      <c r="BBD677" s="8"/>
      <c r="BBE677" s="8"/>
      <c r="BBF677" s="8"/>
      <c r="BBG677" s="8"/>
      <c r="BBH677" s="8"/>
      <c r="BBI677" s="8"/>
      <c r="BBJ677" s="8"/>
      <c r="BBK677" s="8"/>
      <c r="BBL677" s="8"/>
      <c r="BBM677" s="8"/>
      <c r="BBN677" s="8"/>
      <c r="BBO677" s="8"/>
      <c r="BBP677" s="8"/>
      <c r="BBQ677" s="8"/>
      <c r="BBR677" s="8"/>
      <c r="BBS677" s="8"/>
      <c r="BBT677" s="8"/>
      <c r="BBU677" s="8"/>
      <c r="BBV677" s="8"/>
      <c r="BBW677" s="8"/>
      <c r="BBX677" s="8"/>
      <c r="BBY677" s="8"/>
      <c r="BBZ677" s="8"/>
      <c r="BCA677" s="8"/>
      <c r="BCB677" s="8"/>
      <c r="BCC677" s="8"/>
      <c r="BCD677" s="8"/>
      <c r="BCE677" s="8"/>
      <c r="BCF677" s="8"/>
      <c r="BCG677" s="8"/>
      <c r="BCH677" s="8"/>
      <c r="BCI677" s="8"/>
      <c r="BCJ677" s="8"/>
      <c r="BCK677" s="8"/>
      <c r="BCL677" s="8"/>
      <c r="BCM677" s="8"/>
      <c r="BCN677" s="8"/>
      <c r="BCO677" s="8"/>
      <c r="BCP677" s="8"/>
      <c r="BCQ677" s="8"/>
      <c r="BCR677" s="8"/>
      <c r="BCS677" s="8"/>
      <c r="BCT677" s="8"/>
      <c r="BCU677" s="8"/>
      <c r="BCV677" s="8"/>
      <c r="BCW677" s="8"/>
      <c r="BCX677" s="8"/>
      <c r="BCY677" s="8"/>
      <c r="BCZ677" s="8"/>
      <c r="BDA677" s="8"/>
      <c r="BDB677" s="8"/>
      <c r="BDC677" s="8"/>
      <c r="BDD677" s="8"/>
      <c r="BDE677" s="8"/>
      <c r="BDF677" s="8"/>
      <c r="BDG677" s="8"/>
      <c r="BDH677" s="8"/>
      <c r="BDI677" s="8"/>
      <c r="BDJ677" s="8"/>
      <c r="BDK677" s="8"/>
      <c r="BDL677" s="8"/>
      <c r="BDM677" s="8"/>
      <c r="BDN677" s="8"/>
      <c r="BDO677" s="8"/>
      <c r="BDP677" s="8"/>
      <c r="BDQ677" s="8"/>
      <c r="BDR677" s="8"/>
      <c r="BDS677" s="8"/>
      <c r="BDT677" s="8"/>
      <c r="BDU677" s="8"/>
      <c r="BDV677" s="8"/>
      <c r="BDW677" s="8"/>
      <c r="BDX677" s="8"/>
      <c r="BDY677" s="8"/>
      <c r="BDZ677" s="8"/>
      <c r="BEA677" s="8"/>
      <c r="BEB677" s="8"/>
      <c r="BEC677" s="8"/>
      <c r="BED677" s="8"/>
      <c r="BEE677" s="8"/>
      <c r="BEF677" s="8"/>
      <c r="BEG677" s="8"/>
      <c r="BEH677" s="8"/>
      <c r="BEI677" s="8"/>
      <c r="BEJ677" s="8"/>
      <c r="BEK677" s="8"/>
      <c r="BEL677" s="8"/>
      <c r="BEM677" s="8"/>
      <c r="BEN677" s="8"/>
      <c r="BEO677" s="8"/>
      <c r="BEP677" s="8"/>
      <c r="BEQ677" s="8"/>
      <c r="BER677" s="8"/>
      <c r="BES677" s="8"/>
      <c r="BET677" s="8"/>
      <c r="BEU677" s="8"/>
      <c r="BEV677" s="8"/>
      <c r="BEW677" s="8"/>
      <c r="BEX677" s="8"/>
      <c r="BEY677" s="8"/>
      <c r="BEZ677" s="8"/>
      <c r="BFA677" s="8"/>
      <c r="BFB677" s="8"/>
      <c r="BFC677" s="8"/>
      <c r="BFD677" s="8"/>
      <c r="BFE677" s="8"/>
      <c r="BFF677" s="8"/>
      <c r="BFG677" s="8"/>
      <c r="BFH677" s="8"/>
      <c r="BFI677" s="8"/>
      <c r="BFJ677" s="8"/>
      <c r="BFK677" s="8"/>
      <c r="BFL677" s="8"/>
      <c r="BFM677" s="8"/>
      <c r="BFN677" s="8"/>
      <c r="BFO677" s="8"/>
      <c r="BFP677" s="8"/>
      <c r="BFQ677" s="8"/>
      <c r="BFR677" s="8"/>
      <c r="BFS677" s="8"/>
      <c r="BFT677" s="8"/>
      <c r="BFU677" s="8"/>
      <c r="BFV677" s="8"/>
      <c r="BFW677" s="8"/>
      <c r="BFX677" s="8"/>
      <c r="BFY677" s="8"/>
      <c r="BFZ677" s="8"/>
      <c r="BGA677" s="8"/>
      <c r="BGB677" s="8"/>
      <c r="BGC677" s="8"/>
      <c r="BGD677" s="8"/>
      <c r="BGE677" s="8"/>
      <c r="BGF677" s="8"/>
      <c r="BGG677" s="8"/>
      <c r="BGH677" s="8"/>
      <c r="BGI677" s="8"/>
      <c r="BGJ677" s="8"/>
      <c r="BGK677" s="8"/>
      <c r="BGL677" s="8"/>
      <c r="BGM677" s="8"/>
      <c r="BGN677" s="8"/>
      <c r="BGO677" s="8"/>
      <c r="BGP677" s="8"/>
      <c r="BGQ677" s="8"/>
      <c r="BGR677" s="8"/>
      <c r="BGS677" s="8"/>
      <c r="BGT677" s="8"/>
      <c r="BGU677" s="8"/>
      <c r="BGV677" s="8"/>
      <c r="BGW677" s="8"/>
      <c r="BGX677" s="8"/>
      <c r="BGY677" s="8"/>
      <c r="BGZ677" s="8"/>
      <c r="BHA677" s="8"/>
      <c r="BHB677" s="8"/>
      <c r="BHC677" s="8"/>
      <c r="BHD677" s="8"/>
      <c r="BHE677" s="8"/>
      <c r="BHF677" s="8"/>
      <c r="BHG677" s="8"/>
      <c r="BHH677" s="8"/>
      <c r="BHI677" s="8"/>
      <c r="BHJ677" s="8"/>
      <c r="BHK677" s="8"/>
      <c r="BHL677" s="8"/>
      <c r="BHM677" s="8"/>
      <c r="BHN677" s="8"/>
      <c r="BHO677" s="8"/>
      <c r="BHP677" s="8"/>
      <c r="BHQ677" s="8"/>
      <c r="BHR677" s="8"/>
      <c r="BHS677" s="8"/>
      <c r="BHT677" s="8"/>
      <c r="BHU677" s="8"/>
      <c r="BHV677" s="8"/>
      <c r="BHW677" s="8"/>
      <c r="BHX677" s="8"/>
      <c r="BHY677" s="8"/>
      <c r="BHZ677" s="8"/>
      <c r="BIA677" s="8"/>
      <c r="BIB677" s="8"/>
      <c r="BIC677" s="8"/>
      <c r="BID677" s="8"/>
      <c r="BIE677" s="8"/>
      <c r="BIF677" s="8"/>
      <c r="BIG677" s="8"/>
      <c r="BIH677" s="8"/>
      <c r="BII677" s="8"/>
      <c r="BIJ677" s="8"/>
      <c r="BIK677" s="8"/>
      <c r="BIL677" s="8"/>
      <c r="BIM677" s="8"/>
      <c r="BIN677" s="8"/>
      <c r="BIO677" s="8"/>
      <c r="BIP677" s="8"/>
      <c r="BIQ677" s="8"/>
      <c r="BIR677" s="8"/>
      <c r="BIS677" s="8"/>
      <c r="BIT677" s="8"/>
      <c r="BIU677" s="8"/>
      <c r="BIV677" s="8"/>
      <c r="BIW677" s="8"/>
      <c r="BIX677" s="8"/>
      <c r="BIY677" s="8"/>
      <c r="BIZ677" s="8"/>
      <c r="BJA677" s="8"/>
      <c r="BJB677" s="8"/>
      <c r="BJC677" s="8"/>
      <c r="BJD677" s="8"/>
      <c r="BJE677" s="8"/>
      <c r="BJF677" s="8"/>
      <c r="BJG677" s="8"/>
      <c r="BJH677" s="8"/>
      <c r="BJI677" s="8"/>
      <c r="BJJ677" s="8"/>
      <c r="BJK677" s="8"/>
      <c r="BJL677" s="8"/>
      <c r="BJM677" s="8"/>
      <c r="BJN677" s="8"/>
      <c r="BJO677" s="8"/>
      <c r="BJP677" s="8"/>
      <c r="BJQ677" s="8"/>
      <c r="BJR677" s="8"/>
      <c r="BJS677" s="8"/>
      <c r="BJT677" s="8"/>
      <c r="BJU677" s="8"/>
      <c r="BJV677" s="8"/>
      <c r="BJW677" s="8"/>
      <c r="BJX677" s="8"/>
      <c r="BJY677" s="8"/>
      <c r="BJZ677" s="8"/>
      <c r="BKA677" s="8"/>
      <c r="BKB677" s="8"/>
      <c r="BKC677" s="8"/>
      <c r="BKD677" s="8"/>
      <c r="BKE677" s="8"/>
      <c r="BKF677" s="8"/>
      <c r="BKG677" s="8"/>
      <c r="BKH677" s="8"/>
      <c r="BKI677" s="8"/>
      <c r="BKJ677" s="8"/>
      <c r="BKK677" s="8"/>
      <c r="BKL677" s="8"/>
      <c r="BKM677" s="8"/>
      <c r="BKN677" s="8"/>
      <c r="BKO677" s="8"/>
      <c r="BKP677" s="8"/>
      <c r="BKQ677" s="8"/>
      <c r="BKR677" s="8"/>
      <c r="BKS677" s="8"/>
      <c r="BKT677" s="8"/>
      <c r="BKU677" s="8"/>
      <c r="BKV677" s="8"/>
      <c r="BKW677" s="8"/>
      <c r="BKX677" s="8"/>
      <c r="BKY677" s="8"/>
      <c r="BKZ677" s="8"/>
      <c r="BLA677" s="8"/>
      <c r="BLB677" s="8"/>
      <c r="BLC677" s="8"/>
      <c r="BLD677" s="8"/>
      <c r="BLE677" s="8"/>
      <c r="BLF677" s="8"/>
      <c r="BLG677" s="8"/>
      <c r="BLH677" s="8"/>
      <c r="BLI677" s="8"/>
      <c r="BLJ677" s="8"/>
      <c r="BLK677" s="8"/>
      <c r="BLL677" s="8"/>
      <c r="BLM677" s="8"/>
      <c r="BLN677" s="8"/>
      <c r="BLO677" s="8"/>
      <c r="BLP677" s="8"/>
      <c r="BLQ677" s="8"/>
      <c r="BLR677" s="8"/>
      <c r="BLS677" s="8"/>
      <c r="BLT677" s="8"/>
      <c r="BLU677" s="8"/>
      <c r="BLV677" s="8"/>
      <c r="BLW677" s="8"/>
      <c r="BLX677" s="8"/>
      <c r="BLY677" s="8"/>
      <c r="BLZ677" s="8"/>
      <c r="BMA677" s="8"/>
      <c r="BMB677" s="8"/>
      <c r="BMC677" s="8"/>
      <c r="BMD677" s="8"/>
      <c r="BME677" s="8"/>
      <c r="BMF677" s="8"/>
      <c r="BMG677" s="8"/>
      <c r="BMH677" s="8"/>
      <c r="BMI677" s="8"/>
      <c r="BMJ677" s="8"/>
      <c r="BMK677" s="8"/>
      <c r="BML677" s="8"/>
      <c r="BMM677" s="8"/>
      <c r="BMN677" s="8"/>
      <c r="BMO677" s="8"/>
      <c r="BMP677" s="8"/>
      <c r="BMQ677" s="8"/>
      <c r="BMR677" s="8"/>
      <c r="BMS677" s="8"/>
      <c r="BMT677" s="8"/>
      <c r="BMU677" s="8"/>
      <c r="BMV677" s="8"/>
      <c r="BMW677" s="8"/>
      <c r="BMX677" s="8"/>
      <c r="BMY677" s="8"/>
      <c r="BMZ677" s="8"/>
      <c r="BNA677" s="8"/>
      <c r="BNB677" s="8"/>
      <c r="BNC677" s="8"/>
      <c r="BND677" s="8"/>
      <c r="BNE677" s="8"/>
      <c r="BNF677" s="8"/>
      <c r="BNG677" s="8"/>
      <c r="BNH677" s="8"/>
      <c r="BNI677" s="8"/>
      <c r="BNJ677" s="8"/>
      <c r="BNK677" s="8"/>
      <c r="BNL677" s="8"/>
      <c r="BNM677" s="8"/>
      <c r="BNN677" s="8"/>
      <c r="BNO677" s="8"/>
      <c r="BNP677" s="8"/>
      <c r="BNQ677" s="8"/>
      <c r="BNR677" s="8"/>
      <c r="BNS677" s="8"/>
      <c r="BNT677" s="8"/>
      <c r="BNU677" s="8"/>
      <c r="BNV677" s="8"/>
      <c r="BNW677" s="8"/>
      <c r="BNX677" s="8"/>
      <c r="BNY677" s="8"/>
      <c r="BNZ677" s="8"/>
      <c r="BOA677" s="8"/>
      <c r="BOB677" s="8"/>
      <c r="BOC677" s="8"/>
      <c r="BOD677" s="8"/>
      <c r="BOE677" s="8"/>
      <c r="BOF677" s="8"/>
      <c r="BOG677" s="8"/>
      <c r="BOH677" s="8"/>
      <c r="BOI677" s="8"/>
      <c r="BOJ677" s="8"/>
      <c r="BOK677" s="8"/>
      <c r="BOL677" s="8"/>
      <c r="BOM677" s="8"/>
      <c r="BON677" s="8"/>
      <c r="BOO677" s="8"/>
      <c r="BOP677" s="8"/>
      <c r="BOQ677" s="8"/>
      <c r="BOR677" s="8"/>
      <c r="BOS677" s="8"/>
      <c r="BOT677" s="8"/>
      <c r="BOU677" s="8"/>
      <c r="BOV677" s="8"/>
      <c r="BOW677" s="8"/>
      <c r="BOX677" s="8"/>
      <c r="BOY677" s="8"/>
      <c r="BOZ677" s="8"/>
      <c r="BPA677" s="8"/>
      <c r="BPB677" s="8"/>
      <c r="BPC677" s="8"/>
      <c r="BPD677" s="8"/>
      <c r="BPE677" s="8"/>
      <c r="BPF677" s="8"/>
      <c r="BPG677" s="8"/>
      <c r="BPH677" s="8"/>
      <c r="BPI677" s="8"/>
      <c r="BPJ677" s="8"/>
      <c r="BPK677" s="8"/>
      <c r="BPL677" s="8"/>
      <c r="BPM677" s="8"/>
      <c r="BPN677" s="8"/>
      <c r="BPO677" s="8"/>
      <c r="BPP677" s="8"/>
      <c r="BPQ677" s="8"/>
      <c r="BPR677" s="8"/>
      <c r="BPS677" s="8"/>
      <c r="BPT677" s="8"/>
      <c r="BPU677" s="8"/>
      <c r="BPV677" s="8"/>
      <c r="BPW677" s="8"/>
      <c r="BPX677" s="8"/>
      <c r="BPY677" s="8"/>
      <c r="BPZ677" s="8"/>
      <c r="BQA677" s="8"/>
      <c r="BQB677" s="8"/>
      <c r="BQC677" s="8"/>
      <c r="BQD677" s="8"/>
      <c r="BQE677" s="8"/>
      <c r="BQF677" s="8"/>
      <c r="BQG677" s="8"/>
      <c r="BQH677" s="8"/>
      <c r="BQI677" s="8"/>
      <c r="BQJ677" s="8"/>
      <c r="BQK677" s="8"/>
      <c r="BQL677" s="8"/>
      <c r="BQM677" s="8"/>
      <c r="BQN677" s="8"/>
      <c r="BQO677" s="8"/>
      <c r="BQP677" s="8"/>
      <c r="BQQ677" s="8"/>
      <c r="BQR677" s="8"/>
      <c r="BQS677" s="8"/>
      <c r="BQT677" s="8"/>
      <c r="BQU677" s="8"/>
      <c r="BQV677" s="8"/>
      <c r="BQW677" s="8"/>
      <c r="BQX677" s="8"/>
      <c r="BQY677" s="8"/>
      <c r="BQZ677" s="8"/>
      <c r="BRA677" s="8"/>
      <c r="BRB677" s="8"/>
      <c r="BRC677" s="8"/>
      <c r="BRD677" s="8"/>
      <c r="BRE677" s="8"/>
      <c r="BRF677" s="8"/>
      <c r="BRG677" s="8"/>
      <c r="BRH677" s="8"/>
      <c r="BRI677" s="8"/>
      <c r="BRJ677" s="8"/>
      <c r="BRK677" s="8"/>
      <c r="BRL677" s="8"/>
      <c r="BRM677" s="8"/>
      <c r="BRN677" s="8"/>
      <c r="BRO677" s="8"/>
      <c r="BRP677" s="8"/>
      <c r="BRQ677" s="8"/>
      <c r="BRR677" s="8"/>
      <c r="BRS677" s="8"/>
      <c r="BRT677" s="8"/>
      <c r="BRU677" s="8"/>
      <c r="BRV677" s="8"/>
      <c r="BRW677" s="8"/>
      <c r="BRX677" s="8"/>
      <c r="BRY677" s="8"/>
      <c r="BRZ677" s="8"/>
      <c r="BSA677" s="8"/>
      <c r="BSB677" s="8"/>
      <c r="BSC677" s="8"/>
      <c r="BSD677" s="8"/>
      <c r="BSE677" s="8"/>
      <c r="BSF677" s="8"/>
      <c r="BSG677" s="8"/>
      <c r="BSH677" s="8"/>
      <c r="BSI677" s="8"/>
      <c r="BSJ677" s="8"/>
      <c r="BSK677" s="8"/>
      <c r="BSL677" s="8"/>
      <c r="BSM677" s="8"/>
      <c r="BSN677" s="8"/>
      <c r="BSO677" s="8"/>
      <c r="BSP677" s="8"/>
      <c r="BSQ677" s="8"/>
      <c r="BSR677" s="8"/>
      <c r="BSS677" s="8"/>
      <c r="BST677" s="8"/>
      <c r="BSU677" s="8"/>
      <c r="BSV677" s="8"/>
      <c r="BSW677" s="8"/>
      <c r="BSX677" s="8"/>
      <c r="BSY677" s="8"/>
      <c r="BSZ677" s="8"/>
      <c r="BTA677" s="8"/>
      <c r="BTB677" s="8"/>
      <c r="BTC677" s="8"/>
      <c r="BTD677" s="8"/>
      <c r="BTE677" s="8"/>
      <c r="BTF677" s="8"/>
      <c r="BTG677" s="8"/>
      <c r="BTH677" s="8"/>
      <c r="BTI677" s="8"/>
      <c r="BTJ677" s="8"/>
      <c r="BTK677" s="8"/>
      <c r="BTL677" s="8"/>
      <c r="BTM677" s="8"/>
      <c r="BTN677" s="8"/>
      <c r="BTO677" s="8"/>
      <c r="BTP677" s="8"/>
      <c r="BTQ677" s="8"/>
      <c r="BTR677" s="8"/>
      <c r="BTS677" s="8"/>
      <c r="BTT677" s="8"/>
      <c r="BTU677" s="8"/>
      <c r="BTV677" s="8"/>
      <c r="BTW677" s="8"/>
      <c r="BTX677" s="8"/>
      <c r="BTY677" s="8"/>
      <c r="BTZ677" s="8"/>
      <c r="BUA677" s="8"/>
      <c r="BUB677" s="8"/>
      <c r="BUC677" s="8"/>
      <c r="BUD677" s="8"/>
      <c r="BUE677" s="8"/>
      <c r="BUF677" s="8"/>
      <c r="BUG677" s="8"/>
      <c r="BUH677" s="8"/>
      <c r="BUI677" s="8"/>
      <c r="BUJ677" s="8"/>
      <c r="BUK677" s="8"/>
      <c r="BUL677" s="8"/>
      <c r="BUM677" s="8"/>
      <c r="BUN677" s="8"/>
      <c r="BUO677" s="8"/>
      <c r="BUP677" s="8"/>
      <c r="BUQ677" s="8"/>
      <c r="BUR677" s="8"/>
      <c r="BUS677" s="8"/>
      <c r="BUT677" s="8"/>
      <c r="BUU677" s="8"/>
      <c r="BUV677" s="8"/>
      <c r="BUW677" s="8"/>
      <c r="BUX677" s="8"/>
      <c r="BUY677" s="8"/>
      <c r="BUZ677" s="8"/>
      <c r="BVA677" s="8"/>
      <c r="BVB677" s="8"/>
      <c r="BVC677" s="8"/>
      <c r="BVD677" s="8"/>
      <c r="BVE677" s="8"/>
      <c r="BVF677" s="8"/>
      <c r="BVG677" s="8"/>
      <c r="BVH677" s="8"/>
      <c r="BVI677" s="8"/>
      <c r="BVJ677" s="8"/>
      <c r="BVK677" s="8"/>
      <c r="BVL677" s="8"/>
      <c r="BVM677" s="8"/>
      <c r="BVN677" s="8"/>
      <c r="BVO677" s="8"/>
      <c r="BVP677" s="8"/>
      <c r="BVQ677" s="8"/>
      <c r="BVR677" s="8"/>
      <c r="BVS677" s="8"/>
      <c r="BVT677" s="8"/>
      <c r="BVU677" s="8"/>
      <c r="BVV677" s="8"/>
      <c r="BVW677" s="8"/>
      <c r="BVX677" s="8"/>
      <c r="BVY677" s="8"/>
      <c r="BVZ677" s="8"/>
      <c r="BWA677" s="8"/>
      <c r="BWB677" s="8"/>
      <c r="BWC677" s="8"/>
      <c r="BWD677" s="8"/>
      <c r="BWE677" s="8"/>
      <c r="BWF677" s="8"/>
      <c r="BWG677" s="8"/>
      <c r="BWH677" s="8"/>
      <c r="BWI677" s="8"/>
      <c r="BWJ677" s="8"/>
      <c r="BWK677" s="8"/>
      <c r="BWL677" s="8"/>
      <c r="BWM677" s="8"/>
      <c r="BWN677" s="8"/>
      <c r="BWO677" s="8"/>
      <c r="BWP677" s="8"/>
      <c r="BWQ677" s="8"/>
    </row>
    <row r="678" spans="1:1967" s="444" customFormat="1" ht="102" customHeight="1">
      <c r="A678" s="9" t="s">
        <v>6673</v>
      </c>
      <c r="B678" s="100" t="s">
        <v>97</v>
      </c>
      <c r="C678" s="111" t="s">
        <v>1126</v>
      </c>
      <c r="D678" s="111" t="s">
        <v>1127</v>
      </c>
      <c r="E678" s="111" t="s">
        <v>1128</v>
      </c>
      <c r="F678" s="3"/>
      <c r="G678" s="3" t="s">
        <v>384</v>
      </c>
      <c r="H678" s="20">
        <v>1</v>
      </c>
      <c r="I678" s="114">
        <v>470000000</v>
      </c>
      <c r="J678" s="21" t="s">
        <v>1330</v>
      </c>
      <c r="K678" s="19" t="s">
        <v>2096</v>
      </c>
      <c r="L678" s="138" t="s">
        <v>3428</v>
      </c>
      <c r="M678" s="141" t="s">
        <v>383</v>
      </c>
      <c r="N678" s="360" t="s">
        <v>2105</v>
      </c>
      <c r="O678" s="3" t="s">
        <v>1382</v>
      </c>
      <c r="P678" s="7" t="s">
        <v>1354</v>
      </c>
      <c r="Q678" s="3" t="s">
        <v>1195</v>
      </c>
      <c r="R678" s="24">
        <v>1</v>
      </c>
      <c r="S678" s="19">
        <v>18869</v>
      </c>
      <c r="T678" s="83">
        <f t="shared" si="103"/>
        <v>18869</v>
      </c>
      <c r="U678" s="83">
        <f t="shared" si="101"/>
        <v>21133.280000000002</v>
      </c>
      <c r="V678" s="9" t="s">
        <v>1341</v>
      </c>
      <c r="W678" s="153" t="s">
        <v>1410</v>
      </c>
      <c r="X678" s="9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  <c r="FF678" s="8"/>
      <c r="FG678" s="8"/>
      <c r="FH678" s="8"/>
      <c r="FI678" s="8"/>
      <c r="FJ678" s="8"/>
      <c r="FK678" s="8"/>
      <c r="FL678" s="8"/>
      <c r="FM678" s="8"/>
      <c r="FN678" s="8"/>
      <c r="FO678" s="8"/>
      <c r="FP678" s="8"/>
      <c r="FQ678" s="8"/>
      <c r="FR678" s="8"/>
      <c r="FS678" s="8"/>
      <c r="FT678" s="8"/>
      <c r="FU678" s="8"/>
      <c r="FV678" s="8"/>
      <c r="FW678" s="8"/>
      <c r="FX678" s="8"/>
      <c r="FY678" s="8"/>
      <c r="FZ678" s="8"/>
      <c r="GA678" s="8"/>
      <c r="GB678" s="8"/>
      <c r="GC678" s="8"/>
      <c r="GD678" s="8"/>
      <c r="GE678" s="8"/>
      <c r="GF678" s="8"/>
      <c r="GG678" s="8"/>
      <c r="GH678" s="8"/>
      <c r="GI678" s="8"/>
      <c r="GJ678" s="8"/>
      <c r="GK678" s="8"/>
      <c r="GL678" s="8"/>
      <c r="GM678" s="8"/>
      <c r="GN678" s="8"/>
      <c r="GO678" s="8"/>
      <c r="GP678" s="8"/>
      <c r="GQ678" s="8"/>
      <c r="GR678" s="8"/>
      <c r="GS678" s="8"/>
      <c r="GT678" s="8"/>
      <c r="GU678" s="8"/>
      <c r="GV678" s="8"/>
      <c r="GW678" s="8"/>
      <c r="GX678" s="8"/>
      <c r="GY678" s="8"/>
      <c r="GZ678" s="8"/>
      <c r="HA678" s="8"/>
      <c r="HB678" s="8"/>
      <c r="HC678" s="8"/>
      <c r="HD678" s="8"/>
      <c r="HE678" s="8"/>
      <c r="HF678" s="8"/>
      <c r="HG678" s="8"/>
      <c r="HH678" s="8"/>
      <c r="HI678" s="8"/>
      <c r="HJ678" s="8"/>
      <c r="HK678" s="8"/>
      <c r="HL678" s="8"/>
      <c r="HM678" s="8"/>
      <c r="HN678" s="8"/>
      <c r="HO678" s="8"/>
      <c r="HP678" s="8"/>
      <c r="HQ678" s="8"/>
      <c r="HR678" s="8"/>
      <c r="HS678" s="8"/>
      <c r="HT678" s="8"/>
      <c r="HU678" s="8"/>
      <c r="HV678" s="8"/>
      <c r="HW678" s="8"/>
      <c r="HX678" s="8"/>
      <c r="HY678" s="8"/>
      <c r="HZ678" s="8"/>
      <c r="IA678" s="8"/>
      <c r="IB678" s="8"/>
      <c r="IC678" s="8"/>
      <c r="ID678" s="8"/>
      <c r="IE678" s="8"/>
      <c r="IF678" s="8"/>
      <c r="IG678" s="8"/>
      <c r="IH678" s="8"/>
      <c r="II678" s="8"/>
      <c r="IJ678" s="8"/>
      <c r="IK678" s="8"/>
      <c r="IL678" s="8"/>
      <c r="IM678" s="8"/>
      <c r="IN678" s="8"/>
      <c r="IO678" s="8"/>
      <c r="IP678" s="8"/>
      <c r="IQ678" s="8"/>
      <c r="IR678" s="8"/>
      <c r="IS678" s="8"/>
      <c r="IT678" s="8"/>
      <c r="IU678" s="8"/>
      <c r="IV678" s="8"/>
      <c r="IW678" s="8"/>
      <c r="IX678" s="8"/>
      <c r="IY678" s="8"/>
      <c r="IZ678" s="8"/>
      <c r="JA678" s="8"/>
      <c r="JB678" s="8"/>
      <c r="JC678" s="8"/>
      <c r="JD678" s="8"/>
      <c r="JE678" s="8"/>
      <c r="JF678" s="8"/>
      <c r="JG678" s="8"/>
      <c r="JH678" s="8"/>
      <c r="JI678" s="8"/>
      <c r="JJ678" s="8"/>
      <c r="JK678" s="8"/>
      <c r="JL678" s="8"/>
      <c r="JM678" s="8"/>
      <c r="JN678" s="8"/>
      <c r="JO678" s="8"/>
      <c r="JP678" s="8"/>
      <c r="JQ678" s="8"/>
      <c r="JR678" s="8"/>
      <c r="JS678" s="8"/>
      <c r="JT678" s="8"/>
      <c r="JU678" s="8"/>
      <c r="JV678" s="8"/>
      <c r="JW678" s="8"/>
      <c r="JX678" s="8"/>
      <c r="JY678" s="8"/>
      <c r="JZ678" s="8"/>
      <c r="KA678" s="8"/>
      <c r="KB678" s="8"/>
      <c r="KC678" s="8"/>
      <c r="KD678" s="8"/>
      <c r="KE678" s="8"/>
      <c r="KF678" s="8"/>
      <c r="KG678" s="8"/>
      <c r="KH678" s="8"/>
      <c r="KI678" s="8"/>
      <c r="KJ678" s="8"/>
      <c r="KK678" s="8"/>
      <c r="KL678" s="8"/>
      <c r="KM678" s="8"/>
      <c r="KN678" s="8"/>
      <c r="KO678" s="8"/>
      <c r="KP678" s="8"/>
      <c r="KQ678" s="8"/>
      <c r="KR678" s="8"/>
      <c r="KS678" s="8"/>
      <c r="KT678" s="8"/>
      <c r="KU678" s="8"/>
      <c r="KV678" s="8"/>
      <c r="KW678" s="8"/>
      <c r="KX678" s="8"/>
      <c r="KY678" s="8"/>
      <c r="KZ678" s="8"/>
      <c r="LA678" s="8"/>
      <c r="LB678" s="8"/>
      <c r="LC678" s="8"/>
      <c r="LD678" s="8"/>
      <c r="LE678" s="8"/>
      <c r="LF678" s="8"/>
      <c r="LG678" s="8"/>
      <c r="LH678" s="8"/>
      <c r="LI678" s="8"/>
      <c r="LJ678" s="8"/>
      <c r="LK678" s="8"/>
      <c r="LL678" s="8"/>
      <c r="LM678" s="8"/>
      <c r="LN678" s="8"/>
      <c r="LO678" s="8"/>
      <c r="LP678" s="8"/>
      <c r="LQ678" s="8"/>
      <c r="LR678" s="8"/>
      <c r="LS678" s="8"/>
      <c r="LT678" s="8"/>
      <c r="LU678" s="8"/>
      <c r="LV678" s="8"/>
      <c r="LW678" s="8"/>
      <c r="LX678" s="8"/>
      <c r="LY678" s="8"/>
      <c r="LZ678" s="8"/>
      <c r="MA678" s="8"/>
      <c r="MB678" s="8"/>
      <c r="MC678" s="8"/>
      <c r="MD678" s="8"/>
      <c r="ME678" s="8"/>
      <c r="MF678" s="8"/>
      <c r="MG678" s="8"/>
      <c r="MH678" s="8"/>
      <c r="MI678" s="8"/>
      <c r="MJ678" s="8"/>
      <c r="MK678" s="8"/>
      <c r="ML678" s="8"/>
      <c r="MM678" s="8"/>
      <c r="MN678" s="8"/>
      <c r="MO678" s="8"/>
      <c r="MP678" s="8"/>
      <c r="MQ678" s="8"/>
      <c r="MR678" s="8"/>
      <c r="MS678" s="8"/>
      <c r="MT678" s="8"/>
      <c r="MU678" s="8"/>
      <c r="MV678" s="8"/>
      <c r="MW678" s="8"/>
      <c r="MX678" s="8"/>
      <c r="MY678" s="8"/>
      <c r="MZ678" s="8"/>
      <c r="NA678" s="8"/>
      <c r="NB678" s="8"/>
      <c r="NC678" s="8"/>
      <c r="ND678" s="8"/>
      <c r="NE678" s="8"/>
      <c r="NF678" s="8"/>
      <c r="NG678" s="8"/>
      <c r="NH678" s="8"/>
      <c r="NI678" s="8"/>
      <c r="NJ678" s="8"/>
      <c r="NK678" s="8"/>
      <c r="NL678" s="8"/>
      <c r="NM678" s="8"/>
      <c r="NN678" s="8"/>
      <c r="NO678" s="8"/>
      <c r="NP678" s="8"/>
      <c r="NQ678" s="8"/>
      <c r="NR678" s="8"/>
      <c r="NS678" s="8"/>
      <c r="NT678" s="8"/>
      <c r="NU678" s="8"/>
      <c r="NV678" s="8"/>
      <c r="NW678" s="8"/>
      <c r="NX678" s="8"/>
      <c r="NY678" s="8"/>
      <c r="NZ678" s="8"/>
      <c r="OA678" s="8"/>
      <c r="OB678" s="8"/>
      <c r="OC678" s="8"/>
      <c r="OD678" s="8"/>
      <c r="OE678" s="8"/>
      <c r="OF678" s="8"/>
      <c r="OG678" s="8"/>
      <c r="OH678" s="8"/>
      <c r="OI678" s="8"/>
      <c r="OJ678" s="8"/>
      <c r="OK678" s="8"/>
      <c r="OL678" s="8"/>
      <c r="OM678" s="8"/>
      <c r="ON678" s="8"/>
      <c r="OO678" s="8"/>
      <c r="OP678" s="8"/>
      <c r="OQ678" s="8"/>
      <c r="OR678" s="8"/>
      <c r="OS678" s="8"/>
      <c r="OT678" s="8"/>
      <c r="OU678" s="8"/>
      <c r="OV678" s="8"/>
      <c r="OW678" s="8"/>
      <c r="OX678" s="8"/>
      <c r="OY678" s="8"/>
      <c r="OZ678" s="8"/>
      <c r="PA678" s="8"/>
      <c r="PB678" s="8"/>
      <c r="PC678" s="8"/>
      <c r="PD678" s="8"/>
      <c r="PE678" s="8"/>
      <c r="PF678" s="8"/>
      <c r="PG678" s="8"/>
      <c r="PH678" s="8"/>
      <c r="PI678" s="8"/>
      <c r="PJ678" s="8"/>
      <c r="PK678" s="8"/>
      <c r="PL678" s="8"/>
      <c r="PM678" s="8"/>
      <c r="PN678" s="8"/>
      <c r="PO678" s="8"/>
      <c r="PP678" s="8"/>
      <c r="PQ678" s="8"/>
      <c r="PR678" s="8"/>
      <c r="PS678" s="8"/>
      <c r="PT678" s="8"/>
      <c r="PU678" s="8"/>
      <c r="PV678" s="8"/>
      <c r="PW678" s="8"/>
      <c r="PX678" s="8"/>
      <c r="PY678" s="8"/>
      <c r="PZ678" s="8"/>
      <c r="QA678" s="8"/>
      <c r="QB678" s="8"/>
      <c r="QC678" s="8"/>
      <c r="QD678" s="8"/>
      <c r="QE678" s="8"/>
      <c r="QF678" s="8"/>
      <c r="QG678" s="8"/>
      <c r="QH678" s="8"/>
      <c r="QI678" s="8"/>
      <c r="QJ678" s="8"/>
      <c r="QK678" s="8"/>
      <c r="QL678" s="8"/>
      <c r="QM678" s="8"/>
      <c r="QN678" s="8"/>
      <c r="QO678" s="8"/>
      <c r="QP678" s="8"/>
      <c r="QQ678" s="8"/>
      <c r="QR678" s="8"/>
      <c r="QS678" s="8"/>
      <c r="QT678" s="8"/>
      <c r="QU678" s="8"/>
      <c r="QV678" s="8"/>
      <c r="QW678" s="8"/>
      <c r="QX678" s="8"/>
      <c r="QY678" s="8"/>
      <c r="QZ678" s="8"/>
      <c r="RA678" s="8"/>
      <c r="RB678" s="8"/>
      <c r="RC678" s="8"/>
      <c r="RD678" s="8"/>
      <c r="RE678" s="8"/>
      <c r="RF678" s="8"/>
      <c r="RG678" s="8"/>
      <c r="RH678" s="8"/>
      <c r="RI678" s="8"/>
      <c r="RJ678" s="8"/>
      <c r="RK678" s="8"/>
      <c r="RL678" s="8"/>
      <c r="RM678" s="8"/>
      <c r="RN678" s="8"/>
      <c r="RO678" s="8"/>
      <c r="RP678" s="8"/>
      <c r="RQ678" s="8"/>
      <c r="RR678" s="8"/>
      <c r="RS678" s="8"/>
      <c r="RT678" s="8"/>
      <c r="RU678" s="8"/>
      <c r="RV678" s="8"/>
      <c r="RW678" s="8"/>
      <c r="RX678" s="8"/>
      <c r="RY678" s="8"/>
      <c r="RZ678" s="8"/>
      <c r="SA678" s="8"/>
      <c r="SB678" s="8"/>
      <c r="SC678" s="8"/>
      <c r="SD678" s="8"/>
      <c r="SE678" s="8"/>
      <c r="SF678" s="8"/>
      <c r="SG678" s="8"/>
      <c r="SH678" s="8"/>
      <c r="SI678" s="8"/>
      <c r="SJ678" s="8"/>
      <c r="SK678" s="8"/>
      <c r="SL678" s="8"/>
      <c r="SM678" s="8"/>
      <c r="SN678" s="8"/>
      <c r="SO678" s="8"/>
      <c r="SP678" s="8"/>
      <c r="SQ678" s="8"/>
      <c r="SR678" s="8"/>
      <c r="SS678" s="8"/>
      <c r="ST678" s="8"/>
      <c r="SU678" s="8"/>
      <c r="SV678" s="8"/>
      <c r="SW678" s="8"/>
      <c r="SX678" s="8"/>
      <c r="SY678" s="8"/>
      <c r="SZ678" s="8"/>
      <c r="TA678" s="8"/>
      <c r="TB678" s="8"/>
      <c r="TC678" s="8"/>
      <c r="TD678" s="8"/>
      <c r="TE678" s="8"/>
      <c r="TF678" s="8"/>
      <c r="TG678" s="8"/>
      <c r="TH678" s="8"/>
      <c r="TI678" s="8"/>
      <c r="TJ678" s="8"/>
      <c r="TK678" s="8"/>
      <c r="TL678" s="8"/>
      <c r="TM678" s="8"/>
      <c r="TN678" s="8"/>
      <c r="TO678" s="8"/>
      <c r="TP678" s="8"/>
      <c r="TQ678" s="8"/>
      <c r="TR678" s="8"/>
      <c r="TS678" s="8"/>
      <c r="TT678" s="8"/>
      <c r="TU678" s="8"/>
      <c r="TV678" s="8"/>
      <c r="TW678" s="8"/>
      <c r="TX678" s="8"/>
      <c r="TY678" s="8"/>
      <c r="TZ678" s="8"/>
      <c r="UA678" s="8"/>
      <c r="UB678" s="8"/>
      <c r="UC678" s="8"/>
      <c r="UD678" s="8"/>
      <c r="UE678" s="8"/>
      <c r="UF678" s="8"/>
      <c r="UG678" s="8"/>
      <c r="UH678" s="8"/>
      <c r="UI678" s="8"/>
      <c r="UJ678" s="8"/>
      <c r="UK678" s="8"/>
      <c r="UL678" s="8"/>
      <c r="UM678" s="8"/>
      <c r="UN678" s="8"/>
      <c r="UO678" s="8"/>
      <c r="UP678" s="8"/>
      <c r="UQ678" s="8"/>
      <c r="UR678" s="8"/>
      <c r="US678" s="8"/>
      <c r="UT678" s="8"/>
      <c r="UU678" s="8"/>
      <c r="UV678" s="8"/>
      <c r="UW678" s="8"/>
      <c r="UX678" s="8"/>
      <c r="UY678" s="8"/>
      <c r="UZ678" s="8"/>
      <c r="VA678" s="8"/>
      <c r="VB678" s="8"/>
      <c r="VC678" s="8"/>
      <c r="VD678" s="8"/>
      <c r="VE678" s="8"/>
      <c r="VF678" s="8"/>
      <c r="VG678" s="8"/>
      <c r="VH678" s="8"/>
      <c r="VI678" s="8"/>
      <c r="VJ678" s="8"/>
      <c r="VK678" s="8"/>
      <c r="VL678" s="8"/>
      <c r="VM678" s="8"/>
      <c r="VN678" s="8"/>
      <c r="VO678" s="8"/>
      <c r="VP678" s="8"/>
      <c r="VQ678" s="8"/>
      <c r="VR678" s="8"/>
      <c r="VS678" s="8"/>
      <c r="VT678" s="8"/>
      <c r="VU678" s="8"/>
      <c r="VV678" s="8"/>
      <c r="VW678" s="8"/>
      <c r="VX678" s="8"/>
      <c r="VY678" s="8"/>
      <c r="VZ678" s="8"/>
      <c r="WA678" s="8"/>
      <c r="WB678" s="8"/>
      <c r="WC678" s="8"/>
      <c r="WD678" s="8"/>
      <c r="WE678" s="8"/>
      <c r="WF678" s="8"/>
      <c r="WG678" s="8"/>
      <c r="WH678" s="8"/>
      <c r="WI678" s="8"/>
      <c r="WJ678" s="8"/>
      <c r="WK678" s="8"/>
      <c r="WL678" s="8"/>
      <c r="WM678" s="8"/>
      <c r="WN678" s="8"/>
      <c r="WO678" s="8"/>
      <c r="WP678" s="8"/>
      <c r="WQ678" s="8"/>
      <c r="WR678" s="8"/>
      <c r="WS678" s="8"/>
      <c r="WT678" s="8"/>
      <c r="WU678" s="8"/>
      <c r="WV678" s="8"/>
      <c r="WW678" s="8"/>
      <c r="WX678" s="8"/>
      <c r="WY678" s="8"/>
      <c r="WZ678" s="8"/>
      <c r="XA678" s="8"/>
      <c r="XB678" s="8"/>
      <c r="XC678" s="8"/>
      <c r="XD678" s="8"/>
      <c r="XE678" s="8"/>
      <c r="XF678" s="8"/>
      <c r="XG678" s="8"/>
      <c r="XH678" s="8"/>
      <c r="XI678" s="8"/>
      <c r="XJ678" s="8"/>
      <c r="XK678" s="8"/>
      <c r="XL678" s="8"/>
      <c r="XM678" s="8"/>
      <c r="XN678" s="8"/>
      <c r="XO678" s="8"/>
      <c r="XP678" s="8"/>
      <c r="XQ678" s="8"/>
      <c r="XR678" s="8"/>
      <c r="XS678" s="8"/>
      <c r="XT678" s="8"/>
      <c r="XU678" s="8"/>
      <c r="XV678" s="8"/>
      <c r="XW678" s="8"/>
      <c r="XX678" s="8"/>
      <c r="XY678" s="8"/>
      <c r="XZ678" s="8"/>
      <c r="YA678" s="8"/>
      <c r="YB678" s="8"/>
      <c r="YC678" s="8"/>
      <c r="YD678" s="8"/>
      <c r="YE678" s="8"/>
      <c r="YF678" s="8"/>
      <c r="YG678" s="8"/>
      <c r="YH678" s="8"/>
      <c r="YI678" s="8"/>
      <c r="YJ678" s="8"/>
      <c r="YK678" s="8"/>
      <c r="YL678" s="8"/>
      <c r="YM678" s="8"/>
      <c r="YN678" s="8"/>
      <c r="YO678" s="8"/>
      <c r="YP678" s="8"/>
      <c r="YQ678" s="8"/>
      <c r="YR678" s="8"/>
      <c r="YS678" s="8"/>
      <c r="YT678" s="8"/>
      <c r="YU678" s="8"/>
      <c r="YV678" s="8"/>
      <c r="YW678" s="8"/>
      <c r="YX678" s="8"/>
      <c r="YY678" s="8"/>
      <c r="YZ678" s="8"/>
      <c r="ZA678" s="8"/>
      <c r="ZB678" s="8"/>
      <c r="ZC678" s="8"/>
      <c r="ZD678" s="8"/>
      <c r="ZE678" s="8"/>
      <c r="ZF678" s="8"/>
      <c r="ZG678" s="8"/>
      <c r="ZH678" s="8"/>
      <c r="ZI678" s="8"/>
      <c r="ZJ678" s="8"/>
      <c r="ZK678" s="8"/>
      <c r="ZL678" s="8"/>
      <c r="ZM678" s="8"/>
      <c r="ZN678" s="8"/>
      <c r="ZO678" s="8"/>
      <c r="ZP678" s="8"/>
      <c r="ZQ678" s="8"/>
      <c r="ZR678" s="8"/>
      <c r="ZS678" s="8"/>
      <c r="ZT678" s="8"/>
      <c r="ZU678" s="8"/>
      <c r="ZV678" s="8"/>
      <c r="ZW678" s="8"/>
      <c r="ZX678" s="8"/>
      <c r="ZY678" s="8"/>
      <c r="ZZ678" s="8"/>
      <c r="AAA678" s="8"/>
      <c r="AAB678" s="8"/>
      <c r="AAC678" s="8"/>
      <c r="AAD678" s="8"/>
      <c r="AAE678" s="8"/>
      <c r="AAF678" s="8"/>
      <c r="AAG678" s="8"/>
      <c r="AAH678" s="8"/>
      <c r="AAI678" s="8"/>
      <c r="AAJ678" s="8"/>
      <c r="AAK678" s="8"/>
      <c r="AAL678" s="8"/>
      <c r="AAM678" s="8"/>
      <c r="AAN678" s="8"/>
      <c r="AAO678" s="8"/>
      <c r="AAP678" s="8"/>
      <c r="AAQ678" s="8"/>
      <c r="AAR678" s="8"/>
      <c r="AAS678" s="8"/>
      <c r="AAT678" s="8"/>
      <c r="AAU678" s="8"/>
      <c r="AAV678" s="8"/>
      <c r="AAW678" s="8"/>
      <c r="AAX678" s="8"/>
      <c r="AAY678" s="8"/>
      <c r="AAZ678" s="8"/>
      <c r="ABA678" s="8"/>
      <c r="ABB678" s="8"/>
      <c r="ABC678" s="8"/>
      <c r="ABD678" s="8"/>
      <c r="ABE678" s="8"/>
      <c r="ABF678" s="8"/>
      <c r="ABG678" s="8"/>
      <c r="ABH678" s="8"/>
      <c r="ABI678" s="8"/>
      <c r="ABJ678" s="8"/>
      <c r="ABK678" s="8"/>
      <c r="ABL678" s="8"/>
      <c r="ABM678" s="8"/>
      <c r="ABN678" s="8"/>
      <c r="ABO678" s="8"/>
      <c r="ABP678" s="8"/>
      <c r="ABQ678" s="8"/>
      <c r="ABR678" s="8"/>
      <c r="ABS678" s="8"/>
      <c r="ABT678" s="8"/>
      <c r="ABU678" s="8"/>
      <c r="ABV678" s="8"/>
      <c r="ABW678" s="8"/>
      <c r="ABX678" s="8"/>
      <c r="ABY678" s="8"/>
      <c r="ABZ678" s="8"/>
      <c r="ACA678" s="8"/>
      <c r="ACB678" s="8"/>
      <c r="ACC678" s="8"/>
      <c r="ACD678" s="8"/>
      <c r="ACE678" s="8"/>
      <c r="ACF678" s="8"/>
      <c r="ACG678" s="8"/>
      <c r="ACH678" s="8"/>
      <c r="ACI678" s="8"/>
      <c r="ACJ678" s="8"/>
      <c r="ACK678" s="8"/>
      <c r="ACL678" s="8"/>
      <c r="ACM678" s="8"/>
      <c r="ACN678" s="8"/>
      <c r="ACO678" s="8"/>
      <c r="ACP678" s="8"/>
      <c r="ACQ678" s="8"/>
      <c r="ACR678" s="8"/>
      <c r="ACS678" s="8"/>
      <c r="ACT678" s="8"/>
      <c r="ACU678" s="8"/>
      <c r="ACV678" s="8"/>
      <c r="ACW678" s="8"/>
      <c r="ACX678" s="8"/>
      <c r="ACY678" s="8"/>
      <c r="ACZ678" s="8"/>
      <c r="ADA678" s="8"/>
      <c r="ADB678" s="8"/>
      <c r="ADC678" s="8"/>
      <c r="ADD678" s="8"/>
      <c r="ADE678" s="8"/>
      <c r="ADF678" s="8"/>
      <c r="ADG678" s="8"/>
      <c r="ADH678" s="8"/>
      <c r="ADI678" s="8"/>
      <c r="ADJ678" s="8"/>
      <c r="ADK678" s="8"/>
      <c r="ADL678" s="8"/>
      <c r="ADM678" s="8"/>
      <c r="ADN678" s="8"/>
      <c r="ADO678" s="8"/>
      <c r="ADP678" s="8"/>
      <c r="ADQ678" s="8"/>
      <c r="ADR678" s="8"/>
      <c r="ADS678" s="8"/>
      <c r="ADT678" s="8"/>
      <c r="ADU678" s="8"/>
      <c r="ADV678" s="8"/>
      <c r="ADW678" s="8"/>
      <c r="ADX678" s="8"/>
      <c r="ADY678" s="8"/>
      <c r="ADZ678" s="8"/>
      <c r="AEA678" s="8"/>
      <c r="AEB678" s="8"/>
      <c r="AEC678" s="8"/>
      <c r="AED678" s="8"/>
      <c r="AEE678" s="8"/>
      <c r="AEF678" s="8"/>
      <c r="AEG678" s="8"/>
      <c r="AEH678" s="8"/>
      <c r="AEI678" s="8"/>
      <c r="AEJ678" s="8"/>
      <c r="AEK678" s="8"/>
      <c r="AEL678" s="8"/>
      <c r="AEM678" s="8"/>
      <c r="AEN678" s="8"/>
      <c r="AEO678" s="8"/>
      <c r="AEP678" s="8"/>
      <c r="AEQ678" s="8"/>
      <c r="AER678" s="8"/>
      <c r="AES678" s="8"/>
      <c r="AET678" s="8"/>
      <c r="AEU678" s="8"/>
      <c r="AEV678" s="8"/>
      <c r="AEW678" s="8"/>
      <c r="AEX678" s="8"/>
      <c r="AEY678" s="8"/>
      <c r="AEZ678" s="8"/>
      <c r="AFA678" s="8"/>
      <c r="AFB678" s="8"/>
      <c r="AFC678" s="8"/>
      <c r="AFD678" s="8"/>
      <c r="AFE678" s="8"/>
      <c r="AFF678" s="8"/>
      <c r="AFG678" s="8"/>
      <c r="AFH678" s="8"/>
      <c r="AFI678" s="8"/>
      <c r="AFJ678" s="8"/>
      <c r="AFK678" s="8"/>
      <c r="AFL678" s="8"/>
      <c r="AFM678" s="8"/>
      <c r="AFN678" s="8"/>
      <c r="AFO678" s="8"/>
      <c r="AFP678" s="8"/>
      <c r="AFQ678" s="8"/>
      <c r="AFR678" s="8"/>
      <c r="AFS678" s="8"/>
      <c r="AFT678" s="8"/>
      <c r="AFU678" s="8"/>
      <c r="AFV678" s="8"/>
      <c r="AFW678" s="8"/>
      <c r="AFX678" s="8"/>
      <c r="AFY678" s="8"/>
      <c r="AFZ678" s="8"/>
      <c r="AGA678" s="8"/>
      <c r="AGB678" s="8"/>
      <c r="AGC678" s="8"/>
      <c r="AGD678" s="8"/>
      <c r="AGE678" s="8"/>
      <c r="AGF678" s="8"/>
      <c r="AGG678" s="8"/>
      <c r="AGH678" s="8"/>
      <c r="AGI678" s="8"/>
      <c r="AGJ678" s="8"/>
      <c r="AGK678" s="8"/>
      <c r="AGL678" s="8"/>
      <c r="AGM678" s="8"/>
      <c r="AGN678" s="8"/>
      <c r="AGO678" s="8"/>
      <c r="AGP678" s="8"/>
      <c r="AGQ678" s="8"/>
      <c r="AGR678" s="8"/>
      <c r="AGS678" s="8"/>
      <c r="AGT678" s="8"/>
      <c r="AGU678" s="8"/>
      <c r="AGV678" s="8"/>
      <c r="AGW678" s="8"/>
      <c r="AGX678" s="8"/>
      <c r="AGY678" s="8"/>
      <c r="AGZ678" s="8"/>
      <c r="AHA678" s="8"/>
      <c r="AHB678" s="8"/>
      <c r="AHC678" s="8"/>
      <c r="AHD678" s="8"/>
      <c r="AHE678" s="8"/>
      <c r="AHF678" s="8"/>
      <c r="AHG678" s="8"/>
      <c r="AHH678" s="8"/>
      <c r="AHI678" s="8"/>
      <c r="AHJ678" s="8"/>
      <c r="AHK678" s="8"/>
      <c r="AHL678" s="8"/>
      <c r="AHM678" s="8"/>
      <c r="AHN678" s="8"/>
      <c r="AHO678" s="8"/>
      <c r="AHP678" s="8"/>
      <c r="AHQ678" s="8"/>
      <c r="AHR678" s="8"/>
      <c r="AHS678" s="8"/>
      <c r="AHT678" s="8"/>
      <c r="AHU678" s="8"/>
      <c r="AHV678" s="8"/>
      <c r="AHW678" s="8"/>
      <c r="AHX678" s="8"/>
      <c r="AHY678" s="8"/>
      <c r="AHZ678" s="8"/>
      <c r="AIA678" s="8"/>
      <c r="AIB678" s="8"/>
      <c r="AIC678" s="8"/>
      <c r="AID678" s="8"/>
      <c r="AIE678" s="8"/>
      <c r="AIF678" s="8"/>
      <c r="AIG678" s="8"/>
      <c r="AIH678" s="8"/>
      <c r="AII678" s="8"/>
      <c r="AIJ678" s="8"/>
      <c r="AIK678" s="8"/>
      <c r="AIL678" s="8"/>
      <c r="AIM678" s="8"/>
      <c r="AIN678" s="8"/>
      <c r="AIO678" s="8"/>
      <c r="AIP678" s="8"/>
      <c r="AIQ678" s="8"/>
      <c r="AIR678" s="8"/>
      <c r="AIS678" s="8"/>
      <c r="AIT678" s="8"/>
      <c r="AIU678" s="8"/>
      <c r="AIV678" s="8"/>
      <c r="AIW678" s="8"/>
      <c r="AIX678" s="8"/>
      <c r="AIY678" s="8"/>
      <c r="AIZ678" s="8"/>
      <c r="AJA678" s="8"/>
      <c r="AJB678" s="8"/>
      <c r="AJC678" s="8"/>
      <c r="AJD678" s="8"/>
      <c r="AJE678" s="8"/>
      <c r="AJF678" s="8"/>
      <c r="AJG678" s="8"/>
      <c r="AJH678" s="8"/>
      <c r="AJI678" s="8"/>
      <c r="AJJ678" s="8"/>
      <c r="AJK678" s="8"/>
      <c r="AJL678" s="8"/>
      <c r="AJM678" s="8"/>
      <c r="AJN678" s="8"/>
      <c r="AJO678" s="8"/>
      <c r="AJP678" s="8"/>
      <c r="AJQ678" s="8"/>
      <c r="AJR678" s="8"/>
      <c r="AJS678" s="8"/>
      <c r="AJT678" s="8"/>
      <c r="AJU678" s="8"/>
      <c r="AJV678" s="8"/>
      <c r="AJW678" s="8"/>
      <c r="AJX678" s="8"/>
      <c r="AJY678" s="8"/>
      <c r="AJZ678" s="8"/>
      <c r="AKA678" s="8"/>
      <c r="AKB678" s="8"/>
      <c r="AKC678" s="8"/>
      <c r="AKD678" s="8"/>
      <c r="AKE678" s="8"/>
      <c r="AKF678" s="8"/>
      <c r="AKG678" s="8"/>
      <c r="AKH678" s="8"/>
      <c r="AKI678" s="8"/>
      <c r="AKJ678" s="8"/>
      <c r="AKK678" s="8"/>
      <c r="AKL678" s="8"/>
      <c r="AKM678" s="8"/>
      <c r="AKN678" s="8"/>
      <c r="AKO678" s="8"/>
      <c r="AKP678" s="8"/>
      <c r="AKQ678" s="8"/>
      <c r="AKR678" s="8"/>
      <c r="AKS678" s="8"/>
      <c r="AKT678" s="8"/>
      <c r="AKU678" s="8"/>
      <c r="AKV678" s="8"/>
      <c r="AKW678" s="8"/>
      <c r="AKX678" s="8"/>
      <c r="AKY678" s="8"/>
      <c r="AKZ678" s="8"/>
      <c r="ALA678" s="8"/>
      <c r="ALB678" s="8"/>
      <c r="ALC678" s="8"/>
      <c r="ALD678" s="8"/>
      <c r="ALE678" s="8"/>
      <c r="ALF678" s="8"/>
      <c r="ALG678" s="8"/>
      <c r="ALH678" s="8"/>
      <c r="ALI678" s="8"/>
      <c r="ALJ678" s="8"/>
      <c r="ALK678" s="8"/>
      <c r="ALL678" s="8"/>
      <c r="ALM678" s="8"/>
      <c r="ALN678" s="8"/>
      <c r="ALO678" s="8"/>
      <c r="ALP678" s="8"/>
      <c r="ALQ678" s="8"/>
      <c r="ALR678" s="8"/>
      <c r="ALS678" s="8"/>
      <c r="ALT678" s="8"/>
      <c r="ALU678" s="8"/>
      <c r="ALV678" s="8"/>
      <c r="ALW678" s="8"/>
      <c r="ALX678" s="8"/>
      <c r="ALY678" s="8"/>
      <c r="ALZ678" s="8"/>
      <c r="AMA678" s="8"/>
      <c r="AMB678" s="8"/>
      <c r="AMC678" s="8"/>
      <c r="AMD678" s="8"/>
      <c r="AME678" s="8"/>
      <c r="AMF678" s="8"/>
      <c r="AMG678" s="8"/>
      <c r="AMH678" s="8"/>
      <c r="AMI678" s="8"/>
      <c r="AMJ678" s="8"/>
      <c r="AMK678" s="8"/>
      <c r="AML678" s="8"/>
      <c r="AMM678" s="8"/>
      <c r="AMN678" s="8"/>
      <c r="AMO678" s="8"/>
      <c r="AMP678" s="8"/>
      <c r="AMQ678" s="8"/>
      <c r="AMR678" s="8"/>
      <c r="AMS678" s="8"/>
      <c r="AMT678" s="8"/>
      <c r="AMU678" s="8"/>
      <c r="AMV678" s="8"/>
      <c r="AMW678" s="8"/>
      <c r="AMX678" s="8"/>
      <c r="AMY678" s="8"/>
      <c r="AMZ678" s="8"/>
      <c r="ANA678" s="8"/>
      <c r="ANB678" s="8"/>
      <c r="ANC678" s="8"/>
      <c r="AND678" s="8"/>
      <c r="ANE678" s="8"/>
      <c r="ANF678" s="8"/>
      <c r="ANG678" s="8"/>
      <c r="ANH678" s="8"/>
      <c r="ANI678" s="8"/>
      <c r="ANJ678" s="8"/>
      <c r="ANK678" s="8"/>
      <c r="ANL678" s="8"/>
      <c r="ANM678" s="8"/>
      <c r="ANN678" s="8"/>
      <c r="ANO678" s="8"/>
      <c r="ANP678" s="8"/>
      <c r="ANQ678" s="8"/>
      <c r="ANR678" s="8"/>
      <c r="ANS678" s="8"/>
      <c r="ANT678" s="8"/>
      <c r="ANU678" s="8"/>
      <c r="ANV678" s="8"/>
      <c r="ANW678" s="8"/>
      <c r="ANX678" s="8"/>
      <c r="ANY678" s="8"/>
      <c r="ANZ678" s="8"/>
      <c r="AOA678" s="8"/>
      <c r="AOB678" s="8"/>
      <c r="AOC678" s="8"/>
      <c r="AOD678" s="8"/>
      <c r="AOE678" s="8"/>
      <c r="AOF678" s="8"/>
      <c r="AOG678" s="8"/>
      <c r="AOH678" s="8"/>
      <c r="AOI678" s="8"/>
      <c r="AOJ678" s="8"/>
      <c r="AOK678" s="8"/>
      <c r="AOL678" s="8"/>
      <c r="AOM678" s="8"/>
      <c r="AON678" s="8"/>
      <c r="AOO678" s="8"/>
      <c r="AOP678" s="8"/>
      <c r="AOQ678" s="8"/>
      <c r="AOR678" s="8"/>
      <c r="AOS678" s="8"/>
      <c r="AOT678" s="8"/>
      <c r="AOU678" s="8"/>
      <c r="AOV678" s="8"/>
      <c r="AOW678" s="8"/>
      <c r="AOX678" s="8"/>
      <c r="AOY678" s="8"/>
      <c r="AOZ678" s="8"/>
      <c r="APA678" s="8"/>
      <c r="APB678" s="8"/>
      <c r="APC678" s="8"/>
      <c r="APD678" s="8"/>
      <c r="APE678" s="8"/>
      <c r="APF678" s="8"/>
      <c r="APG678" s="8"/>
      <c r="APH678" s="8"/>
      <c r="API678" s="8"/>
      <c r="APJ678" s="8"/>
      <c r="APK678" s="8"/>
      <c r="APL678" s="8"/>
      <c r="APM678" s="8"/>
      <c r="APN678" s="8"/>
      <c r="APO678" s="8"/>
      <c r="APP678" s="8"/>
      <c r="APQ678" s="8"/>
      <c r="APR678" s="8"/>
      <c r="APS678" s="8"/>
      <c r="APT678" s="8"/>
      <c r="APU678" s="8"/>
      <c r="APV678" s="8"/>
      <c r="APW678" s="8"/>
      <c r="APX678" s="8"/>
      <c r="APY678" s="8"/>
      <c r="APZ678" s="8"/>
      <c r="AQA678" s="8"/>
      <c r="AQB678" s="8"/>
      <c r="AQC678" s="8"/>
      <c r="AQD678" s="8"/>
      <c r="AQE678" s="8"/>
      <c r="AQF678" s="8"/>
      <c r="AQG678" s="8"/>
      <c r="AQH678" s="8"/>
      <c r="AQI678" s="8"/>
      <c r="AQJ678" s="8"/>
      <c r="AQK678" s="8"/>
      <c r="AQL678" s="8"/>
      <c r="AQM678" s="8"/>
      <c r="AQN678" s="8"/>
      <c r="AQO678" s="8"/>
      <c r="AQP678" s="8"/>
      <c r="AQQ678" s="8"/>
      <c r="AQR678" s="8"/>
      <c r="AQS678" s="8"/>
      <c r="AQT678" s="8"/>
      <c r="AQU678" s="8"/>
      <c r="AQV678" s="8"/>
      <c r="AQW678" s="8"/>
      <c r="AQX678" s="8"/>
      <c r="AQY678" s="8"/>
      <c r="AQZ678" s="8"/>
      <c r="ARA678" s="8"/>
      <c r="ARB678" s="8"/>
      <c r="ARC678" s="8"/>
      <c r="ARD678" s="8"/>
      <c r="ARE678" s="8"/>
      <c r="ARF678" s="8"/>
      <c r="ARG678" s="8"/>
      <c r="ARH678" s="8"/>
      <c r="ARI678" s="8"/>
      <c r="ARJ678" s="8"/>
      <c r="ARK678" s="8"/>
      <c r="ARL678" s="8"/>
      <c r="ARM678" s="8"/>
      <c r="ARN678" s="8"/>
      <c r="ARO678" s="8"/>
      <c r="ARP678" s="8"/>
      <c r="ARQ678" s="8"/>
      <c r="ARR678" s="8"/>
      <c r="ARS678" s="8"/>
      <c r="ART678" s="8"/>
      <c r="ARU678" s="8"/>
      <c r="ARV678" s="8"/>
      <c r="ARW678" s="8"/>
      <c r="ARX678" s="8"/>
      <c r="ARY678" s="8"/>
      <c r="ARZ678" s="8"/>
      <c r="ASA678" s="8"/>
      <c r="ASB678" s="8"/>
      <c r="ASC678" s="8"/>
      <c r="ASD678" s="8"/>
      <c r="ASE678" s="8"/>
      <c r="ASF678" s="8"/>
      <c r="ASG678" s="8"/>
      <c r="ASH678" s="8"/>
      <c r="ASI678" s="8"/>
      <c r="ASJ678" s="8"/>
      <c r="ASK678" s="8"/>
      <c r="ASL678" s="8"/>
      <c r="ASM678" s="8"/>
      <c r="ASN678" s="8"/>
      <c r="ASO678" s="8"/>
      <c r="ASP678" s="8"/>
      <c r="ASQ678" s="8"/>
      <c r="ASR678" s="8"/>
      <c r="ASS678" s="8"/>
      <c r="AST678" s="8"/>
      <c r="ASU678" s="8"/>
      <c r="ASV678" s="8"/>
      <c r="ASW678" s="8"/>
      <c r="ASX678" s="8"/>
      <c r="ASY678" s="8"/>
      <c r="ASZ678" s="8"/>
      <c r="ATA678" s="8"/>
      <c r="ATB678" s="8"/>
      <c r="ATC678" s="8"/>
      <c r="ATD678" s="8"/>
      <c r="ATE678" s="8"/>
      <c r="ATF678" s="8"/>
      <c r="ATG678" s="8"/>
      <c r="ATH678" s="8"/>
      <c r="ATI678" s="8"/>
      <c r="ATJ678" s="8"/>
      <c r="ATK678" s="8"/>
      <c r="ATL678" s="8"/>
      <c r="ATM678" s="8"/>
      <c r="ATN678" s="8"/>
      <c r="ATO678" s="8"/>
      <c r="ATP678" s="8"/>
      <c r="ATQ678" s="8"/>
      <c r="ATR678" s="8"/>
      <c r="ATS678" s="8"/>
      <c r="ATT678" s="8"/>
      <c r="ATU678" s="8"/>
      <c r="ATV678" s="8"/>
      <c r="ATW678" s="8"/>
      <c r="ATX678" s="8"/>
      <c r="ATY678" s="8"/>
      <c r="ATZ678" s="8"/>
      <c r="AUA678" s="8"/>
      <c r="AUB678" s="8"/>
      <c r="AUC678" s="8"/>
      <c r="AUD678" s="8"/>
      <c r="AUE678" s="8"/>
      <c r="AUF678" s="8"/>
      <c r="AUG678" s="8"/>
      <c r="AUH678" s="8"/>
      <c r="AUI678" s="8"/>
      <c r="AUJ678" s="8"/>
      <c r="AUK678" s="8"/>
      <c r="AUL678" s="8"/>
      <c r="AUM678" s="8"/>
      <c r="AUN678" s="8"/>
      <c r="AUO678" s="8"/>
      <c r="AUP678" s="8"/>
      <c r="AUQ678" s="8"/>
      <c r="AUR678" s="8"/>
      <c r="AUS678" s="8"/>
      <c r="AUT678" s="8"/>
      <c r="AUU678" s="8"/>
      <c r="AUV678" s="8"/>
      <c r="AUW678" s="8"/>
      <c r="AUX678" s="8"/>
      <c r="AUY678" s="8"/>
      <c r="AUZ678" s="8"/>
      <c r="AVA678" s="8"/>
      <c r="AVB678" s="8"/>
      <c r="AVC678" s="8"/>
      <c r="AVD678" s="8"/>
      <c r="AVE678" s="8"/>
      <c r="AVF678" s="8"/>
      <c r="AVG678" s="8"/>
      <c r="AVH678" s="8"/>
      <c r="AVI678" s="8"/>
      <c r="AVJ678" s="8"/>
      <c r="AVK678" s="8"/>
      <c r="AVL678" s="8"/>
      <c r="AVM678" s="8"/>
      <c r="AVN678" s="8"/>
      <c r="AVO678" s="8"/>
      <c r="AVP678" s="8"/>
      <c r="AVQ678" s="8"/>
      <c r="AVR678" s="8"/>
      <c r="AVS678" s="8"/>
      <c r="AVT678" s="8"/>
      <c r="AVU678" s="8"/>
      <c r="AVV678" s="8"/>
      <c r="AVW678" s="8"/>
      <c r="AVX678" s="8"/>
      <c r="AVY678" s="8"/>
      <c r="AVZ678" s="8"/>
      <c r="AWA678" s="8"/>
      <c r="AWB678" s="8"/>
      <c r="AWC678" s="8"/>
      <c r="AWD678" s="8"/>
      <c r="AWE678" s="8"/>
      <c r="AWF678" s="8"/>
      <c r="AWG678" s="8"/>
      <c r="AWH678" s="8"/>
      <c r="AWI678" s="8"/>
      <c r="AWJ678" s="8"/>
      <c r="AWK678" s="8"/>
      <c r="AWL678" s="8"/>
      <c r="AWM678" s="8"/>
      <c r="AWN678" s="8"/>
      <c r="AWO678" s="8"/>
      <c r="AWP678" s="8"/>
      <c r="AWQ678" s="8"/>
      <c r="AWR678" s="8"/>
      <c r="AWS678" s="8"/>
      <c r="AWT678" s="8"/>
      <c r="AWU678" s="8"/>
      <c r="AWV678" s="8"/>
      <c r="AWW678" s="8"/>
      <c r="AWX678" s="8"/>
      <c r="AWY678" s="8"/>
      <c r="AWZ678" s="8"/>
      <c r="AXA678" s="8"/>
      <c r="AXB678" s="8"/>
      <c r="AXC678" s="8"/>
      <c r="AXD678" s="8"/>
      <c r="AXE678" s="8"/>
      <c r="AXF678" s="8"/>
      <c r="AXG678" s="8"/>
      <c r="AXH678" s="8"/>
      <c r="AXI678" s="8"/>
      <c r="AXJ678" s="8"/>
      <c r="AXK678" s="8"/>
      <c r="AXL678" s="8"/>
      <c r="AXM678" s="8"/>
      <c r="AXN678" s="8"/>
      <c r="AXO678" s="8"/>
      <c r="AXP678" s="8"/>
      <c r="AXQ678" s="8"/>
      <c r="AXR678" s="8"/>
      <c r="AXS678" s="8"/>
      <c r="AXT678" s="8"/>
      <c r="AXU678" s="8"/>
      <c r="AXV678" s="8"/>
      <c r="AXW678" s="8"/>
      <c r="AXX678" s="8"/>
      <c r="AXY678" s="8"/>
      <c r="AXZ678" s="8"/>
      <c r="AYA678" s="8"/>
      <c r="AYB678" s="8"/>
      <c r="AYC678" s="8"/>
      <c r="AYD678" s="8"/>
      <c r="AYE678" s="8"/>
      <c r="AYF678" s="8"/>
      <c r="AYG678" s="8"/>
      <c r="AYH678" s="8"/>
      <c r="AYI678" s="8"/>
      <c r="AYJ678" s="8"/>
      <c r="AYK678" s="8"/>
      <c r="AYL678" s="8"/>
      <c r="AYM678" s="8"/>
      <c r="AYN678" s="8"/>
      <c r="AYO678" s="8"/>
      <c r="AYP678" s="8"/>
      <c r="AYQ678" s="8"/>
      <c r="AYR678" s="8"/>
      <c r="AYS678" s="8"/>
      <c r="AYT678" s="8"/>
      <c r="AYU678" s="8"/>
      <c r="AYV678" s="8"/>
      <c r="AYW678" s="8"/>
      <c r="AYX678" s="8"/>
      <c r="AYY678" s="8"/>
      <c r="AYZ678" s="8"/>
      <c r="AZA678" s="8"/>
      <c r="AZB678" s="8"/>
      <c r="AZC678" s="8"/>
      <c r="AZD678" s="8"/>
      <c r="AZE678" s="8"/>
      <c r="AZF678" s="8"/>
      <c r="AZG678" s="8"/>
      <c r="AZH678" s="8"/>
      <c r="AZI678" s="8"/>
      <c r="AZJ678" s="8"/>
      <c r="AZK678" s="8"/>
      <c r="AZL678" s="8"/>
      <c r="AZM678" s="8"/>
      <c r="AZN678" s="8"/>
      <c r="AZO678" s="8"/>
      <c r="AZP678" s="8"/>
      <c r="AZQ678" s="8"/>
      <c r="AZR678" s="8"/>
      <c r="AZS678" s="8"/>
      <c r="AZT678" s="8"/>
      <c r="AZU678" s="8"/>
      <c r="AZV678" s="8"/>
      <c r="AZW678" s="8"/>
      <c r="AZX678" s="8"/>
      <c r="AZY678" s="8"/>
      <c r="AZZ678" s="8"/>
      <c r="BAA678" s="8"/>
      <c r="BAB678" s="8"/>
      <c r="BAC678" s="8"/>
      <c r="BAD678" s="8"/>
      <c r="BAE678" s="8"/>
      <c r="BAF678" s="8"/>
      <c r="BAG678" s="8"/>
      <c r="BAH678" s="8"/>
      <c r="BAI678" s="8"/>
      <c r="BAJ678" s="8"/>
      <c r="BAK678" s="8"/>
      <c r="BAL678" s="8"/>
      <c r="BAM678" s="8"/>
      <c r="BAN678" s="8"/>
      <c r="BAO678" s="8"/>
      <c r="BAP678" s="8"/>
      <c r="BAQ678" s="8"/>
      <c r="BAR678" s="8"/>
      <c r="BAS678" s="8"/>
      <c r="BAT678" s="8"/>
      <c r="BAU678" s="8"/>
      <c r="BAV678" s="8"/>
      <c r="BAW678" s="8"/>
      <c r="BAX678" s="8"/>
      <c r="BAY678" s="8"/>
      <c r="BAZ678" s="8"/>
      <c r="BBA678" s="8"/>
      <c r="BBB678" s="8"/>
      <c r="BBC678" s="8"/>
      <c r="BBD678" s="8"/>
      <c r="BBE678" s="8"/>
      <c r="BBF678" s="8"/>
      <c r="BBG678" s="8"/>
      <c r="BBH678" s="8"/>
      <c r="BBI678" s="8"/>
      <c r="BBJ678" s="8"/>
      <c r="BBK678" s="8"/>
      <c r="BBL678" s="8"/>
      <c r="BBM678" s="8"/>
      <c r="BBN678" s="8"/>
      <c r="BBO678" s="8"/>
      <c r="BBP678" s="8"/>
      <c r="BBQ678" s="8"/>
      <c r="BBR678" s="8"/>
      <c r="BBS678" s="8"/>
      <c r="BBT678" s="8"/>
      <c r="BBU678" s="8"/>
      <c r="BBV678" s="8"/>
      <c r="BBW678" s="8"/>
      <c r="BBX678" s="8"/>
      <c r="BBY678" s="8"/>
      <c r="BBZ678" s="8"/>
      <c r="BCA678" s="8"/>
      <c r="BCB678" s="8"/>
      <c r="BCC678" s="8"/>
      <c r="BCD678" s="8"/>
      <c r="BCE678" s="8"/>
      <c r="BCF678" s="8"/>
      <c r="BCG678" s="8"/>
      <c r="BCH678" s="8"/>
      <c r="BCI678" s="8"/>
      <c r="BCJ678" s="8"/>
      <c r="BCK678" s="8"/>
      <c r="BCL678" s="8"/>
      <c r="BCM678" s="8"/>
      <c r="BCN678" s="8"/>
      <c r="BCO678" s="8"/>
      <c r="BCP678" s="8"/>
      <c r="BCQ678" s="8"/>
      <c r="BCR678" s="8"/>
      <c r="BCS678" s="8"/>
      <c r="BCT678" s="8"/>
      <c r="BCU678" s="8"/>
      <c r="BCV678" s="8"/>
      <c r="BCW678" s="8"/>
      <c r="BCX678" s="8"/>
      <c r="BCY678" s="8"/>
      <c r="BCZ678" s="8"/>
      <c r="BDA678" s="8"/>
      <c r="BDB678" s="8"/>
      <c r="BDC678" s="8"/>
      <c r="BDD678" s="8"/>
      <c r="BDE678" s="8"/>
      <c r="BDF678" s="8"/>
      <c r="BDG678" s="8"/>
      <c r="BDH678" s="8"/>
      <c r="BDI678" s="8"/>
      <c r="BDJ678" s="8"/>
      <c r="BDK678" s="8"/>
      <c r="BDL678" s="8"/>
      <c r="BDM678" s="8"/>
      <c r="BDN678" s="8"/>
      <c r="BDO678" s="8"/>
      <c r="BDP678" s="8"/>
      <c r="BDQ678" s="8"/>
      <c r="BDR678" s="8"/>
      <c r="BDS678" s="8"/>
      <c r="BDT678" s="8"/>
      <c r="BDU678" s="8"/>
      <c r="BDV678" s="8"/>
      <c r="BDW678" s="8"/>
      <c r="BDX678" s="8"/>
      <c r="BDY678" s="8"/>
      <c r="BDZ678" s="8"/>
      <c r="BEA678" s="8"/>
      <c r="BEB678" s="8"/>
      <c r="BEC678" s="8"/>
      <c r="BED678" s="8"/>
      <c r="BEE678" s="8"/>
      <c r="BEF678" s="8"/>
      <c r="BEG678" s="8"/>
      <c r="BEH678" s="8"/>
      <c r="BEI678" s="8"/>
      <c r="BEJ678" s="8"/>
      <c r="BEK678" s="8"/>
      <c r="BEL678" s="8"/>
      <c r="BEM678" s="8"/>
      <c r="BEN678" s="8"/>
      <c r="BEO678" s="8"/>
      <c r="BEP678" s="8"/>
      <c r="BEQ678" s="8"/>
      <c r="BER678" s="8"/>
      <c r="BES678" s="8"/>
      <c r="BET678" s="8"/>
      <c r="BEU678" s="8"/>
      <c r="BEV678" s="8"/>
      <c r="BEW678" s="8"/>
      <c r="BEX678" s="8"/>
      <c r="BEY678" s="8"/>
      <c r="BEZ678" s="8"/>
      <c r="BFA678" s="8"/>
      <c r="BFB678" s="8"/>
      <c r="BFC678" s="8"/>
      <c r="BFD678" s="8"/>
      <c r="BFE678" s="8"/>
      <c r="BFF678" s="8"/>
      <c r="BFG678" s="8"/>
      <c r="BFH678" s="8"/>
      <c r="BFI678" s="8"/>
      <c r="BFJ678" s="8"/>
      <c r="BFK678" s="8"/>
      <c r="BFL678" s="8"/>
      <c r="BFM678" s="8"/>
      <c r="BFN678" s="8"/>
      <c r="BFO678" s="8"/>
      <c r="BFP678" s="8"/>
      <c r="BFQ678" s="8"/>
      <c r="BFR678" s="8"/>
      <c r="BFS678" s="8"/>
      <c r="BFT678" s="8"/>
      <c r="BFU678" s="8"/>
      <c r="BFV678" s="8"/>
      <c r="BFW678" s="8"/>
      <c r="BFX678" s="8"/>
      <c r="BFY678" s="8"/>
      <c r="BFZ678" s="8"/>
      <c r="BGA678" s="8"/>
      <c r="BGB678" s="8"/>
      <c r="BGC678" s="8"/>
      <c r="BGD678" s="8"/>
      <c r="BGE678" s="8"/>
      <c r="BGF678" s="8"/>
      <c r="BGG678" s="8"/>
      <c r="BGH678" s="8"/>
      <c r="BGI678" s="8"/>
      <c r="BGJ678" s="8"/>
      <c r="BGK678" s="8"/>
      <c r="BGL678" s="8"/>
      <c r="BGM678" s="8"/>
      <c r="BGN678" s="8"/>
      <c r="BGO678" s="8"/>
      <c r="BGP678" s="8"/>
      <c r="BGQ678" s="8"/>
      <c r="BGR678" s="8"/>
      <c r="BGS678" s="8"/>
      <c r="BGT678" s="8"/>
      <c r="BGU678" s="8"/>
      <c r="BGV678" s="8"/>
      <c r="BGW678" s="8"/>
      <c r="BGX678" s="8"/>
      <c r="BGY678" s="8"/>
      <c r="BGZ678" s="8"/>
      <c r="BHA678" s="8"/>
      <c r="BHB678" s="8"/>
      <c r="BHC678" s="8"/>
      <c r="BHD678" s="8"/>
      <c r="BHE678" s="8"/>
      <c r="BHF678" s="8"/>
      <c r="BHG678" s="8"/>
      <c r="BHH678" s="8"/>
      <c r="BHI678" s="8"/>
      <c r="BHJ678" s="8"/>
      <c r="BHK678" s="8"/>
      <c r="BHL678" s="8"/>
      <c r="BHM678" s="8"/>
      <c r="BHN678" s="8"/>
      <c r="BHO678" s="8"/>
      <c r="BHP678" s="8"/>
      <c r="BHQ678" s="8"/>
      <c r="BHR678" s="8"/>
      <c r="BHS678" s="8"/>
      <c r="BHT678" s="8"/>
      <c r="BHU678" s="8"/>
      <c r="BHV678" s="8"/>
      <c r="BHW678" s="8"/>
      <c r="BHX678" s="8"/>
      <c r="BHY678" s="8"/>
      <c r="BHZ678" s="8"/>
      <c r="BIA678" s="8"/>
      <c r="BIB678" s="8"/>
      <c r="BIC678" s="8"/>
      <c r="BID678" s="8"/>
      <c r="BIE678" s="8"/>
      <c r="BIF678" s="8"/>
      <c r="BIG678" s="8"/>
      <c r="BIH678" s="8"/>
      <c r="BII678" s="8"/>
      <c r="BIJ678" s="8"/>
      <c r="BIK678" s="8"/>
      <c r="BIL678" s="8"/>
      <c r="BIM678" s="8"/>
      <c r="BIN678" s="8"/>
      <c r="BIO678" s="8"/>
      <c r="BIP678" s="8"/>
      <c r="BIQ678" s="8"/>
      <c r="BIR678" s="8"/>
      <c r="BIS678" s="8"/>
      <c r="BIT678" s="8"/>
      <c r="BIU678" s="8"/>
      <c r="BIV678" s="8"/>
      <c r="BIW678" s="8"/>
      <c r="BIX678" s="8"/>
      <c r="BIY678" s="8"/>
      <c r="BIZ678" s="8"/>
      <c r="BJA678" s="8"/>
      <c r="BJB678" s="8"/>
      <c r="BJC678" s="8"/>
      <c r="BJD678" s="8"/>
      <c r="BJE678" s="8"/>
      <c r="BJF678" s="8"/>
      <c r="BJG678" s="8"/>
      <c r="BJH678" s="8"/>
      <c r="BJI678" s="8"/>
      <c r="BJJ678" s="8"/>
      <c r="BJK678" s="8"/>
      <c r="BJL678" s="8"/>
      <c r="BJM678" s="8"/>
      <c r="BJN678" s="8"/>
      <c r="BJO678" s="8"/>
      <c r="BJP678" s="8"/>
      <c r="BJQ678" s="8"/>
      <c r="BJR678" s="8"/>
      <c r="BJS678" s="8"/>
      <c r="BJT678" s="8"/>
      <c r="BJU678" s="8"/>
      <c r="BJV678" s="8"/>
      <c r="BJW678" s="8"/>
      <c r="BJX678" s="8"/>
      <c r="BJY678" s="8"/>
      <c r="BJZ678" s="8"/>
      <c r="BKA678" s="8"/>
      <c r="BKB678" s="8"/>
      <c r="BKC678" s="8"/>
      <c r="BKD678" s="8"/>
      <c r="BKE678" s="8"/>
      <c r="BKF678" s="8"/>
      <c r="BKG678" s="8"/>
      <c r="BKH678" s="8"/>
      <c r="BKI678" s="8"/>
      <c r="BKJ678" s="8"/>
      <c r="BKK678" s="8"/>
      <c r="BKL678" s="8"/>
      <c r="BKM678" s="8"/>
      <c r="BKN678" s="8"/>
      <c r="BKO678" s="8"/>
      <c r="BKP678" s="8"/>
      <c r="BKQ678" s="8"/>
      <c r="BKR678" s="8"/>
      <c r="BKS678" s="8"/>
      <c r="BKT678" s="8"/>
      <c r="BKU678" s="8"/>
      <c r="BKV678" s="8"/>
      <c r="BKW678" s="8"/>
      <c r="BKX678" s="8"/>
      <c r="BKY678" s="8"/>
      <c r="BKZ678" s="8"/>
      <c r="BLA678" s="8"/>
      <c r="BLB678" s="8"/>
      <c r="BLC678" s="8"/>
      <c r="BLD678" s="8"/>
      <c r="BLE678" s="8"/>
      <c r="BLF678" s="8"/>
      <c r="BLG678" s="8"/>
      <c r="BLH678" s="8"/>
      <c r="BLI678" s="8"/>
      <c r="BLJ678" s="8"/>
      <c r="BLK678" s="8"/>
      <c r="BLL678" s="8"/>
      <c r="BLM678" s="8"/>
      <c r="BLN678" s="8"/>
      <c r="BLO678" s="8"/>
      <c r="BLP678" s="8"/>
      <c r="BLQ678" s="8"/>
      <c r="BLR678" s="8"/>
      <c r="BLS678" s="8"/>
      <c r="BLT678" s="8"/>
      <c r="BLU678" s="8"/>
      <c r="BLV678" s="8"/>
      <c r="BLW678" s="8"/>
      <c r="BLX678" s="8"/>
      <c r="BLY678" s="8"/>
      <c r="BLZ678" s="8"/>
      <c r="BMA678" s="8"/>
      <c r="BMB678" s="8"/>
      <c r="BMC678" s="8"/>
      <c r="BMD678" s="8"/>
      <c r="BME678" s="8"/>
      <c r="BMF678" s="8"/>
      <c r="BMG678" s="8"/>
      <c r="BMH678" s="8"/>
      <c r="BMI678" s="8"/>
      <c r="BMJ678" s="8"/>
      <c r="BMK678" s="8"/>
      <c r="BML678" s="8"/>
      <c r="BMM678" s="8"/>
      <c r="BMN678" s="8"/>
      <c r="BMO678" s="8"/>
      <c r="BMP678" s="8"/>
      <c r="BMQ678" s="8"/>
      <c r="BMR678" s="8"/>
      <c r="BMS678" s="8"/>
      <c r="BMT678" s="8"/>
      <c r="BMU678" s="8"/>
      <c r="BMV678" s="8"/>
      <c r="BMW678" s="8"/>
      <c r="BMX678" s="8"/>
      <c r="BMY678" s="8"/>
      <c r="BMZ678" s="8"/>
      <c r="BNA678" s="8"/>
      <c r="BNB678" s="8"/>
      <c r="BNC678" s="8"/>
      <c r="BND678" s="8"/>
      <c r="BNE678" s="8"/>
      <c r="BNF678" s="8"/>
      <c r="BNG678" s="8"/>
      <c r="BNH678" s="8"/>
      <c r="BNI678" s="8"/>
      <c r="BNJ678" s="8"/>
      <c r="BNK678" s="8"/>
      <c r="BNL678" s="8"/>
      <c r="BNM678" s="8"/>
      <c r="BNN678" s="8"/>
      <c r="BNO678" s="8"/>
      <c r="BNP678" s="8"/>
      <c r="BNQ678" s="8"/>
      <c r="BNR678" s="8"/>
      <c r="BNS678" s="8"/>
      <c r="BNT678" s="8"/>
      <c r="BNU678" s="8"/>
      <c r="BNV678" s="8"/>
      <c r="BNW678" s="8"/>
      <c r="BNX678" s="8"/>
      <c r="BNY678" s="8"/>
      <c r="BNZ678" s="8"/>
      <c r="BOA678" s="8"/>
      <c r="BOB678" s="8"/>
      <c r="BOC678" s="8"/>
      <c r="BOD678" s="8"/>
      <c r="BOE678" s="8"/>
      <c r="BOF678" s="8"/>
      <c r="BOG678" s="8"/>
      <c r="BOH678" s="8"/>
      <c r="BOI678" s="8"/>
      <c r="BOJ678" s="8"/>
      <c r="BOK678" s="8"/>
      <c r="BOL678" s="8"/>
      <c r="BOM678" s="8"/>
      <c r="BON678" s="8"/>
      <c r="BOO678" s="8"/>
      <c r="BOP678" s="8"/>
      <c r="BOQ678" s="8"/>
      <c r="BOR678" s="8"/>
      <c r="BOS678" s="8"/>
      <c r="BOT678" s="8"/>
      <c r="BOU678" s="8"/>
      <c r="BOV678" s="8"/>
      <c r="BOW678" s="8"/>
      <c r="BOX678" s="8"/>
      <c r="BOY678" s="8"/>
      <c r="BOZ678" s="8"/>
      <c r="BPA678" s="8"/>
      <c r="BPB678" s="8"/>
      <c r="BPC678" s="8"/>
      <c r="BPD678" s="8"/>
      <c r="BPE678" s="8"/>
      <c r="BPF678" s="8"/>
      <c r="BPG678" s="8"/>
      <c r="BPH678" s="8"/>
      <c r="BPI678" s="8"/>
      <c r="BPJ678" s="8"/>
      <c r="BPK678" s="8"/>
      <c r="BPL678" s="8"/>
      <c r="BPM678" s="8"/>
      <c r="BPN678" s="8"/>
      <c r="BPO678" s="8"/>
      <c r="BPP678" s="8"/>
      <c r="BPQ678" s="8"/>
      <c r="BPR678" s="8"/>
      <c r="BPS678" s="8"/>
      <c r="BPT678" s="8"/>
      <c r="BPU678" s="8"/>
      <c r="BPV678" s="8"/>
      <c r="BPW678" s="8"/>
      <c r="BPX678" s="8"/>
      <c r="BPY678" s="8"/>
      <c r="BPZ678" s="8"/>
      <c r="BQA678" s="8"/>
      <c r="BQB678" s="8"/>
      <c r="BQC678" s="8"/>
      <c r="BQD678" s="8"/>
      <c r="BQE678" s="8"/>
      <c r="BQF678" s="8"/>
      <c r="BQG678" s="8"/>
      <c r="BQH678" s="8"/>
      <c r="BQI678" s="8"/>
      <c r="BQJ678" s="8"/>
      <c r="BQK678" s="8"/>
      <c r="BQL678" s="8"/>
      <c r="BQM678" s="8"/>
      <c r="BQN678" s="8"/>
      <c r="BQO678" s="8"/>
      <c r="BQP678" s="8"/>
      <c r="BQQ678" s="8"/>
      <c r="BQR678" s="8"/>
      <c r="BQS678" s="8"/>
      <c r="BQT678" s="8"/>
      <c r="BQU678" s="8"/>
      <c r="BQV678" s="8"/>
      <c r="BQW678" s="8"/>
      <c r="BQX678" s="8"/>
      <c r="BQY678" s="8"/>
      <c r="BQZ678" s="8"/>
      <c r="BRA678" s="8"/>
      <c r="BRB678" s="8"/>
      <c r="BRC678" s="8"/>
      <c r="BRD678" s="8"/>
      <c r="BRE678" s="8"/>
      <c r="BRF678" s="8"/>
      <c r="BRG678" s="8"/>
      <c r="BRH678" s="8"/>
      <c r="BRI678" s="8"/>
      <c r="BRJ678" s="8"/>
      <c r="BRK678" s="8"/>
      <c r="BRL678" s="8"/>
      <c r="BRM678" s="8"/>
      <c r="BRN678" s="8"/>
      <c r="BRO678" s="8"/>
      <c r="BRP678" s="8"/>
      <c r="BRQ678" s="8"/>
      <c r="BRR678" s="8"/>
      <c r="BRS678" s="8"/>
      <c r="BRT678" s="8"/>
      <c r="BRU678" s="8"/>
      <c r="BRV678" s="8"/>
      <c r="BRW678" s="8"/>
      <c r="BRX678" s="8"/>
      <c r="BRY678" s="8"/>
      <c r="BRZ678" s="8"/>
      <c r="BSA678" s="8"/>
      <c r="BSB678" s="8"/>
      <c r="BSC678" s="8"/>
      <c r="BSD678" s="8"/>
      <c r="BSE678" s="8"/>
      <c r="BSF678" s="8"/>
      <c r="BSG678" s="8"/>
      <c r="BSH678" s="8"/>
      <c r="BSI678" s="8"/>
      <c r="BSJ678" s="8"/>
      <c r="BSK678" s="8"/>
      <c r="BSL678" s="8"/>
      <c r="BSM678" s="8"/>
      <c r="BSN678" s="8"/>
      <c r="BSO678" s="8"/>
      <c r="BSP678" s="8"/>
      <c r="BSQ678" s="8"/>
      <c r="BSR678" s="8"/>
      <c r="BSS678" s="8"/>
      <c r="BST678" s="8"/>
      <c r="BSU678" s="8"/>
      <c r="BSV678" s="8"/>
      <c r="BSW678" s="8"/>
      <c r="BSX678" s="8"/>
      <c r="BSY678" s="8"/>
      <c r="BSZ678" s="8"/>
      <c r="BTA678" s="8"/>
      <c r="BTB678" s="8"/>
      <c r="BTC678" s="8"/>
      <c r="BTD678" s="8"/>
      <c r="BTE678" s="8"/>
      <c r="BTF678" s="8"/>
      <c r="BTG678" s="8"/>
      <c r="BTH678" s="8"/>
      <c r="BTI678" s="8"/>
      <c r="BTJ678" s="8"/>
      <c r="BTK678" s="8"/>
      <c r="BTL678" s="8"/>
      <c r="BTM678" s="8"/>
      <c r="BTN678" s="8"/>
      <c r="BTO678" s="8"/>
      <c r="BTP678" s="8"/>
      <c r="BTQ678" s="8"/>
      <c r="BTR678" s="8"/>
      <c r="BTS678" s="8"/>
      <c r="BTT678" s="8"/>
      <c r="BTU678" s="8"/>
      <c r="BTV678" s="8"/>
      <c r="BTW678" s="8"/>
      <c r="BTX678" s="8"/>
      <c r="BTY678" s="8"/>
      <c r="BTZ678" s="8"/>
      <c r="BUA678" s="8"/>
      <c r="BUB678" s="8"/>
      <c r="BUC678" s="8"/>
      <c r="BUD678" s="8"/>
      <c r="BUE678" s="8"/>
      <c r="BUF678" s="8"/>
      <c r="BUG678" s="8"/>
      <c r="BUH678" s="8"/>
      <c r="BUI678" s="8"/>
      <c r="BUJ678" s="8"/>
      <c r="BUK678" s="8"/>
      <c r="BUL678" s="8"/>
      <c r="BUM678" s="8"/>
      <c r="BUN678" s="8"/>
      <c r="BUO678" s="8"/>
      <c r="BUP678" s="8"/>
      <c r="BUQ678" s="8"/>
      <c r="BUR678" s="8"/>
      <c r="BUS678" s="8"/>
      <c r="BUT678" s="8"/>
      <c r="BUU678" s="8"/>
      <c r="BUV678" s="8"/>
      <c r="BUW678" s="8"/>
      <c r="BUX678" s="8"/>
      <c r="BUY678" s="8"/>
      <c r="BUZ678" s="8"/>
      <c r="BVA678" s="8"/>
      <c r="BVB678" s="8"/>
      <c r="BVC678" s="8"/>
      <c r="BVD678" s="8"/>
      <c r="BVE678" s="8"/>
      <c r="BVF678" s="8"/>
      <c r="BVG678" s="8"/>
      <c r="BVH678" s="8"/>
      <c r="BVI678" s="8"/>
      <c r="BVJ678" s="8"/>
      <c r="BVK678" s="8"/>
      <c r="BVL678" s="8"/>
      <c r="BVM678" s="8"/>
      <c r="BVN678" s="8"/>
      <c r="BVO678" s="8"/>
      <c r="BVP678" s="8"/>
      <c r="BVQ678" s="8"/>
      <c r="BVR678" s="8"/>
      <c r="BVS678" s="8"/>
      <c r="BVT678" s="8"/>
      <c r="BVU678" s="8"/>
      <c r="BVV678" s="8"/>
      <c r="BVW678" s="8"/>
      <c r="BVX678" s="8"/>
      <c r="BVY678" s="8"/>
      <c r="BVZ678" s="8"/>
      <c r="BWA678" s="8"/>
      <c r="BWB678" s="8"/>
      <c r="BWC678" s="8"/>
      <c r="BWD678" s="8"/>
      <c r="BWE678" s="8"/>
      <c r="BWF678" s="8"/>
      <c r="BWG678" s="8"/>
      <c r="BWH678" s="8"/>
      <c r="BWI678" s="8"/>
      <c r="BWJ678" s="8"/>
      <c r="BWK678" s="8"/>
      <c r="BWL678" s="8"/>
      <c r="BWM678" s="8"/>
      <c r="BWN678" s="8"/>
      <c r="BWO678" s="8"/>
      <c r="BWP678" s="8"/>
      <c r="BWQ678" s="8"/>
    </row>
    <row r="679" spans="1:1967" s="444" customFormat="1" ht="102" customHeight="1">
      <c r="A679" s="9" t="s">
        <v>6674</v>
      </c>
      <c r="B679" s="100" t="s">
        <v>97</v>
      </c>
      <c r="C679" s="111" t="s">
        <v>1129</v>
      </c>
      <c r="D679" s="111" t="s">
        <v>1127</v>
      </c>
      <c r="E679" s="111" t="s">
        <v>1130</v>
      </c>
      <c r="F679" s="3"/>
      <c r="G679" s="3" t="s">
        <v>384</v>
      </c>
      <c r="H679" s="20">
        <v>1</v>
      </c>
      <c r="I679" s="114">
        <v>470000000</v>
      </c>
      <c r="J679" s="21" t="s">
        <v>1330</v>
      </c>
      <c r="K679" s="19" t="s">
        <v>2096</v>
      </c>
      <c r="L679" s="138" t="s">
        <v>3428</v>
      </c>
      <c r="M679" s="141" t="s">
        <v>383</v>
      </c>
      <c r="N679" s="360" t="s">
        <v>2105</v>
      </c>
      <c r="O679" s="3" t="s">
        <v>1382</v>
      </c>
      <c r="P679" s="7" t="s">
        <v>1354</v>
      </c>
      <c r="Q679" s="3" t="s">
        <v>1195</v>
      </c>
      <c r="R679" s="24">
        <v>45</v>
      </c>
      <c r="S679" s="19">
        <v>2490</v>
      </c>
      <c r="T679" s="83">
        <f t="shared" si="103"/>
        <v>112050</v>
      </c>
      <c r="U679" s="83">
        <f t="shared" si="101"/>
        <v>125496.00000000001</v>
      </c>
      <c r="V679" s="9" t="s">
        <v>1341</v>
      </c>
      <c r="W679" s="153" t="s">
        <v>1410</v>
      </c>
      <c r="X679" s="9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  <c r="FC679" s="8"/>
      <c r="FD679" s="8"/>
      <c r="FE679" s="8"/>
      <c r="FF679" s="8"/>
      <c r="FG679" s="8"/>
      <c r="FH679" s="8"/>
      <c r="FI679" s="8"/>
      <c r="FJ679" s="8"/>
      <c r="FK679" s="8"/>
      <c r="FL679" s="8"/>
      <c r="FM679" s="8"/>
      <c r="FN679" s="8"/>
      <c r="FO679" s="8"/>
      <c r="FP679" s="8"/>
      <c r="FQ679" s="8"/>
      <c r="FR679" s="8"/>
      <c r="FS679" s="8"/>
      <c r="FT679" s="8"/>
      <c r="FU679" s="8"/>
      <c r="FV679" s="8"/>
      <c r="FW679" s="8"/>
      <c r="FX679" s="8"/>
      <c r="FY679" s="8"/>
      <c r="FZ679" s="8"/>
      <c r="GA679" s="8"/>
      <c r="GB679" s="8"/>
      <c r="GC679" s="8"/>
      <c r="GD679" s="8"/>
      <c r="GE679" s="8"/>
      <c r="GF679" s="8"/>
      <c r="GG679" s="8"/>
      <c r="GH679" s="8"/>
      <c r="GI679" s="8"/>
      <c r="GJ679" s="8"/>
      <c r="GK679" s="8"/>
      <c r="GL679" s="8"/>
      <c r="GM679" s="8"/>
      <c r="GN679" s="8"/>
      <c r="GO679" s="8"/>
      <c r="GP679" s="8"/>
      <c r="GQ679" s="8"/>
      <c r="GR679" s="8"/>
      <c r="GS679" s="8"/>
      <c r="GT679" s="8"/>
      <c r="GU679" s="8"/>
      <c r="GV679" s="8"/>
      <c r="GW679" s="8"/>
      <c r="GX679" s="8"/>
      <c r="GY679" s="8"/>
      <c r="GZ679" s="8"/>
      <c r="HA679" s="8"/>
      <c r="HB679" s="8"/>
      <c r="HC679" s="8"/>
      <c r="HD679" s="8"/>
      <c r="HE679" s="8"/>
      <c r="HF679" s="8"/>
      <c r="HG679" s="8"/>
      <c r="HH679" s="8"/>
      <c r="HI679" s="8"/>
      <c r="HJ679" s="8"/>
      <c r="HK679" s="8"/>
      <c r="HL679" s="8"/>
      <c r="HM679" s="8"/>
      <c r="HN679" s="8"/>
      <c r="HO679" s="8"/>
      <c r="HP679" s="8"/>
      <c r="HQ679" s="8"/>
      <c r="HR679" s="8"/>
      <c r="HS679" s="8"/>
      <c r="HT679" s="8"/>
      <c r="HU679" s="8"/>
      <c r="HV679" s="8"/>
      <c r="HW679" s="8"/>
      <c r="HX679" s="8"/>
      <c r="HY679" s="8"/>
      <c r="HZ679" s="8"/>
      <c r="IA679" s="8"/>
      <c r="IB679" s="8"/>
      <c r="IC679" s="8"/>
      <c r="ID679" s="8"/>
      <c r="IE679" s="8"/>
      <c r="IF679" s="8"/>
      <c r="IG679" s="8"/>
      <c r="IH679" s="8"/>
      <c r="II679" s="8"/>
      <c r="IJ679" s="8"/>
      <c r="IK679" s="8"/>
      <c r="IL679" s="8"/>
      <c r="IM679" s="8"/>
      <c r="IN679" s="8"/>
      <c r="IO679" s="8"/>
      <c r="IP679" s="8"/>
      <c r="IQ679" s="8"/>
      <c r="IR679" s="8"/>
      <c r="IS679" s="8"/>
      <c r="IT679" s="8"/>
      <c r="IU679" s="8"/>
      <c r="IV679" s="8"/>
      <c r="IW679" s="8"/>
      <c r="IX679" s="8"/>
      <c r="IY679" s="8"/>
      <c r="IZ679" s="8"/>
      <c r="JA679" s="8"/>
      <c r="JB679" s="8"/>
      <c r="JC679" s="8"/>
      <c r="JD679" s="8"/>
      <c r="JE679" s="8"/>
      <c r="JF679" s="8"/>
      <c r="JG679" s="8"/>
      <c r="JH679" s="8"/>
      <c r="JI679" s="8"/>
      <c r="JJ679" s="8"/>
      <c r="JK679" s="8"/>
      <c r="JL679" s="8"/>
      <c r="JM679" s="8"/>
      <c r="JN679" s="8"/>
      <c r="JO679" s="8"/>
      <c r="JP679" s="8"/>
      <c r="JQ679" s="8"/>
      <c r="JR679" s="8"/>
      <c r="JS679" s="8"/>
      <c r="JT679" s="8"/>
      <c r="JU679" s="8"/>
      <c r="JV679" s="8"/>
      <c r="JW679" s="8"/>
      <c r="JX679" s="8"/>
      <c r="JY679" s="8"/>
      <c r="JZ679" s="8"/>
      <c r="KA679" s="8"/>
      <c r="KB679" s="8"/>
      <c r="KC679" s="8"/>
      <c r="KD679" s="8"/>
      <c r="KE679" s="8"/>
      <c r="KF679" s="8"/>
      <c r="KG679" s="8"/>
      <c r="KH679" s="8"/>
      <c r="KI679" s="8"/>
      <c r="KJ679" s="8"/>
      <c r="KK679" s="8"/>
      <c r="KL679" s="8"/>
      <c r="KM679" s="8"/>
      <c r="KN679" s="8"/>
      <c r="KO679" s="8"/>
      <c r="KP679" s="8"/>
      <c r="KQ679" s="8"/>
      <c r="KR679" s="8"/>
      <c r="KS679" s="8"/>
      <c r="KT679" s="8"/>
      <c r="KU679" s="8"/>
      <c r="KV679" s="8"/>
      <c r="KW679" s="8"/>
      <c r="KX679" s="8"/>
      <c r="KY679" s="8"/>
      <c r="KZ679" s="8"/>
      <c r="LA679" s="8"/>
      <c r="LB679" s="8"/>
      <c r="LC679" s="8"/>
      <c r="LD679" s="8"/>
      <c r="LE679" s="8"/>
      <c r="LF679" s="8"/>
      <c r="LG679" s="8"/>
      <c r="LH679" s="8"/>
      <c r="LI679" s="8"/>
      <c r="LJ679" s="8"/>
      <c r="LK679" s="8"/>
      <c r="LL679" s="8"/>
      <c r="LM679" s="8"/>
      <c r="LN679" s="8"/>
      <c r="LO679" s="8"/>
      <c r="LP679" s="8"/>
      <c r="LQ679" s="8"/>
      <c r="LR679" s="8"/>
      <c r="LS679" s="8"/>
      <c r="LT679" s="8"/>
      <c r="LU679" s="8"/>
      <c r="LV679" s="8"/>
      <c r="LW679" s="8"/>
      <c r="LX679" s="8"/>
      <c r="LY679" s="8"/>
      <c r="LZ679" s="8"/>
      <c r="MA679" s="8"/>
      <c r="MB679" s="8"/>
      <c r="MC679" s="8"/>
      <c r="MD679" s="8"/>
      <c r="ME679" s="8"/>
      <c r="MF679" s="8"/>
      <c r="MG679" s="8"/>
      <c r="MH679" s="8"/>
      <c r="MI679" s="8"/>
      <c r="MJ679" s="8"/>
      <c r="MK679" s="8"/>
      <c r="ML679" s="8"/>
      <c r="MM679" s="8"/>
      <c r="MN679" s="8"/>
      <c r="MO679" s="8"/>
      <c r="MP679" s="8"/>
      <c r="MQ679" s="8"/>
      <c r="MR679" s="8"/>
      <c r="MS679" s="8"/>
      <c r="MT679" s="8"/>
      <c r="MU679" s="8"/>
      <c r="MV679" s="8"/>
      <c r="MW679" s="8"/>
      <c r="MX679" s="8"/>
      <c r="MY679" s="8"/>
      <c r="MZ679" s="8"/>
      <c r="NA679" s="8"/>
      <c r="NB679" s="8"/>
      <c r="NC679" s="8"/>
      <c r="ND679" s="8"/>
      <c r="NE679" s="8"/>
      <c r="NF679" s="8"/>
      <c r="NG679" s="8"/>
      <c r="NH679" s="8"/>
      <c r="NI679" s="8"/>
      <c r="NJ679" s="8"/>
      <c r="NK679" s="8"/>
      <c r="NL679" s="8"/>
      <c r="NM679" s="8"/>
      <c r="NN679" s="8"/>
      <c r="NO679" s="8"/>
      <c r="NP679" s="8"/>
      <c r="NQ679" s="8"/>
      <c r="NR679" s="8"/>
      <c r="NS679" s="8"/>
      <c r="NT679" s="8"/>
      <c r="NU679" s="8"/>
      <c r="NV679" s="8"/>
      <c r="NW679" s="8"/>
      <c r="NX679" s="8"/>
      <c r="NY679" s="8"/>
      <c r="NZ679" s="8"/>
      <c r="OA679" s="8"/>
      <c r="OB679" s="8"/>
      <c r="OC679" s="8"/>
      <c r="OD679" s="8"/>
      <c r="OE679" s="8"/>
      <c r="OF679" s="8"/>
      <c r="OG679" s="8"/>
      <c r="OH679" s="8"/>
      <c r="OI679" s="8"/>
      <c r="OJ679" s="8"/>
      <c r="OK679" s="8"/>
      <c r="OL679" s="8"/>
      <c r="OM679" s="8"/>
      <c r="ON679" s="8"/>
      <c r="OO679" s="8"/>
      <c r="OP679" s="8"/>
      <c r="OQ679" s="8"/>
      <c r="OR679" s="8"/>
      <c r="OS679" s="8"/>
      <c r="OT679" s="8"/>
      <c r="OU679" s="8"/>
      <c r="OV679" s="8"/>
      <c r="OW679" s="8"/>
      <c r="OX679" s="8"/>
      <c r="OY679" s="8"/>
      <c r="OZ679" s="8"/>
      <c r="PA679" s="8"/>
      <c r="PB679" s="8"/>
      <c r="PC679" s="8"/>
      <c r="PD679" s="8"/>
      <c r="PE679" s="8"/>
      <c r="PF679" s="8"/>
      <c r="PG679" s="8"/>
      <c r="PH679" s="8"/>
      <c r="PI679" s="8"/>
      <c r="PJ679" s="8"/>
      <c r="PK679" s="8"/>
      <c r="PL679" s="8"/>
      <c r="PM679" s="8"/>
      <c r="PN679" s="8"/>
      <c r="PO679" s="8"/>
      <c r="PP679" s="8"/>
      <c r="PQ679" s="8"/>
      <c r="PR679" s="8"/>
      <c r="PS679" s="8"/>
      <c r="PT679" s="8"/>
      <c r="PU679" s="8"/>
      <c r="PV679" s="8"/>
      <c r="PW679" s="8"/>
      <c r="PX679" s="8"/>
      <c r="PY679" s="8"/>
      <c r="PZ679" s="8"/>
      <c r="QA679" s="8"/>
      <c r="QB679" s="8"/>
      <c r="QC679" s="8"/>
      <c r="QD679" s="8"/>
      <c r="QE679" s="8"/>
      <c r="QF679" s="8"/>
      <c r="QG679" s="8"/>
      <c r="QH679" s="8"/>
      <c r="QI679" s="8"/>
      <c r="QJ679" s="8"/>
      <c r="QK679" s="8"/>
      <c r="QL679" s="8"/>
      <c r="QM679" s="8"/>
      <c r="QN679" s="8"/>
      <c r="QO679" s="8"/>
      <c r="QP679" s="8"/>
      <c r="QQ679" s="8"/>
      <c r="QR679" s="8"/>
      <c r="QS679" s="8"/>
      <c r="QT679" s="8"/>
      <c r="QU679" s="8"/>
      <c r="QV679" s="8"/>
      <c r="QW679" s="8"/>
      <c r="QX679" s="8"/>
      <c r="QY679" s="8"/>
      <c r="QZ679" s="8"/>
      <c r="RA679" s="8"/>
      <c r="RB679" s="8"/>
      <c r="RC679" s="8"/>
      <c r="RD679" s="8"/>
      <c r="RE679" s="8"/>
      <c r="RF679" s="8"/>
      <c r="RG679" s="8"/>
      <c r="RH679" s="8"/>
      <c r="RI679" s="8"/>
      <c r="RJ679" s="8"/>
      <c r="RK679" s="8"/>
      <c r="RL679" s="8"/>
      <c r="RM679" s="8"/>
      <c r="RN679" s="8"/>
      <c r="RO679" s="8"/>
      <c r="RP679" s="8"/>
      <c r="RQ679" s="8"/>
      <c r="RR679" s="8"/>
      <c r="RS679" s="8"/>
      <c r="RT679" s="8"/>
      <c r="RU679" s="8"/>
      <c r="RV679" s="8"/>
      <c r="RW679" s="8"/>
      <c r="RX679" s="8"/>
      <c r="RY679" s="8"/>
      <c r="RZ679" s="8"/>
      <c r="SA679" s="8"/>
      <c r="SB679" s="8"/>
      <c r="SC679" s="8"/>
      <c r="SD679" s="8"/>
      <c r="SE679" s="8"/>
      <c r="SF679" s="8"/>
      <c r="SG679" s="8"/>
      <c r="SH679" s="8"/>
      <c r="SI679" s="8"/>
      <c r="SJ679" s="8"/>
      <c r="SK679" s="8"/>
      <c r="SL679" s="8"/>
      <c r="SM679" s="8"/>
      <c r="SN679" s="8"/>
      <c r="SO679" s="8"/>
      <c r="SP679" s="8"/>
      <c r="SQ679" s="8"/>
      <c r="SR679" s="8"/>
      <c r="SS679" s="8"/>
      <c r="ST679" s="8"/>
      <c r="SU679" s="8"/>
      <c r="SV679" s="8"/>
      <c r="SW679" s="8"/>
      <c r="SX679" s="8"/>
      <c r="SY679" s="8"/>
      <c r="SZ679" s="8"/>
      <c r="TA679" s="8"/>
      <c r="TB679" s="8"/>
      <c r="TC679" s="8"/>
      <c r="TD679" s="8"/>
      <c r="TE679" s="8"/>
      <c r="TF679" s="8"/>
      <c r="TG679" s="8"/>
      <c r="TH679" s="8"/>
      <c r="TI679" s="8"/>
      <c r="TJ679" s="8"/>
      <c r="TK679" s="8"/>
      <c r="TL679" s="8"/>
      <c r="TM679" s="8"/>
      <c r="TN679" s="8"/>
      <c r="TO679" s="8"/>
      <c r="TP679" s="8"/>
      <c r="TQ679" s="8"/>
      <c r="TR679" s="8"/>
      <c r="TS679" s="8"/>
      <c r="TT679" s="8"/>
      <c r="TU679" s="8"/>
      <c r="TV679" s="8"/>
      <c r="TW679" s="8"/>
      <c r="TX679" s="8"/>
      <c r="TY679" s="8"/>
      <c r="TZ679" s="8"/>
      <c r="UA679" s="8"/>
      <c r="UB679" s="8"/>
      <c r="UC679" s="8"/>
      <c r="UD679" s="8"/>
      <c r="UE679" s="8"/>
      <c r="UF679" s="8"/>
      <c r="UG679" s="8"/>
      <c r="UH679" s="8"/>
      <c r="UI679" s="8"/>
      <c r="UJ679" s="8"/>
      <c r="UK679" s="8"/>
      <c r="UL679" s="8"/>
      <c r="UM679" s="8"/>
      <c r="UN679" s="8"/>
      <c r="UO679" s="8"/>
      <c r="UP679" s="8"/>
      <c r="UQ679" s="8"/>
      <c r="UR679" s="8"/>
      <c r="US679" s="8"/>
      <c r="UT679" s="8"/>
      <c r="UU679" s="8"/>
      <c r="UV679" s="8"/>
      <c r="UW679" s="8"/>
      <c r="UX679" s="8"/>
      <c r="UY679" s="8"/>
      <c r="UZ679" s="8"/>
      <c r="VA679" s="8"/>
      <c r="VB679" s="8"/>
      <c r="VC679" s="8"/>
      <c r="VD679" s="8"/>
      <c r="VE679" s="8"/>
      <c r="VF679" s="8"/>
      <c r="VG679" s="8"/>
      <c r="VH679" s="8"/>
      <c r="VI679" s="8"/>
      <c r="VJ679" s="8"/>
      <c r="VK679" s="8"/>
      <c r="VL679" s="8"/>
      <c r="VM679" s="8"/>
      <c r="VN679" s="8"/>
      <c r="VO679" s="8"/>
      <c r="VP679" s="8"/>
      <c r="VQ679" s="8"/>
      <c r="VR679" s="8"/>
      <c r="VS679" s="8"/>
      <c r="VT679" s="8"/>
      <c r="VU679" s="8"/>
      <c r="VV679" s="8"/>
      <c r="VW679" s="8"/>
      <c r="VX679" s="8"/>
      <c r="VY679" s="8"/>
      <c r="VZ679" s="8"/>
      <c r="WA679" s="8"/>
      <c r="WB679" s="8"/>
      <c r="WC679" s="8"/>
      <c r="WD679" s="8"/>
      <c r="WE679" s="8"/>
      <c r="WF679" s="8"/>
      <c r="WG679" s="8"/>
      <c r="WH679" s="8"/>
      <c r="WI679" s="8"/>
      <c r="WJ679" s="8"/>
      <c r="WK679" s="8"/>
      <c r="WL679" s="8"/>
      <c r="WM679" s="8"/>
      <c r="WN679" s="8"/>
      <c r="WO679" s="8"/>
      <c r="WP679" s="8"/>
      <c r="WQ679" s="8"/>
      <c r="WR679" s="8"/>
      <c r="WS679" s="8"/>
      <c r="WT679" s="8"/>
      <c r="WU679" s="8"/>
      <c r="WV679" s="8"/>
      <c r="WW679" s="8"/>
      <c r="WX679" s="8"/>
      <c r="WY679" s="8"/>
      <c r="WZ679" s="8"/>
      <c r="XA679" s="8"/>
      <c r="XB679" s="8"/>
      <c r="XC679" s="8"/>
      <c r="XD679" s="8"/>
      <c r="XE679" s="8"/>
      <c r="XF679" s="8"/>
      <c r="XG679" s="8"/>
      <c r="XH679" s="8"/>
      <c r="XI679" s="8"/>
      <c r="XJ679" s="8"/>
      <c r="XK679" s="8"/>
      <c r="XL679" s="8"/>
      <c r="XM679" s="8"/>
      <c r="XN679" s="8"/>
      <c r="XO679" s="8"/>
      <c r="XP679" s="8"/>
      <c r="XQ679" s="8"/>
      <c r="XR679" s="8"/>
      <c r="XS679" s="8"/>
      <c r="XT679" s="8"/>
      <c r="XU679" s="8"/>
      <c r="XV679" s="8"/>
      <c r="XW679" s="8"/>
      <c r="XX679" s="8"/>
      <c r="XY679" s="8"/>
      <c r="XZ679" s="8"/>
      <c r="YA679" s="8"/>
      <c r="YB679" s="8"/>
      <c r="YC679" s="8"/>
      <c r="YD679" s="8"/>
      <c r="YE679" s="8"/>
      <c r="YF679" s="8"/>
      <c r="YG679" s="8"/>
      <c r="YH679" s="8"/>
      <c r="YI679" s="8"/>
      <c r="YJ679" s="8"/>
      <c r="YK679" s="8"/>
      <c r="YL679" s="8"/>
      <c r="YM679" s="8"/>
      <c r="YN679" s="8"/>
      <c r="YO679" s="8"/>
      <c r="YP679" s="8"/>
      <c r="YQ679" s="8"/>
      <c r="YR679" s="8"/>
      <c r="YS679" s="8"/>
      <c r="YT679" s="8"/>
      <c r="YU679" s="8"/>
      <c r="YV679" s="8"/>
      <c r="YW679" s="8"/>
      <c r="YX679" s="8"/>
      <c r="YY679" s="8"/>
      <c r="YZ679" s="8"/>
      <c r="ZA679" s="8"/>
      <c r="ZB679" s="8"/>
      <c r="ZC679" s="8"/>
      <c r="ZD679" s="8"/>
      <c r="ZE679" s="8"/>
      <c r="ZF679" s="8"/>
      <c r="ZG679" s="8"/>
      <c r="ZH679" s="8"/>
      <c r="ZI679" s="8"/>
      <c r="ZJ679" s="8"/>
      <c r="ZK679" s="8"/>
      <c r="ZL679" s="8"/>
      <c r="ZM679" s="8"/>
      <c r="ZN679" s="8"/>
      <c r="ZO679" s="8"/>
      <c r="ZP679" s="8"/>
      <c r="ZQ679" s="8"/>
      <c r="ZR679" s="8"/>
      <c r="ZS679" s="8"/>
      <c r="ZT679" s="8"/>
      <c r="ZU679" s="8"/>
      <c r="ZV679" s="8"/>
      <c r="ZW679" s="8"/>
      <c r="ZX679" s="8"/>
      <c r="ZY679" s="8"/>
      <c r="ZZ679" s="8"/>
      <c r="AAA679" s="8"/>
      <c r="AAB679" s="8"/>
      <c r="AAC679" s="8"/>
      <c r="AAD679" s="8"/>
      <c r="AAE679" s="8"/>
      <c r="AAF679" s="8"/>
      <c r="AAG679" s="8"/>
      <c r="AAH679" s="8"/>
      <c r="AAI679" s="8"/>
      <c r="AAJ679" s="8"/>
      <c r="AAK679" s="8"/>
      <c r="AAL679" s="8"/>
      <c r="AAM679" s="8"/>
      <c r="AAN679" s="8"/>
      <c r="AAO679" s="8"/>
      <c r="AAP679" s="8"/>
      <c r="AAQ679" s="8"/>
      <c r="AAR679" s="8"/>
      <c r="AAS679" s="8"/>
      <c r="AAT679" s="8"/>
      <c r="AAU679" s="8"/>
      <c r="AAV679" s="8"/>
      <c r="AAW679" s="8"/>
      <c r="AAX679" s="8"/>
      <c r="AAY679" s="8"/>
      <c r="AAZ679" s="8"/>
      <c r="ABA679" s="8"/>
      <c r="ABB679" s="8"/>
      <c r="ABC679" s="8"/>
      <c r="ABD679" s="8"/>
      <c r="ABE679" s="8"/>
      <c r="ABF679" s="8"/>
      <c r="ABG679" s="8"/>
      <c r="ABH679" s="8"/>
      <c r="ABI679" s="8"/>
      <c r="ABJ679" s="8"/>
      <c r="ABK679" s="8"/>
      <c r="ABL679" s="8"/>
      <c r="ABM679" s="8"/>
      <c r="ABN679" s="8"/>
      <c r="ABO679" s="8"/>
      <c r="ABP679" s="8"/>
      <c r="ABQ679" s="8"/>
      <c r="ABR679" s="8"/>
      <c r="ABS679" s="8"/>
      <c r="ABT679" s="8"/>
      <c r="ABU679" s="8"/>
      <c r="ABV679" s="8"/>
      <c r="ABW679" s="8"/>
      <c r="ABX679" s="8"/>
      <c r="ABY679" s="8"/>
      <c r="ABZ679" s="8"/>
      <c r="ACA679" s="8"/>
      <c r="ACB679" s="8"/>
      <c r="ACC679" s="8"/>
      <c r="ACD679" s="8"/>
      <c r="ACE679" s="8"/>
      <c r="ACF679" s="8"/>
      <c r="ACG679" s="8"/>
      <c r="ACH679" s="8"/>
      <c r="ACI679" s="8"/>
      <c r="ACJ679" s="8"/>
      <c r="ACK679" s="8"/>
      <c r="ACL679" s="8"/>
      <c r="ACM679" s="8"/>
      <c r="ACN679" s="8"/>
      <c r="ACO679" s="8"/>
      <c r="ACP679" s="8"/>
      <c r="ACQ679" s="8"/>
      <c r="ACR679" s="8"/>
      <c r="ACS679" s="8"/>
      <c r="ACT679" s="8"/>
      <c r="ACU679" s="8"/>
      <c r="ACV679" s="8"/>
      <c r="ACW679" s="8"/>
      <c r="ACX679" s="8"/>
      <c r="ACY679" s="8"/>
      <c r="ACZ679" s="8"/>
      <c r="ADA679" s="8"/>
      <c r="ADB679" s="8"/>
      <c r="ADC679" s="8"/>
      <c r="ADD679" s="8"/>
      <c r="ADE679" s="8"/>
      <c r="ADF679" s="8"/>
      <c r="ADG679" s="8"/>
      <c r="ADH679" s="8"/>
      <c r="ADI679" s="8"/>
      <c r="ADJ679" s="8"/>
      <c r="ADK679" s="8"/>
      <c r="ADL679" s="8"/>
      <c r="ADM679" s="8"/>
      <c r="ADN679" s="8"/>
      <c r="ADO679" s="8"/>
      <c r="ADP679" s="8"/>
      <c r="ADQ679" s="8"/>
      <c r="ADR679" s="8"/>
      <c r="ADS679" s="8"/>
      <c r="ADT679" s="8"/>
      <c r="ADU679" s="8"/>
      <c r="ADV679" s="8"/>
      <c r="ADW679" s="8"/>
      <c r="ADX679" s="8"/>
      <c r="ADY679" s="8"/>
      <c r="ADZ679" s="8"/>
      <c r="AEA679" s="8"/>
      <c r="AEB679" s="8"/>
      <c r="AEC679" s="8"/>
      <c r="AED679" s="8"/>
      <c r="AEE679" s="8"/>
      <c r="AEF679" s="8"/>
      <c r="AEG679" s="8"/>
      <c r="AEH679" s="8"/>
      <c r="AEI679" s="8"/>
      <c r="AEJ679" s="8"/>
      <c r="AEK679" s="8"/>
      <c r="AEL679" s="8"/>
      <c r="AEM679" s="8"/>
      <c r="AEN679" s="8"/>
      <c r="AEO679" s="8"/>
      <c r="AEP679" s="8"/>
      <c r="AEQ679" s="8"/>
      <c r="AER679" s="8"/>
      <c r="AES679" s="8"/>
      <c r="AET679" s="8"/>
      <c r="AEU679" s="8"/>
      <c r="AEV679" s="8"/>
      <c r="AEW679" s="8"/>
      <c r="AEX679" s="8"/>
      <c r="AEY679" s="8"/>
      <c r="AEZ679" s="8"/>
      <c r="AFA679" s="8"/>
      <c r="AFB679" s="8"/>
      <c r="AFC679" s="8"/>
      <c r="AFD679" s="8"/>
      <c r="AFE679" s="8"/>
      <c r="AFF679" s="8"/>
      <c r="AFG679" s="8"/>
      <c r="AFH679" s="8"/>
      <c r="AFI679" s="8"/>
      <c r="AFJ679" s="8"/>
      <c r="AFK679" s="8"/>
      <c r="AFL679" s="8"/>
      <c r="AFM679" s="8"/>
      <c r="AFN679" s="8"/>
      <c r="AFO679" s="8"/>
      <c r="AFP679" s="8"/>
      <c r="AFQ679" s="8"/>
      <c r="AFR679" s="8"/>
      <c r="AFS679" s="8"/>
      <c r="AFT679" s="8"/>
      <c r="AFU679" s="8"/>
      <c r="AFV679" s="8"/>
      <c r="AFW679" s="8"/>
      <c r="AFX679" s="8"/>
      <c r="AFY679" s="8"/>
      <c r="AFZ679" s="8"/>
      <c r="AGA679" s="8"/>
      <c r="AGB679" s="8"/>
      <c r="AGC679" s="8"/>
      <c r="AGD679" s="8"/>
      <c r="AGE679" s="8"/>
      <c r="AGF679" s="8"/>
      <c r="AGG679" s="8"/>
      <c r="AGH679" s="8"/>
      <c r="AGI679" s="8"/>
      <c r="AGJ679" s="8"/>
      <c r="AGK679" s="8"/>
      <c r="AGL679" s="8"/>
      <c r="AGM679" s="8"/>
      <c r="AGN679" s="8"/>
      <c r="AGO679" s="8"/>
      <c r="AGP679" s="8"/>
      <c r="AGQ679" s="8"/>
      <c r="AGR679" s="8"/>
      <c r="AGS679" s="8"/>
      <c r="AGT679" s="8"/>
      <c r="AGU679" s="8"/>
      <c r="AGV679" s="8"/>
      <c r="AGW679" s="8"/>
      <c r="AGX679" s="8"/>
      <c r="AGY679" s="8"/>
      <c r="AGZ679" s="8"/>
      <c r="AHA679" s="8"/>
      <c r="AHB679" s="8"/>
      <c r="AHC679" s="8"/>
      <c r="AHD679" s="8"/>
      <c r="AHE679" s="8"/>
      <c r="AHF679" s="8"/>
      <c r="AHG679" s="8"/>
      <c r="AHH679" s="8"/>
      <c r="AHI679" s="8"/>
      <c r="AHJ679" s="8"/>
      <c r="AHK679" s="8"/>
      <c r="AHL679" s="8"/>
      <c r="AHM679" s="8"/>
      <c r="AHN679" s="8"/>
      <c r="AHO679" s="8"/>
      <c r="AHP679" s="8"/>
      <c r="AHQ679" s="8"/>
      <c r="AHR679" s="8"/>
      <c r="AHS679" s="8"/>
      <c r="AHT679" s="8"/>
      <c r="AHU679" s="8"/>
      <c r="AHV679" s="8"/>
      <c r="AHW679" s="8"/>
      <c r="AHX679" s="8"/>
      <c r="AHY679" s="8"/>
      <c r="AHZ679" s="8"/>
      <c r="AIA679" s="8"/>
      <c r="AIB679" s="8"/>
      <c r="AIC679" s="8"/>
      <c r="AID679" s="8"/>
      <c r="AIE679" s="8"/>
      <c r="AIF679" s="8"/>
      <c r="AIG679" s="8"/>
      <c r="AIH679" s="8"/>
      <c r="AII679" s="8"/>
      <c r="AIJ679" s="8"/>
      <c r="AIK679" s="8"/>
      <c r="AIL679" s="8"/>
      <c r="AIM679" s="8"/>
      <c r="AIN679" s="8"/>
      <c r="AIO679" s="8"/>
      <c r="AIP679" s="8"/>
      <c r="AIQ679" s="8"/>
      <c r="AIR679" s="8"/>
      <c r="AIS679" s="8"/>
      <c r="AIT679" s="8"/>
      <c r="AIU679" s="8"/>
      <c r="AIV679" s="8"/>
      <c r="AIW679" s="8"/>
      <c r="AIX679" s="8"/>
      <c r="AIY679" s="8"/>
      <c r="AIZ679" s="8"/>
      <c r="AJA679" s="8"/>
      <c r="AJB679" s="8"/>
      <c r="AJC679" s="8"/>
      <c r="AJD679" s="8"/>
      <c r="AJE679" s="8"/>
      <c r="AJF679" s="8"/>
      <c r="AJG679" s="8"/>
      <c r="AJH679" s="8"/>
      <c r="AJI679" s="8"/>
      <c r="AJJ679" s="8"/>
      <c r="AJK679" s="8"/>
      <c r="AJL679" s="8"/>
      <c r="AJM679" s="8"/>
      <c r="AJN679" s="8"/>
      <c r="AJO679" s="8"/>
      <c r="AJP679" s="8"/>
      <c r="AJQ679" s="8"/>
      <c r="AJR679" s="8"/>
      <c r="AJS679" s="8"/>
      <c r="AJT679" s="8"/>
      <c r="AJU679" s="8"/>
      <c r="AJV679" s="8"/>
      <c r="AJW679" s="8"/>
      <c r="AJX679" s="8"/>
      <c r="AJY679" s="8"/>
      <c r="AJZ679" s="8"/>
      <c r="AKA679" s="8"/>
      <c r="AKB679" s="8"/>
      <c r="AKC679" s="8"/>
      <c r="AKD679" s="8"/>
      <c r="AKE679" s="8"/>
      <c r="AKF679" s="8"/>
      <c r="AKG679" s="8"/>
      <c r="AKH679" s="8"/>
      <c r="AKI679" s="8"/>
      <c r="AKJ679" s="8"/>
      <c r="AKK679" s="8"/>
      <c r="AKL679" s="8"/>
      <c r="AKM679" s="8"/>
      <c r="AKN679" s="8"/>
      <c r="AKO679" s="8"/>
      <c r="AKP679" s="8"/>
      <c r="AKQ679" s="8"/>
      <c r="AKR679" s="8"/>
      <c r="AKS679" s="8"/>
      <c r="AKT679" s="8"/>
      <c r="AKU679" s="8"/>
      <c r="AKV679" s="8"/>
      <c r="AKW679" s="8"/>
      <c r="AKX679" s="8"/>
      <c r="AKY679" s="8"/>
      <c r="AKZ679" s="8"/>
      <c r="ALA679" s="8"/>
      <c r="ALB679" s="8"/>
      <c r="ALC679" s="8"/>
      <c r="ALD679" s="8"/>
      <c r="ALE679" s="8"/>
      <c r="ALF679" s="8"/>
      <c r="ALG679" s="8"/>
      <c r="ALH679" s="8"/>
      <c r="ALI679" s="8"/>
      <c r="ALJ679" s="8"/>
      <c r="ALK679" s="8"/>
      <c r="ALL679" s="8"/>
      <c r="ALM679" s="8"/>
      <c r="ALN679" s="8"/>
      <c r="ALO679" s="8"/>
      <c r="ALP679" s="8"/>
      <c r="ALQ679" s="8"/>
      <c r="ALR679" s="8"/>
      <c r="ALS679" s="8"/>
      <c r="ALT679" s="8"/>
      <c r="ALU679" s="8"/>
      <c r="ALV679" s="8"/>
      <c r="ALW679" s="8"/>
      <c r="ALX679" s="8"/>
      <c r="ALY679" s="8"/>
      <c r="ALZ679" s="8"/>
      <c r="AMA679" s="8"/>
      <c r="AMB679" s="8"/>
      <c r="AMC679" s="8"/>
      <c r="AMD679" s="8"/>
      <c r="AME679" s="8"/>
      <c r="AMF679" s="8"/>
      <c r="AMG679" s="8"/>
      <c r="AMH679" s="8"/>
      <c r="AMI679" s="8"/>
      <c r="AMJ679" s="8"/>
      <c r="AMK679" s="8"/>
      <c r="AML679" s="8"/>
      <c r="AMM679" s="8"/>
      <c r="AMN679" s="8"/>
      <c r="AMO679" s="8"/>
      <c r="AMP679" s="8"/>
      <c r="AMQ679" s="8"/>
      <c r="AMR679" s="8"/>
      <c r="AMS679" s="8"/>
      <c r="AMT679" s="8"/>
      <c r="AMU679" s="8"/>
      <c r="AMV679" s="8"/>
      <c r="AMW679" s="8"/>
      <c r="AMX679" s="8"/>
      <c r="AMY679" s="8"/>
      <c r="AMZ679" s="8"/>
      <c r="ANA679" s="8"/>
      <c r="ANB679" s="8"/>
      <c r="ANC679" s="8"/>
      <c r="AND679" s="8"/>
      <c r="ANE679" s="8"/>
      <c r="ANF679" s="8"/>
      <c r="ANG679" s="8"/>
      <c r="ANH679" s="8"/>
      <c r="ANI679" s="8"/>
      <c r="ANJ679" s="8"/>
      <c r="ANK679" s="8"/>
      <c r="ANL679" s="8"/>
      <c r="ANM679" s="8"/>
      <c r="ANN679" s="8"/>
      <c r="ANO679" s="8"/>
      <c r="ANP679" s="8"/>
      <c r="ANQ679" s="8"/>
      <c r="ANR679" s="8"/>
      <c r="ANS679" s="8"/>
      <c r="ANT679" s="8"/>
      <c r="ANU679" s="8"/>
      <c r="ANV679" s="8"/>
      <c r="ANW679" s="8"/>
      <c r="ANX679" s="8"/>
      <c r="ANY679" s="8"/>
      <c r="ANZ679" s="8"/>
      <c r="AOA679" s="8"/>
      <c r="AOB679" s="8"/>
      <c r="AOC679" s="8"/>
      <c r="AOD679" s="8"/>
      <c r="AOE679" s="8"/>
      <c r="AOF679" s="8"/>
      <c r="AOG679" s="8"/>
      <c r="AOH679" s="8"/>
      <c r="AOI679" s="8"/>
      <c r="AOJ679" s="8"/>
      <c r="AOK679" s="8"/>
      <c r="AOL679" s="8"/>
      <c r="AOM679" s="8"/>
      <c r="AON679" s="8"/>
      <c r="AOO679" s="8"/>
      <c r="AOP679" s="8"/>
      <c r="AOQ679" s="8"/>
      <c r="AOR679" s="8"/>
      <c r="AOS679" s="8"/>
      <c r="AOT679" s="8"/>
      <c r="AOU679" s="8"/>
      <c r="AOV679" s="8"/>
      <c r="AOW679" s="8"/>
      <c r="AOX679" s="8"/>
      <c r="AOY679" s="8"/>
      <c r="AOZ679" s="8"/>
      <c r="APA679" s="8"/>
      <c r="APB679" s="8"/>
      <c r="APC679" s="8"/>
      <c r="APD679" s="8"/>
      <c r="APE679" s="8"/>
      <c r="APF679" s="8"/>
      <c r="APG679" s="8"/>
      <c r="APH679" s="8"/>
      <c r="API679" s="8"/>
      <c r="APJ679" s="8"/>
      <c r="APK679" s="8"/>
      <c r="APL679" s="8"/>
      <c r="APM679" s="8"/>
      <c r="APN679" s="8"/>
      <c r="APO679" s="8"/>
      <c r="APP679" s="8"/>
      <c r="APQ679" s="8"/>
      <c r="APR679" s="8"/>
      <c r="APS679" s="8"/>
      <c r="APT679" s="8"/>
      <c r="APU679" s="8"/>
      <c r="APV679" s="8"/>
      <c r="APW679" s="8"/>
      <c r="APX679" s="8"/>
      <c r="APY679" s="8"/>
      <c r="APZ679" s="8"/>
      <c r="AQA679" s="8"/>
      <c r="AQB679" s="8"/>
      <c r="AQC679" s="8"/>
      <c r="AQD679" s="8"/>
      <c r="AQE679" s="8"/>
      <c r="AQF679" s="8"/>
      <c r="AQG679" s="8"/>
      <c r="AQH679" s="8"/>
      <c r="AQI679" s="8"/>
      <c r="AQJ679" s="8"/>
      <c r="AQK679" s="8"/>
      <c r="AQL679" s="8"/>
      <c r="AQM679" s="8"/>
      <c r="AQN679" s="8"/>
      <c r="AQO679" s="8"/>
      <c r="AQP679" s="8"/>
      <c r="AQQ679" s="8"/>
      <c r="AQR679" s="8"/>
      <c r="AQS679" s="8"/>
      <c r="AQT679" s="8"/>
      <c r="AQU679" s="8"/>
      <c r="AQV679" s="8"/>
      <c r="AQW679" s="8"/>
      <c r="AQX679" s="8"/>
      <c r="AQY679" s="8"/>
      <c r="AQZ679" s="8"/>
      <c r="ARA679" s="8"/>
      <c r="ARB679" s="8"/>
      <c r="ARC679" s="8"/>
      <c r="ARD679" s="8"/>
      <c r="ARE679" s="8"/>
      <c r="ARF679" s="8"/>
      <c r="ARG679" s="8"/>
      <c r="ARH679" s="8"/>
      <c r="ARI679" s="8"/>
      <c r="ARJ679" s="8"/>
      <c r="ARK679" s="8"/>
      <c r="ARL679" s="8"/>
      <c r="ARM679" s="8"/>
      <c r="ARN679" s="8"/>
      <c r="ARO679" s="8"/>
      <c r="ARP679" s="8"/>
      <c r="ARQ679" s="8"/>
      <c r="ARR679" s="8"/>
      <c r="ARS679" s="8"/>
      <c r="ART679" s="8"/>
      <c r="ARU679" s="8"/>
      <c r="ARV679" s="8"/>
      <c r="ARW679" s="8"/>
      <c r="ARX679" s="8"/>
      <c r="ARY679" s="8"/>
      <c r="ARZ679" s="8"/>
      <c r="ASA679" s="8"/>
      <c r="ASB679" s="8"/>
      <c r="ASC679" s="8"/>
      <c r="ASD679" s="8"/>
      <c r="ASE679" s="8"/>
      <c r="ASF679" s="8"/>
      <c r="ASG679" s="8"/>
      <c r="ASH679" s="8"/>
      <c r="ASI679" s="8"/>
      <c r="ASJ679" s="8"/>
      <c r="ASK679" s="8"/>
      <c r="ASL679" s="8"/>
      <c r="ASM679" s="8"/>
      <c r="ASN679" s="8"/>
      <c r="ASO679" s="8"/>
      <c r="ASP679" s="8"/>
      <c r="ASQ679" s="8"/>
      <c r="ASR679" s="8"/>
      <c r="ASS679" s="8"/>
      <c r="AST679" s="8"/>
      <c r="ASU679" s="8"/>
      <c r="ASV679" s="8"/>
      <c r="ASW679" s="8"/>
      <c r="ASX679" s="8"/>
      <c r="ASY679" s="8"/>
      <c r="ASZ679" s="8"/>
      <c r="ATA679" s="8"/>
      <c r="ATB679" s="8"/>
      <c r="ATC679" s="8"/>
      <c r="ATD679" s="8"/>
      <c r="ATE679" s="8"/>
      <c r="ATF679" s="8"/>
      <c r="ATG679" s="8"/>
      <c r="ATH679" s="8"/>
      <c r="ATI679" s="8"/>
      <c r="ATJ679" s="8"/>
      <c r="ATK679" s="8"/>
      <c r="ATL679" s="8"/>
      <c r="ATM679" s="8"/>
      <c r="ATN679" s="8"/>
      <c r="ATO679" s="8"/>
      <c r="ATP679" s="8"/>
      <c r="ATQ679" s="8"/>
      <c r="ATR679" s="8"/>
      <c r="ATS679" s="8"/>
      <c r="ATT679" s="8"/>
      <c r="ATU679" s="8"/>
      <c r="ATV679" s="8"/>
      <c r="ATW679" s="8"/>
      <c r="ATX679" s="8"/>
      <c r="ATY679" s="8"/>
      <c r="ATZ679" s="8"/>
      <c r="AUA679" s="8"/>
      <c r="AUB679" s="8"/>
      <c r="AUC679" s="8"/>
      <c r="AUD679" s="8"/>
      <c r="AUE679" s="8"/>
      <c r="AUF679" s="8"/>
      <c r="AUG679" s="8"/>
      <c r="AUH679" s="8"/>
      <c r="AUI679" s="8"/>
      <c r="AUJ679" s="8"/>
      <c r="AUK679" s="8"/>
      <c r="AUL679" s="8"/>
      <c r="AUM679" s="8"/>
      <c r="AUN679" s="8"/>
      <c r="AUO679" s="8"/>
      <c r="AUP679" s="8"/>
      <c r="AUQ679" s="8"/>
      <c r="AUR679" s="8"/>
      <c r="AUS679" s="8"/>
      <c r="AUT679" s="8"/>
      <c r="AUU679" s="8"/>
      <c r="AUV679" s="8"/>
      <c r="AUW679" s="8"/>
      <c r="AUX679" s="8"/>
      <c r="AUY679" s="8"/>
      <c r="AUZ679" s="8"/>
      <c r="AVA679" s="8"/>
      <c r="AVB679" s="8"/>
      <c r="AVC679" s="8"/>
      <c r="AVD679" s="8"/>
      <c r="AVE679" s="8"/>
      <c r="AVF679" s="8"/>
      <c r="AVG679" s="8"/>
      <c r="AVH679" s="8"/>
      <c r="AVI679" s="8"/>
      <c r="AVJ679" s="8"/>
      <c r="AVK679" s="8"/>
      <c r="AVL679" s="8"/>
      <c r="AVM679" s="8"/>
      <c r="AVN679" s="8"/>
      <c r="AVO679" s="8"/>
      <c r="AVP679" s="8"/>
      <c r="AVQ679" s="8"/>
      <c r="AVR679" s="8"/>
      <c r="AVS679" s="8"/>
      <c r="AVT679" s="8"/>
      <c r="AVU679" s="8"/>
      <c r="AVV679" s="8"/>
      <c r="AVW679" s="8"/>
      <c r="AVX679" s="8"/>
      <c r="AVY679" s="8"/>
      <c r="AVZ679" s="8"/>
      <c r="AWA679" s="8"/>
      <c r="AWB679" s="8"/>
      <c r="AWC679" s="8"/>
      <c r="AWD679" s="8"/>
      <c r="AWE679" s="8"/>
      <c r="AWF679" s="8"/>
      <c r="AWG679" s="8"/>
      <c r="AWH679" s="8"/>
      <c r="AWI679" s="8"/>
      <c r="AWJ679" s="8"/>
      <c r="AWK679" s="8"/>
      <c r="AWL679" s="8"/>
      <c r="AWM679" s="8"/>
      <c r="AWN679" s="8"/>
      <c r="AWO679" s="8"/>
      <c r="AWP679" s="8"/>
      <c r="AWQ679" s="8"/>
      <c r="AWR679" s="8"/>
      <c r="AWS679" s="8"/>
      <c r="AWT679" s="8"/>
      <c r="AWU679" s="8"/>
      <c r="AWV679" s="8"/>
      <c r="AWW679" s="8"/>
      <c r="AWX679" s="8"/>
      <c r="AWY679" s="8"/>
      <c r="AWZ679" s="8"/>
      <c r="AXA679" s="8"/>
      <c r="AXB679" s="8"/>
      <c r="AXC679" s="8"/>
      <c r="AXD679" s="8"/>
      <c r="AXE679" s="8"/>
      <c r="AXF679" s="8"/>
      <c r="AXG679" s="8"/>
      <c r="AXH679" s="8"/>
      <c r="AXI679" s="8"/>
      <c r="AXJ679" s="8"/>
      <c r="AXK679" s="8"/>
      <c r="AXL679" s="8"/>
      <c r="AXM679" s="8"/>
      <c r="AXN679" s="8"/>
      <c r="AXO679" s="8"/>
      <c r="AXP679" s="8"/>
      <c r="AXQ679" s="8"/>
      <c r="AXR679" s="8"/>
      <c r="AXS679" s="8"/>
      <c r="AXT679" s="8"/>
      <c r="AXU679" s="8"/>
      <c r="AXV679" s="8"/>
      <c r="AXW679" s="8"/>
      <c r="AXX679" s="8"/>
      <c r="AXY679" s="8"/>
      <c r="AXZ679" s="8"/>
      <c r="AYA679" s="8"/>
      <c r="AYB679" s="8"/>
      <c r="AYC679" s="8"/>
      <c r="AYD679" s="8"/>
      <c r="AYE679" s="8"/>
      <c r="AYF679" s="8"/>
      <c r="AYG679" s="8"/>
      <c r="AYH679" s="8"/>
      <c r="AYI679" s="8"/>
      <c r="AYJ679" s="8"/>
      <c r="AYK679" s="8"/>
      <c r="AYL679" s="8"/>
      <c r="AYM679" s="8"/>
      <c r="AYN679" s="8"/>
      <c r="AYO679" s="8"/>
      <c r="AYP679" s="8"/>
      <c r="AYQ679" s="8"/>
      <c r="AYR679" s="8"/>
      <c r="AYS679" s="8"/>
      <c r="AYT679" s="8"/>
      <c r="AYU679" s="8"/>
      <c r="AYV679" s="8"/>
      <c r="AYW679" s="8"/>
      <c r="AYX679" s="8"/>
      <c r="AYY679" s="8"/>
      <c r="AYZ679" s="8"/>
      <c r="AZA679" s="8"/>
      <c r="AZB679" s="8"/>
      <c r="AZC679" s="8"/>
      <c r="AZD679" s="8"/>
      <c r="AZE679" s="8"/>
      <c r="AZF679" s="8"/>
      <c r="AZG679" s="8"/>
      <c r="AZH679" s="8"/>
      <c r="AZI679" s="8"/>
      <c r="AZJ679" s="8"/>
      <c r="AZK679" s="8"/>
      <c r="AZL679" s="8"/>
      <c r="AZM679" s="8"/>
      <c r="AZN679" s="8"/>
      <c r="AZO679" s="8"/>
      <c r="AZP679" s="8"/>
      <c r="AZQ679" s="8"/>
      <c r="AZR679" s="8"/>
      <c r="AZS679" s="8"/>
      <c r="AZT679" s="8"/>
      <c r="AZU679" s="8"/>
      <c r="AZV679" s="8"/>
      <c r="AZW679" s="8"/>
      <c r="AZX679" s="8"/>
      <c r="AZY679" s="8"/>
      <c r="AZZ679" s="8"/>
      <c r="BAA679" s="8"/>
      <c r="BAB679" s="8"/>
      <c r="BAC679" s="8"/>
      <c r="BAD679" s="8"/>
      <c r="BAE679" s="8"/>
      <c r="BAF679" s="8"/>
      <c r="BAG679" s="8"/>
      <c r="BAH679" s="8"/>
      <c r="BAI679" s="8"/>
      <c r="BAJ679" s="8"/>
      <c r="BAK679" s="8"/>
      <c r="BAL679" s="8"/>
      <c r="BAM679" s="8"/>
      <c r="BAN679" s="8"/>
      <c r="BAO679" s="8"/>
      <c r="BAP679" s="8"/>
      <c r="BAQ679" s="8"/>
      <c r="BAR679" s="8"/>
      <c r="BAS679" s="8"/>
      <c r="BAT679" s="8"/>
      <c r="BAU679" s="8"/>
      <c r="BAV679" s="8"/>
      <c r="BAW679" s="8"/>
      <c r="BAX679" s="8"/>
      <c r="BAY679" s="8"/>
      <c r="BAZ679" s="8"/>
      <c r="BBA679" s="8"/>
      <c r="BBB679" s="8"/>
      <c r="BBC679" s="8"/>
      <c r="BBD679" s="8"/>
      <c r="BBE679" s="8"/>
      <c r="BBF679" s="8"/>
      <c r="BBG679" s="8"/>
      <c r="BBH679" s="8"/>
      <c r="BBI679" s="8"/>
      <c r="BBJ679" s="8"/>
      <c r="BBK679" s="8"/>
      <c r="BBL679" s="8"/>
      <c r="BBM679" s="8"/>
      <c r="BBN679" s="8"/>
      <c r="BBO679" s="8"/>
      <c r="BBP679" s="8"/>
      <c r="BBQ679" s="8"/>
      <c r="BBR679" s="8"/>
      <c r="BBS679" s="8"/>
      <c r="BBT679" s="8"/>
      <c r="BBU679" s="8"/>
      <c r="BBV679" s="8"/>
      <c r="BBW679" s="8"/>
      <c r="BBX679" s="8"/>
      <c r="BBY679" s="8"/>
      <c r="BBZ679" s="8"/>
      <c r="BCA679" s="8"/>
      <c r="BCB679" s="8"/>
      <c r="BCC679" s="8"/>
      <c r="BCD679" s="8"/>
      <c r="BCE679" s="8"/>
      <c r="BCF679" s="8"/>
      <c r="BCG679" s="8"/>
      <c r="BCH679" s="8"/>
      <c r="BCI679" s="8"/>
      <c r="BCJ679" s="8"/>
      <c r="BCK679" s="8"/>
      <c r="BCL679" s="8"/>
      <c r="BCM679" s="8"/>
      <c r="BCN679" s="8"/>
      <c r="BCO679" s="8"/>
      <c r="BCP679" s="8"/>
      <c r="BCQ679" s="8"/>
      <c r="BCR679" s="8"/>
      <c r="BCS679" s="8"/>
      <c r="BCT679" s="8"/>
      <c r="BCU679" s="8"/>
      <c r="BCV679" s="8"/>
      <c r="BCW679" s="8"/>
      <c r="BCX679" s="8"/>
      <c r="BCY679" s="8"/>
      <c r="BCZ679" s="8"/>
      <c r="BDA679" s="8"/>
      <c r="BDB679" s="8"/>
      <c r="BDC679" s="8"/>
      <c r="BDD679" s="8"/>
      <c r="BDE679" s="8"/>
      <c r="BDF679" s="8"/>
      <c r="BDG679" s="8"/>
      <c r="BDH679" s="8"/>
      <c r="BDI679" s="8"/>
      <c r="BDJ679" s="8"/>
      <c r="BDK679" s="8"/>
      <c r="BDL679" s="8"/>
      <c r="BDM679" s="8"/>
      <c r="BDN679" s="8"/>
      <c r="BDO679" s="8"/>
      <c r="BDP679" s="8"/>
      <c r="BDQ679" s="8"/>
      <c r="BDR679" s="8"/>
      <c r="BDS679" s="8"/>
      <c r="BDT679" s="8"/>
      <c r="BDU679" s="8"/>
      <c r="BDV679" s="8"/>
      <c r="BDW679" s="8"/>
      <c r="BDX679" s="8"/>
      <c r="BDY679" s="8"/>
      <c r="BDZ679" s="8"/>
      <c r="BEA679" s="8"/>
      <c r="BEB679" s="8"/>
      <c r="BEC679" s="8"/>
      <c r="BED679" s="8"/>
      <c r="BEE679" s="8"/>
      <c r="BEF679" s="8"/>
      <c r="BEG679" s="8"/>
      <c r="BEH679" s="8"/>
      <c r="BEI679" s="8"/>
      <c r="BEJ679" s="8"/>
      <c r="BEK679" s="8"/>
      <c r="BEL679" s="8"/>
      <c r="BEM679" s="8"/>
      <c r="BEN679" s="8"/>
      <c r="BEO679" s="8"/>
      <c r="BEP679" s="8"/>
      <c r="BEQ679" s="8"/>
      <c r="BER679" s="8"/>
      <c r="BES679" s="8"/>
      <c r="BET679" s="8"/>
      <c r="BEU679" s="8"/>
      <c r="BEV679" s="8"/>
      <c r="BEW679" s="8"/>
      <c r="BEX679" s="8"/>
      <c r="BEY679" s="8"/>
      <c r="BEZ679" s="8"/>
      <c r="BFA679" s="8"/>
      <c r="BFB679" s="8"/>
      <c r="BFC679" s="8"/>
      <c r="BFD679" s="8"/>
      <c r="BFE679" s="8"/>
      <c r="BFF679" s="8"/>
      <c r="BFG679" s="8"/>
      <c r="BFH679" s="8"/>
      <c r="BFI679" s="8"/>
      <c r="BFJ679" s="8"/>
      <c r="BFK679" s="8"/>
      <c r="BFL679" s="8"/>
      <c r="BFM679" s="8"/>
      <c r="BFN679" s="8"/>
      <c r="BFO679" s="8"/>
      <c r="BFP679" s="8"/>
      <c r="BFQ679" s="8"/>
      <c r="BFR679" s="8"/>
      <c r="BFS679" s="8"/>
      <c r="BFT679" s="8"/>
      <c r="BFU679" s="8"/>
      <c r="BFV679" s="8"/>
      <c r="BFW679" s="8"/>
      <c r="BFX679" s="8"/>
      <c r="BFY679" s="8"/>
      <c r="BFZ679" s="8"/>
      <c r="BGA679" s="8"/>
      <c r="BGB679" s="8"/>
      <c r="BGC679" s="8"/>
      <c r="BGD679" s="8"/>
      <c r="BGE679" s="8"/>
      <c r="BGF679" s="8"/>
      <c r="BGG679" s="8"/>
      <c r="BGH679" s="8"/>
      <c r="BGI679" s="8"/>
      <c r="BGJ679" s="8"/>
      <c r="BGK679" s="8"/>
      <c r="BGL679" s="8"/>
      <c r="BGM679" s="8"/>
      <c r="BGN679" s="8"/>
      <c r="BGO679" s="8"/>
      <c r="BGP679" s="8"/>
      <c r="BGQ679" s="8"/>
      <c r="BGR679" s="8"/>
      <c r="BGS679" s="8"/>
      <c r="BGT679" s="8"/>
      <c r="BGU679" s="8"/>
      <c r="BGV679" s="8"/>
      <c r="BGW679" s="8"/>
      <c r="BGX679" s="8"/>
      <c r="BGY679" s="8"/>
      <c r="BGZ679" s="8"/>
      <c r="BHA679" s="8"/>
      <c r="BHB679" s="8"/>
      <c r="BHC679" s="8"/>
      <c r="BHD679" s="8"/>
      <c r="BHE679" s="8"/>
      <c r="BHF679" s="8"/>
      <c r="BHG679" s="8"/>
      <c r="BHH679" s="8"/>
      <c r="BHI679" s="8"/>
      <c r="BHJ679" s="8"/>
      <c r="BHK679" s="8"/>
      <c r="BHL679" s="8"/>
      <c r="BHM679" s="8"/>
      <c r="BHN679" s="8"/>
      <c r="BHO679" s="8"/>
      <c r="BHP679" s="8"/>
      <c r="BHQ679" s="8"/>
      <c r="BHR679" s="8"/>
      <c r="BHS679" s="8"/>
      <c r="BHT679" s="8"/>
      <c r="BHU679" s="8"/>
      <c r="BHV679" s="8"/>
      <c r="BHW679" s="8"/>
      <c r="BHX679" s="8"/>
      <c r="BHY679" s="8"/>
      <c r="BHZ679" s="8"/>
      <c r="BIA679" s="8"/>
      <c r="BIB679" s="8"/>
      <c r="BIC679" s="8"/>
      <c r="BID679" s="8"/>
      <c r="BIE679" s="8"/>
      <c r="BIF679" s="8"/>
      <c r="BIG679" s="8"/>
      <c r="BIH679" s="8"/>
      <c r="BII679" s="8"/>
      <c r="BIJ679" s="8"/>
      <c r="BIK679" s="8"/>
      <c r="BIL679" s="8"/>
      <c r="BIM679" s="8"/>
      <c r="BIN679" s="8"/>
      <c r="BIO679" s="8"/>
      <c r="BIP679" s="8"/>
      <c r="BIQ679" s="8"/>
      <c r="BIR679" s="8"/>
      <c r="BIS679" s="8"/>
      <c r="BIT679" s="8"/>
      <c r="BIU679" s="8"/>
      <c r="BIV679" s="8"/>
      <c r="BIW679" s="8"/>
      <c r="BIX679" s="8"/>
      <c r="BIY679" s="8"/>
      <c r="BIZ679" s="8"/>
      <c r="BJA679" s="8"/>
      <c r="BJB679" s="8"/>
      <c r="BJC679" s="8"/>
      <c r="BJD679" s="8"/>
      <c r="BJE679" s="8"/>
      <c r="BJF679" s="8"/>
      <c r="BJG679" s="8"/>
      <c r="BJH679" s="8"/>
      <c r="BJI679" s="8"/>
      <c r="BJJ679" s="8"/>
      <c r="BJK679" s="8"/>
      <c r="BJL679" s="8"/>
      <c r="BJM679" s="8"/>
      <c r="BJN679" s="8"/>
      <c r="BJO679" s="8"/>
      <c r="BJP679" s="8"/>
      <c r="BJQ679" s="8"/>
      <c r="BJR679" s="8"/>
      <c r="BJS679" s="8"/>
      <c r="BJT679" s="8"/>
      <c r="BJU679" s="8"/>
      <c r="BJV679" s="8"/>
      <c r="BJW679" s="8"/>
      <c r="BJX679" s="8"/>
      <c r="BJY679" s="8"/>
      <c r="BJZ679" s="8"/>
      <c r="BKA679" s="8"/>
      <c r="BKB679" s="8"/>
      <c r="BKC679" s="8"/>
      <c r="BKD679" s="8"/>
      <c r="BKE679" s="8"/>
      <c r="BKF679" s="8"/>
      <c r="BKG679" s="8"/>
      <c r="BKH679" s="8"/>
      <c r="BKI679" s="8"/>
      <c r="BKJ679" s="8"/>
      <c r="BKK679" s="8"/>
      <c r="BKL679" s="8"/>
      <c r="BKM679" s="8"/>
      <c r="BKN679" s="8"/>
      <c r="BKO679" s="8"/>
      <c r="BKP679" s="8"/>
      <c r="BKQ679" s="8"/>
      <c r="BKR679" s="8"/>
      <c r="BKS679" s="8"/>
      <c r="BKT679" s="8"/>
      <c r="BKU679" s="8"/>
      <c r="BKV679" s="8"/>
      <c r="BKW679" s="8"/>
      <c r="BKX679" s="8"/>
      <c r="BKY679" s="8"/>
      <c r="BKZ679" s="8"/>
      <c r="BLA679" s="8"/>
      <c r="BLB679" s="8"/>
      <c r="BLC679" s="8"/>
      <c r="BLD679" s="8"/>
      <c r="BLE679" s="8"/>
      <c r="BLF679" s="8"/>
      <c r="BLG679" s="8"/>
      <c r="BLH679" s="8"/>
      <c r="BLI679" s="8"/>
      <c r="BLJ679" s="8"/>
      <c r="BLK679" s="8"/>
      <c r="BLL679" s="8"/>
      <c r="BLM679" s="8"/>
      <c r="BLN679" s="8"/>
      <c r="BLO679" s="8"/>
      <c r="BLP679" s="8"/>
      <c r="BLQ679" s="8"/>
      <c r="BLR679" s="8"/>
      <c r="BLS679" s="8"/>
      <c r="BLT679" s="8"/>
      <c r="BLU679" s="8"/>
      <c r="BLV679" s="8"/>
      <c r="BLW679" s="8"/>
      <c r="BLX679" s="8"/>
      <c r="BLY679" s="8"/>
      <c r="BLZ679" s="8"/>
      <c r="BMA679" s="8"/>
      <c r="BMB679" s="8"/>
      <c r="BMC679" s="8"/>
      <c r="BMD679" s="8"/>
      <c r="BME679" s="8"/>
      <c r="BMF679" s="8"/>
      <c r="BMG679" s="8"/>
      <c r="BMH679" s="8"/>
      <c r="BMI679" s="8"/>
      <c r="BMJ679" s="8"/>
      <c r="BMK679" s="8"/>
      <c r="BML679" s="8"/>
      <c r="BMM679" s="8"/>
      <c r="BMN679" s="8"/>
      <c r="BMO679" s="8"/>
      <c r="BMP679" s="8"/>
      <c r="BMQ679" s="8"/>
      <c r="BMR679" s="8"/>
      <c r="BMS679" s="8"/>
      <c r="BMT679" s="8"/>
      <c r="BMU679" s="8"/>
      <c r="BMV679" s="8"/>
      <c r="BMW679" s="8"/>
      <c r="BMX679" s="8"/>
      <c r="BMY679" s="8"/>
      <c r="BMZ679" s="8"/>
      <c r="BNA679" s="8"/>
      <c r="BNB679" s="8"/>
      <c r="BNC679" s="8"/>
      <c r="BND679" s="8"/>
      <c r="BNE679" s="8"/>
      <c r="BNF679" s="8"/>
      <c r="BNG679" s="8"/>
      <c r="BNH679" s="8"/>
      <c r="BNI679" s="8"/>
      <c r="BNJ679" s="8"/>
      <c r="BNK679" s="8"/>
      <c r="BNL679" s="8"/>
      <c r="BNM679" s="8"/>
      <c r="BNN679" s="8"/>
      <c r="BNO679" s="8"/>
      <c r="BNP679" s="8"/>
      <c r="BNQ679" s="8"/>
      <c r="BNR679" s="8"/>
      <c r="BNS679" s="8"/>
      <c r="BNT679" s="8"/>
      <c r="BNU679" s="8"/>
      <c r="BNV679" s="8"/>
      <c r="BNW679" s="8"/>
      <c r="BNX679" s="8"/>
      <c r="BNY679" s="8"/>
      <c r="BNZ679" s="8"/>
      <c r="BOA679" s="8"/>
      <c r="BOB679" s="8"/>
      <c r="BOC679" s="8"/>
      <c r="BOD679" s="8"/>
      <c r="BOE679" s="8"/>
      <c r="BOF679" s="8"/>
      <c r="BOG679" s="8"/>
      <c r="BOH679" s="8"/>
      <c r="BOI679" s="8"/>
      <c r="BOJ679" s="8"/>
      <c r="BOK679" s="8"/>
      <c r="BOL679" s="8"/>
      <c r="BOM679" s="8"/>
      <c r="BON679" s="8"/>
      <c r="BOO679" s="8"/>
      <c r="BOP679" s="8"/>
      <c r="BOQ679" s="8"/>
      <c r="BOR679" s="8"/>
      <c r="BOS679" s="8"/>
      <c r="BOT679" s="8"/>
      <c r="BOU679" s="8"/>
      <c r="BOV679" s="8"/>
      <c r="BOW679" s="8"/>
      <c r="BOX679" s="8"/>
      <c r="BOY679" s="8"/>
      <c r="BOZ679" s="8"/>
      <c r="BPA679" s="8"/>
      <c r="BPB679" s="8"/>
      <c r="BPC679" s="8"/>
      <c r="BPD679" s="8"/>
      <c r="BPE679" s="8"/>
      <c r="BPF679" s="8"/>
      <c r="BPG679" s="8"/>
      <c r="BPH679" s="8"/>
      <c r="BPI679" s="8"/>
      <c r="BPJ679" s="8"/>
      <c r="BPK679" s="8"/>
      <c r="BPL679" s="8"/>
      <c r="BPM679" s="8"/>
      <c r="BPN679" s="8"/>
      <c r="BPO679" s="8"/>
      <c r="BPP679" s="8"/>
      <c r="BPQ679" s="8"/>
      <c r="BPR679" s="8"/>
      <c r="BPS679" s="8"/>
      <c r="BPT679" s="8"/>
      <c r="BPU679" s="8"/>
      <c r="BPV679" s="8"/>
      <c r="BPW679" s="8"/>
      <c r="BPX679" s="8"/>
      <c r="BPY679" s="8"/>
      <c r="BPZ679" s="8"/>
      <c r="BQA679" s="8"/>
      <c r="BQB679" s="8"/>
      <c r="BQC679" s="8"/>
      <c r="BQD679" s="8"/>
      <c r="BQE679" s="8"/>
      <c r="BQF679" s="8"/>
      <c r="BQG679" s="8"/>
      <c r="BQH679" s="8"/>
      <c r="BQI679" s="8"/>
      <c r="BQJ679" s="8"/>
      <c r="BQK679" s="8"/>
      <c r="BQL679" s="8"/>
      <c r="BQM679" s="8"/>
      <c r="BQN679" s="8"/>
      <c r="BQO679" s="8"/>
      <c r="BQP679" s="8"/>
      <c r="BQQ679" s="8"/>
      <c r="BQR679" s="8"/>
      <c r="BQS679" s="8"/>
      <c r="BQT679" s="8"/>
      <c r="BQU679" s="8"/>
      <c r="BQV679" s="8"/>
      <c r="BQW679" s="8"/>
      <c r="BQX679" s="8"/>
      <c r="BQY679" s="8"/>
      <c r="BQZ679" s="8"/>
      <c r="BRA679" s="8"/>
      <c r="BRB679" s="8"/>
      <c r="BRC679" s="8"/>
      <c r="BRD679" s="8"/>
      <c r="BRE679" s="8"/>
      <c r="BRF679" s="8"/>
      <c r="BRG679" s="8"/>
      <c r="BRH679" s="8"/>
      <c r="BRI679" s="8"/>
      <c r="BRJ679" s="8"/>
      <c r="BRK679" s="8"/>
      <c r="BRL679" s="8"/>
      <c r="BRM679" s="8"/>
      <c r="BRN679" s="8"/>
      <c r="BRO679" s="8"/>
      <c r="BRP679" s="8"/>
      <c r="BRQ679" s="8"/>
      <c r="BRR679" s="8"/>
      <c r="BRS679" s="8"/>
      <c r="BRT679" s="8"/>
      <c r="BRU679" s="8"/>
      <c r="BRV679" s="8"/>
      <c r="BRW679" s="8"/>
      <c r="BRX679" s="8"/>
      <c r="BRY679" s="8"/>
      <c r="BRZ679" s="8"/>
      <c r="BSA679" s="8"/>
      <c r="BSB679" s="8"/>
      <c r="BSC679" s="8"/>
      <c r="BSD679" s="8"/>
      <c r="BSE679" s="8"/>
      <c r="BSF679" s="8"/>
      <c r="BSG679" s="8"/>
      <c r="BSH679" s="8"/>
      <c r="BSI679" s="8"/>
      <c r="BSJ679" s="8"/>
      <c r="BSK679" s="8"/>
      <c r="BSL679" s="8"/>
      <c r="BSM679" s="8"/>
      <c r="BSN679" s="8"/>
      <c r="BSO679" s="8"/>
      <c r="BSP679" s="8"/>
      <c r="BSQ679" s="8"/>
      <c r="BSR679" s="8"/>
      <c r="BSS679" s="8"/>
      <c r="BST679" s="8"/>
      <c r="BSU679" s="8"/>
      <c r="BSV679" s="8"/>
      <c r="BSW679" s="8"/>
      <c r="BSX679" s="8"/>
      <c r="BSY679" s="8"/>
      <c r="BSZ679" s="8"/>
      <c r="BTA679" s="8"/>
      <c r="BTB679" s="8"/>
      <c r="BTC679" s="8"/>
      <c r="BTD679" s="8"/>
      <c r="BTE679" s="8"/>
      <c r="BTF679" s="8"/>
      <c r="BTG679" s="8"/>
      <c r="BTH679" s="8"/>
      <c r="BTI679" s="8"/>
      <c r="BTJ679" s="8"/>
      <c r="BTK679" s="8"/>
      <c r="BTL679" s="8"/>
      <c r="BTM679" s="8"/>
      <c r="BTN679" s="8"/>
      <c r="BTO679" s="8"/>
      <c r="BTP679" s="8"/>
      <c r="BTQ679" s="8"/>
      <c r="BTR679" s="8"/>
      <c r="BTS679" s="8"/>
      <c r="BTT679" s="8"/>
      <c r="BTU679" s="8"/>
      <c r="BTV679" s="8"/>
      <c r="BTW679" s="8"/>
      <c r="BTX679" s="8"/>
      <c r="BTY679" s="8"/>
      <c r="BTZ679" s="8"/>
      <c r="BUA679" s="8"/>
      <c r="BUB679" s="8"/>
      <c r="BUC679" s="8"/>
      <c r="BUD679" s="8"/>
      <c r="BUE679" s="8"/>
      <c r="BUF679" s="8"/>
      <c r="BUG679" s="8"/>
      <c r="BUH679" s="8"/>
      <c r="BUI679" s="8"/>
      <c r="BUJ679" s="8"/>
      <c r="BUK679" s="8"/>
      <c r="BUL679" s="8"/>
      <c r="BUM679" s="8"/>
      <c r="BUN679" s="8"/>
      <c r="BUO679" s="8"/>
      <c r="BUP679" s="8"/>
      <c r="BUQ679" s="8"/>
      <c r="BUR679" s="8"/>
      <c r="BUS679" s="8"/>
      <c r="BUT679" s="8"/>
      <c r="BUU679" s="8"/>
      <c r="BUV679" s="8"/>
      <c r="BUW679" s="8"/>
      <c r="BUX679" s="8"/>
      <c r="BUY679" s="8"/>
      <c r="BUZ679" s="8"/>
      <c r="BVA679" s="8"/>
      <c r="BVB679" s="8"/>
      <c r="BVC679" s="8"/>
      <c r="BVD679" s="8"/>
      <c r="BVE679" s="8"/>
      <c r="BVF679" s="8"/>
      <c r="BVG679" s="8"/>
      <c r="BVH679" s="8"/>
      <c r="BVI679" s="8"/>
      <c r="BVJ679" s="8"/>
      <c r="BVK679" s="8"/>
      <c r="BVL679" s="8"/>
      <c r="BVM679" s="8"/>
      <c r="BVN679" s="8"/>
      <c r="BVO679" s="8"/>
      <c r="BVP679" s="8"/>
      <c r="BVQ679" s="8"/>
      <c r="BVR679" s="8"/>
      <c r="BVS679" s="8"/>
      <c r="BVT679" s="8"/>
      <c r="BVU679" s="8"/>
      <c r="BVV679" s="8"/>
      <c r="BVW679" s="8"/>
      <c r="BVX679" s="8"/>
      <c r="BVY679" s="8"/>
      <c r="BVZ679" s="8"/>
      <c r="BWA679" s="8"/>
      <c r="BWB679" s="8"/>
      <c r="BWC679" s="8"/>
      <c r="BWD679" s="8"/>
      <c r="BWE679" s="8"/>
      <c r="BWF679" s="8"/>
      <c r="BWG679" s="8"/>
      <c r="BWH679" s="8"/>
      <c r="BWI679" s="8"/>
      <c r="BWJ679" s="8"/>
      <c r="BWK679" s="8"/>
      <c r="BWL679" s="8"/>
      <c r="BWM679" s="8"/>
      <c r="BWN679" s="8"/>
      <c r="BWO679" s="8"/>
      <c r="BWP679" s="8"/>
      <c r="BWQ679" s="8"/>
    </row>
    <row r="680" spans="1:1967" s="444" customFormat="1" ht="102" customHeight="1">
      <c r="A680" s="9" t="s">
        <v>6675</v>
      </c>
      <c r="B680" s="100" t="s">
        <v>97</v>
      </c>
      <c r="C680" s="111" t="s">
        <v>1131</v>
      </c>
      <c r="D680" s="111" t="s">
        <v>1127</v>
      </c>
      <c r="E680" s="111" t="s">
        <v>1132</v>
      </c>
      <c r="F680" s="3"/>
      <c r="G680" s="3" t="s">
        <v>384</v>
      </c>
      <c r="H680" s="20">
        <v>1</v>
      </c>
      <c r="I680" s="114">
        <v>470000000</v>
      </c>
      <c r="J680" s="21" t="s">
        <v>1330</v>
      </c>
      <c r="K680" s="19" t="s">
        <v>2096</v>
      </c>
      <c r="L680" s="138" t="s">
        <v>3428</v>
      </c>
      <c r="M680" s="141" t="s">
        <v>383</v>
      </c>
      <c r="N680" s="360" t="s">
        <v>2105</v>
      </c>
      <c r="O680" s="3" t="s">
        <v>1382</v>
      </c>
      <c r="P680" s="7" t="s">
        <v>1354</v>
      </c>
      <c r="Q680" s="3" t="s">
        <v>1195</v>
      </c>
      <c r="R680" s="24">
        <v>9</v>
      </c>
      <c r="S680" s="19">
        <v>2264</v>
      </c>
      <c r="T680" s="83">
        <f t="shared" si="103"/>
        <v>20376</v>
      </c>
      <c r="U680" s="83">
        <f t="shared" si="101"/>
        <v>22821.120000000003</v>
      </c>
      <c r="V680" s="9" t="s">
        <v>1341</v>
      </c>
      <c r="W680" s="153" t="s">
        <v>1410</v>
      </c>
      <c r="X680" s="9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  <c r="FC680" s="8"/>
      <c r="FD680" s="8"/>
      <c r="FE680" s="8"/>
      <c r="FF680" s="8"/>
      <c r="FG680" s="8"/>
      <c r="FH680" s="8"/>
      <c r="FI680" s="8"/>
      <c r="FJ680" s="8"/>
      <c r="FK680" s="8"/>
      <c r="FL680" s="8"/>
      <c r="FM680" s="8"/>
      <c r="FN680" s="8"/>
      <c r="FO680" s="8"/>
      <c r="FP680" s="8"/>
      <c r="FQ680" s="8"/>
      <c r="FR680" s="8"/>
      <c r="FS680" s="8"/>
      <c r="FT680" s="8"/>
      <c r="FU680" s="8"/>
      <c r="FV680" s="8"/>
      <c r="FW680" s="8"/>
      <c r="FX680" s="8"/>
      <c r="FY680" s="8"/>
      <c r="FZ680" s="8"/>
      <c r="GA680" s="8"/>
      <c r="GB680" s="8"/>
      <c r="GC680" s="8"/>
      <c r="GD680" s="8"/>
      <c r="GE680" s="8"/>
      <c r="GF680" s="8"/>
      <c r="GG680" s="8"/>
      <c r="GH680" s="8"/>
      <c r="GI680" s="8"/>
      <c r="GJ680" s="8"/>
      <c r="GK680" s="8"/>
      <c r="GL680" s="8"/>
      <c r="GM680" s="8"/>
      <c r="GN680" s="8"/>
      <c r="GO680" s="8"/>
      <c r="GP680" s="8"/>
      <c r="GQ680" s="8"/>
      <c r="GR680" s="8"/>
      <c r="GS680" s="8"/>
      <c r="GT680" s="8"/>
      <c r="GU680" s="8"/>
      <c r="GV680" s="8"/>
      <c r="GW680" s="8"/>
      <c r="GX680" s="8"/>
      <c r="GY680" s="8"/>
      <c r="GZ680" s="8"/>
      <c r="HA680" s="8"/>
      <c r="HB680" s="8"/>
      <c r="HC680" s="8"/>
      <c r="HD680" s="8"/>
      <c r="HE680" s="8"/>
      <c r="HF680" s="8"/>
      <c r="HG680" s="8"/>
      <c r="HH680" s="8"/>
      <c r="HI680" s="8"/>
      <c r="HJ680" s="8"/>
      <c r="HK680" s="8"/>
      <c r="HL680" s="8"/>
      <c r="HM680" s="8"/>
      <c r="HN680" s="8"/>
      <c r="HO680" s="8"/>
      <c r="HP680" s="8"/>
      <c r="HQ680" s="8"/>
      <c r="HR680" s="8"/>
      <c r="HS680" s="8"/>
      <c r="HT680" s="8"/>
      <c r="HU680" s="8"/>
      <c r="HV680" s="8"/>
      <c r="HW680" s="8"/>
      <c r="HX680" s="8"/>
      <c r="HY680" s="8"/>
      <c r="HZ680" s="8"/>
      <c r="IA680" s="8"/>
      <c r="IB680" s="8"/>
      <c r="IC680" s="8"/>
      <c r="ID680" s="8"/>
      <c r="IE680" s="8"/>
      <c r="IF680" s="8"/>
      <c r="IG680" s="8"/>
      <c r="IH680" s="8"/>
      <c r="II680" s="8"/>
      <c r="IJ680" s="8"/>
      <c r="IK680" s="8"/>
      <c r="IL680" s="8"/>
      <c r="IM680" s="8"/>
      <c r="IN680" s="8"/>
      <c r="IO680" s="8"/>
      <c r="IP680" s="8"/>
      <c r="IQ680" s="8"/>
      <c r="IR680" s="8"/>
      <c r="IS680" s="8"/>
      <c r="IT680" s="8"/>
      <c r="IU680" s="8"/>
      <c r="IV680" s="8"/>
      <c r="IW680" s="8"/>
      <c r="IX680" s="8"/>
      <c r="IY680" s="8"/>
      <c r="IZ680" s="8"/>
      <c r="JA680" s="8"/>
      <c r="JB680" s="8"/>
      <c r="JC680" s="8"/>
      <c r="JD680" s="8"/>
      <c r="JE680" s="8"/>
      <c r="JF680" s="8"/>
      <c r="JG680" s="8"/>
      <c r="JH680" s="8"/>
      <c r="JI680" s="8"/>
      <c r="JJ680" s="8"/>
      <c r="JK680" s="8"/>
      <c r="JL680" s="8"/>
      <c r="JM680" s="8"/>
      <c r="JN680" s="8"/>
      <c r="JO680" s="8"/>
      <c r="JP680" s="8"/>
      <c r="JQ680" s="8"/>
      <c r="JR680" s="8"/>
      <c r="JS680" s="8"/>
      <c r="JT680" s="8"/>
      <c r="JU680" s="8"/>
      <c r="JV680" s="8"/>
      <c r="JW680" s="8"/>
      <c r="JX680" s="8"/>
      <c r="JY680" s="8"/>
      <c r="JZ680" s="8"/>
      <c r="KA680" s="8"/>
      <c r="KB680" s="8"/>
      <c r="KC680" s="8"/>
      <c r="KD680" s="8"/>
      <c r="KE680" s="8"/>
      <c r="KF680" s="8"/>
      <c r="KG680" s="8"/>
      <c r="KH680" s="8"/>
      <c r="KI680" s="8"/>
      <c r="KJ680" s="8"/>
      <c r="KK680" s="8"/>
      <c r="KL680" s="8"/>
      <c r="KM680" s="8"/>
      <c r="KN680" s="8"/>
      <c r="KO680" s="8"/>
      <c r="KP680" s="8"/>
      <c r="KQ680" s="8"/>
      <c r="KR680" s="8"/>
      <c r="KS680" s="8"/>
      <c r="KT680" s="8"/>
      <c r="KU680" s="8"/>
      <c r="KV680" s="8"/>
      <c r="KW680" s="8"/>
      <c r="KX680" s="8"/>
      <c r="KY680" s="8"/>
      <c r="KZ680" s="8"/>
      <c r="LA680" s="8"/>
      <c r="LB680" s="8"/>
      <c r="LC680" s="8"/>
      <c r="LD680" s="8"/>
      <c r="LE680" s="8"/>
      <c r="LF680" s="8"/>
      <c r="LG680" s="8"/>
      <c r="LH680" s="8"/>
      <c r="LI680" s="8"/>
      <c r="LJ680" s="8"/>
      <c r="LK680" s="8"/>
      <c r="LL680" s="8"/>
      <c r="LM680" s="8"/>
      <c r="LN680" s="8"/>
      <c r="LO680" s="8"/>
      <c r="LP680" s="8"/>
      <c r="LQ680" s="8"/>
      <c r="LR680" s="8"/>
      <c r="LS680" s="8"/>
      <c r="LT680" s="8"/>
      <c r="LU680" s="8"/>
      <c r="LV680" s="8"/>
      <c r="LW680" s="8"/>
      <c r="LX680" s="8"/>
      <c r="LY680" s="8"/>
      <c r="LZ680" s="8"/>
      <c r="MA680" s="8"/>
      <c r="MB680" s="8"/>
      <c r="MC680" s="8"/>
      <c r="MD680" s="8"/>
      <c r="ME680" s="8"/>
      <c r="MF680" s="8"/>
      <c r="MG680" s="8"/>
      <c r="MH680" s="8"/>
      <c r="MI680" s="8"/>
      <c r="MJ680" s="8"/>
      <c r="MK680" s="8"/>
      <c r="ML680" s="8"/>
      <c r="MM680" s="8"/>
      <c r="MN680" s="8"/>
      <c r="MO680" s="8"/>
      <c r="MP680" s="8"/>
      <c r="MQ680" s="8"/>
      <c r="MR680" s="8"/>
      <c r="MS680" s="8"/>
      <c r="MT680" s="8"/>
      <c r="MU680" s="8"/>
      <c r="MV680" s="8"/>
      <c r="MW680" s="8"/>
      <c r="MX680" s="8"/>
      <c r="MY680" s="8"/>
      <c r="MZ680" s="8"/>
      <c r="NA680" s="8"/>
      <c r="NB680" s="8"/>
      <c r="NC680" s="8"/>
      <c r="ND680" s="8"/>
      <c r="NE680" s="8"/>
      <c r="NF680" s="8"/>
      <c r="NG680" s="8"/>
      <c r="NH680" s="8"/>
      <c r="NI680" s="8"/>
      <c r="NJ680" s="8"/>
      <c r="NK680" s="8"/>
      <c r="NL680" s="8"/>
      <c r="NM680" s="8"/>
      <c r="NN680" s="8"/>
      <c r="NO680" s="8"/>
      <c r="NP680" s="8"/>
      <c r="NQ680" s="8"/>
      <c r="NR680" s="8"/>
      <c r="NS680" s="8"/>
      <c r="NT680" s="8"/>
      <c r="NU680" s="8"/>
      <c r="NV680" s="8"/>
      <c r="NW680" s="8"/>
      <c r="NX680" s="8"/>
      <c r="NY680" s="8"/>
      <c r="NZ680" s="8"/>
      <c r="OA680" s="8"/>
      <c r="OB680" s="8"/>
      <c r="OC680" s="8"/>
      <c r="OD680" s="8"/>
      <c r="OE680" s="8"/>
      <c r="OF680" s="8"/>
      <c r="OG680" s="8"/>
      <c r="OH680" s="8"/>
      <c r="OI680" s="8"/>
      <c r="OJ680" s="8"/>
      <c r="OK680" s="8"/>
      <c r="OL680" s="8"/>
      <c r="OM680" s="8"/>
      <c r="ON680" s="8"/>
      <c r="OO680" s="8"/>
      <c r="OP680" s="8"/>
      <c r="OQ680" s="8"/>
      <c r="OR680" s="8"/>
      <c r="OS680" s="8"/>
      <c r="OT680" s="8"/>
      <c r="OU680" s="8"/>
      <c r="OV680" s="8"/>
      <c r="OW680" s="8"/>
      <c r="OX680" s="8"/>
      <c r="OY680" s="8"/>
      <c r="OZ680" s="8"/>
      <c r="PA680" s="8"/>
      <c r="PB680" s="8"/>
      <c r="PC680" s="8"/>
      <c r="PD680" s="8"/>
      <c r="PE680" s="8"/>
      <c r="PF680" s="8"/>
      <c r="PG680" s="8"/>
      <c r="PH680" s="8"/>
      <c r="PI680" s="8"/>
      <c r="PJ680" s="8"/>
      <c r="PK680" s="8"/>
      <c r="PL680" s="8"/>
      <c r="PM680" s="8"/>
      <c r="PN680" s="8"/>
      <c r="PO680" s="8"/>
      <c r="PP680" s="8"/>
      <c r="PQ680" s="8"/>
      <c r="PR680" s="8"/>
      <c r="PS680" s="8"/>
      <c r="PT680" s="8"/>
      <c r="PU680" s="8"/>
      <c r="PV680" s="8"/>
      <c r="PW680" s="8"/>
      <c r="PX680" s="8"/>
      <c r="PY680" s="8"/>
      <c r="PZ680" s="8"/>
      <c r="QA680" s="8"/>
      <c r="QB680" s="8"/>
      <c r="QC680" s="8"/>
      <c r="QD680" s="8"/>
      <c r="QE680" s="8"/>
      <c r="QF680" s="8"/>
      <c r="QG680" s="8"/>
      <c r="QH680" s="8"/>
      <c r="QI680" s="8"/>
      <c r="QJ680" s="8"/>
      <c r="QK680" s="8"/>
      <c r="QL680" s="8"/>
      <c r="QM680" s="8"/>
      <c r="QN680" s="8"/>
      <c r="QO680" s="8"/>
      <c r="QP680" s="8"/>
      <c r="QQ680" s="8"/>
      <c r="QR680" s="8"/>
      <c r="QS680" s="8"/>
      <c r="QT680" s="8"/>
      <c r="QU680" s="8"/>
      <c r="QV680" s="8"/>
      <c r="QW680" s="8"/>
      <c r="QX680" s="8"/>
      <c r="QY680" s="8"/>
      <c r="QZ680" s="8"/>
      <c r="RA680" s="8"/>
      <c r="RB680" s="8"/>
      <c r="RC680" s="8"/>
      <c r="RD680" s="8"/>
      <c r="RE680" s="8"/>
      <c r="RF680" s="8"/>
      <c r="RG680" s="8"/>
      <c r="RH680" s="8"/>
      <c r="RI680" s="8"/>
      <c r="RJ680" s="8"/>
      <c r="RK680" s="8"/>
      <c r="RL680" s="8"/>
      <c r="RM680" s="8"/>
      <c r="RN680" s="8"/>
      <c r="RO680" s="8"/>
      <c r="RP680" s="8"/>
      <c r="RQ680" s="8"/>
      <c r="RR680" s="8"/>
      <c r="RS680" s="8"/>
      <c r="RT680" s="8"/>
      <c r="RU680" s="8"/>
      <c r="RV680" s="8"/>
      <c r="RW680" s="8"/>
      <c r="RX680" s="8"/>
      <c r="RY680" s="8"/>
      <c r="RZ680" s="8"/>
      <c r="SA680" s="8"/>
      <c r="SB680" s="8"/>
      <c r="SC680" s="8"/>
      <c r="SD680" s="8"/>
      <c r="SE680" s="8"/>
      <c r="SF680" s="8"/>
      <c r="SG680" s="8"/>
      <c r="SH680" s="8"/>
      <c r="SI680" s="8"/>
      <c r="SJ680" s="8"/>
      <c r="SK680" s="8"/>
      <c r="SL680" s="8"/>
      <c r="SM680" s="8"/>
      <c r="SN680" s="8"/>
      <c r="SO680" s="8"/>
      <c r="SP680" s="8"/>
      <c r="SQ680" s="8"/>
      <c r="SR680" s="8"/>
      <c r="SS680" s="8"/>
      <c r="ST680" s="8"/>
      <c r="SU680" s="8"/>
      <c r="SV680" s="8"/>
      <c r="SW680" s="8"/>
      <c r="SX680" s="8"/>
      <c r="SY680" s="8"/>
      <c r="SZ680" s="8"/>
      <c r="TA680" s="8"/>
      <c r="TB680" s="8"/>
      <c r="TC680" s="8"/>
      <c r="TD680" s="8"/>
      <c r="TE680" s="8"/>
      <c r="TF680" s="8"/>
      <c r="TG680" s="8"/>
      <c r="TH680" s="8"/>
      <c r="TI680" s="8"/>
      <c r="TJ680" s="8"/>
      <c r="TK680" s="8"/>
      <c r="TL680" s="8"/>
      <c r="TM680" s="8"/>
      <c r="TN680" s="8"/>
      <c r="TO680" s="8"/>
      <c r="TP680" s="8"/>
      <c r="TQ680" s="8"/>
      <c r="TR680" s="8"/>
      <c r="TS680" s="8"/>
      <c r="TT680" s="8"/>
      <c r="TU680" s="8"/>
      <c r="TV680" s="8"/>
      <c r="TW680" s="8"/>
      <c r="TX680" s="8"/>
      <c r="TY680" s="8"/>
      <c r="TZ680" s="8"/>
      <c r="UA680" s="8"/>
      <c r="UB680" s="8"/>
      <c r="UC680" s="8"/>
      <c r="UD680" s="8"/>
      <c r="UE680" s="8"/>
      <c r="UF680" s="8"/>
      <c r="UG680" s="8"/>
      <c r="UH680" s="8"/>
      <c r="UI680" s="8"/>
      <c r="UJ680" s="8"/>
      <c r="UK680" s="8"/>
      <c r="UL680" s="8"/>
      <c r="UM680" s="8"/>
      <c r="UN680" s="8"/>
      <c r="UO680" s="8"/>
      <c r="UP680" s="8"/>
      <c r="UQ680" s="8"/>
      <c r="UR680" s="8"/>
      <c r="US680" s="8"/>
      <c r="UT680" s="8"/>
      <c r="UU680" s="8"/>
      <c r="UV680" s="8"/>
      <c r="UW680" s="8"/>
      <c r="UX680" s="8"/>
      <c r="UY680" s="8"/>
      <c r="UZ680" s="8"/>
      <c r="VA680" s="8"/>
      <c r="VB680" s="8"/>
      <c r="VC680" s="8"/>
      <c r="VD680" s="8"/>
      <c r="VE680" s="8"/>
      <c r="VF680" s="8"/>
      <c r="VG680" s="8"/>
      <c r="VH680" s="8"/>
      <c r="VI680" s="8"/>
      <c r="VJ680" s="8"/>
      <c r="VK680" s="8"/>
      <c r="VL680" s="8"/>
      <c r="VM680" s="8"/>
      <c r="VN680" s="8"/>
      <c r="VO680" s="8"/>
      <c r="VP680" s="8"/>
      <c r="VQ680" s="8"/>
      <c r="VR680" s="8"/>
      <c r="VS680" s="8"/>
      <c r="VT680" s="8"/>
      <c r="VU680" s="8"/>
      <c r="VV680" s="8"/>
      <c r="VW680" s="8"/>
      <c r="VX680" s="8"/>
      <c r="VY680" s="8"/>
      <c r="VZ680" s="8"/>
      <c r="WA680" s="8"/>
      <c r="WB680" s="8"/>
      <c r="WC680" s="8"/>
      <c r="WD680" s="8"/>
      <c r="WE680" s="8"/>
      <c r="WF680" s="8"/>
      <c r="WG680" s="8"/>
      <c r="WH680" s="8"/>
      <c r="WI680" s="8"/>
      <c r="WJ680" s="8"/>
      <c r="WK680" s="8"/>
      <c r="WL680" s="8"/>
      <c r="WM680" s="8"/>
      <c r="WN680" s="8"/>
      <c r="WO680" s="8"/>
      <c r="WP680" s="8"/>
      <c r="WQ680" s="8"/>
      <c r="WR680" s="8"/>
      <c r="WS680" s="8"/>
      <c r="WT680" s="8"/>
      <c r="WU680" s="8"/>
      <c r="WV680" s="8"/>
      <c r="WW680" s="8"/>
      <c r="WX680" s="8"/>
      <c r="WY680" s="8"/>
      <c r="WZ680" s="8"/>
      <c r="XA680" s="8"/>
      <c r="XB680" s="8"/>
      <c r="XC680" s="8"/>
      <c r="XD680" s="8"/>
      <c r="XE680" s="8"/>
      <c r="XF680" s="8"/>
      <c r="XG680" s="8"/>
      <c r="XH680" s="8"/>
      <c r="XI680" s="8"/>
      <c r="XJ680" s="8"/>
      <c r="XK680" s="8"/>
      <c r="XL680" s="8"/>
      <c r="XM680" s="8"/>
      <c r="XN680" s="8"/>
      <c r="XO680" s="8"/>
      <c r="XP680" s="8"/>
      <c r="XQ680" s="8"/>
      <c r="XR680" s="8"/>
      <c r="XS680" s="8"/>
      <c r="XT680" s="8"/>
      <c r="XU680" s="8"/>
      <c r="XV680" s="8"/>
      <c r="XW680" s="8"/>
      <c r="XX680" s="8"/>
      <c r="XY680" s="8"/>
      <c r="XZ680" s="8"/>
      <c r="YA680" s="8"/>
      <c r="YB680" s="8"/>
      <c r="YC680" s="8"/>
      <c r="YD680" s="8"/>
      <c r="YE680" s="8"/>
      <c r="YF680" s="8"/>
      <c r="YG680" s="8"/>
      <c r="YH680" s="8"/>
      <c r="YI680" s="8"/>
      <c r="YJ680" s="8"/>
      <c r="YK680" s="8"/>
      <c r="YL680" s="8"/>
      <c r="YM680" s="8"/>
      <c r="YN680" s="8"/>
      <c r="YO680" s="8"/>
      <c r="YP680" s="8"/>
      <c r="YQ680" s="8"/>
      <c r="YR680" s="8"/>
      <c r="YS680" s="8"/>
      <c r="YT680" s="8"/>
      <c r="YU680" s="8"/>
      <c r="YV680" s="8"/>
      <c r="YW680" s="8"/>
      <c r="YX680" s="8"/>
      <c r="YY680" s="8"/>
      <c r="YZ680" s="8"/>
      <c r="ZA680" s="8"/>
      <c r="ZB680" s="8"/>
      <c r="ZC680" s="8"/>
      <c r="ZD680" s="8"/>
      <c r="ZE680" s="8"/>
      <c r="ZF680" s="8"/>
      <c r="ZG680" s="8"/>
      <c r="ZH680" s="8"/>
      <c r="ZI680" s="8"/>
      <c r="ZJ680" s="8"/>
      <c r="ZK680" s="8"/>
      <c r="ZL680" s="8"/>
      <c r="ZM680" s="8"/>
      <c r="ZN680" s="8"/>
      <c r="ZO680" s="8"/>
      <c r="ZP680" s="8"/>
      <c r="ZQ680" s="8"/>
      <c r="ZR680" s="8"/>
      <c r="ZS680" s="8"/>
      <c r="ZT680" s="8"/>
      <c r="ZU680" s="8"/>
      <c r="ZV680" s="8"/>
      <c r="ZW680" s="8"/>
      <c r="ZX680" s="8"/>
      <c r="ZY680" s="8"/>
      <c r="ZZ680" s="8"/>
      <c r="AAA680" s="8"/>
      <c r="AAB680" s="8"/>
      <c r="AAC680" s="8"/>
      <c r="AAD680" s="8"/>
      <c r="AAE680" s="8"/>
      <c r="AAF680" s="8"/>
      <c r="AAG680" s="8"/>
      <c r="AAH680" s="8"/>
      <c r="AAI680" s="8"/>
      <c r="AAJ680" s="8"/>
      <c r="AAK680" s="8"/>
      <c r="AAL680" s="8"/>
      <c r="AAM680" s="8"/>
      <c r="AAN680" s="8"/>
      <c r="AAO680" s="8"/>
      <c r="AAP680" s="8"/>
      <c r="AAQ680" s="8"/>
      <c r="AAR680" s="8"/>
      <c r="AAS680" s="8"/>
      <c r="AAT680" s="8"/>
      <c r="AAU680" s="8"/>
      <c r="AAV680" s="8"/>
      <c r="AAW680" s="8"/>
      <c r="AAX680" s="8"/>
      <c r="AAY680" s="8"/>
      <c r="AAZ680" s="8"/>
      <c r="ABA680" s="8"/>
      <c r="ABB680" s="8"/>
      <c r="ABC680" s="8"/>
      <c r="ABD680" s="8"/>
      <c r="ABE680" s="8"/>
      <c r="ABF680" s="8"/>
      <c r="ABG680" s="8"/>
      <c r="ABH680" s="8"/>
      <c r="ABI680" s="8"/>
      <c r="ABJ680" s="8"/>
      <c r="ABK680" s="8"/>
      <c r="ABL680" s="8"/>
      <c r="ABM680" s="8"/>
      <c r="ABN680" s="8"/>
      <c r="ABO680" s="8"/>
      <c r="ABP680" s="8"/>
      <c r="ABQ680" s="8"/>
      <c r="ABR680" s="8"/>
      <c r="ABS680" s="8"/>
      <c r="ABT680" s="8"/>
      <c r="ABU680" s="8"/>
      <c r="ABV680" s="8"/>
      <c r="ABW680" s="8"/>
      <c r="ABX680" s="8"/>
      <c r="ABY680" s="8"/>
      <c r="ABZ680" s="8"/>
      <c r="ACA680" s="8"/>
      <c r="ACB680" s="8"/>
      <c r="ACC680" s="8"/>
      <c r="ACD680" s="8"/>
      <c r="ACE680" s="8"/>
      <c r="ACF680" s="8"/>
      <c r="ACG680" s="8"/>
      <c r="ACH680" s="8"/>
      <c r="ACI680" s="8"/>
      <c r="ACJ680" s="8"/>
      <c r="ACK680" s="8"/>
      <c r="ACL680" s="8"/>
      <c r="ACM680" s="8"/>
      <c r="ACN680" s="8"/>
      <c r="ACO680" s="8"/>
      <c r="ACP680" s="8"/>
      <c r="ACQ680" s="8"/>
      <c r="ACR680" s="8"/>
      <c r="ACS680" s="8"/>
      <c r="ACT680" s="8"/>
      <c r="ACU680" s="8"/>
      <c r="ACV680" s="8"/>
      <c r="ACW680" s="8"/>
      <c r="ACX680" s="8"/>
      <c r="ACY680" s="8"/>
      <c r="ACZ680" s="8"/>
      <c r="ADA680" s="8"/>
      <c r="ADB680" s="8"/>
      <c r="ADC680" s="8"/>
      <c r="ADD680" s="8"/>
      <c r="ADE680" s="8"/>
      <c r="ADF680" s="8"/>
      <c r="ADG680" s="8"/>
      <c r="ADH680" s="8"/>
      <c r="ADI680" s="8"/>
      <c r="ADJ680" s="8"/>
      <c r="ADK680" s="8"/>
      <c r="ADL680" s="8"/>
      <c r="ADM680" s="8"/>
      <c r="ADN680" s="8"/>
      <c r="ADO680" s="8"/>
      <c r="ADP680" s="8"/>
      <c r="ADQ680" s="8"/>
      <c r="ADR680" s="8"/>
      <c r="ADS680" s="8"/>
      <c r="ADT680" s="8"/>
      <c r="ADU680" s="8"/>
      <c r="ADV680" s="8"/>
      <c r="ADW680" s="8"/>
      <c r="ADX680" s="8"/>
      <c r="ADY680" s="8"/>
      <c r="ADZ680" s="8"/>
      <c r="AEA680" s="8"/>
      <c r="AEB680" s="8"/>
      <c r="AEC680" s="8"/>
      <c r="AED680" s="8"/>
      <c r="AEE680" s="8"/>
      <c r="AEF680" s="8"/>
      <c r="AEG680" s="8"/>
      <c r="AEH680" s="8"/>
      <c r="AEI680" s="8"/>
      <c r="AEJ680" s="8"/>
      <c r="AEK680" s="8"/>
      <c r="AEL680" s="8"/>
      <c r="AEM680" s="8"/>
      <c r="AEN680" s="8"/>
      <c r="AEO680" s="8"/>
      <c r="AEP680" s="8"/>
      <c r="AEQ680" s="8"/>
      <c r="AER680" s="8"/>
      <c r="AES680" s="8"/>
      <c r="AET680" s="8"/>
      <c r="AEU680" s="8"/>
      <c r="AEV680" s="8"/>
      <c r="AEW680" s="8"/>
      <c r="AEX680" s="8"/>
      <c r="AEY680" s="8"/>
      <c r="AEZ680" s="8"/>
      <c r="AFA680" s="8"/>
      <c r="AFB680" s="8"/>
      <c r="AFC680" s="8"/>
      <c r="AFD680" s="8"/>
      <c r="AFE680" s="8"/>
      <c r="AFF680" s="8"/>
      <c r="AFG680" s="8"/>
      <c r="AFH680" s="8"/>
      <c r="AFI680" s="8"/>
      <c r="AFJ680" s="8"/>
      <c r="AFK680" s="8"/>
      <c r="AFL680" s="8"/>
      <c r="AFM680" s="8"/>
      <c r="AFN680" s="8"/>
      <c r="AFO680" s="8"/>
      <c r="AFP680" s="8"/>
      <c r="AFQ680" s="8"/>
      <c r="AFR680" s="8"/>
      <c r="AFS680" s="8"/>
      <c r="AFT680" s="8"/>
      <c r="AFU680" s="8"/>
      <c r="AFV680" s="8"/>
      <c r="AFW680" s="8"/>
      <c r="AFX680" s="8"/>
      <c r="AFY680" s="8"/>
      <c r="AFZ680" s="8"/>
      <c r="AGA680" s="8"/>
      <c r="AGB680" s="8"/>
      <c r="AGC680" s="8"/>
      <c r="AGD680" s="8"/>
      <c r="AGE680" s="8"/>
      <c r="AGF680" s="8"/>
      <c r="AGG680" s="8"/>
      <c r="AGH680" s="8"/>
      <c r="AGI680" s="8"/>
      <c r="AGJ680" s="8"/>
      <c r="AGK680" s="8"/>
      <c r="AGL680" s="8"/>
      <c r="AGM680" s="8"/>
      <c r="AGN680" s="8"/>
      <c r="AGO680" s="8"/>
      <c r="AGP680" s="8"/>
      <c r="AGQ680" s="8"/>
      <c r="AGR680" s="8"/>
      <c r="AGS680" s="8"/>
      <c r="AGT680" s="8"/>
      <c r="AGU680" s="8"/>
      <c r="AGV680" s="8"/>
      <c r="AGW680" s="8"/>
      <c r="AGX680" s="8"/>
      <c r="AGY680" s="8"/>
      <c r="AGZ680" s="8"/>
      <c r="AHA680" s="8"/>
      <c r="AHB680" s="8"/>
      <c r="AHC680" s="8"/>
      <c r="AHD680" s="8"/>
      <c r="AHE680" s="8"/>
      <c r="AHF680" s="8"/>
      <c r="AHG680" s="8"/>
      <c r="AHH680" s="8"/>
      <c r="AHI680" s="8"/>
      <c r="AHJ680" s="8"/>
      <c r="AHK680" s="8"/>
      <c r="AHL680" s="8"/>
      <c r="AHM680" s="8"/>
      <c r="AHN680" s="8"/>
      <c r="AHO680" s="8"/>
      <c r="AHP680" s="8"/>
      <c r="AHQ680" s="8"/>
      <c r="AHR680" s="8"/>
      <c r="AHS680" s="8"/>
      <c r="AHT680" s="8"/>
      <c r="AHU680" s="8"/>
      <c r="AHV680" s="8"/>
      <c r="AHW680" s="8"/>
      <c r="AHX680" s="8"/>
      <c r="AHY680" s="8"/>
      <c r="AHZ680" s="8"/>
      <c r="AIA680" s="8"/>
      <c r="AIB680" s="8"/>
      <c r="AIC680" s="8"/>
      <c r="AID680" s="8"/>
      <c r="AIE680" s="8"/>
      <c r="AIF680" s="8"/>
      <c r="AIG680" s="8"/>
      <c r="AIH680" s="8"/>
      <c r="AII680" s="8"/>
      <c r="AIJ680" s="8"/>
      <c r="AIK680" s="8"/>
      <c r="AIL680" s="8"/>
      <c r="AIM680" s="8"/>
      <c r="AIN680" s="8"/>
      <c r="AIO680" s="8"/>
      <c r="AIP680" s="8"/>
      <c r="AIQ680" s="8"/>
      <c r="AIR680" s="8"/>
      <c r="AIS680" s="8"/>
      <c r="AIT680" s="8"/>
      <c r="AIU680" s="8"/>
      <c r="AIV680" s="8"/>
      <c r="AIW680" s="8"/>
      <c r="AIX680" s="8"/>
      <c r="AIY680" s="8"/>
      <c r="AIZ680" s="8"/>
      <c r="AJA680" s="8"/>
      <c r="AJB680" s="8"/>
      <c r="AJC680" s="8"/>
      <c r="AJD680" s="8"/>
      <c r="AJE680" s="8"/>
      <c r="AJF680" s="8"/>
      <c r="AJG680" s="8"/>
      <c r="AJH680" s="8"/>
      <c r="AJI680" s="8"/>
      <c r="AJJ680" s="8"/>
      <c r="AJK680" s="8"/>
      <c r="AJL680" s="8"/>
      <c r="AJM680" s="8"/>
      <c r="AJN680" s="8"/>
      <c r="AJO680" s="8"/>
      <c r="AJP680" s="8"/>
      <c r="AJQ680" s="8"/>
      <c r="AJR680" s="8"/>
      <c r="AJS680" s="8"/>
      <c r="AJT680" s="8"/>
      <c r="AJU680" s="8"/>
      <c r="AJV680" s="8"/>
      <c r="AJW680" s="8"/>
      <c r="AJX680" s="8"/>
      <c r="AJY680" s="8"/>
      <c r="AJZ680" s="8"/>
      <c r="AKA680" s="8"/>
      <c r="AKB680" s="8"/>
      <c r="AKC680" s="8"/>
      <c r="AKD680" s="8"/>
      <c r="AKE680" s="8"/>
      <c r="AKF680" s="8"/>
      <c r="AKG680" s="8"/>
      <c r="AKH680" s="8"/>
      <c r="AKI680" s="8"/>
      <c r="AKJ680" s="8"/>
      <c r="AKK680" s="8"/>
      <c r="AKL680" s="8"/>
      <c r="AKM680" s="8"/>
      <c r="AKN680" s="8"/>
      <c r="AKO680" s="8"/>
      <c r="AKP680" s="8"/>
      <c r="AKQ680" s="8"/>
      <c r="AKR680" s="8"/>
      <c r="AKS680" s="8"/>
      <c r="AKT680" s="8"/>
      <c r="AKU680" s="8"/>
      <c r="AKV680" s="8"/>
      <c r="AKW680" s="8"/>
      <c r="AKX680" s="8"/>
      <c r="AKY680" s="8"/>
      <c r="AKZ680" s="8"/>
      <c r="ALA680" s="8"/>
      <c r="ALB680" s="8"/>
      <c r="ALC680" s="8"/>
      <c r="ALD680" s="8"/>
      <c r="ALE680" s="8"/>
      <c r="ALF680" s="8"/>
      <c r="ALG680" s="8"/>
      <c r="ALH680" s="8"/>
      <c r="ALI680" s="8"/>
      <c r="ALJ680" s="8"/>
      <c r="ALK680" s="8"/>
      <c r="ALL680" s="8"/>
      <c r="ALM680" s="8"/>
      <c r="ALN680" s="8"/>
      <c r="ALO680" s="8"/>
      <c r="ALP680" s="8"/>
      <c r="ALQ680" s="8"/>
      <c r="ALR680" s="8"/>
      <c r="ALS680" s="8"/>
      <c r="ALT680" s="8"/>
      <c r="ALU680" s="8"/>
      <c r="ALV680" s="8"/>
      <c r="ALW680" s="8"/>
      <c r="ALX680" s="8"/>
      <c r="ALY680" s="8"/>
      <c r="ALZ680" s="8"/>
      <c r="AMA680" s="8"/>
      <c r="AMB680" s="8"/>
      <c r="AMC680" s="8"/>
      <c r="AMD680" s="8"/>
      <c r="AME680" s="8"/>
      <c r="AMF680" s="8"/>
      <c r="AMG680" s="8"/>
      <c r="AMH680" s="8"/>
      <c r="AMI680" s="8"/>
      <c r="AMJ680" s="8"/>
      <c r="AMK680" s="8"/>
      <c r="AML680" s="8"/>
      <c r="AMM680" s="8"/>
      <c r="AMN680" s="8"/>
      <c r="AMO680" s="8"/>
      <c r="AMP680" s="8"/>
      <c r="AMQ680" s="8"/>
      <c r="AMR680" s="8"/>
      <c r="AMS680" s="8"/>
      <c r="AMT680" s="8"/>
      <c r="AMU680" s="8"/>
      <c r="AMV680" s="8"/>
      <c r="AMW680" s="8"/>
      <c r="AMX680" s="8"/>
      <c r="AMY680" s="8"/>
      <c r="AMZ680" s="8"/>
      <c r="ANA680" s="8"/>
      <c r="ANB680" s="8"/>
      <c r="ANC680" s="8"/>
      <c r="AND680" s="8"/>
      <c r="ANE680" s="8"/>
      <c r="ANF680" s="8"/>
      <c r="ANG680" s="8"/>
      <c r="ANH680" s="8"/>
      <c r="ANI680" s="8"/>
      <c r="ANJ680" s="8"/>
      <c r="ANK680" s="8"/>
      <c r="ANL680" s="8"/>
      <c r="ANM680" s="8"/>
      <c r="ANN680" s="8"/>
      <c r="ANO680" s="8"/>
      <c r="ANP680" s="8"/>
      <c r="ANQ680" s="8"/>
      <c r="ANR680" s="8"/>
      <c r="ANS680" s="8"/>
      <c r="ANT680" s="8"/>
      <c r="ANU680" s="8"/>
      <c r="ANV680" s="8"/>
      <c r="ANW680" s="8"/>
      <c r="ANX680" s="8"/>
      <c r="ANY680" s="8"/>
      <c r="ANZ680" s="8"/>
      <c r="AOA680" s="8"/>
      <c r="AOB680" s="8"/>
      <c r="AOC680" s="8"/>
      <c r="AOD680" s="8"/>
      <c r="AOE680" s="8"/>
      <c r="AOF680" s="8"/>
      <c r="AOG680" s="8"/>
      <c r="AOH680" s="8"/>
      <c r="AOI680" s="8"/>
      <c r="AOJ680" s="8"/>
      <c r="AOK680" s="8"/>
      <c r="AOL680" s="8"/>
      <c r="AOM680" s="8"/>
      <c r="AON680" s="8"/>
      <c r="AOO680" s="8"/>
      <c r="AOP680" s="8"/>
      <c r="AOQ680" s="8"/>
      <c r="AOR680" s="8"/>
      <c r="AOS680" s="8"/>
      <c r="AOT680" s="8"/>
      <c r="AOU680" s="8"/>
      <c r="AOV680" s="8"/>
      <c r="AOW680" s="8"/>
      <c r="AOX680" s="8"/>
      <c r="AOY680" s="8"/>
      <c r="AOZ680" s="8"/>
      <c r="APA680" s="8"/>
      <c r="APB680" s="8"/>
      <c r="APC680" s="8"/>
      <c r="APD680" s="8"/>
      <c r="APE680" s="8"/>
      <c r="APF680" s="8"/>
      <c r="APG680" s="8"/>
      <c r="APH680" s="8"/>
      <c r="API680" s="8"/>
      <c r="APJ680" s="8"/>
      <c r="APK680" s="8"/>
      <c r="APL680" s="8"/>
      <c r="APM680" s="8"/>
      <c r="APN680" s="8"/>
      <c r="APO680" s="8"/>
      <c r="APP680" s="8"/>
      <c r="APQ680" s="8"/>
      <c r="APR680" s="8"/>
      <c r="APS680" s="8"/>
      <c r="APT680" s="8"/>
      <c r="APU680" s="8"/>
      <c r="APV680" s="8"/>
      <c r="APW680" s="8"/>
      <c r="APX680" s="8"/>
      <c r="APY680" s="8"/>
      <c r="APZ680" s="8"/>
      <c r="AQA680" s="8"/>
      <c r="AQB680" s="8"/>
      <c r="AQC680" s="8"/>
      <c r="AQD680" s="8"/>
      <c r="AQE680" s="8"/>
      <c r="AQF680" s="8"/>
      <c r="AQG680" s="8"/>
      <c r="AQH680" s="8"/>
      <c r="AQI680" s="8"/>
      <c r="AQJ680" s="8"/>
      <c r="AQK680" s="8"/>
      <c r="AQL680" s="8"/>
      <c r="AQM680" s="8"/>
      <c r="AQN680" s="8"/>
      <c r="AQO680" s="8"/>
      <c r="AQP680" s="8"/>
      <c r="AQQ680" s="8"/>
      <c r="AQR680" s="8"/>
      <c r="AQS680" s="8"/>
      <c r="AQT680" s="8"/>
      <c r="AQU680" s="8"/>
      <c r="AQV680" s="8"/>
      <c r="AQW680" s="8"/>
      <c r="AQX680" s="8"/>
      <c r="AQY680" s="8"/>
      <c r="AQZ680" s="8"/>
      <c r="ARA680" s="8"/>
      <c r="ARB680" s="8"/>
      <c r="ARC680" s="8"/>
      <c r="ARD680" s="8"/>
      <c r="ARE680" s="8"/>
      <c r="ARF680" s="8"/>
      <c r="ARG680" s="8"/>
      <c r="ARH680" s="8"/>
      <c r="ARI680" s="8"/>
      <c r="ARJ680" s="8"/>
      <c r="ARK680" s="8"/>
      <c r="ARL680" s="8"/>
      <c r="ARM680" s="8"/>
      <c r="ARN680" s="8"/>
      <c r="ARO680" s="8"/>
      <c r="ARP680" s="8"/>
      <c r="ARQ680" s="8"/>
      <c r="ARR680" s="8"/>
      <c r="ARS680" s="8"/>
      <c r="ART680" s="8"/>
      <c r="ARU680" s="8"/>
      <c r="ARV680" s="8"/>
      <c r="ARW680" s="8"/>
      <c r="ARX680" s="8"/>
      <c r="ARY680" s="8"/>
      <c r="ARZ680" s="8"/>
      <c r="ASA680" s="8"/>
      <c r="ASB680" s="8"/>
      <c r="ASC680" s="8"/>
      <c r="ASD680" s="8"/>
      <c r="ASE680" s="8"/>
      <c r="ASF680" s="8"/>
      <c r="ASG680" s="8"/>
      <c r="ASH680" s="8"/>
      <c r="ASI680" s="8"/>
      <c r="ASJ680" s="8"/>
      <c r="ASK680" s="8"/>
      <c r="ASL680" s="8"/>
      <c r="ASM680" s="8"/>
      <c r="ASN680" s="8"/>
      <c r="ASO680" s="8"/>
      <c r="ASP680" s="8"/>
      <c r="ASQ680" s="8"/>
      <c r="ASR680" s="8"/>
      <c r="ASS680" s="8"/>
      <c r="AST680" s="8"/>
      <c r="ASU680" s="8"/>
      <c r="ASV680" s="8"/>
      <c r="ASW680" s="8"/>
      <c r="ASX680" s="8"/>
      <c r="ASY680" s="8"/>
      <c r="ASZ680" s="8"/>
      <c r="ATA680" s="8"/>
      <c r="ATB680" s="8"/>
      <c r="ATC680" s="8"/>
      <c r="ATD680" s="8"/>
      <c r="ATE680" s="8"/>
      <c r="ATF680" s="8"/>
      <c r="ATG680" s="8"/>
      <c r="ATH680" s="8"/>
      <c r="ATI680" s="8"/>
      <c r="ATJ680" s="8"/>
      <c r="ATK680" s="8"/>
      <c r="ATL680" s="8"/>
      <c r="ATM680" s="8"/>
      <c r="ATN680" s="8"/>
      <c r="ATO680" s="8"/>
      <c r="ATP680" s="8"/>
      <c r="ATQ680" s="8"/>
      <c r="ATR680" s="8"/>
      <c r="ATS680" s="8"/>
      <c r="ATT680" s="8"/>
      <c r="ATU680" s="8"/>
      <c r="ATV680" s="8"/>
      <c r="ATW680" s="8"/>
      <c r="ATX680" s="8"/>
      <c r="ATY680" s="8"/>
      <c r="ATZ680" s="8"/>
      <c r="AUA680" s="8"/>
      <c r="AUB680" s="8"/>
      <c r="AUC680" s="8"/>
      <c r="AUD680" s="8"/>
      <c r="AUE680" s="8"/>
      <c r="AUF680" s="8"/>
      <c r="AUG680" s="8"/>
      <c r="AUH680" s="8"/>
      <c r="AUI680" s="8"/>
      <c r="AUJ680" s="8"/>
      <c r="AUK680" s="8"/>
      <c r="AUL680" s="8"/>
      <c r="AUM680" s="8"/>
      <c r="AUN680" s="8"/>
      <c r="AUO680" s="8"/>
      <c r="AUP680" s="8"/>
      <c r="AUQ680" s="8"/>
      <c r="AUR680" s="8"/>
      <c r="AUS680" s="8"/>
      <c r="AUT680" s="8"/>
      <c r="AUU680" s="8"/>
      <c r="AUV680" s="8"/>
      <c r="AUW680" s="8"/>
      <c r="AUX680" s="8"/>
      <c r="AUY680" s="8"/>
      <c r="AUZ680" s="8"/>
      <c r="AVA680" s="8"/>
      <c r="AVB680" s="8"/>
      <c r="AVC680" s="8"/>
      <c r="AVD680" s="8"/>
      <c r="AVE680" s="8"/>
      <c r="AVF680" s="8"/>
      <c r="AVG680" s="8"/>
      <c r="AVH680" s="8"/>
      <c r="AVI680" s="8"/>
      <c r="AVJ680" s="8"/>
      <c r="AVK680" s="8"/>
      <c r="AVL680" s="8"/>
      <c r="AVM680" s="8"/>
      <c r="AVN680" s="8"/>
      <c r="AVO680" s="8"/>
      <c r="AVP680" s="8"/>
      <c r="AVQ680" s="8"/>
      <c r="AVR680" s="8"/>
      <c r="AVS680" s="8"/>
      <c r="AVT680" s="8"/>
      <c r="AVU680" s="8"/>
      <c r="AVV680" s="8"/>
      <c r="AVW680" s="8"/>
      <c r="AVX680" s="8"/>
      <c r="AVY680" s="8"/>
      <c r="AVZ680" s="8"/>
      <c r="AWA680" s="8"/>
      <c r="AWB680" s="8"/>
      <c r="AWC680" s="8"/>
      <c r="AWD680" s="8"/>
      <c r="AWE680" s="8"/>
      <c r="AWF680" s="8"/>
      <c r="AWG680" s="8"/>
      <c r="AWH680" s="8"/>
      <c r="AWI680" s="8"/>
      <c r="AWJ680" s="8"/>
      <c r="AWK680" s="8"/>
      <c r="AWL680" s="8"/>
      <c r="AWM680" s="8"/>
      <c r="AWN680" s="8"/>
      <c r="AWO680" s="8"/>
      <c r="AWP680" s="8"/>
      <c r="AWQ680" s="8"/>
      <c r="AWR680" s="8"/>
      <c r="AWS680" s="8"/>
      <c r="AWT680" s="8"/>
      <c r="AWU680" s="8"/>
      <c r="AWV680" s="8"/>
      <c r="AWW680" s="8"/>
      <c r="AWX680" s="8"/>
      <c r="AWY680" s="8"/>
      <c r="AWZ680" s="8"/>
      <c r="AXA680" s="8"/>
      <c r="AXB680" s="8"/>
      <c r="AXC680" s="8"/>
      <c r="AXD680" s="8"/>
      <c r="AXE680" s="8"/>
      <c r="AXF680" s="8"/>
      <c r="AXG680" s="8"/>
      <c r="AXH680" s="8"/>
      <c r="AXI680" s="8"/>
      <c r="AXJ680" s="8"/>
      <c r="AXK680" s="8"/>
      <c r="AXL680" s="8"/>
      <c r="AXM680" s="8"/>
      <c r="AXN680" s="8"/>
      <c r="AXO680" s="8"/>
      <c r="AXP680" s="8"/>
      <c r="AXQ680" s="8"/>
      <c r="AXR680" s="8"/>
      <c r="AXS680" s="8"/>
      <c r="AXT680" s="8"/>
      <c r="AXU680" s="8"/>
      <c r="AXV680" s="8"/>
      <c r="AXW680" s="8"/>
      <c r="AXX680" s="8"/>
      <c r="AXY680" s="8"/>
      <c r="AXZ680" s="8"/>
      <c r="AYA680" s="8"/>
      <c r="AYB680" s="8"/>
      <c r="AYC680" s="8"/>
      <c r="AYD680" s="8"/>
      <c r="AYE680" s="8"/>
      <c r="AYF680" s="8"/>
      <c r="AYG680" s="8"/>
      <c r="AYH680" s="8"/>
      <c r="AYI680" s="8"/>
      <c r="AYJ680" s="8"/>
      <c r="AYK680" s="8"/>
      <c r="AYL680" s="8"/>
      <c r="AYM680" s="8"/>
      <c r="AYN680" s="8"/>
      <c r="AYO680" s="8"/>
      <c r="AYP680" s="8"/>
      <c r="AYQ680" s="8"/>
      <c r="AYR680" s="8"/>
      <c r="AYS680" s="8"/>
      <c r="AYT680" s="8"/>
      <c r="AYU680" s="8"/>
      <c r="AYV680" s="8"/>
      <c r="AYW680" s="8"/>
      <c r="AYX680" s="8"/>
      <c r="AYY680" s="8"/>
      <c r="AYZ680" s="8"/>
      <c r="AZA680" s="8"/>
      <c r="AZB680" s="8"/>
      <c r="AZC680" s="8"/>
      <c r="AZD680" s="8"/>
      <c r="AZE680" s="8"/>
      <c r="AZF680" s="8"/>
      <c r="AZG680" s="8"/>
      <c r="AZH680" s="8"/>
      <c r="AZI680" s="8"/>
      <c r="AZJ680" s="8"/>
      <c r="AZK680" s="8"/>
      <c r="AZL680" s="8"/>
      <c r="AZM680" s="8"/>
      <c r="AZN680" s="8"/>
      <c r="AZO680" s="8"/>
      <c r="AZP680" s="8"/>
      <c r="AZQ680" s="8"/>
      <c r="AZR680" s="8"/>
      <c r="AZS680" s="8"/>
      <c r="AZT680" s="8"/>
      <c r="AZU680" s="8"/>
      <c r="AZV680" s="8"/>
      <c r="AZW680" s="8"/>
      <c r="AZX680" s="8"/>
      <c r="AZY680" s="8"/>
      <c r="AZZ680" s="8"/>
      <c r="BAA680" s="8"/>
      <c r="BAB680" s="8"/>
      <c r="BAC680" s="8"/>
      <c r="BAD680" s="8"/>
      <c r="BAE680" s="8"/>
      <c r="BAF680" s="8"/>
      <c r="BAG680" s="8"/>
      <c r="BAH680" s="8"/>
      <c r="BAI680" s="8"/>
      <c r="BAJ680" s="8"/>
      <c r="BAK680" s="8"/>
      <c r="BAL680" s="8"/>
      <c r="BAM680" s="8"/>
      <c r="BAN680" s="8"/>
      <c r="BAO680" s="8"/>
      <c r="BAP680" s="8"/>
      <c r="BAQ680" s="8"/>
      <c r="BAR680" s="8"/>
      <c r="BAS680" s="8"/>
      <c r="BAT680" s="8"/>
      <c r="BAU680" s="8"/>
      <c r="BAV680" s="8"/>
      <c r="BAW680" s="8"/>
      <c r="BAX680" s="8"/>
      <c r="BAY680" s="8"/>
      <c r="BAZ680" s="8"/>
      <c r="BBA680" s="8"/>
      <c r="BBB680" s="8"/>
      <c r="BBC680" s="8"/>
      <c r="BBD680" s="8"/>
      <c r="BBE680" s="8"/>
      <c r="BBF680" s="8"/>
      <c r="BBG680" s="8"/>
      <c r="BBH680" s="8"/>
      <c r="BBI680" s="8"/>
      <c r="BBJ680" s="8"/>
      <c r="BBK680" s="8"/>
      <c r="BBL680" s="8"/>
      <c r="BBM680" s="8"/>
      <c r="BBN680" s="8"/>
      <c r="BBO680" s="8"/>
      <c r="BBP680" s="8"/>
      <c r="BBQ680" s="8"/>
      <c r="BBR680" s="8"/>
      <c r="BBS680" s="8"/>
      <c r="BBT680" s="8"/>
      <c r="BBU680" s="8"/>
      <c r="BBV680" s="8"/>
      <c r="BBW680" s="8"/>
      <c r="BBX680" s="8"/>
      <c r="BBY680" s="8"/>
      <c r="BBZ680" s="8"/>
      <c r="BCA680" s="8"/>
      <c r="BCB680" s="8"/>
      <c r="BCC680" s="8"/>
      <c r="BCD680" s="8"/>
      <c r="BCE680" s="8"/>
      <c r="BCF680" s="8"/>
      <c r="BCG680" s="8"/>
      <c r="BCH680" s="8"/>
      <c r="BCI680" s="8"/>
      <c r="BCJ680" s="8"/>
      <c r="BCK680" s="8"/>
      <c r="BCL680" s="8"/>
      <c r="BCM680" s="8"/>
      <c r="BCN680" s="8"/>
      <c r="BCO680" s="8"/>
      <c r="BCP680" s="8"/>
      <c r="BCQ680" s="8"/>
      <c r="BCR680" s="8"/>
      <c r="BCS680" s="8"/>
      <c r="BCT680" s="8"/>
      <c r="BCU680" s="8"/>
      <c r="BCV680" s="8"/>
      <c r="BCW680" s="8"/>
      <c r="BCX680" s="8"/>
      <c r="BCY680" s="8"/>
      <c r="BCZ680" s="8"/>
      <c r="BDA680" s="8"/>
      <c r="BDB680" s="8"/>
      <c r="BDC680" s="8"/>
      <c r="BDD680" s="8"/>
      <c r="BDE680" s="8"/>
      <c r="BDF680" s="8"/>
      <c r="BDG680" s="8"/>
      <c r="BDH680" s="8"/>
      <c r="BDI680" s="8"/>
      <c r="BDJ680" s="8"/>
      <c r="BDK680" s="8"/>
      <c r="BDL680" s="8"/>
      <c r="BDM680" s="8"/>
      <c r="BDN680" s="8"/>
      <c r="BDO680" s="8"/>
      <c r="BDP680" s="8"/>
      <c r="BDQ680" s="8"/>
      <c r="BDR680" s="8"/>
      <c r="BDS680" s="8"/>
      <c r="BDT680" s="8"/>
      <c r="BDU680" s="8"/>
      <c r="BDV680" s="8"/>
      <c r="BDW680" s="8"/>
      <c r="BDX680" s="8"/>
      <c r="BDY680" s="8"/>
      <c r="BDZ680" s="8"/>
      <c r="BEA680" s="8"/>
      <c r="BEB680" s="8"/>
      <c r="BEC680" s="8"/>
      <c r="BED680" s="8"/>
      <c r="BEE680" s="8"/>
      <c r="BEF680" s="8"/>
      <c r="BEG680" s="8"/>
      <c r="BEH680" s="8"/>
      <c r="BEI680" s="8"/>
      <c r="BEJ680" s="8"/>
      <c r="BEK680" s="8"/>
      <c r="BEL680" s="8"/>
      <c r="BEM680" s="8"/>
      <c r="BEN680" s="8"/>
      <c r="BEO680" s="8"/>
      <c r="BEP680" s="8"/>
      <c r="BEQ680" s="8"/>
      <c r="BER680" s="8"/>
      <c r="BES680" s="8"/>
      <c r="BET680" s="8"/>
      <c r="BEU680" s="8"/>
      <c r="BEV680" s="8"/>
      <c r="BEW680" s="8"/>
      <c r="BEX680" s="8"/>
      <c r="BEY680" s="8"/>
      <c r="BEZ680" s="8"/>
      <c r="BFA680" s="8"/>
      <c r="BFB680" s="8"/>
      <c r="BFC680" s="8"/>
      <c r="BFD680" s="8"/>
      <c r="BFE680" s="8"/>
      <c r="BFF680" s="8"/>
      <c r="BFG680" s="8"/>
      <c r="BFH680" s="8"/>
      <c r="BFI680" s="8"/>
      <c r="BFJ680" s="8"/>
      <c r="BFK680" s="8"/>
      <c r="BFL680" s="8"/>
      <c r="BFM680" s="8"/>
      <c r="BFN680" s="8"/>
      <c r="BFO680" s="8"/>
      <c r="BFP680" s="8"/>
      <c r="BFQ680" s="8"/>
      <c r="BFR680" s="8"/>
      <c r="BFS680" s="8"/>
      <c r="BFT680" s="8"/>
      <c r="BFU680" s="8"/>
      <c r="BFV680" s="8"/>
      <c r="BFW680" s="8"/>
      <c r="BFX680" s="8"/>
      <c r="BFY680" s="8"/>
      <c r="BFZ680" s="8"/>
      <c r="BGA680" s="8"/>
      <c r="BGB680" s="8"/>
      <c r="BGC680" s="8"/>
      <c r="BGD680" s="8"/>
      <c r="BGE680" s="8"/>
      <c r="BGF680" s="8"/>
      <c r="BGG680" s="8"/>
      <c r="BGH680" s="8"/>
      <c r="BGI680" s="8"/>
      <c r="BGJ680" s="8"/>
      <c r="BGK680" s="8"/>
      <c r="BGL680" s="8"/>
      <c r="BGM680" s="8"/>
      <c r="BGN680" s="8"/>
      <c r="BGO680" s="8"/>
      <c r="BGP680" s="8"/>
      <c r="BGQ680" s="8"/>
      <c r="BGR680" s="8"/>
      <c r="BGS680" s="8"/>
      <c r="BGT680" s="8"/>
      <c r="BGU680" s="8"/>
      <c r="BGV680" s="8"/>
      <c r="BGW680" s="8"/>
      <c r="BGX680" s="8"/>
      <c r="BGY680" s="8"/>
      <c r="BGZ680" s="8"/>
      <c r="BHA680" s="8"/>
      <c r="BHB680" s="8"/>
      <c r="BHC680" s="8"/>
      <c r="BHD680" s="8"/>
      <c r="BHE680" s="8"/>
      <c r="BHF680" s="8"/>
      <c r="BHG680" s="8"/>
      <c r="BHH680" s="8"/>
      <c r="BHI680" s="8"/>
      <c r="BHJ680" s="8"/>
      <c r="BHK680" s="8"/>
      <c r="BHL680" s="8"/>
      <c r="BHM680" s="8"/>
      <c r="BHN680" s="8"/>
      <c r="BHO680" s="8"/>
      <c r="BHP680" s="8"/>
      <c r="BHQ680" s="8"/>
      <c r="BHR680" s="8"/>
      <c r="BHS680" s="8"/>
      <c r="BHT680" s="8"/>
      <c r="BHU680" s="8"/>
      <c r="BHV680" s="8"/>
      <c r="BHW680" s="8"/>
      <c r="BHX680" s="8"/>
      <c r="BHY680" s="8"/>
      <c r="BHZ680" s="8"/>
      <c r="BIA680" s="8"/>
      <c r="BIB680" s="8"/>
      <c r="BIC680" s="8"/>
      <c r="BID680" s="8"/>
      <c r="BIE680" s="8"/>
      <c r="BIF680" s="8"/>
      <c r="BIG680" s="8"/>
      <c r="BIH680" s="8"/>
      <c r="BII680" s="8"/>
      <c r="BIJ680" s="8"/>
      <c r="BIK680" s="8"/>
      <c r="BIL680" s="8"/>
      <c r="BIM680" s="8"/>
      <c r="BIN680" s="8"/>
      <c r="BIO680" s="8"/>
      <c r="BIP680" s="8"/>
      <c r="BIQ680" s="8"/>
      <c r="BIR680" s="8"/>
      <c r="BIS680" s="8"/>
      <c r="BIT680" s="8"/>
      <c r="BIU680" s="8"/>
      <c r="BIV680" s="8"/>
      <c r="BIW680" s="8"/>
      <c r="BIX680" s="8"/>
      <c r="BIY680" s="8"/>
      <c r="BIZ680" s="8"/>
      <c r="BJA680" s="8"/>
      <c r="BJB680" s="8"/>
      <c r="BJC680" s="8"/>
      <c r="BJD680" s="8"/>
      <c r="BJE680" s="8"/>
      <c r="BJF680" s="8"/>
      <c r="BJG680" s="8"/>
      <c r="BJH680" s="8"/>
      <c r="BJI680" s="8"/>
      <c r="BJJ680" s="8"/>
      <c r="BJK680" s="8"/>
      <c r="BJL680" s="8"/>
      <c r="BJM680" s="8"/>
      <c r="BJN680" s="8"/>
      <c r="BJO680" s="8"/>
      <c r="BJP680" s="8"/>
      <c r="BJQ680" s="8"/>
      <c r="BJR680" s="8"/>
      <c r="BJS680" s="8"/>
      <c r="BJT680" s="8"/>
      <c r="BJU680" s="8"/>
      <c r="BJV680" s="8"/>
      <c r="BJW680" s="8"/>
      <c r="BJX680" s="8"/>
      <c r="BJY680" s="8"/>
      <c r="BJZ680" s="8"/>
      <c r="BKA680" s="8"/>
      <c r="BKB680" s="8"/>
      <c r="BKC680" s="8"/>
      <c r="BKD680" s="8"/>
      <c r="BKE680" s="8"/>
      <c r="BKF680" s="8"/>
      <c r="BKG680" s="8"/>
      <c r="BKH680" s="8"/>
      <c r="BKI680" s="8"/>
      <c r="BKJ680" s="8"/>
      <c r="BKK680" s="8"/>
      <c r="BKL680" s="8"/>
      <c r="BKM680" s="8"/>
      <c r="BKN680" s="8"/>
      <c r="BKO680" s="8"/>
      <c r="BKP680" s="8"/>
      <c r="BKQ680" s="8"/>
      <c r="BKR680" s="8"/>
      <c r="BKS680" s="8"/>
      <c r="BKT680" s="8"/>
      <c r="BKU680" s="8"/>
      <c r="BKV680" s="8"/>
      <c r="BKW680" s="8"/>
      <c r="BKX680" s="8"/>
      <c r="BKY680" s="8"/>
      <c r="BKZ680" s="8"/>
      <c r="BLA680" s="8"/>
      <c r="BLB680" s="8"/>
      <c r="BLC680" s="8"/>
      <c r="BLD680" s="8"/>
      <c r="BLE680" s="8"/>
      <c r="BLF680" s="8"/>
      <c r="BLG680" s="8"/>
      <c r="BLH680" s="8"/>
      <c r="BLI680" s="8"/>
      <c r="BLJ680" s="8"/>
      <c r="BLK680" s="8"/>
      <c r="BLL680" s="8"/>
      <c r="BLM680" s="8"/>
      <c r="BLN680" s="8"/>
      <c r="BLO680" s="8"/>
      <c r="BLP680" s="8"/>
      <c r="BLQ680" s="8"/>
      <c r="BLR680" s="8"/>
      <c r="BLS680" s="8"/>
      <c r="BLT680" s="8"/>
      <c r="BLU680" s="8"/>
      <c r="BLV680" s="8"/>
      <c r="BLW680" s="8"/>
      <c r="BLX680" s="8"/>
      <c r="BLY680" s="8"/>
      <c r="BLZ680" s="8"/>
      <c r="BMA680" s="8"/>
      <c r="BMB680" s="8"/>
      <c r="BMC680" s="8"/>
      <c r="BMD680" s="8"/>
      <c r="BME680" s="8"/>
      <c r="BMF680" s="8"/>
      <c r="BMG680" s="8"/>
      <c r="BMH680" s="8"/>
      <c r="BMI680" s="8"/>
      <c r="BMJ680" s="8"/>
      <c r="BMK680" s="8"/>
      <c r="BML680" s="8"/>
      <c r="BMM680" s="8"/>
      <c r="BMN680" s="8"/>
      <c r="BMO680" s="8"/>
      <c r="BMP680" s="8"/>
      <c r="BMQ680" s="8"/>
      <c r="BMR680" s="8"/>
      <c r="BMS680" s="8"/>
      <c r="BMT680" s="8"/>
      <c r="BMU680" s="8"/>
      <c r="BMV680" s="8"/>
      <c r="BMW680" s="8"/>
      <c r="BMX680" s="8"/>
      <c r="BMY680" s="8"/>
      <c r="BMZ680" s="8"/>
      <c r="BNA680" s="8"/>
      <c r="BNB680" s="8"/>
      <c r="BNC680" s="8"/>
      <c r="BND680" s="8"/>
      <c r="BNE680" s="8"/>
      <c r="BNF680" s="8"/>
      <c r="BNG680" s="8"/>
      <c r="BNH680" s="8"/>
      <c r="BNI680" s="8"/>
      <c r="BNJ680" s="8"/>
      <c r="BNK680" s="8"/>
      <c r="BNL680" s="8"/>
      <c r="BNM680" s="8"/>
      <c r="BNN680" s="8"/>
      <c r="BNO680" s="8"/>
      <c r="BNP680" s="8"/>
      <c r="BNQ680" s="8"/>
      <c r="BNR680" s="8"/>
      <c r="BNS680" s="8"/>
      <c r="BNT680" s="8"/>
      <c r="BNU680" s="8"/>
      <c r="BNV680" s="8"/>
      <c r="BNW680" s="8"/>
      <c r="BNX680" s="8"/>
      <c r="BNY680" s="8"/>
      <c r="BNZ680" s="8"/>
      <c r="BOA680" s="8"/>
      <c r="BOB680" s="8"/>
      <c r="BOC680" s="8"/>
      <c r="BOD680" s="8"/>
      <c r="BOE680" s="8"/>
      <c r="BOF680" s="8"/>
      <c r="BOG680" s="8"/>
      <c r="BOH680" s="8"/>
      <c r="BOI680" s="8"/>
      <c r="BOJ680" s="8"/>
      <c r="BOK680" s="8"/>
      <c r="BOL680" s="8"/>
      <c r="BOM680" s="8"/>
      <c r="BON680" s="8"/>
      <c r="BOO680" s="8"/>
      <c r="BOP680" s="8"/>
      <c r="BOQ680" s="8"/>
      <c r="BOR680" s="8"/>
      <c r="BOS680" s="8"/>
      <c r="BOT680" s="8"/>
      <c r="BOU680" s="8"/>
      <c r="BOV680" s="8"/>
      <c r="BOW680" s="8"/>
      <c r="BOX680" s="8"/>
      <c r="BOY680" s="8"/>
      <c r="BOZ680" s="8"/>
      <c r="BPA680" s="8"/>
      <c r="BPB680" s="8"/>
      <c r="BPC680" s="8"/>
      <c r="BPD680" s="8"/>
      <c r="BPE680" s="8"/>
      <c r="BPF680" s="8"/>
      <c r="BPG680" s="8"/>
      <c r="BPH680" s="8"/>
      <c r="BPI680" s="8"/>
      <c r="BPJ680" s="8"/>
      <c r="BPK680" s="8"/>
      <c r="BPL680" s="8"/>
      <c r="BPM680" s="8"/>
      <c r="BPN680" s="8"/>
      <c r="BPO680" s="8"/>
      <c r="BPP680" s="8"/>
      <c r="BPQ680" s="8"/>
      <c r="BPR680" s="8"/>
      <c r="BPS680" s="8"/>
      <c r="BPT680" s="8"/>
      <c r="BPU680" s="8"/>
      <c r="BPV680" s="8"/>
      <c r="BPW680" s="8"/>
      <c r="BPX680" s="8"/>
      <c r="BPY680" s="8"/>
      <c r="BPZ680" s="8"/>
      <c r="BQA680" s="8"/>
      <c r="BQB680" s="8"/>
      <c r="BQC680" s="8"/>
      <c r="BQD680" s="8"/>
      <c r="BQE680" s="8"/>
      <c r="BQF680" s="8"/>
      <c r="BQG680" s="8"/>
      <c r="BQH680" s="8"/>
      <c r="BQI680" s="8"/>
      <c r="BQJ680" s="8"/>
      <c r="BQK680" s="8"/>
      <c r="BQL680" s="8"/>
      <c r="BQM680" s="8"/>
      <c r="BQN680" s="8"/>
      <c r="BQO680" s="8"/>
      <c r="BQP680" s="8"/>
      <c r="BQQ680" s="8"/>
      <c r="BQR680" s="8"/>
      <c r="BQS680" s="8"/>
      <c r="BQT680" s="8"/>
      <c r="BQU680" s="8"/>
      <c r="BQV680" s="8"/>
      <c r="BQW680" s="8"/>
      <c r="BQX680" s="8"/>
      <c r="BQY680" s="8"/>
      <c r="BQZ680" s="8"/>
      <c r="BRA680" s="8"/>
      <c r="BRB680" s="8"/>
      <c r="BRC680" s="8"/>
      <c r="BRD680" s="8"/>
      <c r="BRE680" s="8"/>
      <c r="BRF680" s="8"/>
      <c r="BRG680" s="8"/>
      <c r="BRH680" s="8"/>
      <c r="BRI680" s="8"/>
      <c r="BRJ680" s="8"/>
      <c r="BRK680" s="8"/>
      <c r="BRL680" s="8"/>
      <c r="BRM680" s="8"/>
      <c r="BRN680" s="8"/>
      <c r="BRO680" s="8"/>
      <c r="BRP680" s="8"/>
      <c r="BRQ680" s="8"/>
      <c r="BRR680" s="8"/>
      <c r="BRS680" s="8"/>
      <c r="BRT680" s="8"/>
      <c r="BRU680" s="8"/>
      <c r="BRV680" s="8"/>
      <c r="BRW680" s="8"/>
      <c r="BRX680" s="8"/>
      <c r="BRY680" s="8"/>
      <c r="BRZ680" s="8"/>
      <c r="BSA680" s="8"/>
      <c r="BSB680" s="8"/>
      <c r="BSC680" s="8"/>
      <c r="BSD680" s="8"/>
      <c r="BSE680" s="8"/>
      <c r="BSF680" s="8"/>
      <c r="BSG680" s="8"/>
      <c r="BSH680" s="8"/>
      <c r="BSI680" s="8"/>
      <c r="BSJ680" s="8"/>
      <c r="BSK680" s="8"/>
      <c r="BSL680" s="8"/>
      <c r="BSM680" s="8"/>
      <c r="BSN680" s="8"/>
      <c r="BSO680" s="8"/>
      <c r="BSP680" s="8"/>
      <c r="BSQ680" s="8"/>
      <c r="BSR680" s="8"/>
      <c r="BSS680" s="8"/>
      <c r="BST680" s="8"/>
      <c r="BSU680" s="8"/>
      <c r="BSV680" s="8"/>
      <c r="BSW680" s="8"/>
      <c r="BSX680" s="8"/>
      <c r="BSY680" s="8"/>
      <c r="BSZ680" s="8"/>
      <c r="BTA680" s="8"/>
      <c r="BTB680" s="8"/>
      <c r="BTC680" s="8"/>
      <c r="BTD680" s="8"/>
      <c r="BTE680" s="8"/>
      <c r="BTF680" s="8"/>
      <c r="BTG680" s="8"/>
      <c r="BTH680" s="8"/>
      <c r="BTI680" s="8"/>
      <c r="BTJ680" s="8"/>
      <c r="BTK680" s="8"/>
      <c r="BTL680" s="8"/>
      <c r="BTM680" s="8"/>
      <c r="BTN680" s="8"/>
      <c r="BTO680" s="8"/>
      <c r="BTP680" s="8"/>
      <c r="BTQ680" s="8"/>
      <c r="BTR680" s="8"/>
      <c r="BTS680" s="8"/>
      <c r="BTT680" s="8"/>
      <c r="BTU680" s="8"/>
      <c r="BTV680" s="8"/>
      <c r="BTW680" s="8"/>
      <c r="BTX680" s="8"/>
      <c r="BTY680" s="8"/>
      <c r="BTZ680" s="8"/>
      <c r="BUA680" s="8"/>
      <c r="BUB680" s="8"/>
      <c r="BUC680" s="8"/>
      <c r="BUD680" s="8"/>
      <c r="BUE680" s="8"/>
      <c r="BUF680" s="8"/>
      <c r="BUG680" s="8"/>
      <c r="BUH680" s="8"/>
      <c r="BUI680" s="8"/>
      <c r="BUJ680" s="8"/>
      <c r="BUK680" s="8"/>
      <c r="BUL680" s="8"/>
      <c r="BUM680" s="8"/>
      <c r="BUN680" s="8"/>
      <c r="BUO680" s="8"/>
      <c r="BUP680" s="8"/>
      <c r="BUQ680" s="8"/>
      <c r="BUR680" s="8"/>
      <c r="BUS680" s="8"/>
      <c r="BUT680" s="8"/>
      <c r="BUU680" s="8"/>
      <c r="BUV680" s="8"/>
      <c r="BUW680" s="8"/>
      <c r="BUX680" s="8"/>
      <c r="BUY680" s="8"/>
      <c r="BUZ680" s="8"/>
      <c r="BVA680" s="8"/>
      <c r="BVB680" s="8"/>
      <c r="BVC680" s="8"/>
      <c r="BVD680" s="8"/>
      <c r="BVE680" s="8"/>
      <c r="BVF680" s="8"/>
      <c r="BVG680" s="8"/>
      <c r="BVH680" s="8"/>
      <c r="BVI680" s="8"/>
      <c r="BVJ680" s="8"/>
      <c r="BVK680" s="8"/>
      <c r="BVL680" s="8"/>
      <c r="BVM680" s="8"/>
      <c r="BVN680" s="8"/>
      <c r="BVO680" s="8"/>
      <c r="BVP680" s="8"/>
      <c r="BVQ680" s="8"/>
      <c r="BVR680" s="8"/>
      <c r="BVS680" s="8"/>
      <c r="BVT680" s="8"/>
      <c r="BVU680" s="8"/>
      <c r="BVV680" s="8"/>
      <c r="BVW680" s="8"/>
      <c r="BVX680" s="8"/>
      <c r="BVY680" s="8"/>
      <c r="BVZ680" s="8"/>
      <c r="BWA680" s="8"/>
      <c r="BWB680" s="8"/>
      <c r="BWC680" s="8"/>
      <c r="BWD680" s="8"/>
      <c r="BWE680" s="8"/>
      <c r="BWF680" s="8"/>
      <c r="BWG680" s="8"/>
      <c r="BWH680" s="8"/>
      <c r="BWI680" s="8"/>
      <c r="BWJ680" s="8"/>
      <c r="BWK680" s="8"/>
      <c r="BWL680" s="8"/>
      <c r="BWM680" s="8"/>
      <c r="BWN680" s="8"/>
      <c r="BWO680" s="8"/>
      <c r="BWP680" s="8"/>
      <c r="BWQ680" s="8"/>
    </row>
    <row r="681" spans="1:1967" s="444" customFormat="1" ht="102" customHeight="1">
      <c r="A681" s="9" t="s">
        <v>6676</v>
      </c>
      <c r="B681" s="100" t="s">
        <v>97</v>
      </c>
      <c r="C681" s="111" t="s">
        <v>1133</v>
      </c>
      <c r="D681" s="111" t="s">
        <v>1127</v>
      </c>
      <c r="E681" s="111" t="s">
        <v>1134</v>
      </c>
      <c r="F681" s="3"/>
      <c r="G681" s="3" t="s">
        <v>384</v>
      </c>
      <c r="H681" s="20">
        <v>1</v>
      </c>
      <c r="I681" s="114">
        <v>470000000</v>
      </c>
      <c r="J681" s="21" t="s">
        <v>1330</v>
      </c>
      <c r="K681" s="19" t="s">
        <v>2096</v>
      </c>
      <c r="L681" s="138" t="s">
        <v>3428</v>
      </c>
      <c r="M681" s="141" t="s">
        <v>383</v>
      </c>
      <c r="N681" s="360" t="s">
        <v>2105</v>
      </c>
      <c r="O681" s="3" t="s">
        <v>1382</v>
      </c>
      <c r="P681" s="7" t="s">
        <v>1354</v>
      </c>
      <c r="Q681" s="3" t="s">
        <v>1195</v>
      </c>
      <c r="R681" s="24">
        <v>129</v>
      </c>
      <c r="S681" s="19">
        <v>1969</v>
      </c>
      <c r="T681" s="83">
        <f t="shared" si="103"/>
        <v>254001</v>
      </c>
      <c r="U681" s="83">
        <f t="shared" si="101"/>
        <v>284481.12000000005</v>
      </c>
      <c r="V681" s="9" t="s">
        <v>1341</v>
      </c>
      <c r="W681" s="153" t="s">
        <v>1410</v>
      </c>
      <c r="X681" s="9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  <c r="FC681" s="8"/>
      <c r="FD681" s="8"/>
      <c r="FE681" s="8"/>
      <c r="FF681" s="8"/>
      <c r="FG681" s="8"/>
      <c r="FH681" s="8"/>
      <c r="FI681" s="8"/>
      <c r="FJ681" s="8"/>
      <c r="FK681" s="8"/>
      <c r="FL681" s="8"/>
      <c r="FM681" s="8"/>
      <c r="FN681" s="8"/>
      <c r="FO681" s="8"/>
      <c r="FP681" s="8"/>
      <c r="FQ681" s="8"/>
      <c r="FR681" s="8"/>
      <c r="FS681" s="8"/>
      <c r="FT681" s="8"/>
      <c r="FU681" s="8"/>
      <c r="FV681" s="8"/>
      <c r="FW681" s="8"/>
      <c r="FX681" s="8"/>
      <c r="FY681" s="8"/>
      <c r="FZ681" s="8"/>
      <c r="GA681" s="8"/>
      <c r="GB681" s="8"/>
      <c r="GC681" s="8"/>
      <c r="GD681" s="8"/>
      <c r="GE681" s="8"/>
      <c r="GF681" s="8"/>
      <c r="GG681" s="8"/>
      <c r="GH681" s="8"/>
      <c r="GI681" s="8"/>
      <c r="GJ681" s="8"/>
      <c r="GK681" s="8"/>
      <c r="GL681" s="8"/>
      <c r="GM681" s="8"/>
      <c r="GN681" s="8"/>
      <c r="GO681" s="8"/>
      <c r="GP681" s="8"/>
      <c r="GQ681" s="8"/>
      <c r="GR681" s="8"/>
      <c r="GS681" s="8"/>
      <c r="GT681" s="8"/>
      <c r="GU681" s="8"/>
      <c r="GV681" s="8"/>
      <c r="GW681" s="8"/>
      <c r="GX681" s="8"/>
      <c r="GY681" s="8"/>
      <c r="GZ681" s="8"/>
      <c r="HA681" s="8"/>
      <c r="HB681" s="8"/>
      <c r="HC681" s="8"/>
      <c r="HD681" s="8"/>
      <c r="HE681" s="8"/>
      <c r="HF681" s="8"/>
      <c r="HG681" s="8"/>
      <c r="HH681" s="8"/>
      <c r="HI681" s="8"/>
      <c r="HJ681" s="8"/>
      <c r="HK681" s="8"/>
      <c r="HL681" s="8"/>
      <c r="HM681" s="8"/>
      <c r="HN681" s="8"/>
      <c r="HO681" s="8"/>
      <c r="HP681" s="8"/>
      <c r="HQ681" s="8"/>
      <c r="HR681" s="8"/>
      <c r="HS681" s="8"/>
      <c r="HT681" s="8"/>
      <c r="HU681" s="8"/>
      <c r="HV681" s="8"/>
      <c r="HW681" s="8"/>
      <c r="HX681" s="8"/>
      <c r="HY681" s="8"/>
      <c r="HZ681" s="8"/>
      <c r="IA681" s="8"/>
      <c r="IB681" s="8"/>
      <c r="IC681" s="8"/>
      <c r="ID681" s="8"/>
      <c r="IE681" s="8"/>
      <c r="IF681" s="8"/>
      <c r="IG681" s="8"/>
      <c r="IH681" s="8"/>
      <c r="II681" s="8"/>
      <c r="IJ681" s="8"/>
      <c r="IK681" s="8"/>
      <c r="IL681" s="8"/>
      <c r="IM681" s="8"/>
      <c r="IN681" s="8"/>
      <c r="IO681" s="8"/>
      <c r="IP681" s="8"/>
      <c r="IQ681" s="8"/>
      <c r="IR681" s="8"/>
      <c r="IS681" s="8"/>
      <c r="IT681" s="8"/>
      <c r="IU681" s="8"/>
      <c r="IV681" s="8"/>
      <c r="IW681" s="8"/>
      <c r="IX681" s="8"/>
      <c r="IY681" s="8"/>
      <c r="IZ681" s="8"/>
      <c r="JA681" s="8"/>
      <c r="JB681" s="8"/>
      <c r="JC681" s="8"/>
      <c r="JD681" s="8"/>
      <c r="JE681" s="8"/>
      <c r="JF681" s="8"/>
      <c r="JG681" s="8"/>
      <c r="JH681" s="8"/>
      <c r="JI681" s="8"/>
      <c r="JJ681" s="8"/>
      <c r="JK681" s="8"/>
      <c r="JL681" s="8"/>
      <c r="JM681" s="8"/>
      <c r="JN681" s="8"/>
      <c r="JO681" s="8"/>
      <c r="JP681" s="8"/>
      <c r="JQ681" s="8"/>
      <c r="JR681" s="8"/>
      <c r="JS681" s="8"/>
      <c r="JT681" s="8"/>
      <c r="JU681" s="8"/>
      <c r="JV681" s="8"/>
      <c r="JW681" s="8"/>
      <c r="JX681" s="8"/>
      <c r="JY681" s="8"/>
      <c r="JZ681" s="8"/>
      <c r="KA681" s="8"/>
      <c r="KB681" s="8"/>
      <c r="KC681" s="8"/>
      <c r="KD681" s="8"/>
      <c r="KE681" s="8"/>
      <c r="KF681" s="8"/>
      <c r="KG681" s="8"/>
      <c r="KH681" s="8"/>
      <c r="KI681" s="8"/>
      <c r="KJ681" s="8"/>
      <c r="KK681" s="8"/>
      <c r="KL681" s="8"/>
      <c r="KM681" s="8"/>
      <c r="KN681" s="8"/>
      <c r="KO681" s="8"/>
      <c r="KP681" s="8"/>
      <c r="KQ681" s="8"/>
      <c r="KR681" s="8"/>
      <c r="KS681" s="8"/>
      <c r="KT681" s="8"/>
      <c r="KU681" s="8"/>
      <c r="KV681" s="8"/>
      <c r="KW681" s="8"/>
      <c r="KX681" s="8"/>
      <c r="KY681" s="8"/>
      <c r="KZ681" s="8"/>
      <c r="LA681" s="8"/>
      <c r="LB681" s="8"/>
      <c r="LC681" s="8"/>
      <c r="LD681" s="8"/>
      <c r="LE681" s="8"/>
      <c r="LF681" s="8"/>
      <c r="LG681" s="8"/>
      <c r="LH681" s="8"/>
      <c r="LI681" s="8"/>
      <c r="LJ681" s="8"/>
      <c r="LK681" s="8"/>
      <c r="LL681" s="8"/>
      <c r="LM681" s="8"/>
      <c r="LN681" s="8"/>
      <c r="LO681" s="8"/>
      <c r="LP681" s="8"/>
      <c r="LQ681" s="8"/>
      <c r="LR681" s="8"/>
      <c r="LS681" s="8"/>
      <c r="LT681" s="8"/>
      <c r="LU681" s="8"/>
      <c r="LV681" s="8"/>
      <c r="LW681" s="8"/>
      <c r="LX681" s="8"/>
      <c r="LY681" s="8"/>
      <c r="LZ681" s="8"/>
      <c r="MA681" s="8"/>
      <c r="MB681" s="8"/>
      <c r="MC681" s="8"/>
      <c r="MD681" s="8"/>
      <c r="ME681" s="8"/>
      <c r="MF681" s="8"/>
      <c r="MG681" s="8"/>
      <c r="MH681" s="8"/>
      <c r="MI681" s="8"/>
      <c r="MJ681" s="8"/>
      <c r="MK681" s="8"/>
      <c r="ML681" s="8"/>
      <c r="MM681" s="8"/>
      <c r="MN681" s="8"/>
      <c r="MO681" s="8"/>
      <c r="MP681" s="8"/>
      <c r="MQ681" s="8"/>
      <c r="MR681" s="8"/>
      <c r="MS681" s="8"/>
      <c r="MT681" s="8"/>
      <c r="MU681" s="8"/>
      <c r="MV681" s="8"/>
      <c r="MW681" s="8"/>
      <c r="MX681" s="8"/>
      <c r="MY681" s="8"/>
      <c r="MZ681" s="8"/>
      <c r="NA681" s="8"/>
      <c r="NB681" s="8"/>
      <c r="NC681" s="8"/>
      <c r="ND681" s="8"/>
      <c r="NE681" s="8"/>
      <c r="NF681" s="8"/>
      <c r="NG681" s="8"/>
      <c r="NH681" s="8"/>
      <c r="NI681" s="8"/>
      <c r="NJ681" s="8"/>
      <c r="NK681" s="8"/>
      <c r="NL681" s="8"/>
      <c r="NM681" s="8"/>
      <c r="NN681" s="8"/>
      <c r="NO681" s="8"/>
      <c r="NP681" s="8"/>
      <c r="NQ681" s="8"/>
      <c r="NR681" s="8"/>
      <c r="NS681" s="8"/>
      <c r="NT681" s="8"/>
      <c r="NU681" s="8"/>
      <c r="NV681" s="8"/>
      <c r="NW681" s="8"/>
      <c r="NX681" s="8"/>
      <c r="NY681" s="8"/>
      <c r="NZ681" s="8"/>
      <c r="OA681" s="8"/>
      <c r="OB681" s="8"/>
      <c r="OC681" s="8"/>
      <c r="OD681" s="8"/>
      <c r="OE681" s="8"/>
      <c r="OF681" s="8"/>
      <c r="OG681" s="8"/>
      <c r="OH681" s="8"/>
      <c r="OI681" s="8"/>
      <c r="OJ681" s="8"/>
      <c r="OK681" s="8"/>
      <c r="OL681" s="8"/>
      <c r="OM681" s="8"/>
      <c r="ON681" s="8"/>
      <c r="OO681" s="8"/>
      <c r="OP681" s="8"/>
      <c r="OQ681" s="8"/>
      <c r="OR681" s="8"/>
      <c r="OS681" s="8"/>
      <c r="OT681" s="8"/>
      <c r="OU681" s="8"/>
      <c r="OV681" s="8"/>
      <c r="OW681" s="8"/>
      <c r="OX681" s="8"/>
      <c r="OY681" s="8"/>
      <c r="OZ681" s="8"/>
      <c r="PA681" s="8"/>
      <c r="PB681" s="8"/>
      <c r="PC681" s="8"/>
      <c r="PD681" s="8"/>
      <c r="PE681" s="8"/>
      <c r="PF681" s="8"/>
      <c r="PG681" s="8"/>
      <c r="PH681" s="8"/>
      <c r="PI681" s="8"/>
      <c r="PJ681" s="8"/>
      <c r="PK681" s="8"/>
      <c r="PL681" s="8"/>
      <c r="PM681" s="8"/>
      <c r="PN681" s="8"/>
      <c r="PO681" s="8"/>
      <c r="PP681" s="8"/>
      <c r="PQ681" s="8"/>
      <c r="PR681" s="8"/>
      <c r="PS681" s="8"/>
      <c r="PT681" s="8"/>
      <c r="PU681" s="8"/>
      <c r="PV681" s="8"/>
      <c r="PW681" s="8"/>
      <c r="PX681" s="8"/>
      <c r="PY681" s="8"/>
      <c r="PZ681" s="8"/>
      <c r="QA681" s="8"/>
      <c r="QB681" s="8"/>
      <c r="QC681" s="8"/>
      <c r="QD681" s="8"/>
      <c r="QE681" s="8"/>
      <c r="QF681" s="8"/>
      <c r="QG681" s="8"/>
      <c r="QH681" s="8"/>
      <c r="QI681" s="8"/>
      <c r="QJ681" s="8"/>
      <c r="QK681" s="8"/>
      <c r="QL681" s="8"/>
      <c r="QM681" s="8"/>
      <c r="QN681" s="8"/>
      <c r="QO681" s="8"/>
      <c r="QP681" s="8"/>
      <c r="QQ681" s="8"/>
      <c r="QR681" s="8"/>
      <c r="QS681" s="8"/>
      <c r="QT681" s="8"/>
      <c r="QU681" s="8"/>
      <c r="QV681" s="8"/>
      <c r="QW681" s="8"/>
      <c r="QX681" s="8"/>
      <c r="QY681" s="8"/>
      <c r="QZ681" s="8"/>
      <c r="RA681" s="8"/>
      <c r="RB681" s="8"/>
      <c r="RC681" s="8"/>
      <c r="RD681" s="8"/>
      <c r="RE681" s="8"/>
      <c r="RF681" s="8"/>
      <c r="RG681" s="8"/>
      <c r="RH681" s="8"/>
      <c r="RI681" s="8"/>
      <c r="RJ681" s="8"/>
      <c r="RK681" s="8"/>
      <c r="RL681" s="8"/>
      <c r="RM681" s="8"/>
      <c r="RN681" s="8"/>
      <c r="RO681" s="8"/>
      <c r="RP681" s="8"/>
      <c r="RQ681" s="8"/>
      <c r="RR681" s="8"/>
      <c r="RS681" s="8"/>
      <c r="RT681" s="8"/>
      <c r="RU681" s="8"/>
      <c r="RV681" s="8"/>
      <c r="RW681" s="8"/>
      <c r="RX681" s="8"/>
      <c r="RY681" s="8"/>
      <c r="RZ681" s="8"/>
      <c r="SA681" s="8"/>
      <c r="SB681" s="8"/>
      <c r="SC681" s="8"/>
      <c r="SD681" s="8"/>
      <c r="SE681" s="8"/>
      <c r="SF681" s="8"/>
      <c r="SG681" s="8"/>
      <c r="SH681" s="8"/>
      <c r="SI681" s="8"/>
      <c r="SJ681" s="8"/>
      <c r="SK681" s="8"/>
      <c r="SL681" s="8"/>
      <c r="SM681" s="8"/>
      <c r="SN681" s="8"/>
      <c r="SO681" s="8"/>
      <c r="SP681" s="8"/>
      <c r="SQ681" s="8"/>
      <c r="SR681" s="8"/>
      <c r="SS681" s="8"/>
      <c r="ST681" s="8"/>
      <c r="SU681" s="8"/>
      <c r="SV681" s="8"/>
      <c r="SW681" s="8"/>
      <c r="SX681" s="8"/>
      <c r="SY681" s="8"/>
      <c r="SZ681" s="8"/>
      <c r="TA681" s="8"/>
      <c r="TB681" s="8"/>
      <c r="TC681" s="8"/>
      <c r="TD681" s="8"/>
      <c r="TE681" s="8"/>
      <c r="TF681" s="8"/>
      <c r="TG681" s="8"/>
      <c r="TH681" s="8"/>
      <c r="TI681" s="8"/>
      <c r="TJ681" s="8"/>
      <c r="TK681" s="8"/>
      <c r="TL681" s="8"/>
      <c r="TM681" s="8"/>
      <c r="TN681" s="8"/>
      <c r="TO681" s="8"/>
      <c r="TP681" s="8"/>
      <c r="TQ681" s="8"/>
      <c r="TR681" s="8"/>
      <c r="TS681" s="8"/>
      <c r="TT681" s="8"/>
      <c r="TU681" s="8"/>
      <c r="TV681" s="8"/>
      <c r="TW681" s="8"/>
      <c r="TX681" s="8"/>
      <c r="TY681" s="8"/>
      <c r="TZ681" s="8"/>
      <c r="UA681" s="8"/>
      <c r="UB681" s="8"/>
      <c r="UC681" s="8"/>
      <c r="UD681" s="8"/>
      <c r="UE681" s="8"/>
      <c r="UF681" s="8"/>
      <c r="UG681" s="8"/>
      <c r="UH681" s="8"/>
      <c r="UI681" s="8"/>
      <c r="UJ681" s="8"/>
      <c r="UK681" s="8"/>
      <c r="UL681" s="8"/>
      <c r="UM681" s="8"/>
      <c r="UN681" s="8"/>
      <c r="UO681" s="8"/>
      <c r="UP681" s="8"/>
      <c r="UQ681" s="8"/>
      <c r="UR681" s="8"/>
      <c r="US681" s="8"/>
      <c r="UT681" s="8"/>
      <c r="UU681" s="8"/>
      <c r="UV681" s="8"/>
      <c r="UW681" s="8"/>
      <c r="UX681" s="8"/>
      <c r="UY681" s="8"/>
      <c r="UZ681" s="8"/>
      <c r="VA681" s="8"/>
      <c r="VB681" s="8"/>
      <c r="VC681" s="8"/>
      <c r="VD681" s="8"/>
      <c r="VE681" s="8"/>
      <c r="VF681" s="8"/>
      <c r="VG681" s="8"/>
      <c r="VH681" s="8"/>
      <c r="VI681" s="8"/>
      <c r="VJ681" s="8"/>
      <c r="VK681" s="8"/>
      <c r="VL681" s="8"/>
      <c r="VM681" s="8"/>
      <c r="VN681" s="8"/>
      <c r="VO681" s="8"/>
      <c r="VP681" s="8"/>
      <c r="VQ681" s="8"/>
      <c r="VR681" s="8"/>
      <c r="VS681" s="8"/>
      <c r="VT681" s="8"/>
      <c r="VU681" s="8"/>
      <c r="VV681" s="8"/>
      <c r="VW681" s="8"/>
      <c r="VX681" s="8"/>
      <c r="VY681" s="8"/>
      <c r="VZ681" s="8"/>
      <c r="WA681" s="8"/>
      <c r="WB681" s="8"/>
      <c r="WC681" s="8"/>
      <c r="WD681" s="8"/>
      <c r="WE681" s="8"/>
      <c r="WF681" s="8"/>
      <c r="WG681" s="8"/>
      <c r="WH681" s="8"/>
      <c r="WI681" s="8"/>
      <c r="WJ681" s="8"/>
      <c r="WK681" s="8"/>
      <c r="WL681" s="8"/>
      <c r="WM681" s="8"/>
      <c r="WN681" s="8"/>
      <c r="WO681" s="8"/>
      <c r="WP681" s="8"/>
      <c r="WQ681" s="8"/>
      <c r="WR681" s="8"/>
      <c r="WS681" s="8"/>
      <c r="WT681" s="8"/>
      <c r="WU681" s="8"/>
      <c r="WV681" s="8"/>
      <c r="WW681" s="8"/>
      <c r="WX681" s="8"/>
      <c r="WY681" s="8"/>
      <c r="WZ681" s="8"/>
      <c r="XA681" s="8"/>
      <c r="XB681" s="8"/>
      <c r="XC681" s="8"/>
      <c r="XD681" s="8"/>
      <c r="XE681" s="8"/>
      <c r="XF681" s="8"/>
      <c r="XG681" s="8"/>
      <c r="XH681" s="8"/>
      <c r="XI681" s="8"/>
      <c r="XJ681" s="8"/>
      <c r="XK681" s="8"/>
      <c r="XL681" s="8"/>
      <c r="XM681" s="8"/>
      <c r="XN681" s="8"/>
      <c r="XO681" s="8"/>
      <c r="XP681" s="8"/>
      <c r="XQ681" s="8"/>
      <c r="XR681" s="8"/>
      <c r="XS681" s="8"/>
      <c r="XT681" s="8"/>
      <c r="XU681" s="8"/>
      <c r="XV681" s="8"/>
      <c r="XW681" s="8"/>
      <c r="XX681" s="8"/>
      <c r="XY681" s="8"/>
      <c r="XZ681" s="8"/>
      <c r="YA681" s="8"/>
      <c r="YB681" s="8"/>
      <c r="YC681" s="8"/>
      <c r="YD681" s="8"/>
      <c r="YE681" s="8"/>
      <c r="YF681" s="8"/>
      <c r="YG681" s="8"/>
      <c r="YH681" s="8"/>
      <c r="YI681" s="8"/>
      <c r="YJ681" s="8"/>
      <c r="YK681" s="8"/>
      <c r="YL681" s="8"/>
      <c r="YM681" s="8"/>
      <c r="YN681" s="8"/>
      <c r="YO681" s="8"/>
      <c r="YP681" s="8"/>
      <c r="YQ681" s="8"/>
      <c r="YR681" s="8"/>
      <c r="YS681" s="8"/>
      <c r="YT681" s="8"/>
      <c r="YU681" s="8"/>
      <c r="YV681" s="8"/>
      <c r="YW681" s="8"/>
      <c r="YX681" s="8"/>
      <c r="YY681" s="8"/>
      <c r="YZ681" s="8"/>
      <c r="ZA681" s="8"/>
      <c r="ZB681" s="8"/>
      <c r="ZC681" s="8"/>
      <c r="ZD681" s="8"/>
      <c r="ZE681" s="8"/>
      <c r="ZF681" s="8"/>
      <c r="ZG681" s="8"/>
      <c r="ZH681" s="8"/>
      <c r="ZI681" s="8"/>
      <c r="ZJ681" s="8"/>
      <c r="ZK681" s="8"/>
      <c r="ZL681" s="8"/>
      <c r="ZM681" s="8"/>
      <c r="ZN681" s="8"/>
      <c r="ZO681" s="8"/>
      <c r="ZP681" s="8"/>
      <c r="ZQ681" s="8"/>
      <c r="ZR681" s="8"/>
      <c r="ZS681" s="8"/>
      <c r="ZT681" s="8"/>
      <c r="ZU681" s="8"/>
      <c r="ZV681" s="8"/>
      <c r="ZW681" s="8"/>
      <c r="ZX681" s="8"/>
      <c r="ZY681" s="8"/>
      <c r="ZZ681" s="8"/>
      <c r="AAA681" s="8"/>
      <c r="AAB681" s="8"/>
      <c r="AAC681" s="8"/>
      <c r="AAD681" s="8"/>
      <c r="AAE681" s="8"/>
      <c r="AAF681" s="8"/>
      <c r="AAG681" s="8"/>
      <c r="AAH681" s="8"/>
      <c r="AAI681" s="8"/>
      <c r="AAJ681" s="8"/>
      <c r="AAK681" s="8"/>
      <c r="AAL681" s="8"/>
      <c r="AAM681" s="8"/>
      <c r="AAN681" s="8"/>
      <c r="AAO681" s="8"/>
      <c r="AAP681" s="8"/>
      <c r="AAQ681" s="8"/>
      <c r="AAR681" s="8"/>
      <c r="AAS681" s="8"/>
      <c r="AAT681" s="8"/>
      <c r="AAU681" s="8"/>
      <c r="AAV681" s="8"/>
      <c r="AAW681" s="8"/>
      <c r="AAX681" s="8"/>
      <c r="AAY681" s="8"/>
      <c r="AAZ681" s="8"/>
      <c r="ABA681" s="8"/>
      <c r="ABB681" s="8"/>
      <c r="ABC681" s="8"/>
      <c r="ABD681" s="8"/>
      <c r="ABE681" s="8"/>
      <c r="ABF681" s="8"/>
      <c r="ABG681" s="8"/>
      <c r="ABH681" s="8"/>
      <c r="ABI681" s="8"/>
      <c r="ABJ681" s="8"/>
      <c r="ABK681" s="8"/>
      <c r="ABL681" s="8"/>
      <c r="ABM681" s="8"/>
      <c r="ABN681" s="8"/>
      <c r="ABO681" s="8"/>
      <c r="ABP681" s="8"/>
      <c r="ABQ681" s="8"/>
      <c r="ABR681" s="8"/>
      <c r="ABS681" s="8"/>
      <c r="ABT681" s="8"/>
      <c r="ABU681" s="8"/>
      <c r="ABV681" s="8"/>
      <c r="ABW681" s="8"/>
      <c r="ABX681" s="8"/>
      <c r="ABY681" s="8"/>
      <c r="ABZ681" s="8"/>
      <c r="ACA681" s="8"/>
      <c r="ACB681" s="8"/>
      <c r="ACC681" s="8"/>
      <c r="ACD681" s="8"/>
      <c r="ACE681" s="8"/>
      <c r="ACF681" s="8"/>
      <c r="ACG681" s="8"/>
      <c r="ACH681" s="8"/>
      <c r="ACI681" s="8"/>
      <c r="ACJ681" s="8"/>
      <c r="ACK681" s="8"/>
      <c r="ACL681" s="8"/>
      <c r="ACM681" s="8"/>
      <c r="ACN681" s="8"/>
      <c r="ACO681" s="8"/>
      <c r="ACP681" s="8"/>
      <c r="ACQ681" s="8"/>
      <c r="ACR681" s="8"/>
      <c r="ACS681" s="8"/>
      <c r="ACT681" s="8"/>
      <c r="ACU681" s="8"/>
      <c r="ACV681" s="8"/>
      <c r="ACW681" s="8"/>
      <c r="ACX681" s="8"/>
      <c r="ACY681" s="8"/>
      <c r="ACZ681" s="8"/>
      <c r="ADA681" s="8"/>
      <c r="ADB681" s="8"/>
      <c r="ADC681" s="8"/>
      <c r="ADD681" s="8"/>
      <c r="ADE681" s="8"/>
      <c r="ADF681" s="8"/>
      <c r="ADG681" s="8"/>
      <c r="ADH681" s="8"/>
      <c r="ADI681" s="8"/>
      <c r="ADJ681" s="8"/>
      <c r="ADK681" s="8"/>
      <c r="ADL681" s="8"/>
      <c r="ADM681" s="8"/>
      <c r="ADN681" s="8"/>
      <c r="ADO681" s="8"/>
      <c r="ADP681" s="8"/>
      <c r="ADQ681" s="8"/>
      <c r="ADR681" s="8"/>
      <c r="ADS681" s="8"/>
      <c r="ADT681" s="8"/>
      <c r="ADU681" s="8"/>
      <c r="ADV681" s="8"/>
      <c r="ADW681" s="8"/>
      <c r="ADX681" s="8"/>
      <c r="ADY681" s="8"/>
      <c r="ADZ681" s="8"/>
      <c r="AEA681" s="8"/>
      <c r="AEB681" s="8"/>
      <c r="AEC681" s="8"/>
      <c r="AED681" s="8"/>
      <c r="AEE681" s="8"/>
      <c r="AEF681" s="8"/>
      <c r="AEG681" s="8"/>
      <c r="AEH681" s="8"/>
      <c r="AEI681" s="8"/>
      <c r="AEJ681" s="8"/>
      <c r="AEK681" s="8"/>
      <c r="AEL681" s="8"/>
      <c r="AEM681" s="8"/>
      <c r="AEN681" s="8"/>
      <c r="AEO681" s="8"/>
      <c r="AEP681" s="8"/>
      <c r="AEQ681" s="8"/>
      <c r="AER681" s="8"/>
      <c r="AES681" s="8"/>
      <c r="AET681" s="8"/>
      <c r="AEU681" s="8"/>
      <c r="AEV681" s="8"/>
      <c r="AEW681" s="8"/>
      <c r="AEX681" s="8"/>
      <c r="AEY681" s="8"/>
      <c r="AEZ681" s="8"/>
      <c r="AFA681" s="8"/>
      <c r="AFB681" s="8"/>
      <c r="AFC681" s="8"/>
      <c r="AFD681" s="8"/>
      <c r="AFE681" s="8"/>
      <c r="AFF681" s="8"/>
      <c r="AFG681" s="8"/>
      <c r="AFH681" s="8"/>
      <c r="AFI681" s="8"/>
      <c r="AFJ681" s="8"/>
      <c r="AFK681" s="8"/>
      <c r="AFL681" s="8"/>
      <c r="AFM681" s="8"/>
      <c r="AFN681" s="8"/>
      <c r="AFO681" s="8"/>
      <c r="AFP681" s="8"/>
      <c r="AFQ681" s="8"/>
      <c r="AFR681" s="8"/>
      <c r="AFS681" s="8"/>
      <c r="AFT681" s="8"/>
      <c r="AFU681" s="8"/>
      <c r="AFV681" s="8"/>
      <c r="AFW681" s="8"/>
      <c r="AFX681" s="8"/>
      <c r="AFY681" s="8"/>
      <c r="AFZ681" s="8"/>
      <c r="AGA681" s="8"/>
      <c r="AGB681" s="8"/>
      <c r="AGC681" s="8"/>
      <c r="AGD681" s="8"/>
      <c r="AGE681" s="8"/>
      <c r="AGF681" s="8"/>
      <c r="AGG681" s="8"/>
      <c r="AGH681" s="8"/>
      <c r="AGI681" s="8"/>
      <c r="AGJ681" s="8"/>
      <c r="AGK681" s="8"/>
      <c r="AGL681" s="8"/>
      <c r="AGM681" s="8"/>
      <c r="AGN681" s="8"/>
      <c r="AGO681" s="8"/>
      <c r="AGP681" s="8"/>
      <c r="AGQ681" s="8"/>
      <c r="AGR681" s="8"/>
      <c r="AGS681" s="8"/>
      <c r="AGT681" s="8"/>
      <c r="AGU681" s="8"/>
      <c r="AGV681" s="8"/>
      <c r="AGW681" s="8"/>
      <c r="AGX681" s="8"/>
      <c r="AGY681" s="8"/>
      <c r="AGZ681" s="8"/>
      <c r="AHA681" s="8"/>
      <c r="AHB681" s="8"/>
      <c r="AHC681" s="8"/>
      <c r="AHD681" s="8"/>
      <c r="AHE681" s="8"/>
      <c r="AHF681" s="8"/>
      <c r="AHG681" s="8"/>
      <c r="AHH681" s="8"/>
      <c r="AHI681" s="8"/>
      <c r="AHJ681" s="8"/>
      <c r="AHK681" s="8"/>
      <c r="AHL681" s="8"/>
      <c r="AHM681" s="8"/>
      <c r="AHN681" s="8"/>
      <c r="AHO681" s="8"/>
      <c r="AHP681" s="8"/>
      <c r="AHQ681" s="8"/>
      <c r="AHR681" s="8"/>
      <c r="AHS681" s="8"/>
      <c r="AHT681" s="8"/>
      <c r="AHU681" s="8"/>
      <c r="AHV681" s="8"/>
      <c r="AHW681" s="8"/>
      <c r="AHX681" s="8"/>
      <c r="AHY681" s="8"/>
      <c r="AHZ681" s="8"/>
      <c r="AIA681" s="8"/>
      <c r="AIB681" s="8"/>
      <c r="AIC681" s="8"/>
      <c r="AID681" s="8"/>
      <c r="AIE681" s="8"/>
      <c r="AIF681" s="8"/>
      <c r="AIG681" s="8"/>
      <c r="AIH681" s="8"/>
      <c r="AII681" s="8"/>
      <c r="AIJ681" s="8"/>
      <c r="AIK681" s="8"/>
      <c r="AIL681" s="8"/>
      <c r="AIM681" s="8"/>
      <c r="AIN681" s="8"/>
      <c r="AIO681" s="8"/>
      <c r="AIP681" s="8"/>
      <c r="AIQ681" s="8"/>
      <c r="AIR681" s="8"/>
      <c r="AIS681" s="8"/>
      <c r="AIT681" s="8"/>
      <c r="AIU681" s="8"/>
      <c r="AIV681" s="8"/>
      <c r="AIW681" s="8"/>
      <c r="AIX681" s="8"/>
      <c r="AIY681" s="8"/>
      <c r="AIZ681" s="8"/>
      <c r="AJA681" s="8"/>
      <c r="AJB681" s="8"/>
      <c r="AJC681" s="8"/>
      <c r="AJD681" s="8"/>
      <c r="AJE681" s="8"/>
      <c r="AJF681" s="8"/>
      <c r="AJG681" s="8"/>
      <c r="AJH681" s="8"/>
      <c r="AJI681" s="8"/>
      <c r="AJJ681" s="8"/>
      <c r="AJK681" s="8"/>
      <c r="AJL681" s="8"/>
      <c r="AJM681" s="8"/>
      <c r="AJN681" s="8"/>
      <c r="AJO681" s="8"/>
      <c r="AJP681" s="8"/>
      <c r="AJQ681" s="8"/>
      <c r="AJR681" s="8"/>
      <c r="AJS681" s="8"/>
      <c r="AJT681" s="8"/>
      <c r="AJU681" s="8"/>
      <c r="AJV681" s="8"/>
      <c r="AJW681" s="8"/>
      <c r="AJX681" s="8"/>
      <c r="AJY681" s="8"/>
      <c r="AJZ681" s="8"/>
      <c r="AKA681" s="8"/>
      <c r="AKB681" s="8"/>
      <c r="AKC681" s="8"/>
      <c r="AKD681" s="8"/>
      <c r="AKE681" s="8"/>
      <c r="AKF681" s="8"/>
      <c r="AKG681" s="8"/>
      <c r="AKH681" s="8"/>
      <c r="AKI681" s="8"/>
      <c r="AKJ681" s="8"/>
      <c r="AKK681" s="8"/>
      <c r="AKL681" s="8"/>
      <c r="AKM681" s="8"/>
      <c r="AKN681" s="8"/>
      <c r="AKO681" s="8"/>
      <c r="AKP681" s="8"/>
      <c r="AKQ681" s="8"/>
      <c r="AKR681" s="8"/>
      <c r="AKS681" s="8"/>
      <c r="AKT681" s="8"/>
      <c r="AKU681" s="8"/>
      <c r="AKV681" s="8"/>
      <c r="AKW681" s="8"/>
      <c r="AKX681" s="8"/>
      <c r="AKY681" s="8"/>
      <c r="AKZ681" s="8"/>
      <c r="ALA681" s="8"/>
      <c r="ALB681" s="8"/>
      <c r="ALC681" s="8"/>
      <c r="ALD681" s="8"/>
      <c r="ALE681" s="8"/>
      <c r="ALF681" s="8"/>
      <c r="ALG681" s="8"/>
      <c r="ALH681" s="8"/>
      <c r="ALI681" s="8"/>
      <c r="ALJ681" s="8"/>
      <c r="ALK681" s="8"/>
      <c r="ALL681" s="8"/>
      <c r="ALM681" s="8"/>
      <c r="ALN681" s="8"/>
      <c r="ALO681" s="8"/>
      <c r="ALP681" s="8"/>
      <c r="ALQ681" s="8"/>
      <c r="ALR681" s="8"/>
      <c r="ALS681" s="8"/>
      <c r="ALT681" s="8"/>
      <c r="ALU681" s="8"/>
      <c r="ALV681" s="8"/>
      <c r="ALW681" s="8"/>
      <c r="ALX681" s="8"/>
      <c r="ALY681" s="8"/>
      <c r="ALZ681" s="8"/>
      <c r="AMA681" s="8"/>
      <c r="AMB681" s="8"/>
      <c r="AMC681" s="8"/>
      <c r="AMD681" s="8"/>
      <c r="AME681" s="8"/>
      <c r="AMF681" s="8"/>
      <c r="AMG681" s="8"/>
      <c r="AMH681" s="8"/>
      <c r="AMI681" s="8"/>
      <c r="AMJ681" s="8"/>
      <c r="AMK681" s="8"/>
      <c r="AML681" s="8"/>
      <c r="AMM681" s="8"/>
      <c r="AMN681" s="8"/>
      <c r="AMO681" s="8"/>
      <c r="AMP681" s="8"/>
      <c r="AMQ681" s="8"/>
      <c r="AMR681" s="8"/>
      <c r="AMS681" s="8"/>
      <c r="AMT681" s="8"/>
      <c r="AMU681" s="8"/>
      <c r="AMV681" s="8"/>
      <c r="AMW681" s="8"/>
      <c r="AMX681" s="8"/>
      <c r="AMY681" s="8"/>
      <c r="AMZ681" s="8"/>
      <c r="ANA681" s="8"/>
      <c r="ANB681" s="8"/>
      <c r="ANC681" s="8"/>
      <c r="AND681" s="8"/>
      <c r="ANE681" s="8"/>
      <c r="ANF681" s="8"/>
      <c r="ANG681" s="8"/>
      <c r="ANH681" s="8"/>
      <c r="ANI681" s="8"/>
      <c r="ANJ681" s="8"/>
      <c r="ANK681" s="8"/>
      <c r="ANL681" s="8"/>
      <c r="ANM681" s="8"/>
      <c r="ANN681" s="8"/>
      <c r="ANO681" s="8"/>
      <c r="ANP681" s="8"/>
      <c r="ANQ681" s="8"/>
      <c r="ANR681" s="8"/>
      <c r="ANS681" s="8"/>
      <c r="ANT681" s="8"/>
      <c r="ANU681" s="8"/>
      <c r="ANV681" s="8"/>
      <c r="ANW681" s="8"/>
      <c r="ANX681" s="8"/>
      <c r="ANY681" s="8"/>
      <c r="ANZ681" s="8"/>
      <c r="AOA681" s="8"/>
      <c r="AOB681" s="8"/>
      <c r="AOC681" s="8"/>
      <c r="AOD681" s="8"/>
      <c r="AOE681" s="8"/>
      <c r="AOF681" s="8"/>
      <c r="AOG681" s="8"/>
      <c r="AOH681" s="8"/>
      <c r="AOI681" s="8"/>
      <c r="AOJ681" s="8"/>
      <c r="AOK681" s="8"/>
      <c r="AOL681" s="8"/>
      <c r="AOM681" s="8"/>
      <c r="AON681" s="8"/>
      <c r="AOO681" s="8"/>
      <c r="AOP681" s="8"/>
      <c r="AOQ681" s="8"/>
      <c r="AOR681" s="8"/>
      <c r="AOS681" s="8"/>
      <c r="AOT681" s="8"/>
      <c r="AOU681" s="8"/>
      <c r="AOV681" s="8"/>
      <c r="AOW681" s="8"/>
      <c r="AOX681" s="8"/>
      <c r="AOY681" s="8"/>
      <c r="AOZ681" s="8"/>
      <c r="APA681" s="8"/>
      <c r="APB681" s="8"/>
      <c r="APC681" s="8"/>
      <c r="APD681" s="8"/>
      <c r="APE681" s="8"/>
      <c r="APF681" s="8"/>
      <c r="APG681" s="8"/>
      <c r="APH681" s="8"/>
      <c r="API681" s="8"/>
      <c r="APJ681" s="8"/>
      <c r="APK681" s="8"/>
      <c r="APL681" s="8"/>
      <c r="APM681" s="8"/>
      <c r="APN681" s="8"/>
      <c r="APO681" s="8"/>
      <c r="APP681" s="8"/>
      <c r="APQ681" s="8"/>
      <c r="APR681" s="8"/>
      <c r="APS681" s="8"/>
      <c r="APT681" s="8"/>
      <c r="APU681" s="8"/>
      <c r="APV681" s="8"/>
      <c r="APW681" s="8"/>
      <c r="APX681" s="8"/>
      <c r="APY681" s="8"/>
      <c r="APZ681" s="8"/>
      <c r="AQA681" s="8"/>
      <c r="AQB681" s="8"/>
      <c r="AQC681" s="8"/>
      <c r="AQD681" s="8"/>
      <c r="AQE681" s="8"/>
      <c r="AQF681" s="8"/>
      <c r="AQG681" s="8"/>
      <c r="AQH681" s="8"/>
      <c r="AQI681" s="8"/>
      <c r="AQJ681" s="8"/>
      <c r="AQK681" s="8"/>
      <c r="AQL681" s="8"/>
      <c r="AQM681" s="8"/>
      <c r="AQN681" s="8"/>
      <c r="AQO681" s="8"/>
      <c r="AQP681" s="8"/>
      <c r="AQQ681" s="8"/>
      <c r="AQR681" s="8"/>
      <c r="AQS681" s="8"/>
      <c r="AQT681" s="8"/>
      <c r="AQU681" s="8"/>
      <c r="AQV681" s="8"/>
      <c r="AQW681" s="8"/>
      <c r="AQX681" s="8"/>
      <c r="AQY681" s="8"/>
      <c r="AQZ681" s="8"/>
      <c r="ARA681" s="8"/>
      <c r="ARB681" s="8"/>
      <c r="ARC681" s="8"/>
      <c r="ARD681" s="8"/>
      <c r="ARE681" s="8"/>
      <c r="ARF681" s="8"/>
      <c r="ARG681" s="8"/>
      <c r="ARH681" s="8"/>
      <c r="ARI681" s="8"/>
      <c r="ARJ681" s="8"/>
      <c r="ARK681" s="8"/>
      <c r="ARL681" s="8"/>
      <c r="ARM681" s="8"/>
      <c r="ARN681" s="8"/>
      <c r="ARO681" s="8"/>
      <c r="ARP681" s="8"/>
      <c r="ARQ681" s="8"/>
      <c r="ARR681" s="8"/>
      <c r="ARS681" s="8"/>
      <c r="ART681" s="8"/>
      <c r="ARU681" s="8"/>
      <c r="ARV681" s="8"/>
      <c r="ARW681" s="8"/>
      <c r="ARX681" s="8"/>
      <c r="ARY681" s="8"/>
      <c r="ARZ681" s="8"/>
      <c r="ASA681" s="8"/>
      <c r="ASB681" s="8"/>
      <c r="ASC681" s="8"/>
      <c r="ASD681" s="8"/>
      <c r="ASE681" s="8"/>
      <c r="ASF681" s="8"/>
      <c r="ASG681" s="8"/>
      <c r="ASH681" s="8"/>
      <c r="ASI681" s="8"/>
      <c r="ASJ681" s="8"/>
      <c r="ASK681" s="8"/>
      <c r="ASL681" s="8"/>
      <c r="ASM681" s="8"/>
      <c r="ASN681" s="8"/>
      <c r="ASO681" s="8"/>
      <c r="ASP681" s="8"/>
      <c r="ASQ681" s="8"/>
      <c r="ASR681" s="8"/>
      <c r="ASS681" s="8"/>
      <c r="AST681" s="8"/>
      <c r="ASU681" s="8"/>
      <c r="ASV681" s="8"/>
      <c r="ASW681" s="8"/>
      <c r="ASX681" s="8"/>
      <c r="ASY681" s="8"/>
      <c r="ASZ681" s="8"/>
      <c r="ATA681" s="8"/>
      <c r="ATB681" s="8"/>
      <c r="ATC681" s="8"/>
      <c r="ATD681" s="8"/>
      <c r="ATE681" s="8"/>
      <c r="ATF681" s="8"/>
      <c r="ATG681" s="8"/>
      <c r="ATH681" s="8"/>
      <c r="ATI681" s="8"/>
      <c r="ATJ681" s="8"/>
      <c r="ATK681" s="8"/>
      <c r="ATL681" s="8"/>
      <c r="ATM681" s="8"/>
      <c r="ATN681" s="8"/>
      <c r="ATO681" s="8"/>
      <c r="ATP681" s="8"/>
      <c r="ATQ681" s="8"/>
      <c r="ATR681" s="8"/>
      <c r="ATS681" s="8"/>
      <c r="ATT681" s="8"/>
      <c r="ATU681" s="8"/>
      <c r="ATV681" s="8"/>
      <c r="ATW681" s="8"/>
      <c r="ATX681" s="8"/>
      <c r="ATY681" s="8"/>
      <c r="ATZ681" s="8"/>
      <c r="AUA681" s="8"/>
      <c r="AUB681" s="8"/>
      <c r="AUC681" s="8"/>
      <c r="AUD681" s="8"/>
      <c r="AUE681" s="8"/>
      <c r="AUF681" s="8"/>
      <c r="AUG681" s="8"/>
      <c r="AUH681" s="8"/>
      <c r="AUI681" s="8"/>
      <c r="AUJ681" s="8"/>
      <c r="AUK681" s="8"/>
      <c r="AUL681" s="8"/>
      <c r="AUM681" s="8"/>
      <c r="AUN681" s="8"/>
      <c r="AUO681" s="8"/>
      <c r="AUP681" s="8"/>
      <c r="AUQ681" s="8"/>
      <c r="AUR681" s="8"/>
      <c r="AUS681" s="8"/>
      <c r="AUT681" s="8"/>
      <c r="AUU681" s="8"/>
      <c r="AUV681" s="8"/>
      <c r="AUW681" s="8"/>
      <c r="AUX681" s="8"/>
      <c r="AUY681" s="8"/>
      <c r="AUZ681" s="8"/>
      <c r="AVA681" s="8"/>
      <c r="AVB681" s="8"/>
      <c r="AVC681" s="8"/>
      <c r="AVD681" s="8"/>
      <c r="AVE681" s="8"/>
      <c r="AVF681" s="8"/>
      <c r="AVG681" s="8"/>
      <c r="AVH681" s="8"/>
      <c r="AVI681" s="8"/>
      <c r="AVJ681" s="8"/>
      <c r="AVK681" s="8"/>
      <c r="AVL681" s="8"/>
      <c r="AVM681" s="8"/>
      <c r="AVN681" s="8"/>
      <c r="AVO681" s="8"/>
      <c r="AVP681" s="8"/>
      <c r="AVQ681" s="8"/>
      <c r="AVR681" s="8"/>
      <c r="AVS681" s="8"/>
      <c r="AVT681" s="8"/>
      <c r="AVU681" s="8"/>
      <c r="AVV681" s="8"/>
      <c r="AVW681" s="8"/>
      <c r="AVX681" s="8"/>
      <c r="AVY681" s="8"/>
      <c r="AVZ681" s="8"/>
      <c r="AWA681" s="8"/>
      <c r="AWB681" s="8"/>
      <c r="AWC681" s="8"/>
      <c r="AWD681" s="8"/>
      <c r="AWE681" s="8"/>
      <c r="AWF681" s="8"/>
      <c r="AWG681" s="8"/>
      <c r="AWH681" s="8"/>
      <c r="AWI681" s="8"/>
      <c r="AWJ681" s="8"/>
      <c r="AWK681" s="8"/>
      <c r="AWL681" s="8"/>
      <c r="AWM681" s="8"/>
      <c r="AWN681" s="8"/>
      <c r="AWO681" s="8"/>
      <c r="AWP681" s="8"/>
      <c r="AWQ681" s="8"/>
      <c r="AWR681" s="8"/>
      <c r="AWS681" s="8"/>
      <c r="AWT681" s="8"/>
      <c r="AWU681" s="8"/>
      <c r="AWV681" s="8"/>
      <c r="AWW681" s="8"/>
      <c r="AWX681" s="8"/>
      <c r="AWY681" s="8"/>
      <c r="AWZ681" s="8"/>
      <c r="AXA681" s="8"/>
      <c r="AXB681" s="8"/>
      <c r="AXC681" s="8"/>
      <c r="AXD681" s="8"/>
      <c r="AXE681" s="8"/>
      <c r="AXF681" s="8"/>
      <c r="AXG681" s="8"/>
      <c r="AXH681" s="8"/>
      <c r="AXI681" s="8"/>
      <c r="AXJ681" s="8"/>
      <c r="AXK681" s="8"/>
      <c r="AXL681" s="8"/>
      <c r="AXM681" s="8"/>
      <c r="AXN681" s="8"/>
      <c r="AXO681" s="8"/>
      <c r="AXP681" s="8"/>
      <c r="AXQ681" s="8"/>
      <c r="AXR681" s="8"/>
      <c r="AXS681" s="8"/>
      <c r="AXT681" s="8"/>
      <c r="AXU681" s="8"/>
      <c r="AXV681" s="8"/>
      <c r="AXW681" s="8"/>
      <c r="AXX681" s="8"/>
      <c r="AXY681" s="8"/>
      <c r="AXZ681" s="8"/>
      <c r="AYA681" s="8"/>
      <c r="AYB681" s="8"/>
      <c r="AYC681" s="8"/>
      <c r="AYD681" s="8"/>
      <c r="AYE681" s="8"/>
      <c r="AYF681" s="8"/>
      <c r="AYG681" s="8"/>
      <c r="AYH681" s="8"/>
      <c r="AYI681" s="8"/>
      <c r="AYJ681" s="8"/>
      <c r="AYK681" s="8"/>
      <c r="AYL681" s="8"/>
      <c r="AYM681" s="8"/>
      <c r="AYN681" s="8"/>
      <c r="AYO681" s="8"/>
      <c r="AYP681" s="8"/>
      <c r="AYQ681" s="8"/>
      <c r="AYR681" s="8"/>
      <c r="AYS681" s="8"/>
      <c r="AYT681" s="8"/>
      <c r="AYU681" s="8"/>
      <c r="AYV681" s="8"/>
      <c r="AYW681" s="8"/>
      <c r="AYX681" s="8"/>
      <c r="AYY681" s="8"/>
      <c r="AYZ681" s="8"/>
      <c r="AZA681" s="8"/>
      <c r="AZB681" s="8"/>
      <c r="AZC681" s="8"/>
      <c r="AZD681" s="8"/>
      <c r="AZE681" s="8"/>
      <c r="AZF681" s="8"/>
      <c r="AZG681" s="8"/>
      <c r="AZH681" s="8"/>
      <c r="AZI681" s="8"/>
      <c r="AZJ681" s="8"/>
      <c r="AZK681" s="8"/>
      <c r="AZL681" s="8"/>
      <c r="AZM681" s="8"/>
      <c r="AZN681" s="8"/>
      <c r="AZO681" s="8"/>
      <c r="AZP681" s="8"/>
      <c r="AZQ681" s="8"/>
      <c r="AZR681" s="8"/>
      <c r="AZS681" s="8"/>
      <c r="AZT681" s="8"/>
      <c r="AZU681" s="8"/>
      <c r="AZV681" s="8"/>
      <c r="AZW681" s="8"/>
      <c r="AZX681" s="8"/>
      <c r="AZY681" s="8"/>
      <c r="AZZ681" s="8"/>
      <c r="BAA681" s="8"/>
      <c r="BAB681" s="8"/>
      <c r="BAC681" s="8"/>
      <c r="BAD681" s="8"/>
      <c r="BAE681" s="8"/>
      <c r="BAF681" s="8"/>
      <c r="BAG681" s="8"/>
      <c r="BAH681" s="8"/>
      <c r="BAI681" s="8"/>
      <c r="BAJ681" s="8"/>
      <c r="BAK681" s="8"/>
      <c r="BAL681" s="8"/>
      <c r="BAM681" s="8"/>
      <c r="BAN681" s="8"/>
      <c r="BAO681" s="8"/>
      <c r="BAP681" s="8"/>
      <c r="BAQ681" s="8"/>
      <c r="BAR681" s="8"/>
      <c r="BAS681" s="8"/>
      <c r="BAT681" s="8"/>
      <c r="BAU681" s="8"/>
      <c r="BAV681" s="8"/>
      <c r="BAW681" s="8"/>
      <c r="BAX681" s="8"/>
      <c r="BAY681" s="8"/>
      <c r="BAZ681" s="8"/>
      <c r="BBA681" s="8"/>
      <c r="BBB681" s="8"/>
      <c r="BBC681" s="8"/>
      <c r="BBD681" s="8"/>
      <c r="BBE681" s="8"/>
      <c r="BBF681" s="8"/>
      <c r="BBG681" s="8"/>
      <c r="BBH681" s="8"/>
      <c r="BBI681" s="8"/>
      <c r="BBJ681" s="8"/>
      <c r="BBK681" s="8"/>
      <c r="BBL681" s="8"/>
      <c r="BBM681" s="8"/>
      <c r="BBN681" s="8"/>
      <c r="BBO681" s="8"/>
      <c r="BBP681" s="8"/>
      <c r="BBQ681" s="8"/>
      <c r="BBR681" s="8"/>
      <c r="BBS681" s="8"/>
      <c r="BBT681" s="8"/>
      <c r="BBU681" s="8"/>
      <c r="BBV681" s="8"/>
      <c r="BBW681" s="8"/>
      <c r="BBX681" s="8"/>
      <c r="BBY681" s="8"/>
      <c r="BBZ681" s="8"/>
      <c r="BCA681" s="8"/>
      <c r="BCB681" s="8"/>
      <c r="BCC681" s="8"/>
      <c r="BCD681" s="8"/>
      <c r="BCE681" s="8"/>
      <c r="BCF681" s="8"/>
      <c r="BCG681" s="8"/>
      <c r="BCH681" s="8"/>
      <c r="BCI681" s="8"/>
      <c r="BCJ681" s="8"/>
      <c r="BCK681" s="8"/>
      <c r="BCL681" s="8"/>
      <c r="BCM681" s="8"/>
      <c r="BCN681" s="8"/>
      <c r="BCO681" s="8"/>
      <c r="BCP681" s="8"/>
      <c r="BCQ681" s="8"/>
      <c r="BCR681" s="8"/>
      <c r="BCS681" s="8"/>
      <c r="BCT681" s="8"/>
      <c r="BCU681" s="8"/>
      <c r="BCV681" s="8"/>
      <c r="BCW681" s="8"/>
      <c r="BCX681" s="8"/>
      <c r="BCY681" s="8"/>
      <c r="BCZ681" s="8"/>
      <c r="BDA681" s="8"/>
      <c r="BDB681" s="8"/>
      <c r="BDC681" s="8"/>
      <c r="BDD681" s="8"/>
      <c r="BDE681" s="8"/>
      <c r="BDF681" s="8"/>
      <c r="BDG681" s="8"/>
      <c r="BDH681" s="8"/>
      <c r="BDI681" s="8"/>
      <c r="BDJ681" s="8"/>
      <c r="BDK681" s="8"/>
      <c r="BDL681" s="8"/>
      <c r="BDM681" s="8"/>
      <c r="BDN681" s="8"/>
      <c r="BDO681" s="8"/>
      <c r="BDP681" s="8"/>
      <c r="BDQ681" s="8"/>
      <c r="BDR681" s="8"/>
      <c r="BDS681" s="8"/>
      <c r="BDT681" s="8"/>
      <c r="BDU681" s="8"/>
      <c r="BDV681" s="8"/>
      <c r="BDW681" s="8"/>
      <c r="BDX681" s="8"/>
      <c r="BDY681" s="8"/>
      <c r="BDZ681" s="8"/>
      <c r="BEA681" s="8"/>
      <c r="BEB681" s="8"/>
      <c r="BEC681" s="8"/>
      <c r="BED681" s="8"/>
      <c r="BEE681" s="8"/>
      <c r="BEF681" s="8"/>
      <c r="BEG681" s="8"/>
      <c r="BEH681" s="8"/>
      <c r="BEI681" s="8"/>
      <c r="BEJ681" s="8"/>
      <c r="BEK681" s="8"/>
      <c r="BEL681" s="8"/>
      <c r="BEM681" s="8"/>
      <c r="BEN681" s="8"/>
      <c r="BEO681" s="8"/>
      <c r="BEP681" s="8"/>
      <c r="BEQ681" s="8"/>
      <c r="BER681" s="8"/>
      <c r="BES681" s="8"/>
      <c r="BET681" s="8"/>
      <c r="BEU681" s="8"/>
      <c r="BEV681" s="8"/>
      <c r="BEW681" s="8"/>
      <c r="BEX681" s="8"/>
      <c r="BEY681" s="8"/>
      <c r="BEZ681" s="8"/>
      <c r="BFA681" s="8"/>
      <c r="BFB681" s="8"/>
      <c r="BFC681" s="8"/>
      <c r="BFD681" s="8"/>
      <c r="BFE681" s="8"/>
      <c r="BFF681" s="8"/>
      <c r="BFG681" s="8"/>
      <c r="BFH681" s="8"/>
      <c r="BFI681" s="8"/>
      <c r="BFJ681" s="8"/>
      <c r="BFK681" s="8"/>
      <c r="BFL681" s="8"/>
      <c r="BFM681" s="8"/>
      <c r="BFN681" s="8"/>
      <c r="BFO681" s="8"/>
      <c r="BFP681" s="8"/>
      <c r="BFQ681" s="8"/>
      <c r="BFR681" s="8"/>
      <c r="BFS681" s="8"/>
      <c r="BFT681" s="8"/>
      <c r="BFU681" s="8"/>
      <c r="BFV681" s="8"/>
      <c r="BFW681" s="8"/>
      <c r="BFX681" s="8"/>
      <c r="BFY681" s="8"/>
      <c r="BFZ681" s="8"/>
      <c r="BGA681" s="8"/>
      <c r="BGB681" s="8"/>
      <c r="BGC681" s="8"/>
      <c r="BGD681" s="8"/>
      <c r="BGE681" s="8"/>
      <c r="BGF681" s="8"/>
      <c r="BGG681" s="8"/>
      <c r="BGH681" s="8"/>
      <c r="BGI681" s="8"/>
      <c r="BGJ681" s="8"/>
      <c r="BGK681" s="8"/>
      <c r="BGL681" s="8"/>
      <c r="BGM681" s="8"/>
      <c r="BGN681" s="8"/>
      <c r="BGO681" s="8"/>
      <c r="BGP681" s="8"/>
      <c r="BGQ681" s="8"/>
      <c r="BGR681" s="8"/>
      <c r="BGS681" s="8"/>
      <c r="BGT681" s="8"/>
      <c r="BGU681" s="8"/>
      <c r="BGV681" s="8"/>
      <c r="BGW681" s="8"/>
      <c r="BGX681" s="8"/>
      <c r="BGY681" s="8"/>
      <c r="BGZ681" s="8"/>
      <c r="BHA681" s="8"/>
      <c r="BHB681" s="8"/>
      <c r="BHC681" s="8"/>
      <c r="BHD681" s="8"/>
      <c r="BHE681" s="8"/>
      <c r="BHF681" s="8"/>
      <c r="BHG681" s="8"/>
      <c r="BHH681" s="8"/>
      <c r="BHI681" s="8"/>
      <c r="BHJ681" s="8"/>
      <c r="BHK681" s="8"/>
      <c r="BHL681" s="8"/>
      <c r="BHM681" s="8"/>
      <c r="BHN681" s="8"/>
      <c r="BHO681" s="8"/>
      <c r="BHP681" s="8"/>
      <c r="BHQ681" s="8"/>
      <c r="BHR681" s="8"/>
      <c r="BHS681" s="8"/>
      <c r="BHT681" s="8"/>
      <c r="BHU681" s="8"/>
      <c r="BHV681" s="8"/>
      <c r="BHW681" s="8"/>
      <c r="BHX681" s="8"/>
      <c r="BHY681" s="8"/>
      <c r="BHZ681" s="8"/>
      <c r="BIA681" s="8"/>
      <c r="BIB681" s="8"/>
      <c r="BIC681" s="8"/>
      <c r="BID681" s="8"/>
      <c r="BIE681" s="8"/>
      <c r="BIF681" s="8"/>
      <c r="BIG681" s="8"/>
      <c r="BIH681" s="8"/>
      <c r="BII681" s="8"/>
      <c r="BIJ681" s="8"/>
      <c r="BIK681" s="8"/>
      <c r="BIL681" s="8"/>
      <c r="BIM681" s="8"/>
      <c r="BIN681" s="8"/>
      <c r="BIO681" s="8"/>
      <c r="BIP681" s="8"/>
      <c r="BIQ681" s="8"/>
      <c r="BIR681" s="8"/>
      <c r="BIS681" s="8"/>
      <c r="BIT681" s="8"/>
      <c r="BIU681" s="8"/>
      <c r="BIV681" s="8"/>
      <c r="BIW681" s="8"/>
      <c r="BIX681" s="8"/>
      <c r="BIY681" s="8"/>
      <c r="BIZ681" s="8"/>
      <c r="BJA681" s="8"/>
      <c r="BJB681" s="8"/>
      <c r="BJC681" s="8"/>
      <c r="BJD681" s="8"/>
      <c r="BJE681" s="8"/>
      <c r="BJF681" s="8"/>
      <c r="BJG681" s="8"/>
      <c r="BJH681" s="8"/>
      <c r="BJI681" s="8"/>
      <c r="BJJ681" s="8"/>
      <c r="BJK681" s="8"/>
      <c r="BJL681" s="8"/>
      <c r="BJM681" s="8"/>
      <c r="BJN681" s="8"/>
      <c r="BJO681" s="8"/>
      <c r="BJP681" s="8"/>
      <c r="BJQ681" s="8"/>
      <c r="BJR681" s="8"/>
      <c r="BJS681" s="8"/>
      <c r="BJT681" s="8"/>
      <c r="BJU681" s="8"/>
      <c r="BJV681" s="8"/>
      <c r="BJW681" s="8"/>
      <c r="BJX681" s="8"/>
      <c r="BJY681" s="8"/>
      <c r="BJZ681" s="8"/>
      <c r="BKA681" s="8"/>
      <c r="BKB681" s="8"/>
      <c r="BKC681" s="8"/>
      <c r="BKD681" s="8"/>
      <c r="BKE681" s="8"/>
      <c r="BKF681" s="8"/>
      <c r="BKG681" s="8"/>
      <c r="BKH681" s="8"/>
      <c r="BKI681" s="8"/>
      <c r="BKJ681" s="8"/>
      <c r="BKK681" s="8"/>
      <c r="BKL681" s="8"/>
      <c r="BKM681" s="8"/>
      <c r="BKN681" s="8"/>
      <c r="BKO681" s="8"/>
      <c r="BKP681" s="8"/>
      <c r="BKQ681" s="8"/>
      <c r="BKR681" s="8"/>
      <c r="BKS681" s="8"/>
      <c r="BKT681" s="8"/>
      <c r="BKU681" s="8"/>
      <c r="BKV681" s="8"/>
      <c r="BKW681" s="8"/>
      <c r="BKX681" s="8"/>
      <c r="BKY681" s="8"/>
      <c r="BKZ681" s="8"/>
      <c r="BLA681" s="8"/>
      <c r="BLB681" s="8"/>
      <c r="BLC681" s="8"/>
      <c r="BLD681" s="8"/>
      <c r="BLE681" s="8"/>
      <c r="BLF681" s="8"/>
      <c r="BLG681" s="8"/>
      <c r="BLH681" s="8"/>
      <c r="BLI681" s="8"/>
      <c r="BLJ681" s="8"/>
      <c r="BLK681" s="8"/>
      <c r="BLL681" s="8"/>
      <c r="BLM681" s="8"/>
      <c r="BLN681" s="8"/>
      <c r="BLO681" s="8"/>
      <c r="BLP681" s="8"/>
      <c r="BLQ681" s="8"/>
      <c r="BLR681" s="8"/>
      <c r="BLS681" s="8"/>
      <c r="BLT681" s="8"/>
      <c r="BLU681" s="8"/>
      <c r="BLV681" s="8"/>
      <c r="BLW681" s="8"/>
      <c r="BLX681" s="8"/>
      <c r="BLY681" s="8"/>
      <c r="BLZ681" s="8"/>
      <c r="BMA681" s="8"/>
      <c r="BMB681" s="8"/>
      <c r="BMC681" s="8"/>
      <c r="BMD681" s="8"/>
      <c r="BME681" s="8"/>
      <c r="BMF681" s="8"/>
      <c r="BMG681" s="8"/>
      <c r="BMH681" s="8"/>
      <c r="BMI681" s="8"/>
      <c r="BMJ681" s="8"/>
      <c r="BMK681" s="8"/>
      <c r="BML681" s="8"/>
      <c r="BMM681" s="8"/>
      <c r="BMN681" s="8"/>
      <c r="BMO681" s="8"/>
      <c r="BMP681" s="8"/>
      <c r="BMQ681" s="8"/>
      <c r="BMR681" s="8"/>
      <c r="BMS681" s="8"/>
      <c r="BMT681" s="8"/>
      <c r="BMU681" s="8"/>
      <c r="BMV681" s="8"/>
      <c r="BMW681" s="8"/>
      <c r="BMX681" s="8"/>
      <c r="BMY681" s="8"/>
      <c r="BMZ681" s="8"/>
      <c r="BNA681" s="8"/>
      <c r="BNB681" s="8"/>
      <c r="BNC681" s="8"/>
      <c r="BND681" s="8"/>
      <c r="BNE681" s="8"/>
      <c r="BNF681" s="8"/>
      <c r="BNG681" s="8"/>
      <c r="BNH681" s="8"/>
      <c r="BNI681" s="8"/>
      <c r="BNJ681" s="8"/>
      <c r="BNK681" s="8"/>
      <c r="BNL681" s="8"/>
      <c r="BNM681" s="8"/>
      <c r="BNN681" s="8"/>
      <c r="BNO681" s="8"/>
      <c r="BNP681" s="8"/>
      <c r="BNQ681" s="8"/>
      <c r="BNR681" s="8"/>
      <c r="BNS681" s="8"/>
      <c r="BNT681" s="8"/>
      <c r="BNU681" s="8"/>
      <c r="BNV681" s="8"/>
      <c r="BNW681" s="8"/>
      <c r="BNX681" s="8"/>
      <c r="BNY681" s="8"/>
      <c r="BNZ681" s="8"/>
      <c r="BOA681" s="8"/>
      <c r="BOB681" s="8"/>
      <c r="BOC681" s="8"/>
      <c r="BOD681" s="8"/>
      <c r="BOE681" s="8"/>
      <c r="BOF681" s="8"/>
      <c r="BOG681" s="8"/>
      <c r="BOH681" s="8"/>
      <c r="BOI681" s="8"/>
      <c r="BOJ681" s="8"/>
      <c r="BOK681" s="8"/>
      <c r="BOL681" s="8"/>
      <c r="BOM681" s="8"/>
      <c r="BON681" s="8"/>
      <c r="BOO681" s="8"/>
      <c r="BOP681" s="8"/>
      <c r="BOQ681" s="8"/>
      <c r="BOR681" s="8"/>
      <c r="BOS681" s="8"/>
      <c r="BOT681" s="8"/>
      <c r="BOU681" s="8"/>
      <c r="BOV681" s="8"/>
      <c r="BOW681" s="8"/>
      <c r="BOX681" s="8"/>
      <c r="BOY681" s="8"/>
      <c r="BOZ681" s="8"/>
      <c r="BPA681" s="8"/>
      <c r="BPB681" s="8"/>
      <c r="BPC681" s="8"/>
      <c r="BPD681" s="8"/>
      <c r="BPE681" s="8"/>
      <c r="BPF681" s="8"/>
      <c r="BPG681" s="8"/>
      <c r="BPH681" s="8"/>
      <c r="BPI681" s="8"/>
      <c r="BPJ681" s="8"/>
      <c r="BPK681" s="8"/>
      <c r="BPL681" s="8"/>
      <c r="BPM681" s="8"/>
      <c r="BPN681" s="8"/>
      <c r="BPO681" s="8"/>
      <c r="BPP681" s="8"/>
      <c r="BPQ681" s="8"/>
      <c r="BPR681" s="8"/>
      <c r="BPS681" s="8"/>
      <c r="BPT681" s="8"/>
      <c r="BPU681" s="8"/>
      <c r="BPV681" s="8"/>
      <c r="BPW681" s="8"/>
      <c r="BPX681" s="8"/>
      <c r="BPY681" s="8"/>
      <c r="BPZ681" s="8"/>
      <c r="BQA681" s="8"/>
      <c r="BQB681" s="8"/>
      <c r="BQC681" s="8"/>
      <c r="BQD681" s="8"/>
      <c r="BQE681" s="8"/>
      <c r="BQF681" s="8"/>
      <c r="BQG681" s="8"/>
      <c r="BQH681" s="8"/>
      <c r="BQI681" s="8"/>
      <c r="BQJ681" s="8"/>
      <c r="BQK681" s="8"/>
      <c r="BQL681" s="8"/>
      <c r="BQM681" s="8"/>
      <c r="BQN681" s="8"/>
      <c r="BQO681" s="8"/>
      <c r="BQP681" s="8"/>
      <c r="BQQ681" s="8"/>
      <c r="BQR681" s="8"/>
      <c r="BQS681" s="8"/>
      <c r="BQT681" s="8"/>
      <c r="BQU681" s="8"/>
      <c r="BQV681" s="8"/>
      <c r="BQW681" s="8"/>
      <c r="BQX681" s="8"/>
      <c r="BQY681" s="8"/>
      <c r="BQZ681" s="8"/>
      <c r="BRA681" s="8"/>
      <c r="BRB681" s="8"/>
      <c r="BRC681" s="8"/>
      <c r="BRD681" s="8"/>
      <c r="BRE681" s="8"/>
      <c r="BRF681" s="8"/>
      <c r="BRG681" s="8"/>
      <c r="BRH681" s="8"/>
      <c r="BRI681" s="8"/>
      <c r="BRJ681" s="8"/>
      <c r="BRK681" s="8"/>
      <c r="BRL681" s="8"/>
      <c r="BRM681" s="8"/>
      <c r="BRN681" s="8"/>
      <c r="BRO681" s="8"/>
      <c r="BRP681" s="8"/>
      <c r="BRQ681" s="8"/>
      <c r="BRR681" s="8"/>
      <c r="BRS681" s="8"/>
      <c r="BRT681" s="8"/>
      <c r="BRU681" s="8"/>
      <c r="BRV681" s="8"/>
      <c r="BRW681" s="8"/>
      <c r="BRX681" s="8"/>
      <c r="BRY681" s="8"/>
      <c r="BRZ681" s="8"/>
      <c r="BSA681" s="8"/>
      <c r="BSB681" s="8"/>
      <c r="BSC681" s="8"/>
      <c r="BSD681" s="8"/>
      <c r="BSE681" s="8"/>
      <c r="BSF681" s="8"/>
      <c r="BSG681" s="8"/>
      <c r="BSH681" s="8"/>
      <c r="BSI681" s="8"/>
      <c r="BSJ681" s="8"/>
      <c r="BSK681" s="8"/>
      <c r="BSL681" s="8"/>
      <c r="BSM681" s="8"/>
      <c r="BSN681" s="8"/>
      <c r="BSO681" s="8"/>
      <c r="BSP681" s="8"/>
      <c r="BSQ681" s="8"/>
      <c r="BSR681" s="8"/>
      <c r="BSS681" s="8"/>
      <c r="BST681" s="8"/>
      <c r="BSU681" s="8"/>
      <c r="BSV681" s="8"/>
      <c r="BSW681" s="8"/>
      <c r="BSX681" s="8"/>
      <c r="BSY681" s="8"/>
      <c r="BSZ681" s="8"/>
      <c r="BTA681" s="8"/>
      <c r="BTB681" s="8"/>
      <c r="BTC681" s="8"/>
      <c r="BTD681" s="8"/>
      <c r="BTE681" s="8"/>
      <c r="BTF681" s="8"/>
      <c r="BTG681" s="8"/>
      <c r="BTH681" s="8"/>
      <c r="BTI681" s="8"/>
      <c r="BTJ681" s="8"/>
      <c r="BTK681" s="8"/>
      <c r="BTL681" s="8"/>
      <c r="BTM681" s="8"/>
      <c r="BTN681" s="8"/>
      <c r="BTO681" s="8"/>
      <c r="BTP681" s="8"/>
      <c r="BTQ681" s="8"/>
      <c r="BTR681" s="8"/>
      <c r="BTS681" s="8"/>
      <c r="BTT681" s="8"/>
      <c r="BTU681" s="8"/>
      <c r="BTV681" s="8"/>
      <c r="BTW681" s="8"/>
      <c r="BTX681" s="8"/>
      <c r="BTY681" s="8"/>
      <c r="BTZ681" s="8"/>
      <c r="BUA681" s="8"/>
      <c r="BUB681" s="8"/>
      <c r="BUC681" s="8"/>
      <c r="BUD681" s="8"/>
      <c r="BUE681" s="8"/>
      <c r="BUF681" s="8"/>
      <c r="BUG681" s="8"/>
      <c r="BUH681" s="8"/>
      <c r="BUI681" s="8"/>
      <c r="BUJ681" s="8"/>
      <c r="BUK681" s="8"/>
      <c r="BUL681" s="8"/>
      <c r="BUM681" s="8"/>
      <c r="BUN681" s="8"/>
      <c r="BUO681" s="8"/>
      <c r="BUP681" s="8"/>
      <c r="BUQ681" s="8"/>
      <c r="BUR681" s="8"/>
      <c r="BUS681" s="8"/>
      <c r="BUT681" s="8"/>
      <c r="BUU681" s="8"/>
      <c r="BUV681" s="8"/>
      <c r="BUW681" s="8"/>
      <c r="BUX681" s="8"/>
      <c r="BUY681" s="8"/>
      <c r="BUZ681" s="8"/>
      <c r="BVA681" s="8"/>
      <c r="BVB681" s="8"/>
      <c r="BVC681" s="8"/>
      <c r="BVD681" s="8"/>
      <c r="BVE681" s="8"/>
      <c r="BVF681" s="8"/>
      <c r="BVG681" s="8"/>
      <c r="BVH681" s="8"/>
      <c r="BVI681" s="8"/>
      <c r="BVJ681" s="8"/>
      <c r="BVK681" s="8"/>
      <c r="BVL681" s="8"/>
      <c r="BVM681" s="8"/>
      <c r="BVN681" s="8"/>
      <c r="BVO681" s="8"/>
      <c r="BVP681" s="8"/>
      <c r="BVQ681" s="8"/>
      <c r="BVR681" s="8"/>
      <c r="BVS681" s="8"/>
      <c r="BVT681" s="8"/>
      <c r="BVU681" s="8"/>
      <c r="BVV681" s="8"/>
      <c r="BVW681" s="8"/>
      <c r="BVX681" s="8"/>
      <c r="BVY681" s="8"/>
      <c r="BVZ681" s="8"/>
      <c r="BWA681" s="8"/>
      <c r="BWB681" s="8"/>
      <c r="BWC681" s="8"/>
      <c r="BWD681" s="8"/>
      <c r="BWE681" s="8"/>
      <c r="BWF681" s="8"/>
      <c r="BWG681" s="8"/>
      <c r="BWH681" s="8"/>
      <c r="BWI681" s="8"/>
      <c r="BWJ681" s="8"/>
      <c r="BWK681" s="8"/>
      <c r="BWL681" s="8"/>
      <c r="BWM681" s="8"/>
      <c r="BWN681" s="8"/>
      <c r="BWO681" s="8"/>
      <c r="BWP681" s="8"/>
      <c r="BWQ681" s="8"/>
    </row>
    <row r="682" spans="1:1967" s="444" customFormat="1" ht="102" customHeight="1">
      <c r="A682" s="9" t="s">
        <v>6677</v>
      </c>
      <c r="B682" s="100" t="s">
        <v>97</v>
      </c>
      <c r="C682" s="111" t="s">
        <v>1135</v>
      </c>
      <c r="D682" s="111" t="s">
        <v>1127</v>
      </c>
      <c r="E682" s="111" t="s">
        <v>1136</v>
      </c>
      <c r="F682" s="3"/>
      <c r="G682" s="3" t="s">
        <v>384</v>
      </c>
      <c r="H682" s="20">
        <v>1</v>
      </c>
      <c r="I682" s="114">
        <v>470000000</v>
      </c>
      <c r="J682" s="21" t="s">
        <v>1330</v>
      </c>
      <c r="K682" s="19" t="s">
        <v>2096</v>
      </c>
      <c r="L682" s="138" t="s">
        <v>3428</v>
      </c>
      <c r="M682" s="141" t="s">
        <v>383</v>
      </c>
      <c r="N682" s="360" t="s">
        <v>2105</v>
      </c>
      <c r="O682" s="3" t="s">
        <v>1382</v>
      </c>
      <c r="P682" s="7" t="s">
        <v>1354</v>
      </c>
      <c r="Q682" s="3" t="s">
        <v>1195</v>
      </c>
      <c r="R682" s="24">
        <v>174</v>
      </c>
      <c r="S682" s="19">
        <v>1723</v>
      </c>
      <c r="T682" s="83">
        <f t="shared" si="103"/>
        <v>299802</v>
      </c>
      <c r="U682" s="83">
        <f t="shared" si="101"/>
        <v>335778.24000000005</v>
      </c>
      <c r="V682" s="9" t="s">
        <v>1341</v>
      </c>
      <c r="W682" s="153" t="s">
        <v>1410</v>
      </c>
      <c r="X682" s="9"/>
    </row>
    <row r="683" spans="1:1967" s="444" customFormat="1" ht="102" customHeight="1">
      <c r="A683" s="450" t="s">
        <v>6678</v>
      </c>
      <c r="B683" s="451" t="s">
        <v>97</v>
      </c>
      <c r="C683" s="467" t="s">
        <v>1137</v>
      </c>
      <c r="D683" s="467" t="s">
        <v>1127</v>
      </c>
      <c r="E683" s="467" t="s">
        <v>1138</v>
      </c>
      <c r="F683" s="452"/>
      <c r="G683" s="452" t="s">
        <v>384</v>
      </c>
      <c r="H683" s="454">
        <v>1</v>
      </c>
      <c r="I683" s="481">
        <v>470000000</v>
      </c>
      <c r="J683" s="456" t="s">
        <v>1330</v>
      </c>
      <c r="K683" s="469" t="s">
        <v>2096</v>
      </c>
      <c r="L683" s="457" t="s">
        <v>3428</v>
      </c>
      <c r="M683" s="458" t="s">
        <v>383</v>
      </c>
      <c r="N683" s="470" t="s">
        <v>2105</v>
      </c>
      <c r="O683" s="452" t="s">
        <v>1382</v>
      </c>
      <c r="P683" s="460" t="s">
        <v>1354</v>
      </c>
      <c r="Q683" s="452" t="s">
        <v>1195</v>
      </c>
      <c r="R683" s="466">
        <v>242</v>
      </c>
      <c r="S683" s="462">
        <v>1632</v>
      </c>
      <c r="T683" s="463">
        <v>0</v>
      </c>
      <c r="U683" s="463">
        <f t="shared" si="101"/>
        <v>0</v>
      </c>
      <c r="V683" s="450" t="s">
        <v>1341</v>
      </c>
      <c r="W683" s="465" t="s">
        <v>1410</v>
      </c>
      <c r="X683" s="450" t="s">
        <v>9455</v>
      </c>
    </row>
    <row r="684" spans="1:1967" s="449" customFormat="1" ht="102" customHeight="1">
      <c r="A684" s="450" t="s">
        <v>10843</v>
      </c>
      <c r="B684" s="451" t="s">
        <v>97</v>
      </c>
      <c r="C684" s="467" t="s">
        <v>1137</v>
      </c>
      <c r="D684" s="467" t="s">
        <v>1127</v>
      </c>
      <c r="E684" s="467" t="s">
        <v>1138</v>
      </c>
      <c r="F684" s="452"/>
      <c r="G684" s="452" t="s">
        <v>384</v>
      </c>
      <c r="H684" s="454">
        <v>1</v>
      </c>
      <c r="I684" s="481">
        <v>470000000</v>
      </c>
      <c r="J684" s="456" t="s">
        <v>1330</v>
      </c>
      <c r="K684" s="469" t="s">
        <v>10531</v>
      </c>
      <c r="L684" s="457" t="s">
        <v>3428</v>
      </c>
      <c r="M684" s="458" t="s">
        <v>383</v>
      </c>
      <c r="N684" s="470" t="s">
        <v>2105</v>
      </c>
      <c r="O684" s="452" t="s">
        <v>1382</v>
      </c>
      <c r="P684" s="460" t="s">
        <v>1354</v>
      </c>
      <c r="Q684" s="452" t="s">
        <v>1195</v>
      </c>
      <c r="R684" s="466">
        <v>269</v>
      </c>
      <c r="S684" s="462">
        <v>1632</v>
      </c>
      <c r="T684" s="463">
        <f t="shared" ref="T684" si="108">R684*S684</f>
        <v>439008</v>
      </c>
      <c r="U684" s="463">
        <f t="shared" si="101"/>
        <v>491688.96000000002</v>
      </c>
      <c r="V684" s="450" t="s">
        <v>1341</v>
      </c>
      <c r="W684" s="465" t="s">
        <v>1410</v>
      </c>
      <c r="X684" s="450"/>
    </row>
    <row r="685" spans="1:1967" s="444" customFormat="1" ht="102" customHeight="1">
      <c r="A685" s="9" t="s">
        <v>6679</v>
      </c>
      <c r="B685" s="100" t="s">
        <v>97</v>
      </c>
      <c r="C685" s="111" t="s">
        <v>1139</v>
      </c>
      <c r="D685" s="111" t="s">
        <v>1127</v>
      </c>
      <c r="E685" s="111" t="s">
        <v>1140</v>
      </c>
      <c r="F685" s="3"/>
      <c r="G685" s="3" t="s">
        <v>384</v>
      </c>
      <c r="H685" s="20">
        <v>1</v>
      </c>
      <c r="I685" s="114">
        <v>470000000</v>
      </c>
      <c r="J685" s="21" t="s">
        <v>1330</v>
      </c>
      <c r="K685" s="19" t="s">
        <v>2096</v>
      </c>
      <c r="L685" s="138" t="s">
        <v>3428</v>
      </c>
      <c r="M685" s="141" t="s">
        <v>383</v>
      </c>
      <c r="N685" s="360" t="s">
        <v>2105</v>
      </c>
      <c r="O685" s="3" t="s">
        <v>1382</v>
      </c>
      <c r="P685" s="7" t="s">
        <v>1354</v>
      </c>
      <c r="Q685" s="3" t="s">
        <v>1195</v>
      </c>
      <c r="R685" s="24">
        <v>6</v>
      </c>
      <c r="S685" s="19">
        <v>1632</v>
      </c>
      <c r="T685" s="83">
        <f t="shared" si="103"/>
        <v>9792</v>
      </c>
      <c r="U685" s="83">
        <f t="shared" si="101"/>
        <v>10967.04</v>
      </c>
      <c r="V685" s="9" t="s">
        <v>1341</v>
      </c>
      <c r="W685" s="153" t="s">
        <v>1410</v>
      </c>
      <c r="X685" s="9"/>
    </row>
    <row r="686" spans="1:1967" s="444" customFormat="1" ht="102" customHeight="1">
      <c r="A686" s="9" t="s">
        <v>6680</v>
      </c>
      <c r="B686" s="100" t="s">
        <v>97</v>
      </c>
      <c r="C686" s="111" t="s">
        <v>1146</v>
      </c>
      <c r="D686" s="111" t="s">
        <v>1142</v>
      </c>
      <c r="E686" s="111" t="s">
        <v>1147</v>
      </c>
      <c r="F686" s="3"/>
      <c r="G686" s="3" t="s">
        <v>385</v>
      </c>
      <c r="H686" s="20">
        <v>1</v>
      </c>
      <c r="I686" s="114">
        <v>470000000</v>
      </c>
      <c r="J686" s="21" t="s">
        <v>1330</v>
      </c>
      <c r="K686" s="19" t="s">
        <v>2096</v>
      </c>
      <c r="L686" s="138" t="s">
        <v>3428</v>
      </c>
      <c r="M686" s="141" t="s">
        <v>383</v>
      </c>
      <c r="N686" s="360" t="s">
        <v>2105</v>
      </c>
      <c r="O686" s="3" t="s">
        <v>1382</v>
      </c>
      <c r="P686" s="7" t="s">
        <v>1354</v>
      </c>
      <c r="Q686" s="3" t="s">
        <v>1195</v>
      </c>
      <c r="R686" s="24">
        <v>10242</v>
      </c>
      <c r="S686" s="19">
        <v>1048</v>
      </c>
      <c r="T686" s="83">
        <f t="shared" si="103"/>
        <v>10733616</v>
      </c>
      <c r="U686" s="83">
        <f t="shared" ref="U686:U780" si="109">T686*1.12</f>
        <v>12021649.920000002</v>
      </c>
      <c r="V686" s="9" t="s">
        <v>1341</v>
      </c>
      <c r="W686" s="153" t="s">
        <v>1410</v>
      </c>
      <c r="X686" s="9"/>
    </row>
    <row r="687" spans="1:1967" s="444" customFormat="1" ht="102" customHeight="1">
      <c r="A687" s="9" t="s">
        <v>6681</v>
      </c>
      <c r="B687" s="100" t="s">
        <v>97</v>
      </c>
      <c r="C687" s="111" t="s">
        <v>1141</v>
      </c>
      <c r="D687" s="111" t="s">
        <v>1142</v>
      </c>
      <c r="E687" s="111" t="s">
        <v>1143</v>
      </c>
      <c r="F687" s="3"/>
      <c r="G687" s="3" t="s">
        <v>385</v>
      </c>
      <c r="H687" s="20">
        <v>1</v>
      </c>
      <c r="I687" s="114">
        <v>470000000</v>
      </c>
      <c r="J687" s="21" t="s">
        <v>1330</v>
      </c>
      <c r="K687" s="19" t="s">
        <v>2096</v>
      </c>
      <c r="L687" s="138" t="s">
        <v>3428</v>
      </c>
      <c r="M687" s="141" t="s">
        <v>383</v>
      </c>
      <c r="N687" s="360" t="s">
        <v>2105</v>
      </c>
      <c r="O687" s="3" t="s">
        <v>1382</v>
      </c>
      <c r="P687" s="7" t="s">
        <v>1354</v>
      </c>
      <c r="Q687" s="3" t="s">
        <v>1195</v>
      </c>
      <c r="R687" s="24">
        <v>1785</v>
      </c>
      <c r="S687" s="19">
        <v>2293</v>
      </c>
      <c r="T687" s="83">
        <f t="shared" si="103"/>
        <v>4093005</v>
      </c>
      <c r="U687" s="83">
        <f t="shared" si="109"/>
        <v>4584165.6000000006</v>
      </c>
      <c r="V687" s="9" t="s">
        <v>1341</v>
      </c>
      <c r="W687" s="153" t="s">
        <v>1410</v>
      </c>
      <c r="X687" s="9"/>
    </row>
    <row r="688" spans="1:1967" s="444" customFormat="1" ht="102" customHeight="1">
      <c r="A688" s="9" t="s">
        <v>6682</v>
      </c>
      <c r="B688" s="100" t="s">
        <v>97</v>
      </c>
      <c r="C688" s="111" t="s">
        <v>1144</v>
      </c>
      <c r="D688" s="111" t="s">
        <v>1142</v>
      </c>
      <c r="E688" s="111" t="s">
        <v>1145</v>
      </c>
      <c r="F688" s="3"/>
      <c r="G688" s="3" t="s">
        <v>385</v>
      </c>
      <c r="H688" s="20">
        <v>1</v>
      </c>
      <c r="I688" s="114">
        <v>470000000</v>
      </c>
      <c r="J688" s="21" t="s">
        <v>1330</v>
      </c>
      <c r="K688" s="19" t="s">
        <v>2096</v>
      </c>
      <c r="L688" s="138" t="s">
        <v>3428</v>
      </c>
      <c r="M688" s="141" t="s">
        <v>383</v>
      </c>
      <c r="N688" s="360" t="s">
        <v>2105</v>
      </c>
      <c r="O688" s="3" t="s">
        <v>1382</v>
      </c>
      <c r="P688" s="7" t="s">
        <v>1354</v>
      </c>
      <c r="Q688" s="3" t="s">
        <v>1195</v>
      </c>
      <c r="R688" s="24">
        <v>3926</v>
      </c>
      <c r="S688" s="19">
        <v>7280</v>
      </c>
      <c r="T688" s="83">
        <f t="shared" si="103"/>
        <v>28581280</v>
      </c>
      <c r="U688" s="83">
        <f t="shared" si="109"/>
        <v>32011033.600000001</v>
      </c>
      <c r="V688" s="9" t="s">
        <v>1341</v>
      </c>
      <c r="W688" s="153" t="s">
        <v>1410</v>
      </c>
      <c r="X688" s="9"/>
    </row>
    <row r="689" spans="1:1967" s="444" customFormat="1" ht="102" customHeight="1">
      <c r="A689" s="9" t="s">
        <v>6683</v>
      </c>
      <c r="B689" s="100" t="s">
        <v>97</v>
      </c>
      <c r="C689" s="111" t="s">
        <v>1148</v>
      </c>
      <c r="D689" s="111" t="s">
        <v>1149</v>
      </c>
      <c r="E689" s="111" t="s">
        <v>1150</v>
      </c>
      <c r="F689" s="3"/>
      <c r="G689" s="3" t="s">
        <v>385</v>
      </c>
      <c r="H689" s="20">
        <v>1</v>
      </c>
      <c r="I689" s="114">
        <v>470000000</v>
      </c>
      <c r="J689" s="21" t="s">
        <v>1330</v>
      </c>
      <c r="K689" s="19" t="s">
        <v>2096</v>
      </c>
      <c r="L689" s="138" t="s">
        <v>3428</v>
      </c>
      <c r="M689" s="141" t="s">
        <v>383</v>
      </c>
      <c r="N689" s="360" t="s">
        <v>2105</v>
      </c>
      <c r="O689" s="3" t="s">
        <v>1382</v>
      </c>
      <c r="P689" s="7" t="s">
        <v>1354</v>
      </c>
      <c r="Q689" s="3" t="s">
        <v>1195</v>
      </c>
      <c r="R689" s="42">
        <v>38</v>
      </c>
      <c r="S689" s="19">
        <v>10756</v>
      </c>
      <c r="T689" s="83">
        <f t="shared" si="103"/>
        <v>408728</v>
      </c>
      <c r="U689" s="83">
        <f t="shared" si="109"/>
        <v>457775.36000000004</v>
      </c>
      <c r="V689" s="9" t="s">
        <v>1341</v>
      </c>
      <c r="W689" s="153" t="s">
        <v>1410</v>
      </c>
      <c r="X689" s="9"/>
    </row>
    <row r="690" spans="1:1967" s="444" customFormat="1" ht="102" customHeight="1">
      <c r="A690" s="9" t="s">
        <v>6684</v>
      </c>
      <c r="B690" s="100" t="s">
        <v>97</v>
      </c>
      <c r="C690" s="111" t="s">
        <v>1151</v>
      </c>
      <c r="D690" s="111" t="s">
        <v>1149</v>
      </c>
      <c r="E690" s="111" t="s">
        <v>1152</v>
      </c>
      <c r="F690" s="3"/>
      <c r="G690" s="3" t="s">
        <v>385</v>
      </c>
      <c r="H690" s="20">
        <v>1</v>
      </c>
      <c r="I690" s="114">
        <v>470000000</v>
      </c>
      <c r="J690" s="21" t="s">
        <v>1330</v>
      </c>
      <c r="K690" s="19" t="s">
        <v>2096</v>
      </c>
      <c r="L690" s="138" t="s">
        <v>3428</v>
      </c>
      <c r="M690" s="141" t="s">
        <v>383</v>
      </c>
      <c r="N690" s="360" t="s">
        <v>2105</v>
      </c>
      <c r="O690" s="3" t="s">
        <v>1382</v>
      </c>
      <c r="P690" s="7" t="s">
        <v>1354</v>
      </c>
      <c r="Q690" s="3" t="s">
        <v>1195</v>
      </c>
      <c r="R690" s="42">
        <v>88</v>
      </c>
      <c r="S690" s="19">
        <v>19245</v>
      </c>
      <c r="T690" s="83">
        <f t="shared" si="103"/>
        <v>1693560</v>
      </c>
      <c r="U690" s="83">
        <f t="shared" si="109"/>
        <v>1896787.2000000002</v>
      </c>
      <c r="V690" s="9" t="s">
        <v>1341</v>
      </c>
      <c r="W690" s="153" t="s">
        <v>1410</v>
      </c>
      <c r="X690" s="9"/>
    </row>
    <row r="691" spans="1:1967" s="444" customFormat="1" ht="102" customHeight="1">
      <c r="A691" s="9" t="s">
        <v>6685</v>
      </c>
      <c r="B691" s="100" t="s">
        <v>97</v>
      </c>
      <c r="C691" s="111" t="s">
        <v>1153</v>
      </c>
      <c r="D691" s="111" t="s">
        <v>1149</v>
      </c>
      <c r="E691" s="111" t="s">
        <v>1154</v>
      </c>
      <c r="F691" s="9"/>
      <c r="G691" s="3" t="s">
        <v>385</v>
      </c>
      <c r="H691" s="20">
        <v>1</v>
      </c>
      <c r="I691" s="114">
        <v>470000000</v>
      </c>
      <c r="J691" s="21" t="s">
        <v>1330</v>
      </c>
      <c r="K691" s="19" t="s">
        <v>2096</v>
      </c>
      <c r="L691" s="138" t="s">
        <v>3428</v>
      </c>
      <c r="M691" s="141" t="s">
        <v>383</v>
      </c>
      <c r="N691" s="360" t="s">
        <v>2105</v>
      </c>
      <c r="O691" s="3" t="s">
        <v>1382</v>
      </c>
      <c r="P691" s="7" t="s">
        <v>1354</v>
      </c>
      <c r="Q691" s="3" t="s">
        <v>1195</v>
      </c>
      <c r="R691" s="88">
        <v>12</v>
      </c>
      <c r="S691" s="19">
        <v>12830</v>
      </c>
      <c r="T691" s="83">
        <f t="shared" si="103"/>
        <v>153960</v>
      </c>
      <c r="U691" s="83">
        <f t="shared" si="109"/>
        <v>172435.20000000001</v>
      </c>
      <c r="V691" s="9" t="s">
        <v>1341</v>
      </c>
      <c r="W691" s="153" t="s">
        <v>1410</v>
      </c>
      <c r="X691" s="9"/>
    </row>
    <row r="692" spans="1:1967" s="444" customFormat="1" ht="102" customHeight="1">
      <c r="A692" s="450" t="s">
        <v>6686</v>
      </c>
      <c r="B692" s="451" t="s">
        <v>97</v>
      </c>
      <c r="C692" s="467" t="s">
        <v>1155</v>
      </c>
      <c r="D692" s="467" t="s">
        <v>1149</v>
      </c>
      <c r="E692" s="467" t="s">
        <v>1156</v>
      </c>
      <c r="F692" s="452"/>
      <c r="G692" s="452" t="s">
        <v>385</v>
      </c>
      <c r="H692" s="454">
        <v>1</v>
      </c>
      <c r="I692" s="481">
        <v>470000000</v>
      </c>
      <c r="J692" s="456" t="s">
        <v>1330</v>
      </c>
      <c r="K692" s="469" t="s">
        <v>2096</v>
      </c>
      <c r="L692" s="457" t="s">
        <v>3428</v>
      </c>
      <c r="M692" s="458" t="s">
        <v>383</v>
      </c>
      <c r="N692" s="470" t="s">
        <v>2105</v>
      </c>
      <c r="O692" s="452" t="s">
        <v>1382</v>
      </c>
      <c r="P692" s="460" t="s">
        <v>1354</v>
      </c>
      <c r="Q692" s="452" t="s">
        <v>1195</v>
      </c>
      <c r="R692" s="487">
        <v>298</v>
      </c>
      <c r="S692" s="462">
        <v>19028</v>
      </c>
      <c r="T692" s="463">
        <v>0</v>
      </c>
      <c r="U692" s="463">
        <f t="shared" si="109"/>
        <v>0</v>
      </c>
      <c r="V692" s="450" t="s">
        <v>1341</v>
      </c>
      <c r="W692" s="465" t="s">
        <v>1410</v>
      </c>
      <c r="X692" s="450" t="s">
        <v>9455</v>
      </c>
    </row>
    <row r="693" spans="1:1967" s="449" customFormat="1" ht="102" customHeight="1">
      <c r="A693" s="450" t="s">
        <v>10844</v>
      </c>
      <c r="B693" s="451" t="s">
        <v>97</v>
      </c>
      <c r="C693" s="467" t="s">
        <v>1155</v>
      </c>
      <c r="D693" s="467" t="s">
        <v>1149</v>
      </c>
      <c r="E693" s="467" t="s">
        <v>1156</v>
      </c>
      <c r="F693" s="452"/>
      <c r="G693" s="452" t="s">
        <v>385</v>
      </c>
      <c r="H693" s="454">
        <v>1</v>
      </c>
      <c r="I693" s="481">
        <v>470000000</v>
      </c>
      <c r="J693" s="456" t="s">
        <v>1330</v>
      </c>
      <c r="K693" s="469" t="s">
        <v>10531</v>
      </c>
      <c r="L693" s="457" t="s">
        <v>3428</v>
      </c>
      <c r="M693" s="458" t="s">
        <v>383</v>
      </c>
      <c r="N693" s="470" t="s">
        <v>2105</v>
      </c>
      <c r="O693" s="452" t="s">
        <v>1382</v>
      </c>
      <c r="P693" s="460" t="s">
        <v>1354</v>
      </c>
      <c r="Q693" s="452" t="s">
        <v>1195</v>
      </c>
      <c r="R693" s="487">
        <v>249</v>
      </c>
      <c r="S693" s="462">
        <v>19028</v>
      </c>
      <c r="T693" s="463">
        <f t="shared" ref="T693" si="110">R693*S693</f>
        <v>4737972</v>
      </c>
      <c r="U693" s="463">
        <f t="shared" si="109"/>
        <v>5306528.6400000006</v>
      </c>
      <c r="V693" s="450" t="s">
        <v>1341</v>
      </c>
      <c r="W693" s="465" t="s">
        <v>1410</v>
      </c>
      <c r="X693" s="450"/>
    </row>
    <row r="694" spans="1:1967" s="444" customFormat="1" ht="102" customHeight="1">
      <c r="A694" s="450" t="s">
        <v>6687</v>
      </c>
      <c r="B694" s="451" t="s">
        <v>97</v>
      </c>
      <c r="C694" s="467" t="s">
        <v>1157</v>
      </c>
      <c r="D694" s="467" t="s">
        <v>1149</v>
      </c>
      <c r="E694" s="467" t="s">
        <v>1158</v>
      </c>
      <c r="F694" s="452"/>
      <c r="G694" s="452" t="s">
        <v>385</v>
      </c>
      <c r="H694" s="454">
        <v>1</v>
      </c>
      <c r="I694" s="481">
        <v>470000000</v>
      </c>
      <c r="J694" s="456" t="s">
        <v>1330</v>
      </c>
      <c r="K694" s="469" t="s">
        <v>2096</v>
      </c>
      <c r="L694" s="457" t="s">
        <v>3428</v>
      </c>
      <c r="M694" s="458" t="s">
        <v>383</v>
      </c>
      <c r="N694" s="470" t="s">
        <v>2105</v>
      </c>
      <c r="O694" s="452" t="s">
        <v>1382</v>
      </c>
      <c r="P694" s="460" t="s">
        <v>1354</v>
      </c>
      <c r="Q694" s="452" t="s">
        <v>1195</v>
      </c>
      <c r="R694" s="487">
        <v>28</v>
      </c>
      <c r="S694" s="462">
        <v>28542</v>
      </c>
      <c r="T694" s="463">
        <v>0</v>
      </c>
      <c r="U694" s="463">
        <f t="shared" si="109"/>
        <v>0</v>
      </c>
      <c r="V694" s="450" t="s">
        <v>1341</v>
      </c>
      <c r="W694" s="465" t="s">
        <v>1410</v>
      </c>
      <c r="X694" s="450" t="s">
        <v>9455</v>
      </c>
    </row>
    <row r="695" spans="1:1967" s="449" customFormat="1" ht="102" customHeight="1">
      <c r="A695" s="450" t="s">
        <v>10845</v>
      </c>
      <c r="B695" s="451" t="s">
        <v>97</v>
      </c>
      <c r="C695" s="467" t="s">
        <v>1157</v>
      </c>
      <c r="D695" s="467" t="s">
        <v>1149</v>
      </c>
      <c r="E695" s="467" t="s">
        <v>1158</v>
      </c>
      <c r="F695" s="452"/>
      <c r="G695" s="452" t="s">
        <v>385</v>
      </c>
      <c r="H695" s="454">
        <v>1</v>
      </c>
      <c r="I695" s="481">
        <v>470000000</v>
      </c>
      <c r="J695" s="456" t="s">
        <v>1330</v>
      </c>
      <c r="K695" s="469" t="s">
        <v>10531</v>
      </c>
      <c r="L695" s="457" t="s">
        <v>3428</v>
      </c>
      <c r="M695" s="458" t="s">
        <v>383</v>
      </c>
      <c r="N695" s="470" t="s">
        <v>2105</v>
      </c>
      <c r="O695" s="452" t="s">
        <v>1382</v>
      </c>
      <c r="P695" s="460" t="s">
        <v>1354</v>
      </c>
      <c r="Q695" s="452" t="s">
        <v>1195</v>
      </c>
      <c r="R695" s="487">
        <v>138</v>
      </c>
      <c r="S695" s="462">
        <v>28542</v>
      </c>
      <c r="T695" s="463">
        <f t="shared" ref="T695" si="111">R695*S695</f>
        <v>3938796</v>
      </c>
      <c r="U695" s="463">
        <f t="shared" si="109"/>
        <v>4411451.5200000005</v>
      </c>
      <c r="V695" s="450" t="s">
        <v>1341</v>
      </c>
      <c r="W695" s="465" t="s">
        <v>1410</v>
      </c>
      <c r="X695" s="450"/>
    </row>
    <row r="696" spans="1:1967" s="444" customFormat="1" ht="102" customHeight="1">
      <c r="A696" s="9" t="s">
        <v>6688</v>
      </c>
      <c r="B696" s="100" t="s">
        <v>97</v>
      </c>
      <c r="C696" s="111" t="s">
        <v>1159</v>
      </c>
      <c r="D696" s="111" t="s">
        <v>1160</v>
      </c>
      <c r="E696" s="111" t="s">
        <v>1161</v>
      </c>
      <c r="F696" s="117"/>
      <c r="G696" s="3" t="s">
        <v>385</v>
      </c>
      <c r="H696" s="20">
        <v>1</v>
      </c>
      <c r="I696" s="114">
        <v>470000000</v>
      </c>
      <c r="J696" s="21" t="s">
        <v>1330</v>
      </c>
      <c r="K696" s="19" t="s">
        <v>2096</v>
      </c>
      <c r="L696" s="138" t="s">
        <v>3428</v>
      </c>
      <c r="M696" s="141" t="s">
        <v>383</v>
      </c>
      <c r="N696" s="360" t="s">
        <v>2105</v>
      </c>
      <c r="O696" s="3" t="s">
        <v>1382</v>
      </c>
      <c r="P696" s="7" t="s">
        <v>1354</v>
      </c>
      <c r="Q696" s="3" t="s">
        <v>1195</v>
      </c>
      <c r="R696" s="88">
        <v>38</v>
      </c>
      <c r="S696" s="25">
        <v>7420</v>
      </c>
      <c r="T696" s="83">
        <f t="shared" si="103"/>
        <v>281960</v>
      </c>
      <c r="U696" s="83">
        <f t="shared" si="109"/>
        <v>315795.20000000001</v>
      </c>
      <c r="V696" s="9" t="s">
        <v>1341</v>
      </c>
      <c r="W696" s="153" t="s">
        <v>1410</v>
      </c>
      <c r="X696" s="9"/>
    </row>
    <row r="697" spans="1:1967" s="444" customFormat="1" ht="102" customHeight="1">
      <c r="A697" s="9" t="s">
        <v>6689</v>
      </c>
      <c r="B697" s="100" t="s">
        <v>97</v>
      </c>
      <c r="C697" s="111" t="s">
        <v>1162</v>
      </c>
      <c r="D697" s="111" t="s">
        <v>1160</v>
      </c>
      <c r="E697" s="111" t="s">
        <v>1163</v>
      </c>
      <c r="F697" s="117"/>
      <c r="G697" s="3" t="s">
        <v>385</v>
      </c>
      <c r="H697" s="20">
        <v>1</v>
      </c>
      <c r="I697" s="114">
        <v>470000000</v>
      </c>
      <c r="J697" s="21" t="s">
        <v>1330</v>
      </c>
      <c r="K697" s="19" t="s">
        <v>2096</v>
      </c>
      <c r="L697" s="138" t="s">
        <v>3428</v>
      </c>
      <c r="M697" s="141" t="s">
        <v>383</v>
      </c>
      <c r="N697" s="360" t="s">
        <v>2105</v>
      </c>
      <c r="O697" s="3" t="s">
        <v>1382</v>
      </c>
      <c r="P697" s="7" t="s">
        <v>1354</v>
      </c>
      <c r="Q697" s="3" t="s">
        <v>1195</v>
      </c>
      <c r="R697" s="88">
        <v>79</v>
      </c>
      <c r="S697" s="25">
        <v>17111</v>
      </c>
      <c r="T697" s="83">
        <f t="shared" si="103"/>
        <v>1351769</v>
      </c>
      <c r="U697" s="83">
        <f t="shared" si="109"/>
        <v>1513981.28</v>
      </c>
      <c r="V697" s="9" t="s">
        <v>1341</v>
      </c>
      <c r="W697" s="153" t="s">
        <v>1410</v>
      </c>
      <c r="X697" s="9"/>
    </row>
    <row r="698" spans="1:1967" s="444" customFormat="1" ht="102" customHeight="1">
      <c r="A698" s="450" t="s">
        <v>6690</v>
      </c>
      <c r="B698" s="451" t="s">
        <v>97</v>
      </c>
      <c r="C698" s="467" t="s">
        <v>1164</v>
      </c>
      <c r="D698" s="467" t="s">
        <v>1160</v>
      </c>
      <c r="E698" s="467" t="s">
        <v>1165</v>
      </c>
      <c r="F698" s="485"/>
      <c r="G698" s="452" t="s">
        <v>385</v>
      </c>
      <c r="H698" s="454">
        <v>1</v>
      </c>
      <c r="I698" s="481">
        <v>470000000</v>
      </c>
      <c r="J698" s="456" t="s">
        <v>1330</v>
      </c>
      <c r="K698" s="469" t="s">
        <v>2096</v>
      </c>
      <c r="L698" s="457" t="s">
        <v>3428</v>
      </c>
      <c r="M698" s="458" t="s">
        <v>383</v>
      </c>
      <c r="N698" s="470" t="s">
        <v>2105</v>
      </c>
      <c r="O698" s="452" t="s">
        <v>1382</v>
      </c>
      <c r="P698" s="460" t="s">
        <v>1354</v>
      </c>
      <c r="Q698" s="452" t="s">
        <v>1195</v>
      </c>
      <c r="R698" s="492">
        <v>118</v>
      </c>
      <c r="S698" s="493">
        <v>25371</v>
      </c>
      <c r="T698" s="463">
        <v>0</v>
      </c>
      <c r="U698" s="463">
        <f t="shared" si="109"/>
        <v>0</v>
      </c>
      <c r="V698" s="450" t="s">
        <v>1341</v>
      </c>
      <c r="W698" s="465" t="s">
        <v>1410</v>
      </c>
      <c r="X698" s="450" t="s">
        <v>9455</v>
      </c>
    </row>
    <row r="699" spans="1:1967" s="449" customFormat="1" ht="102" customHeight="1">
      <c r="A699" s="450" t="s">
        <v>10846</v>
      </c>
      <c r="B699" s="451" t="s">
        <v>97</v>
      </c>
      <c r="C699" s="467" t="s">
        <v>1164</v>
      </c>
      <c r="D699" s="467" t="s">
        <v>1160</v>
      </c>
      <c r="E699" s="467" t="s">
        <v>1165</v>
      </c>
      <c r="F699" s="485"/>
      <c r="G699" s="452" t="s">
        <v>385</v>
      </c>
      <c r="H699" s="454">
        <v>1</v>
      </c>
      <c r="I699" s="481">
        <v>470000000</v>
      </c>
      <c r="J699" s="456" t="s">
        <v>1330</v>
      </c>
      <c r="K699" s="469" t="s">
        <v>10531</v>
      </c>
      <c r="L699" s="457" t="s">
        <v>3428</v>
      </c>
      <c r="M699" s="458" t="s">
        <v>383</v>
      </c>
      <c r="N699" s="470" t="s">
        <v>2105</v>
      </c>
      <c r="O699" s="452" t="s">
        <v>1382</v>
      </c>
      <c r="P699" s="460" t="s">
        <v>1354</v>
      </c>
      <c r="Q699" s="452" t="s">
        <v>1195</v>
      </c>
      <c r="R699" s="492">
        <v>176</v>
      </c>
      <c r="S699" s="493">
        <v>25371</v>
      </c>
      <c r="T699" s="463">
        <f t="shared" ref="T699" si="112">R699*S699</f>
        <v>4465296</v>
      </c>
      <c r="U699" s="463">
        <f t="shared" si="109"/>
        <v>5001131.5200000005</v>
      </c>
      <c r="V699" s="450" t="s">
        <v>1341</v>
      </c>
      <c r="W699" s="465" t="s">
        <v>1410</v>
      </c>
      <c r="X699" s="450"/>
    </row>
    <row r="700" spans="1:1967" s="444" customFormat="1" ht="102" customHeight="1">
      <c r="A700" s="9" t="s">
        <v>6691</v>
      </c>
      <c r="B700" s="100" t="s">
        <v>97</v>
      </c>
      <c r="C700" s="111" t="s">
        <v>1166</v>
      </c>
      <c r="D700" s="111" t="s">
        <v>1167</v>
      </c>
      <c r="E700" s="111" t="s">
        <v>1168</v>
      </c>
      <c r="F700" s="117"/>
      <c r="G700" s="3" t="s">
        <v>385</v>
      </c>
      <c r="H700" s="20">
        <v>1</v>
      </c>
      <c r="I700" s="114">
        <v>470000000</v>
      </c>
      <c r="J700" s="21" t="s">
        <v>1330</v>
      </c>
      <c r="K700" s="19" t="s">
        <v>2096</v>
      </c>
      <c r="L700" s="138" t="s">
        <v>3428</v>
      </c>
      <c r="M700" s="141" t="s">
        <v>383</v>
      </c>
      <c r="N700" s="360" t="s">
        <v>2105</v>
      </c>
      <c r="O700" s="3" t="s">
        <v>1382</v>
      </c>
      <c r="P700" s="7" t="s">
        <v>1354</v>
      </c>
      <c r="Q700" s="3" t="s">
        <v>1195</v>
      </c>
      <c r="R700" s="88">
        <v>38</v>
      </c>
      <c r="S700" s="25">
        <v>9489</v>
      </c>
      <c r="T700" s="83">
        <f t="shared" si="103"/>
        <v>360582</v>
      </c>
      <c r="U700" s="83">
        <f t="shared" si="109"/>
        <v>403851.84</v>
      </c>
      <c r="V700" s="9" t="s">
        <v>1341</v>
      </c>
      <c r="W700" s="153" t="s">
        <v>1410</v>
      </c>
      <c r="X700" s="9"/>
    </row>
    <row r="701" spans="1:1967" s="444" customFormat="1" ht="102" customHeight="1">
      <c r="A701" s="9" t="s">
        <v>6692</v>
      </c>
      <c r="B701" s="100" t="s">
        <v>97</v>
      </c>
      <c r="C701" s="111" t="s">
        <v>1169</v>
      </c>
      <c r="D701" s="111" t="s">
        <v>1167</v>
      </c>
      <c r="E701" s="111" t="s">
        <v>1170</v>
      </c>
      <c r="F701" s="117"/>
      <c r="G701" s="3" t="s">
        <v>385</v>
      </c>
      <c r="H701" s="20">
        <v>1</v>
      </c>
      <c r="I701" s="114">
        <v>470000000</v>
      </c>
      <c r="J701" s="21" t="s">
        <v>1330</v>
      </c>
      <c r="K701" s="19" t="s">
        <v>2096</v>
      </c>
      <c r="L701" s="138" t="s">
        <v>3428</v>
      </c>
      <c r="M701" s="141" t="s">
        <v>383</v>
      </c>
      <c r="N701" s="360" t="s">
        <v>2105</v>
      </c>
      <c r="O701" s="3" t="s">
        <v>1382</v>
      </c>
      <c r="P701" s="7" t="s">
        <v>1354</v>
      </c>
      <c r="Q701" s="3" t="s">
        <v>1195</v>
      </c>
      <c r="R701" s="88">
        <v>78</v>
      </c>
      <c r="S701" s="25">
        <v>20664</v>
      </c>
      <c r="T701" s="83">
        <f t="shared" si="103"/>
        <v>1611792</v>
      </c>
      <c r="U701" s="83">
        <f t="shared" si="109"/>
        <v>1805207.0400000003</v>
      </c>
      <c r="V701" s="9" t="s">
        <v>1341</v>
      </c>
      <c r="W701" s="153" t="s">
        <v>1410</v>
      </c>
      <c r="X701" s="9"/>
    </row>
    <row r="702" spans="1:1967" s="444" customFormat="1" ht="102" customHeight="1">
      <c r="A702" s="450" t="s">
        <v>6693</v>
      </c>
      <c r="B702" s="451" t="s">
        <v>97</v>
      </c>
      <c r="C702" s="467" t="s">
        <v>1171</v>
      </c>
      <c r="D702" s="467" t="s">
        <v>1167</v>
      </c>
      <c r="E702" s="467" t="s">
        <v>1172</v>
      </c>
      <c r="F702" s="452"/>
      <c r="G702" s="452" t="s">
        <v>385</v>
      </c>
      <c r="H702" s="454">
        <v>1</v>
      </c>
      <c r="I702" s="481">
        <v>470000000</v>
      </c>
      <c r="J702" s="456" t="s">
        <v>1330</v>
      </c>
      <c r="K702" s="469" t="s">
        <v>2096</v>
      </c>
      <c r="L702" s="457" t="s">
        <v>3428</v>
      </c>
      <c r="M702" s="458" t="s">
        <v>383</v>
      </c>
      <c r="N702" s="470" t="s">
        <v>2105</v>
      </c>
      <c r="O702" s="452" t="s">
        <v>1382</v>
      </c>
      <c r="P702" s="460" t="s">
        <v>1354</v>
      </c>
      <c r="Q702" s="452" t="s">
        <v>1195</v>
      </c>
      <c r="R702" s="466">
        <v>115</v>
      </c>
      <c r="S702" s="493">
        <v>31629</v>
      </c>
      <c r="T702" s="463">
        <v>0</v>
      </c>
      <c r="U702" s="463">
        <f t="shared" si="109"/>
        <v>0</v>
      </c>
      <c r="V702" s="450" t="s">
        <v>1341</v>
      </c>
      <c r="W702" s="465" t="s">
        <v>1410</v>
      </c>
      <c r="X702" s="450" t="s">
        <v>9455</v>
      </c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  <c r="FC702" s="8"/>
      <c r="FD702" s="8"/>
      <c r="FE702" s="8"/>
      <c r="FF702" s="8"/>
      <c r="FG702" s="8"/>
      <c r="FH702" s="8"/>
      <c r="FI702" s="8"/>
      <c r="FJ702" s="8"/>
      <c r="FK702" s="8"/>
      <c r="FL702" s="8"/>
      <c r="FM702" s="8"/>
      <c r="FN702" s="8"/>
      <c r="FO702" s="8"/>
      <c r="FP702" s="8"/>
      <c r="FQ702" s="8"/>
      <c r="FR702" s="8"/>
      <c r="FS702" s="8"/>
      <c r="FT702" s="8"/>
      <c r="FU702" s="8"/>
      <c r="FV702" s="8"/>
      <c r="FW702" s="8"/>
      <c r="FX702" s="8"/>
      <c r="FY702" s="8"/>
      <c r="FZ702" s="8"/>
      <c r="GA702" s="8"/>
      <c r="GB702" s="8"/>
      <c r="GC702" s="8"/>
      <c r="GD702" s="8"/>
      <c r="GE702" s="8"/>
      <c r="GF702" s="8"/>
      <c r="GG702" s="8"/>
      <c r="GH702" s="8"/>
      <c r="GI702" s="8"/>
      <c r="GJ702" s="8"/>
      <c r="GK702" s="8"/>
      <c r="GL702" s="8"/>
      <c r="GM702" s="8"/>
      <c r="GN702" s="8"/>
      <c r="GO702" s="8"/>
      <c r="GP702" s="8"/>
      <c r="GQ702" s="8"/>
      <c r="GR702" s="8"/>
      <c r="GS702" s="8"/>
      <c r="GT702" s="8"/>
      <c r="GU702" s="8"/>
      <c r="GV702" s="8"/>
      <c r="GW702" s="8"/>
      <c r="GX702" s="8"/>
      <c r="GY702" s="8"/>
      <c r="GZ702" s="8"/>
      <c r="HA702" s="8"/>
      <c r="HB702" s="8"/>
      <c r="HC702" s="8"/>
      <c r="HD702" s="8"/>
      <c r="HE702" s="8"/>
      <c r="HF702" s="8"/>
      <c r="HG702" s="8"/>
      <c r="HH702" s="8"/>
      <c r="HI702" s="8"/>
      <c r="HJ702" s="8"/>
      <c r="HK702" s="8"/>
      <c r="HL702" s="8"/>
      <c r="HM702" s="8"/>
      <c r="HN702" s="8"/>
      <c r="HO702" s="8"/>
      <c r="HP702" s="8"/>
      <c r="HQ702" s="8"/>
      <c r="HR702" s="8"/>
      <c r="HS702" s="8"/>
      <c r="HT702" s="8"/>
      <c r="HU702" s="8"/>
      <c r="HV702" s="8"/>
      <c r="HW702" s="8"/>
      <c r="HX702" s="8"/>
      <c r="HY702" s="8"/>
      <c r="HZ702" s="8"/>
      <c r="IA702" s="8"/>
      <c r="IB702" s="8"/>
      <c r="IC702" s="8"/>
      <c r="ID702" s="8"/>
      <c r="IE702" s="8"/>
      <c r="IF702" s="8"/>
      <c r="IG702" s="8"/>
      <c r="IH702" s="8"/>
      <c r="II702" s="8"/>
      <c r="IJ702" s="8"/>
      <c r="IK702" s="8"/>
      <c r="IL702" s="8"/>
      <c r="IM702" s="8"/>
      <c r="IN702" s="8"/>
      <c r="IO702" s="8"/>
      <c r="IP702" s="8"/>
      <c r="IQ702" s="8"/>
      <c r="IR702" s="8"/>
      <c r="IS702" s="8"/>
      <c r="IT702" s="8"/>
      <c r="IU702" s="8"/>
      <c r="IV702" s="8"/>
      <c r="IW702" s="8"/>
      <c r="IX702" s="8"/>
      <c r="IY702" s="8"/>
      <c r="IZ702" s="8"/>
      <c r="JA702" s="8"/>
      <c r="JB702" s="8"/>
      <c r="JC702" s="8"/>
      <c r="JD702" s="8"/>
      <c r="JE702" s="8"/>
      <c r="JF702" s="8"/>
      <c r="JG702" s="8"/>
      <c r="JH702" s="8"/>
      <c r="JI702" s="8"/>
      <c r="JJ702" s="8"/>
      <c r="JK702" s="8"/>
      <c r="JL702" s="8"/>
      <c r="JM702" s="8"/>
      <c r="JN702" s="8"/>
      <c r="JO702" s="8"/>
      <c r="JP702" s="8"/>
      <c r="JQ702" s="8"/>
      <c r="JR702" s="8"/>
      <c r="JS702" s="8"/>
      <c r="JT702" s="8"/>
      <c r="JU702" s="8"/>
      <c r="JV702" s="8"/>
      <c r="JW702" s="8"/>
      <c r="JX702" s="8"/>
      <c r="JY702" s="8"/>
      <c r="JZ702" s="8"/>
      <c r="KA702" s="8"/>
      <c r="KB702" s="8"/>
      <c r="KC702" s="8"/>
      <c r="KD702" s="8"/>
      <c r="KE702" s="8"/>
      <c r="KF702" s="8"/>
      <c r="KG702" s="8"/>
      <c r="KH702" s="8"/>
      <c r="KI702" s="8"/>
      <c r="KJ702" s="8"/>
      <c r="KK702" s="8"/>
      <c r="KL702" s="8"/>
      <c r="KM702" s="8"/>
      <c r="KN702" s="8"/>
      <c r="KO702" s="8"/>
      <c r="KP702" s="8"/>
      <c r="KQ702" s="8"/>
      <c r="KR702" s="8"/>
      <c r="KS702" s="8"/>
      <c r="KT702" s="8"/>
      <c r="KU702" s="8"/>
      <c r="KV702" s="8"/>
      <c r="KW702" s="8"/>
      <c r="KX702" s="8"/>
      <c r="KY702" s="8"/>
      <c r="KZ702" s="8"/>
      <c r="LA702" s="8"/>
      <c r="LB702" s="8"/>
      <c r="LC702" s="8"/>
      <c r="LD702" s="8"/>
      <c r="LE702" s="8"/>
      <c r="LF702" s="8"/>
      <c r="LG702" s="8"/>
      <c r="LH702" s="8"/>
      <c r="LI702" s="8"/>
      <c r="LJ702" s="8"/>
      <c r="LK702" s="8"/>
      <c r="LL702" s="8"/>
      <c r="LM702" s="8"/>
      <c r="LN702" s="8"/>
      <c r="LO702" s="8"/>
      <c r="LP702" s="8"/>
      <c r="LQ702" s="8"/>
      <c r="LR702" s="8"/>
      <c r="LS702" s="8"/>
      <c r="LT702" s="8"/>
      <c r="LU702" s="8"/>
      <c r="LV702" s="8"/>
      <c r="LW702" s="8"/>
      <c r="LX702" s="8"/>
      <c r="LY702" s="8"/>
      <c r="LZ702" s="8"/>
      <c r="MA702" s="8"/>
      <c r="MB702" s="8"/>
      <c r="MC702" s="8"/>
      <c r="MD702" s="8"/>
      <c r="ME702" s="8"/>
      <c r="MF702" s="8"/>
      <c r="MG702" s="8"/>
      <c r="MH702" s="8"/>
      <c r="MI702" s="8"/>
      <c r="MJ702" s="8"/>
      <c r="MK702" s="8"/>
      <c r="ML702" s="8"/>
      <c r="MM702" s="8"/>
      <c r="MN702" s="8"/>
      <c r="MO702" s="8"/>
      <c r="MP702" s="8"/>
      <c r="MQ702" s="8"/>
      <c r="MR702" s="8"/>
      <c r="MS702" s="8"/>
      <c r="MT702" s="8"/>
      <c r="MU702" s="8"/>
      <c r="MV702" s="8"/>
      <c r="MW702" s="8"/>
      <c r="MX702" s="8"/>
      <c r="MY702" s="8"/>
      <c r="MZ702" s="8"/>
      <c r="NA702" s="8"/>
      <c r="NB702" s="8"/>
      <c r="NC702" s="8"/>
      <c r="ND702" s="8"/>
      <c r="NE702" s="8"/>
      <c r="NF702" s="8"/>
      <c r="NG702" s="8"/>
      <c r="NH702" s="8"/>
      <c r="NI702" s="8"/>
      <c r="NJ702" s="8"/>
      <c r="NK702" s="8"/>
      <c r="NL702" s="8"/>
      <c r="NM702" s="8"/>
      <c r="NN702" s="8"/>
      <c r="NO702" s="8"/>
      <c r="NP702" s="8"/>
      <c r="NQ702" s="8"/>
      <c r="NR702" s="8"/>
      <c r="NS702" s="8"/>
      <c r="NT702" s="8"/>
      <c r="NU702" s="8"/>
      <c r="NV702" s="8"/>
      <c r="NW702" s="8"/>
      <c r="NX702" s="8"/>
      <c r="NY702" s="8"/>
      <c r="NZ702" s="8"/>
      <c r="OA702" s="8"/>
      <c r="OB702" s="8"/>
      <c r="OC702" s="8"/>
      <c r="OD702" s="8"/>
      <c r="OE702" s="8"/>
      <c r="OF702" s="8"/>
      <c r="OG702" s="8"/>
      <c r="OH702" s="8"/>
      <c r="OI702" s="8"/>
      <c r="OJ702" s="8"/>
      <c r="OK702" s="8"/>
      <c r="OL702" s="8"/>
      <c r="OM702" s="8"/>
      <c r="ON702" s="8"/>
      <c r="OO702" s="8"/>
      <c r="OP702" s="8"/>
      <c r="OQ702" s="8"/>
      <c r="OR702" s="8"/>
      <c r="OS702" s="8"/>
      <c r="OT702" s="8"/>
      <c r="OU702" s="8"/>
      <c r="OV702" s="8"/>
      <c r="OW702" s="8"/>
      <c r="OX702" s="8"/>
      <c r="OY702" s="8"/>
      <c r="OZ702" s="8"/>
      <c r="PA702" s="8"/>
      <c r="PB702" s="8"/>
      <c r="PC702" s="8"/>
      <c r="PD702" s="8"/>
      <c r="PE702" s="8"/>
      <c r="PF702" s="8"/>
      <c r="PG702" s="8"/>
      <c r="PH702" s="8"/>
      <c r="PI702" s="8"/>
      <c r="PJ702" s="8"/>
      <c r="PK702" s="8"/>
      <c r="PL702" s="8"/>
      <c r="PM702" s="8"/>
      <c r="PN702" s="8"/>
      <c r="PO702" s="8"/>
      <c r="PP702" s="8"/>
      <c r="PQ702" s="8"/>
      <c r="PR702" s="8"/>
      <c r="PS702" s="8"/>
      <c r="PT702" s="8"/>
      <c r="PU702" s="8"/>
      <c r="PV702" s="8"/>
      <c r="PW702" s="8"/>
      <c r="PX702" s="8"/>
      <c r="PY702" s="8"/>
      <c r="PZ702" s="8"/>
      <c r="QA702" s="8"/>
      <c r="QB702" s="8"/>
      <c r="QC702" s="8"/>
      <c r="QD702" s="8"/>
      <c r="QE702" s="8"/>
      <c r="QF702" s="8"/>
      <c r="QG702" s="8"/>
      <c r="QH702" s="8"/>
      <c r="QI702" s="8"/>
      <c r="QJ702" s="8"/>
      <c r="QK702" s="8"/>
      <c r="QL702" s="8"/>
      <c r="QM702" s="8"/>
      <c r="QN702" s="8"/>
      <c r="QO702" s="8"/>
      <c r="QP702" s="8"/>
      <c r="QQ702" s="8"/>
      <c r="QR702" s="8"/>
      <c r="QS702" s="8"/>
      <c r="QT702" s="8"/>
      <c r="QU702" s="8"/>
      <c r="QV702" s="8"/>
      <c r="QW702" s="8"/>
      <c r="QX702" s="8"/>
      <c r="QY702" s="8"/>
      <c r="QZ702" s="8"/>
      <c r="RA702" s="8"/>
      <c r="RB702" s="8"/>
      <c r="RC702" s="8"/>
      <c r="RD702" s="8"/>
      <c r="RE702" s="8"/>
      <c r="RF702" s="8"/>
      <c r="RG702" s="8"/>
      <c r="RH702" s="8"/>
      <c r="RI702" s="8"/>
      <c r="RJ702" s="8"/>
      <c r="RK702" s="8"/>
      <c r="RL702" s="8"/>
      <c r="RM702" s="8"/>
      <c r="RN702" s="8"/>
      <c r="RO702" s="8"/>
      <c r="RP702" s="8"/>
      <c r="RQ702" s="8"/>
      <c r="RR702" s="8"/>
      <c r="RS702" s="8"/>
      <c r="RT702" s="8"/>
      <c r="RU702" s="8"/>
      <c r="RV702" s="8"/>
      <c r="RW702" s="8"/>
      <c r="RX702" s="8"/>
      <c r="RY702" s="8"/>
      <c r="RZ702" s="8"/>
      <c r="SA702" s="8"/>
      <c r="SB702" s="8"/>
      <c r="SC702" s="8"/>
      <c r="SD702" s="8"/>
      <c r="SE702" s="8"/>
      <c r="SF702" s="8"/>
      <c r="SG702" s="8"/>
      <c r="SH702" s="8"/>
      <c r="SI702" s="8"/>
      <c r="SJ702" s="8"/>
      <c r="SK702" s="8"/>
      <c r="SL702" s="8"/>
      <c r="SM702" s="8"/>
      <c r="SN702" s="8"/>
      <c r="SO702" s="8"/>
      <c r="SP702" s="8"/>
      <c r="SQ702" s="8"/>
      <c r="SR702" s="8"/>
      <c r="SS702" s="8"/>
      <c r="ST702" s="8"/>
      <c r="SU702" s="8"/>
      <c r="SV702" s="8"/>
      <c r="SW702" s="8"/>
      <c r="SX702" s="8"/>
      <c r="SY702" s="8"/>
      <c r="SZ702" s="8"/>
      <c r="TA702" s="8"/>
      <c r="TB702" s="8"/>
      <c r="TC702" s="8"/>
      <c r="TD702" s="8"/>
      <c r="TE702" s="8"/>
      <c r="TF702" s="8"/>
      <c r="TG702" s="8"/>
      <c r="TH702" s="8"/>
      <c r="TI702" s="8"/>
      <c r="TJ702" s="8"/>
      <c r="TK702" s="8"/>
      <c r="TL702" s="8"/>
      <c r="TM702" s="8"/>
      <c r="TN702" s="8"/>
      <c r="TO702" s="8"/>
      <c r="TP702" s="8"/>
      <c r="TQ702" s="8"/>
      <c r="TR702" s="8"/>
      <c r="TS702" s="8"/>
      <c r="TT702" s="8"/>
      <c r="TU702" s="8"/>
      <c r="TV702" s="8"/>
      <c r="TW702" s="8"/>
      <c r="TX702" s="8"/>
      <c r="TY702" s="8"/>
      <c r="TZ702" s="8"/>
      <c r="UA702" s="8"/>
      <c r="UB702" s="8"/>
      <c r="UC702" s="8"/>
      <c r="UD702" s="8"/>
      <c r="UE702" s="8"/>
      <c r="UF702" s="8"/>
      <c r="UG702" s="8"/>
      <c r="UH702" s="8"/>
      <c r="UI702" s="8"/>
      <c r="UJ702" s="8"/>
      <c r="UK702" s="8"/>
      <c r="UL702" s="8"/>
      <c r="UM702" s="8"/>
      <c r="UN702" s="8"/>
      <c r="UO702" s="8"/>
      <c r="UP702" s="8"/>
      <c r="UQ702" s="8"/>
      <c r="UR702" s="8"/>
      <c r="US702" s="8"/>
      <c r="UT702" s="8"/>
      <c r="UU702" s="8"/>
      <c r="UV702" s="8"/>
      <c r="UW702" s="8"/>
      <c r="UX702" s="8"/>
      <c r="UY702" s="8"/>
      <c r="UZ702" s="8"/>
      <c r="VA702" s="8"/>
      <c r="VB702" s="8"/>
      <c r="VC702" s="8"/>
      <c r="VD702" s="8"/>
      <c r="VE702" s="8"/>
      <c r="VF702" s="8"/>
      <c r="VG702" s="8"/>
      <c r="VH702" s="8"/>
      <c r="VI702" s="8"/>
      <c r="VJ702" s="8"/>
      <c r="VK702" s="8"/>
      <c r="VL702" s="8"/>
      <c r="VM702" s="8"/>
      <c r="VN702" s="8"/>
      <c r="VO702" s="8"/>
      <c r="VP702" s="8"/>
      <c r="VQ702" s="8"/>
      <c r="VR702" s="8"/>
      <c r="VS702" s="8"/>
      <c r="VT702" s="8"/>
      <c r="VU702" s="8"/>
      <c r="VV702" s="8"/>
      <c r="VW702" s="8"/>
      <c r="VX702" s="8"/>
      <c r="VY702" s="8"/>
      <c r="VZ702" s="8"/>
      <c r="WA702" s="8"/>
      <c r="WB702" s="8"/>
      <c r="WC702" s="8"/>
      <c r="WD702" s="8"/>
      <c r="WE702" s="8"/>
      <c r="WF702" s="8"/>
      <c r="WG702" s="8"/>
      <c r="WH702" s="8"/>
      <c r="WI702" s="8"/>
      <c r="WJ702" s="8"/>
      <c r="WK702" s="8"/>
      <c r="WL702" s="8"/>
      <c r="WM702" s="8"/>
      <c r="WN702" s="8"/>
      <c r="WO702" s="8"/>
      <c r="WP702" s="8"/>
      <c r="WQ702" s="8"/>
      <c r="WR702" s="8"/>
      <c r="WS702" s="8"/>
      <c r="WT702" s="8"/>
      <c r="WU702" s="8"/>
      <c r="WV702" s="8"/>
      <c r="WW702" s="8"/>
      <c r="WX702" s="8"/>
      <c r="WY702" s="8"/>
      <c r="WZ702" s="8"/>
      <c r="XA702" s="8"/>
      <c r="XB702" s="8"/>
      <c r="XC702" s="8"/>
      <c r="XD702" s="8"/>
      <c r="XE702" s="8"/>
      <c r="XF702" s="8"/>
      <c r="XG702" s="8"/>
      <c r="XH702" s="8"/>
      <c r="XI702" s="8"/>
      <c r="XJ702" s="8"/>
      <c r="XK702" s="8"/>
      <c r="XL702" s="8"/>
      <c r="XM702" s="8"/>
      <c r="XN702" s="8"/>
      <c r="XO702" s="8"/>
      <c r="XP702" s="8"/>
      <c r="XQ702" s="8"/>
      <c r="XR702" s="8"/>
      <c r="XS702" s="8"/>
      <c r="XT702" s="8"/>
      <c r="XU702" s="8"/>
      <c r="XV702" s="8"/>
      <c r="XW702" s="8"/>
      <c r="XX702" s="8"/>
      <c r="XY702" s="8"/>
      <c r="XZ702" s="8"/>
      <c r="YA702" s="8"/>
      <c r="YB702" s="8"/>
      <c r="YC702" s="8"/>
      <c r="YD702" s="8"/>
      <c r="YE702" s="8"/>
      <c r="YF702" s="8"/>
      <c r="YG702" s="8"/>
      <c r="YH702" s="8"/>
      <c r="YI702" s="8"/>
      <c r="YJ702" s="8"/>
      <c r="YK702" s="8"/>
      <c r="YL702" s="8"/>
      <c r="YM702" s="8"/>
      <c r="YN702" s="8"/>
      <c r="YO702" s="8"/>
      <c r="YP702" s="8"/>
      <c r="YQ702" s="8"/>
      <c r="YR702" s="8"/>
      <c r="YS702" s="8"/>
      <c r="YT702" s="8"/>
      <c r="YU702" s="8"/>
      <c r="YV702" s="8"/>
      <c r="YW702" s="8"/>
      <c r="YX702" s="8"/>
      <c r="YY702" s="8"/>
      <c r="YZ702" s="8"/>
      <c r="ZA702" s="8"/>
      <c r="ZB702" s="8"/>
      <c r="ZC702" s="8"/>
      <c r="ZD702" s="8"/>
      <c r="ZE702" s="8"/>
      <c r="ZF702" s="8"/>
      <c r="ZG702" s="8"/>
      <c r="ZH702" s="8"/>
      <c r="ZI702" s="8"/>
      <c r="ZJ702" s="8"/>
      <c r="ZK702" s="8"/>
      <c r="ZL702" s="8"/>
      <c r="ZM702" s="8"/>
      <c r="ZN702" s="8"/>
      <c r="ZO702" s="8"/>
      <c r="ZP702" s="8"/>
      <c r="ZQ702" s="8"/>
      <c r="ZR702" s="8"/>
      <c r="ZS702" s="8"/>
      <c r="ZT702" s="8"/>
      <c r="ZU702" s="8"/>
      <c r="ZV702" s="8"/>
      <c r="ZW702" s="8"/>
      <c r="ZX702" s="8"/>
      <c r="ZY702" s="8"/>
      <c r="ZZ702" s="8"/>
      <c r="AAA702" s="8"/>
      <c r="AAB702" s="8"/>
      <c r="AAC702" s="8"/>
      <c r="AAD702" s="8"/>
      <c r="AAE702" s="8"/>
      <c r="AAF702" s="8"/>
      <c r="AAG702" s="8"/>
      <c r="AAH702" s="8"/>
      <c r="AAI702" s="8"/>
      <c r="AAJ702" s="8"/>
      <c r="AAK702" s="8"/>
      <c r="AAL702" s="8"/>
      <c r="AAM702" s="8"/>
      <c r="AAN702" s="8"/>
      <c r="AAO702" s="8"/>
      <c r="AAP702" s="8"/>
      <c r="AAQ702" s="8"/>
      <c r="AAR702" s="8"/>
      <c r="AAS702" s="8"/>
      <c r="AAT702" s="8"/>
      <c r="AAU702" s="8"/>
      <c r="AAV702" s="8"/>
      <c r="AAW702" s="8"/>
      <c r="AAX702" s="8"/>
      <c r="AAY702" s="8"/>
      <c r="AAZ702" s="8"/>
      <c r="ABA702" s="8"/>
      <c r="ABB702" s="8"/>
      <c r="ABC702" s="8"/>
      <c r="ABD702" s="8"/>
      <c r="ABE702" s="8"/>
      <c r="ABF702" s="8"/>
      <c r="ABG702" s="8"/>
      <c r="ABH702" s="8"/>
      <c r="ABI702" s="8"/>
      <c r="ABJ702" s="8"/>
      <c r="ABK702" s="8"/>
      <c r="ABL702" s="8"/>
      <c r="ABM702" s="8"/>
      <c r="ABN702" s="8"/>
      <c r="ABO702" s="8"/>
      <c r="ABP702" s="8"/>
      <c r="ABQ702" s="8"/>
      <c r="ABR702" s="8"/>
      <c r="ABS702" s="8"/>
      <c r="ABT702" s="8"/>
      <c r="ABU702" s="8"/>
      <c r="ABV702" s="8"/>
      <c r="ABW702" s="8"/>
      <c r="ABX702" s="8"/>
      <c r="ABY702" s="8"/>
      <c r="ABZ702" s="8"/>
      <c r="ACA702" s="8"/>
      <c r="ACB702" s="8"/>
      <c r="ACC702" s="8"/>
      <c r="ACD702" s="8"/>
      <c r="ACE702" s="8"/>
      <c r="ACF702" s="8"/>
      <c r="ACG702" s="8"/>
      <c r="ACH702" s="8"/>
      <c r="ACI702" s="8"/>
      <c r="ACJ702" s="8"/>
      <c r="ACK702" s="8"/>
      <c r="ACL702" s="8"/>
      <c r="ACM702" s="8"/>
      <c r="ACN702" s="8"/>
      <c r="ACO702" s="8"/>
      <c r="ACP702" s="8"/>
      <c r="ACQ702" s="8"/>
      <c r="ACR702" s="8"/>
      <c r="ACS702" s="8"/>
      <c r="ACT702" s="8"/>
      <c r="ACU702" s="8"/>
      <c r="ACV702" s="8"/>
      <c r="ACW702" s="8"/>
      <c r="ACX702" s="8"/>
      <c r="ACY702" s="8"/>
      <c r="ACZ702" s="8"/>
      <c r="ADA702" s="8"/>
      <c r="ADB702" s="8"/>
      <c r="ADC702" s="8"/>
      <c r="ADD702" s="8"/>
      <c r="ADE702" s="8"/>
      <c r="ADF702" s="8"/>
      <c r="ADG702" s="8"/>
      <c r="ADH702" s="8"/>
      <c r="ADI702" s="8"/>
      <c r="ADJ702" s="8"/>
      <c r="ADK702" s="8"/>
      <c r="ADL702" s="8"/>
      <c r="ADM702" s="8"/>
      <c r="ADN702" s="8"/>
      <c r="ADO702" s="8"/>
      <c r="ADP702" s="8"/>
      <c r="ADQ702" s="8"/>
      <c r="ADR702" s="8"/>
      <c r="ADS702" s="8"/>
      <c r="ADT702" s="8"/>
      <c r="ADU702" s="8"/>
      <c r="ADV702" s="8"/>
      <c r="ADW702" s="8"/>
      <c r="ADX702" s="8"/>
      <c r="ADY702" s="8"/>
      <c r="ADZ702" s="8"/>
      <c r="AEA702" s="8"/>
      <c r="AEB702" s="8"/>
      <c r="AEC702" s="8"/>
      <c r="AED702" s="8"/>
      <c r="AEE702" s="8"/>
      <c r="AEF702" s="8"/>
      <c r="AEG702" s="8"/>
      <c r="AEH702" s="8"/>
      <c r="AEI702" s="8"/>
      <c r="AEJ702" s="8"/>
      <c r="AEK702" s="8"/>
      <c r="AEL702" s="8"/>
      <c r="AEM702" s="8"/>
      <c r="AEN702" s="8"/>
      <c r="AEO702" s="8"/>
      <c r="AEP702" s="8"/>
      <c r="AEQ702" s="8"/>
      <c r="AER702" s="8"/>
      <c r="AES702" s="8"/>
      <c r="AET702" s="8"/>
      <c r="AEU702" s="8"/>
      <c r="AEV702" s="8"/>
      <c r="AEW702" s="8"/>
      <c r="AEX702" s="8"/>
      <c r="AEY702" s="8"/>
      <c r="AEZ702" s="8"/>
      <c r="AFA702" s="8"/>
      <c r="AFB702" s="8"/>
      <c r="AFC702" s="8"/>
      <c r="AFD702" s="8"/>
      <c r="AFE702" s="8"/>
      <c r="AFF702" s="8"/>
      <c r="AFG702" s="8"/>
      <c r="AFH702" s="8"/>
      <c r="AFI702" s="8"/>
      <c r="AFJ702" s="8"/>
      <c r="AFK702" s="8"/>
      <c r="AFL702" s="8"/>
      <c r="AFM702" s="8"/>
      <c r="AFN702" s="8"/>
      <c r="AFO702" s="8"/>
      <c r="AFP702" s="8"/>
      <c r="AFQ702" s="8"/>
      <c r="AFR702" s="8"/>
      <c r="AFS702" s="8"/>
      <c r="AFT702" s="8"/>
      <c r="AFU702" s="8"/>
      <c r="AFV702" s="8"/>
      <c r="AFW702" s="8"/>
      <c r="AFX702" s="8"/>
      <c r="AFY702" s="8"/>
      <c r="AFZ702" s="8"/>
      <c r="AGA702" s="8"/>
      <c r="AGB702" s="8"/>
      <c r="AGC702" s="8"/>
      <c r="AGD702" s="8"/>
      <c r="AGE702" s="8"/>
      <c r="AGF702" s="8"/>
      <c r="AGG702" s="8"/>
      <c r="AGH702" s="8"/>
      <c r="AGI702" s="8"/>
      <c r="AGJ702" s="8"/>
      <c r="AGK702" s="8"/>
      <c r="AGL702" s="8"/>
      <c r="AGM702" s="8"/>
      <c r="AGN702" s="8"/>
      <c r="AGO702" s="8"/>
      <c r="AGP702" s="8"/>
      <c r="AGQ702" s="8"/>
      <c r="AGR702" s="8"/>
      <c r="AGS702" s="8"/>
      <c r="AGT702" s="8"/>
      <c r="AGU702" s="8"/>
      <c r="AGV702" s="8"/>
      <c r="AGW702" s="8"/>
      <c r="AGX702" s="8"/>
      <c r="AGY702" s="8"/>
      <c r="AGZ702" s="8"/>
      <c r="AHA702" s="8"/>
      <c r="AHB702" s="8"/>
      <c r="AHC702" s="8"/>
      <c r="AHD702" s="8"/>
      <c r="AHE702" s="8"/>
      <c r="AHF702" s="8"/>
      <c r="AHG702" s="8"/>
      <c r="AHH702" s="8"/>
      <c r="AHI702" s="8"/>
      <c r="AHJ702" s="8"/>
      <c r="AHK702" s="8"/>
      <c r="AHL702" s="8"/>
      <c r="AHM702" s="8"/>
      <c r="AHN702" s="8"/>
      <c r="AHO702" s="8"/>
      <c r="AHP702" s="8"/>
      <c r="AHQ702" s="8"/>
      <c r="AHR702" s="8"/>
      <c r="AHS702" s="8"/>
      <c r="AHT702" s="8"/>
      <c r="AHU702" s="8"/>
      <c r="AHV702" s="8"/>
      <c r="AHW702" s="8"/>
      <c r="AHX702" s="8"/>
      <c r="AHY702" s="8"/>
      <c r="AHZ702" s="8"/>
      <c r="AIA702" s="8"/>
      <c r="AIB702" s="8"/>
      <c r="AIC702" s="8"/>
      <c r="AID702" s="8"/>
      <c r="AIE702" s="8"/>
      <c r="AIF702" s="8"/>
      <c r="AIG702" s="8"/>
      <c r="AIH702" s="8"/>
      <c r="AII702" s="8"/>
      <c r="AIJ702" s="8"/>
      <c r="AIK702" s="8"/>
      <c r="AIL702" s="8"/>
      <c r="AIM702" s="8"/>
      <c r="AIN702" s="8"/>
      <c r="AIO702" s="8"/>
      <c r="AIP702" s="8"/>
      <c r="AIQ702" s="8"/>
      <c r="AIR702" s="8"/>
      <c r="AIS702" s="8"/>
      <c r="AIT702" s="8"/>
      <c r="AIU702" s="8"/>
      <c r="AIV702" s="8"/>
      <c r="AIW702" s="8"/>
      <c r="AIX702" s="8"/>
      <c r="AIY702" s="8"/>
      <c r="AIZ702" s="8"/>
      <c r="AJA702" s="8"/>
      <c r="AJB702" s="8"/>
      <c r="AJC702" s="8"/>
      <c r="AJD702" s="8"/>
      <c r="AJE702" s="8"/>
      <c r="AJF702" s="8"/>
      <c r="AJG702" s="8"/>
      <c r="AJH702" s="8"/>
      <c r="AJI702" s="8"/>
      <c r="AJJ702" s="8"/>
      <c r="AJK702" s="8"/>
      <c r="AJL702" s="8"/>
      <c r="AJM702" s="8"/>
      <c r="AJN702" s="8"/>
      <c r="AJO702" s="8"/>
      <c r="AJP702" s="8"/>
      <c r="AJQ702" s="8"/>
      <c r="AJR702" s="8"/>
      <c r="AJS702" s="8"/>
      <c r="AJT702" s="8"/>
      <c r="AJU702" s="8"/>
      <c r="AJV702" s="8"/>
      <c r="AJW702" s="8"/>
      <c r="AJX702" s="8"/>
      <c r="AJY702" s="8"/>
      <c r="AJZ702" s="8"/>
      <c r="AKA702" s="8"/>
      <c r="AKB702" s="8"/>
      <c r="AKC702" s="8"/>
      <c r="AKD702" s="8"/>
      <c r="AKE702" s="8"/>
      <c r="AKF702" s="8"/>
      <c r="AKG702" s="8"/>
      <c r="AKH702" s="8"/>
      <c r="AKI702" s="8"/>
      <c r="AKJ702" s="8"/>
      <c r="AKK702" s="8"/>
      <c r="AKL702" s="8"/>
      <c r="AKM702" s="8"/>
      <c r="AKN702" s="8"/>
      <c r="AKO702" s="8"/>
      <c r="AKP702" s="8"/>
      <c r="AKQ702" s="8"/>
      <c r="AKR702" s="8"/>
      <c r="AKS702" s="8"/>
      <c r="AKT702" s="8"/>
      <c r="AKU702" s="8"/>
      <c r="AKV702" s="8"/>
      <c r="AKW702" s="8"/>
      <c r="AKX702" s="8"/>
      <c r="AKY702" s="8"/>
      <c r="AKZ702" s="8"/>
      <c r="ALA702" s="8"/>
      <c r="ALB702" s="8"/>
      <c r="ALC702" s="8"/>
      <c r="ALD702" s="8"/>
      <c r="ALE702" s="8"/>
      <c r="ALF702" s="8"/>
      <c r="ALG702" s="8"/>
      <c r="ALH702" s="8"/>
      <c r="ALI702" s="8"/>
      <c r="ALJ702" s="8"/>
      <c r="ALK702" s="8"/>
      <c r="ALL702" s="8"/>
      <c r="ALM702" s="8"/>
      <c r="ALN702" s="8"/>
      <c r="ALO702" s="8"/>
      <c r="ALP702" s="8"/>
      <c r="ALQ702" s="8"/>
      <c r="ALR702" s="8"/>
      <c r="ALS702" s="8"/>
      <c r="ALT702" s="8"/>
      <c r="ALU702" s="8"/>
      <c r="ALV702" s="8"/>
      <c r="ALW702" s="8"/>
      <c r="ALX702" s="8"/>
      <c r="ALY702" s="8"/>
      <c r="ALZ702" s="8"/>
      <c r="AMA702" s="8"/>
      <c r="AMB702" s="8"/>
      <c r="AMC702" s="8"/>
      <c r="AMD702" s="8"/>
      <c r="AME702" s="8"/>
      <c r="AMF702" s="8"/>
      <c r="AMG702" s="8"/>
      <c r="AMH702" s="8"/>
      <c r="AMI702" s="8"/>
      <c r="AMJ702" s="8"/>
      <c r="AMK702" s="8"/>
      <c r="AML702" s="8"/>
      <c r="AMM702" s="8"/>
      <c r="AMN702" s="8"/>
      <c r="AMO702" s="8"/>
      <c r="AMP702" s="8"/>
      <c r="AMQ702" s="8"/>
      <c r="AMR702" s="8"/>
      <c r="AMS702" s="8"/>
      <c r="AMT702" s="8"/>
      <c r="AMU702" s="8"/>
      <c r="AMV702" s="8"/>
      <c r="AMW702" s="8"/>
      <c r="AMX702" s="8"/>
      <c r="AMY702" s="8"/>
      <c r="AMZ702" s="8"/>
      <c r="ANA702" s="8"/>
      <c r="ANB702" s="8"/>
      <c r="ANC702" s="8"/>
      <c r="AND702" s="8"/>
      <c r="ANE702" s="8"/>
      <c r="ANF702" s="8"/>
      <c r="ANG702" s="8"/>
      <c r="ANH702" s="8"/>
      <c r="ANI702" s="8"/>
      <c r="ANJ702" s="8"/>
      <c r="ANK702" s="8"/>
      <c r="ANL702" s="8"/>
      <c r="ANM702" s="8"/>
      <c r="ANN702" s="8"/>
      <c r="ANO702" s="8"/>
      <c r="ANP702" s="8"/>
      <c r="ANQ702" s="8"/>
      <c r="ANR702" s="8"/>
      <c r="ANS702" s="8"/>
      <c r="ANT702" s="8"/>
      <c r="ANU702" s="8"/>
      <c r="ANV702" s="8"/>
      <c r="ANW702" s="8"/>
      <c r="ANX702" s="8"/>
      <c r="ANY702" s="8"/>
      <c r="ANZ702" s="8"/>
      <c r="AOA702" s="8"/>
      <c r="AOB702" s="8"/>
      <c r="AOC702" s="8"/>
      <c r="AOD702" s="8"/>
      <c r="AOE702" s="8"/>
      <c r="AOF702" s="8"/>
      <c r="AOG702" s="8"/>
      <c r="AOH702" s="8"/>
      <c r="AOI702" s="8"/>
      <c r="AOJ702" s="8"/>
      <c r="AOK702" s="8"/>
      <c r="AOL702" s="8"/>
      <c r="AOM702" s="8"/>
      <c r="AON702" s="8"/>
      <c r="AOO702" s="8"/>
      <c r="AOP702" s="8"/>
      <c r="AOQ702" s="8"/>
      <c r="AOR702" s="8"/>
      <c r="AOS702" s="8"/>
      <c r="AOT702" s="8"/>
      <c r="AOU702" s="8"/>
      <c r="AOV702" s="8"/>
      <c r="AOW702" s="8"/>
      <c r="AOX702" s="8"/>
      <c r="AOY702" s="8"/>
      <c r="AOZ702" s="8"/>
      <c r="APA702" s="8"/>
      <c r="APB702" s="8"/>
      <c r="APC702" s="8"/>
      <c r="APD702" s="8"/>
      <c r="APE702" s="8"/>
      <c r="APF702" s="8"/>
      <c r="APG702" s="8"/>
      <c r="APH702" s="8"/>
      <c r="API702" s="8"/>
      <c r="APJ702" s="8"/>
      <c r="APK702" s="8"/>
      <c r="APL702" s="8"/>
      <c r="APM702" s="8"/>
      <c r="APN702" s="8"/>
      <c r="APO702" s="8"/>
      <c r="APP702" s="8"/>
      <c r="APQ702" s="8"/>
      <c r="APR702" s="8"/>
      <c r="APS702" s="8"/>
      <c r="APT702" s="8"/>
      <c r="APU702" s="8"/>
      <c r="APV702" s="8"/>
      <c r="APW702" s="8"/>
      <c r="APX702" s="8"/>
      <c r="APY702" s="8"/>
      <c r="APZ702" s="8"/>
      <c r="AQA702" s="8"/>
      <c r="AQB702" s="8"/>
      <c r="AQC702" s="8"/>
      <c r="AQD702" s="8"/>
      <c r="AQE702" s="8"/>
      <c r="AQF702" s="8"/>
      <c r="AQG702" s="8"/>
      <c r="AQH702" s="8"/>
      <c r="AQI702" s="8"/>
      <c r="AQJ702" s="8"/>
      <c r="AQK702" s="8"/>
      <c r="AQL702" s="8"/>
      <c r="AQM702" s="8"/>
      <c r="AQN702" s="8"/>
      <c r="AQO702" s="8"/>
      <c r="AQP702" s="8"/>
      <c r="AQQ702" s="8"/>
      <c r="AQR702" s="8"/>
      <c r="AQS702" s="8"/>
      <c r="AQT702" s="8"/>
      <c r="AQU702" s="8"/>
      <c r="AQV702" s="8"/>
      <c r="AQW702" s="8"/>
      <c r="AQX702" s="8"/>
      <c r="AQY702" s="8"/>
      <c r="AQZ702" s="8"/>
      <c r="ARA702" s="8"/>
      <c r="ARB702" s="8"/>
      <c r="ARC702" s="8"/>
      <c r="ARD702" s="8"/>
      <c r="ARE702" s="8"/>
      <c r="ARF702" s="8"/>
      <c r="ARG702" s="8"/>
      <c r="ARH702" s="8"/>
      <c r="ARI702" s="8"/>
      <c r="ARJ702" s="8"/>
      <c r="ARK702" s="8"/>
      <c r="ARL702" s="8"/>
      <c r="ARM702" s="8"/>
      <c r="ARN702" s="8"/>
      <c r="ARO702" s="8"/>
      <c r="ARP702" s="8"/>
      <c r="ARQ702" s="8"/>
      <c r="ARR702" s="8"/>
      <c r="ARS702" s="8"/>
      <c r="ART702" s="8"/>
      <c r="ARU702" s="8"/>
      <c r="ARV702" s="8"/>
      <c r="ARW702" s="8"/>
      <c r="ARX702" s="8"/>
      <c r="ARY702" s="8"/>
      <c r="ARZ702" s="8"/>
      <c r="ASA702" s="8"/>
      <c r="ASB702" s="8"/>
      <c r="ASC702" s="8"/>
      <c r="ASD702" s="8"/>
      <c r="ASE702" s="8"/>
      <c r="ASF702" s="8"/>
      <c r="ASG702" s="8"/>
      <c r="ASH702" s="8"/>
      <c r="ASI702" s="8"/>
      <c r="ASJ702" s="8"/>
      <c r="ASK702" s="8"/>
      <c r="ASL702" s="8"/>
      <c r="ASM702" s="8"/>
      <c r="ASN702" s="8"/>
      <c r="ASO702" s="8"/>
      <c r="ASP702" s="8"/>
      <c r="ASQ702" s="8"/>
      <c r="ASR702" s="8"/>
      <c r="ASS702" s="8"/>
      <c r="AST702" s="8"/>
      <c r="ASU702" s="8"/>
      <c r="ASV702" s="8"/>
      <c r="ASW702" s="8"/>
      <c r="ASX702" s="8"/>
      <c r="ASY702" s="8"/>
      <c r="ASZ702" s="8"/>
      <c r="ATA702" s="8"/>
      <c r="ATB702" s="8"/>
      <c r="ATC702" s="8"/>
      <c r="ATD702" s="8"/>
      <c r="ATE702" s="8"/>
      <c r="ATF702" s="8"/>
      <c r="ATG702" s="8"/>
      <c r="ATH702" s="8"/>
      <c r="ATI702" s="8"/>
      <c r="ATJ702" s="8"/>
      <c r="ATK702" s="8"/>
      <c r="ATL702" s="8"/>
      <c r="ATM702" s="8"/>
      <c r="ATN702" s="8"/>
      <c r="ATO702" s="8"/>
      <c r="ATP702" s="8"/>
      <c r="ATQ702" s="8"/>
      <c r="ATR702" s="8"/>
      <c r="ATS702" s="8"/>
      <c r="ATT702" s="8"/>
      <c r="ATU702" s="8"/>
      <c r="ATV702" s="8"/>
      <c r="ATW702" s="8"/>
      <c r="ATX702" s="8"/>
      <c r="ATY702" s="8"/>
      <c r="ATZ702" s="8"/>
      <c r="AUA702" s="8"/>
      <c r="AUB702" s="8"/>
      <c r="AUC702" s="8"/>
      <c r="AUD702" s="8"/>
      <c r="AUE702" s="8"/>
      <c r="AUF702" s="8"/>
      <c r="AUG702" s="8"/>
      <c r="AUH702" s="8"/>
      <c r="AUI702" s="8"/>
      <c r="AUJ702" s="8"/>
      <c r="AUK702" s="8"/>
      <c r="AUL702" s="8"/>
      <c r="AUM702" s="8"/>
      <c r="AUN702" s="8"/>
      <c r="AUO702" s="8"/>
      <c r="AUP702" s="8"/>
      <c r="AUQ702" s="8"/>
      <c r="AUR702" s="8"/>
      <c r="AUS702" s="8"/>
      <c r="AUT702" s="8"/>
      <c r="AUU702" s="8"/>
      <c r="AUV702" s="8"/>
      <c r="AUW702" s="8"/>
      <c r="AUX702" s="8"/>
      <c r="AUY702" s="8"/>
      <c r="AUZ702" s="8"/>
      <c r="AVA702" s="8"/>
      <c r="AVB702" s="8"/>
      <c r="AVC702" s="8"/>
      <c r="AVD702" s="8"/>
      <c r="AVE702" s="8"/>
      <c r="AVF702" s="8"/>
      <c r="AVG702" s="8"/>
      <c r="AVH702" s="8"/>
      <c r="AVI702" s="8"/>
      <c r="AVJ702" s="8"/>
      <c r="AVK702" s="8"/>
      <c r="AVL702" s="8"/>
      <c r="AVM702" s="8"/>
      <c r="AVN702" s="8"/>
      <c r="AVO702" s="8"/>
      <c r="AVP702" s="8"/>
      <c r="AVQ702" s="8"/>
      <c r="AVR702" s="8"/>
      <c r="AVS702" s="8"/>
      <c r="AVT702" s="8"/>
      <c r="AVU702" s="8"/>
      <c r="AVV702" s="8"/>
      <c r="AVW702" s="8"/>
      <c r="AVX702" s="8"/>
      <c r="AVY702" s="8"/>
      <c r="AVZ702" s="8"/>
      <c r="AWA702" s="8"/>
      <c r="AWB702" s="8"/>
      <c r="AWC702" s="8"/>
      <c r="AWD702" s="8"/>
      <c r="AWE702" s="8"/>
      <c r="AWF702" s="8"/>
      <c r="AWG702" s="8"/>
      <c r="AWH702" s="8"/>
      <c r="AWI702" s="8"/>
      <c r="AWJ702" s="8"/>
      <c r="AWK702" s="8"/>
      <c r="AWL702" s="8"/>
      <c r="AWM702" s="8"/>
      <c r="AWN702" s="8"/>
      <c r="AWO702" s="8"/>
      <c r="AWP702" s="8"/>
      <c r="AWQ702" s="8"/>
      <c r="AWR702" s="8"/>
      <c r="AWS702" s="8"/>
      <c r="AWT702" s="8"/>
      <c r="AWU702" s="8"/>
      <c r="AWV702" s="8"/>
      <c r="AWW702" s="8"/>
      <c r="AWX702" s="8"/>
      <c r="AWY702" s="8"/>
      <c r="AWZ702" s="8"/>
      <c r="AXA702" s="8"/>
      <c r="AXB702" s="8"/>
      <c r="AXC702" s="8"/>
      <c r="AXD702" s="8"/>
      <c r="AXE702" s="8"/>
      <c r="AXF702" s="8"/>
      <c r="AXG702" s="8"/>
      <c r="AXH702" s="8"/>
      <c r="AXI702" s="8"/>
      <c r="AXJ702" s="8"/>
      <c r="AXK702" s="8"/>
      <c r="AXL702" s="8"/>
      <c r="AXM702" s="8"/>
      <c r="AXN702" s="8"/>
      <c r="AXO702" s="8"/>
      <c r="AXP702" s="8"/>
      <c r="AXQ702" s="8"/>
      <c r="AXR702" s="8"/>
      <c r="AXS702" s="8"/>
      <c r="AXT702" s="8"/>
      <c r="AXU702" s="8"/>
      <c r="AXV702" s="8"/>
      <c r="AXW702" s="8"/>
      <c r="AXX702" s="8"/>
      <c r="AXY702" s="8"/>
      <c r="AXZ702" s="8"/>
      <c r="AYA702" s="8"/>
      <c r="AYB702" s="8"/>
      <c r="AYC702" s="8"/>
      <c r="AYD702" s="8"/>
      <c r="AYE702" s="8"/>
      <c r="AYF702" s="8"/>
      <c r="AYG702" s="8"/>
      <c r="AYH702" s="8"/>
      <c r="AYI702" s="8"/>
      <c r="AYJ702" s="8"/>
      <c r="AYK702" s="8"/>
      <c r="AYL702" s="8"/>
      <c r="AYM702" s="8"/>
      <c r="AYN702" s="8"/>
      <c r="AYO702" s="8"/>
      <c r="AYP702" s="8"/>
      <c r="AYQ702" s="8"/>
      <c r="AYR702" s="8"/>
      <c r="AYS702" s="8"/>
      <c r="AYT702" s="8"/>
      <c r="AYU702" s="8"/>
      <c r="AYV702" s="8"/>
      <c r="AYW702" s="8"/>
      <c r="AYX702" s="8"/>
      <c r="AYY702" s="8"/>
      <c r="AYZ702" s="8"/>
      <c r="AZA702" s="8"/>
      <c r="AZB702" s="8"/>
      <c r="AZC702" s="8"/>
      <c r="AZD702" s="8"/>
      <c r="AZE702" s="8"/>
      <c r="AZF702" s="8"/>
      <c r="AZG702" s="8"/>
      <c r="AZH702" s="8"/>
      <c r="AZI702" s="8"/>
      <c r="AZJ702" s="8"/>
      <c r="AZK702" s="8"/>
      <c r="AZL702" s="8"/>
      <c r="AZM702" s="8"/>
      <c r="AZN702" s="8"/>
      <c r="AZO702" s="8"/>
      <c r="AZP702" s="8"/>
      <c r="AZQ702" s="8"/>
      <c r="AZR702" s="8"/>
      <c r="AZS702" s="8"/>
      <c r="AZT702" s="8"/>
      <c r="AZU702" s="8"/>
      <c r="AZV702" s="8"/>
      <c r="AZW702" s="8"/>
      <c r="AZX702" s="8"/>
      <c r="AZY702" s="8"/>
      <c r="AZZ702" s="8"/>
      <c r="BAA702" s="8"/>
      <c r="BAB702" s="8"/>
      <c r="BAC702" s="8"/>
      <c r="BAD702" s="8"/>
      <c r="BAE702" s="8"/>
      <c r="BAF702" s="8"/>
      <c r="BAG702" s="8"/>
      <c r="BAH702" s="8"/>
      <c r="BAI702" s="8"/>
      <c r="BAJ702" s="8"/>
      <c r="BAK702" s="8"/>
      <c r="BAL702" s="8"/>
      <c r="BAM702" s="8"/>
      <c r="BAN702" s="8"/>
      <c r="BAO702" s="8"/>
      <c r="BAP702" s="8"/>
      <c r="BAQ702" s="8"/>
      <c r="BAR702" s="8"/>
      <c r="BAS702" s="8"/>
      <c r="BAT702" s="8"/>
      <c r="BAU702" s="8"/>
      <c r="BAV702" s="8"/>
      <c r="BAW702" s="8"/>
      <c r="BAX702" s="8"/>
      <c r="BAY702" s="8"/>
      <c r="BAZ702" s="8"/>
      <c r="BBA702" s="8"/>
      <c r="BBB702" s="8"/>
      <c r="BBC702" s="8"/>
      <c r="BBD702" s="8"/>
      <c r="BBE702" s="8"/>
      <c r="BBF702" s="8"/>
      <c r="BBG702" s="8"/>
      <c r="BBH702" s="8"/>
      <c r="BBI702" s="8"/>
      <c r="BBJ702" s="8"/>
      <c r="BBK702" s="8"/>
      <c r="BBL702" s="8"/>
      <c r="BBM702" s="8"/>
      <c r="BBN702" s="8"/>
      <c r="BBO702" s="8"/>
      <c r="BBP702" s="8"/>
      <c r="BBQ702" s="8"/>
      <c r="BBR702" s="8"/>
      <c r="BBS702" s="8"/>
      <c r="BBT702" s="8"/>
      <c r="BBU702" s="8"/>
      <c r="BBV702" s="8"/>
      <c r="BBW702" s="8"/>
      <c r="BBX702" s="8"/>
      <c r="BBY702" s="8"/>
      <c r="BBZ702" s="8"/>
      <c r="BCA702" s="8"/>
      <c r="BCB702" s="8"/>
      <c r="BCC702" s="8"/>
      <c r="BCD702" s="8"/>
      <c r="BCE702" s="8"/>
      <c r="BCF702" s="8"/>
      <c r="BCG702" s="8"/>
      <c r="BCH702" s="8"/>
      <c r="BCI702" s="8"/>
      <c r="BCJ702" s="8"/>
      <c r="BCK702" s="8"/>
      <c r="BCL702" s="8"/>
      <c r="BCM702" s="8"/>
      <c r="BCN702" s="8"/>
      <c r="BCO702" s="8"/>
      <c r="BCP702" s="8"/>
      <c r="BCQ702" s="8"/>
      <c r="BCR702" s="8"/>
      <c r="BCS702" s="8"/>
      <c r="BCT702" s="8"/>
      <c r="BCU702" s="8"/>
      <c r="BCV702" s="8"/>
      <c r="BCW702" s="8"/>
      <c r="BCX702" s="8"/>
      <c r="BCY702" s="8"/>
      <c r="BCZ702" s="8"/>
      <c r="BDA702" s="8"/>
      <c r="BDB702" s="8"/>
      <c r="BDC702" s="8"/>
      <c r="BDD702" s="8"/>
      <c r="BDE702" s="8"/>
      <c r="BDF702" s="8"/>
      <c r="BDG702" s="8"/>
      <c r="BDH702" s="8"/>
      <c r="BDI702" s="8"/>
      <c r="BDJ702" s="8"/>
      <c r="BDK702" s="8"/>
      <c r="BDL702" s="8"/>
      <c r="BDM702" s="8"/>
      <c r="BDN702" s="8"/>
      <c r="BDO702" s="8"/>
      <c r="BDP702" s="8"/>
      <c r="BDQ702" s="8"/>
      <c r="BDR702" s="8"/>
      <c r="BDS702" s="8"/>
      <c r="BDT702" s="8"/>
      <c r="BDU702" s="8"/>
      <c r="BDV702" s="8"/>
      <c r="BDW702" s="8"/>
      <c r="BDX702" s="8"/>
      <c r="BDY702" s="8"/>
      <c r="BDZ702" s="8"/>
      <c r="BEA702" s="8"/>
      <c r="BEB702" s="8"/>
      <c r="BEC702" s="8"/>
      <c r="BED702" s="8"/>
      <c r="BEE702" s="8"/>
      <c r="BEF702" s="8"/>
      <c r="BEG702" s="8"/>
      <c r="BEH702" s="8"/>
      <c r="BEI702" s="8"/>
      <c r="BEJ702" s="8"/>
      <c r="BEK702" s="8"/>
      <c r="BEL702" s="8"/>
      <c r="BEM702" s="8"/>
      <c r="BEN702" s="8"/>
      <c r="BEO702" s="8"/>
      <c r="BEP702" s="8"/>
      <c r="BEQ702" s="8"/>
      <c r="BER702" s="8"/>
      <c r="BES702" s="8"/>
      <c r="BET702" s="8"/>
      <c r="BEU702" s="8"/>
      <c r="BEV702" s="8"/>
      <c r="BEW702" s="8"/>
      <c r="BEX702" s="8"/>
      <c r="BEY702" s="8"/>
      <c r="BEZ702" s="8"/>
      <c r="BFA702" s="8"/>
      <c r="BFB702" s="8"/>
      <c r="BFC702" s="8"/>
      <c r="BFD702" s="8"/>
      <c r="BFE702" s="8"/>
      <c r="BFF702" s="8"/>
      <c r="BFG702" s="8"/>
      <c r="BFH702" s="8"/>
      <c r="BFI702" s="8"/>
      <c r="BFJ702" s="8"/>
      <c r="BFK702" s="8"/>
      <c r="BFL702" s="8"/>
      <c r="BFM702" s="8"/>
      <c r="BFN702" s="8"/>
      <c r="BFO702" s="8"/>
      <c r="BFP702" s="8"/>
      <c r="BFQ702" s="8"/>
      <c r="BFR702" s="8"/>
      <c r="BFS702" s="8"/>
      <c r="BFT702" s="8"/>
      <c r="BFU702" s="8"/>
      <c r="BFV702" s="8"/>
      <c r="BFW702" s="8"/>
      <c r="BFX702" s="8"/>
      <c r="BFY702" s="8"/>
      <c r="BFZ702" s="8"/>
      <c r="BGA702" s="8"/>
      <c r="BGB702" s="8"/>
      <c r="BGC702" s="8"/>
      <c r="BGD702" s="8"/>
      <c r="BGE702" s="8"/>
      <c r="BGF702" s="8"/>
      <c r="BGG702" s="8"/>
      <c r="BGH702" s="8"/>
      <c r="BGI702" s="8"/>
      <c r="BGJ702" s="8"/>
      <c r="BGK702" s="8"/>
      <c r="BGL702" s="8"/>
      <c r="BGM702" s="8"/>
      <c r="BGN702" s="8"/>
      <c r="BGO702" s="8"/>
      <c r="BGP702" s="8"/>
      <c r="BGQ702" s="8"/>
      <c r="BGR702" s="8"/>
      <c r="BGS702" s="8"/>
      <c r="BGT702" s="8"/>
      <c r="BGU702" s="8"/>
      <c r="BGV702" s="8"/>
      <c r="BGW702" s="8"/>
      <c r="BGX702" s="8"/>
      <c r="BGY702" s="8"/>
      <c r="BGZ702" s="8"/>
      <c r="BHA702" s="8"/>
      <c r="BHB702" s="8"/>
      <c r="BHC702" s="8"/>
      <c r="BHD702" s="8"/>
      <c r="BHE702" s="8"/>
      <c r="BHF702" s="8"/>
      <c r="BHG702" s="8"/>
      <c r="BHH702" s="8"/>
      <c r="BHI702" s="8"/>
      <c r="BHJ702" s="8"/>
      <c r="BHK702" s="8"/>
      <c r="BHL702" s="8"/>
      <c r="BHM702" s="8"/>
      <c r="BHN702" s="8"/>
      <c r="BHO702" s="8"/>
      <c r="BHP702" s="8"/>
      <c r="BHQ702" s="8"/>
      <c r="BHR702" s="8"/>
      <c r="BHS702" s="8"/>
      <c r="BHT702" s="8"/>
      <c r="BHU702" s="8"/>
      <c r="BHV702" s="8"/>
      <c r="BHW702" s="8"/>
      <c r="BHX702" s="8"/>
      <c r="BHY702" s="8"/>
      <c r="BHZ702" s="8"/>
      <c r="BIA702" s="8"/>
      <c r="BIB702" s="8"/>
      <c r="BIC702" s="8"/>
      <c r="BID702" s="8"/>
      <c r="BIE702" s="8"/>
      <c r="BIF702" s="8"/>
      <c r="BIG702" s="8"/>
      <c r="BIH702" s="8"/>
      <c r="BII702" s="8"/>
      <c r="BIJ702" s="8"/>
      <c r="BIK702" s="8"/>
      <c r="BIL702" s="8"/>
      <c r="BIM702" s="8"/>
      <c r="BIN702" s="8"/>
      <c r="BIO702" s="8"/>
      <c r="BIP702" s="8"/>
      <c r="BIQ702" s="8"/>
      <c r="BIR702" s="8"/>
      <c r="BIS702" s="8"/>
      <c r="BIT702" s="8"/>
      <c r="BIU702" s="8"/>
      <c r="BIV702" s="8"/>
      <c r="BIW702" s="8"/>
      <c r="BIX702" s="8"/>
      <c r="BIY702" s="8"/>
      <c r="BIZ702" s="8"/>
      <c r="BJA702" s="8"/>
      <c r="BJB702" s="8"/>
      <c r="BJC702" s="8"/>
      <c r="BJD702" s="8"/>
      <c r="BJE702" s="8"/>
      <c r="BJF702" s="8"/>
      <c r="BJG702" s="8"/>
      <c r="BJH702" s="8"/>
      <c r="BJI702" s="8"/>
      <c r="BJJ702" s="8"/>
      <c r="BJK702" s="8"/>
      <c r="BJL702" s="8"/>
      <c r="BJM702" s="8"/>
      <c r="BJN702" s="8"/>
      <c r="BJO702" s="8"/>
      <c r="BJP702" s="8"/>
      <c r="BJQ702" s="8"/>
      <c r="BJR702" s="8"/>
      <c r="BJS702" s="8"/>
      <c r="BJT702" s="8"/>
      <c r="BJU702" s="8"/>
      <c r="BJV702" s="8"/>
      <c r="BJW702" s="8"/>
      <c r="BJX702" s="8"/>
      <c r="BJY702" s="8"/>
      <c r="BJZ702" s="8"/>
      <c r="BKA702" s="8"/>
      <c r="BKB702" s="8"/>
      <c r="BKC702" s="8"/>
      <c r="BKD702" s="8"/>
      <c r="BKE702" s="8"/>
      <c r="BKF702" s="8"/>
      <c r="BKG702" s="8"/>
      <c r="BKH702" s="8"/>
      <c r="BKI702" s="8"/>
      <c r="BKJ702" s="8"/>
      <c r="BKK702" s="8"/>
      <c r="BKL702" s="8"/>
      <c r="BKM702" s="8"/>
      <c r="BKN702" s="8"/>
      <c r="BKO702" s="8"/>
      <c r="BKP702" s="8"/>
      <c r="BKQ702" s="8"/>
      <c r="BKR702" s="8"/>
      <c r="BKS702" s="8"/>
      <c r="BKT702" s="8"/>
      <c r="BKU702" s="8"/>
      <c r="BKV702" s="8"/>
      <c r="BKW702" s="8"/>
      <c r="BKX702" s="8"/>
      <c r="BKY702" s="8"/>
      <c r="BKZ702" s="8"/>
      <c r="BLA702" s="8"/>
      <c r="BLB702" s="8"/>
      <c r="BLC702" s="8"/>
      <c r="BLD702" s="8"/>
      <c r="BLE702" s="8"/>
      <c r="BLF702" s="8"/>
      <c r="BLG702" s="8"/>
      <c r="BLH702" s="8"/>
      <c r="BLI702" s="8"/>
      <c r="BLJ702" s="8"/>
      <c r="BLK702" s="8"/>
      <c r="BLL702" s="8"/>
      <c r="BLM702" s="8"/>
      <c r="BLN702" s="8"/>
      <c r="BLO702" s="8"/>
      <c r="BLP702" s="8"/>
      <c r="BLQ702" s="8"/>
      <c r="BLR702" s="8"/>
      <c r="BLS702" s="8"/>
      <c r="BLT702" s="8"/>
      <c r="BLU702" s="8"/>
      <c r="BLV702" s="8"/>
      <c r="BLW702" s="8"/>
      <c r="BLX702" s="8"/>
      <c r="BLY702" s="8"/>
      <c r="BLZ702" s="8"/>
      <c r="BMA702" s="8"/>
      <c r="BMB702" s="8"/>
      <c r="BMC702" s="8"/>
      <c r="BMD702" s="8"/>
      <c r="BME702" s="8"/>
      <c r="BMF702" s="8"/>
      <c r="BMG702" s="8"/>
      <c r="BMH702" s="8"/>
      <c r="BMI702" s="8"/>
      <c r="BMJ702" s="8"/>
      <c r="BMK702" s="8"/>
      <c r="BML702" s="8"/>
      <c r="BMM702" s="8"/>
      <c r="BMN702" s="8"/>
      <c r="BMO702" s="8"/>
      <c r="BMP702" s="8"/>
      <c r="BMQ702" s="8"/>
      <c r="BMR702" s="8"/>
      <c r="BMS702" s="8"/>
      <c r="BMT702" s="8"/>
      <c r="BMU702" s="8"/>
      <c r="BMV702" s="8"/>
      <c r="BMW702" s="8"/>
      <c r="BMX702" s="8"/>
      <c r="BMY702" s="8"/>
      <c r="BMZ702" s="8"/>
      <c r="BNA702" s="8"/>
      <c r="BNB702" s="8"/>
      <c r="BNC702" s="8"/>
      <c r="BND702" s="8"/>
      <c r="BNE702" s="8"/>
      <c r="BNF702" s="8"/>
      <c r="BNG702" s="8"/>
      <c r="BNH702" s="8"/>
      <c r="BNI702" s="8"/>
      <c r="BNJ702" s="8"/>
      <c r="BNK702" s="8"/>
      <c r="BNL702" s="8"/>
      <c r="BNM702" s="8"/>
      <c r="BNN702" s="8"/>
      <c r="BNO702" s="8"/>
      <c r="BNP702" s="8"/>
      <c r="BNQ702" s="8"/>
      <c r="BNR702" s="8"/>
      <c r="BNS702" s="8"/>
      <c r="BNT702" s="8"/>
      <c r="BNU702" s="8"/>
      <c r="BNV702" s="8"/>
      <c r="BNW702" s="8"/>
      <c r="BNX702" s="8"/>
      <c r="BNY702" s="8"/>
      <c r="BNZ702" s="8"/>
      <c r="BOA702" s="8"/>
      <c r="BOB702" s="8"/>
      <c r="BOC702" s="8"/>
      <c r="BOD702" s="8"/>
      <c r="BOE702" s="8"/>
      <c r="BOF702" s="8"/>
      <c r="BOG702" s="8"/>
      <c r="BOH702" s="8"/>
      <c r="BOI702" s="8"/>
      <c r="BOJ702" s="8"/>
      <c r="BOK702" s="8"/>
      <c r="BOL702" s="8"/>
      <c r="BOM702" s="8"/>
      <c r="BON702" s="8"/>
      <c r="BOO702" s="8"/>
      <c r="BOP702" s="8"/>
      <c r="BOQ702" s="8"/>
      <c r="BOR702" s="8"/>
      <c r="BOS702" s="8"/>
      <c r="BOT702" s="8"/>
      <c r="BOU702" s="8"/>
      <c r="BOV702" s="8"/>
      <c r="BOW702" s="8"/>
      <c r="BOX702" s="8"/>
      <c r="BOY702" s="8"/>
      <c r="BOZ702" s="8"/>
      <c r="BPA702" s="8"/>
      <c r="BPB702" s="8"/>
      <c r="BPC702" s="8"/>
      <c r="BPD702" s="8"/>
      <c r="BPE702" s="8"/>
      <c r="BPF702" s="8"/>
      <c r="BPG702" s="8"/>
      <c r="BPH702" s="8"/>
      <c r="BPI702" s="8"/>
      <c r="BPJ702" s="8"/>
      <c r="BPK702" s="8"/>
      <c r="BPL702" s="8"/>
      <c r="BPM702" s="8"/>
      <c r="BPN702" s="8"/>
      <c r="BPO702" s="8"/>
      <c r="BPP702" s="8"/>
      <c r="BPQ702" s="8"/>
      <c r="BPR702" s="8"/>
      <c r="BPS702" s="8"/>
      <c r="BPT702" s="8"/>
      <c r="BPU702" s="8"/>
      <c r="BPV702" s="8"/>
      <c r="BPW702" s="8"/>
      <c r="BPX702" s="8"/>
      <c r="BPY702" s="8"/>
      <c r="BPZ702" s="8"/>
      <c r="BQA702" s="8"/>
      <c r="BQB702" s="8"/>
      <c r="BQC702" s="8"/>
      <c r="BQD702" s="8"/>
      <c r="BQE702" s="8"/>
      <c r="BQF702" s="8"/>
      <c r="BQG702" s="8"/>
      <c r="BQH702" s="8"/>
      <c r="BQI702" s="8"/>
      <c r="BQJ702" s="8"/>
      <c r="BQK702" s="8"/>
      <c r="BQL702" s="8"/>
      <c r="BQM702" s="8"/>
      <c r="BQN702" s="8"/>
      <c r="BQO702" s="8"/>
      <c r="BQP702" s="8"/>
      <c r="BQQ702" s="8"/>
      <c r="BQR702" s="8"/>
      <c r="BQS702" s="8"/>
      <c r="BQT702" s="8"/>
      <c r="BQU702" s="8"/>
      <c r="BQV702" s="8"/>
      <c r="BQW702" s="8"/>
      <c r="BQX702" s="8"/>
      <c r="BQY702" s="8"/>
      <c r="BQZ702" s="8"/>
      <c r="BRA702" s="8"/>
      <c r="BRB702" s="8"/>
      <c r="BRC702" s="8"/>
      <c r="BRD702" s="8"/>
      <c r="BRE702" s="8"/>
      <c r="BRF702" s="8"/>
      <c r="BRG702" s="8"/>
      <c r="BRH702" s="8"/>
      <c r="BRI702" s="8"/>
      <c r="BRJ702" s="8"/>
      <c r="BRK702" s="8"/>
      <c r="BRL702" s="8"/>
      <c r="BRM702" s="8"/>
      <c r="BRN702" s="8"/>
      <c r="BRO702" s="8"/>
      <c r="BRP702" s="8"/>
      <c r="BRQ702" s="8"/>
      <c r="BRR702" s="8"/>
      <c r="BRS702" s="8"/>
      <c r="BRT702" s="8"/>
      <c r="BRU702" s="8"/>
      <c r="BRV702" s="8"/>
      <c r="BRW702" s="8"/>
      <c r="BRX702" s="8"/>
      <c r="BRY702" s="8"/>
      <c r="BRZ702" s="8"/>
      <c r="BSA702" s="8"/>
      <c r="BSB702" s="8"/>
      <c r="BSC702" s="8"/>
      <c r="BSD702" s="8"/>
      <c r="BSE702" s="8"/>
      <c r="BSF702" s="8"/>
      <c r="BSG702" s="8"/>
      <c r="BSH702" s="8"/>
      <c r="BSI702" s="8"/>
      <c r="BSJ702" s="8"/>
      <c r="BSK702" s="8"/>
      <c r="BSL702" s="8"/>
      <c r="BSM702" s="8"/>
      <c r="BSN702" s="8"/>
      <c r="BSO702" s="8"/>
      <c r="BSP702" s="8"/>
      <c r="BSQ702" s="8"/>
      <c r="BSR702" s="8"/>
      <c r="BSS702" s="8"/>
      <c r="BST702" s="8"/>
      <c r="BSU702" s="8"/>
      <c r="BSV702" s="8"/>
      <c r="BSW702" s="8"/>
      <c r="BSX702" s="8"/>
      <c r="BSY702" s="8"/>
      <c r="BSZ702" s="8"/>
      <c r="BTA702" s="8"/>
      <c r="BTB702" s="8"/>
      <c r="BTC702" s="8"/>
      <c r="BTD702" s="8"/>
      <c r="BTE702" s="8"/>
      <c r="BTF702" s="8"/>
      <c r="BTG702" s="8"/>
      <c r="BTH702" s="8"/>
      <c r="BTI702" s="8"/>
      <c r="BTJ702" s="8"/>
      <c r="BTK702" s="8"/>
      <c r="BTL702" s="8"/>
      <c r="BTM702" s="8"/>
      <c r="BTN702" s="8"/>
      <c r="BTO702" s="8"/>
      <c r="BTP702" s="8"/>
      <c r="BTQ702" s="8"/>
      <c r="BTR702" s="8"/>
      <c r="BTS702" s="8"/>
      <c r="BTT702" s="8"/>
      <c r="BTU702" s="8"/>
      <c r="BTV702" s="8"/>
      <c r="BTW702" s="8"/>
      <c r="BTX702" s="8"/>
      <c r="BTY702" s="8"/>
      <c r="BTZ702" s="8"/>
      <c r="BUA702" s="8"/>
      <c r="BUB702" s="8"/>
      <c r="BUC702" s="8"/>
      <c r="BUD702" s="8"/>
      <c r="BUE702" s="8"/>
      <c r="BUF702" s="8"/>
      <c r="BUG702" s="8"/>
      <c r="BUH702" s="8"/>
      <c r="BUI702" s="8"/>
      <c r="BUJ702" s="8"/>
      <c r="BUK702" s="8"/>
      <c r="BUL702" s="8"/>
      <c r="BUM702" s="8"/>
      <c r="BUN702" s="8"/>
      <c r="BUO702" s="8"/>
      <c r="BUP702" s="8"/>
      <c r="BUQ702" s="8"/>
      <c r="BUR702" s="8"/>
      <c r="BUS702" s="8"/>
      <c r="BUT702" s="8"/>
      <c r="BUU702" s="8"/>
      <c r="BUV702" s="8"/>
      <c r="BUW702" s="8"/>
      <c r="BUX702" s="8"/>
      <c r="BUY702" s="8"/>
      <c r="BUZ702" s="8"/>
      <c r="BVA702" s="8"/>
      <c r="BVB702" s="8"/>
      <c r="BVC702" s="8"/>
      <c r="BVD702" s="8"/>
      <c r="BVE702" s="8"/>
      <c r="BVF702" s="8"/>
      <c r="BVG702" s="8"/>
      <c r="BVH702" s="8"/>
      <c r="BVI702" s="8"/>
      <c r="BVJ702" s="8"/>
      <c r="BVK702" s="8"/>
      <c r="BVL702" s="8"/>
      <c r="BVM702" s="8"/>
      <c r="BVN702" s="8"/>
      <c r="BVO702" s="8"/>
      <c r="BVP702" s="8"/>
      <c r="BVQ702" s="8"/>
      <c r="BVR702" s="8"/>
      <c r="BVS702" s="8"/>
      <c r="BVT702" s="8"/>
      <c r="BVU702" s="8"/>
      <c r="BVV702" s="8"/>
      <c r="BVW702" s="8"/>
      <c r="BVX702" s="8"/>
      <c r="BVY702" s="8"/>
      <c r="BVZ702" s="8"/>
      <c r="BWA702" s="8"/>
      <c r="BWB702" s="8"/>
      <c r="BWC702" s="8"/>
      <c r="BWD702" s="8"/>
      <c r="BWE702" s="8"/>
      <c r="BWF702" s="8"/>
      <c r="BWG702" s="8"/>
      <c r="BWH702" s="8"/>
      <c r="BWI702" s="8"/>
      <c r="BWJ702" s="8"/>
      <c r="BWK702" s="8"/>
      <c r="BWL702" s="8"/>
      <c r="BWM702" s="8"/>
      <c r="BWN702" s="8"/>
      <c r="BWO702" s="8"/>
      <c r="BWP702" s="8"/>
      <c r="BWQ702" s="8"/>
    </row>
    <row r="703" spans="1:1967" s="449" customFormat="1" ht="102" customHeight="1">
      <c r="A703" s="450" t="s">
        <v>10847</v>
      </c>
      <c r="B703" s="451" t="s">
        <v>97</v>
      </c>
      <c r="C703" s="467" t="s">
        <v>1171</v>
      </c>
      <c r="D703" s="467" t="s">
        <v>1167</v>
      </c>
      <c r="E703" s="467" t="s">
        <v>1172</v>
      </c>
      <c r="F703" s="452"/>
      <c r="G703" s="452" t="s">
        <v>385</v>
      </c>
      <c r="H703" s="454">
        <v>1</v>
      </c>
      <c r="I703" s="481">
        <v>470000000</v>
      </c>
      <c r="J703" s="456" t="s">
        <v>1330</v>
      </c>
      <c r="K703" s="469" t="s">
        <v>10531</v>
      </c>
      <c r="L703" s="457" t="s">
        <v>3428</v>
      </c>
      <c r="M703" s="458" t="s">
        <v>383</v>
      </c>
      <c r="N703" s="470" t="s">
        <v>2105</v>
      </c>
      <c r="O703" s="452" t="s">
        <v>1382</v>
      </c>
      <c r="P703" s="460" t="s">
        <v>1354</v>
      </c>
      <c r="Q703" s="452" t="s">
        <v>1195</v>
      </c>
      <c r="R703" s="466">
        <v>173</v>
      </c>
      <c r="S703" s="493">
        <v>31629</v>
      </c>
      <c r="T703" s="463">
        <f t="shared" ref="T703" si="113">R703*S703</f>
        <v>5471817</v>
      </c>
      <c r="U703" s="463">
        <f t="shared" si="109"/>
        <v>6128435.040000001</v>
      </c>
      <c r="V703" s="450" t="s">
        <v>1341</v>
      </c>
      <c r="W703" s="465" t="s">
        <v>1410</v>
      </c>
      <c r="X703" s="450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  <c r="FG703" s="8"/>
      <c r="FH703" s="8"/>
      <c r="FI703" s="8"/>
      <c r="FJ703" s="8"/>
      <c r="FK703" s="8"/>
      <c r="FL703" s="8"/>
      <c r="FM703" s="8"/>
      <c r="FN703" s="8"/>
      <c r="FO703" s="8"/>
      <c r="FP703" s="8"/>
      <c r="FQ703" s="8"/>
      <c r="FR703" s="8"/>
      <c r="FS703" s="8"/>
      <c r="FT703" s="8"/>
      <c r="FU703" s="8"/>
      <c r="FV703" s="8"/>
      <c r="FW703" s="8"/>
      <c r="FX703" s="8"/>
      <c r="FY703" s="8"/>
      <c r="FZ703" s="8"/>
      <c r="GA703" s="8"/>
      <c r="GB703" s="8"/>
      <c r="GC703" s="8"/>
      <c r="GD703" s="8"/>
      <c r="GE703" s="8"/>
      <c r="GF703" s="8"/>
      <c r="GG703" s="8"/>
      <c r="GH703" s="8"/>
      <c r="GI703" s="8"/>
      <c r="GJ703" s="8"/>
      <c r="GK703" s="8"/>
      <c r="GL703" s="8"/>
      <c r="GM703" s="8"/>
      <c r="GN703" s="8"/>
      <c r="GO703" s="8"/>
      <c r="GP703" s="8"/>
      <c r="GQ703" s="8"/>
      <c r="GR703" s="8"/>
      <c r="GS703" s="8"/>
      <c r="GT703" s="8"/>
      <c r="GU703" s="8"/>
      <c r="GV703" s="8"/>
      <c r="GW703" s="8"/>
      <c r="GX703" s="8"/>
      <c r="GY703" s="8"/>
      <c r="GZ703" s="8"/>
      <c r="HA703" s="8"/>
      <c r="HB703" s="8"/>
      <c r="HC703" s="8"/>
      <c r="HD703" s="8"/>
      <c r="HE703" s="8"/>
      <c r="HF703" s="8"/>
      <c r="HG703" s="8"/>
      <c r="HH703" s="8"/>
      <c r="HI703" s="8"/>
      <c r="HJ703" s="8"/>
      <c r="HK703" s="8"/>
      <c r="HL703" s="8"/>
      <c r="HM703" s="8"/>
      <c r="HN703" s="8"/>
      <c r="HO703" s="8"/>
      <c r="HP703" s="8"/>
      <c r="HQ703" s="8"/>
      <c r="HR703" s="8"/>
      <c r="HS703" s="8"/>
      <c r="HT703" s="8"/>
      <c r="HU703" s="8"/>
      <c r="HV703" s="8"/>
      <c r="HW703" s="8"/>
      <c r="HX703" s="8"/>
      <c r="HY703" s="8"/>
      <c r="HZ703" s="8"/>
      <c r="IA703" s="8"/>
      <c r="IB703" s="8"/>
      <c r="IC703" s="8"/>
      <c r="ID703" s="8"/>
      <c r="IE703" s="8"/>
      <c r="IF703" s="8"/>
      <c r="IG703" s="8"/>
      <c r="IH703" s="8"/>
      <c r="II703" s="8"/>
      <c r="IJ703" s="8"/>
      <c r="IK703" s="8"/>
      <c r="IL703" s="8"/>
      <c r="IM703" s="8"/>
      <c r="IN703" s="8"/>
      <c r="IO703" s="8"/>
      <c r="IP703" s="8"/>
      <c r="IQ703" s="8"/>
      <c r="IR703" s="8"/>
      <c r="IS703" s="8"/>
      <c r="IT703" s="8"/>
      <c r="IU703" s="8"/>
      <c r="IV703" s="8"/>
      <c r="IW703" s="8"/>
      <c r="IX703" s="8"/>
      <c r="IY703" s="8"/>
      <c r="IZ703" s="8"/>
      <c r="JA703" s="8"/>
      <c r="JB703" s="8"/>
      <c r="JC703" s="8"/>
      <c r="JD703" s="8"/>
      <c r="JE703" s="8"/>
      <c r="JF703" s="8"/>
      <c r="JG703" s="8"/>
      <c r="JH703" s="8"/>
      <c r="JI703" s="8"/>
      <c r="JJ703" s="8"/>
      <c r="JK703" s="8"/>
      <c r="JL703" s="8"/>
      <c r="JM703" s="8"/>
      <c r="JN703" s="8"/>
      <c r="JO703" s="8"/>
      <c r="JP703" s="8"/>
      <c r="JQ703" s="8"/>
      <c r="JR703" s="8"/>
      <c r="JS703" s="8"/>
      <c r="JT703" s="8"/>
      <c r="JU703" s="8"/>
      <c r="JV703" s="8"/>
      <c r="JW703" s="8"/>
      <c r="JX703" s="8"/>
      <c r="JY703" s="8"/>
      <c r="JZ703" s="8"/>
      <c r="KA703" s="8"/>
      <c r="KB703" s="8"/>
      <c r="KC703" s="8"/>
      <c r="KD703" s="8"/>
      <c r="KE703" s="8"/>
      <c r="KF703" s="8"/>
      <c r="KG703" s="8"/>
      <c r="KH703" s="8"/>
      <c r="KI703" s="8"/>
      <c r="KJ703" s="8"/>
      <c r="KK703" s="8"/>
      <c r="KL703" s="8"/>
      <c r="KM703" s="8"/>
      <c r="KN703" s="8"/>
      <c r="KO703" s="8"/>
      <c r="KP703" s="8"/>
      <c r="KQ703" s="8"/>
      <c r="KR703" s="8"/>
      <c r="KS703" s="8"/>
      <c r="KT703" s="8"/>
      <c r="KU703" s="8"/>
      <c r="KV703" s="8"/>
      <c r="KW703" s="8"/>
      <c r="KX703" s="8"/>
      <c r="KY703" s="8"/>
      <c r="KZ703" s="8"/>
      <c r="LA703" s="8"/>
      <c r="LB703" s="8"/>
      <c r="LC703" s="8"/>
      <c r="LD703" s="8"/>
      <c r="LE703" s="8"/>
      <c r="LF703" s="8"/>
      <c r="LG703" s="8"/>
      <c r="LH703" s="8"/>
      <c r="LI703" s="8"/>
      <c r="LJ703" s="8"/>
      <c r="LK703" s="8"/>
      <c r="LL703" s="8"/>
      <c r="LM703" s="8"/>
      <c r="LN703" s="8"/>
      <c r="LO703" s="8"/>
      <c r="LP703" s="8"/>
      <c r="LQ703" s="8"/>
      <c r="LR703" s="8"/>
      <c r="LS703" s="8"/>
      <c r="LT703" s="8"/>
      <c r="LU703" s="8"/>
      <c r="LV703" s="8"/>
      <c r="LW703" s="8"/>
      <c r="LX703" s="8"/>
      <c r="LY703" s="8"/>
      <c r="LZ703" s="8"/>
      <c r="MA703" s="8"/>
      <c r="MB703" s="8"/>
      <c r="MC703" s="8"/>
      <c r="MD703" s="8"/>
      <c r="ME703" s="8"/>
      <c r="MF703" s="8"/>
      <c r="MG703" s="8"/>
      <c r="MH703" s="8"/>
      <c r="MI703" s="8"/>
      <c r="MJ703" s="8"/>
      <c r="MK703" s="8"/>
      <c r="ML703" s="8"/>
      <c r="MM703" s="8"/>
      <c r="MN703" s="8"/>
      <c r="MO703" s="8"/>
      <c r="MP703" s="8"/>
      <c r="MQ703" s="8"/>
      <c r="MR703" s="8"/>
      <c r="MS703" s="8"/>
      <c r="MT703" s="8"/>
      <c r="MU703" s="8"/>
      <c r="MV703" s="8"/>
      <c r="MW703" s="8"/>
      <c r="MX703" s="8"/>
      <c r="MY703" s="8"/>
      <c r="MZ703" s="8"/>
      <c r="NA703" s="8"/>
      <c r="NB703" s="8"/>
      <c r="NC703" s="8"/>
      <c r="ND703" s="8"/>
      <c r="NE703" s="8"/>
      <c r="NF703" s="8"/>
      <c r="NG703" s="8"/>
      <c r="NH703" s="8"/>
      <c r="NI703" s="8"/>
      <c r="NJ703" s="8"/>
      <c r="NK703" s="8"/>
      <c r="NL703" s="8"/>
      <c r="NM703" s="8"/>
      <c r="NN703" s="8"/>
      <c r="NO703" s="8"/>
      <c r="NP703" s="8"/>
      <c r="NQ703" s="8"/>
      <c r="NR703" s="8"/>
      <c r="NS703" s="8"/>
      <c r="NT703" s="8"/>
      <c r="NU703" s="8"/>
      <c r="NV703" s="8"/>
      <c r="NW703" s="8"/>
      <c r="NX703" s="8"/>
      <c r="NY703" s="8"/>
      <c r="NZ703" s="8"/>
      <c r="OA703" s="8"/>
      <c r="OB703" s="8"/>
      <c r="OC703" s="8"/>
      <c r="OD703" s="8"/>
      <c r="OE703" s="8"/>
      <c r="OF703" s="8"/>
      <c r="OG703" s="8"/>
      <c r="OH703" s="8"/>
      <c r="OI703" s="8"/>
      <c r="OJ703" s="8"/>
      <c r="OK703" s="8"/>
      <c r="OL703" s="8"/>
      <c r="OM703" s="8"/>
      <c r="ON703" s="8"/>
      <c r="OO703" s="8"/>
      <c r="OP703" s="8"/>
      <c r="OQ703" s="8"/>
      <c r="OR703" s="8"/>
      <c r="OS703" s="8"/>
      <c r="OT703" s="8"/>
      <c r="OU703" s="8"/>
      <c r="OV703" s="8"/>
      <c r="OW703" s="8"/>
      <c r="OX703" s="8"/>
      <c r="OY703" s="8"/>
      <c r="OZ703" s="8"/>
      <c r="PA703" s="8"/>
      <c r="PB703" s="8"/>
      <c r="PC703" s="8"/>
      <c r="PD703" s="8"/>
      <c r="PE703" s="8"/>
      <c r="PF703" s="8"/>
      <c r="PG703" s="8"/>
      <c r="PH703" s="8"/>
      <c r="PI703" s="8"/>
      <c r="PJ703" s="8"/>
      <c r="PK703" s="8"/>
      <c r="PL703" s="8"/>
      <c r="PM703" s="8"/>
      <c r="PN703" s="8"/>
      <c r="PO703" s="8"/>
      <c r="PP703" s="8"/>
      <c r="PQ703" s="8"/>
      <c r="PR703" s="8"/>
      <c r="PS703" s="8"/>
      <c r="PT703" s="8"/>
      <c r="PU703" s="8"/>
      <c r="PV703" s="8"/>
      <c r="PW703" s="8"/>
      <c r="PX703" s="8"/>
      <c r="PY703" s="8"/>
      <c r="PZ703" s="8"/>
      <c r="QA703" s="8"/>
      <c r="QB703" s="8"/>
      <c r="QC703" s="8"/>
      <c r="QD703" s="8"/>
      <c r="QE703" s="8"/>
      <c r="QF703" s="8"/>
      <c r="QG703" s="8"/>
      <c r="QH703" s="8"/>
      <c r="QI703" s="8"/>
      <c r="QJ703" s="8"/>
      <c r="QK703" s="8"/>
      <c r="QL703" s="8"/>
      <c r="QM703" s="8"/>
      <c r="QN703" s="8"/>
      <c r="QO703" s="8"/>
      <c r="QP703" s="8"/>
      <c r="QQ703" s="8"/>
      <c r="QR703" s="8"/>
      <c r="QS703" s="8"/>
      <c r="QT703" s="8"/>
      <c r="QU703" s="8"/>
      <c r="QV703" s="8"/>
      <c r="QW703" s="8"/>
      <c r="QX703" s="8"/>
      <c r="QY703" s="8"/>
      <c r="QZ703" s="8"/>
      <c r="RA703" s="8"/>
      <c r="RB703" s="8"/>
      <c r="RC703" s="8"/>
      <c r="RD703" s="8"/>
      <c r="RE703" s="8"/>
      <c r="RF703" s="8"/>
      <c r="RG703" s="8"/>
      <c r="RH703" s="8"/>
      <c r="RI703" s="8"/>
      <c r="RJ703" s="8"/>
      <c r="RK703" s="8"/>
      <c r="RL703" s="8"/>
      <c r="RM703" s="8"/>
      <c r="RN703" s="8"/>
      <c r="RO703" s="8"/>
      <c r="RP703" s="8"/>
      <c r="RQ703" s="8"/>
      <c r="RR703" s="8"/>
      <c r="RS703" s="8"/>
      <c r="RT703" s="8"/>
      <c r="RU703" s="8"/>
      <c r="RV703" s="8"/>
      <c r="RW703" s="8"/>
      <c r="RX703" s="8"/>
      <c r="RY703" s="8"/>
      <c r="RZ703" s="8"/>
      <c r="SA703" s="8"/>
      <c r="SB703" s="8"/>
      <c r="SC703" s="8"/>
      <c r="SD703" s="8"/>
      <c r="SE703" s="8"/>
      <c r="SF703" s="8"/>
      <c r="SG703" s="8"/>
      <c r="SH703" s="8"/>
      <c r="SI703" s="8"/>
      <c r="SJ703" s="8"/>
      <c r="SK703" s="8"/>
      <c r="SL703" s="8"/>
      <c r="SM703" s="8"/>
      <c r="SN703" s="8"/>
      <c r="SO703" s="8"/>
      <c r="SP703" s="8"/>
      <c r="SQ703" s="8"/>
      <c r="SR703" s="8"/>
      <c r="SS703" s="8"/>
      <c r="ST703" s="8"/>
      <c r="SU703" s="8"/>
      <c r="SV703" s="8"/>
      <c r="SW703" s="8"/>
      <c r="SX703" s="8"/>
      <c r="SY703" s="8"/>
      <c r="SZ703" s="8"/>
      <c r="TA703" s="8"/>
      <c r="TB703" s="8"/>
      <c r="TC703" s="8"/>
      <c r="TD703" s="8"/>
      <c r="TE703" s="8"/>
      <c r="TF703" s="8"/>
      <c r="TG703" s="8"/>
      <c r="TH703" s="8"/>
      <c r="TI703" s="8"/>
      <c r="TJ703" s="8"/>
      <c r="TK703" s="8"/>
      <c r="TL703" s="8"/>
      <c r="TM703" s="8"/>
      <c r="TN703" s="8"/>
      <c r="TO703" s="8"/>
      <c r="TP703" s="8"/>
      <c r="TQ703" s="8"/>
      <c r="TR703" s="8"/>
      <c r="TS703" s="8"/>
      <c r="TT703" s="8"/>
      <c r="TU703" s="8"/>
      <c r="TV703" s="8"/>
      <c r="TW703" s="8"/>
      <c r="TX703" s="8"/>
      <c r="TY703" s="8"/>
      <c r="TZ703" s="8"/>
      <c r="UA703" s="8"/>
      <c r="UB703" s="8"/>
      <c r="UC703" s="8"/>
      <c r="UD703" s="8"/>
      <c r="UE703" s="8"/>
      <c r="UF703" s="8"/>
      <c r="UG703" s="8"/>
      <c r="UH703" s="8"/>
      <c r="UI703" s="8"/>
      <c r="UJ703" s="8"/>
      <c r="UK703" s="8"/>
      <c r="UL703" s="8"/>
      <c r="UM703" s="8"/>
      <c r="UN703" s="8"/>
      <c r="UO703" s="8"/>
      <c r="UP703" s="8"/>
      <c r="UQ703" s="8"/>
      <c r="UR703" s="8"/>
      <c r="US703" s="8"/>
      <c r="UT703" s="8"/>
      <c r="UU703" s="8"/>
      <c r="UV703" s="8"/>
      <c r="UW703" s="8"/>
      <c r="UX703" s="8"/>
      <c r="UY703" s="8"/>
      <c r="UZ703" s="8"/>
      <c r="VA703" s="8"/>
      <c r="VB703" s="8"/>
      <c r="VC703" s="8"/>
      <c r="VD703" s="8"/>
      <c r="VE703" s="8"/>
      <c r="VF703" s="8"/>
      <c r="VG703" s="8"/>
      <c r="VH703" s="8"/>
      <c r="VI703" s="8"/>
      <c r="VJ703" s="8"/>
      <c r="VK703" s="8"/>
      <c r="VL703" s="8"/>
      <c r="VM703" s="8"/>
      <c r="VN703" s="8"/>
      <c r="VO703" s="8"/>
      <c r="VP703" s="8"/>
      <c r="VQ703" s="8"/>
      <c r="VR703" s="8"/>
      <c r="VS703" s="8"/>
      <c r="VT703" s="8"/>
      <c r="VU703" s="8"/>
      <c r="VV703" s="8"/>
      <c r="VW703" s="8"/>
      <c r="VX703" s="8"/>
      <c r="VY703" s="8"/>
      <c r="VZ703" s="8"/>
      <c r="WA703" s="8"/>
      <c r="WB703" s="8"/>
      <c r="WC703" s="8"/>
      <c r="WD703" s="8"/>
      <c r="WE703" s="8"/>
      <c r="WF703" s="8"/>
      <c r="WG703" s="8"/>
      <c r="WH703" s="8"/>
      <c r="WI703" s="8"/>
      <c r="WJ703" s="8"/>
      <c r="WK703" s="8"/>
      <c r="WL703" s="8"/>
      <c r="WM703" s="8"/>
      <c r="WN703" s="8"/>
      <c r="WO703" s="8"/>
      <c r="WP703" s="8"/>
      <c r="WQ703" s="8"/>
      <c r="WR703" s="8"/>
      <c r="WS703" s="8"/>
      <c r="WT703" s="8"/>
      <c r="WU703" s="8"/>
      <c r="WV703" s="8"/>
      <c r="WW703" s="8"/>
      <c r="WX703" s="8"/>
      <c r="WY703" s="8"/>
      <c r="WZ703" s="8"/>
      <c r="XA703" s="8"/>
      <c r="XB703" s="8"/>
      <c r="XC703" s="8"/>
      <c r="XD703" s="8"/>
      <c r="XE703" s="8"/>
      <c r="XF703" s="8"/>
      <c r="XG703" s="8"/>
      <c r="XH703" s="8"/>
      <c r="XI703" s="8"/>
      <c r="XJ703" s="8"/>
      <c r="XK703" s="8"/>
      <c r="XL703" s="8"/>
      <c r="XM703" s="8"/>
      <c r="XN703" s="8"/>
      <c r="XO703" s="8"/>
      <c r="XP703" s="8"/>
      <c r="XQ703" s="8"/>
      <c r="XR703" s="8"/>
      <c r="XS703" s="8"/>
      <c r="XT703" s="8"/>
      <c r="XU703" s="8"/>
      <c r="XV703" s="8"/>
      <c r="XW703" s="8"/>
      <c r="XX703" s="8"/>
      <c r="XY703" s="8"/>
      <c r="XZ703" s="8"/>
      <c r="YA703" s="8"/>
      <c r="YB703" s="8"/>
      <c r="YC703" s="8"/>
      <c r="YD703" s="8"/>
      <c r="YE703" s="8"/>
      <c r="YF703" s="8"/>
      <c r="YG703" s="8"/>
      <c r="YH703" s="8"/>
      <c r="YI703" s="8"/>
      <c r="YJ703" s="8"/>
      <c r="YK703" s="8"/>
      <c r="YL703" s="8"/>
      <c r="YM703" s="8"/>
      <c r="YN703" s="8"/>
      <c r="YO703" s="8"/>
      <c r="YP703" s="8"/>
      <c r="YQ703" s="8"/>
      <c r="YR703" s="8"/>
      <c r="YS703" s="8"/>
      <c r="YT703" s="8"/>
      <c r="YU703" s="8"/>
      <c r="YV703" s="8"/>
      <c r="YW703" s="8"/>
      <c r="YX703" s="8"/>
      <c r="YY703" s="8"/>
      <c r="YZ703" s="8"/>
      <c r="ZA703" s="8"/>
      <c r="ZB703" s="8"/>
      <c r="ZC703" s="8"/>
      <c r="ZD703" s="8"/>
      <c r="ZE703" s="8"/>
      <c r="ZF703" s="8"/>
      <c r="ZG703" s="8"/>
      <c r="ZH703" s="8"/>
      <c r="ZI703" s="8"/>
      <c r="ZJ703" s="8"/>
      <c r="ZK703" s="8"/>
      <c r="ZL703" s="8"/>
      <c r="ZM703" s="8"/>
      <c r="ZN703" s="8"/>
      <c r="ZO703" s="8"/>
      <c r="ZP703" s="8"/>
      <c r="ZQ703" s="8"/>
      <c r="ZR703" s="8"/>
      <c r="ZS703" s="8"/>
      <c r="ZT703" s="8"/>
      <c r="ZU703" s="8"/>
      <c r="ZV703" s="8"/>
      <c r="ZW703" s="8"/>
      <c r="ZX703" s="8"/>
      <c r="ZY703" s="8"/>
      <c r="ZZ703" s="8"/>
      <c r="AAA703" s="8"/>
      <c r="AAB703" s="8"/>
      <c r="AAC703" s="8"/>
      <c r="AAD703" s="8"/>
      <c r="AAE703" s="8"/>
      <c r="AAF703" s="8"/>
      <c r="AAG703" s="8"/>
      <c r="AAH703" s="8"/>
      <c r="AAI703" s="8"/>
      <c r="AAJ703" s="8"/>
      <c r="AAK703" s="8"/>
      <c r="AAL703" s="8"/>
      <c r="AAM703" s="8"/>
      <c r="AAN703" s="8"/>
      <c r="AAO703" s="8"/>
      <c r="AAP703" s="8"/>
      <c r="AAQ703" s="8"/>
      <c r="AAR703" s="8"/>
      <c r="AAS703" s="8"/>
      <c r="AAT703" s="8"/>
      <c r="AAU703" s="8"/>
      <c r="AAV703" s="8"/>
      <c r="AAW703" s="8"/>
      <c r="AAX703" s="8"/>
      <c r="AAY703" s="8"/>
      <c r="AAZ703" s="8"/>
      <c r="ABA703" s="8"/>
      <c r="ABB703" s="8"/>
      <c r="ABC703" s="8"/>
      <c r="ABD703" s="8"/>
      <c r="ABE703" s="8"/>
      <c r="ABF703" s="8"/>
      <c r="ABG703" s="8"/>
      <c r="ABH703" s="8"/>
      <c r="ABI703" s="8"/>
      <c r="ABJ703" s="8"/>
      <c r="ABK703" s="8"/>
      <c r="ABL703" s="8"/>
      <c r="ABM703" s="8"/>
      <c r="ABN703" s="8"/>
      <c r="ABO703" s="8"/>
      <c r="ABP703" s="8"/>
      <c r="ABQ703" s="8"/>
      <c r="ABR703" s="8"/>
      <c r="ABS703" s="8"/>
      <c r="ABT703" s="8"/>
      <c r="ABU703" s="8"/>
      <c r="ABV703" s="8"/>
      <c r="ABW703" s="8"/>
      <c r="ABX703" s="8"/>
      <c r="ABY703" s="8"/>
      <c r="ABZ703" s="8"/>
      <c r="ACA703" s="8"/>
      <c r="ACB703" s="8"/>
      <c r="ACC703" s="8"/>
      <c r="ACD703" s="8"/>
      <c r="ACE703" s="8"/>
      <c r="ACF703" s="8"/>
      <c r="ACG703" s="8"/>
      <c r="ACH703" s="8"/>
      <c r="ACI703" s="8"/>
      <c r="ACJ703" s="8"/>
      <c r="ACK703" s="8"/>
      <c r="ACL703" s="8"/>
      <c r="ACM703" s="8"/>
      <c r="ACN703" s="8"/>
      <c r="ACO703" s="8"/>
      <c r="ACP703" s="8"/>
      <c r="ACQ703" s="8"/>
      <c r="ACR703" s="8"/>
      <c r="ACS703" s="8"/>
      <c r="ACT703" s="8"/>
      <c r="ACU703" s="8"/>
      <c r="ACV703" s="8"/>
      <c r="ACW703" s="8"/>
      <c r="ACX703" s="8"/>
      <c r="ACY703" s="8"/>
      <c r="ACZ703" s="8"/>
      <c r="ADA703" s="8"/>
      <c r="ADB703" s="8"/>
      <c r="ADC703" s="8"/>
      <c r="ADD703" s="8"/>
      <c r="ADE703" s="8"/>
      <c r="ADF703" s="8"/>
      <c r="ADG703" s="8"/>
      <c r="ADH703" s="8"/>
      <c r="ADI703" s="8"/>
      <c r="ADJ703" s="8"/>
      <c r="ADK703" s="8"/>
      <c r="ADL703" s="8"/>
      <c r="ADM703" s="8"/>
      <c r="ADN703" s="8"/>
      <c r="ADO703" s="8"/>
      <c r="ADP703" s="8"/>
      <c r="ADQ703" s="8"/>
      <c r="ADR703" s="8"/>
      <c r="ADS703" s="8"/>
      <c r="ADT703" s="8"/>
      <c r="ADU703" s="8"/>
      <c r="ADV703" s="8"/>
      <c r="ADW703" s="8"/>
      <c r="ADX703" s="8"/>
      <c r="ADY703" s="8"/>
      <c r="ADZ703" s="8"/>
      <c r="AEA703" s="8"/>
      <c r="AEB703" s="8"/>
      <c r="AEC703" s="8"/>
      <c r="AED703" s="8"/>
      <c r="AEE703" s="8"/>
      <c r="AEF703" s="8"/>
      <c r="AEG703" s="8"/>
      <c r="AEH703" s="8"/>
      <c r="AEI703" s="8"/>
      <c r="AEJ703" s="8"/>
      <c r="AEK703" s="8"/>
      <c r="AEL703" s="8"/>
      <c r="AEM703" s="8"/>
      <c r="AEN703" s="8"/>
      <c r="AEO703" s="8"/>
      <c r="AEP703" s="8"/>
      <c r="AEQ703" s="8"/>
      <c r="AER703" s="8"/>
      <c r="AES703" s="8"/>
      <c r="AET703" s="8"/>
      <c r="AEU703" s="8"/>
      <c r="AEV703" s="8"/>
      <c r="AEW703" s="8"/>
      <c r="AEX703" s="8"/>
      <c r="AEY703" s="8"/>
      <c r="AEZ703" s="8"/>
      <c r="AFA703" s="8"/>
      <c r="AFB703" s="8"/>
      <c r="AFC703" s="8"/>
      <c r="AFD703" s="8"/>
      <c r="AFE703" s="8"/>
      <c r="AFF703" s="8"/>
      <c r="AFG703" s="8"/>
      <c r="AFH703" s="8"/>
      <c r="AFI703" s="8"/>
      <c r="AFJ703" s="8"/>
      <c r="AFK703" s="8"/>
      <c r="AFL703" s="8"/>
      <c r="AFM703" s="8"/>
      <c r="AFN703" s="8"/>
      <c r="AFO703" s="8"/>
      <c r="AFP703" s="8"/>
      <c r="AFQ703" s="8"/>
      <c r="AFR703" s="8"/>
      <c r="AFS703" s="8"/>
      <c r="AFT703" s="8"/>
      <c r="AFU703" s="8"/>
      <c r="AFV703" s="8"/>
      <c r="AFW703" s="8"/>
      <c r="AFX703" s="8"/>
      <c r="AFY703" s="8"/>
      <c r="AFZ703" s="8"/>
      <c r="AGA703" s="8"/>
      <c r="AGB703" s="8"/>
      <c r="AGC703" s="8"/>
      <c r="AGD703" s="8"/>
      <c r="AGE703" s="8"/>
      <c r="AGF703" s="8"/>
      <c r="AGG703" s="8"/>
      <c r="AGH703" s="8"/>
      <c r="AGI703" s="8"/>
      <c r="AGJ703" s="8"/>
      <c r="AGK703" s="8"/>
      <c r="AGL703" s="8"/>
      <c r="AGM703" s="8"/>
      <c r="AGN703" s="8"/>
      <c r="AGO703" s="8"/>
      <c r="AGP703" s="8"/>
      <c r="AGQ703" s="8"/>
      <c r="AGR703" s="8"/>
      <c r="AGS703" s="8"/>
      <c r="AGT703" s="8"/>
      <c r="AGU703" s="8"/>
      <c r="AGV703" s="8"/>
      <c r="AGW703" s="8"/>
      <c r="AGX703" s="8"/>
      <c r="AGY703" s="8"/>
      <c r="AGZ703" s="8"/>
      <c r="AHA703" s="8"/>
      <c r="AHB703" s="8"/>
      <c r="AHC703" s="8"/>
      <c r="AHD703" s="8"/>
      <c r="AHE703" s="8"/>
      <c r="AHF703" s="8"/>
      <c r="AHG703" s="8"/>
      <c r="AHH703" s="8"/>
      <c r="AHI703" s="8"/>
      <c r="AHJ703" s="8"/>
      <c r="AHK703" s="8"/>
      <c r="AHL703" s="8"/>
      <c r="AHM703" s="8"/>
      <c r="AHN703" s="8"/>
      <c r="AHO703" s="8"/>
      <c r="AHP703" s="8"/>
      <c r="AHQ703" s="8"/>
      <c r="AHR703" s="8"/>
      <c r="AHS703" s="8"/>
      <c r="AHT703" s="8"/>
      <c r="AHU703" s="8"/>
      <c r="AHV703" s="8"/>
      <c r="AHW703" s="8"/>
      <c r="AHX703" s="8"/>
      <c r="AHY703" s="8"/>
      <c r="AHZ703" s="8"/>
      <c r="AIA703" s="8"/>
      <c r="AIB703" s="8"/>
      <c r="AIC703" s="8"/>
      <c r="AID703" s="8"/>
      <c r="AIE703" s="8"/>
      <c r="AIF703" s="8"/>
      <c r="AIG703" s="8"/>
      <c r="AIH703" s="8"/>
      <c r="AII703" s="8"/>
      <c r="AIJ703" s="8"/>
      <c r="AIK703" s="8"/>
      <c r="AIL703" s="8"/>
      <c r="AIM703" s="8"/>
      <c r="AIN703" s="8"/>
      <c r="AIO703" s="8"/>
      <c r="AIP703" s="8"/>
      <c r="AIQ703" s="8"/>
      <c r="AIR703" s="8"/>
      <c r="AIS703" s="8"/>
      <c r="AIT703" s="8"/>
      <c r="AIU703" s="8"/>
      <c r="AIV703" s="8"/>
      <c r="AIW703" s="8"/>
      <c r="AIX703" s="8"/>
      <c r="AIY703" s="8"/>
      <c r="AIZ703" s="8"/>
      <c r="AJA703" s="8"/>
      <c r="AJB703" s="8"/>
      <c r="AJC703" s="8"/>
      <c r="AJD703" s="8"/>
      <c r="AJE703" s="8"/>
      <c r="AJF703" s="8"/>
      <c r="AJG703" s="8"/>
      <c r="AJH703" s="8"/>
      <c r="AJI703" s="8"/>
      <c r="AJJ703" s="8"/>
      <c r="AJK703" s="8"/>
      <c r="AJL703" s="8"/>
      <c r="AJM703" s="8"/>
      <c r="AJN703" s="8"/>
      <c r="AJO703" s="8"/>
      <c r="AJP703" s="8"/>
      <c r="AJQ703" s="8"/>
      <c r="AJR703" s="8"/>
      <c r="AJS703" s="8"/>
      <c r="AJT703" s="8"/>
      <c r="AJU703" s="8"/>
      <c r="AJV703" s="8"/>
      <c r="AJW703" s="8"/>
      <c r="AJX703" s="8"/>
      <c r="AJY703" s="8"/>
      <c r="AJZ703" s="8"/>
      <c r="AKA703" s="8"/>
      <c r="AKB703" s="8"/>
      <c r="AKC703" s="8"/>
      <c r="AKD703" s="8"/>
      <c r="AKE703" s="8"/>
      <c r="AKF703" s="8"/>
      <c r="AKG703" s="8"/>
      <c r="AKH703" s="8"/>
      <c r="AKI703" s="8"/>
      <c r="AKJ703" s="8"/>
      <c r="AKK703" s="8"/>
      <c r="AKL703" s="8"/>
      <c r="AKM703" s="8"/>
      <c r="AKN703" s="8"/>
      <c r="AKO703" s="8"/>
      <c r="AKP703" s="8"/>
      <c r="AKQ703" s="8"/>
      <c r="AKR703" s="8"/>
      <c r="AKS703" s="8"/>
      <c r="AKT703" s="8"/>
      <c r="AKU703" s="8"/>
      <c r="AKV703" s="8"/>
      <c r="AKW703" s="8"/>
      <c r="AKX703" s="8"/>
      <c r="AKY703" s="8"/>
      <c r="AKZ703" s="8"/>
      <c r="ALA703" s="8"/>
      <c r="ALB703" s="8"/>
      <c r="ALC703" s="8"/>
      <c r="ALD703" s="8"/>
      <c r="ALE703" s="8"/>
      <c r="ALF703" s="8"/>
      <c r="ALG703" s="8"/>
      <c r="ALH703" s="8"/>
      <c r="ALI703" s="8"/>
      <c r="ALJ703" s="8"/>
      <c r="ALK703" s="8"/>
      <c r="ALL703" s="8"/>
      <c r="ALM703" s="8"/>
      <c r="ALN703" s="8"/>
      <c r="ALO703" s="8"/>
      <c r="ALP703" s="8"/>
      <c r="ALQ703" s="8"/>
      <c r="ALR703" s="8"/>
      <c r="ALS703" s="8"/>
      <c r="ALT703" s="8"/>
      <c r="ALU703" s="8"/>
      <c r="ALV703" s="8"/>
      <c r="ALW703" s="8"/>
      <c r="ALX703" s="8"/>
      <c r="ALY703" s="8"/>
      <c r="ALZ703" s="8"/>
      <c r="AMA703" s="8"/>
      <c r="AMB703" s="8"/>
      <c r="AMC703" s="8"/>
      <c r="AMD703" s="8"/>
      <c r="AME703" s="8"/>
      <c r="AMF703" s="8"/>
      <c r="AMG703" s="8"/>
      <c r="AMH703" s="8"/>
      <c r="AMI703" s="8"/>
      <c r="AMJ703" s="8"/>
      <c r="AMK703" s="8"/>
      <c r="AML703" s="8"/>
      <c r="AMM703" s="8"/>
      <c r="AMN703" s="8"/>
      <c r="AMO703" s="8"/>
      <c r="AMP703" s="8"/>
      <c r="AMQ703" s="8"/>
      <c r="AMR703" s="8"/>
      <c r="AMS703" s="8"/>
      <c r="AMT703" s="8"/>
      <c r="AMU703" s="8"/>
      <c r="AMV703" s="8"/>
      <c r="AMW703" s="8"/>
      <c r="AMX703" s="8"/>
      <c r="AMY703" s="8"/>
      <c r="AMZ703" s="8"/>
      <c r="ANA703" s="8"/>
      <c r="ANB703" s="8"/>
      <c r="ANC703" s="8"/>
      <c r="AND703" s="8"/>
      <c r="ANE703" s="8"/>
      <c r="ANF703" s="8"/>
      <c r="ANG703" s="8"/>
      <c r="ANH703" s="8"/>
      <c r="ANI703" s="8"/>
      <c r="ANJ703" s="8"/>
      <c r="ANK703" s="8"/>
      <c r="ANL703" s="8"/>
      <c r="ANM703" s="8"/>
      <c r="ANN703" s="8"/>
      <c r="ANO703" s="8"/>
      <c r="ANP703" s="8"/>
      <c r="ANQ703" s="8"/>
      <c r="ANR703" s="8"/>
      <c r="ANS703" s="8"/>
      <c r="ANT703" s="8"/>
      <c r="ANU703" s="8"/>
      <c r="ANV703" s="8"/>
      <c r="ANW703" s="8"/>
      <c r="ANX703" s="8"/>
      <c r="ANY703" s="8"/>
      <c r="ANZ703" s="8"/>
      <c r="AOA703" s="8"/>
      <c r="AOB703" s="8"/>
      <c r="AOC703" s="8"/>
      <c r="AOD703" s="8"/>
      <c r="AOE703" s="8"/>
      <c r="AOF703" s="8"/>
      <c r="AOG703" s="8"/>
      <c r="AOH703" s="8"/>
      <c r="AOI703" s="8"/>
      <c r="AOJ703" s="8"/>
      <c r="AOK703" s="8"/>
      <c r="AOL703" s="8"/>
      <c r="AOM703" s="8"/>
      <c r="AON703" s="8"/>
      <c r="AOO703" s="8"/>
      <c r="AOP703" s="8"/>
      <c r="AOQ703" s="8"/>
      <c r="AOR703" s="8"/>
      <c r="AOS703" s="8"/>
      <c r="AOT703" s="8"/>
      <c r="AOU703" s="8"/>
      <c r="AOV703" s="8"/>
      <c r="AOW703" s="8"/>
      <c r="AOX703" s="8"/>
      <c r="AOY703" s="8"/>
      <c r="AOZ703" s="8"/>
      <c r="APA703" s="8"/>
      <c r="APB703" s="8"/>
      <c r="APC703" s="8"/>
      <c r="APD703" s="8"/>
      <c r="APE703" s="8"/>
      <c r="APF703" s="8"/>
      <c r="APG703" s="8"/>
      <c r="APH703" s="8"/>
      <c r="API703" s="8"/>
      <c r="APJ703" s="8"/>
      <c r="APK703" s="8"/>
      <c r="APL703" s="8"/>
      <c r="APM703" s="8"/>
      <c r="APN703" s="8"/>
      <c r="APO703" s="8"/>
      <c r="APP703" s="8"/>
      <c r="APQ703" s="8"/>
      <c r="APR703" s="8"/>
      <c r="APS703" s="8"/>
      <c r="APT703" s="8"/>
      <c r="APU703" s="8"/>
      <c r="APV703" s="8"/>
      <c r="APW703" s="8"/>
      <c r="APX703" s="8"/>
      <c r="APY703" s="8"/>
      <c r="APZ703" s="8"/>
      <c r="AQA703" s="8"/>
      <c r="AQB703" s="8"/>
      <c r="AQC703" s="8"/>
      <c r="AQD703" s="8"/>
      <c r="AQE703" s="8"/>
      <c r="AQF703" s="8"/>
      <c r="AQG703" s="8"/>
      <c r="AQH703" s="8"/>
      <c r="AQI703" s="8"/>
      <c r="AQJ703" s="8"/>
      <c r="AQK703" s="8"/>
      <c r="AQL703" s="8"/>
      <c r="AQM703" s="8"/>
      <c r="AQN703" s="8"/>
      <c r="AQO703" s="8"/>
      <c r="AQP703" s="8"/>
      <c r="AQQ703" s="8"/>
      <c r="AQR703" s="8"/>
      <c r="AQS703" s="8"/>
      <c r="AQT703" s="8"/>
      <c r="AQU703" s="8"/>
      <c r="AQV703" s="8"/>
      <c r="AQW703" s="8"/>
      <c r="AQX703" s="8"/>
      <c r="AQY703" s="8"/>
      <c r="AQZ703" s="8"/>
      <c r="ARA703" s="8"/>
      <c r="ARB703" s="8"/>
      <c r="ARC703" s="8"/>
      <c r="ARD703" s="8"/>
      <c r="ARE703" s="8"/>
      <c r="ARF703" s="8"/>
      <c r="ARG703" s="8"/>
      <c r="ARH703" s="8"/>
      <c r="ARI703" s="8"/>
      <c r="ARJ703" s="8"/>
      <c r="ARK703" s="8"/>
      <c r="ARL703" s="8"/>
      <c r="ARM703" s="8"/>
      <c r="ARN703" s="8"/>
      <c r="ARO703" s="8"/>
      <c r="ARP703" s="8"/>
      <c r="ARQ703" s="8"/>
      <c r="ARR703" s="8"/>
      <c r="ARS703" s="8"/>
      <c r="ART703" s="8"/>
      <c r="ARU703" s="8"/>
      <c r="ARV703" s="8"/>
      <c r="ARW703" s="8"/>
      <c r="ARX703" s="8"/>
      <c r="ARY703" s="8"/>
      <c r="ARZ703" s="8"/>
      <c r="ASA703" s="8"/>
      <c r="ASB703" s="8"/>
      <c r="ASC703" s="8"/>
      <c r="ASD703" s="8"/>
      <c r="ASE703" s="8"/>
      <c r="ASF703" s="8"/>
      <c r="ASG703" s="8"/>
      <c r="ASH703" s="8"/>
      <c r="ASI703" s="8"/>
      <c r="ASJ703" s="8"/>
      <c r="ASK703" s="8"/>
      <c r="ASL703" s="8"/>
      <c r="ASM703" s="8"/>
      <c r="ASN703" s="8"/>
      <c r="ASO703" s="8"/>
      <c r="ASP703" s="8"/>
      <c r="ASQ703" s="8"/>
      <c r="ASR703" s="8"/>
      <c r="ASS703" s="8"/>
      <c r="AST703" s="8"/>
      <c r="ASU703" s="8"/>
      <c r="ASV703" s="8"/>
      <c r="ASW703" s="8"/>
      <c r="ASX703" s="8"/>
      <c r="ASY703" s="8"/>
      <c r="ASZ703" s="8"/>
      <c r="ATA703" s="8"/>
      <c r="ATB703" s="8"/>
      <c r="ATC703" s="8"/>
      <c r="ATD703" s="8"/>
      <c r="ATE703" s="8"/>
      <c r="ATF703" s="8"/>
      <c r="ATG703" s="8"/>
      <c r="ATH703" s="8"/>
      <c r="ATI703" s="8"/>
      <c r="ATJ703" s="8"/>
      <c r="ATK703" s="8"/>
      <c r="ATL703" s="8"/>
      <c r="ATM703" s="8"/>
      <c r="ATN703" s="8"/>
      <c r="ATO703" s="8"/>
      <c r="ATP703" s="8"/>
      <c r="ATQ703" s="8"/>
      <c r="ATR703" s="8"/>
      <c r="ATS703" s="8"/>
      <c r="ATT703" s="8"/>
      <c r="ATU703" s="8"/>
      <c r="ATV703" s="8"/>
      <c r="ATW703" s="8"/>
      <c r="ATX703" s="8"/>
      <c r="ATY703" s="8"/>
      <c r="ATZ703" s="8"/>
      <c r="AUA703" s="8"/>
      <c r="AUB703" s="8"/>
      <c r="AUC703" s="8"/>
      <c r="AUD703" s="8"/>
      <c r="AUE703" s="8"/>
      <c r="AUF703" s="8"/>
      <c r="AUG703" s="8"/>
      <c r="AUH703" s="8"/>
      <c r="AUI703" s="8"/>
      <c r="AUJ703" s="8"/>
      <c r="AUK703" s="8"/>
      <c r="AUL703" s="8"/>
      <c r="AUM703" s="8"/>
      <c r="AUN703" s="8"/>
      <c r="AUO703" s="8"/>
      <c r="AUP703" s="8"/>
      <c r="AUQ703" s="8"/>
      <c r="AUR703" s="8"/>
      <c r="AUS703" s="8"/>
      <c r="AUT703" s="8"/>
      <c r="AUU703" s="8"/>
      <c r="AUV703" s="8"/>
      <c r="AUW703" s="8"/>
      <c r="AUX703" s="8"/>
      <c r="AUY703" s="8"/>
      <c r="AUZ703" s="8"/>
      <c r="AVA703" s="8"/>
      <c r="AVB703" s="8"/>
      <c r="AVC703" s="8"/>
      <c r="AVD703" s="8"/>
      <c r="AVE703" s="8"/>
      <c r="AVF703" s="8"/>
      <c r="AVG703" s="8"/>
      <c r="AVH703" s="8"/>
      <c r="AVI703" s="8"/>
      <c r="AVJ703" s="8"/>
      <c r="AVK703" s="8"/>
      <c r="AVL703" s="8"/>
      <c r="AVM703" s="8"/>
      <c r="AVN703" s="8"/>
      <c r="AVO703" s="8"/>
      <c r="AVP703" s="8"/>
      <c r="AVQ703" s="8"/>
      <c r="AVR703" s="8"/>
      <c r="AVS703" s="8"/>
      <c r="AVT703" s="8"/>
      <c r="AVU703" s="8"/>
      <c r="AVV703" s="8"/>
      <c r="AVW703" s="8"/>
      <c r="AVX703" s="8"/>
      <c r="AVY703" s="8"/>
      <c r="AVZ703" s="8"/>
      <c r="AWA703" s="8"/>
      <c r="AWB703" s="8"/>
      <c r="AWC703" s="8"/>
      <c r="AWD703" s="8"/>
      <c r="AWE703" s="8"/>
      <c r="AWF703" s="8"/>
      <c r="AWG703" s="8"/>
      <c r="AWH703" s="8"/>
      <c r="AWI703" s="8"/>
      <c r="AWJ703" s="8"/>
      <c r="AWK703" s="8"/>
      <c r="AWL703" s="8"/>
      <c r="AWM703" s="8"/>
      <c r="AWN703" s="8"/>
      <c r="AWO703" s="8"/>
      <c r="AWP703" s="8"/>
      <c r="AWQ703" s="8"/>
      <c r="AWR703" s="8"/>
      <c r="AWS703" s="8"/>
      <c r="AWT703" s="8"/>
      <c r="AWU703" s="8"/>
      <c r="AWV703" s="8"/>
      <c r="AWW703" s="8"/>
      <c r="AWX703" s="8"/>
      <c r="AWY703" s="8"/>
      <c r="AWZ703" s="8"/>
      <c r="AXA703" s="8"/>
      <c r="AXB703" s="8"/>
      <c r="AXC703" s="8"/>
      <c r="AXD703" s="8"/>
      <c r="AXE703" s="8"/>
      <c r="AXF703" s="8"/>
      <c r="AXG703" s="8"/>
      <c r="AXH703" s="8"/>
      <c r="AXI703" s="8"/>
      <c r="AXJ703" s="8"/>
      <c r="AXK703" s="8"/>
      <c r="AXL703" s="8"/>
      <c r="AXM703" s="8"/>
      <c r="AXN703" s="8"/>
      <c r="AXO703" s="8"/>
      <c r="AXP703" s="8"/>
      <c r="AXQ703" s="8"/>
      <c r="AXR703" s="8"/>
      <c r="AXS703" s="8"/>
      <c r="AXT703" s="8"/>
      <c r="AXU703" s="8"/>
      <c r="AXV703" s="8"/>
      <c r="AXW703" s="8"/>
      <c r="AXX703" s="8"/>
      <c r="AXY703" s="8"/>
      <c r="AXZ703" s="8"/>
      <c r="AYA703" s="8"/>
      <c r="AYB703" s="8"/>
      <c r="AYC703" s="8"/>
      <c r="AYD703" s="8"/>
      <c r="AYE703" s="8"/>
      <c r="AYF703" s="8"/>
      <c r="AYG703" s="8"/>
      <c r="AYH703" s="8"/>
      <c r="AYI703" s="8"/>
      <c r="AYJ703" s="8"/>
      <c r="AYK703" s="8"/>
      <c r="AYL703" s="8"/>
      <c r="AYM703" s="8"/>
      <c r="AYN703" s="8"/>
      <c r="AYO703" s="8"/>
      <c r="AYP703" s="8"/>
      <c r="AYQ703" s="8"/>
      <c r="AYR703" s="8"/>
      <c r="AYS703" s="8"/>
      <c r="AYT703" s="8"/>
      <c r="AYU703" s="8"/>
      <c r="AYV703" s="8"/>
      <c r="AYW703" s="8"/>
      <c r="AYX703" s="8"/>
      <c r="AYY703" s="8"/>
      <c r="AYZ703" s="8"/>
      <c r="AZA703" s="8"/>
      <c r="AZB703" s="8"/>
      <c r="AZC703" s="8"/>
      <c r="AZD703" s="8"/>
      <c r="AZE703" s="8"/>
      <c r="AZF703" s="8"/>
      <c r="AZG703" s="8"/>
      <c r="AZH703" s="8"/>
      <c r="AZI703" s="8"/>
      <c r="AZJ703" s="8"/>
      <c r="AZK703" s="8"/>
      <c r="AZL703" s="8"/>
      <c r="AZM703" s="8"/>
      <c r="AZN703" s="8"/>
      <c r="AZO703" s="8"/>
      <c r="AZP703" s="8"/>
      <c r="AZQ703" s="8"/>
      <c r="AZR703" s="8"/>
      <c r="AZS703" s="8"/>
      <c r="AZT703" s="8"/>
      <c r="AZU703" s="8"/>
      <c r="AZV703" s="8"/>
      <c r="AZW703" s="8"/>
      <c r="AZX703" s="8"/>
      <c r="AZY703" s="8"/>
      <c r="AZZ703" s="8"/>
      <c r="BAA703" s="8"/>
      <c r="BAB703" s="8"/>
      <c r="BAC703" s="8"/>
      <c r="BAD703" s="8"/>
      <c r="BAE703" s="8"/>
      <c r="BAF703" s="8"/>
      <c r="BAG703" s="8"/>
      <c r="BAH703" s="8"/>
      <c r="BAI703" s="8"/>
      <c r="BAJ703" s="8"/>
      <c r="BAK703" s="8"/>
      <c r="BAL703" s="8"/>
      <c r="BAM703" s="8"/>
      <c r="BAN703" s="8"/>
      <c r="BAO703" s="8"/>
      <c r="BAP703" s="8"/>
      <c r="BAQ703" s="8"/>
      <c r="BAR703" s="8"/>
      <c r="BAS703" s="8"/>
      <c r="BAT703" s="8"/>
      <c r="BAU703" s="8"/>
      <c r="BAV703" s="8"/>
      <c r="BAW703" s="8"/>
      <c r="BAX703" s="8"/>
      <c r="BAY703" s="8"/>
      <c r="BAZ703" s="8"/>
      <c r="BBA703" s="8"/>
      <c r="BBB703" s="8"/>
      <c r="BBC703" s="8"/>
      <c r="BBD703" s="8"/>
      <c r="BBE703" s="8"/>
      <c r="BBF703" s="8"/>
      <c r="BBG703" s="8"/>
      <c r="BBH703" s="8"/>
      <c r="BBI703" s="8"/>
      <c r="BBJ703" s="8"/>
      <c r="BBK703" s="8"/>
      <c r="BBL703" s="8"/>
      <c r="BBM703" s="8"/>
      <c r="BBN703" s="8"/>
      <c r="BBO703" s="8"/>
      <c r="BBP703" s="8"/>
      <c r="BBQ703" s="8"/>
      <c r="BBR703" s="8"/>
      <c r="BBS703" s="8"/>
      <c r="BBT703" s="8"/>
      <c r="BBU703" s="8"/>
      <c r="BBV703" s="8"/>
      <c r="BBW703" s="8"/>
      <c r="BBX703" s="8"/>
      <c r="BBY703" s="8"/>
      <c r="BBZ703" s="8"/>
      <c r="BCA703" s="8"/>
      <c r="BCB703" s="8"/>
      <c r="BCC703" s="8"/>
      <c r="BCD703" s="8"/>
      <c r="BCE703" s="8"/>
      <c r="BCF703" s="8"/>
      <c r="BCG703" s="8"/>
      <c r="BCH703" s="8"/>
      <c r="BCI703" s="8"/>
      <c r="BCJ703" s="8"/>
      <c r="BCK703" s="8"/>
      <c r="BCL703" s="8"/>
      <c r="BCM703" s="8"/>
      <c r="BCN703" s="8"/>
      <c r="BCO703" s="8"/>
      <c r="BCP703" s="8"/>
      <c r="BCQ703" s="8"/>
      <c r="BCR703" s="8"/>
      <c r="BCS703" s="8"/>
      <c r="BCT703" s="8"/>
      <c r="BCU703" s="8"/>
      <c r="BCV703" s="8"/>
      <c r="BCW703" s="8"/>
      <c r="BCX703" s="8"/>
      <c r="BCY703" s="8"/>
      <c r="BCZ703" s="8"/>
      <c r="BDA703" s="8"/>
      <c r="BDB703" s="8"/>
      <c r="BDC703" s="8"/>
      <c r="BDD703" s="8"/>
      <c r="BDE703" s="8"/>
      <c r="BDF703" s="8"/>
      <c r="BDG703" s="8"/>
      <c r="BDH703" s="8"/>
      <c r="BDI703" s="8"/>
      <c r="BDJ703" s="8"/>
      <c r="BDK703" s="8"/>
      <c r="BDL703" s="8"/>
      <c r="BDM703" s="8"/>
      <c r="BDN703" s="8"/>
      <c r="BDO703" s="8"/>
      <c r="BDP703" s="8"/>
      <c r="BDQ703" s="8"/>
      <c r="BDR703" s="8"/>
      <c r="BDS703" s="8"/>
      <c r="BDT703" s="8"/>
      <c r="BDU703" s="8"/>
      <c r="BDV703" s="8"/>
      <c r="BDW703" s="8"/>
      <c r="BDX703" s="8"/>
      <c r="BDY703" s="8"/>
      <c r="BDZ703" s="8"/>
      <c r="BEA703" s="8"/>
      <c r="BEB703" s="8"/>
      <c r="BEC703" s="8"/>
      <c r="BED703" s="8"/>
      <c r="BEE703" s="8"/>
      <c r="BEF703" s="8"/>
      <c r="BEG703" s="8"/>
      <c r="BEH703" s="8"/>
      <c r="BEI703" s="8"/>
      <c r="BEJ703" s="8"/>
      <c r="BEK703" s="8"/>
      <c r="BEL703" s="8"/>
      <c r="BEM703" s="8"/>
      <c r="BEN703" s="8"/>
      <c r="BEO703" s="8"/>
      <c r="BEP703" s="8"/>
      <c r="BEQ703" s="8"/>
      <c r="BER703" s="8"/>
      <c r="BES703" s="8"/>
      <c r="BET703" s="8"/>
      <c r="BEU703" s="8"/>
      <c r="BEV703" s="8"/>
      <c r="BEW703" s="8"/>
      <c r="BEX703" s="8"/>
      <c r="BEY703" s="8"/>
      <c r="BEZ703" s="8"/>
      <c r="BFA703" s="8"/>
      <c r="BFB703" s="8"/>
      <c r="BFC703" s="8"/>
      <c r="BFD703" s="8"/>
      <c r="BFE703" s="8"/>
      <c r="BFF703" s="8"/>
      <c r="BFG703" s="8"/>
      <c r="BFH703" s="8"/>
      <c r="BFI703" s="8"/>
      <c r="BFJ703" s="8"/>
      <c r="BFK703" s="8"/>
      <c r="BFL703" s="8"/>
      <c r="BFM703" s="8"/>
      <c r="BFN703" s="8"/>
      <c r="BFO703" s="8"/>
      <c r="BFP703" s="8"/>
      <c r="BFQ703" s="8"/>
      <c r="BFR703" s="8"/>
      <c r="BFS703" s="8"/>
      <c r="BFT703" s="8"/>
      <c r="BFU703" s="8"/>
      <c r="BFV703" s="8"/>
      <c r="BFW703" s="8"/>
      <c r="BFX703" s="8"/>
      <c r="BFY703" s="8"/>
      <c r="BFZ703" s="8"/>
      <c r="BGA703" s="8"/>
      <c r="BGB703" s="8"/>
      <c r="BGC703" s="8"/>
      <c r="BGD703" s="8"/>
      <c r="BGE703" s="8"/>
      <c r="BGF703" s="8"/>
      <c r="BGG703" s="8"/>
      <c r="BGH703" s="8"/>
      <c r="BGI703" s="8"/>
      <c r="BGJ703" s="8"/>
      <c r="BGK703" s="8"/>
      <c r="BGL703" s="8"/>
      <c r="BGM703" s="8"/>
      <c r="BGN703" s="8"/>
      <c r="BGO703" s="8"/>
      <c r="BGP703" s="8"/>
      <c r="BGQ703" s="8"/>
      <c r="BGR703" s="8"/>
      <c r="BGS703" s="8"/>
      <c r="BGT703" s="8"/>
      <c r="BGU703" s="8"/>
      <c r="BGV703" s="8"/>
      <c r="BGW703" s="8"/>
      <c r="BGX703" s="8"/>
      <c r="BGY703" s="8"/>
      <c r="BGZ703" s="8"/>
      <c r="BHA703" s="8"/>
      <c r="BHB703" s="8"/>
      <c r="BHC703" s="8"/>
      <c r="BHD703" s="8"/>
      <c r="BHE703" s="8"/>
      <c r="BHF703" s="8"/>
      <c r="BHG703" s="8"/>
      <c r="BHH703" s="8"/>
      <c r="BHI703" s="8"/>
      <c r="BHJ703" s="8"/>
      <c r="BHK703" s="8"/>
      <c r="BHL703" s="8"/>
      <c r="BHM703" s="8"/>
      <c r="BHN703" s="8"/>
      <c r="BHO703" s="8"/>
      <c r="BHP703" s="8"/>
      <c r="BHQ703" s="8"/>
      <c r="BHR703" s="8"/>
      <c r="BHS703" s="8"/>
      <c r="BHT703" s="8"/>
      <c r="BHU703" s="8"/>
      <c r="BHV703" s="8"/>
      <c r="BHW703" s="8"/>
      <c r="BHX703" s="8"/>
      <c r="BHY703" s="8"/>
      <c r="BHZ703" s="8"/>
      <c r="BIA703" s="8"/>
      <c r="BIB703" s="8"/>
      <c r="BIC703" s="8"/>
      <c r="BID703" s="8"/>
      <c r="BIE703" s="8"/>
      <c r="BIF703" s="8"/>
      <c r="BIG703" s="8"/>
      <c r="BIH703" s="8"/>
      <c r="BII703" s="8"/>
      <c r="BIJ703" s="8"/>
      <c r="BIK703" s="8"/>
      <c r="BIL703" s="8"/>
      <c r="BIM703" s="8"/>
      <c r="BIN703" s="8"/>
      <c r="BIO703" s="8"/>
      <c r="BIP703" s="8"/>
      <c r="BIQ703" s="8"/>
      <c r="BIR703" s="8"/>
      <c r="BIS703" s="8"/>
      <c r="BIT703" s="8"/>
      <c r="BIU703" s="8"/>
      <c r="BIV703" s="8"/>
      <c r="BIW703" s="8"/>
      <c r="BIX703" s="8"/>
      <c r="BIY703" s="8"/>
      <c r="BIZ703" s="8"/>
      <c r="BJA703" s="8"/>
      <c r="BJB703" s="8"/>
      <c r="BJC703" s="8"/>
      <c r="BJD703" s="8"/>
      <c r="BJE703" s="8"/>
      <c r="BJF703" s="8"/>
      <c r="BJG703" s="8"/>
      <c r="BJH703" s="8"/>
      <c r="BJI703" s="8"/>
      <c r="BJJ703" s="8"/>
      <c r="BJK703" s="8"/>
      <c r="BJL703" s="8"/>
      <c r="BJM703" s="8"/>
      <c r="BJN703" s="8"/>
      <c r="BJO703" s="8"/>
      <c r="BJP703" s="8"/>
      <c r="BJQ703" s="8"/>
      <c r="BJR703" s="8"/>
      <c r="BJS703" s="8"/>
      <c r="BJT703" s="8"/>
      <c r="BJU703" s="8"/>
      <c r="BJV703" s="8"/>
      <c r="BJW703" s="8"/>
      <c r="BJX703" s="8"/>
      <c r="BJY703" s="8"/>
      <c r="BJZ703" s="8"/>
      <c r="BKA703" s="8"/>
      <c r="BKB703" s="8"/>
      <c r="BKC703" s="8"/>
      <c r="BKD703" s="8"/>
      <c r="BKE703" s="8"/>
      <c r="BKF703" s="8"/>
      <c r="BKG703" s="8"/>
      <c r="BKH703" s="8"/>
      <c r="BKI703" s="8"/>
      <c r="BKJ703" s="8"/>
      <c r="BKK703" s="8"/>
      <c r="BKL703" s="8"/>
      <c r="BKM703" s="8"/>
      <c r="BKN703" s="8"/>
      <c r="BKO703" s="8"/>
      <c r="BKP703" s="8"/>
      <c r="BKQ703" s="8"/>
      <c r="BKR703" s="8"/>
      <c r="BKS703" s="8"/>
      <c r="BKT703" s="8"/>
      <c r="BKU703" s="8"/>
      <c r="BKV703" s="8"/>
      <c r="BKW703" s="8"/>
      <c r="BKX703" s="8"/>
      <c r="BKY703" s="8"/>
      <c r="BKZ703" s="8"/>
      <c r="BLA703" s="8"/>
      <c r="BLB703" s="8"/>
      <c r="BLC703" s="8"/>
      <c r="BLD703" s="8"/>
      <c r="BLE703" s="8"/>
      <c r="BLF703" s="8"/>
      <c r="BLG703" s="8"/>
      <c r="BLH703" s="8"/>
      <c r="BLI703" s="8"/>
      <c r="BLJ703" s="8"/>
      <c r="BLK703" s="8"/>
      <c r="BLL703" s="8"/>
      <c r="BLM703" s="8"/>
      <c r="BLN703" s="8"/>
      <c r="BLO703" s="8"/>
      <c r="BLP703" s="8"/>
      <c r="BLQ703" s="8"/>
      <c r="BLR703" s="8"/>
      <c r="BLS703" s="8"/>
      <c r="BLT703" s="8"/>
      <c r="BLU703" s="8"/>
      <c r="BLV703" s="8"/>
      <c r="BLW703" s="8"/>
      <c r="BLX703" s="8"/>
      <c r="BLY703" s="8"/>
      <c r="BLZ703" s="8"/>
      <c r="BMA703" s="8"/>
      <c r="BMB703" s="8"/>
      <c r="BMC703" s="8"/>
      <c r="BMD703" s="8"/>
      <c r="BME703" s="8"/>
      <c r="BMF703" s="8"/>
      <c r="BMG703" s="8"/>
      <c r="BMH703" s="8"/>
      <c r="BMI703" s="8"/>
      <c r="BMJ703" s="8"/>
      <c r="BMK703" s="8"/>
      <c r="BML703" s="8"/>
      <c r="BMM703" s="8"/>
      <c r="BMN703" s="8"/>
      <c r="BMO703" s="8"/>
      <c r="BMP703" s="8"/>
      <c r="BMQ703" s="8"/>
      <c r="BMR703" s="8"/>
      <c r="BMS703" s="8"/>
      <c r="BMT703" s="8"/>
      <c r="BMU703" s="8"/>
      <c r="BMV703" s="8"/>
      <c r="BMW703" s="8"/>
      <c r="BMX703" s="8"/>
      <c r="BMY703" s="8"/>
      <c r="BMZ703" s="8"/>
      <c r="BNA703" s="8"/>
      <c r="BNB703" s="8"/>
      <c r="BNC703" s="8"/>
      <c r="BND703" s="8"/>
      <c r="BNE703" s="8"/>
      <c r="BNF703" s="8"/>
      <c r="BNG703" s="8"/>
      <c r="BNH703" s="8"/>
      <c r="BNI703" s="8"/>
      <c r="BNJ703" s="8"/>
      <c r="BNK703" s="8"/>
      <c r="BNL703" s="8"/>
      <c r="BNM703" s="8"/>
      <c r="BNN703" s="8"/>
      <c r="BNO703" s="8"/>
      <c r="BNP703" s="8"/>
      <c r="BNQ703" s="8"/>
      <c r="BNR703" s="8"/>
      <c r="BNS703" s="8"/>
      <c r="BNT703" s="8"/>
      <c r="BNU703" s="8"/>
      <c r="BNV703" s="8"/>
      <c r="BNW703" s="8"/>
      <c r="BNX703" s="8"/>
      <c r="BNY703" s="8"/>
      <c r="BNZ703" s="8"/>
      <c r="BOA703" s="8"/>
      <c r="BOB703" s="8"/>
      <c r="BOC703" s="8"/>
      <c r="BOD703" s="8"/>
      <c r="BOE703" s="8"/>
      <c r="BOF703" s="8"/>
      <c r="BOG703" s="8"/>
      <c r="BOH703" s="8"/>
      <c r="BOI703" s="8"/>
      <c r="BOJ703" s="8"/>
      <c r="BOK703" s="8"/>
      <c r="BOL703" s="8"/>
      <c r="BOM703" s="8"/>
      <c r="BON703" s="8"/>
      <c r="BOO703" s="8"/>
      <c r="BOP703" s="8"/>
      <c r="BOQ703" s="8"/>
      <c r="BOR703" s="8"/>
      <c r="BOS703" s="8"/>
      <c r="BOT703" s="8"/>
      <c r="BOU703" s="8"/>
      <c r="BOV703" s="8"/>
      <c r="BOW703" s="8"/>
      <c r="BOX703" s="8"/>
      <c r="BOY703" s="8"/>
      <c r="BOZ703" s="8"/>
      <c r="BPA703" s="8"/>
      <c r="BPB703" s="8"/>
      <c r="BPC703" s="8"/>
      <c r="BPD703" s="8"/>
      <c r="BPE703" s="8"/>
      <c r="BPF703" s="8"/>
      <c r="BPG703" s="8"/>
      <c r="BPH703" s="8"/>
      <c r="BPI703" s="8"/>
      <c r="BPJ703" s="8"/>
      <c r="BPK703" s="8"/>
      <c r="BPL703" s="8"/>
      <c r="BPM703" s="8"/>
      <c r="BPN703" s="8"/>
      <c r="BPO703" s="8"/>
      <c r="BPP703" s="8"/>
      <c r="BPQ703" s="8"/>
      <c r="BPR703" s="8"/>
      <c r="BPS703" s="8"/>
      <c r="BPT703" s="8"/>
      <c r="BPU703" s="8"/>
      <c r="BPV703" s="8"/>
      <c r="BPW703" s="8"/>
      <c r="BPX703" s="8"/>
      <c r="BPY703" s="8"/>
      <c r="BPZ703" s="8"/>
      <c r="BQA703" s="8"/>
      <c r="BQB703" s="8"/>
      <c r="BQC703" s="8"/>
      <c r="BQD703" s="8"/>
      <c r="BQE703" s="8"/>
      <c r="BQF703" s="8"/>
      <c r="BQG703" s="8"/>
      <c r="BQH703" s="8"/>
      <c r="BQI703" s="8"/>
      <c r="BQJ703" s="8"/>
      <c r="BQK703" s="8"/>
      <c r="BQL703" s="8"/>
      <c r="BQM703" s="8"/>
      <c r="BQN703" s="8"/>
      <c r="BQO703" s="8"/>
      <c r="BQP703" s="8"/>
      <c r="BQQ703" s="8"/>
      <c r="BQR703" s="8"/>
      <c r="BQS703" s="8"/>
      <c r="BQT703" s="8"/>
      <c r="BQU703" s="8"/>
      <c r="BQV703" s="8"/>
      <c r="BQW703" s="8"/>
      <c r="BQX703" s="8"/>
      <c r="BQY703" s="8"/>
      <c r="BQZ703" s="8"/>
      <c r="BRA703" s="8"/>
      <c r="BRB703" s="8"/>
      <c r="BRC703" s="8"/>
      <c r="BRD703" s="8"/>
      <c r="BRE703" s="8"/>
      <c r="BRF703" s="8"/>
      <c r="BRG703" s="8"/>
      <c r="BRH703" s="8"/>
      <c r="BRI703" s="8"/>
      <c r="BRJ703" s="8"/>
      <c r="BRK703" s="8"/>
      <c r="BRL703" s="8"/>
      <c r="BRM703" s="8"/>
      <c r="BRN703" s="8"/>
      <c r="BRO703" s="8"/>
      <c r="BRP703" s="8"/>
      <c r="BRQ703" s="8"/>
      <c r="BRR703" s="8"/>
      <c r="BRS703" s="8"/>
      <c r="BRT703" s="8"/>
      <c r="BRU703" s="8"/>
      <c r="BRV703" s="8"/>
      <c r="BRW703" s="8"/>
      <c r="BRX703" s="8"/>
      <c r="BRY703" s="8"/>
      <c r="BRZ703" s="8"/>
      <c r="BSA703" s="8"/>
      <c r="BSB703" s="8"/>
      <c r="BSC703" s="8"/>
      <c r="BSD703" s="8"/>
      <c r="BSE703" s="8"/>
      <c r="BSF703" s="8"/>
      <c r="BSG703" s="8"/>
      <c r="BSH703" s="8"/>
      <c r="BSI703" s="8"/>
      <c r="BSJ703" s="8"/>
      <c r="BSK703" s="8"/>
      <c r="BSL703" s="8"/>
      <c r="BSM703" s="8"/>
      <c r="BSN703" s="8"/>
      <c r="BSO703" s="8"/>
      <c r="BSP703" s="8"/>
      <c r="BSQ703" s="8"/>
      <c r="BSR703" s="8"/>
      <c r="BSS703" s="8"/>
      <c r="BST703" s="8"/>
      <c r="BSU703" s="8"/>
      <c r="BSV703" s="8"/>
      <c r="BSW703" s="8"/>
      <c r="BSX703" s="8"/>
      <c r="BSY703" s="8"/>
      <c r="BSZ703" s="8"/>
      <c r="BTA703" s="8"/>
      <c r="BTB703" s="8"/>
      <c r="BTC703" s="8"/>
      <c r="BTD703" s="8"/>
      <c r="BTE703" s="8"/>
      <c r="BTF703" s="8"/>
      <c r="BTG703" s="8"/>
      <c r="BTH703" s="8"/>
      <c r="BTI703" s="8"/>
      <c r="BTJ703" s="8"/>
      <c r="BTK703" s="8"/>
      <c r="BTL703" s="8"/>
      <c r="BTM703" s="8"/>
      <c r="BTN703" s="8"/>
      <c r="BTO703" s="8"/>
      <c r="BTP703" s="8"/>
      <c r="BTQ703" s="8"/>
      <c r="BTR703" s="8"/>
      <c r="BTS703" s="8"/>
      <c r="BTT703" s="8"/>
      <c r="BTU703" s="8"/>
      <c r="BTV703" s="8"/>
      <c r="BTW703" s="8"/>
      <c r="BTX703" s="8"/>
      <c r="BTY703" s="8"/>
      <c r="BTZ703" s="8"/>
      <c r="BUA703" s="8"/>
      <c r="BUB703" s="8"/>
      <c r="BUC703" s="8"/>
      <c r="BUD703" s="8"/>
      <c r="BUE703" s="8"/>
      <c r="BUF703" s="8"/>
      <c r="BUG703" s="8"/>
      <c r="BUH703" s="8"/>
      <c r="BUI703" s="8"/>
      <c r="BUJ703" s="8"/>
      <c r="BUK703" s="8"/>
      <c r="BUL703" s="8"/>
      <c r="BUM703" s="8"/>
      <c r="BUN703" s="8"/>
      <c r="BUO703" s="8"/>
      <c r="BUP703" s="8"/>
      <c r="BUQ703" s="8"/>
      <c r="BUR703" s="8"/>
      <c r="BUS703" s="8"/>
      <c r="BUT703" s="8"/>
      <c r="BUU703" s="8"/>
      <c r="BUV703" s="8"/>
      <c r="BUW703" s="8"/>
      <c r="BUX703" s="8"/>
      <c r="BUY703" s="8"/>
      <c r="BUZ703" s="8"/>
      <c r="BVA703" s="8"/>
      <c r="BVB703" s="8"/>
      <c r="BVC703" s="8"/>
      <c r="BVD703" s="8"/>
      <c r="BVE703" s="8"/>
      <c r="BVF703" s="8"/>
      <c r="BVG703" s="8"/>
      <c r="BVH703" s="8"/>
      <c r="BVI703" s="8"/>
      <c r="BVJ703" s="8"/>
      <c r="BVK703" s="8"/>
      <c r="BVL703" s="8"/>
      <c r="BVM703" s="8"/>
      <c r="BVN703" s="8"/>
      <c r="BVO703" s="8"/>
      <c r="BVP703" s="8"/>
      <c r="BVQ703" s="8"/>
      <c r="BVR703" s="8"/>
      <c r="BVS703" s="8"/>
      <c r="BVT703" s="8"/>
      <c r="BVU703" s="8"/>
      <c r="BVV703" s="8"/>
      <c r="BVW703" s="8"/>
      <c r="BVX703" s="8"/>
      <c r="BVY703" s="8"/>
      <c r="BVZ703" s="8"/>
      <c r="BWA703" s="8"/>
      <c r="BWB703" s="8"/>
      <c r="BWC703" s="8"/>
      <c r="BWD703" s="8"/>
      <c r="BWE703" s="8"/>
      <c r="BWF703" s="8"/>
      <c r="BWG703" s="8"/>
      <c r="BWH703" s="8"/>
      <c r="BWI703" s="8"/>
      <c r="BWJ703" s="8"/>
      <c r="BWK703" s="8"/>
      <c r="BWL703" s="8"/>
      <c r="BWM703" s="8"/>
      <c r="BWN703" s="8"/>
      <c r="BWO703" s="8"/>
      <c r="BWP703" s="8"/>
      <c r="BWQ703" s="8"/>
    </row>
    <row r="704" spans="1:1967" s="444" customFormat="1" ht="102" customHeight="1">
      <c r="A704" s="9" t="s">
        <v>6694</v>
      </c>
      <c r="B704" s="100" t="s">
        <v>97</v>
      </c>
      <c r="C704" s="111" t="s">
        <v>1173</v>
      </c>
      <c r="D704" s="111" t="s">
        <v>1246</v>
      </c>
      <c r="E704" s="111" t="s">
        <v>1174</v>
      </c>
      <c r="F704" s="3"/>
      <c r="G704" s="3" t="s">
        <v>384</v>
      </c>
      <c r="H704" s="20">
        <v>0.3</v>
      </c>
      <c r="I704" s="114">
        <v>470000000</v>
      </c>
      <c r="J704" s="21" t="s">
        <v>1330</v>
      </c>
      <c r="K704" s="19" t="s">
        <v>2096</v>
      </c>
      <c r="L704" s="138" t="s">
        <v>3428</v>
      </c>
      <c r="M704" s="141" t="s">
        <v>383</v>
      </c>
      <c r="N704" s="360" t="s">
        <v>8876</v>
      </c>
      <c r="O704" s="3" t="s">
        <v>1382</v>
      </c>
      <c r="P704" s="7" t="s">
        <v>1361</v>
      </c>
      <c r="Q704" s="3" t="s">
        <v>1345</v>
      </c>
      <c r="R704" s="24">
        <v>845</v>
      </c>
      <c r="S704" s="25">
        <v>1800</v>
      </c>
      <c r="T704" s="83">
        <f t="shared" si="103"/>
        <v>1521000</v>
      </c>
      <c r="U704" s="83">
        <f t="shared" si="109"/>
        <v>1703520.0000000002</v>
      </c>
      <c r="V704" s="9" t="s">
        <v>1341</v>
      </c>
      <c r="W704" s="153" t="s">
        <v>1410</v>
      </c>
      <c r="X704" s="9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  <c r="FG704" s="8"/>
      <c r="FH704" s="8"/>
      <c r="FI704" s="8"/>
      <c r="FJ704" s="8"/>
      <c r="FK704" s="8"/>
      <c r="FL704" s="8"/>
      <c r="FM704" s="8"/>
      <c r="FN704" s="8"/>
      <c r="FO704" s="8"/>
      <c r="FP704" s="8"/>
      <c r="FQ704" s="8"/>
      <c r="FR704" s="8"/>
      <c r="FS704" s="8"/>
      <c r="FT704" s="8"/>
      <c r="FU704" s="8"/>
      <c r="FV704" s="8"/>
      <c r="FW704" s="8"/>
      <c r="FX704" s="8"/>
      <c r="FY704" s="8"/>
      <c r="FZ704" s="8"/>
      <c r="GA704" s="8"/>
      <c r="GB704" s="8"/>
      <c r="GC704" s="8"/>
      <c r="GD704" s="8"/>
      <c r="GE704" s="8"/>
      <c r="GF704" s="8"/>
      <c r="GG704" s="8"/>
      <c r="GH704" s="8"/>
      <c r="GI704" s="8"/>
      <c r="GJ704" s="8"/>
      <c r="GK704" s="8"/>
      <c r="GL704" s="8"/>
      <c r="GM704" s="8"/>
      <c r="GN704" s="8"/>
      <c r="GO704" s="8"/>
      <c r="GP704" s="8"/>
      <c r="GQ704" s="8"/>
      <c r="GR704" s="8"/>
      <c r="GS704" s="8"/>
      <c r="GT704" s="8"/>
      <c r="GU704" s="8"/>
      <c r="GV704" s="8"/>
      <c r="GW704" s="8"/>
      <c r="GX704" s="8"/>
      <c r="GY704" s="8"/>
      <c r="GZ704" s="8"/>
      <c r="HA704" s="8"/>
      <c r="HB704" s="8"/>
      <c r="HC704" s="8"/>
      <c r="HD704" s="8"/>
      <c r="HE704" s="8"/>
      <c r="HF704" s="8"/>
      <c r="HG704" s="8"/>
      <c r="HH704" s="8"/>
      <c r="HI704" s="8"/>
      <c r="HJ704" s="8"/>
      <c r="HK704" s="8"/>
      <c r="HL704" s="8"/>
      <c r="HM704" s="8"/>
      <c r="HN704" s="8"/>
      <c r="HO704" s="8"/>
      <c r="HP704" s="8"/>
      <c r="HQ704" s="8"/>
      <c r="HR704" s="8"/>
      <c r="HS704" s="8"/>
      <c r="HT704" s="8"/>
      <c r="HU704" s="8"/>
      <c r="HV704" s="8"/>
      <c r="HW704" s="8"/>
      <c r="HX704" s="8"/>
      <c r="HY704" s="8"/>
      <c r="HZ704" s="8"/>
      <c r="IA704" s="8"/>
      <c r="IB704" s="8"/>
      <c r="IC704" s="8"/>
      <c r="ID704" s="8"/>
      <c r="IE704" s="8"/>
      <c r="IF704" s="8"/>
      <c r="IG704" s="8"/>
      <c r="IH704" s="8"/>
      <c r="II704" s="8"/>
      <c r="IJ704" s="8"/>
      <c r="IK704" s="8"/>
      <c r="IL704" s="8"/>
      <c r="IM704" s="8"/>
      <c r="IN704" s="8"/>
      <c r="IO704" s="8"/>
      <c r="IP704" s="8"/>
      <c r="IQ704" s="8"/>
      <c r="IR704" s="8"/>
      <c r="IS704" s="8"/>
      <c r="IT704" s="8"/>
      <c r="IU704" s="8"/>
      <c r="IV704" s="8"/>
      <c r="IW704" s="8"/>
      <c r="IX704" s="8"/>
      <c r="IY704" s="8"/>
      <c r="IZ704" s="8"/>
      <c r="JA704" s="8"/>
      <c r="JB704" s="8"/>
      <c r="JC704" s="8"/>
      <c r="JD704" s="8"/>
      <c r="JE704" s="8"/>
      <c r="JF704" s="8"/>
      <c r="JG704" s="8"/>
      <c r="JH704" s="8"/>
      <c r="JI704" s="8"/>
      <c r="JJ704" s="8"/>
      <c r="JK704" s="8"/>
      <c r="JL704" s="8"/>
      <c r="JM704" s="8"/>
      <c r="JN704" s="8"/>
      <c r="JO704" s="8"/>
      <c r="JP704" s="8"/>
      <c r="JQ704" s="8"/>
      <c r="JR704" s="8"/>
      <c r="JS704" s="8"/>
      <c r="JT704" s="8"/>
      <c r="JU704" s="8"/>
      <c r="JV704" s="8"/>
      <c r="JW704" s="8"/>
      <c r="JX704" s="8"/>
      <c r="JY704" s="8"/>
      <c r="JZ704" s="8"/>
      <c r="KA704" s="8"/>
      <c r="KB704" s="8"/>
      <c r="KC704" s="8"/>
      <c r="KD704" s="8"/>
      <c r="KE704" s="8"/>
      <c r="KF704" s="8"/>
      <c r="KG704" s="8"/>
      <c r="KH704" s="8"/>
      <c r="KI704" s="8"/>
      <c r="KJ704" s="8"/>
      <c r="KK704" s="8"/>
      <c r="KL704" s="8"/>
      <c r="KM704" s="8"/>
      <c r="KN704" s="8"/>
      <c r="KO704" s="8"/>
      <c r="KP704" s="8"/>
      <c r="KQ704" s="8"/>
      <c r="KR704" s="8"/>
      <c r="KS704" s="8"/>
      <c r="KT704" s="8"/>
      <c r="KU704" s="8"/>
      <c r="KV704" s="8"/>
      <c r="KW704" s="8"/>
      <c r="KX704" s="8"/>
      <c r="KY704" s="8"/>
      <c r="KZ704" s="8"/>
      <c r="LA704" s="8"/>
      <c r="LB704" s="8"/>
      <c r="LC704" s="8"/>
      <c r="LD704" s="8"/>
      <c r="LE704" s="8"/>
      <c r="LF704" s="8"/>
      <c r="LG704" s="8"/>
      <c r="LH704" s="8"/>
      <c r="LI704" s="8"/>
      <c r="LJ704" s="8"/>
      <c r="LK704" s="8"/>
      <c r="LL704" s="8"/>
      <c r="LM704" s="8"/>
      <c r="LN704" s="8"/>
      <c r="LO704" s="8"/>
      <c r="LP704" s="8"/>
      <c r="LQ704" s="8"/>
      <c r="LR704" s="8"/>
      <c r="LS704" s="8"/>
      <c r="LT704" s="8"/>
      <c r="LU704" s="8"/>
      <c r="LV704" s="8"/>
      <c r="LW704" s="8"/>
      <c r="LX704" s="8"/>
      <c r="LY704" s="8"/>
      <c r="LZ704" s="8"/>
      <c r="MA704" s="8"/>
      <c r="MB704" s="8"/>
      <c r="MC704" s="8"/>
      <c r="MD704" s="8"/>
      <c r="ME704" s="8"/>
      <c r="MF704" s="8"/>
      <c r="MG704" s="8"/>
      <c r="MH704" s="8"/>
      <c r="MI704" s="8"/>
      <c r="MJ704" s="8"/>
      <c r="MK704" s="8"/>
      <c r="ML704" s="8"/>
      <c r="MM704" s="8"/>
      <c r="MN704" s="8"/>
      <c r="MO704" s="8"/>
      <c r="MP704" s="8"/>
      <c r="MQ704" s="8"/>
      <c r="MR704" s="8"/>
      <c r="MS704" s="8"/>
      <c r="MT704" s="8"/>
      <c r="MU704" s="8"/>
      <c r="MV704" s="8"/>
      <c r="MW704" s="8"/>
      <c r="MX704" s="8"/>
      <c r="MY704" s="8"/>
      <c r="MZ704" s="8"/>
      <c r="NA704" s="8"/>
      <c r="NB704" s="8"/>
      <c r="NC704" s="8"/>
      <c r="ND704" s="8"/>
      <c r="NE704" s="8"/>
      <c r="NF704" s="8"/>
      <c r="NG704" s="8"/>
      <c r="NH704" s="8"/>
      <c r="NI704" s="8"/>
      <c r="NJ704" s="8"/>
      <c r="NK704" s="8"/>
      <c r="NL704" s="8"/>
      <c r="NM704" s="8"/>
      <c r="NN704" s="8"/>
      <c r="NO704" s="8"/>
      <c r="NP704" s="8"/>
      <c r="NQ704" s="8"/>
      <c r="NR704" s="8"/>
      <c r="NS704" s="8"/>
      <c r="NT704" s="8"/>
      <c r="NU704" s="8"/>
      <c r="NV704" s="8"/>
      <c r="NW704" s="8"/>
      <c r="NX704" s="8"/>
      <c r="NY704" s="8"/>
      <c r="NZ704" s="8"/>
      <c r="OA704" s="8"/>
      <c r="OB704" s="8"/>
      <c r="OC704" s="8"/>
      <c r="OD704" s="8"/>
      <c r="OE704" s="8"/>
      <c r="OF704" s="8"/>
      <c r="OG704" s="8"/>
      <c r="OH704" s="8"/>
      <c r="OI704" s="8"/>
      <c r="OJ704" s="8"/>
      <c r="OK704" s="8"/>
      <c r="OL704" s="8"/>
      <c r="OM704" s="8"/>
      <c r="ON704" s="8"/>
      <c r="OO704" s="8"/>
      <c r="OP704" s="8"/>
      <c r="OQ704" s="8"/>
      <c r="OR704" s="8"/>
      <c r="OS704" s="8"/>
      <c r="OT704" s="8"/>
      <c r="OU704" s="8"/>
      <c r="OV704" s="8"/>
      <c r="OW704" s="8"/>
      <c r="OX704" s="8"/>
      <c r="OY704" s="8"/>
      <c r="OZ704" s="8"/>
      <c r="PA704" s="8"/>
      <c r="PB704" s="8"/>
      <c r="PC704" s="8"/>
      <c r="PD704" s="8"/>
      <c r="PE704" s="8"/>
      <c r="PF704" s="8"/>
      <c r="PG704" s="8"/>
      <c r="PH704" s="8"/>
      <c r="PI704" s="8"/>
      <c r="PJ704" s="8"/>
      <c r="PK704" s="8"/>
      <c r="PL704" s="8"/>
      <c r="PM704" s="8"/>
      <c r="PN704" s="8"/>
      <c r="PO704" s="8"/>
      <c r="PP704" s="8"/>
      <c r="PQ704" s="8"/>
      <c r="PR704" s="8"/>
      <c r="PS704" s="8"/>
      <c r="PT704" s="8"/>
      <c r="PU704" s="8"/>
      <c r="PV704" s="8"/>
      <c r="PW704" s="8"/>
      <c r="PX704" s="8"/>
      <c r="PY704" s="8"/>
      <c r="PZ704" s="8"/>
      <c r="QA704" s="8"/>
      <c r="QB704" s="8"/>
      <c r="QC704" s="8"/>
      <c r="QD704" s="8"/>
      <c r="QE704" s="8"/>
      <c r="QF704" s="8"/>
      <c r="QG704" s="8"/>
      <c r="QH704" s="8"/>
      <c r="QI704" s="8"/>
      <c r="QJ704" s="8"/>
      <c r="QK704" s="8"/>
      <c r="QL704" s="8"/>
      <c r="QM704" s="8"/>
      <c r="QN704" s="8"/>
      <c r="QO704" s="8"/>
      <c r="QP704" s="8"/>
      <c r="QQ704" s="8"/>
      <c r="QR704" s="8"/>
      <c r="QS704" s="8"/>
      <c r="QT704" s="8"/>
      <c r="QU704" s="8"/>
      <c r="QV704" s="8"/>
      <c r="QW704" s="8"/>
      <c r="QX704" s="8"/>
      <c r="QY704" s="8"/>
      <c r="QZ704" s="8"/>
      <c r="RA704" s="8"/>
      <c r="RB704" s="8"/>
      <c r="RC704" s="8"/>
      <c r="RD704" s="8"/>
      <c r="RE704" s="8"/>
      <c r="RF704" s="8"/>
      <c r="RG704" s="8"/>
      <c r="RH704" s="8"/>
      <c r="RI704" s="8"/>
      <c r="RJ704" s="8"/>
      <c r="RK704" s="8"/>
      <c r="RL704" s="8"/>
      <c r="RM704" s="8"/>
      <c r="RN704" s="8"/>
      <c r="RO704" s="8"/>
      <c r="RP704" s="8"/>
      <c r="RQ704" s="8"/>
      <c r="RR704" s="8"/>
      <c r="RS704" s="8"/>
      <c r="RT704" s="8"/>
      <c r="RU704" s="8"/>
      <c r="RV704" s="8"/>
      <c r="RW704" s="8"/>
      <c r="RX704" s="8"/>
      <c r="RY704" s="8"/>
      <c r="RZ704" s="8"/>
      <c r="SA704" s="8"/>
      <c r="SB704" s="8"/>
      <c r="SC704" s="8"/>
      <c r="SD704" s="8"/>
      <c r="SE704" s="8"/>
      <c r="SF704" s="8"/>
      <c r="SG704" s="8"/>
      <c r="SH704" s="8"/>
      <c r="SI704" s="8"/>
      <c r="SJ704" s="8"/>
      <c r="SK704" s="8"/>
      <c r="SL704" s="8"/>
      <c r="SM704" s="8"/>
      <c r="SN704" s="8"/>
      <c r="SO704" s="8"/>
      <c r="SP704" s="8"/>
      <c r="SQ704" s="8"/>
      <c r="SR704" s="8"/>
      <c r="SS704" s="8"/>
      <c r="ST704" s="8"/>
      <c r="SU704" s="8"/>
      <c r="SV704" s="8"/>
      <c r="SW704" s="8"/>
      <c r="SX704" s="8"/>
      <c r="SY704" s="8"/>
      <c r="SZ704" s="8"/>
      <c r="TA704" s="8"/>
      <c r="TB704" s="8"/>
      <c r="TC704" s="8"/>
      <c r="TD704" s="8"/>
      <c r="TE704" s="8"/>
      <c r="TF704" s="8"/>
      <c r="TG704" s="8"/>
      <c r="TH704" s="8"/>
      <c r="TI704" s="8"/>
      <c r="TJ704" s="8"/>
      <c r="TK704" s="8"/>
      <c r="TL704" s="8"/>
      <c r="TM704" s="8"/>
      <c r="TN704" s="8"/>
      <c r="TO704" s="8"/>
      <c r="TP704" s="8"/>
      <c r="TQ704" s="8"/>
      <c r="TR704" s="8"/>
      <c r="TS704" s="8"/>
      <c r="TT704" s="8"/>
      <c r="TU704" s="8"/>
      <c r="TV704" s="8"/>
      <c r="TW704" s="8"/>
      <c r="TX704" s="8"/>
      <c r="TY704" s="8"/>
      <c r="TZ704" s="8"/>
      <c r="UA704" s="8"/>
      <c r="UB704" s="8"/>
      <c r="UC704" s="8"/>
      <c r="UD704" s="8"/>
      <c r="UE704" s="8"/>
      <c r="UF704" s="8"/>
      <c r="UG704" s="8"/>
      <c r="UH704" s="8"/>
      <c r="UI704" s="8"/>
      <c r="UJ704" s="8"/>
      <c r="UK704" s="8"/>
      <c r="UL704" s="8"/>
      <c r="UM704" s="8"/>
      <c r="UN704" s="8"/>
      <c r="UO704" s="8"/>
      <c r="UP704" s="8"/>
      <c r="UQ704" s="8"/>
      <c r="UR704" s="8"/>
      <c r="US704" s="8"/>
      <c r="UT704" s="8"/>
      <c r="UU704" s="8"/>
      <c r="UV704" s="8"/>
      <c r="UW704" s="8"/>
      <c r="UX704" s="8"/>
      <c r="UY704" s="8"/>
      <c r="UZ704" s="8"/>
      <c r="VA704" s="8"/>
      <c r="VB704" s="8"/>
      <c r="VC704" s="8"/>
      <c r="VD704" s="8"/>
      <c r="VE704" s="8"/>
      <c r="VF704" s="8"/>
      <c r="VG704" s="8"/>
      <c r="VH704" s="8"/>
      <c r="VI704" s="8"/>
      <c r="VJ704" s="8"/>
      <c r="VK704" s="8"/>
      <c r="VL704" s="8"/>
      <c r="VM704" s="8"/>
      <c r="VN704" s="8"/>
      <c r="VO704" s="8"/>
      <c r="VP704" s="8"/>
      <c r="VQ704" s="8"/>
      <c r="VR704" s="8"/>
      <c r="VS704" s="8"/>
      <c r="VT704" s="8"/>
      <c r="VU704" s="8"/>
      <c r="VV704" s="8"/>
      <c r="VW704" s="8"/>
      <c r="VX704" s="8"/>
      <c r="VY704" s="8"/>
      <c r="VZ704" s="8"/>
      <c r="WA704" s="8"/>
      <c r="WB704" s="8"/>
      <c r="WC704" s="8"/>
      <c r="WD704" s="8"/>
      <c r="WE704" s="8"/>
      <c r="WF704" s="8"/>
      <c r="WG704" s="8"/>
      <c r="WH704" s="8"/>
      <c r="WI704" s="8"/>
      <c r="WJ704" s="8"/>
      <c r="WK704" s="8"/>
      <c r="WL704" s="8"/>
      <c r="WM704" s="8"/>
      <c r="WN704" s="8"/>
      <c r="WO704" s="8"/>
      <c r="WP704" s="8"/>
      <c r="WQ704" s="8"/>
      <c r="WR704" s="8"/>
      <c r="WS704" s="8"/>
      <c r="WT704" s="8"/>
      <c r="WU704" s="8"/>
      <c r="WV704" s="8"/>
      <c r="WW704" s="8"/>
      <c r="WX704" s="8"/>
      <c r="WY704" s="8"/>
      <c r="WZ704" s="8"/>
      <c r="XA704" s="8"/>
      <c r="XB704" s="8"/>
      <c r="XC704" s="8"/>
      <c r="XD704" s="8"/>
      <c r="XE704" s="8"/>
      <c r="XF704" s="8"/>
      <c r="XG704" s="8"/>
      <c r="XH704" s="8"/>
      <c r="XI704" s="8"/>
      <c r="XJ704" s="8"/>
      <c r="XK704" s="8"/>
      <c r="XL704" s="8"/>
      <c r="XM704" s="8"/>
      <c r="XN704" s="8"/>
      <c r="XO704" s="8"/>
      <c r="XP704" s="8"/>
      <c r="XQ704" s="8"/>
      <c r="XR704" s="8"/>
      <c r="XS704" s="8"/>
      <c r="XT704" s="8"/>
      <c r="XU704" s="8"/>
      <c r="XV704" s="8"/>
      <c r="XW704" s="8"/>
      <c r="XX704" s="8"/>
      <c r="XY704" s="8"/>
      <c r="XZ704" s="8"/>
      <c r="YA704" s="8"/>
      <c r="YB704" s="8"/>
      <c r="YC704" s="8"/>
      <c r="YD704" s="8"/>
      <c r="YE704" s="8"/>
      <c r="YF704" s="8"/>
      <c r="YG704" s="8"/>
      <c r="YH704" s="8"/>
      <c r="YI704" s="8"/>
      <c r="YJ704" s="8"/>
      <c r="YK704" s="8"/>
      <c r="YL704" s="8"/>
      <c r="YM704" s="8"/>
      <c r="YN704" s="8"/>
      <c r="YO704" s="8"/>
      <c r="YP704" s="8"/>
      <c r="YQ704" s="8"/>
      <c r="YR704" s="8"/>
      <c r="YS704" s="8"/>
      <c r="YT704" s="8"/>
      <c r="YU704" s="8"/>
      <c r="YV704" s="8"/>
      <c r="YW704" s="8"/>
      <c r="YX704" s="8"/>
      <c r="YY704" s="8"/>
      <c r="YZ704" s="8"/>
      <c r="ZA704" s="8"/>
      <c r="ZB704" s="8"/>
      <c r="ZC704" s="8"/>
      <c r="ZD704" s="8"/>
      <c r="ZE704" s="8"/>
      <c r="ZF704" s="8"/>
      <c r="ZG704" s="8"/>
      <c r="ZH704" s="8"/>
      <c r="ZI704" s="8"/>
      <c r="ZJ704" s="8"/>
      <c r="ZK704" s="8"/>
      <c r="ZL704" s="8"/>
      <c r="ZM704" s="8"/>
      <c r="ZN704" s="8"/>
      <c r="ZO704" s="8"/>
      <c r="ZP704" s="8"/>
      <c r="ZQ704" s="8"/>
      <c r="ZR704" s="8"/>
      <c r="ZS704" s="8"/>
      <c r="ZT704" s="8"/>
      <c r="ZU704" s="8"/>
      <c r="ZV704" s="8"/>
      <c r="ZW704" s="8"/>
      <c r="ZX704" s="8"/>
      <c r="ZY704" s="8"/>
      <c r="ZZ704" s="8"/>
      <c r="AAA704" s="8"/>
      <c r="AAB704" s="8"/>
      <c r="AAC704" s="8"/>
      <c r="AAD704" s="8"/>
      <c r="AAE704" s="8"/>
      <c r="AAF704" s="8"/>
      <c r="AAG704" s="8"/>
      <c r="AAH704" s="8"/>
      <c r="AAI704" s="8"/>
      <c r="AAJ704" s="8"/>
      <c r="AAK704" s="8"/>
      <c r="AAL704" s="8"/>
      <c r="AAM704" s="8"/>
      <c r="AAN704" s="8"/>
      <c r="AAO704" s="8"/>
      <c r="AAP704" s="8"/>
      <c r="AAQ704" s="8"/>
      <c r="AAR704" s="8"/>
      <c r="AAS704" s="8"/>
      <c r="AAT704" s="8"/>
      <c r="AAU704" s="8"/>
      <c r="AAV704" s="8"/>
      <c r="AAW704" s="8"/>
      <c r="AAX704" s="8"/>
      <c r="AAY704" s="8"/>
      <c r="AAZ704" s="8"/>
      <c r="ABA704" s="8"/>
      <c r="ABB704" s="8"/>
      <c r="ABC704" s="8"/>
      <c r="ABD704" s="8"/>
      <c r="ABE704" s="8"/>
      <c r="ABF704" s="8"/>
      <c r="ABG704" s="8"/>
      <c r="ABH704" s="8"/>
      <c r="ABI704" s="8"/>
      <c r="ABJ704" s="8"/>
      <c r="ABK704" s="8"/>
      <c r="ABL704" s="8"/>
      <c r="ABM704" s="8"/>
      <c r="ABN704" s="8"/>
      <c r="ABO704" s="8"/>
      <c r="ABP704" s="8"/>
      <c r="ABQ704" s="8"/>
      <c r="ABR704" s="8"/>
      <c r="ABS704" s="8"/>
      <c r="ABT704" s="8"/>
      <c r="ABU704" s="8"/>
      <c r="ABV704" s="8"/>
      <c r="ABW704" s="8"/>
      <c r="ABX704" s="8"/>
      <c r="ABY704" s="8"/>
      <c r="ABZ704" s="8"/>
      <c r="ACA704" s="8"/>
      <c r="ACB704" s="8"/>
      <c r="ACC704" s="8"/>
      <c r="ACD704" s="8"/>
      <c r="ACE704" s="8"/>
      <c r="ACF704" s="8"/>
      <c r="ACG704" s="8"/>
      <c r="ACH704" s="8"/>
      <c r="ACI704" s="8"/>
      <c r="ACJ704" s="8"/>
      <c r="ACK704" s="8"/>
      <c r="ACL704" s="8"/>
      <c r="ACM704" s="8"/>
      <c r="ACN704" s="8"/>
      <c r="ACO704" s="8"/>
      <c r="ACP704" s="8"/>
      <c r="ACQ704" s="8"/>
      <c r="ACR704" s="8"/>
      <c r="ACS704" s="8"/>
      <c r="ACT704" s="8"/>
      <c r="ACU704" s="8"/>
      <c r="ACV704" s="8"/>
      <c r="ACW704" s="8"/>
      <c r="ACX704" s="8"/>
      <c r="ACY704" s="8"/>
      <c r="ACZ704" s="8"/>
      <c r="ADA704" s="8"/>
      <c r="ADB704" s="8"/>
      <c r="ADC704" s="8"/>
      <c r="ADD704" s="8"/>
      <c r="ADE704" s="8"/>
      <c r="ADF704" s="8"/>
      <c r="ADG704" s="8"/>
      <c r="ADH704" s="8"/>
      <c r="ADI704" s="8"/>
      <c r="ADJ704" s="8"/>
      <c r="ADK704" s="8"/>
      <c r="ADL704" s="8"/>
      <c r="ADM704" s="8"/>
      <c r="ADN704" s="8"/>
      <c r="ADO704" s="8"/>
      <c r="ADP704" s="8"/>
      <c r="ADQ704" s="8"/>
      <c r="ADR704" s="8"/>
      <c r="ADS704" s="8"/>
      <c r="ADT704" s="8"/>
      <c r="ADU704" s="8"/>
      <c r="ADV704" s="8"/>
      <c r="ADW704" s="8"/>
      <c r="ADX704" s="8"/>
      <c r="ADY704" s="8"/>
      <c r="ADZ704" s="8"/>
      <c r="AEA704" s="8"/>
      <c r="AEB704" s="8"/>
      <c r="AEC704" s="8"/>
      <c r="AED704" s="8"/>
      <c r="AEE704" s="8"/>
      <c r="AEF704" s="8"/>
      <c r="AEG704" s="8"/>
      <c r="AEH704" s="8"/>
      <c r="AEI704" s="8"/>
      <c r="AEJ704" s="8"/>
      <c r="AEK704" s="8"/>
      <c r="AEL704" s="8"/>
      <c r="AEM704" s="8"/>
      <c r="AEN704" s="8"/>
      <c r="AEO704" s="8"/>
      <c r="AEP704" s="8"/>
      <c r="AEQ704" s="8"/>
      <c r="AER704" s="8"/>
      <c r="AES704" s="8"/>
      <c r="AET704" s="8"/>
      <c r="AEU704" s="8"/>
      <c r="AEV704" s="8"/>
      <c r="AEW704" s="8"/>
      <c r="AEX704" s="8"/>
      <c r="AEY704" s="8"/>
      <c r="AEZ704" s="8"/>
      <c r="AFA704" s="8"/>
      <c r="AFB704" s="8"/>
      <c r="AFC704" s="8"/>
      <c r="AFD704" s="8"/>
      <c r="AFE704" s="8"/>
      <c r="AFF704" s="8"/>
      <c r="AFG704" s="8"/>
      <c r="AFH704" s="8"/>
      <c r="AFI704" s="8"/>
      <c r="AFJ704" s="8"/>
      <c r="AFK704" s="8"/>
      <c r="AFL704" s="8"/>
      <c r="AFM704" s="8"/>
      <c r="AFN704" s="8"/>
      <c r="AFO704" s="8"/>
      <c r="AFP704" s="8"/>
      <c r="AFQ704" s="8"/>
      <c r="AFR704" s="8"/>
      <c r="AFS704" s="8"/>
      <c r="AFT704" s="8"/>
      <c r="AFU704" s="8"/>
      <c r="AFV704" s="8"/>
      <c r="AFW704" s="8"/>
      <c r="AFX704" s="8"/>
      <c r="AFY704" s="8"/>
      <c r="AFZ704" s="8"/>
      <c r="AGA704" s="8"/>
      <c r="AGB704" s="8"/>
      <c r="AGC704" s="8"/>
      <c r="AGD704" s="8"/>
      <c r="AGE704" s="8"/>
      <c r="AGF704" s="8"/>
      <c r="AGG704" s="8"/>
      <c r="AGH704" s="8"/>
      <c r="AGI704" s="8"/>
      <c r="AGJ704" s="8"/>
      <c r="AGK704" s="8"/>
      <c r="AGL704" s="8"/>
      <c r="AGM704" s="8"/>
      <c r="AGN704" s="8"/>
      <c r="AGO704" s="8"/>
      <c r="AGP704" s="8"/>
      <c r="AGQ704" s="8"/>
      <c r="AGR704" s="8"/>
      <c r="AGS704" s="8"/>
      <c r="AGT704" s="8"/>
      <c r="AGU704" s="8"/>
      <c r="AGV704" s="8"/>
      <c r="AGW704" s="8"/>
      <c r="AGX704" s="8"/>
      <c r="AGY704" s="8"/>
      <c r="AGZ704" s="8"/>
      <c r="AHA704" s="8"/>
      <c r="AHB704" s="8"/>
      <c r="AHC704" s="8"/>
      <c r="AHD704" s="8"/>
      <c r="AHE704" s="8"/>
      <c r="AHF704" s="8"/>
      <c r="AHG704" s="8"/>
      <c r="AHH704" s="8"/>
      <c r="AHI704" s="8"/>
      <c r="AHJ704" s="8"/>
      <c r="AHK704" s="8"/>
      <c r="AHL704" s="8"/>
      <c r="AHM704" s="8"/>
      <c r="AHN704" s="8"/>
      <c r="AHO704" s="8"/>
      <c r="AHP704" s="8"/>
      <c r="AHQ704" s="8"/>
      <c r="AHR704" s="8"/>
      <c r="AHS704" s="8"/>
      <c r="AHT704" s="8"/>
      <c r="AHU704" s="8"/>
      <c r="AHV704" s="8"/>
      <c r="AHW704" s="8"/>
      <c r="AHX704" s="8"/>
      <c r="AHY704" s="8"/>
      <c r="AHZ704" s="8"/>
      <c r="AIA704" s="8"/>
      <c r="AIB704" s="8"/>
      <c r="AIC704" s="8"/>
      <c r="AID704" s="8"/>
      <c r="AIE704" s="8"/>
      <c r="AIF704" s="8"/>
      <c r="AIG704" s="8"/>
      <c r="AIH704" s="8"/>
      <c r="AII704" s="8"/>
      <c r="AIJ704" s="8"/>
      <c r="AIK704" s="8"/>
      <c r="AIL704" s="8"/>
      <c r="AIM704" s="8"/>
      <c r="AIN704" s="8"/>
      <c r="AIO704" s="8"/>
      <c r="AIP704" s="8"/>
      <c r="AIQ704" s="8"/>
      <c r="AIR704" s="8"/>
      <c r="AIS704" s="8"/>
      <c r="AIT704" s="8"/>
      <c r="AIU704" s="8"/>
      <c r="AIV704" s="8"/>
      <c r="AIW704" s="8"/>
      <c r="AIX704" s="8"/>
      <c r="AIY704" s="8"/>
      <c r="AIZ704" s="8"/>
      <c r="AJA704" s="8"/>
      <c r="AJB704" s="8"/>
      <c r="AJC704" s="8"/>
      <c r="AJD704" s="8"/>
      <c r="AJE704" s="8"/>
      <c r="AJF704" s="8"/>
      <c r="AJG704" s="8"/>
      <c r="AJH704" s="8"/>
      <c r="AJI704" s="8"/>
      <c r="AJJ704" s="8"/>
      <c r="AJK704" s="8"/>
      <c r="AJL704" s="8"/>
      <c r="AJM704" s="8"/>
      <c r="AJN704" s="8"/>
      <c r="AJO704" s="8"/>
      <c r="AJP704" s="8"/>
      <c r="AJQ704" s="8"/>
      <c r="AJR704" s="8"/>
      <c r="AJS704" s="8"/>
      <c r="AJT704" s="8"/>
      <c r="AJU704" s="8"/>
      <c r="AJV704" s="8"/>
      <c r="AJW704" s="8"/>
      <c r="AJX704" s="8"/>
      <c r="AJY704" s="8"/>
      <c r="AJZ704" s="8"/>
      <c r="AKA704" s="8"/>
      <c r="AKB704" s="8"/>
      <c r="AKC704" s="8"/>
      <c r="AKD704" s="8"/>
      <c r="AKE704" s="8"/>
      <c r="AKF704" s="8"/>
      <c r="AKG704" s="8"/>
      <c r="AKH704" s="8"/>
      <c r="AKI704" s="8"/>
      <c r="AKJ704" s="8"/>
      <c r="AKK704" s="8"/>
      <c r="AKL704" s="8"/>
      <c r="AKM704" s="8"/>
      <c r="AKN704" s="8"/>
      <c r="AKO704" s="8"/>
      <c r="AKP704" s="8"/>
      <c r="AKQ704" s="8"/>
      <c r="AKR704" s="8"/>
      <c r="AKS704" s="8"/>
      <c r="AKT704" s="8"/>
      <c r="AKU704" s="8"/>
      <c r="AKV704" s="8"/>
      <c r="AKW704" s="8"/>
      <c r="AKX704" s="8"/>
      <c r="AKY704" s="8"/>
      <c r="AKZ704" s="8"/>
      <c r="ALA704" s="8"/>
      <c r="ALB704" s="8"/>
      <c r="ALC704" s="8"/>
      <c r="ALD704" s="8"/>
      <c r="ALE704" s="8"/>
      <c r="ALF704" s="8"/>
      <c r="ALG704" s="8"/>
      <c r="ALH704" s="8"/>
      <c r="ALI704" s="8"/>
      <c r="ALJ704" s="8"/>
      <c r="ALK704" s="8"/>
      <c r="ALL704" s="8"/>
      <c r="ALM704" s="8"/>
      <c r="ALN704" s="8"/>
      <c r="ALO704" s="8"/>
      <c r="ALP704" s="8"/>
      <c r="ALQ704" s="8"/>
      <c r="ALR704" s="8"/>
      <c r="ALS704" s="8"/>
      <c r="ALT704" s="8"/>
      <c r="ALU704" s="8"/>
      <c r="ALV704" s="8"/>
      <c r="ALW704" s="8"/>
      <c r="ALX704" s="8"/>
      <c r="ALY704" s="8"/>
      <c r="ALZ704" s="8"/>
      <c r="AMA704" s="8"/>
      <c r="AMB704" s="8"/>
      <c r="AMC704" s="8"/>
      <c r="AMD704" s="8"/>
      <c r="AME704" s="8"/>
      <c r="AMF704" s="8"/>
      <c r="AMG704" s="8"/>
      <c r="AMH704" s="8"/>
      <c r="AMI704" s="8"/>
      <c r="AMJ704" s="8"/>
      <c r="AMK704" s="8"/>
      <c r="AML704" s="8"/>
      <c r="AMM704" s="8"/>
      <c r="AMN704" s="8"/>
      <c r="AMO704" s="8"/>
      <c r="AMP704" s="8"/>
      <c r="AMQ704" s="8"/>
      <c r="AMR704" s="8"/>
      <c r="AMS704" s="8"/>
      <c r="AMT704" s="8"/>
      <c r="AMU704" s="8"/>
      <c r="AMV704" s="8"/>
      <c r="AMW704" s="8"/>
      <c r="AMX704" s="8"/>
      <c r="AMY704" s="8"/>
      <c r="AMZ704" s="8"/>
      <c r="ANA704" s="8"/>
      <c r="ANB704" s="8"/>
      <c r="ANC704" s="8"/>
      <c r="AND704" s="8"/>
      <c r="ANE704" s="8"/>
      <c r="ANF704" s="8"/>
      <c r="ANG704" s="8"/>
      <c r="ANH704" s="8"/>
      <c r="ANI704" s="8"/>
      <c r="ANJ704" s="8"/>
      <c r="ANK704" s="8"/>
      <c r="ANL704" s="8"/>
      <c r="ANM704" s="8"/>
      <c r="ANN704" s="8"/>
      <c r="ANO704" s="8"/>
      <c r="ANP704" s="8"/>
      <c r="ANQ704" s="8"/>
      <c r="ANR704" s="8"/>
      <c r="ANS704" s="8"/>
      <c r="ANT704" s="8"/>
      <c r="ANU704" s="8"/>
      <c r="ANV704" s="8"/>
      <c r="ANW704" s="8"/>
      <c r="ANX704" s="8"/>
      <c r="ANY704" s="8"/>
      <c r="ANZ704" s="8"/>
      <c r="AOA704" s="8"/>
      <c r="AOB704" s="8"/>
      <c r="AOC704" s="8"/>
      <c r="AOD704" s="8"/>
      <c r="AOE704" s="8"/>
      <c r="AOF704" s="8"/>
      <c r="AOG704" s="8"/>
      <c r="AOH704" s="8"/>
      <c r="AOI704" s="8"/>
      <c r="AOJ704" s="8"/>
      <c r="AOK704" s="8"/>
      <c r="AOL704" s="8"/>
      <c r="AOM704" s="8"/>
      <c r="AON704" s="8"/>
      <c r="AOO704" s="8"/>
      <c r="AOP704" s="8"/>
      <c r="AOQ704" s="8"/>
      <c r="AOR704" s="8"/>
      <c r="AOS704" s="8"/>
      <c r="AOT704" s="8"/>
      <c r="AOU704" s="8"/>
      <c r="AOV704" s="8"/>
      <c r="AOW704" s="8"/>
      <c r="AOX704" s="8"/>
      <c r="AOY704" s="8"/>
      <c r="AOZ704" s="8"/>
      <c r="APA704" s="8"/>
      <c r="APB704" s="8"/>
      <c r="APC704" s="8"/>
      <c r="APD704" s="8"/>
      <c r="APE704" s="8"/>
      <c r="APF704" s="8"/>
      <c r="APG704" s="8"/>
      <c r="APH704" s="8"/>
      <c r="API704" s="8"/>
      <c r="APJ704" s="8"/>
      <c r="APK704" s="8"/>
      <c r="APL704" s="8"/>
      <c r="APM704" s="8"/>
      <c r="APN704" s="8"/>
      <c r="APO704" s="8"/>
      <c r="APP704" s="8"/>
      <c r="APQ704" s="8"/>
      <c r="APR704" s="8"/>
      <c r="APS704" s="8"/>
      <c r="APT704" s="8"/>
      <c r="APU704" s="8"/>
      <c r="APV704" s="8"/>
      <c r="APW704" s="8"/>
      <c r="APX704" s="8"/>
      <c r="APY704" s="8"/>
      <c r="APZ704" s="8"/>
      <c r="AQA704" s="8"/>
      <c r="AQB704" s="8"/>
      <c r="AQC704" s="8"/>
      <c r="AQD704" s="8"/>
      <c r="AQE704" s="8"/>
      <c r="AQF704" s="8"/>
      <c r="AQG704" s="8"/>
      <c r="AQH704" s="8"/>
      <c r="AQI704" s="8"/>
      <c r="AQJ704" s="8"/>
      <c r="AQK704" s="8"/>
      <c r="AQL704" s="8"/>
      <c r="AQM704" s="8"/>
      <c r="AQN704" s="8"/>
      <c r="AQO704" s="8"/>
      <c r="AQP704" s="8"/>
      <c r="AQQ704" s="8"/>
      <c r="AQR704" s="8"/>
      <c r="AQS704" s="8"/>
      <c r="AQT704" s="8"/>
      <c r="AQU704" s="8"/>
      <c r="AQV704" s="8"/>
      <c r="AQW704" s="8"/>
      <c r="AQX704" s="8"/>
      <c r="AQY704" s="8"/>
      <c r="AQZ704" s="8"/>
      <c r="ARA704" s="8"/>
      <c r="ARB704" s="8"/>
      <c r="ARC704" s="8"/>
      <c r="ARD704" s="8"/>
      <c r="ARE704" s="8"/>
      <c r="ARF704" s="8"/>
      <c r="ARG704" s="8"/>
      <c r="ARH704" s="8"/>
      <c r="ARI704" s="8"/>
      <c r="ARJ704" s="8"/>
      <c r="ARK704" s="8"/>
      <c r="ARL704" s="8"/>
      <c r="ARM704" s="8"/>
      <c r="ARN704" s="8"/>
      <c r="ARO704" s="8"/>
      <c r="ARP704" s="8"/>
      <c r="ARQ704" s="8"/>
      <c r="ARR704" s="8"/>
      <c r="ARS704" s="8"/>
      <c r="ART704" s="8"/>
      <c r="ARU704" s="8"/>
      <c r="ARV704" s="8"/>
      <c r="ARW704" s="8"/>
      <c r="ARX704" s="8"/>
      <c r="ARY704" s="8"/>
      <c r="ARZ704" s="8"/>
      <c r="ASA704" s="8"/>
      <c r="ASB704" s="8"/>
      <c r="ASC704" s="8"/>
      <c r="ASD704" s="8"/>
      <c r="ASE704" s="8"/>
      <c r="ASF704" s="8"/>
      <c r="ASG704" s="8"/>
      <c r="ASH704" s="8"/>
      <c r="ASI704" s="8"/>
      <c r="ASJ704" s="8"/>
      <c r="ASK704" s="8"/>
      <c r="ASL704" s="8"/>
      <c r="ASM704" s="8"/>
      <c r="ASN704" s="8"/>
      <c r="ASO704" s="8"/>
      <c r="ASP704" s="8"/>
      <c r="ASQ704" s="8"/>
      <c r="ASR704" s="8"/>
      <c r="ASS704" s="8"/>
      <c r="AST704" s="8"/>
      <c r="ASU704" s="8"/>
      <c r="ASV704" s="8"/>
      <c r="ASW704" s="8"/>
      <c r="ASX704" s="8"/>
      <c r="ASY704" s="8"/>
      <c r="ASZ704" s="8"/>
      <c r="ATA704" s="8"/>
      <c r="ATB704" s="8"/>
      <c r="ATC704" s="8"/>
      <c r="ATD704" s="8"/>
      <c r="ATE704" s="8"/>
      <c r="ATF704" s="8"/>
      <c r="ATG704" s="8"/>
      <c r="ATH704" s="8"/>
      <c r="ATI704" s="8"/>
      <c r="ATJ704" s="8"/>
      <c r="ATK704" s="8"/>
      <c r="ATL704" s="8"/>
      <c r="ATM704" s="8"/>
      <c r="ATN704" s="8"/>
      <c r="ATO704" s="8"/>
      <c r="ATP704" s="8"/>
      <c r="ATQ704" s="8"/>
      <c r="ATR704" s="8"/>
      <c r="ATS704" s="8"/>
      <c r="ATT704" s="8"/>
      <c r="ATU704" s="8"/>
      <c r="ATV704" s="8"/>
      <c r="ATW704" s="8"/>
      <c r="ATX704" s="8"/>
      <c r="ATY704" s="8"/>
      <c r="ATZ704" s="8"/>
      <c r="AUA704" s="8"/>
      <c r="AUB704" s="8"/>
      <c r="AUC704" s="8"/>
      <c r="AUD704" s="8"/>
      <c r="AUE704" s="8"/>
      <c r="AUF704" s="8"/>
      <c r="AUG704" s="8"/>
      <c r="AUH704" s="8"/>
      <c r="AUI704" s="8"/>
      <c r="AUJ704" s="8"/>
      <c r="AUK704" s="8"/>
      <c r="AUL704" s="8"/>
      <c r="AUM704" s="8"/>
      <c r="AUN704" s="8"/>
      <c r="AUO704" s="8"/>
      <c r="AUP704" s="8"/>
      <c r="AUQ704" s="8"/>
      <c r="AUR704" s="8"/>
      <c r="AUS704" s="8"/>
      <c r="AUT704" s="8"/>
      <c r="AUU704" s="8"/>
      <c r="AUV704" s="8"/>
      <c r="AUW704" s="8"/>
      <c r="AUX704" s="8"/>
      <c r="AUY704" s="8"/>
      <c r="AUZ704" s="8"/>
      <c r="AVA704" s="8"/>
      <c r="AVB704" s="8"/>
      <c r="AVC704" s="8"/>
      <c r="AVD704" s="8"/>
      <c r="AVE704" s="8"/>
      <c r="AVF704" s="8"/>
      <c r="AVG704" s="8"/>
      <c r="AVH704" s="8"/>
      <c r="AVI704" s="8"/>
      <c r="AVJ704" s="8"/>
      <c r="AVK704" s="8"/>
      <c r="AVL704" s="8"/>
      <c r="AVM704" s="8"/>
      <c r="AVN704" s="8"/>
      <c r="AVO704" s="8"/>
      <c r="AVP704" s="8"/>
      <c r="AVQ704" s="8"/>
      <c r="AVR704" s="8"/>
      <c r="AVS704" s="8"/>
      <c r="AVT704" s="8"/>
      <c r="AVU704" s="8"/>
      <c r="AVV704" s="8"/>
      <c r="AVW704" s="8"/>
      <c r="AVX704" s="8"/>
      <c r="AVY704" s="8"/>
      <c r="AVZ704" s="8"/>
      <c r="AWA704" s="8"/>
      <c r="AWB704" s="8"/>
      <c r="AWC704" s="8"/>
      <c r="AWD704" s="8"/>
      <c r="AWE704" s="8"/>
      <c r="AWF704" s="8"/>
      <c r="AWG704" s="8"/>
      <c r="AWH704" s="8"/>
      <c r="AWI704" s="8"/>
      <c r="AWJ704" s="8"/>
      <c r="AWK704" s="8"/>
      <c r="AWL704" s="8"/>
      <c r="AWM704" s="8"/>
      <c r="AWN704" s="8"/>
      <c r="AWO704" s="8"/>
      <c r="AWP704" s="8"/>
      <c r="AWQ704" s="8"/>
      <c r="AWR704" s="8"/>
      <c r="AWS704" s="8"/>
      <c r="AWT704" s="8"/>
      <c r="AWU704" s="8"/>
      <c r="AWV704" s="8"/>
      <c r="AWW704" s="8"/>
      <c r="AWX704" s="8"/>
      <c r="AWY704" s="8"/>
      <c r="AWZ704" s="8"/>
      <c r="AXA704" s="8"/>
      <c r="AXB704" s="8"/>
      <c r="AXC704" s="8"/>
      <c r="AXD704" s="8"/>
      <c r="AXE704" s="8"/>
      <c r="AXF704" s="8"/>
      <c r="AXG704" s="8"/>
      <c r="AXH704" s="8"/>
      <c r="AXI704" s="8"/>
      <c r="AXJ704" s="8"/>
      <c r="AXK704" s="8"/>
      <c r="AXL704" s="8"/>
      <c r="AXM704" s="8"/>
      <c r="AXN704" s="8"/>
      <c r="AXO704" s="8"/>
      <c r="AXP704" s="8"/>
      <c r="AXQ704" s="8"/>
      <c r="AXR704" s="8"/>
      <c r="AXS704" s="8"/>
      <c r="AXT704" s="8"/>
      <c r="AXU704" s="8"/>
      <c r="AXV704" s="8"/>
      <c r="AXW704" s="8"/>
      <c r="AXX704" s="8"/>
      <c r="AXY704" s="8"/>
      <c r="AXZ704" s="8"/>
      <c r="AYA704" s="8"/>
      <c r="AYB704" s="8"/>
      <c r="AYC704" s="8"/>
      <c r="AYD704" s="8"/>
      <c r="AYE704" s="8"/>
      <c r="AYF704" s="8"/>
      <c r="AYG704" s="8"/>
      <c r="AYH704" s="8"/>
      <c r="AYI704" s="8"/>
      <c r="AYJ704" s="8"/>
      <c r="AYK704" s="8"/>
      <c r="AYL704" s="8"/>
      <c r="AYM704" s="8"/>
      <c r="AYN704" s="8"/>
      <c r="AYO704" s="8"/>
      <c r="AYP704" s="8"/>
      <c r="AYQ704" s="8"/>
      <c r="AYR704" s="8"/>
      <c r="AYS704" s="8"/>
      <c r="AYT704" s="8"/>
      <c r="AYU704" s="8"/>
      <c r="AYV704" s="8"/>
      <c r="AYW704" s="8"/>
      <c r="AYX704" s="8"/>
      <c r="AYY704" s="8"/>
      <c r="AYZ704" s="8"/>
      <c r="AZA704" s="8"/>
      <c r="AZB704" s="8"/>
      <c r="AZC704" s="8"/>
      <c r="AZD704" s="8"/>
      <c r="AZE704" s="8"/>
      <c r="AZF704" s="8"/>
      <c r="AZG704" s="8"/>
      <c r="AZH704" s="8"/>
      <c r="AZI704" s="8"/>
      <c r="AZJ704" s="8"/>
      <c r="AZK704" s="8"/>
      <c r="AZL704" s="8"/>
      <c r="AZM704" s="8"/>
      <c r="AZN704" s="8"/>
      <c r="AZO704" s="8"/>
      <c r="AZP704" s="8"/>
      <c r="AZQ704" s="8"/>
      <c r="AZR704" s="8"/>
      <c r="AZS704" s="8"/>
      <c r="AZT704" s="8"/>
      <c r="AZU704" s="8"/>
      <c r="AZV704" s="8"/>
      <c r="AZW704" s="8"/>
      <c r="AZX704" s="8"/>
      <c r="AZY704" s="8"/>
      <c r="AZZ704" s="8"/>
      <c r="BAA704" s="8"/>
      <c r="BAB704" s="8"/>
      <c r="BAC704" s="8"/>
      <c r="BAD704" s="8"/>
      <c r="BAE704" s="8"/>
      <c r="BAF704" s="8"/>
      <c r="BAG704" s="8"/>
      <c r="BAH704" s="8"/>
      <c r="BAI704" s="8"/>
      <c r="BAJ704" s="8"/>
      <c r="BAK704" s="8"/>
      <c r="BAL704" s="8"/>
      <c r="BAM704" s="8"/>
      <c r="BAN704" s="8"/>
      <c r="BAO704" s="8"/>
      <c r="BAP704" s="8"/>
      <c r="BAQ704" s="8"/>
      <c r="BAR704" s="8"/>
      <c r="BAS704" s="8"/>
      <c r="BAT704" s="8"/>
      <c r="BAU704" s="8"/>
      <c r="BAV704" s="8"/>
      <c r="BAW704" s="8"/>
      <c r="BAX704" s="8"/>
      <c r="BAY704" s="8"/>
      <c r="BAZ704" s="8"/>
      <c r="BBA704" s="8"/>
      <c r="BBB704" s="8"/>
      <c r="BBC704" s="8"/>
      <c r="BBD704" s="8"/>
      <c r="BBE704" s="8"/>
      <c r="BBF704" s="8"/>
      <c r="BBG704" s="8"/>
      <c r="BBH704" s="8"/>
      <c r="BBI704" s="8"/>
      <c r="BBJ704" s="8"/>
      <c r="BBK704" s="8"/>
      <c r="BBL704" s="8"/>
      <c r="BBM704" s="8"/>
      <c r="BBN704" s="8"/>
      <c r="BBO704" s="8"/>
      <c r="BBP704" s="8"/>
      <c r="BBQ704" s="8"/>
      <c r="BBR704" s="8"/>
      <c r="BBS704" s="8"/>
      <c r="BBT704" s="8"/>
      <c r="BBU704" s="8"/>
      <c r="BBV704" s="8"/>
      <c r="BBW704" s="8"/>
      <c r="BBX704" s="8"/>
      <c r="BBY704" s="8"/>
      <c r="BBZ704" s="8"/>
      <c r="BCA704" s="8"/>
      <c r="BCB704" s="8"/>
      <c r="BCC704" s="8"/>
      <c r="BCD704" s="8"/>
      <c r="BCE704" s="8"/>
      <c r="BCF704" s="8"/>
      <c r="BCG704" s="8"/>
      <c r="BCH704" s="8"/>
      <c r="BCI704" s="8"/>
      <c r="BCJ704" s="8"/>
      <c r="BCK704" s="8"/>
      <c r="BCL704" s="8"/>
      <c r="BCM704" s="8"/>
      <c r="BCN704" s="8"/>
      <c r="BCO704" s="8"/>
      <c r="BCP704" s="8"/>
      <c r="BCQ704" s="8"/>
      <c r="BCR704" s="8"/>
      <c r="BCS704" s="8"/>
      <c r="BCT704" s="8"/>
      <c r="BCU704" s="8"/>
      <c r="BCV704" s="8"/>
      <c r="BCW704" s="8"/>
      <c r="BCX704" s="8"/>
      <c r="BCY704" s="8"/>
      <c r="BCZ704" s="8"/>
      <c r="BDA704" s="8"/>
      <c r="BDB704" s="8"/>
      <c r="BDC704" s="8"/>
      <c r="BDD704" s="8"/>
      <c r="BDE704" s="8"/>
      <c r="BDF704" s="8"/>
      <c r="BDG704" s="8"/>
      <c r="BDH704" s="8"/>
      <c r="BDI704" s="8"/>
      <c r="BDJ704" s="8"/>
      <c r="BDK704" s="8"/>
      <c r="BDL704" s="8"/>
      <c r="BDM704" s="8"/>
      <c r="BDN704" s="8"/>
      <c r="BDO704" s="8"/>
      <c r="BDP704" s="8"/>
      <c r="BDQ704" s="8"/>
      <c r="BDR704" s="8"/>
      <c r="BDS704" s="8"/>
      <c r="BDT704" s="8"/>
      <c r="BDU704" s="8"/>
      <c r="BDV704" s="8"/>
      <c r="BDW704" s="8"/>
      <c r="BDX704" s="8"/>
      <c r="BDY704" s="8"/>
      <c r="BDZ704" s="8"/>
      <c r="BEA704" s="8"/>
      <c r="BEB704" s="8"/>
      <c r="BEC704" s="8"/>
      <c r="BED704" s="8"/>
      <c r="BEE704" s="8"/>
      <c r="BEF704" s="8"/>
      <c r="BEG704" s="8"/>
      <c r="BEH704" s="8"/>
      <c r="BEI704" s="8"/>
      <c r="BEJ704" s="8"/>
      <c r="BEK704" s="8"/>
      <c r="BEL704" s="8"/>
      <c r="BEM704" s="8"/>
      <c r="BEN704" s="8"/>
      <c r="BEO704" s="8"/>
      <c r="BEP704" s="8"/>
      <c r="BEQ704" s="8"/>
      <c r="BER704" s="8"/>
      <c r="BES704" s="8"/>
      <c r="BET704" s="8"/>
      <c r="BEU704" s="8"/>
      <c r="BEV704" s="8"/>
      <c r="BEW704" s="8"/>
      <c r="BEX704" s="8"/>
      <c r="BEY704" s="8"/>
      <c r="BEZ704" s="8"/>
      <c r="BFA704" s="8"/>
      <c r="BFB704" s="8"/>
      <c r="BFC704" s="8"/>
      <c r="BFD704" s="8"/>
      <c r="BFE704" s="8"/>
      <c r="BFF704" s="8"/>
      <c r="BFG704" s="8"/>
      <c r="BFH704" s="8"/>
      <c r="BFI704" s="8"/>
      <c r="BFJ704" s="8"/>
      <c r="BFK704" s="8"/>
      <c r="BFL704" s="8"/>
      <c r="BFM704" s="8"/>
      <c r="BFN704" s="8"/>
      <c r="BFO704" s="8"/>
      <c r="BFP704" s="8"/>
      <c r="BFQ704" s="8"/>
      <c r="BFR704" s="8"/>
      <c r="BFS704" s="8"/>
      <c r="BFT704" s="8"/>
      <c r="BFU704" s="8"/>
      <c r="BFV704" s="8"/>
      <c r="BFW704" s="8"/>
      <c r="BFX704" s="8"/>
      <c r="BFY704" s="8"/>
      <c r="BFZ704" s="8"/>
      <c r="BGA704" s="8"/>
      <c r="BGB704" s="8"/>
      <c r="BGC704" s="8"/>
      <c r="BGD704" s="8"/>
      <c r="BGE704" s="8"/>
      <c r="BGF704" s="8"/>
      <c r="BGG704" s="8"/>
      <c r="BGH704" s="8"/>
      <c r="BGI704" s="8"/>
      <c r="BGJ704" s="8"/>
      <c r="BGK704" s="8"/>
      <c r="BGL704" s="8"/>
      <c r="BGM704" s="8"/>
      <c r="BGN704" s="8"/>
      <c r="BGO704" s="8"/>
      <c r="BGP704" s="8"/>
      <c r="BGQ704" s="8"/>
      <c r="BGR704" s="8"/>
      <c r="BGS704" s="8"/>
      <c r="BGT704" s="8"/>
      <c r="BGU704" s="8"/>
      <c r="BGV704" s="8"/>
      <c r="BGW704" s="8"/>
      <c r="BGX704" s="8"/>
      <c r="BGY704" s="8"/>
      <c r="BGZ704" s="8"/>
      <c r="BHA704" s="8"/>
      <c r="BHB704" s="8"/>
      <c r="BHC704" s="8"/>
      <c r="BHD704" s="8"/>
      <c r="BHE704" s="8"/>
      <c r="BHF704" s="8"/>
      <c r="BHG704" s="8"/>
      <c r="BHH704" s="8"/>
      <c r="BHI704" s="8"/>
      <c r="BHJ704" s="8"/>
      <c r="BHK704" s="8"/>
      <c r="BHL704" s="8"/>
      <c r="BHM704" s="8"/>
      <c r="BHN704" s="8"/>
      <c r="BHO704" s="8"/>
      <c r="BHP704" s="8"/>
      <c r="BHQ704" s="8"/>
      <c r="BHR704" s="8"/>
      <c r="BHS704" s="8"/>
      <c r="BHT704" s="8"/>
      <c r="BHU704" s="8"/>
      <c r="BHV704" s="8"/>
      <c r="BHW704" s="8"/>
      <c r="BHX704" s="8"/>
      <c r="BHY704" s="8"/>
      <c r="BHZ704" s="8"/>
      <c r="BIA704" s="8"/>
      <c r="BIB704" s="8"/>
      <c r="BIC704" s="8"/>
      <c r="BID704" s="8"/>
      <c r="BIE704" s="8"/>
      <c r="BIF704" s="8"/>
      <c r="BIG704" s="8"/>
      <c r="BIH704" s="8"/>
      <c r="BII704" s="8"/>
      <c r="BIJ704" s="8"/>
      <c r="BIK704" s="8"/>
      <c r="BIL704" s="8"/>
      <c r="BIM704" s="8"/>
      <c r="BIN704" s="8"/>
      <c r="BIO704" s="8"/>
      <c r="BIP704" s="8"/>
      <c r="BIQ704" s="8"/>
      <c r="BIR704" s="8"/>
      <c r="BIS704" s="8"/>
      <c r="BIT704" s="8"/>
      <c r="BIU704" s="8"/>
      <c r="BIV704" s="8"/>
      <c r="BIW704" s="8"/>
      <c r="BIX704" s="8"/>
      <c r="BIY704" s="8"/>
      <c r="BIZ704" s="8"/>
      <c r="BJA704" s="8"/>
      <c r="BJB704" s="8"/>
      <c r="BJC704" s="8"/>
      <c r="BJD704" s="8"/>
      <c r="BJE704" s="8"/>
      <c r="BJF704" s="8"/>
      <c r="BJG704" s="8"/>
      <c r="BJH704" s="8"/>
      <c r="BJI704" s="8"/>
      <c r="BJJ704" s="8"/>
      <c r="BJK704" s="8"/>
      <c r="BJL704" s="8"/>
      <c r="BJM704" s="8"/>
      <c r="BJN704" s="8"/>
      <c r="BJO704" s="8"/>
      <c r="BJP704" s="8"/>
      <c r="BJQ704" s="8"/>
      <c r="BJR704" s="8"/>
      <c r="BJS704" s="8"/>
      <c r="BJT704" s="8"/>
      <c r="BJU704" s="8"/>
      <c r="BJV704" s="8"/>
      <c r="BJW704" s="8"/>
      <c r="BJX704" s="8"/>
      <c r="BJY704" s="8"/>
      <c r="BJZ704" s="8"/>
      <c r="BKA704" s="8"/>
      <c r="BKB704" s="8"/>
      <c r="BKC704" s="8"/>
      <c r="BKD704" s="8"/>
      <c r="BKE704" s="8"/>
      <c r="BKF704" s="8"/>
      <c r="BKG704" s="8"/>
      <c r="BKH704" s="8"/>
      <c r="BKI704" s="8"/>
      <c r="BKJ704" s="8"/>
      <c r="BKK704" s="8"/>
      <c r="BKL704" s="8"/>
      <c r="BKM704" s="8"/>
      <c r="BKN704" s="8"/>
      <c r="BKO704" s="8"/>
      <c r="BKP704" s="8"/>
      <c r="BKQ704" s="8"/>
      <c r="BKR704" s="8"/>
      <c r="BKS704" s="8"/>
      <c r="BKT704" s="8"/>
      <c r="BKU704" s="8"/>
      <c r="BKV704" s="8"/>
      <c r="BKW704" s="8"/>
      <c r="BKX704" s="8"/>
      <c r="BKY704" s="8"/>
      <c r="BKZ704" s="8"/>
      <c r="BLA704" s="8"/>
      <c r="BLB704" s="8"/>
      <c r="BLC704" s="8"/>
      <c r="BLD704" s="8"/>
      <c r="BLE704" s="8"/>
      <c r="BLF704" s="8"/>
      <c r="BLG704" s="8"/>
      <c r="BLH704" s="8"/>
      <c r="BLI704" s="8"/>
      <c r="BLJ704" s="8"/>
      <c r="BLK704" s="8"/>
      <c r="BLL704" s="8"/>
      <c r="BLM704" s="8"/>
      <c r="BLN704" s="8"/>
      <c r="BLO704" s="8"/>
      <c r="BLP704" s="8"/>
      <c r="BLQ704" s="8"/>
      <c r="BLR704" s="8"/>
      <c r="BLS704" s="8"/>
      <c r="BLT704" s="8"/>
      <c r="BLU704" s="8"/>
      <c r="BLV704" s="8"/>
      <c r="BLW704" s="8"/>
      <c r="BLX704" s="8"/>
      <c r="BLY704" s="8"/>
      <c r="BLZ704" s="8"/>
      <c r="BMA704" s="8"/>
      <c r="BMB704" s="8"/>
      <c r="BMC704" s="8"/>
      <c r="BMD704" s="8"/>
      <c r="BME704" s="8"/>
      <c r="BMF704" s="8"/>
      <c r="BMG704" s="8"/>
      <c r="BMH704" s="8"/>
      <c r="BMI704" s="8"/>
      <c r="BMJ704" s="8"/>
      <c r="BMK704" s="8"/>
      <c r="BML704" s="8"/>
      <c r="BMM704" s="8"/>
      <c r="BMN704" s="8"/>
      <c r="BMO704" s="8"/>
      <c r="BMP704" s="8"/>
      <c r="BMQ704" s="8"/>
      <c r="BMR704" s="8"/>
      <c r="BMS704" s="8"/>
      <c r="BMT704" s="8"/>
      <c r="BMU704" s="8"/>
      <c r="BMV704" s="8"/>
      <c r="BMW704" s="8"/>
      <c r="BMX704" s="8"/>
      <c r="BMY704" s="8"/>
      <c r="BMZ704" s="8"/>
      <c r="BNA704" s="8"/>
      <c r="BNB704" s="8"/>
      <c r="BNC704" s="8"/>
      <c r="BND704" s="8"/>
      <c r="BNE704" s="8"/>
      <c r="BNF704" s="8"/>
      <c r="BNG704" s="8"/>
      <c r="BNH704" s="8"/>
      <c r="BNI704" s="8"/>
      <c r="BNJ704" s="8"/>
      <c r="BNK704" s="8"/>
      <c r="BNL704" s="8"/>
      <c r="BNM704" s="8"/>
      <c r="BNN704" s="8"/>
      <c r="BNO704" s="8"/>
      <c r="BNP704" s="8"/>
      <c r="BNQ704" s="8"/>
      <c r="BNR704" s="8"/>
      <c r="BNS704" s="8"/>
      <c r="BNT704" s="8"/>
      <c r="BNU704" s="8"/>
      <c r="BNV704" s="8"/>
      <c r="BNW704" s="8"/>
      <c r="BNX704" s="8"/>
      <c r="BNY704" s="8"/>
      <c r="BNZ704" s="8"/>
      <c r="BOA704" s="8"/>
      <c r="BOB704" s="8"/>
      <c r="BOC704" s="8"/>
      <c r="BOD704" s="8"/>
      <c r="BOE704" s="8"/>
      <c r="BOF704" s="8"/>
      <c r="BOG704" s="8"/>
      <c r="BOH704" s="8"/>
      <c r="BOI704" s="8"/>
      <c r="BOJ704" s="8"/>
      <c r="BOK704" s="8"/>
      <c r="BOL704" s="8"/>
      <c r="BOM704" s="8"/>
      <c r="BON704" s="8"/>
      <c r="BOO704" s="8"/>
      <c r="BOP704" s="8"/>
      <c r="BOQ704" s="8"/>
      <c r="BOR704" s="8"/>
      <c r="BOS704" s="8"/>
      <c r="BOT704" s="8"/>
      <c r="BOU704" s="8"/>
      <c r="BOV704" s="8"/>
      <c r="BOW704" s="8"/>
      <c r="BOX704" s="8"/>
      <c r="BOY704" s="8"/>
      <c r="BOZ704" s="8"/>
      <c r="BPA704" s="8"/>
      <c r="BPB704" s="8"/>
      <c r="BPC704" s="8"/>
      <c r="BPD704" s="8"/>
      <c r="BPE704" s="8"/>
      <c r="BPF704" s="8"/>
      <c r="BPG704" s="8"/>
      <c r="BPH704" s="8"/>
      <c r="BPI704" s="8"/>
      <c r="BPJ704" s="8"/>
      <c r="BPK704" s="8"/>
      <c r="BPL704" s="8"/>
      <c r="BPM704" s="8"/>
      <c r="BPN704" s="8"/>
      <c r="BPO704" s="8"/>
      <c r="BPP704" s="8"/>
      <c r="BPQ704" s="8"/>
      <c r="BPR704" s="8"/>
      <c r="BPS704" s="8"/>
      <c r="BPT704" s="8"/>
      <c r="BPU704" s="8"/>
      <c r="BPV704" s="8"/>
      <c r="BPW704" s="8"/>
      <c r="BPX704" s="8"/>
      <c r="BPY704" s="8"/>
      <c r="BPZ704" s="8"/>
      <c r="BQA704" s="8"/>
      <c r="BQB704" s="8"/>
      <c r="BQC704" s="8"/>
      <c r="BQD704" s="8"/>
      <c r="BQE704" s="8"/>
      <c r="BQF704" s="8"/>
      <c r="BQG704" s="8"/>
      <c r="BQH704" s="8"/>
      <c r="BQI704" s="8"/>
      <c r="BQJ704" s="8"/>
      <c r="BQK704" s="8"/>
      <c r="BQL704" s="8"/>
      <c r="BQM704" s="8"/>
      <c r="BQN704" s="8"/>
      <c r="BQO704" s="8"/>
      <c r="BQP704" s="8"/>
      <c r="BQQ704" s="8"/>
      <c r="BQR704" s="8"/>
      <c r="BQS704" s="8"/>
      <c r="BQT704" s="8"/>
      <c r="BQU704" s="8"/>
      <c r="BQV704" s="8"/>
      <c r="BQW704" s="8"/>
      <c r="BQX704" s="8"/>
      <c r="BQY704" s="8"/>
      <c r="BQZ704" s="8"/>
      <c r="BRA704" s="8"/>
      <c r="BRB704" s="8"/>
      <c r="BRC704" s="8"/>
      <c r="BRD704" s="8"/>
      <c r="BRE704" s="8"/>
      <c r="BRF704" s="8"/>
      <c r="BRG704" s="8"/>
      <c r="BRH704" s="8"/>
      <c r="BRI704" s="8"/>
      <c r="BRJ704" s="8"/>
      <c r="BRK704" s="8"/>
      <c r="BRL704" s="8"/>
      <c r="BRM704" s="8"/>
      <c r="BRN704" s="8"/>
      <c r="BRO704" s="8"/>
      <c r="BRP704" s="8"/>
      <c r="BRQ704" s="8"/>
      <c r="BRR704" s="8"/>
      <c r="BRS704" s="8"/>
      <c r="BRT704" s="8"/>
      <c r="BRU704" s="8"/>
      <c r="BRV704" s="8"/>
      <c r="BRW704" s="8"/>
      <c r="BRX704" s="8"/>
      <c r="BRY704" s="8"/>
      <c r="BRZ704" s="8"/>
      <c r="BSA704" s="8"/>
      <c r="BSB704" s="8"/>
      <c r="BSC704" s="8"/>
      <c r="BSD704" s="8"/>
      <c r="BSE704" s="8"/>
      <c r="BSF704" s="8"/>
      <c r="BSG704" s="8"/>
      <c r="BSH704" s="8"/>
      <c r="BSI704" s="8"/>
      <c r="BSJ704" s="8"/>
      <c r="BSK704" s="8"/>
      <c r="BSL704" s="8"/>
      <c r="BSM704" s="8"/>
      <c r="BSN704" s="8"/>
      <c r="BSO704" s="8"/>
      <c r="BSP704" s="8"/>
      <c r="BSQ704" s="8"/>
      <c r="BSR704" s="8"/>
      <c r="BSS704" s="8"/>
      <c r="BST704" s="8"/>
      <c r="BSU704" s="8"/>
      <c r="BSV704" s="8"/>
      <c r="BSW704" s="8"/>
      <c r="BSX704" s="8"/>
      <c r="BSY704" s="8"/>
      <c r="BSZ704" s="8"/>
      <c r="BTA704" s="8"/>
      <c r="BTB704" s="8"/>
      <c r="BTC704" s="8"/>
      <c r="BTD704" s="8"/>
      <c r="BTE704" s="8"/>
      <c r="BTF704" s="8"/>
      <c r="BTG704" s="8"/>
      <c r="BTH704" s="8"/>
      <c r="BTI704" s="8"/>
      <c r="BTJ704" s="8"/>
      <c r="BTK704" s="8"/>
      <c r="BTL704" s="8"/>
      <c r="BTM704" s="8"/>
      <c r="BTN704" s="8"/>
      <c r="BTO704" s="8"/>
      <c r="BTP704" s="8"/>
      <c r="BTQ704" s="8"/>
      <c r="BTR704" s="8"/>
      <c r="BTS704" s="8"/>
      <c r="BTT704" s="8"/>
      <c r="BTU704" s="8"/>
      <c r="BTV704" s="8"/>
      <c r="BTW704" s="8"/>
      <c r="BTX704" s="8"/>
      <c r="BTY704" s="8"/>
      <c r="BTZ704" s="8"/>
      <c r="BUA704" s="8"/>
      <c r="BUB704" s="8"/>
      <c r="BUC704" s="8"/>
      <c r="BUD704" s="8"/>
      <c r="BUE704" s="8"/>
      <c r="BUF704" s="8"/>
      <c r="BUG704" s="8"/>
      <c r="BUH704" s="8"/>
      <c r="BUI704" s="8"/>
      <c r="BUJ704" s="8"/>
      <c r="BUK704" s="8"/>
      <c r="BUL704" s="8"/>
      <c r="BUM704" s="8"/>
      <c r="BUN704" s="8"/>
      <c r="BUO704" s="8"/>
      <c r="BUP704" s="8"/>
      <c r="BUQ704" s="8"/>
      <c r="BUR704" s="8"/>
      <c r="BUS704" s="8"/>
      <c r="BUT704" s="8"/>
      <c r="BUU704" s="8"/>
      <c r="BUV704" s="8"/>
      <c r="BUW704" s="8"/>
      <c r="BUX704" s="8"/>
      <c r="BUY704" s="8"/>
      <c r="BUZ704" s="8"/>
      <c r="BVA704" s="8"/>
      <c r="BVB704" s="8"/>
      <c r="BVC704" s="8"/>
      <c r="BVD704" s="8"/>
      <c r="BVE704" s="8"/>
      <c r="BVF704" s="8"/>
      <c r="BVG704" s="8"/>
      <c r="BVH704" s="8"/>
      <c r="BVI704" s="8"/>
      <c r="BVJ704" s="8"/>
      <c r="BVK704" s="8"/>
      <c r="BVL704" s="8"/>
      <c r="BVM704" s="8"/>
      <c r="BVN704" s="8"/>
      <c r="BVO704" s="8"/>
      <c r="BVP704" s="8"/>
      <c r="BVQ704" s="8"/>
      <c r="BVR704" s="8"/>
      <c r="BVS704" s="8"/>
      <c r="BVT704" s="8"/>
      <c r="BVU704" s="8"/>
      <c r="BVV704" s="8"/>
      <c r="BVW704" s="8"/>
      <c r="BVX704" s="8"/>
      <c r="BVY704" s="8"/>
      <c r="BVZ704" s="8"/>
      <c r="BWA704" s="8"/>
      <c r="BWB704" s="8"/>
      <c r="BWC704" s="8"/>
      <c r="BWD704" s="8"/>
      <c r="BWE704" s="8"/>
      <c r="BWF704" s="8"/>
      <c r="BWG704" s="8"/>
      <c r="BWH704" s="8"/>
      <c r="BWI704" s="8"/>
      <c r="BWJ704" s="8"/>
      <c r="BWK704" s="8"/>
      <c r="BWL704" s="8"/>
      <c r="BWM704" s="8"/>
      <c r="BWN704" s="8"/>
      <c r="BWO704" s="8"/>
      <c r="BWP704" s="8"/>
      <c r="BWQ704" s="8"/>
    </row>
    <row r="705" spans="1:1967" s="444" customFormat="1" ht="102" customHeight="1">
      <c r="A705" s="9" t="s">
        <v>6695</v>
      </c>
      <c r="B705" s="100" t="s">
        <v>97</v>
      </c>
      <c r="C705" s="111" t="s">
        <v>1175</v>
      </c>
      <c r="D705" s="111" t="s">
        <v>1176</v>
      </c>
      <c r="E705" s="111" t="s">
        <v>1177</v>
      </c>
      <c r="F705" s="3"/>
      <c r="G705" s="3" t="s">
        <v>385</v>
      </c>
      <c r="H705" s="20">
        <v>1</v>
      </c>
      <c r="I705" s="114">
        <v>470000000</v>
      </c>
      <c r="J705" s="21" t="s">
        <v>1330</v>
      </c>
      <c r="K705" s="25" t="s">
        <v>2106</v>
      </c>
      <c r="L705" s="138" t="s">
        <v>3428</v>
      </c>
      <c r="M705" s="141" t="s">
        <v>383</v>
      </c>
      <c r="N705" s="360" t="s">
        <v>8875</v>
      </c>
      <c r="O705" s="3" t="s">
        <v>1382</v>
      </c>
      <c r="P705" s="7" t="s">
        <v>1354</v>
      </c>
      <c r="Q705" s="3" t="s">
        <v>1195</v>
      </c>
      <c r="R705" s="24">
        <v>1060</v>
      </c>
      <c r="S705" s="25">
        <v>32983.81</v>
      </c>
      <c r="T705" s="83">
        <f t="shared" si="103"/>
        <v>34962838.599999994</v>
      </c>
      <c r="U705" s="83">
        <f t="shared" si="109"/>
        <v>39158379.231999993</v>
      </c>
      <c r="V705" s="9" t="s">
        <v>1341</v>
      </c>
      <c r="W705" s="153" t="s">
        <v>1410</v>
      </c>
      <c r="X705" s="9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  <c r="FG705" s="8"/>
      <c r="FH705" s="8"/>
      <c r="FI705" s="8"/>
      <c r="FJ705" s="8"/>
      <c r="FK705" s="8"/>
      <c r="FL705" s="8"/>
      <c r="FM705" s="8"/>
      <c r="FN705" s="8"/>
      <c r="FO705" s="8"/>
      <c r="FP705" s="8"/>
      <c r="FQ705" s="8"/>
      <c r="FR705" s="8"/>
      <c r="FS705" s="8"/>
      <c r="FT705" s="8"/>
      <c r="FU705" s="8"/>
      <c r="FV705" s="8"/>
      <c r="FW705" s="8"/>
      <c r="FX705" s="8"/>
      <c r="FY705" s="8"/>
      <c r="FZ705" s="8"/>
      <c r="GA705" s="8"/>
      <c r="GB705" s="8"/>
      <c r="GC705" s="8"/>
      <c r="GD705" s="8"/>
      <c r="GE705" s="8"/>
      <c r="GF705" s="8"/>
      <c r="GG705" s="8"/>
      <c r="GH705" s="8"/>
      <c r="GI705" s="8"/>
      <c r="GJ705" s="8"/>
      <c r="GK705" s="8"/>
      <c r="GL705" s="8"/>
      <c r="GM705" s="8"/>
      <c r="GN705" s="8"/>
      <c r="GO705" s="8"/>
      <c r="GP705" s="8"/>
      <c r="GQ705" s="8"/>
      <c r="GR705" s="8"/>
      <c r="GS705" s="8"/>
      <c r="GT705" s="8"/>
      <c r="GU705" s="8"/>
      <c r="GV705" s="8"/>
      <c r="GW705" s="8"/>
      <c r="GX705" s="8"/>
      <c r="GY705" s="8"/>
      <c r="GZ705" s="8"/>
      <c r="HA705" s="8"/>
      <c r="HB705" s="8"/>
      <c r="HC705" s="8"/>
      <c r="HD705" s="8"/>
      <c r="HE705" s="8"/>
      <c r="HF705" s="8"/>
      <c r="HG705" s="8"/>
      <c r="HH705" s="8"/>
      <c r="HI705" s="8"/>
      <c r="HJ705" s="8"/>
      <c r="HK705" s="8"/>
      <c r="HL705" s="8"/>
      <c r="HM705" s="8"/>
      <c r="HN705" s="8"/>
      <c r="HO705" s="8"/>
      <c r="HP705" s="8"/>
      <c r="HQ705" s="8"/>
      <c r="HR705" s="8"/>
      <c r="HS705" s="8"/>
      <c r="HT705" s="8"/>
      <c r="HU705" s="8"/>
      <c r="HV705" s="8"/>
      <c r="HW705" s="8"/>
      <c r="HX705" s="8"/>
      <c r="HY705" s="8"/>
      <c r="HZ705" s="8"/>
      <c r="IA705" s="8"/>
      <c r="IB705" s="8"/>
      <c r="IC705" s="8"/>
      <c r="ID705" s="8"/>
      <c r="IE705" s="8"/>
      <c r="IF705" s="8"/>
      <c r="IG705" s="8"/>
      <c r="IH705" s="8"/>
      <c r="II705" s="8"/>
      <c r="IJ705" s="8"/>
      <c r="IK705" s="8"/>
      <c r="IL705" s="8"/>
      <c r="IM705" s="8"/>
      <c r="IN705" s="8"/>
      <c r="IO705" s="8"/>
      <c r="IP705" s="8"/>
      <c r="IQ705" s="8"/>
      <c r="IR705" s="8"/>
      <c r="IS705" s="8"/>
      <c r="IT705" s="8"/>
      <c r="IU705" s="8"/>
      <c r="IV705" s="8"/>
      <c r="IW705" s="8"/>
      <c r="IX705" s="8"/>
      <c r="IY705" s="8"/>
      <c r="IZ705" s="8"/>
      <c r="JA705" s="8"/>
      <c r="JB705" s="8"/>
      <c r="JC705" s="8"/>
      <c r="JD705" s="8"/>
      <c r="JE705" s="8"/>
      <c r="JF705" s="8"/>
      <c r="JG705" s="8"/>
      <c r="JH705" s="8"/>
      <c r="JI705" s="8"/>
      <c r="JJ705" s="8"/>
      <c r="JK705" s="8"/>
      <c r="JL705" s="8"/>
      <c r="JM705" s="8"/>
      <c r="JN705" s="8"/>
      <c r="JO705" s="8"/>
      <c r="JP705" s="8"/>
      <c r="JQ705" s="8"/>
      <c r="JR705" s="8"/>
      <c r="JS705" s="8"/>
      <c r="JT705" s="8"/>
      <c r="JU705" s="8"/>
      <c r="JV705" s="8"/>
      <c r="JW705" s="8"/>
      <c r="JX705" s="8"/>
      <c r="JY705" s="8"/>
      <c r="JZ705" s="8"/>
      <c r="KA705" s="8"/>
      <c r="KB705" s="8"/>
      <c r="KC705" s="8"/>
      <c r="KD705" s="8"/>
      <c r="KE705" s="8"/>
      <c r="KF705" s="8"/>
      <c r="KG705" s="8"/>
      <c r="KH705" s="8"/>
      <c r="KI705" s="8"/>
      <c r="KJ705" s="8"/>
      <c r="KK705" s="8"/>
      <c r="KL705" s="8"/>
      <c r="KM705" s="8"/>
      <c r="KN705" s="8"/>
      <c r="KO705" s="8"/>
      <c r="KP705" s="8"/>
      <c r="KQ705" s="8"/>
      <c r="KR705" s="8"/>
      <c r="KS705" s="8"/>
      <c r="KT705" s="8"/>
      <c r="KU705" s="8"/>
      <c r="KV705" s="8"/>
      <c r="KW705" s="8"/>
      <c r="KX705" s="8"/>
      <c r="KY705" s="8"/>
      <c r="KZ705" s="8"/>
      <c r="LA705" s="8"/>
      <c r="LB705" s="8"/>
      <c r="LC705" s="8"/>
      <c r="LD705" s="8"/>
      <c r="LE705" s="8"/>
      <c r="LF705" s="8"/>
      <c r="LG705" s="8"/>
      <c r="LH705" s="8"/>
      <c r="LI705" s="8"/>
      <c r="LJ705" s="8"/>
      <c r="LK705" s="8"/>
      <c r="LL705" s="8"/>
      <c r="LM705" s="8"/>
      <c r="LN705" s="8"/>
      <c r="LO705" s="8"/>
      <c r="LP705" s="8"/>
      <c r="LQ705" s="8"/>
      <c r="LR705" s="8"/>
      <c r="LS705" s="8"/>
      <c r="LT705" s="8"/>
      <c r="LU705" s="8"/>
      <c r="LV705" s="8"/>
      <c r="LW705" s="8"/>
      <c r="LX705" s="8"/>
      <c r="LY705" s="8"/>
      <c r="LZ705" s="8"/>
      <c r="MA705" s="8"/>
      <c r="MB705" s="8"/>
      <c r="MC705" s="8"/>
      <c r="MD705" s="8"/>
      <c r="ME705" s="8"/>
      <c r="MF705" s="8"/>
      <c r="MG705" s="8"/>
      <c r="MH705" s="8"/>
      <c r="MI705" s="8"/>
      <c r="MJ705" s="8"/>
      <c r="MK705" s="8"/>
      <c r="ML705" s="8"/>
      <c r="MM705" s="8"/>
      <c r="MN705" s="8"/>
      <c r="MO705" s="8"/>
      <c r="MP705" s="8"/>
      <c r="MQ705" s="8"/>
      <c r="MR705" s="8"/>
      <c r="MS705" s="8"/>
      <c r="MT705" s="8"/>
      <c r="MU705" s="8"/>
      <c r="MV705" s="8"/>
      <c r="MW705" s="8"/>
      <c r="MX705" s="8"/>
      <c r="MY705" s="8"/>
      <c r="MZ705" s="8"/>
      <c r="NA705" s="8"/>
      <c r="NB705" s="8"/>
      <c r="NC705" s="8"/>
      <c r="ND705" s="8"/>
      <c r="NE705" s="8"/>
      <c r="NF705" s="8"/>
      <c r="NG705" s="8"/>
      <c r="NH705" s="8"/>
      <c r="NI705" s="8"/>
      <c r="NJ705" s="8"/>
      <c r="NK705" s="8"/>
      <c r="NL705" s="8"/>
      <c r="NM705" s="8"/>
      <c r="NN705" s="8"/>
      <c r="NO705" s="8"/>
      <c r="NP705" s="8"/>
      <c r="NQ705" s="8"/>
      <c r="NR705" s="8"/>
      <c r="NS705" s="8"/>
      <c r="NT705" s="8"/>
      <c r="NU705" s="8"/>
      <c r="NV705" s="8"/>
      <c r="NW705" s="8"/>
      <c r="NX705" s="8"/>
      <c r="NY705" s="8"/>
      <c r="NZ705" s="8"/>
      <c r="OA705" s="8"/>
      <c r="OB705" s="8"/>
      <c r="OC705" s="8"/>
      <c r="OD705" s="8"/>
      <c r="OE705" s="8"/>
      <c r="OF705" s="8"/>
      <c r="OG705" s="8"/>
      <c r="OH705" s="8"/>
      <c r="OI705" s="8"/>
      <c r="OJ705" s="8"/>
      <c r="OK705" s="8"/>
      <c r="OL705" s="8"/>
      <c r="OM705" s="8"/>
      <c r="ON705" s="8"/>
      <c r="OO705" s="8"/>
      <c r="OP705" s="8"/>
      <c r="OQ705" s="8"/>
      <c r="OR705" s="8"/>
      <c r="OS705" s="8"/>
      <c r="OT705" s="8"/>
      <c r="OU705" s="8"/>
      <c r="OV705" s="8"/>
      <c r="OW705" s="8"/>
      <c r="OX705" s="8"/>
      <c r="OY705" s="8"/>
      <c r="OZ705" s="8"/>
      <c r="PA705" s="8"/>
      <c r="PB705" s="8"/>
      <c r="PC705" s="8"/>
      <c r="PD705" s="8"/>
      <c r="PE705" s="8"/>
      <c r="PF705" s="8"/>
      <c r="PG705" s="8"/>
      <c r="PH705" s="8"/>
      <c r="PI705" s="8"/>
      <c r="PJ705" s="8"/>
      <c r="PK705" s="8"/>
      <c r="PL705" s="8"/>
      <c r="PM705" s="8"/>
      <c r="PN705" s="8"/>
      <c r="PO705" s="8"/>
      <c r="PP705" s="8"/>
      <c r="PQ705" s="8"/>
      <c r="PR705" s="8"/>
      <c r="PS705" s="8"/>
      <c r="PT705" s="8"/>
      <c r="PU705" s="8"/>
      <c r="PV705" s="8"/>
      <c r="PW705" s="8"/>
      <c r="PX705" s="8"/>
      <c r="PY705" s="8"/>
      <c r="PZ705" s="8"/>
      <c r="QA705" s="8"/>
      <c r="QB705" s="8"/>
      <c r="QC705" s="8"/>
      <c r="QD705" s="8"/>
      <c r="QE705" s="8"/>
      <c r="QF705" s="8"/>
      <c r="QG705" s="8"/>
      <c r="QH705" s="8"/>
      <c r="QI705" s="8"/>
      <c r="QJ705" s="8"/>
      <c r="QK705" s="8"/>
      <c r="QL705" s="8"/>
      <c r="QM705" s="8"/>
      <c r="QN705" s="8"/>
      <c r="QO705" s="8"/>
      <c r="QP705" s="8"/>
      <c r="QQ705" s="8"/>
      <c r="QR705" s="8"/>
      <c r="QS705" s="8"/>
      <c r="QT705" s="8"/>
      <c r="QU705" s="8"/>
      <c r="QV705" s="8"/>
      <c r="QW705" s="8"/>
      <c r="QX705" s="8"/>
      <c r="QY705" s="8"/>
      <c r="QZ705" s="8"/>
      <c r="RA705" s="8"/>
      <c r="RB705" s="8"/>
      <c r="RC705" s="8"/>
      <c r="RD705" s="8"/>
      <c r="RE705" s="8"/>
      <c r="RF705" s="8"/>
      <c r="RG705" s="8"/>
      <c r="RH705" s="8"/>
      <c r="RI705" s="8"/>
      <c r="RJ705" s="8"/>
      <c r="RK705" s="8"/>
      <c r="RL705" s="8"/>
      <c r="RM705" s="8"/>
      <c r="RN705" s="8"/>
      <c r="RO705" s="8"/>
      <c r="RP705" s="8"/>
      <c r="RQ705" s="8"/>
      <c r="RR705" s="8"/>
      <c r="RS705" s="8"/>
      <c r="RT705" s="8"/>
      <c r="RU705" s="8"/>
      <c r="RV705" s="8"/>
      <c r="RW705" s="8"/>
      <c r="RX705" s="8"/>
      <c r="RY705" s="8"/>
      <c r="RZ705" s="8"/>
      <c r="SA705" s="8"/>
      <c r="SB705" s="8"/>
      <c r="SC705" s="8"/>
      <c r="SD705" s="8"/>
      <c r="SE705" s="8"/>
      <c r="SF705" s="8"/>
      <c r="SG705" s="8"/>
      <c r="SH705" s="8"/>
      <c r="SI705" s="8"/>
      <c r="SJ705" s="8"/>
      <c r="SK705" s="8"/>
      <c r="SL705" s="8"/>
      <c r="SM705" s="8"/>
      <c r="SN705" s="8"/>
      <c r="SO705" s="8"/>
      <c r="SP705" s="8"/>
      <c r="SQ705" s="8"/>
      <c r="SR705" s="8"/>
      <c r="SS705" s="8"/>
      <c r="ST705" s="8"/>
      <c r="SU705" s="8"/>
      <c r="SV705" s="8"/>
      <c r="SW705" s="8"/>
      <c r="SX705" s="8"/>
      <c r="SY705" s="8"/>
      <c r="SZ705" s="8"/>
      <c r="TA705" s="8"/>
      <c r="TB705" s="8"/>
      <c r="TC705" s="8"/>
      <c r="TD705" s="8"/>
      <c r="TE705" s="8"/>
      <c r="TF705" s="8"/>
      <c r="TG705" s="8"/>
      <c r="TH705" s="8"/>
      <c r="TI705" s="8"/>
      <c r="TJ705" s="8"/>
      <c r="TK705" s="8"/>
      <c r="TL705" s="8"/>
      <c r="TM705" s="8"/>
      <c r="TN705" s="8"/>
      <c r="TO705" s="8"/>
      <c r="TP705" s="8"/>
      <c r="TQ705" s="8"/>
      <c r="TR705" s="8"/>
      <c r="TS705" s="8"/>
      <c r="TT705" s="8"/>
      <c r="TU705" s="8"/>
      <c r="TV705" s="8"/>
      <c r="TW705" s="8"/>
      <c r="TX705" s="8"/>
      <c r="TY705" s="8"/>
      <c r="TZ705" s="8"/>
      <c r="UA705" s="8"/>
      <c r="UB705" s="8"/>
      <c r="UC705" s="8"/>
      <c r="UD705" s="8"/>
      <c r="UE705" s="8"/>
      <c r="UF705" s="8"/>
      <c r="UG705" s="8"/>
      <c r="UH705" s="8"/>
      <c r="UI705" s="8"/>
      <c r="UJ705" s="8"/>
      <c r="UK705" s="8"/>
      <c r="UL705" s="8"/>
      <c r="UM705" s="8"/>
      <c r="UN705" s="8"/>
      <c r="UO705" s="8"/>
      <c r="UP705" s="8"/>
      <c r="UQ705" s="8"/>
      <c r="UR705" s="8"/>
      <c r="US705" s="8"/>
      <c r="UT705" s="8"/>
      <c r="UU705" s="8"/>
      <c r="UV705" s="8"/>
      <c r="UW705" s="8"/>
      <c r="UX705" s="8"/>
      <c r="UY705" s="8"/>
      <c r="UZ705" s="8"/>
      <c r="VA705" s="8"/>
      <c r="VB705" s="8"/>
      <c r="VC705" s="8"/>
      <c r="VD705" s="8"/>
      <c r="VE705" s="8"/>
      <c r="VF705" s="8"/>
      <c r="VG705" s="8"/>
      <c r="VH705" s="8"/>
      <c r="VI705" s="8"/>
      <c r="VJ705" s="8"/>
      <c r="VK705" s="8"/>
      <c r="VL705" s="8"/>
      <c r="VM705" s="8"/>
      <c r="VN705" s="8"/>
      <c r="VO705" s="8"/>
      <c r="VP705" s="8"/>
      <c r="VQ705" s="8"/>
      <c r="VR705" s="8"/>
      <c r="VS705" s="8"/>
      <c r="VT705" s="8"/>
      <c r="VU705" s="8"/>
      <c r="VV705" s="8"/>
      <c r="VW705" s="8"/>
      <c r="VX705" s="8"/>
      <c r="VY705" s="8"/>
      <c r="VZ705" s="8"/>
      <c r="WA705" s="8"/>
      <c r="WB705" s="8"/>
      <c r="WC705" s="8"/>
      <c r="WD705" s="8"/>
      <c r="WE705" s="8"/>
      <c r="WF705" s="8"/>
      <c r="WG705" s="8"/>
      <c r="WH705" s="8"/>
      <c r="WI705" s="8"/>
      <c r="WJ705" s="8"/>
      <c r="WK705" s="8"/>
      <c r="WL705" s="8"/>
      <c r="WM705" s="8"/>
      <c r="WN705" s="8"/>
      <c r="WO705" s="8"/>
      <c r="WP705" s="8"/>
      <c r="WQ705" s="8"/>
      <c r="WR705" s="8"/>
      <c r="WS705" s="8"/>
      <c r="WT705" s="8"/>
      <c r="WU705" s="8"/>
      <c r="WV705" s="8"/>
      <c r="WW705" s="8"/>
      <c r="WX705" s="8"/>
      <c r="WY705" s="8"/>
      <c r="WZ705" s="8"/>
      <c r="XA705" s="8"/>
      <c r="XB705" s="8"/>
      <c r="XC705" s="8"/>
      <c r="XD705" s="8"/>
      <c r="XE705" s="8"/>
      <c r="XF705" s="8"/>
      <c r="XG705" s="8"/>
      <c r="XH705" s="8"/>
      <c r="XI705" s="8"/>
      <c r="XJ705" s="8"/>
      <c r="XK705" s="8"/>
      <c r="XL705" s="8"/>
      <c r="XM705" s="8"/>
      <c r="XN705" s="8"/>
      <c r="XO705" s="8"/>
      <c r="XP705" s="8"/>
      <c r="XQ705" s="8"/>
      <c r="XR705" s="8"/>
      <c r="XS705" s="8"/>
      <c r="XT705" s="8"/>
      <c r="XU705" s="8"/>
      <c r="XV705" s="8"/>
      <c r="XW705" s="8"/>
      <c r="XX705" s="8"/>
      <c r="XY705" s="8"/>
      <c r="XZ705" s="8"/>
      <c r="YA705" s="8"/>
      <c r="YB705" s="8"/>
      <c r="YC705" s="8"/>
      <c r="YD705" s="8"/>
      <c r="YE705" s="8"/>
      <c r="YF705" s="8"/>
      <c r="YG705" s="8"/>
      <c r="YH705" s="8"/>
      <c r="YI705" s="8"/>
      <c r="YJ705" s="8"/>
      <c r="YK705" s="8"/>
      <c r="YL705" s="8"/>
      <c r="YM705" s="8"/>
      <c r="YN705" s="8"/>
      <c r="YO705" s="8"/>
      <c r="YP705" s="8"/>
      <c r="YQ705" s="8"/>
      <c r="YR705" s="8"/>
      <c r="YS705" s="8"/>
      <c r="YT705" s="8"/>
      <c r="YU705" s="8"/>
      <c r="YV705" s="8"/>
      <c r="YW705" s="8"/>
      <c r="YX705" s="8"/>
      <c r="YY705" s="8"/>
      <c r="YZ705" s="8"/>
      <c r="ZA705" s="8"/>
      <c r="ZB705" s="8"/>
      <c r="ZC705" s="8"/>
      <c r="ZD705" s="8"/>
      <c r="ZE705" s="8"/>
      <c r="ZF705" s="8"/>
      <c r="ZG705" s="8"/>
      <c r="ZH705" s="8"/>
      <c r="ZI705" s="8"/>
      <c r="ZJ705" s="8"/>
      <c r="ZK705" s="8"/>
      <c r="ZL705" s="8"/>
      <c r="ZM705" s="8"/>
      <c r="ZN705" s="8"/>
      <c r="ZO705" s="8"/>
      <c r="ZP705" s="8"/>
      <c r="ZQ705" s="8"/>
      <c r="ZR705" s="8"/>
      <c r="ZS705" s="8"/>
      <c r="ZT705" s="8"/>
      <c r="ZU705" s="8"/>
      <c r="ZV705" s="8"/>
      <c r="ZW705" s="8"/>
      <c r="ZX705" s="8"/>
      <c r="ZY705" s="8"/>
      <c r="ZZ705" s="8"/>
      <c r="AAA705" s="8"/>
      <c r="AAB705" s="8"/>
      <c r="AAC705" s="8"/>
      <c r="AAD705" s="8"/>
      <c r="AAE705" s="8"/>
      <c r="AAF705" s="8"/>
      <c r="AAG705" s="8"/>
      <c r="AAH705" s="8"/>
      <c r="AAI705" s="8"/>
      <c r="AAJ705" s="8"/>
      <c r="AAK705" s="8"/>
      <c r="AAL705" s="8"/>
      <c r="AAM705" s="8"/>
      <c r="AAN705" s="8"/>
      <c r="AAO705" s="8"/>
      <c r="AAP705" s="8"/>
      <c r="AAQ705" s="8"/>
      <c r="AAR705" s="8"/>
      <c r="AAS705" s="8"/>
      <c r="AAT705" s="8"/>
      <c r="AAU705" s="8"/>
      <c r="AAV705" s="8"/>
      <c r="AAW705" s="8"/>
      <c r="AAX705" s="8"/>
      <c r="AAY705" s="8"/>
      <c r="AAZ705" s="8"/>
      <c r="ABA705" s="8"/>
      <c r="ABB705" s="8"/>
      <c r="ABC705" s="8"/>
      <c r="ABD705" s="8"/>
      <c r="ABE705" s="8"/>
      <c r="ABF705" s="8"/>
      <c r="ABG705" s="8"/>
      <c r="ABH705" s="8"/>
      <c r="ABI705" s="8"/>
      <c r="ABJ705" s="8"/>
      <c r="ABK705" s="8"/>
      <c r="ABL705" s="8"/>
      <c r="ABM705" s="8"/>
      <c r="ABN705" s="8"/>
      <c r="ABO705" s="8"/>
      <c r="ABP705" s="8"/>
      <c r="ABQ705" s="8"/>
      <c r="ABR705" s="8"/>
      <c r="ABS705" s="8"/>
      <c r="ABT705" s="8"/>
      <c r="ABU705" s="8"/>
      <c r="ABV705" s="8"/>
      <c r="ABW705" s="8"/>
      <c r="ABX705" s="8"/>
      <c r="ABY705" s="8"/>
      <c r="ABZ705" s="8"/>
      <c r="ACA705" s="8"/>
      <c r="ACB705" s="8"/>
      <c r="ACC705" s="8"/>
      <c r="ACD705" s="8"/>
      <c r="ACE705" s="8"/>
      <c r="ACF705" s="8"/>
      <c r="ACG705" s="8"/>
      <c r="ACH705" s="8"/>
      <c r="ACI705" s="8"/>
      <c r="ACJ705" s="8"/>
      <c r="ACK705" s="8"/>
      <c r="ACL705" s="8"/>
      <c r="ACM705" s="8"/>
      <c r="ACN705" s="8"/>
      <c r="ACO705" s="8"/>
      <c r="ACP705" s="8"/>
      <c r="ACQ705" s="8"/>
      <c r="ACR705" s="8"/>
      <c r="ACS705" s="8"/>
      <c r="ACT705" s="8"/>
      <c r="ACU705" s="8"/>
      <c r="ACV705" s="8"/>
      <c r="ACW705" s="8"/>
      <c r="ACX705" s="8"/>
      <c r="ACY705" s="8"/>
      <c r="ACZ705" s="8"/>
      <c r="ADA705" s="8"/>
      <c r="ADB705" s="8"/>
      <c r="ADC705" s="8"/>
      <c r="ADD705" s="8"/>
      <c r="ADE705" s="8"/>
      <c r="ADF705" s="8"/>
      <c r="ADG705" s="8"/>
      <c r="ADH705" s="8"/>
      <c r="ADI705" s="8"/>
      <c r="ADJ705" s="8"/>
      <c r="ADK705" s="8"/>
      <c r="ADL705" s="8"/>
      <c r="ADM705" s="8"/>
      <c r="ADN705" s="8"/>
      <c r="ADO705" s="8"/>
      <c r="ADP705" s="8"/>
      <c r="ADQ705" s="8"/>
      <c r="ADR705" s="8"/>
      <c r="ADS705" s="8"/>
      <c r="ADT705" s="8"/>
      <c r="ADU705" s="8"/>
      <c r="ADV705" s="8"/>
      <c r="ADW705" s="8"/>
      <c r="ADX705" s="8"/>
      <c r="ADY705" s="8"/>
      <c r="ADZ705" s="8"/>
      <c r="AEA705" s="8"/>
      <c r="AEB705" s="8"/>
      <c r="AEC705" s="8"/>
      <c r="AED705" s="8"/>
      <c r="AEE705" s="8"/>
      <c r="AEF705" s="8"/>
      <c r="AEG705" s="8"/>
      <c r="AEH705" s="8"/>
      <c r="AEI705" s="8"/>
      <c r="AEJ705" s="8"/>
      <c r="AEK705" s="8"/>
      <c r="AEL705" s="8"/>
      <c r="AEM705" s="8"/>
      <c r="AEN705" s="8"/>
      <c r="AEO705" s="8"/>
      <c r="AEP705" s="8"/>
      <c r="AEQ705" s="8"/>
      <c r="AER705" s="8"/>
      <c r="AES705" s="8"/>
      <c r="AET705" s="8"/>
      <c r="AEU705" s="8"/>
      <c r="AEV705" s="8"/>
      <c r="AEW705" s="8"/>
      <c r="AEX705" s="8"/>
      <c r="AEY705" s="8"/>
      <c r="AEZ705" s="8"/>
      <c r="AFA705" s="8"/>
      <c r="AFB705" s="8"/>
      <c r="AFC705" s="8"/>
      <c r="AFD705" s="8"/>
      <c r="AFE705" s="8"/>
      <c r="AFF705" s="8"/>
      <c r="AFG705" s="8"/>
      <c r="AFH705" s="8"/>
      <c r="AFI705" s="8"/>
      <c r="AFJ705" s="8"/>
      <c r="AFK705" s="8"/>
      <c r="AFL705" s="8"/>
      <c r="AFM705" s="8"/>
      <c r="AFN705" s="8"/>
      <c r="AFO705" s="8"/>
      <c r="AFP705" s="8"/>
      <c r="AFQ705" s="8"/>
      <c r="AFR705" s="8"/>
      <c r="AFS705" s="8"/>
      <c r="AFT705" s="8"/>
      <c r="AFU705" s="8"/>
      <c r="AFV705" s="8"/>
      <c r="AFW705" s="8"/>
      <c r="AFX705" s="8"/>
      <c r="AFY705" s="8"/>
      <c r="AFZ705" s="8"/>
      <c r="AGA705" s="8"/>
      <c r="AGB705" s="8"/>
      <c r="AGC705" s="8"/>
      <c r="AGD705" s="8"/>
      <c r="AGE705" s="8"/>
      <c r="AGF705" s="8"/>
      <c r="AGG705" s="8"/>
      <c r="AGH705" s="8"/>
      <c r="AGI705" s="8"/>
      <c r="AGJ705" s="8"/>
      <c r="AGK705" s="8"/>
      <c r="AGL705" s="8"/>
      <c r="AGM705" s="8"/>
      <c r="AGN705" s="8"/>
      <c r="AGO705" s="8"/>
      <c r="AGP705" s="8"/>
      <c r="AGQ705" s="8"/>
      <c r="AGR705" s="8"/>
      <c r="AGS705" s="8"/>
      <c r="AGT705" s="8"/>
      <c r="AGU705" s="8"/>
      <c r="AGV705" s="8"/>
      <c r="AGW705" s="8"/>
      <c r="AGX705" s="8"/>
      <c r="AGY705" s="8"/>
      <c r="AGZ705" s="8"/>
      <c r="AHA705" s="8"/>
      <c r="AHB705" s="8"/>
      <c r="AHC705" s="8"/>
      <c r="AHD705" s="8"/>
      <c r="AHE705" s="8"/>
      <c r="AHF705" s="8"/>
      <c r="AHG705" s="8"/>
      <c r="AHH705" s="8"/>
      <c r="AHI705" s="8"/>
      <c r="AHJ705" s="8"/>
      <c r="AHK705" s="8"/>
      <c r="AHL705" s="8"/>
      <c r="AHM705" s="8"/>
      <c r="AHN705" s="8"/>
      <c r="AHO705" s="8"/>
      <c r="AHP705" s="8"/>
      <c r="AHQ705" s="8"/>
      <c r="AHR705" s="8"/>
      <c r="AHS705" s="8"/>
      <c r="AHT705" s="8"/>
      <c r="AHU705" s="8"/>
      <c r="AHV705" s="8"/>
      <c r="AHW705" s="8"/>
      <c r="AHX705" s="8"/>
      <c r="AHY705" s="8"/>
      <c r="AHZ705" s="8"/>
      <c r="AIA705" s="8"/>
      <c r="AIB705" s="8"/>
      <c r="AIC705" s="8"/>
      <c r="AID705" s="8"/>
      <c r="AIE705" s="8"/>
      <c r="AIF705" s="8"/>
      <c r="AIG705" s="8"/>
      <c r="AIH705" s="8"/>
      <c r="AII705" s="8"/>
      <c r="AIJ705" s="8"/>
      <c r="AIK705" s="8"/>
      <c r="AIL705" s="8"/>
      <c r="AIM705" s="8"/>
      <c r="AIN705" s="8"/>
      <c r="AIO705" s="8"/>
      <c r="AIP705" s="8"/>
      <c r="AIQ705" s="8"/>
      <c r="AIR705" s="8"/>
      <c r="AIS705" s="8"/>
      <c r="AIT705" s="8"/>
      <c r="AIU705" s="8"/>
      <c r="AIV705" s="8"/>
      <c r="AIW705" s="8"/>
      <c r="AIX705" s="8"/>
      <c r="AIY705" s="8"/>
      <c r="AIZ705" s="8"/>
      <c r="AJA705" s="8"/>
      <c r="AJB705" s="8"/>
      <c r="AJC705" s="8"/>
      <c r="AJD705" s="8"/>
      <c r="AJE705" s="8"/>
      <c r="AJF705" s="8"/>
      <c r="AJG705" s="8"/>
      <c r="AJH705" s="8"/>
      <c r="AJI705" s="8"/>
      <c r="AJJ705" s="8"/>
      <c r="AJK705" s="8"/>
      <c r="AJL705" s="8"/>
      <c r="AJM705" s="8"/>
      <c r="AJN705" s="8"/>
      <c r="AJO705" s="8"/>
      <c r="AJP705" s="8"/>
      <c r="AJQ705" s="8"/>
      <c r="AJR705" s="8"/>
      <c r="AJS705" s="8"/>
      <c r="AJT705" s="8"/>
      <c r="AJU705" s="8"/>
      <c r="AJV705" s="8"/>
      <c r="AJW705" s="8"/>
      <c r="AJX705" s="8"/>
      <c r="AJY705" s="8"/>
      <c r="AJZ705" s="8"/>
      <c r="AKA705" s="8"/>
      <c r="AKB705" s="8"/>
      <c r="AKC705" s="8"/>
      <c r="AKD705" s="8"/>
      <c r="AKE705" s="8"/>
      <c r="AKF705" s="8"/>
      <c r="AKG705" s="8"/>
      <c r="AKH705" s="8"/>
      <c r="AKI705" s="8"/>
      <c r="AKJ705" s="8"/>
      <c r="AKK705" s="8"/>
      <c r="AKL705" s="8"/>
      <c r="AKM705" s="8"/>
      <c r="AKN705" s="8"/>
      <c r="AKO705" s="8"/>
      <c r="AKP705" s="8"/>
      <c r="AKQ705" s="8"/>
      <c r="AKR705" s="8"/>
      <c r="AKS705" s="8"/>
      <c r="AKT705" s="8"/>
      <c r="AKU705" s="8"/>
      <c r="AKV705" s="8"/>
      <c r="AKW705" s="8"/>
      <c r="AKX705" s="8"/>
      <c r="AKY705" s="8"/>
      <c r="AKZ705" s="8"/>
      <c r="ALA705" s="8"/>
      <c r="ALB705" s="8"/>
      <c r="ALC705" s="8"/>
      <c r="ALD705" s="8"/>
      <c r="ALE705" s="8"/>
      <c r="ALF705" s="8"/>
      <c r="ALG705" s="8"/>
      <c r="ALH705" s="8"/>
      <c r="ALI705" s="8"/>
      <c r="ALJ705" s="8"/>
      <c r="ALK705" s="8"/>
      <c r="ALL705" s="8"/>
      <c r="ALM705" s="8"/>
      <c r="ALN705" s="8"/>
      <c r="ALO705" s="8"/>
      <c r="ALP705" s="8"/>
      <c r="ALQ705" s="8"/>
      <c r="ALR705" s="8"/>
      <c r="ALS705" s="8"/>
      <c r="ALT705" s="8"/>
      <c r="ALU705" s="8"/>
      <c r="ALV705" s="8"/>
      <c r="ALW705" s="8"/>
      <c r="ALX705" s="8"/>
      <c r="ALY705" s="8"/>
      <c r="ALZ705" s="8"/>
      <c r="AMA705" s="8"/>
      <c r="AMB705" s="8"/>
      <c r="AMC705" s="8"/>
      <c r="AMD705" s="8"/>
      <c r="AME705" s="8"/>
      <c r="AMF705" s="8"/>
      <c r="AMG705" s="8"/>
      <c r="AMH705" s="8"/>
      <c r="AMI705" s="8"/>
      <c r="AMJ705" s="8"/>
      <c r="AMK705" s="8"/>
      <c r="AML705" s="8"/>
      <c r="AMM705" s="8"/>
      <c r="AMN705" s="8"/>
      <c r="AMO705" s="8"/>
      <c r="AMP705" s="8"/>
      <c r="AMQ705" s="8"/>
      <c r="AMR705" s="8"/>
      <c r="AMS705" s="8"/>
      <c r="AMT705" s="8"/>
      <c r="AMU705" s="8"/>
      <c r="AMV705" s="8"/>
      <c r="AMW705" s="8"/>
      <c r="AMX705" s="8"/>
      <c r="AMY705" s="8"/>
      <c r="AMZ705" s="8"/>
      <c r="ANA705" s="8"/>
      <c r="ANB705" s="8"/>
      <c r="ANC705" s="8"/>
      <c r="AND705" s="8"/>
      <c r="ANE705" s="8"/>
      <c r="ANF705" s="8"/>
      <c r="ANG705" s="8"/>
      <c r="ANH705" s="8"/>
      <c r="ANI705" s="8"/>
      <c r="ANJ705" s="8"/>
      <c r="ANK705" s="8"/>
      <c r="ANL705" s="8"/>
      <c r="ANM705" s="8"/>
      <c r="ANN705" s="8"/>
      <c r="ANO705" s="8"/>
      <c r="ANP705" s="8"/>
      <c r="ANQ705" s="8"/>
      <c r="ANR705" s="8"/>
      <c r="ANS705" s="8"/>
      <c r="ANT705" s="8"/>
      <c r="ANU705" s="8"/>
      <c r="ANV705" s="8"/>
      <c r="ANW705" s="8"/>
      <c r="ANX705" s="8"/>
      <c r="ANY705" s="8"/>
      <c r="ANZ705" s="8"/>
      <c r="AOA705" s="8"/>
      <c r="AOB705" s="8"/>
      <c r="AOC705" s="8"/>
      <c r="AOD705" s="8"/>
      <c r="AOE705" s="8"/>
      <c r="AOF705" s="8"/>
      <c r="AOG705" s="8"/>
      <c r="AOH705" s="8"/>
      <c r="AOI705" s="8"/>
      <c r="AOJ705" s="8"/>
      <c r="AOK705" s="8"/>
      <c r="AOL705" s="8"/>
      <c r="AOM705" s="8"/>
      <c r="AON705" s="8"/>
      <c r="AOO705" s="8"/>
      <c r="AOP705" s="8"/>
      <c r="AOQ705" s="8"/>
      <c r="AOR705" s="8"/>
      <c r="AOS705" s="8"/>
      <c r="AOT705" s="8"/>
      <c r="AOU705" s="8"/>
      <c r="AOV705" s="8"/>
      <c r="AOW705" s="8"/>
      <c r="AOX705" s="8"/>
      <c r="AOY705" s="8"/>
      <c r="AOZ705" s="8"/>
      <c r="APA705" s="8"/>
      <c r="APB705" s="8"/>
      <c r="APC705" s="8"/>
      <c r="APD705" s="8"/>
      <c r="APE705" s="8"/>
      <c r="APF705" s="8"/>
      <c r="APG705" s="8"/>
      <c r="APH705" s="8"/>
      <c r="API705" s="8"/>
      <c r="APJ705" s="8"/>
      <c r="APK705" s="8"/>
      <c r="APL705" s="8"/>
      <c r="APM705" s="8"/>
      <c r="APN705" s="8"/>
      <c r="APO705" s="8"/>
      <c r="APP705" s="8"/>
      <c r="APQ705" s="8"/>
      <c r="APR705" s="8"/>
      <c r="APS705" s="8"/>
      <c r="APT705" s="8"/>
      <c r="APU705" s="8"/>
      <c r="APV705" s="8"/>
      <c r="APW705" s="8"/>
      <c r="APX705" s="8"/>
      <c r="APY705" s="8"/>
      <c r="APZ705" s="8"/>
      <c r="AQA705" s="8"/>
      <c r="AQB705" s="8"/>
      <c r="AQC705" s="8"/>
      <c r="AQD705" s="8"/>
      <c r="AQE705" s="8"/>
      <c r="AQF705" s="8"/>
      <c r="AQG705" s="8"/>
      <c r="AQH705" s="8"/>
      <c r="AQI705" s="8"/>
      <c r="AQJ705" s="8"/>
      <c r="AQK705" s="8"/>
      <c r="AQL705" s="8"/>
      <c r="AQM705" s="8"/>
      <c r="AQN705" s="8"/>
      <c r="AQO705" s="8"/>
      <c r="AQP705" s="8"/>
      <c r="AQQ705" s="8"/>
      <c r="AQR705" s="8"/>
      <c r="AQS705" s="8"/>
      <c r="AQT705" s="8"/>
      <c r="AQU705" s="8"/>
      <c r="AQV705" s="8"/>
      <c r="AQW705" s="8"/>
      <c r="AQX705" s="8"/>
      <c r="AQY705" s="8"/>
      <c r="AQZ705" s="8"/>
      <c r="ARA705" s="8"/>
      <c r="ARB705" s="8"/>
      <c r="ARC705" s="8"/>
      <c r="ARD705" s="8"/>
      <c r="ARE705" s="8"/>
      <c r="ARF705" s="8"/>
      <c r="ARG705" s="8"/>
      <c r="ARH705" s="8"/>
      <c r="ARI705" s="8"/>
      <c r="ARJ705" s="8"/>
      <c r="ARK705" s="8"/>
      <c r="ARL705" s="8"/>
      <c r="ARM705" s="8"/>
      <c r="ARN705" s="8"/>
      <c r="ARO705" s="8"/>
      <c r="ARP705" s="8"/>
      <c r="ARQ705" s="8"/>
      <c r="ARR705" s="8"/>
      <c r="ARS705" s="8"/>
      <c r="ART705" s="8"/>
      <c r="ARU705" s="8"/>
      <c r="ARV705" s="8"/>
      <c r="ARW705" s="8"/>
      <c r="ARX705" s="8"/>
      <c r="ARY705" s="8"/>
      <c r="ARZ705" s="8"/>
      <c r="ASA705" s="8"/>
      <c r="ASB705" s="8"/>
      <c r="ASC705" s="8"/>
      <c r="ASD705" s="8"/>
      <c r="ASE705" s="8"/>
      <c r="ASF705" s="8"/>
      <c r="ASG705" s="8"/>
      <c r="ASH705" s="8"/>
      <c r="ASI705" s="8"/>
      <c r="ASJ705" s="8"/>
      <c r="ASK705" s="8"/>
      <c r="ASL705" s="8"/>
      <c r="ASM705" s="8"/>
      <c r="ASN705" s="8"/>
      <c r="ASO705" s="8"/>
      <c r="ASP705" s="8"/>
      <c r="ASQ705" s="8"/>
      <c r="ASR705" s="8"/>
      <c r="ASS705" s="8"/>
      <c r="AST705" s="8"/>
      <c r="ASU705" s="8"/>
      <c r="ASV705" s="8"/>
      <c r="ASW705" s="8"/>
      <c r="ASX705" s="8"/>
      <c r="ASY705" s="8"/>
      <c r="ASZ705" s="8"/>
      <c r="ATA705" s="8"/>
      <c r="ATB705" s="8"/>
      <c r="ATC705" s="8"/>
      <c r="ATD705" s="8"/>
      <c r="ATE705" s="8"/>
      <c r="ATF705" s="8"/>
      <c r="ATG705" s="8"/>
      <c r="ATH705" s="8"/>
      <c r="ATI705" s="8"/>
      <c r="ATJ705" s="8"/>
      <c r="ATK705" s="8"/>
      <c r="ATL705" s="8"/>
      <c r="ATM705" s="8"/>
      <c r="ATN705" s="8"/>
      <c r="ATO705" s="8"/>
      <c r="ATP705" s="8"/>
      <c r="ATQ705" s="8"/>
      <c r="ATR705" s="8"/>
      <c r="ATS705" s="8"/>
      <c r="ATT705" s="8"/>
      <c r="ATU705" s="8"/>
      <c r="ATV705" s="8"/>
      <c r="ATW705" s="8"/>
      <c r="ATX705" s="8"/>
      <c r="ATY705" s="8"/>
      <c r="ATZ705" s="8"/>
      <c r="AUA705" s="8"/>
      <c r="AUB705" s="8"/>
      <c r="AUC705" s="8"/>
      <c r="AUD705" s="8"/>
      <c r="AUE705" s="8"/>
      <c r="AUF705" s="8"/>
      <c r="AUG705" s="8"/>
      <c r="AUH705" s="8"/>
      <c r="AUI705" s="8"/>
      <c r="AUJ705" s="8"/>
      <c r="AUK705" s="8"/>
      <c r="AUL705" s="8"/>
      <c r="AUM705" s="8"/>
      <c r="AUN705" s="8"/>
      <c r="AUO705" s="8"/>
      <c r="AUP705" s="8"/>
      <c r="AUQ705" s="8"/>
      <c r="AUR705" s="8"/>
      <c r="AUS705" s="8"/>
      <c r="AUT705" s="8"/>
      <c r="AUU705" s="8"/>
      <c r="AUV705" s="8"/>
      <c r="AUW705" s="8"/>
      <c r="AUX705" s="8"/>
      <c r="AUY705" s="8"/>
      <c r="AUZ705" s="8"/>
      <c r="AVA705" s="8"/>
      <c r="AVB705" s="8"/>
      <c r="AVC705" s="8"/>
      <c r="AVD705" s="8"/>
      <c r="AVE705" s="8"/>
      <c r="AVF705" s="8"/>
      <c r="AVG705" s="8"/>
      <c r="AVH705" s="8"/>
      <c r="AVI705" s="8"/>
      <c r="AVJ705" s="8"/>
      <c r="AVK705" s="8"/>
      <c r="AVL705" s="8"/>
      <c r="AVM705" s="8"/>
      <c r="AVN705" s="8"/>
      <c r="AVO705" s="8"/>
      <c r="AVP705" s="8"/>
      <c r="AVQ705" s="8"/>
      <c r="AVR705" s="8"/>
      <c r="AVS705" s="8"/>
      <c r="AVT705" s="8"/>
      <c r="AVU705" s="8"/>
      <c r="AVV705" s="8"/>
      <c r="AVW705" s="8"/>
      <c r="AVX705" s="8"/>
      <c r="AVY705" s="8"/>
      <c r="AVZ705" s="8"/>
      <c r="AWA705" s="8"/>
      <c r="AWB705" s="8"/>
      <c r="AWC705" s="8"/>
      <c r="AWD705" s="8"/>
      <c r="AWE705" s="8"/>
      <c r="AWF705" s="8"/>
      <c r="AWG705" s="8"/>
      <c r="AWH705" s="8"/>
      <c r="AWI705" s="8"/>
      <c r="AWJ705" s="8"/>
      <c r="AWK705" s="8"/>
      <c r="AWL705" s="8"/>
      <c r="AWM705" s="8"/>
      <c r="AWN705" s="8"/>
      <c r="AWO705" s="8"/>
      <c r="AWP705" s="8"/>
      <c r="AWQ705" s="8"/>
      <c r="AWR705" s="8"/>
      <c r="AWS705" s="8"/>
      <c r="AWT705" s="8"/>
      <c r="AWU705" s="8"/>
      <c r="AWV705" s="8"/>
      <c r="AWW705" s="8"/>
      <c r="AWX705" s="8"/>
      <c r="AWY705" s="8"/>
      <c r="AWZ705" s="8"/>
      <c r="AXA705" s="8"/>
      <c r="AXB705" s="8"/>
      <c r="AXC705" s="8"/>
      <c r="AXD705" s="8"/>
      <c r="AXE705" s="8"/>
      <c r="AXF705" s="8"/>
      <c r="AXG705" s="8"/>
      <c r="AXH705" s="8"/>
      <c r="AXI705" s="8"/>
      <c r="AXJ705" s="8"/>
      <c r="AXK705" s="8"/>
      <c r="AXL705" s="8"/>
      <c r="AXM705" s="8"/>
      <c r="AXN705" s="8"/>
      <c r="AXO705" s="8"/>
      <c r="AXP705" s="8"/>
      <c r="AXQ705" s="8"/>
      <c r="AXR705" s="8"/>
      <c r="AXS705" s="8"/>
      <c r="AXT705" s="8"/>
      <c r="AXU705" s="8"/>
      <c r="AXV705" s="8"/>
      <c r="AXW705" s="8"/>
      <c r="AXX705" s="8"/>
      <c r="AXY705" s="8"/>
      <c r="AXZ705" s="8"/>
      <c r="AYA705" s="8"/>
      <c r="AYB705" s="8"/>
      <c r="AYC705" s="8"/>
      <c r="AYD705" s="8"/>
      <c r="AYE705" s="8"/>
      <c r="AYF705" s="8"/>
      <c r="AYG705" s="8"/>
      <c r="AYH705" s="8"/>
      <c r="AYI705" s="8"/>
      <c r="AYJ705" s="8"/>
      <c r="AYK705" s="8"/>
      <c r="AYL705" s="8"/>
      <c r="AYM705" s="8"/>
      <c r="AYN705" s="8"/>
      <c r="AYO705" s="8"/>
      <c r="AYP705" s="8"/>
      <c r="AYQ705" s="8"/>
      <c r="AYR705" s="8"/>
      <c r="AYS705" s="8"/>
      <c r="AYT705" s="8"/>
      <c r="AYU705" s="8"/>
      <c r="AYV705" s="8"/>
      <c r="AYW705" s="8"/>
      <c r="AYX705" s="8"/>
      <c r="AYY705" s="8"/>
      <c r="AYZ705" s="8"/>
      <c r="AZA705" s="8"/>
      <c r="AZB705" s="8"/>
      <c r="AZC705" s="8"/>
      <c r="AZD705" s="8"/>
      <c r="AZE705" s="8"/>
      <c r="AZF705" s="8"/>
      <c r="AZG705" s="8"/>
      <c r="AZH705" s="8"/>
      <c r="AZI705" s="8"/>
      <c r="AZJ705" s="8"/>
      <c r="AZK705" s="8"/>
      <c r="AZL705" s="8"/>
      <c r="AZM705" s="8"/>
      <c r="AZN705" s="8"/>
      <c r="AZO705" s="8"/>
      <c r="AZP705" s="8"/>
      <c r="AZQ705" s="8"/>
      <c r="AZR705" s="8"/>
      <c r="AZS705" s="8"/>
      <c r="AZT705" s="8"/>
      <c r="AZU705" s="8"/>
      <c r="AZV705" s="8"/>
      <c r="AZW705" s="8"/>
      <c r="AZX705" s="8"/>
      <c r="AZY705" s="8"/>
      <c r="AZZ705" s="8"/>
      <c r="BAA705" s="8"/>
      <c r="BAB705" s="8"/>
      <c r="BAC705" s="8"/>
      <c r="BAD705" s="8"/>
      <c r="BAE705" s="8"/>
      <c r="BAF705" s="8"/>
      <c r="BAG705" s="8"/>
      <c r="BAH705" s="8"/>
      <c r="BAI705" s="8"/>
      <c r="BAJ705" s="8"/>
      <c r="BAK705" s="8"/>
      <c r="BAL705" s="8"/>
      <c r="BAM705" s="8"/>
      <c r="BAN705" s="8"/>
      <c r="BAO705" s="8"/>
      <c r="BAP705" s="8"/>
      <c r="BAQ705" s="8"/>
      <c r="BAR705" s="8"/>
      <c r="BAS705" s="8"/>
      <c r="BAT705" s="8"/>
      <c r="BAU705" s="8"/>
      <c r="BAV705" s="8"/>
      <c r="BAW705" s="8"/>
      <c r="BAX705" s="8"/>
      <c r="BAY705" s="8"/>
      <c r="BAZ705" s="8"/>
      <c r="BBA705" s="8"/>
      <c r="BBB705" s="8"/>
      <c r="BBC705" s="8"/>
      <c r="BBD705" s="8"/>
      <c r="BBE705" s="8"/>
      <c r="BBF705" s="8"/>
      <c r="BBG705" s="8"/>
      <c r="BBH705" s="8"/>
      <c r="BBI705" s="8"/>
      <c r="BBJ705" s="8"/>
      <c r="BBK705" s="8"/>
      <c r="BBL705" s="8"/>
      <c r="BBM705" s="8"/>
      <c r="BBN705" s="8"/>
      <c r="BBO705" s="8"/>
      <c r="BBP705" s="8"/>
      <c r="BBQ705" s="8"/>
      <c r="BBR705" s="8"/>
      <c r="BBS705" s="8"/>
      <c r="BBT705" s="8"/>
      <c r="BBU705" s="8"/>
      <c r="BBV705" s="8"/>
      <c r="BBW705" s="8"/>
      <c r="BBX705" s="8"/>
      <c r="BBY705" s="8"/>
      <c r="BBZ705" s="8"/>
      <c r="BCA705" s="8"/>
      <c r="BCB705" s="8"/>
      <c r="BCC705" s="8"/>
      <c r="BCD705" s="8"/>
      <c r="BCE705" s="8"/>
      <c r="BCF705" s="8"/>
      <c r="BCG705" s="8"/>
      <c r="BCH705" s="8"/>
      <c r="BCI705" s="8"/>
      <c r="BCJ705" s="8"/>
      <c r="BCK705" s="8"/>
      <c r="BCL705" s="8"/>
      <c r="BCM705" s="8"/>
      <c r="BCN705" s="8"/>
      <c r="BCO705" s="8"/>
      <c r="BCP705" s="8"/>
      <c r="BCQ705" s="8"/>
      <c r="BCR705" s="8"/>
      <c r="BCS705" s="8"/>
      <c r="BCT705" s="8"/>
      <c r="BCU705" s="8"/>
      <c r="BCV705" s="8"/>
      <c r="BCW705" s="8"/>
      <c r="BCX705" s="8"/>
      <c r="BCY705" s="8"/>
      <c r="BCZ705" s="8"/>
      <c r="BDA705" s="8"/>
      <c r="BDB705" s="8"/>
      <c r="BDC705" s="8"/>
      <c r="BDD705" s="8"/>
      <c r="BDE705" s="8"/>
      <c r="BDF705" s="8"/>
      <c r="BDG705" s="8"/>
      <c r="BDH705" s="8"/>
      <c r="BDI705" s="8"/>
      <c r="BDJ705" s="8"/>
      <c r="BDK705" s="8"/>
      <c r="BDL705" s="8"/>
      <c r="BDM705" s="8"/>
      <c r="BDN705" s="8"/>
      <c r="BDO705" s="8"/>
      <c r="BDP705" s="8"/>
      <c r="BDQ705" s="8"/>
      <c r="BDR705" s="8"/>
      <c r="BDS705" s="8"/>
      <c r="BDT705" s="8"/>
      <c r="BDU705" s="8"/>
      <c r="BDV705" s="8"/>
      <c r="BDW705" s="8"/>
      <c r="BDX705" s="8"/>
      <c r="BDY705" s="8"/>
      <c r="BDZ705" s="8"/>
      <c r="BEA705" s="8"/>
      <c r="BEB705" s="8"/>
      <c r="BEC705" s="8"/>
      <c r="BED705" s="8"/>
      <c r="BEE705" s="8"/>
      <c r="BEF705" s="8"/>
      <c r="BEG705" s="8"/>
      <c r="BEH705" s="8"/>
      <c r="BEI705" s="8"/>
      <c r="BEJ705" s="8"/>
      <c r="BEK705" s="8"/>
      <c r="BEL705" s="8"/>
      <c r="BEM705" s="8"/>
      <c r="BEN705" s="8"/>
      <c r="BEO705" s="8"/>
      <c r="BEP705" s="8"/>
      <c r="BEQ705" s="8"/>
      <c r="BER705" s="8"/>
      <c r="BES705" s="8"/>
      <c r="BET705" s="8"/>
      <c r="BEU705" s="8"/>
      <c r="BEV705" s="8"/>
      <c r="BEW705" s="8"/>
      <c r="BEX705" s="8"/>
      <c r="BEY705" s="8"/>
      <c r="BEZ705" s="8"/>
      <c r="BFA705" s="8"/>
      <c r="BFB705" s="8"/>
      <c r="BFC705" s="8"/>
      <c r="BFD705" s="8"/>
      <c r="BFE705" s="8"/>
      <c r="BFF705" s="8"/>
      <c r="BFG705" s="8"/>
      <c r="BFH705" s="8"/>
      <c r="BFI705" s="8"/>
      <c r="BFJ705" s="8"/>
      <c r="BFK705" s="8"/>
      <c r="BFL705" s="8"/>
      <c r="BFM705" s="8"/>
      <c r="BFN705" s="8"/>
      <c r="BFO705" s="8"/>
      <c r="BFP705" s="8"/>
      <c r="BFQ705" s="8"/>
      <c r="BFR705" s="8"/>
      <c r="BFS705" s="8"/>
      <c r="BFT705" s="8"/>
      <c r="BFU705" s="8"/>
      <c r="BFV705" s="8"/>
      <c r="BFW705" s="8"/>
      <c r="BFX705" s="8"/>
      <c r="BFY705" s="8"/>
      <c r="BFZ705" s="8"/>
      <c r="BGA705" s="8"/>
      <c r="BGB705" s="8"/>
      <c r="BGC705" s="8"/>
      <c r="BGD705" s="8"/>
      <c r="BGE705" s="8"/>
      <c r="BGF705" s="8"/>
      <c r="BGG705" s="8"/>
      <c r="BGH705" s="8"/>
      <c r="BGI705" s="8"/>
      <c r="BGJ705" s="8"/>
      <c r="BGK705" s="8"/>
      <c r="BGL705" s="8"/>
      <c r="BGM705" s="8"/>
      <c r="BGN705" s="8"/>
      <c r="BGO705" s="8"/>
      <c r="BGP705" s="8"/>
      <c r="BGQ705" s="8"/>
      <c r="BGR705" s="8"/>
      <c r="BGS705" s="8"/>
      <c r="BGT705" s="8"/>
      <c r="BGU705" s="8"/>
      <c r="BGV705" s="8"/>
      <c r="BGW705" s="8"/>
      <c r="BGX705" s="8"/>
      <c r="BGY705" s="8"/>
      <c r="BGZ705" s="8"/>
      <c r="BHA705" s="8"/>
      <c r="BHB705" s="8"/>
      <c r="BHC705" s="8"/>
      <c r="BHD705" s="8"/>
      <c r="BHE705" s="8"/>
      <c r="BHF705" s="8"/>
      <c r="BHG705" s="8"/>
      <c r="BHH705" s="8"/>
      <c r="BHI705" s="8"/>
      <c r="BHJ705" s="8"/>
      <c r="BHK705" s="8"/>
      <c r="BHL705" s="8"/>
      <c r="BHM705" s="8"/>
      <c r="BHN705" s="8"/>
      <c r="BHO705" s="8"/>
      <c r="BHP705" s="8"/>
      <c r="BHQ705" s="8"/>
      <c r="BHR705" s="8"/>
      <c r="BHS705" s="8"/>
      <c r="BHT705" s="8"/>
      <c r="BHU705" s="8"/>
      <c r="BHV705" s="8"/>
      <c r="BHW705" s="8"/>
      <c r="BHX705" s="8"/>
      <c r="BHY705" s="8"/>
      <c r="BHZ705" s="8"/>
      <c r="BIA705" s="8"/>
      <c r="BIB705" s="8"/>
      <c r="BIC705" s="8"/>
      <c r="BID705" s="8"/>
      <c r="BIE705" s="8"/>
      <c r="BIF705" s="8"/>
      <c r="BIG705" s="8"/>
      <c r="BIH705" s="8"/>
      <c r="BII705" s="8"/>
      <c r="BIJ705" s="8"/>
      <c r="BIK705" s="8"/>
      <c r="BIL705" s="8"/>
      <c r="BIM705" s="8"/>
      <c r="BIN705" s="8"/>
      <c r="BIO705" s="8"/>
      <c r="BIP705" s="8"/>
      <c r="BIQ705" s="8"/>
      <c r="BIR705" s="8"/>
      <c r="BIS705" s="8"/>
      <c r="BIT705" s="8"/>
      <c r="BIU705" s="8"/>
      <c r="BIV705" s="8"/>
      <c r="BIW705" s="8"/>
      <c r="BIX705" s="8"/>
      <c r="BIY705" s="8"/>
      <c r="BIZ705" s="8"/>
      <c r="BJA705" s="8"/>
      <c r="BJB705" s="8"/>
      <c r="BJC705" s="8"/>
      <c r="BJD705" s="8"/>
      <c r="BJE705" s="8"/>
      <c r="BJF705" s="8"/>
      <c r="BJG705" s="8"/>
      <c r="BJH705" s="8"/>
      <c r="BJI705" s="8"/>
      <c r="BJJ705" s="8"/>
      <c r="BJK705" s="8"/>
      <c r="BJL705" s="8"/>
      <c r="BJM705" s="8"/>
      <c r="BJN705" s="8"/>
      <c r="BJO705" s="8"/>
      <c r="BJP705" s="8"/>
      <c r="BJQ705" s="8"/>
      <c r="BJR705" s="8"/>
      <c r="BJS705" s="8"/>
      <c r="BJT705" s="8"/>
      <c r="BJU705" s="8"/>
      <c r="BJV705" s="8"/>
      <c r="BJW705" s="8"/>
      <c r="BJX705" s="8"/>
      <c r="BJY705" s="8"/>
      <c r="BJZ705" s="8"/>
      <c r="BKA705" s="8"/>
      <c r="BKB705" s="8"/>
      <c r="BKC705" s="8"/>
      <c r="BKD705" s="8"/>
      <c r="BKE705" s="8"/>
      <c r="BKF705" s="8"/>
      <c r="BKG705" s="8"/>
      <c r="BKH705" s="8"/>
      <c r="BKI705" s="8"/>
      <c r="BKJ705" s="8"/>
      <c r="BKK705" s="8"/>
      <c r="BKL705" s="8"/>
      <c r="BKM705" s="8"/>
      <c r="BKN705" s="8"/>
      <c r="BKO705" s="8"/>
      <c r="BKP705" s="8"/>
      <c r="BKQ705" s="8"/>
      <c r="BKR705" s="8"/>
      <c r="BKS705" s="8"/>
      <c r="BKT705" s="8"/>
      <c r="BKU705" s="8"/>
      <c r="BKV705" s="8"/>
      <c r="BKW705" s="8"/>
      <c r="BKX705" s="8"/>
      <c r="BKY705" s="8"/>
      <c r="BKZ705" s="8"/>
      <c r="BLA705" s="8"/>
      <c r="BLB705" s="8"/>
      <c r="BLC705" s="8"/>
      <c r="BLD705" s="8"/>
      <c r="BLE705" s="8"/>
      <c r="BLF705" s="8"/>
      <c r="BLG705" s="8"/>
      <c r="BLH705" s="8"/>
      <c r="BLI705" s="8"/>
      <c r="BLJ705" s="8"/>
      <c r="BLK705" s="8"/>
      <c r="BLL705" s="8"/>
      <c r="BLM705" s="8"/>
      <c r="BLN705" s="8"/>
      <c r="BLO705" s="8"/>
      <c r="BLP705" s="8"/>
      <c r="BLQ705" s="8"/>
      <c r="BLR705" s="8"/>
      <c r="BLS705" s="8"/>
      <c r="BLT705" s="8"/>
      <c r="BLU705" s="8"/>
      <c r="BLV705" s="8"/>
      <c r="BLW705" s="8"/>
      <c r="BLX705" s="8"/>
      <c r="BLY705" s="8"/>
      <c r="BLZ705" s="8"/>
      <c r="BMA705" s="8"/>
      <c r="BMB705" s="8"/>
      <c r="BMC705" s="8"/>
      <c r="BMD705" s="8"/>
      <c r="BME705" s="8"/>
      <c r="BMF705" s="8"/>
      <c r="BMG705" s="8"/>
      <c r="BMH705" s="8"/>
      <c r="BMI705" s="8"/>
      <c r="BMJ705" s="8"/>
      <c r="BMK705" s="8"/>
      <c r="BML705" s="8"/>
      <c r="BMM705" s="8"/>
      <c r="BMN705" s="8"/>
      <c r="BMO705" s="8"/>
      <c r="BMP705" s="8"/>
      <c r="BMQ705" s="8"/>
      <c r="BMR705" s="8"/>
      <c r="BMS705" s="8"/>
      <c r="BMT705" s="8"/>
      <c r="BMU705" s="8"/>
      <c r="BMV705" s="8"/>
      <c r="BMW705" s="8"/>
      <c r="BMX705" s="8"/>
      <c r="BMY705" s="8"/>
      <c r="BMZ705" s="8"/>
      <c r="BNA705" s="8"/>
      <c r="BNB705" s="8"/>
      <c r="BNC705" s="8"/>
      <c r="BND705" s="8"/>
      <c r="BNE705" s="8"/>
      <c r="BNF705" s="8"/>
      <c r="BNG705" s="8"/>
      <c r="BNH705" s="8"/>
      <c r="BNI705" s="8"/>
      <c r="BNJ705" s="8"/>
      <c r="BNK705" s="8"/>
      <c r="BNL705" s="8"/>
      <c r="BNM705" s="8"/>
      <c r="BNN705" s="8"/>
      <c r="BNO705" s="8"/>
      <c r="BNP705" s="8"/>
      <c r="BNQ705" s="8"/>
      <c r="BNR705" s="8"/>
      <c r="BNS705" s="8"/>
      <c r="BNT705" s="8"/>
      <c r="BNU705" s="8"/>
      <c r="BNV705" s="8"/>
      <c r="BNW705" s="8"/>
      <c r="BNX705" s="8"/>
      <c r="BNY705" s="8"/>
      <c r="BNZ705" s="8"/>
      <c r="BOA705" s="8"/>
      <c r="BOB705" s="8"/>
      <c r="BOC705" s="8"/>
      <c r="BOD705" s="8"/>
      <c r="BOE705" s="8"/>
      <c r="BOF705" s="8"/>
      <c r="BOG705" s="8"/>
      <c r="BOH705" s="8"/>
      <c r="BOI705" s="8"/>
      <c r="BOJ705" s="8"/>
      <c r="BOK705" s="8"/>
      <c r="BOL705" s="8"/>
      <c r="BOM705" s="8"/>
      <c r="BON705" s="8"/>
      <c r="BOO705" s="8"/>
      <c r="BOP705" s="8"/>
      <c r="BOQ705" s="8"/>
      <c r="BOR705" s="8"/>
      <c r="BOS705" s="8"/>
      <c r="BOT705" s="8"/>
      <c r="BOU705" s="8"/>
      <c r="BOV705" s="8"/>
      <c r="BOW705" s="8"/>
      <c r="BOX705" s="8"/>
      <c r="BOY705" s="8"/>
      <c r="BOZ705" s="8"/>
      <c r="BPA705" s="8"/>
      <c r="BPB705" s="8"/>
      <c r="BPC705" s="8"/>
      <c r="BPD705" s="8"/>
      <c r="BPE705" s="8"/>
      <c r="BPF705" s="8"/>
      <c r="BPG705" s="8"/>
      <c r="BPH705" s="8"/>
      <c r="BPI705" s="8"/>
      <c r="BPJ705" s="8"/>
      <c r="BPK705" s="8"/>
      <c r="BPL705" s="8"/>
      <c r="BPM705" s="8"/>
      <c r="BPN705" s="8"/>
      <c r="BPO705" s="8"/>
      <c r="BPP705" s="8"/>
      <c r="BPQ705" s="8"/>
      <c r="BPR705" s="8"/>
      <c r="BPS705" s="8"/>
      <c r="BPT705" s="8"/>
      <c r="BPU705" s="8"/>
      <c r="BPV705" s="8"/>
      <c r="BPW705" s="8"/>
      <c r="BPX705" s="8"/>
      <c r="BPY705" s="8"/>
      <c r="BPZ705" s="8"/>
      <c r="BQA705" s="8"/>
      <c r="BQB705" s="8"/>
      <c r="BQC705" s="8"/>
      <c r="BQD705" s="8"/>
      <c r="BQE705" s="8"/>
      <c r="BQF705" s="8"/>
      <c r="BQG705" s="8"/>
      <c r="BQH705" s="8"/>
      <c r="BQI705" s="8"/>
      <c r="BQJ705" s="8"/>
      <c r="BQK705" s="8"/>
      <c r="BQL705" s="8"/>
      <c r="BQM705" s="8"/>
      <c r="BQN705" s="8"/>
      <c r="BQO705" s="8"/>
      <c r="BQP705" s="8"/>
      <c r="BQQ705" s="8"/>
      <c r="BQR705" s="8"/>
      <c r="BQS705" s="8"/>
      <c r="BQT705" s="8"/>
      <c r="BQU705" s="8"/>
      <c r="BQV705" s="8"/>
      <c r="BQW705" s="8"/>
      <c r="BQX705" s="8"/>
      <c r="BQY705" s="8"/>
      <c r="BQZ705" s="8"/>
      <c r="BRA705" s="8"/>
      <c r="BRB705" s="8"/>
      <c r="BRC705" s="8"/>
      <c r="BRD705" s="8"/>
      <c r="BRE705" s="8"/>
      <c r="BRF705" s="8"/>
      <c r="BRG705" s="8"/>
      <c r="BRH705" s="8"/>
      <c r="BRI705" s="8"/>
      <c r="BRJ705" s="8"/>
      <c r="BRK705" s="8"/>
      <c r="BRL705" s="8"/>
      <c r="BRM705" s="8"/>
      <c r="BRN705" s="8"/>
      <c r="BRO705" s="8"/>
      <c r="BRP705" s="8"/>
      <c r="BRQ705" s="8"/>
      <c r="BRR705" s="8"/>
      <c r="BRS705" s="8"/>
      <c r="BRT705" s="8"/>
      <c r="BRU705" s="8"/>
      <c r="BRV705" s="8"/>
      <c r="BRW705" s="8"/>
      <c r="BRX705" s="8"/>
      <c r="BRY705" s="8"/>
      <c r="BRZ705" s="8"/>
      <c r="BSA705" s="8"/>
      <c r="BSB705" s="8"/>
      <c r="BSC705" s="8"/>
      <c r="BSD705" s="8"/>
      <c r="BSE705" s="8"/>
      <c r="BSF705" s="8"/>
      <c r="BSG705" s="8"/>
      <c r="BSH705" s="8"/>
      <c r="BSI705" s="8"/>
      <c r="BSJ705" s="8"/>
      <c r="BSK705" s="8"/>
      <c r="BSL705" s="8"/>
      <c r="BSM705" s="8"/>
      <c r="BSN705" s="8"/>
      <c r="BSO705" s="8"/>
      <c r="BSP705" s="8"/>
      <c r="BSQ705" s="8"/>
      <c r="BSR705" s="8"/>
      <c r="BSS705" s="8"/>
      <c r="BST705" s="8"/>
      <c r="BSU705" s="8"/>
      <c r="BSV705" s="8"/>
      <c r="BSW705" s="8"/>
      <c r="BSX705" s="8"/>
      <c r="BSY705" s="8"/>
      <c r="BSZ705" s="8"/>
      <c r="BTA705" s="8"/>
      <c r="BTB705" s="8"/>
      <c r="BTC705" s="8"/>
      <c r="BTD705" s="8"/>
      <c r="BTE705" s="8"/>
      <c r="BTF705" s="8"/>
      <c r="BTG705" s="8"/>
      <c r="BTH705" s="8"/>
      <c r="BTI705" s="8"/>
      <c r="BTJ705" s="8"/>
      <c r="BTK705" s="8"/>
      <c r="BTL705" s="8"/>
      <c r="BTM705" s="8"/>
      <c r="BTN705" s="8"/>
      <c r="BTO705" s="8"/>
      <c r="BTP705" s="8"/>
      <c r="BTQ705" s="8"/>
      <c r="BTR705" s="8"/>
      <c r="BTS705" s="8"/>
      <c r="BTT705" s="8"/>
      <c r="BTU705" s="8"/>
      <c r="BTV705" s="8"/>
      <c r="BTW705" s="8"/>
      <c r="BTX705" s="8"/>
      <c r="BTY705" s="8"/>
      <c r="BTZ705" s="8"/>
      <c r="BUA705" s="8"/>
      <c r="BUB705" s="8"/>
      <c r="BUC705" s="8"/>
      <c r="BUD705" s="8"/>
      <c r="BUE705" s="8"/>
      <c r="BUF705" s="8"/>
      <c r="BUG705" s="8"/>
      <c r="BUH705" s="8"/>
      <c r="BUI705" s="8"/>
      <c r="BUJ705" s="8"/>
      <c r="BUK705" s="8"/>
      <c r="BUL705" s="8"/>
      <c r="BUM705" s="8"/>
      <c r="BUN705" s="8"/>
      <c r="BUO705" s="8"/>
      <c r="BUP705" s="8"/>
      <c r="BUQ705" s="8"/>
      <c r="BUR705" s="8"/>
      <c r="BUS705" s="8"/>
      <c r="BUT705" s="8"/>
      <c r="BUU705" s="8"/>
      <c r="BUV705" s="8"/>
      <c r="BUW705" s="8"/>
      <c r="BUX705" s="8"/>
      <c r="BUY705" s="8"/>
      <c r="BUZ705" s="8"/>
      <c r="BVA705" s="8"/>
      <c r="BVB705" s="8"/>
      <c r="BVC705" s="8"/>
      <c r="BVD705" s="8"/>
      <c r="BVE705" s="8"/>
      <c r="BVF705" s="8"/>
      <c r="BVG705" s="8"/>
      <c r="BVH705" s="8"/>
      <c r="BVI705" s="8"/>
      <c r="BVJ705" s="8"/>
      <c r="BVK705" s="8"/>
      <c r="BVL705" s="8"/>
      <c r="BVM705" s="8"/>
      <c r="BVN705" s="8"/>
      <c r="BVO705" s="8"/>
      <c r="BVP705" s="8"/>
      <c r="BVQ705" s="8"/>
      <c r="BVR705" s="8"/>
      <c r="BVS705" s="8"/>
      <c r="BVT705" s="8"/>
      <c r="BVU705" s="8"/>
      <c r="BVV705" s="8"/>
      <c r="BVW705" s="8"/>
      <c r="BVX705" s="8"/>
      <c r="BVY705" s="8"/>
      <c r="BVZ705" s="8"/>
      <c r="BWA705" s="8"/>
      <c r="BWB705" s="8"/>
      <c r="BWC705" s="8"/>
      <c r="BWD705" s="8"/>
      <c r="BWE705" s="8"/>
      <c r="BWF705" s="8"/>
      <c r="BWG705" s="8"/>
      <c r="BWH705" s="8"/>
      <c r="BWI705" s="8"/>
      <c r="BWJ705" s="8"/>
      <c r="BWK705" s="8"/>
      <c r="BWL705" s="8"/>
      <c r="BWM705" s="8"/>
      <c r="BWN705" s="8"/>
      <c r="BWO705" s="8"/>
      <c r="BWP705" s="8"/>
      <c r="BWQ705" s="8"/>
    </row>
    <row r="706" spans="1:1967" s="444" customFormat="1" ht="102" customHeight="1">
      <c r="A706" s="450" t="s">
        <v>6696</v>
      </c>
      <c r="B706" s="451" t="s">
        <v>97</v>
      </c>
      <c r="C706" s="467" t="s">
        <v>1175</v>
      </c>
      <c r="D706" s="467" t="s">
        <v>1176</v>
      </c>
      <c r="E706" s="467" t="s">
        <v>1178</v>
      </c>
      <c r="F706" s="452"/>
      <c r="G706" s="452" t="s">
        <v>385</v>
      </c>
      <c r="H706" s="454">
        <v>1</v>
      </c>
      <c r="I706" s="481">
        <v>470000000</v>
      </c>
      <c r="J706" s="456" t="s">
        <v>1330</v>
      </c>
      <c r="K706" s="494" t="s">
        <v>2107</v>
      </c>
      <c r="L706" s="457" t="s">
        <v>3428</v>
      </c>
      <c r="M706" s="458" t="s">
        <v>383</v>
      </c>
      <c r="N706" s="470" t="s">
        <v>8875</v>
      </c>
      <c r="O706" s="452" t="s">
        <v>1382</v>
      </c>
      <c r="P706" s="460" t="s">
        <v>1354</v>
      </c>
      <c r="Q706" s="452" t="s">
        <v>1195</v>
      </c>
      <c r="R706" s="466">
        <v>450</v>
      </c>
      <c r="S706" s="493">
        <v>37000</v>
      </c>
      <c r="T706" s="463">
        <v>0</v>
      </c>
      <c r="U706" s="463">
        <f t="shared" si="109"/>
        <v>0</v>
      </c>
      <c r="V706" s="450" t="s">
        <v>1341</v>
      </c>
      <c r="W706" s="465" t="s">
        <v>1410</v>
      </c>
      <c r="X706" s="450" t="s">
        <v>9455</v>
      </c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  <c r="FC706" s="8"/>
      <c r="FD706" s="8"/>
      <c r="FE706" s="8"/>
      <c r="FF706" s="8"/>
      <c r="FG706" s="8"/>
      <c r="FH706" s="8"/>
      <c r="FI706" s="8"/>
      <c r="FJ706" s="8"/>
      <c r="FK706" s="8"/>
      <c r="FL706" s="8"/>
      <c r="FM706" s="8"/>
      <c r="FN706" s="8"/>
      <c r="FO706" s="8"/>
      <c r="FP706" s="8"/>
      <c r="FQ706" s="8"/>
      <c r="FR706" s="8"/>
      <c r="FS706" s="8"/>
      <c r="FT706" s="8"/>
      <c r="FU706" s="8"/>
      <c r="FV706" s="8"/>
      <c r="FW706" s="8"/>
      <c r="FX706" s="8"/>
      <c r="FY706" s="8"/>
      <c r="FZ706" s="8"/>
      <c r="GA706" s="8"/>
      <c r="GB706" s="8"/>
      <c r="GC706" s="8"/>
      <c r="GD706" s="8"/>
      <c r="GE706" s="8"/>
      <c r="GF706" s="8"/>
      <c r="GG706" s="8"/>
      <c r="GH706" s="8"/>
      <c r="GI706" s="8"/>
      <c r="GJ706" s="8"/>
      <c r="GK706" s="8"/>
      <c r="GL706" s="8"/>
      <c r="GM706" s="8"/>
      <c r="GN706" s="8"/>
      <c r="GO706" s="8"/>
      <c r="GP706" s="8"/>
      <c r="GQ706" s="8"/>
      <c r="GR706" s="8"/>
      <c r="GS706" s="8"/>
      <c r="GT706" s="8"/>
      <c r="GU706" s="8"/>
      <c r="GV706" s="8"/>
      <c r="GW706" s="8"/>
      <c r="GX706" s="8"/>
      <c r="GY706" s="8"/>
      <c r="GZ706" s="8"/>
      <c r="HA706" s="8"/>
      <c r="HB706" s="8"/>
      <c r="HC706" s="8"/>
      <c r="HD706" s="8"/>
      <c r="HE706" s="8"/>
      <c r="HF706" s="8"/>
      <c r="HG706" s="8"/>
      <c r="HH706" s="8"/>
      <c r="HI706" s="8"/>
      <c r="HJ706" s="8"/>
      <c r="HK706" s="8"/>
      <c r="HL706" s="8"/>
      <c r="HM706" s="8"/>
      <c r="HN706" s="8"/>
      <c r="HO706" s="8"/>
      <c r="HP706" s="8"/>
      <c r="HQ706" s="8"/>
      <c r="HR706" s="8"/>
      <c r="HS706" s="8"/>
      <c r="HT706" s="8"/>
      <c r="HU706" s="8"/>
      <c r="HV706" s="8"/>
      <c r="HW706" s="8"/>
      <c r="HX706" s="8"/>
      <c r="HY706" s="8"/>
      <c r="HZ706" s="8"/>
      <c r="IA706" s="8"/>
      <c r="IB706" s="8"/>
      <c r="IC706" s="8"/>
      <c r="ID706" s="8"/>
      <c r="IE706" s="8"/>
      <c r="IF706" s="8"/>
      <c r="IG706" s="8"/>
      <c r="IH706" s="8"/>
      <c r="II706" s="8"/>
      <c r="IJ706" s="8"/>
      <c r="IK706" s="8"/>
      <c r="IL706" s="8"/>
      <c r="IM706" s="8"/>
      <c r="IN706" s="8"/>
      <c r="IO706" s="8"/>
      <c r="IP706" s="8"/>
      <c r="IQ706" s="8"/>
      <c r="IR706" s="8"/>
      <c r="IS706" s="8"/>
      <c r="IT706" s="8"/>
      <c r="IU706" s="8"/>
      <c r="IV706" s="8"/>
      <c r="IW706" s="8"/>
      <c r="IX706" s="8"/>
      <c r="IY706" s="8"/>
      <c r="IZ706" s="8"/>
      <c r="JA706" s="8"/>
      <c r="JB706" s="8"/>
      <c r="JC706" s="8"/>
      <c r="JD706" s="8"/>
      <c r="JE706" s="8"/>
      <c r="JF706" s="8"/>
      <c r="JG706" s="8"/>
      <c r="JH706" s="8"/>
      <c r="JI706" s="8"/>
      <c r="JJ706" s="8"/>
      <c r="JK706" s="8"/>
      <c r="JL706" s="8"/>
      <c r="JM706" s="8"/>
      <c r="JN706" s="8"/>
      <c r="JO706" s="8"/>
      <c r="JP706" s="8"/>
      <c r="JQ706" s="8"/>
      <c r="JR706" s="8"/>
      <c r="JS706" s="8"/>
      <c r="JT706" s="8"/>
      <c r="JU706" s="8"/>
      <c r="JV706" s="8"/>
      <c r="JW706" s="8"/>
      <c r="JX706" s="8"/>
      <c r="JY706" s="8"/>
      <c r="JZ706" s="8"/>
      <c r="KA706" s="8"/>
      <c r="KB706" s="8"/>
      <c r="KC706" s="8"/>
      <c r="KD706" s="8"/>
      <c r="KE706" s="8"/>
      <c r="KF706" s="8"/>
      <c r="KG706" s="8"/>
      <c r="KH706" s="8"/>
      <c r="KI706" s="8"/>
      <c r="KJ706" s="8"/>
      <c r="KK706" s="8"/>
      <c r="KL706" s="8"/>
      <c r="KM706" s="8"/>
      <c r="KN706" s="8"/>
      <c r="KO706" s="8"/>
      <c r="KP706" s="8"/>
      <c r="KQ706" s="8"/>
      <c r="KR706" s="8"/>
      <c r="KS706" s="8"/>
      <c r="KT706" s="8"/>
      <c r="KU706" s="8"/>
      <c r="KV706" s="8"/>
      <c r="KW706" s="8"/>
      <c r="KX706" s="8"/>
      <c r="KY706" s="8"/>
      <c r="KZ706" s="8"/>
      <c r="LA706" s="8"/>
      <c r="LB706" s="8"/>
      <c r="LC706" s="8"/>
      <c r="LD706" s="8"/>
      <c r="LE706" s="8"/>
      <c r="LF706" s="8"/>
      <c r="LG706" s="8"/>
      <c r="LH706" s="8"/>
      <c r="LI706" s="8"/>
      <c r="LJ706" s="8"/>
      <c r="LK706" s="8"/>
      <c r="LL706" s="8"/>
      <c r="LM706" s="8"/>
      <c r="LN706" s="8"/>
      <c r="LO706" s="8"/>
      <c r="LP706" s="8"/>
      <c r="LQ706" s="8"/>
      <c r="LR706" s="8"/>
      <c r="LS706" s="8"/>
      <c r="LT706" s="8"/>
      <c r="LU706" s="8"/>
      <c r="LV706" s="8"/>
      <c r="LW706" s="8"/>
      <c r="LX706" s="8"/>
      <c r="LY706" s="8"/>
      <c r="LZ706" s="8"/>
      <c r="MA706" s="8"/>
      <c r="MB706" s="8"/>
      <c r="MC706" s="8"/>
      <c r="MD706" s="8"/>
      <c r="ME706" s="8"/>
      <c r="MF706" s="8"/>
      <c r="MG706" s="8"/>
      <c r="MH706" s="8"/>
      <c r="MI706" s="8"/>
      <c r="MJ706" s="8"/>
      <c r="MK706" s="8"/>
      <c r="ML706" s="8"/>
      <c r="MM706" s="8"/>
      <c r="MN706" s="8"/>
      <c r="MO706" s="8"/>
      <c r="MP706" s="8"/>
      <c r="MQ706" s="8"/>
      <c r="MR706" s="8"/>
      <c r="MS706" s="8"/>
      <c r="MT706" s="8"/>
      <c r="MU706" s="8"/>
      <c r="MV706" s="8"/>
      <c r="MW706" s="8"/>
      <c r="MX706" s="8"/>
      <c r="MY706" s="8"/>
      <c r="MZ706" s="8"/>
      <c r="NA706" s="8"/>
      <c r="NB706" s="8"/>
      <c r="NC706" s="8"/>
      <c r="ND706" s="8"/>
      <c r="NE706" s="8"/>
      <c r="NF706" s="8"/>
      <c r="NG706" s="8"/>
      <c r="NH706" s="8"/>
      <c r="NI706" s="8"/>
      <c r="NJ706" s="8"/>
      <c r="NK706" s="8"/>
      <c r="NL706" s="8"/>
      <c r="NM706" s="8"/>
      <c r="NN706" s="8"/>
      <c r="NO706" s="8"/>
      <c r="NP706" s="8"/>
      <c r="NQ706" s="8"/>
      <c r="NR706" s="8"/>
      <c r="NS706" s="8"/>
      <c r="NT706" s="8"/>
      <c r="NU706" s="8"/>
      <c r="NV706" s="8"/>
      <c r="NW706" s="8"/>
      <c r="NX706" s="8"/>
      <c r="NY706" s="8"/>
      <c r="NZ706" s="8"/>
      <c r="OA706" s="8"/>
      <c r="OB706" s="8"/>
      <c r="OC706" s="8"/>
      <c r="OD706" s="8"/>
      <c r="OE706" s="8"/>
      <c r="OF706" s="8"/>
      <c r="OG706" s="8"/>
      <c r="OH706" s="8"/>
      <c r="OI706" s="8"/>
      <c r="OJ706" s="8"/>
      <c r="OK706" s="8"/>
      <c r="OL706" s="8"/>
      <c r="OM706" s="8"/>
      <c r="ON706" s="8"/>
      <c r="OO706" s="8"/>
      <c r="OP706" s="8"/>
      <c r="OQ706" s="8"/>
      <c r="OR706" s="8"/>
      <c r="OS706" s="8"/>
      <c r="OT706" s="8"/>
      <c r="OU706" s="8"/>
      <c r="OV706" s="8"/>
      <c r="OW706" s="8"/>
      <c r="OX706" s="8"/>
      <c r="OY706" s="8"/>
      <c r="OZ706" s="8"/>
      <c r="PA706" s="8"/>
      <c r="PB706" s="8"/>
      <c r="PC706" s="8"/>
      <c r="PD706" s="8"/>
      <c r="PE706" s="8"/>
      <c r="PF706" s="8"/>
      <c r="PG706" s="8"/>
      <c r="PH706" s="8"/>
      <c r="PI706" s="8"/>
      <c r="PJ706" s="8"/>
      <c r="PK706" s="8"/>
      <c r="PL706" s="8"/>
      <c r="PM706" s="8"/>
      <c r="PN706" s="8"/>
      <c r="PO706" s="8"/>
      <c r="PP706" s="8"/>
      <c r="PQ706" s="8"/>
      <c r="PR706" s="8"/>
      <c r="PS706" s="8"/>
      <c r="PT706" s="8"/>
      <c r="PU706" s="8"/>
      <c r="PV706" s="8"/>
      <c r="PW706" s="8"/>
      <c r="PX706" s="8"/>
      <c r="PY706" s="8"/>
      <c r="PZ706" s="8"/>
      <c r="QA706" s="8"/>
      <c r="QB706" s="8"/>
      <c r="QC706" s="8"/>
      <c r="QD706" s="8"/>
      <c r="QE706" s="8"/>
      <c r="QF706" s="8"/>
      <c r="QG706" s="8"/>
      <c r="QH706" s="8"/>
      <c r="QI706" s="8"/>
      <c r="QJ706" s="8"/>
      <c r="QK706" s="8"/>
      <c r="QL706" s="8"/>
      <c r="QM706" s="8"/>
      <c r="QN706" s="8"/>
      <c r="QO706" s="8"/>
      <c r="QP706" s="8"/>
      <c r="QQ706" s="8"/>
      <c r="QR706" s="8"/>
      <c r="QS706" s="8"/>
      <c r="QT706" s="8"/>
      <c r="QU706" s="8"/>
      <c r="QV706" s="8"/>
      <c r="QW706" s="8"/>
      <c r="QX706" s="8"/>
      <c r="QY706" s="8"/>
      <c r="QZ706" s="8"/>
      <c r="RA706" s="8"/>
      <c r="RB706" s="8"/>
      <c r="RC706" s="8"/>
      <c r="RD706" s="8"/>
      <c r="RE706" s="8"/>
      <c r="RF706" s="8"/>
      <c r="RG706" s="8"/>
      <c r="RH706" s="8"/>
      <c r="RI706" s="8"/>
      <c r="RJ706" s="8"/>
      <c r="RK706" s="8"/>
      <c r="RL706" s="8"/>
      <c r="RM706" s="8"/>
      <c r="RN706" s="8"/>
      <c r="RO706" s="8"/>
      <c r="RP706" s="8"/>
      <c r="RQ706" s="8"/>
      <c r="RR706" s="8"/>
      <c r="RS706" s="8"/>
      <c r="RT706" s="8"/>
      <c r="RU706" s="8"/>
      <c r="RV706" s="8"/>
      <c r="RW706" s="8"/>
      <c r="RX706" s="8"/>
      <c r="RY706" s="8"/>
      <c r="RZ706" s="8"/>
      <c r="SA706" s="8"/>
      <c r="SB706" s="8"/>
      <c r="SC706" s="8"/>
      <c r="SD706" s="8"/>
      <c r="SE706" s="8"/>
      <c r="SF706" s="8"/>
      <c r="SG706" s="8"/>
      <c r="SH706" s="8"/>
      <c r="SI706" s="8"/>
      <c r="SJ706" s="8"/>
      <c r="SK706" s="8"/>
      <c r="SL706" s="8"/>
      <c r="SM706" s="8"/>
      <c r="SN706" s="8"/>
      <c r="SO706" s="8"/>
      <c r="SP706" s="8"/>
      <c r="SQ706" s="8"/>
      <c r="SR706" s="8"/>
      <c r="SS706" s="8"/>
      <c r="ST706" s="8"/>
      <c r="SU706" s="8"/>
      <c r="SV706" s="8"/>
      <c r="SW706" s="8"/>
      <c r="SX706" s="8"/>
      <c r="SY706" s="8"/>
      <c r="SZ706" s="8"/>
      <c r="TA706" s="8"/>
      <c r="TB706" s="8"/>
      <c r="TC706" s="8"/>
      <c r="TD706" s="8"/>
      <c r="TE706" s="8"/>
      <c r="TF706" s="8"/>
      <c r="TG706" s="8"/>
      <c r="TH706" s="8"/>
      <c r="TI706" s="8"/>
      <c r="TJ706" s="8"/>
      <c r="TK706" s="8"/>
      <c r="TL706" s="8"/>
      <c r="TM706" s="8"/>
      <c r="TN706" s="8"/>
      <c r="TO706" s="8"/>
      <c r="TP706" s="8"/>
      <c r="TQ706" s="8"/>
      <c r="TR706" s="8"/>
      <c r="TS706" s="8"/>
      <c r="TT706" s="8"/>
      <c r="TU706" s="8"/>
      <c r="TV706" s="8"/>
      <c r="TW706" s="8"/>
      <c r="TX706" s="8"/>
      <c r="TY706" s="8"/>
      <c r="TZ706" s="8"/>
      <c r="UA706" s="8"/>
      <c r="UB706" s="8"/>
      <c r="UC706" s="8"/>
      <c r="UD706" s="8"/>
      <c r="UE706" s="8"/>
      <c r="UF706" s="8"/>
      <c r="UG706" s="8"/>
      <c r="UH706" s="8"/>
      <c r="UI706" s="8"/>
      <c r="UJ706" s="8"/>
      <c r="UK706" s="8"/>
      <c r="UL706" s="8"/>
      <c r="UM706" s="8"/>
      <c r="UN706" s="8"/>
      <c r="UO706" s="8"/>
      <c r="UP706" s="8"/>
      <c r="UQ706" s="8"/>
      <c r="UR706" s="8"/>
      <c r="US706" s="8"/>
      <c r="UT706" s="8"/>
      <c r="UU706" s="8"/>
      <c r="UV706" s="8"/>
      <c r="UW706" s="8"/>
      <c r="UX706" s="8"/>
      <c r="UY706" s="8"/>
      <c r="UZ706" s="8"/>
      <c r="VA706" s="8"/>
      <c r="VB706" s="8"/>
      <c r="VC706" s="8"/>
      <c r="VD706" s="8"/>
      <c r="VE706" s="8"/>
      <c r="VF706" s="8"/>
      <c r="VG706" s="8"/>
      <c r="VH706" s="8"/>
      <c r="VI706" s="8"/>
      <c r="VJ706" s="8"/>
      <c r="VK706" s="8"/>
      <c r="VL706" s="8"/>
      <c r="VM706" s="8"/>
      <c r="VN706" s="8"/>
      <c r="VO706" s="8"/>
      <c r="VP706" s="8"/>
      <c r="VQ706" s="8"/>
      <c r="VR706" s="8"/>
      <c r="VS706" s="8"/>
      <c r="VT706" s="8"/>
      <c r="VU706" s="8"/>
      <c r="VV706" s="8"/>
      <c r="VW706" s="8"/>
      <c r="VX706" s="8"/>
      <c r="VY706" s="8"/>
      <c r="VZ706" s="8"/>
      <c r="WA706" s="8"/>
      <c r="WB706" s="8"/>
      <c r="WC706" s="8"/>
      <c r="WD706" s="8"/>
      <c r="WE706" s="8"/>
      <c r="WF706" s="8"/>
      <c r="WG706" s="8"/>
      <c r="WH706" s="8"/>
      <c r="WI706" s="8"/>
      <c r="WJ706" s="8"/>
      <c r="WK706" s="8"/>
      <c r="WL706" s="8"/>
      <c r="WM706" s="8"/>
      <c r="WN706" s="8"/>
      <c r="WO706" s="8"/>
      <c r="WP706" s="8"/>
      <c r="WQ706" s="8"/>
      <c r="WR706" s="8"/>
      <c r="WS706" s="8"/>
      <c r="WT706" s="8"/>
      <c r="WU706" s="8"/>
      <c r="WV706" s="8"/>
      <c r="WW706" s="8"/>
      <c r="WX706" s="8"/>
      <c r="WY706" s="8"/>
      <c r="WZ706" s="8"/>
      <c r="XA706" s="8"/>
      <c r="XB706" s="8"/>
      <c r="XC706" s="8"/>
      <c r="XD706" s="8"/>
      <c r="XE706" s="8"/>
      <c r="XF706" s="8"/>
      <c r="XG706" s="8"/>
      <c r="XH706" s="8"/>
      <c r="XI706" s="8"/>
      <c r="XJ706" s="8"/>
      <c r="XK706" s="8"/>
      <c r="XL706" s="8"/>
      <c r="XM706" s="8"/>
      <c r="XN706" s="8"/>
      <c r="XO706" s="8"/>
      <c r="XP706" s="8"/>
      <c r="XQ706" s="8"/>
      <c r="XR706" s="8"/>
      <c r="XS706" s="8"/>
      <c r="XT706" s="8"/>
      <c r="XU706" s="8"/>
      <c r="XV706" s="8"/>
      <c r="XW706" s="8"/>
      <c r="XX706" s="8"/>
      <c r="XY706" s="8"/>
      <c r="XZ706" s="8"/>
      <c r="YA706" s="8"/>
      <c r="YB706" s="8"/>
      <c r="YC706" s="8"/>
      <c r="YD706" s="8"/>
      <c r="YE706" s="8"/>
      <c r="YF706" s="8"/>
      <c r="YG706" s="8"/>
      <c r="YH706" s="8"/>
      <c r="YI706" s="8"/>
      <c r="YJ706" s="8"/>
      <c r="YK706" s="8"/>
      <c r="YL706" s="8"/>
      <c r="YM706" s="8"/>
      <c r="YN706" s="8"/>
      <c r="YO706" s="8"/>
      <c r="YP706" s="8"/>
      <c r="YQ706" s="8"/>
      <c r="YR706" s="8"/>
      <c r="YS706" s="8"/>
      <c r="YT706" s="8"/>
      <c r="YU706" s="8"/>
      <c r="YV706" s="8"/>
      <c r="YW706" s="8"/>
      <c r="YX706" s="8"/>
      <c r="YY706" s="8"/>
      <c r="YZ706" s="8"/>
      <c r="ZA706" s="8"/>
      <c r="ZB706" s="8"/>
      <c r="ZC706" s="8"/>
      <c r="ZD706" s="8"/>
      <c r="ZE706" s="8"/>
      <c r="ZF706" s="8"/>
      <c r="ZG706" s="8"/>
      <c r="ZH706" s="8"/>
      <c r="ZI706" s="8"/>
      <c r="ZJ706" s="8"/>
      <c r="ZK706" s="8"/>
      <c r="ZL706" s="8"/>
      <c r="ZM706" s="8"/>
      <c r="ZN706" s="8"/>
      <c r="ZO706" s="8"/>
      <c r="ZP706" s="8"/>
      <c r="ZQ706" s="8"/>
      <c r="ZR706" s="8"/>
      <c r="ZS706" s="8"/>
      <c r="ZT706" s="8"/>
      <c r="ZU706" s="8"/>
      <c r="ZV706" s="8"/>
      <c r="ZW706" s="8"/>
      <c r="ZX706" s="8"/>
      <c r="ZY706" s="8"/>
      <c r="ZZ706" s="8"/>
      <c r="AAA706" s="8"/>
      <c r="AAB706" s="8"/>
      <c r="AAC706" s="8"/>
      <c r="AAD706" s="8"/>
      <c r="AAE706" s="8"/>
      <c r="AAF706" s="8"/>
      <c r="AAG706" s="8"/>
      <c r="AAH706" s="8"/>
      <c r="AAI706" s="8"/>
      <c r="AAJ706" s="8"/>
      <c r="AAK706" s="8"/>
      <c r="AAL706" s="8"/>
      <c r="AAM706" s="8"/>
      <c r="AAN706" s="8"/>
      <c r="AAO706" s="8"/>
      <c r="AAP706" s="8"/>
      <c r="AAQ706" s="8"/>
      <c r="AAR706" s="8"/>
      <c r="AAS706" s="8"/>
      <c r="AAT706" s="8"/>
      <c r="AAU706" s="8"/>
      <c r="AAV706" s="8"/>
      <c r="AAW706" s="8"/>
      <c r="AAX706" s="8"/>
      <c r="AAY706" s="8"/>
      <c r="AAZ706" s="8"/>
      <c r="ABA706" s="8"/>
      <c r="ABB706" s="8"/>
      <c r="ABC706" s="8"/>
      <c r="ABD706" s="8"/>
      <c r="ABE706" s="8"/>
      <c r="ABF706" s="8"/>
      <c r="ABG706" s="8"/>
      <c r="ABH706" s="8"/>
      <c r="ABI706" s="8"/>
      <c r="ABJ706" s="8"/>
      <c r="ABK706" s="8"/>
      <c r="ABL706" s="8"/>
      <c r="ABM706" s="8"/>
      <c r="ABN706" s="8"/>
      <c r="ABO706" s="8"/>
      <c r="ABP706" s="8"/>
      <c r="ABQ706" s="8"/>
      <c r="ABR706" s="8"/>
      <c r="ABS706" s="8"/>
      <c r="ABT706" s="8"/>
      <c r="ABU706" s="8"/>
      <c r="ABV706" s="8"/>
      <c r="ABW706" s="8"/>
      <c r="ABX706" s="8"/>
      <c r="ABY706" s="8"/>
      <c r="ABZ706" s="8"/>
      <c r="ACA706" s="8"/>
      <c r="ACB706" s="8"/>
      <c r="ACC706" s="8"/>
      <c r="ACD706" s="8"/>
      <c r="ACE706" s="8"/>
      <c r="ACF706" s="8"/>
      <c r="ACG706" s="8"/>
      <c r="ACH706" s="8"/>
      <c r="ACI706" s="8"/>
      <c r="ACJ706" s="8"/>
      <c r="ACK706" s="8"/>
      <c r="ACL706" s="8"/>
      <c r="ACM706" s="8"/>
      <c r="ACN706" s="8"/>
      <c r="ACO706" s="8"/>
      <c r="ACP706" s="8"/>
      <c r="ACQ706" s="8"/>
      <c r="ACR706" s="8"/>
      <c r="ACS706" s="8"/>
      <c r="ACT706" s="8"/>
      <c r="ACU706" s="8"/>
      <c r="ACV706" s="8"/>
      <c r="ACW706" s="8"/>
      <c r="ACX706" s="8"/>
      <c r="ACY706" s="8"/>
      <c r="ACZ706" s="8"/>
      <c r="ADA706" s="8"/>
      <c r="ADB706" s="8"/>
      <c r="ADC706" s="8"/>
      <c r="ADD706" s="8"/>
      <c r="ADE706" s="8"/>
      <c r="ADF706" s="8"/>
      <c r="ADG706" s="8"/>
      <c r="ADH706" s="8"/>
      <c r="ADI706" s="8"/>
      <c r="ADJ706" s="8"/>
      <c r="ADK706" s="8"/>
      <c r="ADL706" s="8"/>
      <c r="ADM706" s="8"/>
      <c r="ADN706" s="8"/>
      <c r="ADO706" s="8"/>
      <c r="ADP706" s="8"/>
      <c r="ADQ706" s="8"/>
      <c r="ADR706" s="8"/>
      <c r="ADS706" s="8"/>
      <c r="ADT706" s="8"/>
      <c r="ADU706" s="8"/>
      <c r="ADV706" s="8"/>
      <c r="ADW706" s="8"/>
      <c r="ADX706" s="8"/>
      <c r="ADY706" s="8"/>
      <c r="ADZ706" s="8"/>
      <c r="AEA706" s="8"/>
      <c r="AEB706" s="8"/>
      <c r="AEC706" s="8"/>
      <c r="AED706" s="8"/>
      <c r="AEE706" s="8"/>
      <c r="AEF706" s="8"/>
      <c r="AEG706" s="8"/>
      <c r="AEH706" s="8"/>
      <c r="AEI706" s="8"/>
      <c r="AEJ706" s="8"/>
      <c r="AEK706" s="8"/>
      <c r="AEL706" s="8"/>
      <c r="AEM706" s="8"/>
      <c r="AEN706" s="8"/>
      <c r="AEO706" s="8"/>
      <c r="AEP706" s="8"/>
      <c r="AEQ706" s="8"/>
      <c r="AER706" s="8"/>
      <c r="AES706" s="8"/>
      <c r="AET706" s="8"/>
      <c r="AEU706" s="8"/>
      <c r="AEV706" s="8"/>
      <c r="AEW706" s="8"/>
      <c r="AEX706" s="8"/>
      <c r="AEY706" s="8"/>
      <c r="AEZ706" s="8"/>
      <c r="AFA706" s="8"/>
      <c r="AFB706" s="8"/>
      <c r="AFC706" s="8"/>
      <c r="AFD706" s="8"/>
      <c r="AFE706" s="8"/>
      <c r="AFF706" s="8"/>
      <c r="AFG706" s="8"/>
      <c r="AFH706" s="8"/>
      <c r="AFI706" s="8"/>
      <c r="AFJ706" s="8"/>
      <c r="AFK706" s="8"/>
      <c r="AFL706" s="8"/>
      <c r="AFM706" s="8"/>
      <c r="AFN706" s="8"/>
      <c r="AFO706" s="8"/>
      <c r="AFP706" s="8"/>
      <c r="AFQ706" s="8"/>
      <c r="AFR706" s="8"/>
      <c r="AFS706" s="8"/>
      <c r="AFT706" s="8"/>
      <c r="AFU706" s="8"/>
      <c r="AFV706" s="8"/>
      <c r="AFW706" s="8"/>
      <c r="AFX706" s="8"/>
      <c r="AFY706" s="8"/>
      <c r="AFZ706" s="8"/>
      <c r="AGA706" s="8"/>
      <c r="AGB706" s="8"/>
      <c r="AGC706" s="8"/>
      <c r="AGD706" s="8"/>
      <c r="AGE706" s="8"/>
      <c r="AGF706" s="8"/>
      <c r="AGG706" s="8"/>
      <c r="AGH706" s="8"/>
      <c r="AGI706" s="8"/>
      <c r="AGJ706" s="8"/>
      <c r="AGK706" s="8"/>
      <c r="AGL706" s="8"/>
      <c r="AGM706" s="8"/>
      <c r="AGN706" s="8"/>
      <c r="AGO706" s="8"/>
      <c r="AGP706" s="8"/>
      <c r="AGQ706" s="8"/>
      <c r="AGR706" s="8"/>
      <c r="AGS706" s="8"/>
      <c r="AGT706" s="8"/>
      <c r="AGU706" s="8"/>
      <c r="AGV706" s="8"/>
      <c r="AGW706" s="8"/>
      <c r="AGX706" s="8"/>
      <c r="AGY706" s="8"/>
      <c r="AGZ706" s="8"/>
      <c r="AHA706" s="8"/>
      <c r="AHB706" s="8"/>
      <c r="AHC706" s="8"/>
      <c r="AHD706" s="8"/>
      <c r="AHE706" s="8"/>
      <c r="AHF706" s="8"/>
      <c r="AHG706" s="8"/>
      <c r="AHH706" s="8"/>
      <c r="AHI706" s="8"/>
      <c r="AHJ706" s="8"/>
      <c r="AHK706" s="8"/>
      <c r="AHL706" s="8"/>
      <c r="AHM706" s="8"/>
      <c r="AHN706" s="8"/>
      <c r="AHO706" s="8"/>
      <c r="AHP706" s="8"/>
      <c r="AHQ706" s="8"/>
      <c r="AHR706" s="8"/>
      <c r="AHS706" s="8"/>
      <c r="AHT706" s="8"/>
      <c r="AHU706" s="8"/>
      <c r="AHV706" s="8"/>
      <c r="AHW706" s="8"/>
      <c r="AHX706" s="8"/>
      <c r="AHY706" s="8"/>
      <c r="AHZ706" s="8"/>
      <c r="AIA706" s="8"/>
      <c r="AIB706" s="8"/>
      <c r="AIC706" s="8"/>
      <c r="AID706" s="8"/>
      <c r="AIE706" s="8"/>
      <c r="AIF706" s="8"/>
      <c r="AIG706" s="8"/>
      <c r="AIH706" s="8"/>
      <c r="AII706" s="8"/>
      <c r="AIJ706" s="8"/>
      <c r="AIK706" s="8"/>
      <c r="AIL706" s="8"/>
      <c r="AIM706" s="8"/>
      <c r="AIN706" s="8"/>
      <c r="AIO706" s="8"/>
      <c r="AIP706" s="8"/>
      <c r="AIQ706" s="8"/>
      <c r="AIR706" s="8"/>
      <c r="AIS706" s="8"/>
      <c r="AIT706" s="8"/>
      <c r="AIU706" s="8"/>
      <c r="AIV706" s="8"/>
      <c r="AIW706" s="8"/>
      <c r="AIX706" s="8"/>
      <c r="AIY706" s="8"/>
      <c r="AIZ706" s="8"/>
      <c r="AJA706" s="8"/>
      <c r="AJB706" s="8"/>
      <c r="AJC706" s="8"/>
      <c r="AJD706" s="8"/>
      <c r="AJE706" s="8"/>
      <c r="AJF706" s="8"/>
      <c r="AJG706" s="8"/>
      <c r="AJH706" s="8"/>
      <c r="AJI706" s="8"/>
      <c r="AJJ706" s="8"/>
      <c r="AJK706" s="8"/>
      <c r="AJL706" s="8"/>
      <c r="AJM706" s="8"/>
      <c r="AJN706" s="8"/>
      <c r="AJO706" s="8"/>
      <c r="AJP706" s="8"/>
      <c r="AJQ706" s="8"/>
      <c r="AJR706" s="8"/>
      <c r="AJS706" s="8"/>
      <c r="AJT706" s="8"/>
      <c r="AJU706" s="8"/>
      <c r="AJV706" s="8"/>
      <c r="AJW706" s="8"/>
      <c r="AJX706" s="8"/>
      <c r="AJY706" s="8"/>
      <c r="AJZ706" s="8"/>
      <c r="AKA706" s="8"/>
      <c r="AKB706" s="8"/>
      <c r="AKC706" s="8"/>
      <c r="AKD706" s="8"/>
      <c r="AKE706" s="8"/>
      <c r="AKF706" s="8"/>
      <c r="AKG706" s="8"/>
      <c r="AKH706" s="8"/>
      <c r="AKI706" s="8"/>
      <c r="AKJ706" s="8"/>
      <c r="AKK706" s="8"/>
      <c r="AKL706" s="8"/>
      <c r="AKM706" s="8"/>
      <c r="AKN706" s="8"/>
      <c r="AKO706" s="8"/>
      <c r="AKP706" s="8"/>
      <c r="AKQ706" s="8"/>
      <c r="AKR706" s="8"/>
      <c r="AKS706" s="8"/>
      <c r="AKT706" s="8"/>
      <c r="AKU706" s="8"/>
      <c r="AKV706" s="8"/>
      <c r="AKW706" s="8"/>
      <c r="AKX706" s="8"/>
      <c r="AKY706" s="8"/>
      <c r="AKZ706" s="8"/>
      <c r="ALA706" s="8"/>
      <c r="ALB706" s="8"/>
      <c r="ALC706" s="8"/>
      <c r="ALD706" s="8"/>
      <c r="ALE706" s="8"/>
      <c r="ALF706" s="8"/>
      <c r="ALG706" s="8"/>
      <c r="ALH706" s="8"/>
      <c r="ALI706" s="8"/>
      <c r="ALJ706" s="8"/>
      <c r="ALK706" s="8"/>
      <c r="ALL706" s="8"/>
      <c r="ALM706" s="8"/>
      <c r="ALN706" s="8"/>
      <c r="ALO706" s="8"/>
      <c r="ALP706" s="8"/>
      <c r="ALQ706" s="8"/>
      <c r="ALR706" s="8"/>
      <c r="ALS706" s="8"/>
      <c r="ALT706" s="8"/>
      <c r="ALU706" s="8"/>
      <c r="ALV706" s="8"/>
      <c r="ALW706" s="8"/>
      <c r="ALX706" s="8"/>
      <c r="ALY706" s="8"/>
      <c r="ALZ706" s="8"/>
      <c r="AMA706" s="8"/>
      <c r="AMB706" s="8"/>
      <c r="AMC706" s="8"/>
      <c r="AMD706" s="8"/>
      <c r="AME706" s="8"/>
      <c r="AMF706" s="8"/>
      <c r="AMG706" s="8"/>
      <c r="AMH706" s="8"/>
      <c r="AMI706" s="8"/>
      <c r="AMJ706" s="8"/>
      <c r="AMK706" s="8"/>
      <c r="AML706" s="8"/>
      <c r="AMM706" s="8"/>
      <c r="AMN706" s="8"/>
      <c r="AMO706" s="8"/>
      <c r="AMP706" s="8"/>
      <c r="AMQ706" s="8"/>
      <c r="AMR706" s="8"/>
      <c r="AMS706" s="8"/>
      <c r="AMT706" s="8"/>
      <c r="AMU706" s="8"/>
      <c r="AMV706" s="8"/>
      <c r="AMW706" s="8"/>
      <c r="AMX706" s="8"/>
      <c r="AMY706" s="8"/>
      <c r="AMZ706" s="8"/>
      <c r="ANA706" s="8"/>
      <c r="ANB706" s="8"/>
      <c r="ANC706" s="8"/>
      <c r="AND706" s="8"/>
      <c r="ANE706" s="8"/>
      <c r="ANF706" s="8"/>
      <c r="ANG706" s="8"/>
      <c r="ANH706" s="8"/>
      <c r="ANI706" s="8"/>
      <c r="ANJ706" s="8"/>
      <c r="ANK706" s="8"/>
      <c r="ANL706" s="8"/>
      <c r="ANM706" s="8"/>
      <c r="ANN706" s="8"/>
      <c r="ANO706" s="8"/>
      <c r="ANP706" s="8"/>
      <c r="ANQ706" s="8"/>
      <c r="ANR706" s="8"/>
      <c r="ANS706" s="8"/>
      <c r="ANT706" s="8"/>
      <c r="ANU706" s="8"/>
      <c r="ANV706" s="8"/>
      <c r="ANW706" s="8"/>
      <c r="ANX706" s="8"/>
      <c r="ANY706" s="8"/>
      <c r="ANZ706" s="8"/>
      <c r="AOA706" s="8"/>
      <c r="AOB706" s="8"/>
      <c r="AOC706" s="8"/>
      <c r="AOD706" s="8"/>
      <c r="AOE706" s="8"/>
      <c r="AOF706" s="8"/>
      <c r="AOG706" s="8"/>
      <c r="AOH706" s="8"/>
      <c r="AOI706" s="8"/>
      <c r="AOJ706" s="8"/>
      <c r="AOK706" s="8"/>
      <c r="AOL706" s="8"/>
      <c r="AOM706" s="8"/>
      <c r="AON706" s="8"/>
      <c r="AOO706" s="8"/>
      <c r="AOP706" s="8"/>
      <c r="AOQ706" s="8"/>
      <c r="AOR706" s="8"/>
      <c r="AOS706" s="8"/>
      <c r="AOT706" s="8"/>
      <c r="AOU706" s="8"/>
      <c r="AOV706" s="8"/>
      <c r="AOW706" s="8"/>
      <c r="AOX706" s="8"/>
      <c r="AOY706" s="8"/>
      <c r="AOZ706" s="8"/>
      <c r="APA706" s="8"/>
      <c r="APB706" s="8"/>
      <c r="APC706" s="8"/>
      <c r="APD706" s="8"/>
      <c r="APE706" s="8"/>
      <c r="APF706" s="8"/>
      <c r="APG706" s="8"/>
      <c r="APH706" s="8"/>
      <c r="API706" s="8"/>
      <c r="APJ706" s="8"/>
      <c r="APK706" s="8"/>
      <c r="APL706" s="8"/>
      <c r="APM706" s="8"/>
      <c r="APN706" s="8"/>
      <c r="APO706" s="8"/>
      <c r="APP706" s="8"/>
      <c r="APQ706" s="8"/>
      <c r="APR706" s="8"/>
      <c r="APS706" s="8"/>
      <c r="APT706" s="8"/>
      <c r="APU706" s="8"/>
      <c r="APV706" s="8"/>
      <c r="APW706" s="8"/>
      <c r="APX706" s="8"/>
      <c r="APY706" s="8"/>
      <c r="APZ706" s="8"/>
      <c r="AQA706" s="8"/>
      <c r="AQB706" s="8"/>
      <c r="AQC706" s="8"/>
      <c r="AQD706" s="8"/>
      <c r="AQE706" s="8"/>
      <c r="AQF706" s="8"/>
      <c r="AQG706" s="8"/>
      <c r="AQH706" s="8"/>
      <c r="AQI706" s="8"/>
      <c r="AQJ706" s="8"/>
      <c r="AQK706" s="8"/>
      <c r="AQL706" s="8"/>
      <c r="AQM706" s="8"/>
      <c r="AQN706" s="8"/>
      <c r="AQO706" s="8"/>
      <c r="AQP706" s="8"/>
      <c r="AQQ706" s="8"/>
      <c r="AQR706" s="8"/>
      <c r="AQS706" s="8"/>
      <c r="AQT706" s="8"/>
      <c r="AQU706" s="8"/>
      <c r="AQV706" s="8"/>
      <c r="AQW706" s="8"/>
      <c r="AQX706" s="8"/>
      <c r="AQY706" s="8"/>
      <c r="AQZ706" s="8"/>
      <c r="ARA706" s="8"/>
      <c r="ARB706" s="8"/>
      <c r="ARC706" s="8"/>
      <c r="ARD706" s="8"/>
      <c r="ARE706" s="8"/>
      <c r="ARF706" s="8"/>
      <c r="ARG706" s="8"/>
      <c r="ARH706" s="8"/>
      <c r="ARI706" s="8"/>
      <c r="ARJ706" s="8"/>
      <c r="ARK706" s="8"/>
      <c r="ARL706" s="8"/>
      <c r="ARM706" s="8"/>
      <c r="ARN706" s="8"/>
      <c r="ARO706" s="8"/>
      <c r="ARP706" s="8"/>
      <c r="ARQ706" s="8"/>
      <c r="ARR706" s="8"/>
      <c r="ARS706" s="8"/>
      <c r="ART706" s="8"/>
      <c r="ARU706" s="8"/>
      <c r="ARV706" s="8"/>
      <c r="ARW706" s="8"/>
      <c r="ARX706" s="8"/>
      <c r="ARY706" s="8"/>
      <c r="ARZ706" s="8"/>
      <c r="ASA706" s="8"/>
      <c r="ASB706" s="8"/>
      <c r="ASC706" s="8"/>
      <c r="ASD706" s="8"/>
      <c r="ASE706" s="8"/>
      <c r="ASF706" s="8"/>
      <c r="ASG706" s="8"/>
      <c r="ASH706" s="8"/>
      <c r="ASI706" s="8"/>
      <c r="ASJ706" s="8"/>
      <c r="ASK706" s="8"/>
      <c r="ASL706" s="8"/>
      <c r="ASM706" s="8"/>
      <c r="ASN706" s="8"/>
      <c r="ASO706" s="8"/>
      <c r="ASP706" s="8"/>
      <c r="ASQ706" s="8"/>
      <c r="ASR706" s="8"/>
      <c r="ASS706" s="8"/>
      <c r="AST706" s="8"/>
      <c r="ASU706" s="8"/>
      <c r="ASV706" s="8"/>
      <c r="ASW706" s="8"/>
      <c r="ASX706" s="8"/>
      <c r="ASY706" s="8"/>
      <c r="ASZ706" s="8"/>
      <c r="ATA706" s="8"/>
      <c r="ATB706" s="8"/>
      <c r="ATC706" s="8"/>
      <c r="ATD706" s="8"/>
      <c r="ATE706" s="8"/>
      <c r="ATF706" s="8"/>
      <c r="ATG706" s="8"/>
      <c r="ATH706" s="8"/>
      <c r="ATI706" s="8"/>
      <c r="ATJ706" s="8"/>
      <c r="ATK706" s="8"/>
      <c r="ATL706" s="8"/>
      <c r="ATM706" s="8"/>
      <c r="ATN706" s="8"/>
      <c r="ATO706" s="8"/>
      <c r="ATP706" s="8"/>
      <c r="ATQ706" s="8"/>
      <c r="ATR706" s="8"/>
      <c r="ATS706" s="8"/>
      <c r="ATT706" s="8"/>
      <c r="ATU706" s="8"/>
      <c r="ATV706" s="8"/>
      <c r="ATW706" s="8"/>
      <c r="ATX706" s="8"/>
      <c r="ATY706" s="8"/>
      <c r="ATZ706" s="8"/>
      <c r="AUA706" s="8"/>
      <c r="AUB706" s="8"/>
      <c r="AUC706" s="8"/>
      <c r="AUD706" s="8"/>
      <c r="AUE706" s="8"/>
      <c r="AUF706" s="8"/>
      <c r="AUG706" s="8"/>
      <c r="AUH706" s="8"/>
      <c r="AUI706" s="8"/>
      <c r="AUJ706" s="8"/>
      <c r="AUK706" s="8"/>
      <c r="AUL706" s="8"/>
      <c r="AUM706" s="8"/>
      <c r="AUN706" s="8"/>
      <c r="AUO706" s="8"/>
      <c r="AUP706" s="8"/>
      <c r="AUQ706" s="8"/>
      <c r="AUR706" s="8"/>
      <c r="AUS706" s="8"/>
      <c r="AUT706" s="8"/>
      <c r="AUU706" s="8"/>
      <c r="AUV706" s="8"/>
      <c r="AUW706" s="8"/>
      <c r="AUX706" s="8"/>
      <c r="AUY706" s="8"/>
      <c r="AUZ706" s="8"/>
      <c r="AVA706" s="8"/>
      <c r="AVB706" s="8"/>
      <c r="AVC706" s="8"/>
      <c r="AVD706" s="8"/>
      <c r="AVE706" s="8"/>
      <c r="AVF706" s="8"/>
      <c r="AVG706" s="8"/>
      <c r="AVH706" s="8"/>
      <c r="AVI706" s="8"/>
      <c r="AVJ706" s="8"/>
      <c r="AVK706" s="8"/>
      <c r="AVL706" s="8"/>
      <c r="AVM706" s="8"/>
      <c r="AVN706" s="8"/>
      <c r="AVO706" s="8"/>
      <c r="AVP706" s="8"/>
      <c r="AVQ706" s="8"/>
      <c r="AVR706" s="8"/>
      <c r="AVS706" s="8"/>
      <c r="AVT706" s="8"/>
      <c r="AVU706" s="8"/>
      <c r="AVV706" s="8"/>
      <c r="AVW706" s="8"/>
      <c r="AVX706" s="8"/>
      <c r="AVY706" s="8"/>
      <c r="AVZ706" s="8"/>
      <c r="AWA706" s="8"/>
      <c r="AWB706" s="8"/>
      <c r="AWC706" s="8"/>
      <c r="AWD706" s="8"/>
      <c r="AWE706" s="8"/>
      <c r="AWF706" s="8"/>
      <c r="AWG706" s="8"/>
      <c r="AWH706" s="8"/>
      <c r="AWI706" s="8"/>
      <c r="AWJ706" s="8"/>
      <c r="AWK706" s="8"/>
      <c r="AWL706" s="8"/>
      <c r="AWM706" s="8"/>
      <c r="AWN706" s="8"/>
      <c r="AWO706" s="8"/>
      <c r="AWP706" s="8"/>
      <c r="AWQ706" s="8"/>
      <c r="AWR706" s="8"/>
      <c r="AWS706" s="8"/>
      <c r="AWT706" s="8"/>
      <c r="AWU706" s="8"/>
      <c r="AWV706" s="8"/>
      <c r="AWW706" s="8"/>
      <c r="AWX706" s="8"/>
      <c r="AWY706" s="8"/>
      <c r="AWZ706" s="8"/>
      <c r="AXA706" s="8"/>
      <c r="AXB706" s="8"/>
      <c r="AXC706" s="8"/>
      <c r="AXD706" s="8"/>
      <c r="AXE706" s="8"/>
      <c r="AXF706" s="8"/>
      <c r="AXG706" s="8"/>
      <c r="AXH706" s="8"/>
      <c r="AXI706" s="8"/>
      <c r="AXJ706" s="8"/>
      <c r="AXK706" s="8"/>
      <c r="AXL706" s="8"/>
      <c r="AXM706" s="8"/>
      <c r="AXN706" s="8"/>
      <c r="AXO706" s="8"/>
      <c r="AXP706" s="8"/>
      <c r="AXQ706" s="8"/>
      <c r="AXR706" s="8"/>
      <c r="AXS706" s="8"/>
      <c r="AXT706" s="8"/>
      <c r="AXU706" s="8"/>
      <c r="AXV706" s="8"/>
      <c r="AXW706" s="8"/>
      <c r="AXX706" s="8"/>
      <c r="AXY706" s="8"/>
      <c r="AXZ706" s="8"/>
      <c r="AYA706" s="8"/>
      <c r="AYB706" s="8"/>
      <c r="AYC706" s="8"/>
      <c r="AYD706" s="8"/>
      <c r="AYE706" s="8"/>
      <c r="AYF706" s="8"/>
      <c r="AYG706" s="8"/>
      <c r="AYH706" s="8"/>
      <c r="AYI706" s="8"/>
      <c r="AYJ706" s="8"/>
      <c r="AYK706" s="8"/>
      <c r="AYL706" s="8"/>
      <c r="AYM706" s="8"/>
      <c r="AYN706" s="8"/>
      <c r="AYO706" s="8"/>
      <c r="AYP706" s="8"/>
      <c r="AYQ706" s="8"/>
      <c r="AYR706" s="8"/>
      <c r="AYS706" s="8"/>
      <c r="AYT706" s="8"/>
      <c r="AYU706" s="8"/>
      <c r="AYV706" s="8"/>
      <c r="AYW706" s="8"/>
      <c r="AYX706" s="8"/>
      <c r="AYY706" s="8"/>
      <c r="AYZ706" s="8"/>
      <c r="AZA706" s="8"/>
      <c r="AZB706" s="8"/>
      <c r="AZC706" s="8"/>
      <c r="AZD706" s="8"/>
      <c r="AZE706" s="8"/>
      <c r="AZF706" s="8"/>
      <c r="AZG706" s="8"/>
      <c r="AZH706" s="8"/>
      <c r="AZI706" s="8"/>
      <c r="AZJ706" s="8"/>
      <c r="AZK706" s="8"/>
      <c r="AZL706" s="8"/>
      <c r="AZM706" s="8"/>
      <c r="AZN706" s="8"/>
      <c r="AZO706" s="8"/>
      <c r="AZP706" s="8"/>
      <c r="AZQ706" s="8"/>
      <c r="AZR706" s="8"/>
      <c r="AZS706" s="8"/>
      <c r="AZT706" s="8"/>
      <c r="AZU706" s="8"/>
      <c r="AZV706" s="8"/>
      <c r="AZW706" s="8"/>
      <c r="AZX706" s="8"/>
      <c r="AZY706" s="8"/>
      <c r="AZZ706" s="8"/>
      <c r="BAA706" s="8"/>
      <c r="BAB706" s="8"/>
      <c r="BAC706" s="8"/>
      <c r="BAD706" s="8"/>
      <c r="BAE706" s="8"/>
      <c r="BAF706" s="8"/>
      <c r="BAG706" s="8"/>
      <c r="BAH706" s="8"/>
      <c r="BAI706" s="8"/>
      <c r="BAJ706" s="8"/>
      <c r="BAK706" s="8"/>
      <c r="BAL706" s="8"/>
      <c r="BAM706" s="8"/>
      <c r="BAN706" s="8"/>
      <c r="BAO706" s="8"/>
      <c r="BAP706" s="8"/>
      <c r="BAQ706" s="8"/>
      <c r="BAR706" s="8"/>
      <c r="BAS706" s="8"/>
      <c r="BAT706" s="8"/>
      <c r="BAU706" s="8"/>
      <c r="BAV706" s="8"/>
      <c r="BAW706" s="8"/>
      <c r="BAX706" s="8"/>
      <c r="BAY706" s="8"/>
      <c r="BAZ706" s="8"/>
      <c r="BBA706" s="8"/>
      <c r="BBB706" s="8"/>
      <c r="BBC706" s="8"/>
      <c r="BBD706" s="8"/>
      <c r="BBE706" s="8"/>
      <c r="BBF706" s="8"/>
      <c r="BBG706" s="8"/>
      <c r="BBH706" s="8"/>
      <c r="BBI706" s="8"/>
      <c r="BBJ706" s="8"/>
      <c r="BBK706" s="8"/>
      <c r="BBL706" s="8"/>
      <c r="BBM706" s="8"/>
      <c r="BBN706" s="8"/>
      <c r="BBO706" s="8"/>
      <c r="BBP706" s="8"/>
      <c r="BBQ706" s="8"/>
      <c r="BBR706" s="8"/>
      <c r="BBS706" s="8"/>
      <c r="BBT706" s="8"/>
      <c r="BBU706" s="8"/>
      <c r="BBV706" s="8"/>
      <c r="BBW706" s="8"/>
      <c r="BBX706" s="8"/>
      <c r="BBY706" s="8"/>
      <c r="BBZ706" s="8"/>
      <c r="BCA706" s="8"/>
      <c r="BCB706" s="8"/>
      <c r="BCC706" s="8"/>
      <c r="BCD706" s="8"/>
      <c r="BCE706" s="8"/>
      <c r="BCF706" s="8"/>
      <c r="BCG706" s="8"/>
      <c r="BCH706" s="8"/>
      <c r="BCI706" s="8"/>
      <c r="BCJ706" s="8"/>
      <c r="BCK706" s="8"/>
      <c r="BCL706" s="8"/>
      <c r="BCM706" s="8"/>
      <c r="BCN706" s="8"/>
      <c r="BCO706" s="8"/>
      <c r="BCP706" s="8"/>
      <c r="BCQ706" s="8"/>
      <c r="BCR706" s="8"/>
      <c r="BCS706" s="8"/>
      <c r="BCT706" s="8"/>
      <c r="BCU706" s="8"/>
      <c r="BCV706" s="8"/>
      <c r="BCW706" s="8"/>
      <c r="BCX706" s="8"/>
      <c r="BCY706" s="8"/>
      <c r="BCZ706" s="8"/>
      <c r="BDA706" s="8"/>
      <c r="BDB706" s="8"/>
      <c r="BDC706" s="8"/>
      <c r="BDD706" s="8"/>
      <c r="BDE706" s="8"/>
      <c r="BDF706" s="8"/>
      <c r="BDG706" s="8"/>
      <c r="BDH706" s="8"/>
      <c r="BDI706" s="8"/>
      <c r="BDJ706" s="8"/>
      <c r="BDK706" s="8"/>
      <c r="BDL706" s="8"/>
      <c r="BDM706" s="8"/>
      <c r="BDN706" s="8"/>
      <c r="BDO706" s="8"/>
      <c r="BDP706" s="8"/>
      <c r="BDQ706" s="8"/>
      <c r="BDR706" s="8"/>
      <c r="BDS706" s="8"/>
      <c r="BDT706" s="8"/>
      <c r="BDU706" s="8"/>
      <c r="BDV706" s="8"/>
      <c r="BDW706" s="8"/>
      <c r="BDX706" s="8"/>
      <c r="BDY706" s="8"/>
      <c r="BDZ706" s="8"/>
      <c r="BEA706" s="8"/>
      <c r="BEB706" s="8"/>
      <c r="BEC706" s="8"/>
      <c r="BED706" s="8"/>
      <c r="BEE706" s="8"/>
      <c r="BEF706" s="8"/>
      <c r="BEG706" s="8"/>
      <c r="BEH706" s="8"/>
      <c r="BEI706" s="8"/>
      <c r="BEJ706" s="8"/>
      <c r="BEK706" s="8"/>
      <c r="BEL706" s="8"/>
      <c r="BEM706" s="8"/>
      <c r="BEN706" s="8"/>
      <c r="BEO706" s="8"/>
      <c r="BEP706" s="8"/>
      <c r="BEQ706" s="8"/>
      <c r="BER706" s="8"/>
      <c r="BES706" s="8"/>
      <c r="BET706" s="8"/>
      <c r="BEU706" s="8"/>
      <c r="BEV706" s="8"/>
      <c r="BEW706" s="8"/>
      <c r="BEX706" s="8"/>
      <c r="BEY706" s="8"/>
      <c r="BEZ706" s="8"/>
      <c r="BFA706" s="8"/>
      <c r="BFB706" s="8"/>
      <c r="BFC706" s="8"/>
      <c r="BFD706" s="8"/>
      <c r="BFE706" s="8"/>
      <c r="BFF706" s="8"/>
      <c r="BFG706" s="8"/>
      <c r="BFH706" s="8"/>
      <c r="BFI706" s="8"/>
      <c r="BFJ706" s="8"/>
      <c r="BFK706" s="8"/>
      <c r="BFL706" s="8"/>
      <c r="BFM706" s="8"/>
      <c r="BFN706" s="8"/>
      <c r="BFO706" s="8"/>
      <c r="BFP706" s="8"/>
      <c r="BFQ706" s="8"/>
      <c r="BFR706" s="8"/>
      <c r="BFS706" s="8"/>
      <c r="BFT706" s="8"/>
      <c r="BFU706" s="8"/>
      <c r="BFV706" s="8"/>
      <c r="BFW706" s="8"/>
      <c r="BFX706" s="8"/>
      <c r="BFY706" s="8"/>
      <c r="BFZ706" s="8"/>
      <c r="BGA706" s="8"/>
      <c r="BGB706" s="8"/>
      <c r="BGC706" s="8"/>
      <c r="BGD706" s="8"/>
      <c r="BGE706" s="8"/>
      <c r="BGF706" s="8"/>
      <c r="BGG706" s="8"/>
      <c r="BGH706" s="8"/>
      <c r="BGI706" s="8"/>
      <c r="BGJ706" s="8"/>
      <c r="BGK706" s="8"/>
      <c r="BGL706" s="8"/>
      <c r="BGM706" s="8"/>
      <c r="BGN706" s="8"/>
      <c r="BGO706" s="8"/>
      <c r="BGP706" s="8"/>
      <c r="BGQ706" s="8"/>
      <c r="BGR706" s="8"/>
      <c r="BGS706" s="8"/>
      <c r="BGT706" s="8"/>
      <c r="BGU706" s="8"/>
      <c r="BGV706" s="8"/>
      <c r="BGW706" s="8"/>
      <c r="BGX706" s="8"/>
      <c r="BGY706" s="8"/>
      <c r="BGZ706" s="8"/>
      <c r="BHA706" s="8"/>
      <c r="BHB706" s="8"/>
      <c r="BHC706" s="8"/>
      <c r="BHD706" s="8"/>
      <c r="BHE706" s="8"/>
      <c r="BHF706" s="8"/>
      <c r="BHG706" s="8"/>
      <c r="BHH706" s="8"/>
      <c r="BHI706" s="8"/>
      <c r="BHJ706" s="8"/>
      <c r="BHK706" s="8"/>
      <c r="BHL706" s="8"/>
      <c r="BHM706" s="8"/>
      <c r="BHN706" s="8"/>
      <c r="BHO706" s="8"/>
      <c r="BHP706" s="8"/>
      <c r="BHQ706" s="8"/>
      <c r="BHR706" s="8"/>
      <c r="BHS706" s="8"/>
      <c r="BHT706" s="8"/>
      <c r="BHU706" s="8"/>
      <c r="BHV706" s="8"/>
      <c r="BHW706" s="8"/>
      <c r="BHX706" s="8"/>
      <c r="BHY706" s="8"/>
      <c r="BHZ706" s="8"/>
      <c r="BIA706" s="8"/>
      <c r="BIB706" s="8"/>
      <c r="BIC706" s="8"/>
      <c r="BID706" s="8"/>
      <c r="BIE706" s="8"/>
      <c r="BIF706" s="8"/>
      <c r="BIG706" s="8"/>
      <c r="BIH706" s="8"/>
      <c r="BII706" s="8"/>
      <c r="BIJ706" s="8"/>
      <c r="BIK706" s="8"/>
      <c r="BIL706" s="8"/>
      <c r="BIM706" s="8"/>
      <c r="BIN706" s="8"/>
      <c r="BIO706" s="8"/>
      <c r="BIP706" s="8"/>
      <c r="BIQ706" s="8"/>
      <c r="BIR706" s="8"/>
      <c r="BIS706" s="8"/>
      <c r="BIT706" s="8"/>
      <c r="BIU706" s="8"/>
      <c r="BIV706" s="8"/>
      <c r="BIW706" s="8"/>
      <c r="BIX706" s="8"/>
      <c r="BIY706" s="8"/>
      <c r="BIZ706" s="8"/>
      <c r="BJA706" s="8"/>
      <c r="BJB706" s="8"/>
      <c r="BJC706" s="8"/>
      <c r="BJD706" s="8"/>
      <c r="BJE706" s="8"/>
      <c r="BJF706" s="8"/>
      <c r="BJG706" s="8"/>
      <c r="BJH706" s="8"/>
      <c r="BJI706" s="8"/>
      <c r="BJJ706" s="8"/>
      <c r="BJK706" s="8"/>
      <c r="BJL706" s="8"/>
      <c r="BJM706" s="8"/>
      <c r="BJN706" s="8"/>
      <c r="BJO706" s="8"/>
      <c r="BJP706" s="8"/>
      <c r="BJQ706" s="8"/>
      <c r="BJR706" s="8"/>
      <c r="BJS706" s="8"/>
      <c r="BJT706" s="8"/>
      <c r="BJU706" s="8"/>
      <c r="BJV706" s="8"/>
      <c r="BJW706" s="8"/>
      <c r="BJX706" s="8"/>
      <c r="BJY706" s="8"/>
      <c r="BJZ706" s="8"/>
      <c r="BKA706" s="8"/>
      <c r="BKB706" s="8"/>
      <c r="BKC706" s="8"/>
      <c r="BKD706" s="8"/>
      <c r="BKE706" s="8"/>
      <c r="BKF706" s="8"/>
      <c r="BKG706" s="8"/>
      <c r="BKH706" s="8"/>
      <c r="BKI706" s="8"/>
      <c r="BKJ706" s="8"/>
      <c r="BKK706" s="8"/>
      <c r="BKL706" s="8"/>
      <c r="BKM706" s="8"/>
      <c r="BKN706" s="8"/>
      <c r="BKO706" s="8"/>
      <c r="BKP706" s="8"/>
      <c r="BKQ706" s="8"/>
      <c r="BKR706" s="8"/>
      <c r="BKS706" s="8"/>
      <c r="BKT706" s="8"/>
      <c r="BKU706" s="8"/>
      <c r="BKV706" s="8"/>
      <c r="BKW706" s="8"/>
      <c r="BKX706" s="8"/>
      <c r="BKY706" s="8"/>
      <c r="BKZ706" s="8"/>
      <c r="BLA706" s="8"/>
      <c r="BLB706" s="8"/>
      <c r="BLC706" s="8"/>
      <c r="BLD706" s="8"/>
      <c r="BLE706" s="8"/>
      <c r="BLF706" s="8"/>
      <c r="BLG706" s="8"/>
      <c r="BLH706" s="8"/>
      <c r="BLI706" s="8"/>
      <c r="BLJ706" s="8"/>
      <c r="BLK706" s="8"/>
      <c r="BLL706" s="8"/>
      <c r="BLM706" s="8"/>
      <c r="BLN706" s="8"/>
      <c r="BLO706" s="8"/>
      <c r="BLP706" s="8"/>
      <c r="BLQ706" s="8"/>
      <c r="BLR706" s="8"/>
      <c r="BLS706" s="8"/>
      <c r="BLT706" s="8"/>
      <c r="BLU706" s="8"/>
      <c r="BLV706" s="8"/>
      <c r="BLW706" s="8"/>
      <c r="BLX706" s="8"/>
      <c r="BLY706" s="8"/>
      <c r="BLZ706" s="8"/>
      <c r="BMA706" s="8"/>
      <c r="BMB706" s="8"/>
      <c r="BMC706" s="8"/>
      <c r="BMD706" s="8"/>
      <c r="BME706" s="8"/>
      <c r="BMF706" s="8"/>
      <c r="BMG706" s="8"/>
      <c r="BMH706" s="8"/>
      <c r="BMI706" s="8"/>
      <c r="BMJ706" s="8"/>
      <c r="BMK706" s="8"/>
      <c r="BML706" s="8"/>
      <c r="BMM706" s="8"/>
      <c r="BMN706" s="8"/>
      <c r="BMO706" s="8"/>
      <c r="BMP706" s="8"/>
      <c r="BMQ706" s="8"/>
      <c r="BMR706" s="8"/>
      <c r="BMS706" s="8"/>
      <c r="BMT706" s="8"/>
      <c r="BMU706" s="8"/>
      <c r="BMV706" s="8"/>
      <c r="BMW706" s="8"/>
      <c r="BMX706" s="8"/>
      <c r="BMY706" s="8"/>
      <c r="BMZ706" s="8"/>
      <c r="BNA706" s="8"/>
      <c r="BNB706" s="8"/>
      <c r="BNC706" s="8"/>
      <c r="BND706" s="8"/>
      <c r="BNE706" s="8"/>
      <c r="BNF706" s="8"/>
      <c r="BNG706" s="8"/>
      <c r="BNH706" s="8"/>
      <c r="BNI706" s="8"/>
      <c r="BNJ706" s="8"/>
      <c r="BNK706" s="8"/>
      <c r="BNL706" s="8"/>
      <c r="BNM706" s="8"/>
      <c r="BNN706" s="8"/>
      <c r="BNO706" s="8"/>
      <c r="BNP706" s="8"/>
      <c r="BNQ706" s="8"/>
      <c r="BNR706" s="8"/>
      <c r="BNS706" s="8"/>
      <c r="BNT706" s="8"/>
      <c r="BNU706" s="8"/>
      <c r="BNV706" s="8"/>
      <c r="BNW706" s="8"/>
      <c r="BNX706" s="8"/>
      <c r="BNY706" s="8"/>
      <c r="BNZ706" s="8"/>
      <c r="BOA706" s="8"/>
      <c r="BOB706" s="8"/>
      <c r="BOC706" s="8"/>
      <c r="BOD706" s="8"/>
      <c r="BOE706" s="8"/>
      <c r="BOF706" s="8"/>
      <c r="BOG706" s="8"/>
      <c r="BOH706" s="8"/>
      <c r="BOI706" s="8"/>
      <c r="BOJ706" s="8"/>
      <c r="BOK706" s="8"/>
      <c r="BOL706" s="8"/>
      <c r="BOM706" s="8"/>
      <c r="BON706" s="8"/>
      <c r="BOO706" s="8"/>
      <c r="BOP706" s="8"/>
      <c r="BOQ706" s="8"/>
      <c r="BOR706" s="8"/>
      <c r="BOS706" s="8"/>
      <c r="BOT706" s="8"/>
      <c r="BOU706" s="8"/>
      <c r="BOV706" s="8"/>
      <c r="BOW706" s="8"/>
      <c r="BOX706" s="8"/>
      <c r="BOY706" s="8"/>
      <c r="BOZ706" s="8"/>
      <c r="BPA706" s="8"/>
      <c r="BPB706" s="8"/>
      <c r="BPC706" s="8"/>
      <c r="BPD706" s="8"/>
      <c r="BPE706" s="8"/>
      <c r="BPF706" s="8"/>
      <c r="BPG706" s="8"/>
      <c r="BPH706" s="8"/>
      <c r="BPI706" s="8"/>
      <c r="BPJ706" s="8"/>
      <c r="BPK706" s="8"/>
      <c r="BPL706" s="8"/>
      <c r="BPM706" s="8"/>
      <c r="BPN706" s="8"/>
      <c r="BPO706" s="8"/>
      <c r="BPP706" s="8"/>
      <c r="BPQ706" s="8"/>
      <c r="BPR706" s="8"/>
      <c r="BPS706" s="8"/>
      <c r="BPT706" s="8"/>
      <c r="BPU706" s="8"/>
      <c r="BPV706" s="8"/>
      <c r="BPW706" s="8"/>
      <c r="BPX706" s="8"/>
      <c r="BPY706" s="8"/>
      <c r="BPZ706" s="8"/>
      <c r="BQA706" s="8"/>
      <c r="BQB706" s="8"/>
      <c r="BQC706" s="8"/>
      <c r="BQD706" s="8"/>
      <c r="BQE706" s="8"/>
      <c r="BQF706" s="8"/>
      <c r="BQG706" s="8"/>
      <c r="BQH706" s="8"/>
      <c r="BQI706" s="8"/>
      <c r="BQJ706" s="8"/>
      <c r="BQK706" s="8"/>
      <c r="BQL706" s="8"/>
      <c r="BQM706" s="8"/>
      <c r="BQN706" s="8"/>
      <c r="BQO706" s="8"/>
      <c r="BQP706" s="8"/>
      <c r="BQQ706" s="8"/>
      <c r="BQR706" s="8"/>
      <c r="BQS706" s="8"/>
      <c r="BQT706" s="8"/>
      <c r="BQU706" s="8"/>
      <c r="BQV706" s="8"/>
      <c r="BQW706" s="8"/>
      <c r="BQX706" s="8"/>
      <c r="BQY706" s="8"/>
      <c r="BQZ706" s="8"/>
      <c r="BRA706" s="8"/>
      <c r="BRB706" s="8"/>
      <c r="BRC706" s="8"/>
      <c r="BRD706" s="8"/>
      <c r="BRE706" s="8"/>
      <c r="BRF706" s="8"/>
      <c r="BRG706" s="8"/>
      <c r="BRH706" s="8"/>
      <c r="BRI706" s="8"/>
      <c r="BRJ706" s="8"/>
      <c r="BRK706" s="8"/>
      <c r="BRL706" s="8"/>
      <c r="BRM706" s="8"/>
      <c r="BRN706" s="8"/>
      <c r="BRO706" s="8"/>
      <c r="BRP706" s="8"/>
      <c r="BRQ706" s="8"/>
      <c r="BRR706" s="8"/>
      <c r="BRS706" s="8"/>
      <c r="BRT706" s="8"/>
      <c r="BRU706" s="8"/>
      <c r="BRV706" s="8"/>
      <c r="BRW706" s="8"/>
      <c r="BRX706" s="8"/>
      <c r="BRY706" s="8"/>
      <c r="BRZ706" s="8"/>
      <c r="BSA706" s="8"/>
      <c r="BSB706" s="8"/>
      <c r="BSC706" s="8"/>
      <c r="BSD706" s="8"/>
      <c r="BSE706" s="8"/>
      <c r="BSF706" s="8"/>
      <c r="BSG706" s="8"/>
      <c r="BSH706" s="8"/>
      <c r="BSI706" s="8"/>
      <c r="BSJ706" s="8"/>
      <c r="BSK706" s="8"/>
      <c r="BSL706" s="8"/>
      <c r="BSM706" s="8"/>
      <c r="BSN706" s="8"/>
      <c r="BSO706" s="8"/>
      <c r="BSP706" s="8"/>
      <c r="BSQ706" s="8"/>
      <c r="BSR706" s="8"/>
      <c r="BSS706" s="8"/>
      <c r="BST706" s="8"/>
      <c r="BSU706" s="8"/>
      <c r="BSV706" s="8"/>
      <c r="BSW706" s="8"/>
      <c r="BSX706" s="8"/>
      <c r="BSY706" s="8"/>
      <c r="BSZ706" s="8"/>
      <c r="BTA706" s="8"/>
      <c r="BTB706" s="8"/>
      <c r="BTC706" s="8"/>
      <c r="BTD706" s="8"/>
      <c r="BTE706" s="8"/>
      <c r="BTF706" s="8"/>
      <c r="BTG706" s="8"/>
      <c r="BTH706" s="8"/>
      <c r="BTI706" s="8"/>
      <c r="BTJ706" s="8"/>
      <c r="BTK706" s="8"/>
      <c r="BTL706" s="8"/>
      <c r="BTM706" s="8"/>
      <c r="BTN706" s="8"/>
      <c r="BTO706" s="8"/>
      <c r="BTP706" s="8"/>
      <c r="BTQ706" s="8"/>
      <c r="BTR706" s="8"/>
      <c r="BTS706" s="8"/>
      <c r="BTT706" s="8"/>
      <c r="BTU706" s="8"/>
      <c r="BTV706" s="8"/>
      <c r="BTW706" s="8"/>
      <c r="BTX706" s="8"/>
      <c r="BTY706" s="8"/>
      <c r="BTZ706" s="8"/>
      <c r="BUA706" s="8"/>
      <c r="BUB706" s="8"/>
      <c r="BUC706" s="8"/>
      <c r="BUD706" s="8"/>
      <c r="BUE706" s="8"/>
      <c r="BUF706" s="8"/>
      <c r="BUG706" s="8"/>
      <c r="BUH706" s="8"/>
      <c r="BUI706" s="8"/>
      <c r="BUJ706" s="8"/>
      <c r="BUK706" s="8"/>
      <c r="BUL706" s="8"/>
      <c r="BUM706" s="8"/>
      <c r="BUN706" s="8"/>
      <c r="BUO706" s="8"/>
      <c r="BUP706" s="8"/>
      <c r="BUQ706" s="8"/>
      <c r="BUR706" s="8"/>
      <c r="BUS706" s="8"/>
      <c r="BUT706" s="8"/>
      <c r="BUU706" s="8"/>
      <c r="BUV706" s="8"/>
      <c r="BUW706" s="8"/>
      <c r="BUX706" s="8"/>
      <c r="BUY706" s="8"/>
      <c r="BUZ706" s="8"/>
      <c r="BVA706" s="8"/>
      <c r="BVB706" s="8"/>
      <c r="BVC706" s="8"/>
      <c r="BVD706" s="8"/>
      <c r="BVE706" s="8"/>
      <c r="BVF706" s="8"/>
      <c r="BVG706" s="8"/>
      <c r="BVH706" s="8"/>
      <c r="BVI706" s="8"/>
      <c r="BVJ706" s="8"/>
      <c r="BVK706" s="8"/>
      <c r="BVL706" s="8"/>
      <c r="BVM706" s="8"/>
      <c r="BVN706" s="8"/>
      <c r="BVO706" s="8"/>
      <c r="BVP706" s="8"/>
      <c r="BVQ706" s="8"/>
      <c r="BVR706" s="8"/>
      <c r="BVS706" s="8"/>
      <c r="BVT706" s="8"/>
      <c r="BVU706" s="8"/>
      <c r="BVV706" s="8"/>
      <c r="BVW706" s="8"/>
      <c r="BVX706" s="8"/>
      <c r="BVY706" s="8"/>
      <c r="BVZ706" s="8"/>
      <c r="BWA706" s="8"/>
      <c r="BWB706" s="8"/>
      <c r="BWC706" s="8"/>
      <c r="BWD706" s="8"/>
      <c r="BWE706" s="8"/>
      <c r="BWF706" s="8"/>
      <c r="BWG706" s="8"/>
      <c r="BWH706" s="8"/>
      <c r="BWI706" s="8"/>
      <c r="BWJ706" s="8"/>
      <c r="BWK706" s="8"/>
      <c r="BWL706" s="8"/>
      <c r="BWM706" s="8"/>
      <c r="BWN706" s="8"/>
      <c r="BWO706" s="8"/>
      <c r="BWP706" s="8"/>
      <c r="BWQ706" s="8"/>
    </row>
    <row r="707" spans="1:1967" s="449" customFormat="1" ht="102" customHeight="1">
      <c r="A707" s="450" t="s">
        <v>10848</v>
      </c>
      <c r="B707" s="451" t="s">
        <v>97</v>
      </c>
      <c r="C707" s="467" t="s">
        <v>1175</v>
      </c>
      <c r="D707" s="467" t="s">
        <v>1176</v>
      </c>
      <c r="E707" s="467" t="s">
        <v>1178</v>
      </c>
      <c r="F707" s="452"/>
      <c r="G707" s="452" t="s">
        <v>385</v>
      </c>
      <c r="H707" s="454">
        <v>1</v>
      </c>
      <c r="I707" s="481">
        <v>470000000</v>
      </c>
      <c r="J707" s="456" t="s">
        <v>1330</v>
      </c>
      <c r="K707" s="494" t="s">
        <v>10531</v>
      </c>
      <c r="L707" s="457" t="s">
        <v>3428</v>
      </c>
      <c r="M707" s="458" t="s">
        <v>383</v>
      </c>
      <c r="N707" s="470" t="s">
        <v>8875</v>
      </c>
      <c r="O707" s="452" t="s">
        <v>1382</v>
      </c>
      <c r="P707" s="460" t="s">
        <v>1354</v>
      </c>
      <c r="Q707" s="452" t="s">
        <v>1195</v>
      </c>
      <c r="R707" s="466">
        <v>690</v>
      </c>
      <c r="S707" s="493">
        <v>37000</v>
      </c>
      <c r="T707" s="463">
        <f t="shared" si="103"/>
        <v>25530000</v>
      </c>
      <c r="U707" s="463">
        <f t="shared" si="109"/>
        <v>28593600.000000004</v>
      </c>
      <c r="V707" s="450" t="s">
        <v>1341</v>
      </c>
      <c r="W707" s="465" t="s">
        <v>1410</v>
      </c>
      <c r="X707" s="450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  <c r="FG707" s="8"/>
      <c r="FH707" s="8"/>
      <c r="FI707" s="8"/>
      <c r="FJ707" s="8"/>
      <c r="FK707" s="8"/>
      <c r="FL707" s="8"/>
      <c r="FM707" s="8"/>
      <c r="FN707" s="8"/>
      <c r="FO707" s="8"/>
      <c r="FP707" s="8"/>
      <c r="FQ707" s="8"/>
      <c r="FR707" s="8"/>
      <c r="FS707" s="8"/>
      <c r="FT707" s="8"/>
      <c r="FU707" s="8"/>
      <c r="FV707" s="8"/>
      <c r="FW707" s="8"/>
      <c r="FX707" s="8"/>
      <c r="FY707" s="8"/>
      <c r="FZ707" s="8"/>
      <c r="GA707" s="8"/>
      <c r="GB707" s="8"/>
      <c r="GC707" s="8"/>
      <c r="GD707" s="8"/>
      <c r="GE707" s="8"/>
      <c r="GF707" s="8"/>
      <c r="GG707" s="8"/>
      <c r="GH707" s="8"/>
      <c r="GI707" s="8"/>
      <c r="GJ707" s="8"/>
      <c r="GK707" s="8"/>
      <c r="GL707" s="8"/>
      <c r="GM707" s="8"/>
      <c r="GN707" s="8"/>
      <c r="GO707" s="8"/>
      <c r="GP707" s="8"/>
      <c r="GQ707" s="8"/>
      <c r="GR707" s="8"/>
      <c r="GS707" s="8"/>
      <c r="GT707" s="8"/>
      <c r="GU707" s="8"/>
      <c r="GV707" s="8"/>
      <c r="GW707" s="8"/>
      <c r="GX707" s="8"/>
      <c r="GY707" s="8"/>
      <c r="GZ707" s="8"/>
      <c r="HA707" s="8"/>
      <c r="HB707" s="8"/>
      <c r="HC707" s="8"/>
      <c r="HD707" s="8"/>
      <c r="HE707" s="8"/>
      <c r="HF707" s="8"/>
      <c r="HG707" s="8"/>
      <c r="HH707" s="8"/>
      <c r="HI707" s="8"/>
      <c r="HJ707" s="8"/>
      <c r="HK707" s="8"/>
      <c r="HL707" s="8"/>
      <c r="HM707" s="8"/>
      <c r="HN707" s="8"/>
      <c r="HO707" s="8"/>
      <c r="HP707" s="8"/>
      <c r="HQ707" s="8"/>
      <c r="HR707" s="8"/>
      <c r="HS707" s="8"/>
      <c r="HT707" s="8"/>
      <c r="HU707" s="8"/>
      <c r="HV707" s="8"/>
      <c r="HW707" s="8"/>
      <c r="HX707" s="8"/>
      <c r="HY707" s="8"/>
      <c r="HZ707" s="8"/>
      <c r="IA707" s="8"/>
      <c r="IB707" s="8"/>
      <c r="IC707" s="8"/>
      <c r="ID707" s="8"/>
      <c r="IE707" s="8"/>
      <c r="IF707" s="8"/>
      <c r="IG707" s="8"/>
      <c r="IH707" s="8"/>
      <c r="II707" s="8"/>
      <c r="IJ707" s="8"/>
      <c r="IK707" s="8"/>
      <c r="IL707" s="8"/>
      <c r="IM707" s="8"/>
      <c r="IN707" s="8"/>
      <c r="IO707" s="8"/>
      <c r="IP707" s="8"/>
      <c r="IQ707" s="8"/>
      <c r="IR707" s="8"/>
      <c r="IS707" s="8"/>
      <c r="IT707" s="8"/>
      <c r="IU707" s="8"/>
      <c r="IV707" s="8"/>
      <c r="IW707" s="8"/>
      <c r="IX707" s="8"/>
      <c r="IY707" s="8"/>
      <c r="IZ707" s="8"/>
      <c r="JA707" s="8"/>
      <c r="JB707" s="8"/>
      <c r="JC707" s="8"/>
      <c r="JD707" s="8"/>
      <c r="JE707" s="8"/>
      <c r="JF707" s="8"/>
      <c r="JG707" s="8"/>
      <c r="JH707" s="8"/>
      <c r="JI707" s="8"/>
      <c r="JJ707" s="8"/>
      <c r="JK707" s="8"/>
      <c r="JL707" s="8"/>
      <c r="JM707" s="8"/>
      <c r="JN707" s="8"/>
      <c r="JO707" s="8"/>
      <c r="JP707" s="8"/>
      <c r="JQ707" s="8"/>
      <c r="JR707" s="8"/>
      <c r="JS707" s="8"/>
      <c r="JT707" s="8"/>
      <c r="JU707" s="8"/>
      <c r="JV707" s="8"/>
      <c r="JW707" s="8"/>
      <c r="JX707" s="8"/>
      <c r="JY707" s="8"/>
      <c r="JZ707" s="8"/>
      <c r="KA707" s="8"/>
      <c r="KB707" s="8"/>
      <c r="KC707" s="8"/>
      <c r="KD707" s="8"/>
      <c r="KE707" s="8"/>
      <c r="KF707" s="8"/>
      <c r="KG707" s="8"/>
      <c r="KH707" s="8"/>
      <c r="KI707" s="8"/>
      <c r="KJ707" s="8"/>
      <c r="KK707" s="8"/>
      <c r="KL707" s="8"/>
      <c r="KM707" s="8"/>
      <c r="KN707" s="8"/>
      <c r="KO707" s="8"/>
      <c r="KP707" s="8"/>
      <c r="KQ707" s="8"/>
      <c r="KR707" s="8"/>
      <c r="KS707" s="8"/>
      <c r="KT707" s="8"/>
      <c r="KU707" s="8"/>
      <c r="KV707" s="8"/>
      <c r="KW707" s="8"/>
      <c r="KX707" s="8"/>
      <c r="KY707" s="8"/>
      <c r="KZ707" s="8"/>
      <c r="LA707" s="8"/>
      <c r="LB707" s="8"/>
      <c r="LC707" s="8"/>
      <c r="LD707" s="8"/>
      <c r="LE707" s="8"/>
      <c r="LF707" s="8"/>
      <c r="LG707" s="8"/>
      <c r="LH707" s="8"/>
      <c r="LI707" s="8"/>
      <c r="LJ707" s="8"/>
      <c r="LK707" s="8"/>
      <c r="LL707" s="8"/>
      <c r="LM707" s="8"/>
      <c r="LN707" s="8"/>
      <c r="LO707" s="8"/>
      <c r="LP707" s="8"/>
      <c r="LQ707" s="8"/>
      <c r="LR707" s="8"/>
      <c r="LS707" s="8"/>
      <c r="LT707" s="8"/>
      <c r="LU707" s="8"/>
      <c r="LV707" s="8"/>
      <c r="LW707" s="8"/>
      <c r="LX707" s="8"/>
      <c r="LY707" s="8"/>
      <c r="LZ707" s="8"/>
      <c r="MA707" s="8"/>
      <c r="MB707" s="8"/>
      <c r="MC707" s="8"/>
      <c r="MD707" s="8"/>
      <c r="ME707" s="8"/>
      <c r="MF707" s="8"/>
      <c r="MG707" s="8"/>
      <c r="MH707" s="8"/>
      <c r="MI707" s="8"/>
      <c r="MJ707" s="8"/>
      <c r="MK707" s="8"/>
      <c r="ML707" s="8"/>
      <c r="MM707" s="8"/>
      <c r="MN707" s="8"/>
      <c r="MO707" s="8"/>
      <c r="MP707" s="8"/>
      <c r="MQ707" s="8"/>
      <c r="MR707" s="8"/>
      <c r="MS707" s="8"/>
      <c r="MT707" s="8"/>
      <c r="MU707" s="8"/>
      <c r="MV707" s="8"/>
      <c r="MW707" s="8"/>
      <c r="MX707" s="8"/>
      <c r="MY707" s="8"/>
      <c r="MZ707" s="8"/>
      <c r="NA707" s="8"/>
      <c r="NB707" s="8"/>
      <c r="NC707" s="8"/>
      <c r="ND707" s="8"/>
      <c r="NE707" s="8"/>
      <c r="NF707" s="8"/>
      <c r="NG707" s="8"/>
      <c r="NH707" s="8"/>
      <c r="NI707" s="8"/>
      <c r="NJ707" s="8"/>
      <c r="NK707" s="8"/>
      <c r="NL707" s="8"/>
      <c r="NM707" s="8"/>
      <c r="NN707" s="8"/>
      <c r="NO707" s="8"/>
      <c r="NP707" s="8"/>
      <c r="NQ707" s="8"/>
      <c r="NR707" s="8"/>
      <c r="NS707" s="8"/>
      <c r="NT707" s="8"/>
      <c r="NU707" s="8"/>
      <c r="NV707" s="8"/>
      <c r="NW707" s="8"/>
      <c r="NX707" s="8"/>
      <c r="NY707" s="8"/>
      <c r="NZ707" s="8"/>
      <c r="OA707" s="8"/>
      <c r="OB707" s="8"/>
      <c r="OC707" s="8"/>
      <c r="OD707" s="8"/>
      <c r="OE707" s="8"/>
      <c r="OF707" s="8"/>
      <c r="OG707" s="8"/>
      <c r="OH707" s="8"/>
      <c r="OI707" s="8"/>
      <c r="OJ707" s="8"/>
      <c r="OK707" s="8"/>
      <c r="OL707" s="8"/>
      <c r="OM707" s="8"/>
      <c r="ON707" s="8"/>
      <c r="OO707" s="8"/>
      <c r="OP707" s="8"/>
      <c r="OQ707" s="8"/>
      <c r="OR707" s="8"/>
      <c r="OS707" s="8"/>
      <c r="OT707" s="8"/>
      <c r="OU707" s="8"/>
      <c r="OV707" s="8"/>
      <c r="OW707" s="8"/>
      <c r="OX707" s="8"/>
      <c r="OY707" s="8"/>
      <c r="OZ707" s="8"/>
      <c r="PA707" s="8"/>
      <c r="PB707" s="8"/>
      <c r="PC707" s="8"/>
      <c r="PD707" s="8"/>
      <c r="PE707" s="8"/>
      <c r="PF707" s="8"/>
      <c r="PG707" s="8"/>
      <c r="PH707" s="8"/>
      <c r="PI707" s="8"/>
      <c r="PJ707" s="8"/>
      <c r="PK707" s="8"/>
      <c r="PL707" s="8"/>
      <c r="PM707" s="8"/>
      <c r="PN707" s="8"/>
      <c r="PO707" s="8"/>
      <c r="PP707" s="8"/>
      <c r="PQ707" s="8"/>
      <c r="PR707" s="8"/>
      <c r="PS707" s="8"/>
      <c r="PT707" s="8"/>
      <c r="PU707" s="8"/>
      <c r="PV707" s="8"/>
      <c r="PW707" s="8"/>
      <c r="PX707" s="8"/>
      <c r="PY707" s="8"/>
      <c r="PZ707" s="8"/>
      <c r="QA707" s="8"/>
      <c r="QB707" s="8"/>
      <c r="QC707" s="8"/>
      <c r="QD707" s="8"/>
      <c r="QE707" s="8"/>
      <c r="QF707" s="8"/>
      <c r="QG707" s="8"/>
      <c r="QH707" s="8"/>
      <c r="QI707" s="8"/>
      <c r="QJ707" s="8"/>
      <c r="QK707" s="8"/>
      <c r="QL707" s="8"/>
      <c r="QM707" s="8"/>
      <c r="QN707" s="8"/>
      <c r="QO707" s="8"/>
      <c r="QP707" s="8"/>
      <c r="QQ707" s="8"/>
      <c r="QR707" s="8"/>
      <c r="QS707" s="8"/>
      <c r="QT707" s="8"/>
      <c r="QU707" s="8"/>
      <c r="QV707" s="8"/>
      <c r="QW707" s="8"/>
      <c r="QX707" s="8"/>
      <c r="QY707" s="8"/>
      <c r="QZ707" s="8"/>
      <c r="RA707" s="8"/>
      <c r="RB707" s="8"/>
      <c r="RC707" s="8"/>
      <c r="RD707" s="8"/>
      <c r="RE707" s="8"/>
      <c r="RF707" s="8"/>
      <c r="RG707" s="8"/>
      <c r="RH707" s="8"/>
      <c r="RI707" s="8"/>
      <c r="RJ707" s="8"/>
      <c r="RK707" s="8"/>
      <c r="RL707" s="8"/>
      <c r="RM707" s="8"/>
      <c r="RN707" s="8"/>
      <c r="RO707" s="8"/>
      <c r="RP707" s="8"/>
      <c r="RQ707" s="8"/>
      <c r="RR707" s="8"/>
      <c r="RS707" s="8"/>
      <c r="RT707" s="8"/>
      <c r="RU707" s="8"/>
      <c r="RV707" s="8"/>
      <c r="RW707" s="8"/>
      <c r="RX707" s="8"/>
      <c r="RY707" s="8"/>
      <c r="RZ707" s="8"/>
      <c r="SA707" s="8"/>
      <c r="SB707" s="8"/>
      <c r="SC707" s="8"/>
      <c r="SD707" s="8"/>
      <c r="SE707" s="8"/>
      <c r="SF707" s="8"/>
      <c r="SG707" s="8"/>
      <c r="SH707" s="8"/>
      <c r="SI707" s="8"/>
      <c r="SJ707" s="8"/>
      <c r="SK707" s="8"/>
      <c r="SL707" s="8"/>
      <c r="SM707" s="8"/>
      <c r="SN707" s="8"/>
      <c r="SO707" s="8"/>
      <c r="SP707" s="8"/>
      <c r="SQ707" s="8"/>
      <c r="SR707" s="8"/>
      <c r="SS707" s="8"/>
      <c r="ST707" s="8"/>
      <c r="SU707" s="8"/>
      <c r="SV707" s="8"/>
      <c r="SW707" s="8"/>
      <c r="SX707" s="8"/>
      <c r="SY707" s="8"/>
      <c r="SZ707" s="8"/>
      <c r="TA707" s="8"/>
      <c r="TB707" s="8"/>
      <c r="TC707" s="8"/>
      <c r="TD707" s="8"/>
      <c r="TE707" s="8"/>
      <c r="TF707" s="8"/>
      <c r="TG707" s="8"/>
      <c r="TH707" s="8"/>
      <c r="TI707" s="8"/>
      <c r="TJ707" s="8"/>
      <c r="TK707" s="8"/>
      <c r="TL707" s="8"/>
      <c r="TM707" s="8"/>
      <c r="TN707" s="8"/>
      <c r="TO707" s="8"/>
      <c r="TP707" s="8"/>
      <c r="TQ707" s="8"/>
      <c r="TR707" s="8"/>
      <c r="TS707" s="8"/>
      <c r="TT707" s="8"/>
      <c r="TU707" s="8"/>
      <c r="TV707" s="8"/>
      <c r="TW707" s="8"/>
      <c r="TX707" s="8"/>
      <c r="TY707" s="8"/>
      <c r="TZ707" s="8"/>
      <c r="UA707" s="8"/>
      <c r="UB707" s="8"/>
      <c r="UC707" s="8"/>
      <c r="UD707" s="8"/>
      <c r="UE707" s="8"/>
      <c r="UF707" s="8"/>
      <c r="UG707" s="8"/>
      <c r="UH707" s="8"/>
      <c r="UI707" s="8"/>
      <c r="UJ707" s="8"/>
      <c r="UK707" s="8"/>
      <c r="UL707" s="8"/>
      <c r="UM707" s="8"/>
      <c r="UN707" s="8"/>
      <c r="UO707" s="8"/>
      <c r="UP707" s="8"/>
      <c r="UQ707" s="8"/>
      <c r="UR707" s="8"/>
      <c r="US707" s="8"/>
      <c r="UT707" s="8"/>
      <c r="UU707" s="8"/>
      <c r="UV707" s="8"/>
      <c r="UW707" s="8"/>
      <c r="UX707" s="8"/>
      <c r="UY707" s="8"/>
      <c r="UZ707" s="8"/>
      <c r="VA707" s="8"/>
      <c r="VB707" s="8"/>
      <c r="VC707" s="8"/>
      <c r="VD707" s="8"/>
      <c r="VE707" s="8"/>
      <c r="VF707" s="8"/>
      <c r="VG707" s="8"/>
      <c r="VH707" s="8"/>
      <c r="VI707" s="8"/>
      <c r="VJ707" s="8"/>
      <c r="VK707" s="8"/>
      <c r="VL707" s="8"/>
      <c r="VM707" s="8"/>
      <c r="VN707" s="8"/>
      <c r="VO707" s="8"/>
      <c r="VP707" s="8"/>
      <c r="VQ707" s="8"/>
      <c r="VR707" s="8"/>
      <c r="VS707" s="8"/>
      <c r="VT707" s="8"/>
      <c r="VU707" s="8"/>
      <c r="VV707" s="8"/>
      <c r="VW707" s="8"/>
      <c r="VX707" s="8"/>
      <c r="VY707" s="8"/>
      <c r="VZ707" s="8"/>
      <c r="WA707" s="8"/>
      <c r="WB707" s="8"/>
      <c r="WC707" s="8"/>
      <c r="WD707" s="8"/>
      <c r="WE707" s="8"/>
      <c r="WF707" s="8"/>
      <c r="WG707" s="8"/>
      <c r="WH707" s="8"/>
      <c r="WI707" s="8"/>
      <c r="WJ707" s="8"/>
      <c r="WK707" s="8"/>
      <c r="WL707" s="8"/>
      <c r="WM707" s="8"/>
      <c r="WN707" s="8"/>
      <c r="WO707" s="8"/>
      <c r="WP707" s="8"/>
      <c r="WQ707" s="8"/>
      <c r="WR707" s="8"/>
      <c r="WS707" s="8"/>
      <c r="WT707" s="8"/>
      <c r="WU707" s="8"/>
      <c r="WV707" s="8"/>
      <c r="WW707" s="8"/>
      <c r="WX707" s="8"/>
      <c r="WY707" s="8"/>
      <c r="WZ707" s="8"/>
      <c r="XA707" s="8"/>
      <c r="XB707" s="8"/>
      <c r="XC707" s="8"/>
      <c r="XD707" s="8"/>
      <c r="XE707" s="8"/>
      <c r="XF707" s="8"/>
      <c r="XG707" s="8"/>
      <c r="XH707" s="8"/>
      <c r="XI707" s="8"/>
      <c r="XJ707" s="8"/>
      <c r="XK707" s="8"/>
      <c r="XL707" s="8"/>
      <c r="XM707" s="8"/>
      <c r="XN707" s="8"/>
      <c r="XO707" s="8"/>
      <c r="XP707" s="8"/>
      <c r="XQ707" s="8"/>
      <c r="XR707" s="8"/>
      <c r="XS707" s="8"/>
      <c r="XT707" s="8"/>
      <c r="XU707" s="8"/>
      <c r="XV707" s="8"/>
      <c r="XW707" s="8"/>
      <c r="XX707" s="8"/>
      <c r="XY707" s="8"/>
      <c r="XZ707" s="8"/>
      <c r="YA707" s="8"/>
      <c r="YB707" s="8"/>
      <c r="YC707" s="8"/>
      <c r="YD707" s="8"/>
      <c r="YE707" s="8"/>
      <c r="YF707" s="8"/>
      <c r="YG707" s="8"/>
      <c r="YH707" s="8"/>
      <c r="YI707" s="8"/>
      <c r="YJ707" s="8"/>
      <c r="YK707" s="8"/>
      <c r="YL707" s="8"/>
      <c r="YM707" s="8"/>
      <c r="YN707" s="8"/>
      <c r="YO707" s="8"/>
      <c r="YP707" s="8"/>
      <c r="YQ707" s="8"/>
      <c r="YR707" s="8"/>
      <c r="YS707" s="8"/>
      <c r="YT707" s="8"/>
      <c r="YU707" s="8"/>
      <c r="YV707" s="8"/>
      <c r="YW707" s="8"/>
      <c r="YX707" s="8"/>
      <c r="YY707" s="8"/>
      <c r="YZ707" s="8"/>
      <c r="ZA707" s="8"/>
      <c r="ZB707" s="8"/>
      <c r="ZC707" s="8"/>
      <c r="ZD707" s="8"/>
      <c r="ZE707" s="8"/>
      <c r="ZF707" s="8"/>
      <c r="ZG707" s="8"/>
      <c r="ZH707" s="8"/>
      <c r="ZI707" s="8"/>
      <c r="ZJ707" s="8"/>
      <c r="ZK707" s="8"/>
      <c r="ZL707" s="8"/>
      <c r="ZM707" s="8"/>
      <c r="ZN707" s="8"/>
      <c r="ZO707" s="8"/>
      <c r="ZP707" s="8"/>
      <c r="ZQ707" s="8"/>
      <c r="ZR707" s="8"/>
      <c r="ZS707" s="8"/>
      <c r="ZT707" s="8"/>
      <c r="ZU707" s="8"/>
      <c r="ZV707" s="8"/>
      <c r="ZW707" s="8"/>
      <c r="ZX707" s="8"/>
      <c r="ZY707" s="8"/>
      <c r="ZZ707" s="8"/>
      <c r="AAA707" s="8"/>
      <c r="AAB707" s="8"/>
      <c r="AAC707" s="8"/>
      <c r="AAD707" s="8"/>
      <c r="AAE707" s="8"/>
      <c r="AAF707" s="8"/>
      <c r="AAG707" s="8"/>
      <c r="AAH707" s="8"/>
      <c r="AAI707" s="8"/>
      <c r="AAJ707" s="8"/>
      <c r="AAK707" s="8"/>
      <c r="AAL707" s="8"/>
      <c r="AAM707" s="8"/>
      <c r="AAN707" s="8"/>
      <c r="AAO707" s="8"/>
      <c r="AAP707" s="8"/>
      <c r="AAQ707" s="8"/>
      <c r="AAR707" s="8"/>
      <c r="AAS707" s="8"/>
      <c r="AAT707" s="8"/>
      <c r="AAU707" s="8"/>
      <c r="AAV707" s="8"/>
      <c r="AAW707" s="8"/>
      <c r="AAX707" s="8"/>
      <c r="AAY707" s="8"/>
      <c r="AAZ707" s="8"/>
      <c r="ABA707" s="8"/>
      <c r="ABB707" s="8"/>
      <c r="ABC707" s="8"/>
      <c r="ABD707" s="8"/>
      <c r="ABE707" s="8"/>
      <c r="ABF707" s="8"/>
      <c r="ABG707" s="8"/>
      <c r="ABH707" s="8"/>
      <c r="ABI707" s="8"/>
      <c r="ABJ707" s="8"/>
      <c r="ABK707" s="8"/>
      <c r="ABL707" s="8"/>
      <c r="ABM707" s="8"/>
      <c r="ABN707" s="8"/>
      <c r="ABO707" s="8"/>
      <c r="ABP707" s="8"/>
      <c r="ABQ707" s="8"/>
      <c r="ABR707" s="8"/>
      <c r="ABS707" s="8"/>
      <c r="ABT707" s="8"/>
      <c r="ABU707" s="8"/>
      <c r="ABV707" s="8"/>
      <c r="ABW707" s="8"/>
      <c r="ABX707" s="8"/>
      <c r="ABY707" s="8"/>
      <c r="ABZ707" s="8"/>
      <c r="ACA707" s="8"/>
      <c r="ACB707" s="8"/>
      <c r="ACC707" s="8"/>
      <c r="ACD707" s="8"/>
      <c r="ACE707" s="8"/>
      <c r="ACF707" s="8"/>
      <c r="ACG707" s="8"/>
      <c r="ACH707" s="8"/>
      <c r="ACI707" s="8"/>
      <c r="ACJ707" s="8"/>
      <c r="ACK707" s="8"/>
      <c r="ACL707" s="8"/>
      <c r="ACM707" s="8"/>
      <c r="ACN707" s="8"/>
      <c r="ACO707" s="8"/>
      <c r="ACP707" s="8"/>
      <c r="ACQ707" s="8"/>
      <c r="ACR707" s="8"/>
      <c r="ACS707" s="8"/>
      <c r="ACT707" s="8"/>
      <c r="ACU707" s="8"/>
      <c r="ACV707" s="8"/>
      <c r="ACW707" s="8"/>
      <c r="ACX707" s="8"/>
      <c r="ACY707" s="8"/>
      <c r="ACZ707" s="8"/>
      <c r="ADA707" s="8"/>
      <c r="ADB707" s="8"/>
      <c r="ADC707" s="8"/>
      <c r="ADD707" s="8"/>
      <c r="ADE707" s="8"/>
      <c r="ADF707" s="8"/>
      <c r="ADG707" s="8"/>
      <c r="ADH707" s="8"/>
      <c r="ADI707" s="8"/>
      <c r="ADJ707" s="8"/>
      <c r="ADK707" s="8"/>
      <c r="ADL707" s="8"/>
      <c r="ADM707" s="8"/>
      <c r="ADN707" s="8"/>
      <c r="ADO707" s="8"/>
      <c r="ADP707" s="8"/>
      <c r="ADQ707" s="8"/>
      <c r="ADR707" s="8"/>
      <c r="ADS707" s="8"/>
      <c r="ADT707" s="8"/>
      <c r="ADU707" s="8"/>
      <c r="ADV707" s="8"/>
      <c r="ADW707" s="8"/>
      <c r="ADX707" s="8"/>
      <c r="ADY707" s="8"/>
      <c r="ADZ707" s="8"/>
      <c r="AEA707" s="8"/>
      <c r="AEB707" s="8"/>
      <c r="AEC707" s="8"/>
      <c r="AED707" s="8"/>
      <c r="AEE707" s="8"/>
      <c r="AEF707" s="8"/>
      <c r="AEG707" s="8"/>
      <c r="AEH707" s="8"/>
      <c r="AEI707" s="8"/>
      <c r="AEJ707" s="8"/>
      <c r="AEK707" s="8"/>
      <c r="AEL707" s="8"/>
      <c r="AEM707" s="8"/>
      <c r="AEN707" s="8"/>
      <c r="AEO707" s="8"/>
      <c r="AEP707" s="8"/>
      <c r="AEQ707" s="8"/>
      <c r="AER707" s="8"/>
      <c r="AES707" s="8"/>
      <c r="AET707" s="8"/>
      <c r="AEU707" s="8"/>
      <c r="AEV707" s="8"/>
      <c r="AEW707" s="8"/>
      <c r="AEX707" s="8"/>
      <c r="AEY707" s="8"/>
      <c r="AEZ707" s="8"/>
      <c r="AFA707" s="8"/>
      <c r="AFB707" s="8"/>
      <c r="AFC707" s="8"/>
      <c r="AFD707" s="8"/>
      <c r="AFE707" s="8"/>
      <c r="AFF707" s="8"/>
      <c r="AFG707" s="8"/>
      <c r="AFH707" s="8"/>
      <c r="AFI707" s="8"/>
      <c r="AFJ707" s="8"/>
      <c r="AFK707" s="8"/>
      <c r="AFL707" s="8"/>
      <c r="AFM707" s="8"/>
      <c r="AFN707" s="8"/>
      <c r="AFO707" s="8"/>
      <c r="AFP707" s="8"/>
      <c r="AFQ707" s="8"/>
      <c r="AFR707" s="8"/>
      <c r="AFS707" s="8"/>
      <c r="AFT707" s="8"/>
      <c r="AFU707" s="8"/>
      <c r="AFV707" s="8"/>
      <c r="AFW707" s="8"/>
      <c r="AFX707" s="8"/>
      <c r="AFY707" s="8"/>
      <c r="AFZ707" s="8"/>
      <c r="AGA707" s="8"/>
      <c r="AGB707" s="8"/>
      <c r="AGC707" s="8"/>
      <c r="AGD707" s="8"/>
      <c r="AGE707" s="8"/>
      <c r="AGF707" s="8"/>
      <c r="AGG707" s="8"/>
      <c r="AGH707" s="8"/>
      <c r="AGI707" s="8"/>
      <c r="AGJ707" s="8"/>
      <c r="AGK707" s="8"/>
      <c r="AGL707" s="8"/>
      <c r="AGM707" s="8"/>
      <c r="AGN707" s="8"/>
      <c r="AGO707" s="8"/>
      <c r="AGP707" s="8"/>
      <c r="AGQ707" s="8"/>
      <c r="AGR707" s="8"/>
      <c r="AGS707" s="8"/>
      <c r="AGT707" s="8"/>
      <c r="AGU707" s="8"/>
      <c r="AGV707" s="8"/>
      <c r="AGW707" s="8"/>
      <c r="AGX707" s="8"/>
      <c r="AGY707" s="8"/>
      <c r="AGZ707" s="8"/>
      <c r="AHA707" s="8"/>
      <c r="AHB707" s="8"/>
      <c r="AHC707" s="8"/>
      <c r="AHD707" s="8"/>
      <c r="AHE707" s="8"/>
      <c r="AHF707" s="8"/>
      <c r="AHG707" s="8"/>
      <c r="AHH707" s="8"/>
      <c r="AHI707" s="8"/>
      <c r="AHJ707" s="8"/>
      <c r="AHK707" s="8"/>
      <c r="AHL707" s="8"/>
      <c r="AHM707" s="8"/>
      <c r="AHN707" s="8"/>
      <c r="AHO707" s="8"/>
      <c r="AHP707" s="8"/>
      <c r="AHQ707" s="8"/>
      <c r="AHR707" s="8"/>
      <c r="AHS707" s="8"/>
      <c r="AHT707" s="8"/>
      <c r="AHU707" s="8"/>
      <c r="AHV707" s="8"/>
      <c r="AHW707" s="8"/>
      <c r="AHX707" s="8"/>
      <c r="AHY707" s="8"/>
      <c r="AHZ707" s="8"/>
      <c r="AIA707" s="8"/>
      <c r="AIB707" s="8"/>
      <c r="AIC707" s="8"/>
      <c r="AID707" s="8"/>
      <c r="AIE707" s="8"/>
      <c r="AIF707" s="8"/>
      <c r="AIG707" s="8"/>
      <c r="AIH707" s="8"/>
      <c r="AII707" s="8"/>
      <c r="AIJ707" s="8"/>
      <c r="AIK707" s="8"/>
      <c r="AIL707" s="8"/>
      <c r="AIM707" s="8"/>
      <c r="AIN707" s="8"/>
      <c r="AIO707" s="8"/>
      <c r="AIP707" s="8"/>
      <c r="AIQ707" s="8"/>
      <c r="AIR707" s="8"/>
      <c r="AIS707" s="8"/>
      <c r="AIT707" s="8"/>
      <c r="AIU707" s="8"/>
      <c r="AIV707" s="8"/>
      <c r="AIW707" s="8"/>
      <c r="AIX707" s="8"/>
      <c r="AIY707" s="8"/>
      <c r="AIZ707" s="8"/>
      <c r="AJA707" s="8"/>
      <c r="AJB707" s="8"/>
      <c r="AJC707" s="8"/>
      <c r="AJD707" s="8"/>
      <c r="AJE707" s="8"/>
      <c r="AJF707" s="8"/>
      <c r="AJG707" s="8"/>
      <c r="AJH707" s="8"/>
      <c r="AJI707" s="8"/>
      <c r="AJJ707" s="8"/>
      <c r="AJK707" s="8"/>
      <c r="AJL707" s="8"/>
      <c r="AJM707" s="8"/>
      <c r="AJN707" s="8"/>
      <c r="AJO707" s="8"/>
      <c r="AJP707" s="8"/>
      <c r="AJQ707" s="8"/>
      <c r="AJR707" s="8"/>
      <c r="AJS707" s="8"/>
      <c r="AJT707" s="8"/>
      <c r="AJU707" s="8"/>
      <c r="AJV707" s="8"/>
      <c r="AJW707" s="8"/>
      <c r="AJX707" s="8"/>
      <c r="AJY707" s="8"/>
      <c r="AJZ707" s="8"/>
      <c r="AKA707" s="8"/>
      <c r="AKB707" s="8"/>
      <c r="AKC707" s="8"/>
      <c r="AKD707" s="8"/>
      <c r="AKE707" s="8"/>
      <c r="AKF707" s="8"/>
      <c r="AKG707" s="8"/>
      <c r="AKH707" s="8"/>
      <c r="AKI707" s="8"/>
      <c r="AKJ707" s="8"/>
      <c r="AKK707" s="8"/>
      <c r="AKL707" s="8"/>
      <c r="AKM707" s="8"/>
      <c r="AKN707" s="8"/>
      <c r="AKO707" s="8"/>
      <c r="AKP707" s="8"/>
      <c r="AKQ707" s="8"/>
      <c r="AKR707" s="8"/>
      <c r="AKS707" s="8"/>
      <c r="AKT707" s="8"/>
      <c r="AKU707" s="8"/>
      <c r="AKV707" s="8"/>
      <c r="AKW707" s="8"/>
      <c r="AKX707" s="8"/>
      <c r="AKY707" s="8"/>
      <c r="AKZ707" s="8"/>
      <c r="ALA707" s="8"/>
      <c r="ALB707" s="8"/>
      <c r="ALC707" s="8"/>
      <c r="ALD707" s="8"/>
      <c r="ALE707" s="8"/>
      <c r="ALF707" s="8"/>
      <c r="ALG707" s="8"/>
      <c r="ALH707" s="8"/>
      <c r="ALI707" s="8"/>
      <c r="ALJ707" s="8"/>
      <c r="ALK707" s="8"/>
      <c r="ALL707" s="8"/>
      <c r="ALM707" s="8"/>
      <c r="ALN707" s="8"/>
      <c r="ALO707" s="8"/>
      <c r="ALP707" s="8"/>
      <c r="ALQ707" s="8"/>
      <c r="ALR707" s="8"/>
      <c r="ALS707" s="8"/>
      <c r="ALT707" s="8"/>
      <c r="ALU707" s="8"/>
      <c r="ALV707" s="8"/>
      <c r="ALW707" s="8"/>
      <c r="ALX707" s="8"/>
      <c r="ALY707" s="8"/>
      <c r="ALZ707" s="8"/>
      <c r="AMA707" s="8"/>
      <c r="AMB707" s="8"/>
      <c r="AMC707" s="8"/>
      <c r="AMD707" s="8"/>
      <c r="AME707" s="8"/>
      <c r="AMF707" s="8"/>
      <c r="AMG707" s="8"/>
      <c r="AMH707" s="8"/>
      <c r="AMI707" s="8"/>
      <c r="AMJ707" s="8"/>
      <c r="AMK707" s="8"/>
      <c r="AML707" s="8"/>
      <c r="AMM707" s="8"/>
      <c r="AMN707" s="8"/>
      <c r="AMO707" s="8"/>
      <c r="AMP707" s="8"/>
      <c r="AMQ707" s="8"/>
      <c r="AMR707" s="8"/>
      <c r="AMS707" s="8"/>
      <c r="AMT707" s="8"/>
      <c r="AMU707" s="8"/>
      <c r="AMV707" s="8"/>
      <c r="AMW707" s="8"/>
      <c r="AMX707" s="8"/>
      <c r="AMY707" s="8"/>
      <c r="AMZ707" s="8"/>
      <c r="ANA707" s="8"/>
      <c r="ANB707" s="8"/>
      <c r="ANC707" s="8"/>
      <c r="AND707" s="8"/>
      <c r="ANE707" s="8"/>
      <c r="ANF707" s="8"/>
      <c r="ANG707" s="8"/>
      <c r="ANH707" s="8"/>
      <c r="ANI707" s="8"/>
      <c r="ANJ707" s="8"/>
      <c r="ANK707" s="8"/>
      <c r="ANL707" s="8"/>
      <c r="ANM707" s="8"/>
      <c r="ANN707" s="8"/>
      <c r="ANO707" s="8"/>
      <c r="ANP707" s="8"/>
      <c r="ANQ707" s="8"/>
      <c r="ANR707" s="8"/>
      <c r="ANS707" s="8"/>
      <c r="ANT707" s="8"/>
      <c r="ANU707" s="8"/>
      <c r="ANV707" s="8"/>
      <c r="ANW707" s="8"/>
      <c r="ANX707" s="8"/>
      <c r="ANY707" s="8"/>
      <c r="ANZ707" s="8"/>
      <c r="AOA707" s="8"/>
      <c r="AOB707" s="8"/>
      <c r="AOC707" s="8"/>
      <c r="AOD707" s="8"/>
      <c r="AOE707" s="8"/>
      <c r="AOF707" s="8"/>
      <c r="AOG707" s="8"/>
      <c r="AOH707" s="8"/>
      <c r="AOI707" s="8"/>
      <c r="AOJ707" s="8"/>
      <c r="AOK707" s="8"/>
      <c r="AOL707" s="8"/>
      <c r="AOM707" s="8"/>
      <c r="AON707" s="8"/>
      <c r="AOO707" s="8"/>
      <c r="AOP707" s="8"/>
      <c r="AOQ707" s="8"/>
      <c r="AOR707" s="8"/>
      <c r="AOS707" s="8"/>
      <c r="AOT707" s="8"/>
      <c r="AOU707" s="8"/>
      <c r="AOV707" s="8"/>
      <c r="AOW707" s="8"/>
      <c r="AOX707" s="8"/>
      <c r="AOY707" s="8"/>
      <c r="AOZ707" s="8"/>
      <c r="APA707" s="8"/>
      <c r="APB707" s="8"/>
      <c r="APC707" s="8"/>
      <c r="APD707" s="8"/>
      <c r="APE707" s="8"/>
      <c r="APF707" s="8"/>
      <c r="APG707" s="8"/>
      <c r="APH707" s="8"/>
      <c r="API707" s="8"/>
      <c r="APJ707" s="8"/>
      <c r="APK707" s="8"/>
      <c r="APL707" s="8"/>
      <c r="APM707" s="8"/>
      <c r="APN707" s="8"/>
      <c r="APO707" s="8"/>
      <c r="APP707" s="8"/>
      <c r="APQ707" s="8"/>
      <c r="APR707" s="8"/>
      <c r="APS707" s="8"/>
      <c r="APT707" s="8"/>
      <c r="APU707" s="8"/>
      <c r="APV707" s="8"/>
      <c r="APW707" s="8"/>
      <c r="APX707" s="8"/>
      <c r="APY707" s="8"/>
      <c r="APZ707" s="8"/>
      <c r="AQA707" s="8"/>
      <c r="AQB707" s="8"/>
      <c r="AQC707" s="8"/>
      <c r="AQD707" s="8"/>
      <c r="AQE707" s="8"/>
      <c r="AQF707" s="8"/>
      <c r="AQG707" s="8"/>
      <c r="AQH707" s="8"/>
      <c r="AQI707" s="8"/>
      <c r="AQJ707" s="8"/>
      <c r="AQK707" s="8"/>
      <c r="AQL707" s="8"/>
      <c r="AQM707" s="8"/>
      <c r="AQN707" s="8"/>
      <c r="AQO707" s="8"/>
      <c r="AQP707" s="8"/>
      <c r="AQQ707" s="8"/>
      <c r="AQR707" s="8"/>
      <c r="AQS707" s="8"/>
      <c r="AQT707" s="8"/>
      <c r="AQU707" s="8"/>
      <c r="AQV707" s="8"/>
      <c r="AQW707" s="8"/>
      <c r="AQX707" s="8"/>
      <c r="AQY707" s="8"/>
      <c r="AQZ707" s="8"/>
      <c r="ARA707" s="8"/>
      <c r="ARB707" s="8"/>
      <c r="ARC707" s="8"/>
      <c r="ARD707" s="8"/>
      <c r="ARE707" s="8"/>
      <c r="ARF707" s="8"/>
      <c r="ARG707" s="8"/>
      <c r="ARH707" s="8"/>
      <c r="ARI707" s="8"/>
      <c r="ARJ707" s="8"/>
      <c r="ARK707" s="8"/>
      <c r="ARL707" s="8"/>
      <c r="ARM707" s="8"/>
      <c r="ARN707" s="8"/>
      <c r="ARO707" s="8"/>
      <c r="ARP707" s="8"/>
      <c r="ARQ707" s="8"/>
      <c r="ARR707" s="8"/>
      <c r="ARS707" s="8"/>
      <c r="ART707" s="8"/>
      <c r="ARU707" s="8"/>
      <c r="ARV707" s="8"/>
      <c r="ARW707" s="8"/>
      <c r="ARX707" s="8"/>
      <c r="ARY707" s="8"/>
      <c r="ARZ707" s="8"/>
      <c r="ASA707" s="8"/>
      <c r="ASB707" s="8"/>
      <c r="ASC707" s="8"/>
      <c r="ASD707" s="8"/>
      <c r="ASE707" s="8"/>
      <c r="ASF707" s="8"/>
      <c r="ASG707" s="8"/>
      <c r="ASH707" s="8"/>
      <c r="ASI707" s="8"/>
      <c r="ASJ707" s="8"/>
      <c r="ASK707" s="8"/>
      <c r="ASL707" s="8"/>
      <c r="ASM707" s="8"/>
      <c r="ASN707" s="8"/>
      <c r="ASO707" s="8"/>
      <c r="ASP707" s="8"/>
      <c r="ASQ707" s="8"/>
      <c r="ASR707" s="8"/>
      <c r="ASS707" s="8"/>
      <c r="AST707" s="8"/>
      <c r="ASU707" s="8"/>
      <c r="ASV707" s="8"/>
      <c r="ASW707" s="8"/>
      <c r="ASX707" s="8"/>
      <c r="ASY707" s="8"/>
      <c r="ASZ707" s="8"/>
      <c r="ATA707" s="8"/>
      <c r="ATB707" s="8"/>
      <c r="ATC707" s="8"/>
      <c r="ATD707" s="8"/>
      <c r="ATE707" s="8"/>
      <c r="ATF707" s="8"/>
      <c r="ATG707" s="8"/>
      <c r="ATH707" s="8"/>
      <c r="ATI707" s="8"/>
      <c r="ATJ707" s="8"/>
      <c r="ATK707" s="8"/>
      <c r="ATL707" s="8"/>
      <c r="ATM707" s="8"/>
      <c r="ATN707" s="8"/>
      <c r="ATO707" s="8"/>
      <c r="ATP707" s="8"/>
      <c r="ATQ707" s="8"/>
      <c r="ATR707" s="8"/>
      <c r="ATS707" s="8"/>
      <c r="ATT707" s="8"/>
      <c r="ATU707" s="8"/>
      <c r="ATV707" s="8"/>
      <c r="ATW707" s="8"/>
      <c r="ATX707" s="8"/>
      <c r="ATY707" s="8"/>
      <c r="ATZ707" s="8"/>
      <c r="AUA707" s="8"/>
      <c r="AUB707" s="8"/>
      <c r="AUC707" s="8"/>
      <c r="AUD707" s="8"/>
      <c r="AUE707" s="8"/>
      <c r="AUF707" s="8"/>
      <c r="AUG707" s="8"/>
      <c r="AUH707" s="8"/>
      <c r="AUI707" s="8"/>
      <c r="AUJ707" s="8"/>
      <c r="AUK707" s="8"/>
      <c r="AUL707" s="8"/>
      <c r="AUM707" s="8"/>
      <c r="AUN707" s="8"/>
      <c r="AUO707" s="8"/>
      <c r="AUP707" s="8"/>
      <c r="AUQ707" s="8"/>
      <c r="AUR707" s="8"/>
      <c r="AUS707" s="8"/>
      <c r="AUT707" s="8"/>
      <c r="AUU707" s="8"/>
      <c r="AUV707" s="8"/>
      <c r="AUW707" s="8"/>
      <c r="AUX707" s="8"/>
      <c r="AUY707" s="8"/>
      <c r="AUZ707" s="8"/>
      <c r="AVA707" s="8"/>
      <c r="AVB707" s="8"/>
      <c r="AVC707" s="8"/>
      <c r="AVD707" s="8"/>
      <c r="AVE707" s="8"/>
      <c r="AVF707" s="8"/>
      <c r="AVG707" s="8"/>
      <c r="AVH707" s="8"/>
      <c r="AVI707" s="8"/>
      <c r="AVJ707" s="8"/>
      <c r="AVK707" s="8"/>
      <c r="AVL707" s="8"/>
      <c r="AVM707" s="8"/>
      <c r="AVN707" s="8"/>
      <c r="AVO707" s="8"/>
      <c r="AVP707" s="8"/>
      <c r="AVQ707" s="8"/>
      <c r="AVR707" s="8"/>
      <c r="AVS707" s="8"/>
      <c r="AVT707" s="8"/>
      <c r="AVU707" s="8"/>
      <c r="AVV707" s="8"/>
      <c r="AVW707" s="8"/>
      <c r="AVX707" s="8"/>
      <c r="AVY707" s="8"/>
      <c r="AVZ707" s="8"/>
      <c r="AWA707" s="8"/>
      <c r="AWB707" s="8"/>
      <c r="AWC707" s="8"/>
      <c r="AWD707" s="8"/>
      <c r="AWE707" s="8"/>
      <c r="AWF707" s="8"/>
      <c r="AWG707" s="8"/>
      <c r="AWH707" s="8"/>
      <c r="AWI707" s="8"/>
      <c r="AWJ707" s="8"/>
      <c r="AWK707" s="8"/>
      <c r="AWL707" s="8"/>
      <c r="AWM707" s="8"/>
      <c r="AWN707" s="8"/>
      <c r="AWO707" s="8"/>
      <c r="AWP707" s="8"/>
      <c r="AWQ707" s="8"/>
      <c r="AWR707" s="8"/>
      <c r="AWS707" s="8"/>
      <c r="AWT707" s="8"/>
      <c r="AWU707" s="8"/>
      <c r="AWV707" s="8"/>
      <c r="AWW707" s="8"/>
      <c r="AWX707" s="8"/>
      <c r="AWY707" s="8"/>
      <c r="AWZ707" s="8"/>
      <c r="AXA707" s="8"/>
      <c r="AXB707" s="8"/>
      <c r="AXC707" s="8"/>
      <c r="AXD707" s="8"/>
      <c r="AXE707" s="8"/>
      <c r="AXF707" s="8"/>
      <c r="AXG707" s="8"/>
      <c r="AXH707" s="8"/>
      <c r="AXI707" s="8"/>
      <c r="AXJ707" s="8"/>
      <c r="AXK707" s="8"/>
      <c r="AXL707" s="8"/>
      <c r="AXM707" s="8"/>
      <c r="AXN707" s="8"/>
      <c r="AXO707" s="8"/>
      <c r="AXP707" s="8"/>
      <c r="AXQ707" s="8"/>
      <c r="AXR707" s="8"/>
      <c r="AXS707" s="8"/>
      <c r="AXT707" s="8"/>
      <c r="AXU707" s="8"/>
      <c r="AXV707" s="8"/>
      <c r="AXW707" s="8"/>
      <c r="AXX707" s="8"/>
      <c r="AXY707" s="8"/>
      <c r="AXZ707" s="8"/>
      <c r="AYA707" s="8"/>
      <c r="AYB707" s="8"/>
      <c r="AYC707" s="8"/>
      <c r="AYD707" s="8"/>
      <c r="AYE707" s="8"/>
      <c r="AYF707" s="8"/>
      <c r="AYG707" s="8"/>
      <c r="AYH707" s="8"/>
      <c r="AYI707" s="8"/>
      <c r="AYJ707" s="8"/>
      <c r="AYK707" s="8"/>
      <c r="AYL707" s="8"/>
      <c r="AYM707" s="8"/>
      <c r="AYN707" s="8"/>
      <c r="AYO707" s="8"/>
      <c r="AYP707" s="8"/>
      <c r="AYQ707" s="8"/>
      <c r="AYR707" s="8"/>
      <c r="AYS707" s="8"/>
      <c r="AYT707" s="8"/>
      <c r="AYU707" s="8"/>
      <c r="AYV707" s="8"/>
      <c r="AYW707" s="8"/>
      <c r="AYX707" s="8"/>
      <c r="AYY707" s="8"/>
      <c r="AYZ707" s="8"/>
      <c r="AZA707" s="8"/>
      <c r="AZB707" s="8"/>
      <c r="AZC707" s="8"/>
      <c r="AZD707" s="8"/>
      <c r="AZE707" s="8"/>
      <c r="AZF707" s="8"/>
      <c r="AZG707" s="8"/>
      <c r="AZH707" s="8"/>
      <c r="AZI707" s="8"/>
      <c r="AZJ707" s="8"/>
      <c r="AZK707" s="8"/>
      <c r="AZL707" s="8"/>
      <c r="AZM707" s="8"/>
      <c r="AZN707" s="8"/>
      <c r="AZO707" s="8"/>
      <c r="AZP707" s="8"/>
      <c r="AZQ707" s="8"/>
      <c r="AZR707" s="8"/>
      <c r="AZS707" s="8"/>
      <c r="AZT707" s="8"/>
      <c r="AZU707" s="8"/>
      <c r="AZV707" s="8"/>
      <c r="AZW707" s="8"/>
      <c r="AZX707" s="8"/>
      <c r="AZY707" s="8"/>
      <c r="AZZ707" s="8"/>
      <c r="BAA707" s="8"/>
      <c r="BAB707" s="8"/>
      <c r="BAC707" s="8"/>
      <c r="BAD707" s="8"/>
      <c r="BAE707" s="8"/>
      <c r="BAF707" s="8"/>
      <c r="BAG707" s="8"/>
      <c r="BAH707" s="8"/>
      <c r="BAI707" s="8"/>
      <c r="BAJ707" s="8"/>
      <c r="BAK707" s="8"/>
      <c r="BAL707" s="8"/>
      <c r="BAM707" s="8"/>
      <c r="BAN707" s="8"/>
      <c r="BAO707" s="8"/>
      <c r="BAP707" s="8"/>
      <c r="BAQ707" s="8"/>
      <c r="BAR707" s="8"/>
      <c r="BAS707" s="8"/>
      <c r="BAT707" s="8"/>
      <c r="BAU707" s="8"/>
      <c r="BAV707" s="8"/>
      <c r="BAW707" s="8"/>
      <c r="BAX707" s="8"/>
      <c r="BAY707" s="8"/>
      <c r="BAZ707" s="8"/>
      <c r="BBA707" s="8"/>
      <c r="BBB707" s="8"/>
      <c r="BBC707" s="8"/>
      <c r="BBD707" s="8"/>
      <c r="BBE707" s="8"/>
      <c r="BBF707" s="8"/>
      <c r="BBG707" s="8"/>
      <c r="BBH707" s="8"/>
      <c r="BBI707" s="8"/>
      <c r="BBJ707" s="8"/>
      <c r="BBK707" s="8"/>
      <c r="BBL707" s="8"/>
      <c r="BBM707" s="8"/>
      <c r="BBN707" s="8"/>
      <c r="BBO707" s="8"/>
      <c r="BBP707" s="8"/>
      <c r="BBQ707" s="8"/>
      <c r="BBR707" s="8"/>
      <c r="BBS707" s="8"/>
      <c r="BBT707" s="8"/>
      <c r="BBU707" s="8"/>
      <c r="BBV707" s="8"/>
      <c r="BBW707" s="8"/>
      <c r="BBX707" s="8"/>
      <c r="BBY707" s="8"/>
      <c r="BBZ707" s="8"/>
      <c r="BCA707" s="8"/>
      <c r="BCB707" s="8"/>
      <c r="BCC707" s="8"/>
      <c r="BCD707" s="8"/>
      <c r="BCE707" s="8"/>
      <c r="BCF707" s="8"/>
      <c r="BCG707" s="8"/>
      <c r="BCH707" s="8"/>
      <c r="BCI707" s="8"/>
      <c r="BCJ707" s="8"/>
      <c r="BCK707" s="8"/>
      <c r="BCL707" s="8"/>
      <c r="BCM707" s="8"/>
      <c r="BCN707" s="8"/>
      <c r="BCO707" s="8"/>
      <c r="BCP707" s="8"/>
      <c r="BCQ707" s="8"/>
      <c r="BCR707" s="8"/>
      <c r="BCS707" s="8"/>
      <c r="BCT707" s="8"/>
      <c r="BCU707" s="8"/>
      <c r="BCV707" s="8"/>
      <c r="BCW707" s="8"/>
      <c r="BCX707" s="8"/>
      <c r="BCY707" s="8"/>
      <c r="BCZ707" s="8"/>
      <c r="BDA707" s="8"/>
      <c r="BDB707" s="8"/>
      <c r="BDC707" s="8"/>
      <c r="BDD707" s="8"/>
      <c r="BDE707" s="8"/>
      <c r="BDF707" s="8"/>
      <c r="BDG707" s="8"/>
      <c r="BDH707" s="8"/>
      <c r="BDI707" s="8"/>
      <c r="BDJ707" s="8"/>
      <c r="BDK707" s="8"/>
      <c r="BDL707" s="8"/>
      <c r="BDM707" s="8"/>
      <c r="BDN707" s="8"/>
      <c r="BDO707" s="8"/>
      <c r="BDP707" s="8"/>
      <c r="BDQ707" s="8"/>
      <c r="BDR707" s="8"/>
      <c r="BDS707" s="8"/>
      <c r="BDT707" s="8"/>
      <c r="BDU707" s="8"/>
      <c r="BDV707" s="8"/>
      <c r="BDW707" s="8"/>
      <c r="BDX707" s="8"/>
      <c r="BDY707" s="8"/>
      <c r="BDZ707" s="8"/>
      <c r="BEA707" s="8"/>
      <c r="BEB707" s="8"/>
      <c r="BEC707" s="8"/>
      <c r="BED707" s="8"/>
      <c r="BEE707" s="8"/>
      <c r="BEF707" s="8"/>
      <c r="BEG707" s="8"/>
      <c r="BEH707" s="8"/>
      <c r="BEI707" s="8"/>
      <c r="BEJ707" s="8"/>
      <c r="BEK707" s="8"/>
      <c r="BEL707" s="8"/>
      <c r="BEM707" s="8"/>
      <c r="BEN707" s="8"/>
      <c r="BEO707" s="8"/>
      <c r="BEP707" s="8"/>
      <c r="BEQ707" s="8"/>
      <c r="BER707" s="8"/>
      <c r="BES707" s="8"/>
      <c r="BET707" s="8"/>
      <c r="BEU707" s="8"/>
      <c r="BEV707" s="8"/>
      <c r="BEW707" s="8"/>
      <c r="BEX707" s="8"/>
      <c r="BEY707" s="8"/>
      <c r="BEZ707" s="8"/>
      <c r="BFA707" s="8"/>
      <c r="BFB707" s="8"/>
      <c r="BFC707" s="8"/>
      <c r="BFD707" s="8"/>
      <c r="BFE707" s="8"/>
      <c r="BFF707" s="8"/>
      <c r="BFG707" s="8"/>
      <c r="BFH707" s="8"/>
      <c r="BFI707" s="8"/>
      <c r="BFJ707" s="8"/>
      <c r="BFK707" s="8"/>
      <c r="BFL707" s="8"/>
      <c r="BFM707" s="8"/>
      <c r="BFN707" s="8"/>
      <c r="BFO707" s="8"/>
      <c r="BFP707" s="8"/>
      <c r="BFQ707" s="8"/>
      <c r="BFR707" s="8"/>
      <c r="BFS707" s="8"/>
      <c r="BFT707" s="8"/>
      <c r="BFU707" s="8"/>
      <c r="BFV707" s="8"/>
      <c r="BFW707" s="8"/>
      <c r="BFX707" s="8"/>
      <c r="BFY707" s="8"/>
      <c r="BFZ707" s="8"/>
      <c r="BGA707" s="8"/>
      <c r="BGB707" s="8"/>
      <c r="BGC707" s="8"/>
      <c r="BGD707" s="8"/>
      <c r="BGE707" s="8"/>
      <c r="BGF707" s="8"/>
      <c r="BGG707" s="8"/>
      <c r="BGH707" s="8"/>
      <c r="BGI707" s="8"/>
      <c r="BGJ707" s="8"/>
      <c r="BGK707" s="8"/>
      <c r="BGL707" s="8"/>
      <c r="BGM707" s="8"/>
      <c r="BGN707" s="8"/>
      <c r="BGO707" s="8"/>
      <c r="BGP707" s="8"/>
      <c r="BGQ707" s="8"/>
      <c r="BGR707" s="8"/>
      <c r="BGS707" s="8"/>
      <c r="BGT707" s="8"/>
      <c r="BGU707" s="8"/>
      <c r="BGV707" s="8"/>
      <c r="BGW707" s="8"/>
      <c r="BGX707" s="8"/>
      <c r="BGY707" s="8"/>
      <c r="BGZ707" s="8"/>
      <c r="BHA707" s="8"/>
      <c r="BHB707" s="8"/>
      <c r="BHC707" s="8"/>
      <c r="BHD707" s="8"/>
      <c r="BHE707" s="8"/>
      <c r="BHF707" s="8"/>
      <c r="BHG707" s="8"/>
      <c r="BHH707" s="8"/>
      <c r="BHI707" s="8"/>
      <c r="BHJ707" s="8"/>
      <c r="BHK707" s="8"/>
      <c r="BHL707" s="8"/>
      <c r="BHM707" s="8"/>
      <c r="BHN707" s="8"/>
      <c r="BHO707" s="8"/>
      <c r="BHP707" s="8"/>
      <c r="BHQ707" s="8"/>
      <c r="BHR707" s="8"/>
      <c r="BHS707" s="8"/>
      <c r="BHT707" s="8"/>
      <c r="BHU707" s="8"/>
      <c r="BHV707" s="8"/>
      <c r="BHW707" s="8"/>
      <c r="BHX707" s="8"/>
      <c r="BHY707" s="8"/>
      <c r="BHZ707" s="8"/>
      <c r="BIA707" s="8"/>
      <c r="BIB707" s="8"/>
      <c r="BIC707" s="8"/>
      <c r="BID707" s="8"/>
      <c r="BIE707" s="8"/>
      <c r="BIF707" s="8"/>
      <c r="BIG707" s="8"/>
      <c r="BIH707" s="8"/>
      <c r="BII707" s="8"/>
      <c r="BIJ707" s="8"/>
      <c r="BIK707" s="8"/>
      <c r="BIL707" s="8"/>
      <c r="BIM707" s="8"/>
      <c r="BIN707" s="8"/>
      <c r="BIO707" s="8"/>
      <c r="BIP707" s="8"/>
      <c r="BIQ707" s="8"/>
      <c r="BIR707" s="8"/>
      <c r="BIS707" s="8"/>
      <c r="BIT707" s="8"/>
      <c r="BIU707" s="8"/>
      <c r="BIV707" s="8"/>
      <c r="BIW707" s="8"/>
      <c r="BIX707" s="8"/>
      <c r="BIY707" s="8"/>
      <c r="BIZ707" s="8"/>
      <c r="BJA707" s="8"/>
      <c r="BJB707" s="8"/>
      <c r="BJC707" s="8"/>
      <c r="BJD707" s="8"/>
      <c r="BJE707" s="8"/>
      <c r="BJF707" s="8"/>
      <c r="BJG707" s="8"/>
      <c r="BJH707" s="8"/>
      <c r="BJI707" s="8"/>
      <c r="BJJ707" s="8"/>
      <c r="BJK707" s="8"/>
      <c r="BJL707" s="8"/>
      <c r="BJM707" s="8"/>
      <c r="BJN707" s="8"/>
      <c r="BJO707" s="8"/>
      <c r="BJP707" s="8"/>
      <c r="BJQ707" s="8"/>
      <c r="BJR707" s="8"/>
      <c r="BJS707" s="8"/>
      <c r="BJT707" s="8"/>
      <c r="BJU707" s="8"/>
      <c r="BJV707" s="8"/>
      <c r="BJW707" s="8"/>
      <c r="BJX707" s="8"/>
      <c r="BJY707" s="8"/>
      <c r="BJZ707" s="8"/>
      <c r="BKA707" s="8"/>
      <c r="BKB707" s="8"/>
      <c r="BKC707" s="8"/>
      <c r="BKD707" s="8"/>
      <c r="BKE707" s="8"/>
      <c r="BKF707" s="8"/>
      <c r="BKG707" s="8"/>
      <c r="BKH707" s="8"/>
      <c r="BKI707" s="8"/>
      <c r="BKJ707" s="8"/>
      <c r="BKK707" s="8"/>
      <c r="BKL707" s="8"/>
      <c r="BKM707" s="8"/>
      <c r="BKN707" s="8"/>
      <c r="BKO707" s="8"/>
      <c r="BKP707" s="8"/>
      <c r="BKQ707" s="8"/>
      <c r="BKR707" s="8"/>
      <c r="BKS707" s="8"/>
      <c r="BKT707" s="8"/>
      <c r="BKU707" s="8"/>
      <c r="BKV707" s="8"/>
      <c r="BKW707" s="8"/>
      <c r="BKX707" s="8"/>
      <c r="BKY707" s="8"/>
      <c r="BKZ707" s="8"/>
      <c r="BLA707" s="8"/>
      <c r="BLB707" s="8"/>
      <c r="BLC707" s="8"/>
      <c r="BLD707" s="8"/>
      <c r="BLE707" s="8"/>
      <c r="BLF707" s="8"/>
      <c r="BLG707" s="8"/>
      <c r="BLH707" s="8"/>
      <c r="BLI707" s="8"/>
      <c r="BLJ707" s="8"/>
      <c r="BLK707" s="8"/>
      <c r="BLL707" s="8"/>
      <c r="BLM707" s="8"/>
      <c r="BLN707" s="8"/>
      <c r="BLO707" s="8"/>
      <c r="BLP707" s="8"/>
      <c r="BLQ707" s="8"/>
      <c r="BLR707" s="8"/>
      <c r="BLS707" s="8"/>
      <c r="BLT707" s="8"/>
      <c r="BLU707" s="8"/>
      <c r="BLV707" s="8"/>
      <c r="BLW707" s="8"/>
      <c r="BLX707" s="8"/>
      <c r="BLY707" s="8"/>
      <c r="BLZ707" s="8"/>
      <c r="BMA707" s="8"/>
      <c r="BMB707" s="8"/>
      <c r="BMC707" s="8"/>
      <c r="BMD707" s="8"/>
      <c r="BME707" s="8"/>
      <c r="BMF707" s="8"/>
      <c r="BMG707" s="8"/>
      <c r="BMH707" s="8"/>
      <c r="BMI707" s="8"/>
      <c r="BMJ707" s="8"/>
      <c r="BMK707" s="8"/>
      <c r="BML707" s="8"/>
      <c r="BMM707" s="8"/>
      <c r="BMN707" s="8"/>
      <c r="BMO707" s="8"/>
      <c r="BMP707" s="8"/>
      <c r="BMQ707" s="8"/>
      <c r="BMR707" s="8"/>
      <c r="BMS707" s="8"/>
      <c r="BMT707" s="8"/>
      <c r="BMU707" s="8"/>
      <c r="BMV707" s="8"/>
      <c r="BMW707" s="8"/>
      <c r="BMX707" s="8"/>
      <c r="BMY707" s="8"/>
      <c r="BMZ707" s="8"/>
      <c r="BNA707" s="8"/>
      <c r="BNB707" s="8"/>
      <c r="BNC707" s="8"/>
      <c r="BND707" s="8"/>
      <c r="BNE707" s="8"/>
      <c r="BNF707" s="8"/>
      <c r="BNG707" s="8"/>
      <c r="BNH707" s="8"/>
      <c r="BNI707" s="8"/>
      <c r="BNJ707" s="8"/>
      <c r="BNK707" s="8"/>
      <c r="BNL707" s="8"/>
      <c r="BNM707" s="8"/>
      <c r="BNN707" s="8"/>
      <c r="BNO707" s="8"/>
      <c r="BNP707" s="8"/>
      <c r="BNQ707" s="8"/>
      <c r="BNR707" s="8"/>
      <c r="BNS707" s="8"/>
      <c r="BNT707" s="8"/>
      <c r="BNU707" s="8"/>
      <c r="BNV707" s="8"/>
      <c r="BNW707" s="8"/>
      <c r="BNX707" s="8"/>
      <c r="BNY707" s="8"/>
      <c r="BNZ707" s="8"/>
      <c r="BOA707" s="8"/>
      <c r="BOB707" s="8"/>
      <c r="BOC707" s="8"/>
      <c r="BOD707" s="8"/>
      <c r="BOE707" s="8"/>
      <c r="BOF707" s="8"/>
      <c r="BOG707" s="8"/>
      <c r="BOH707" s="8"/>
      <c r="BOI707" s="8"/>
      <c r="BOJ707" s="8"/>
      <c r="BOK707" s="8"/>
      <c r="BOL707" s="8"/>
      <c r="BOM707" s="8"/>
      <c r="BON707" s="8"/>
      <c r="BOO707" s="8"/>
      <c r="BOP707" s="8"/>
      <c r="BOQ707" s="8"/>
      <c r="BOR707" s="8"/>
      <c r="BOS707" s="8"/>
      <c r="BOT707" s="8"/>
      <c r="BOU707" s="8"/>
      <c r="BOV707" s="8"/>
      <c r="BOW707" s="8"/>
      <c r="BOX707" s="8"/>
      <c r="BOY707" s="8"/>
      <c r="BOZ707" s="8"/>
      <c r="BPA707" s="8"/>
      <c r="BPB707" s="8"/>
      <c r="BPC707" s="8"/>
      <c r="BPD707" s="8"/>
      <c r="BPE707" s="8"/>
      <c r="BPF707" s="8"/>
      <c r="BPG707" s="8"/>
      <c r="BPH707" s="8"/>
      <c r="BPI707" s="8"/>
      <c r="BPJ707" s="8"/>
      <c r="BPK707" s="8"/>
      <c r="BPL707" s="8"/>
      <c r="BPM707" s="8"/>
      <c r="BPN707" s="8"/>
      <c r="BPO707" s="8"/>
      <c r="BPP707" s="8"/>
      <c r="BPQ707" s="8"/>
      <c r="BPR707" s="8"/>
      <c r="BPS707" s="8"/>
      <c r="BPT707" s="8"/>
      <c r="BPU707" s="8"/>
      <c r="BPV707" s="8"/>
      <c r="BPW707" s="8"/>
      <c r="BPX707" s="8"/>
      <c r="BPY707" s="8"/>
      <c r="BPZ707" s="8"/>
      <c r="BQA707" s="8"/>
      <c r="BQB707" s="8"/>
      <c r="BQC707" s="8"/>
      <c r="BQD707" s="8"/>
      <c r="BQE707" s="8"/>
      <c r="BQF707" s="8"/>
      <c r="BQG707" s="8"/>
      <c r="BQH707" s="8"/>
      <c r="BQI707" s="8"/>
      <c r="BQJ707" s="8"/>
      <c r="BQK707" s="8"/>
      <c r="BQL707" s="8"/>
      <c r="BQM707" s="8"/>
      <c r="BQN707" s="8"/>
      <c r="BQO707" s="8"/>
      <c r="BQP707" s="8"/>
      <c r="BQQ707" s="8"/>
      <c r="BQR707" s="8"/>
      <c r="BQS707" s="8"/>
      <c r="BQT707" s="8"/>
      <c r="BQU707" s="8"/>
      <c r="BQV707" s="8"/>
      <c r="BQW707" s="8"/>
      <c r="BQX707" s="8"/>
      <c r="BQY707" s="8"/>
      <c r="BQZ707" s="8"/>
      <c r="BRA707" s="8"/>
      <c r="BRB707" s="8"/>
      <c r="BRC707" s="8"/>
      <c r="BRD707" s="8"/>
      <c r="BRE707" s="8"/>
      <c r="BRF707" s="8"/>
      <c r="BRG707" s="8"/>
      <c r="BRH707" s="8"/>
      <c r="BRI707" s="8"/>
      <c r="BRJ707" s="8"/>
      <c r="BRK707" s="8"/>
      <c r="BRL707" s="8"/>
      <c r="BRM707" s="8"/>
      <c r="BRN707" s="8"/>
      <c r="BRO707" s="8"/>
      <c r="BRP707" s="8"/>
      <c r="BRQ707" s="8"/>
      <c r="BRR707" s="8"/>
      <c r="BRS707" s="8"/>
      <c r="BRT707" s="8"/>
      <c r="BRU707" s="8"/>
      <c r="BRV707" s="8"/>
      <c r="BRW707" s="8"/>
      <c r="BRX707" s="8"/>
      <c r="BRY707" s="8"/>
      <c r="BRZ707" s="8"/>
      <c r="BSA707" s="8"/>
      <c r="BSB707" s="8"/>
      <c r="BSC707" s="8"/>
      <c r="BSD707" s="8"/>
      <c r="BSE707" s="8"/>
      <c r="BSF707" s="8"/>
      <c r="BSG707" s="8"/>
      <c r="BSH707" s="8"/>
      <c r="BSI707" s="8"/>
      <c r="BSJ707" s="8"/>
      <c r="BSK707" s="8"/>
      <c r="BSL707" s="8"/>
      <c r="BSM707" s="8"/>
      <c r="BSN707" s="8"/>
      <c r="BSO707" s="8"/>
      <c r="BSP707" s="8"/>
      <c r="BSQ707" s="8"/>
      <c r="BSR707" s="8"/>
      <c r="BSS707" s="8"/>
      <c r="BST707" s="8"/>
      <c r="BSU707" s="8"/>
      <c r="BSV707" s="8"/>
      <c r="BSW707" s="8"/>
      <c r="BSX707" s="8"/>
      <c r="BSY707" s="8"/>
      <c r="BSZ707" s="8"/>
      <c r="BTA707" s="8"/>
      <c r="BTB707" s="8"/>
      <c r="BTC707" s="8"/>
      <c r="BTD707" s="8"/>
      <c r="BTE707" s="8"/>
      <c r="BTF707" s="8"/>
      <c r="BTG707" s="8"/>
      <c r="BTH707" s="8"/>
      <c r="BTI707" s="8"/>
      <c r="BTJ707" s="8"/>
      <c r="BTK707" s="8"/>
      <c r="BTL707" s="8"/>
      <c r="BTM707" s="8"/>
      <c r="BTN707" s="8"/>
      <c r="BTO707" s="8"/>
      <c r="BTP707" s="8"/>
      <c r="BTQ707" s="8"/>
      <c r="BTR707" s="8"/>
      <c r="BTS707" s="8"/>
      <c r="BTT707" s="8"/>
      <c r="BTU707" s="8"/>
      <c r="BTV707" s="8"/>
      <c r="BTW707" s="8"/>
      <c r="BTX707" s="8"/>
      <c r="BTY707" s="8"/>
      <c r="BTZ707" s="8"/>
      <c r="BUA707" s="8"/>
      <c r="BUB707" s="8"/>
      <c r="BUC707" s="8"/>
      <c r="BUD707" s="8"/>
      <c r="BUE707" s="8"/>
      <c r="BUF707" s="8"/>
      <c r="BUG707" s="8"/>
      <c r="BUH707" s="8"/>
      <c r="BUI707" s="8"/>
      <c r="BUJ707" s="8"/>
      <c r="BUK707" s="8"/>
      <c r="BUL707" s="8"/>
      <c r="BUM707" s="8"/>
      <c r="BUN707" s="8"/>
      <c r="BUO707" s="8"/>
      <c r="BUP707" s="8"/>
      <c r="BUQ707" s="8"/>
      <c r="BUR707" s="8"/>
      <c r="BUS707" s="8"/>
      <c r="BUT707" s="8"/>
      <c r="BUU707" s="8"/>
      <c r="BUV707" s="8"/>
      <c r="BUW707" s="8"/>
      <c r="BUX707" s="8"/>
      <c r="BUY707" s="8"/>
      <c r="BUZ707" s="8"/>
      <c r="BVA707" s="8"/>
      <c r="BVB707" s="8"/>
      <c r="BVC707" s="8"/>
      <c r="BVD707" s="8"/>
      <c r="BVE707" s="8"/>
      <c r="BVF707" s="8"/>
      <c r="BVG707" s="8"/>
      <c r="BVH707" s="8"/>
      <c r="BVI707" s="8"/>
      <c r="BVJ707" s="8"/>
      <c r="BVK707" s="8"/>
      <c r="BVL707" s="8"/>
      <c r="BVM707" s="8"/>
      <c r="BVN707" s="8"/>
      <c r="BVO707" s="8"/>
      <c r="BVP707" s="8"/>
      <c r="BVQ707" s="8"/>
      <c r="BVR707" s="8"/>
      <c r="BVS707" s="8"/>
      <c r="BVT707" s="8"/>
      <c r="BVU707" s="8"/>
      <c r="BVV707" s="8"/>
      <c r="BVW707" s="8"/>
      <c r="BVX707" s="8"/>
      <c r="BVY707" s="8"/>
      <c r="BVZ707" s="8"/>
      <c r="BWA707" s="8"/>
      <c r="BWB707" s="8"/>
      <c r="BWC707" s="8"/>
      <c r="BWD707" s="8"/>
      <c r="BWE707" s="8"/>
      <c r="BWF707" s="8"/>
      <c r="BWG707" s="8"/>
      <c r="BWH707" s="8"/>
      <c r="BWI707" s="8"/>
      <c r="BWJ707" s="8"/>
      <c r="BWK707" s="8"/>
      <c r="BWL707" s="8"/>
      <c r="BWM707" s="8"/>
      <c r="BWN707" s="8"/>
      <c r="BWO707" s="8"/>
      <c r="BWP707" s="8"/>
      <c r="BWQ707" s="8"/>
    </row>
    <row r="708" spans="1:1967" s="444" customFormat="1" ht="102" customHeight="1">
      <c r="A708" s="9" t="s">
        <v>6697</v>
      </c>
      <c r="B708" s="100" t="s">
        <v>97</v>
      </c>
      <c r="C708" s="111" t="s">
        <v>1262</v>
      </c>
      <c r="D708" s="111" t="s">
        <v>1103</v>
      </c>
      <c r="E708" s="111" t="s">
        <v>1263</v>
      </c>
      <c r="F708" s="3"/>
      <c r="G708" s="3" t="s">
        <v>385</v>
      </c>
      <c r="H708" s="20">
        <v>1</v>
      </c>
      <c r="I708" s="114">
        <v>470000000</v>
      </c>
      <c r="J708" s="21" t="s">
        <v>1330</v>
      </c>
      <c r="K708" s="25" t="s">
        <v>1947</v>
      </c>
      <c r="L708" s="138" t="s">
        <v>3428</v>
      </c>
      <c r="M708" s="141" t="s">
        <v>383</v>
      </c>
      <c r="N708" s="360" t="s">
        <v>8875</v>
      </c>
      <c r="O708" s="3" t="s">
        <v>1382</v>
      </c>
      <c r="P708" s="7" t="s">
        <v>1354</v>
      </c>
      <c r="Q708" s="3" t="s">
        <v>1195</v>
      </c>
      <c r="R708" s="24">
        <v>42</v>
      </c>
      <c r="S708" s="25">
        <v>23160</v>
      </c>
      <c r="T708" s="19">
        <f t="shared" si="103"/>
        <v>972720</v>
      </c>
      <c r="U708" s="83">
        <f t="shared" si="109"/>
        <v>1089446.4000000001</v>
      </c>
      <c r="V708" s="9" t="s">
        <v>1341</v>
      </c>
      <c r="W708" s="153" t="s">
        <v>1410</v>
      </c>
      <c r="X708" s="3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  <c r="FG708" s="8"/>
      <c r="FH708" s="8"/>
      <c r="FI708" s="8"/>
      <c r="FJ708" s="8"/>
      <c r="FK708" s="8"/>
      <c r="FL708" s="8"/>
      <c r="FM708" s="8"/>
      <c r="FN708" s="8"/>
      <c r="FO708" s="8"/>
      <c r="FP708" s="8"/>
      <c r="FQ708" s="8"/>
      <c r="FR708" s="8"/>
      <c r="FS708" s="8"/>
      <c r="FT708" s="8"/>
      <c r="FU708" s="8"/>
      <c r="FV708" s="8"/>
      <c r="FW708" s="8"/>
      <c r="FX708" s="8"/>
      <c r="FY708" s="8"/>
      <c r="FZ708" s="8"/>
      <c r="GA708" s="8"/>
      <c r="GB708" s="8"/>
      <c r="GC708" s="8"/>
      <c r="GD708" s="8"/>
      <c r="GE708" s="8"/>
      <c r="GF708" s="8"/>
      <c r="GG708" s="8"/>
      <c r="GH708" s="8"/>
      <c r="GI708" s="8"/>
      <c r="GJ708" s="8"/>
      <c r="GK708" s="8"/>
      <c r="GL708" s="8"/>
      <c r="GM708" s="8"/>
      <c r="GN708" s="8"/>
      <c r="GO708" s="8"/>
      <c r="GP708" s="8"/>
      <c r="GQ708" s="8"/>
      <c r="GR708" s="8"/>
      <c r="GS708" s="8"/>
      <c r="GT708" s="8"/>
      <c r="GU708" s="8"/>
      <c r="GV708" s="8"/>
      <c r="GW708" s="8"/>
      <c r="GX708" s="8"/>
      <c r="GY708" s="8"/>
      <c r="GZ708" s="8"/>
      <c r="HA708" s="8"/>
      <c r="HB708" s="8"/>
      <c r="HC708" s="8"/>
      <c r="HD708" s="8"/>
      <c r="HE708" s="8"/>
      <c r="HF708" s="8"/>
      <c r="HG708" s="8"/>
      <c r="HH708" s="8"/>
      <c r="HI708" s="8"/>
      <c r="HJ708" s="8"/>
      <c r="HK708" s="8"/>
      <c r="HL708" s="8"/>
      <c r="HM708" s="8"/>
      <c r="HN708" s="8"/>
      <c r="HO708" s="8"/>
      <c r="HP708" s="8"/>
      <c r="HQ708" s="8"/>
      <c r="HR708" s="8"/>
      <c r="HS708" s="8"/>
      <c r="HT708" s="8"/>
      <c r="HU708" s="8"/>
      <c r="HV708" s="8"/>
      <c r="HW708" s="8"/>
      <c r="HX708" s="8"/>
      <c r="HY708" s="8"/>
      <c r="HZ708" s="8"/>
      <c r="IA708" s="8"/>
      <c r="IB708" s="8"/>
      <c r="IC708" s="8"/>
      <c r="ID708" s="8"/>
      <c r="IE708" s="8"/>
      <c r="IF708" s="8"/>
      <c r="IG708" s="8"/>
      <c r="IH708" s="8"/>
      <c r="II708" s="8"/>
      <c r="IJ708" s="8"/>
      <c r="IK708" s="8"/>
      <c r="IL708" s="8"/>
      <c r="IM708" s="8"/>
      <c r="IN708" s="8"/>
      <c r="IO708" s="8"/>
      <c r="IP708" s="8"/>
      <c r="IQ708" s="8"/>
      <c r="IR708" s="8"/>
      <c r="IS708" s="8"/>
      <c r="IT708" s="8"/>
      <c r="IU708" s="8"/>
      <c r="IV708" s="8"/>
      <c r="IW708" s="8"/>
      <c r="IX708" s="8"/>
      <c r="IY708" s="8"/>
      <c r="IZ708" s="8"/>
      <c r="JA708" s="8"/>
      <c r="JB708" s="8"/>
      <c r="JC708" s="8"/>
      <c r="JD708" s="8"/>
      <c r="JE708" s="8"/>
      <c r="JF708" s="8"/>
      <c r="JG708" s="8"/>
      <c r="JH708" s="8"/>
      <c r="JI708" s="8"/>
      <c r="JJ708" s="8"/>
      <c r="JK708" s="8"/>
      <c r="JL708" s="8"/>
      <c r="JM708" s="8"/>
      <c r="JN708" s="8"/>
      <c r="JO708" s="8"/>
      <c r="JP708" s="8"/>
      <c r="JQ708" s="8"/>
      <c r="JR708" s="8"/>
      <c r="JS708" s="8"/>
      <c r="JT708" s="8"/>
      <c r="JU708" s="8"/>
      <c r="JV708" s="8"/>
      <c r="JW708" s="8"/>
      <c r="JX708" s="8"/>
      <c r="JY708" s="8"/>
      <c r="JZ708" s="8"/>
      <c r="KA708" s="8"/>
      <c r="KB708" s="8"/>
      <c r="KC708" s="8"/>
      <c r="KD708" s="8"/>
      <c r="KE708" s="8"/>
      <c r="KF708" s="8"/>
      <c r="KG708" s="8"/>
      <c r="KH708" s="8"/>
      <c r="KI708" s="8"/>
      <c r="KJ708" s="8"/>
      <c r="KK708" s="8"/>
      <c r="KL708" s="8"/>
      <c r="KM708" s="8"/>
      <c r="KN708" s="8"/>
      <c r="KO708" s="8"/>
      <c r="KP708" s="8"/>
      <c r="KQ708" s="8"/>
      <c r="KR708" s="8"/>
      <c r="KS708" s="8"/>
      <c r="KT708" s="8"/>
      <c r="KU708" s="8"/>
      <c r="KV708" s="8"/>
      <c r="KW708" s="8"/>
      <c r="KX708" s="8"/>
      <c r="KY708" s="8"/>
      <c r="KZ708" s="8"/>
      <c r="LA708" s="8"/>
      <c r="LB708" s="8"/>
      <c r="LC708" s="8"/>
      <c r="LD708" s="8"/>
      <c r="LE708" s="8"/>
      <c r="LF708" s="8"/>
      <c r="LG708" s="8"/>
      <c r="LH708" s="8"/>
      <c r="LI708" s="8"/>
      <c r="LJ708" s="8"/>
      <c r="LK708" s="8"/>
      <c r="LL708" s="8"/>
      <c r="LM708" s="8"/>
      <c r="LN708" s="8"/>
      <c r="LO708" s="8"/>
      <c r="LP708" s="8"/>
      <c r="LQ708" s="8"/>
      <c r="LR708" s="8"/>
      <c r="LS708" s="8"/>
      <c r="LT708" s="8"/>
      <c r="LU708" s="8"/>
      <c r="LV708" s="8"/>
      <c r="LW708" s="8"/>
      <c r="LX708" s="8"/>
      <c r="LY708" s="8"/>
      <c r="LZ708" s="8"/>
      <c r="MA708" s="8"/>
      <c r="MB708" s="8"/>
      <c r="MC708" s="8"/>
      <c r="MD708" s="8"/>
      <c r="ME708" s="8"/>
      <c r="MF708" s="8"/>
      <c r="MG708" s="8"/>
      <c r="MH708" s="8"/>
      <c r="MI708" s="8"/>
      <c r="MJ708" s="8"/>
      <c r="MK708" s="8"/>
      <c r="ML708" s="8"/>
      <c r="MM708" s="8"/>
      <c r="MN708" s="8"/>
      <c r="MO708" s="8"/>
      <c r="MP708" s="8"/>
      <c r="MQ708" s="8"/>
      <c r="MR708" s="8"/>
      <c r="MS708" s="8"/>
      <c r="MT708" s="8"/>
      <c r="MU708" s="8"/>
      <c r="MV708" s="8"/>
      <c r="MW708" s="8"/>
      <c r="MX708" s="8"/>
      <c r="MY708" s="8"/>
      <c r="MZ708" s="8"/>
      <c r="NA708" s="8"/>
      <c r="NB708" s="8"/>
      <c r="NC708" s="8"/>
      <c r="ND708" s="8"/>
      <c r="NE708" s="8"/>
      <c r="NF708" s="8"/>
      <c r="NG708" s="8"/>
      <c r="NH708" s="8"/>
      <c r="NI708" s="8"/>
      <c r="NJ708" s="8"/>
      <c r="NK708" s="8"/>
      <c r="NL708" s="8"/>
      <c r="NM708" s="8"/>
      <c r="NN708" s="8"/>
      <c r="NO708" s="8"/>
      <c r="NP708" s="8"/>
      <c r="NQ708" s="8"/>
      <c r="NR708" s="8"/>
      <c r="NS708" s="8"/>
      <c r="NT708" s="8"/>
      <c r="NU708" s="8"/>
      <c r="NV708" s="8"/>
      <c r="NW708" s="8"/>
      <c r="NX708" s="8"/>
      <c r="NY708" s="8"/>
      <c r="NZ708" s="8"/>
      <c r="OA708" s="8"/>
      <c r="OB708" s="8"/>
      <c r="OC708" s="8"/>
      <c r="OD708" s="8"/>
      <c r="OE708" s="8"/>
      <c r="OF708" s="8"/>
      <c r="OG708" s="8"/>
      <c r="OH708" s="8"/>
      <c r="OI708" s="8"/>
      <c r="OJ708" s="8"/>
      <c r="OK708" s="8"/>
      <c r="OL708" s="8"/>
      <c r="OM708" s="8"/>
      <c r="ON708" s="8"/>
      <c r="OO708" s="8"/>
      <c r="OP708" s="8"/>
      <c r="OQ708" s="8"/>
      <c r="OR708" s="8"/>
      <c r="OS708" s="8"/>
      <c r="OT708" s="8"/>
      <c r="OU708" s="8"/>
      <c r="OV708" s="8"/>
      <c r="OW708" s="8"/>
      <c r="OX708" s="8"/>
      <c r="OY708" s="8"/>
      <c r="OZ708" s="8"/>
      <c r="PA708" s="8"/>
      <c r="PB708" s="8"/>
      <c r="PC708" s="8"/>
      <c r="PD708" s="8"/>
      <c r="PE708" s="8"/>
      <c r="PF708" s="8"/>
      <c r="PG708" s="8"/>
      <c r="PH708" s="8"/>
      <c r="PI708" s="8"/>
      <c r="PJ708" s="8"/>
      <c r="PK708" s="8"/>
      <c r="PL708" s="8"/>
      <c r="PM708" s="8"/>
      <c r="PN708" s="8"/>
      <c r="PO708" s="8"/>
      <c r="PP708" s="8"/>
      <c r="PQ708" s="8"/>
      <c r="PR708" s="8"/>
      <c r="PS708" s="8"/>
      <c r="PT708" s="8"/>
      <c r="PU708" s="8"/>
      <c r="PV708" s="8"/>
      <c r="PW708" s="8"/>
      <c r="PX708" s="8"/>
      <c r="PY708" s="8"/>
      <c r="PZ708" s="8"/>
      <c r="QA708" s="8"/>
      <c r="QB708" s="8"/>
      <c r="QC708" s="8"/>
      <c r="QD708" s="8"/>
      <c r="QE708" s="8"/>
      <c r="QF708" s="8"/>
      <c r="QG708" s="8"/>
      <c r="QH708" s="8"/>
      <c r="QI708" s="8"/>
      <c r="QJ708" s="8"/>
      <c r="QK708" s="8"/>
      <c r="QL708" s="8"/>
      <c r="QM708" s="8"/>
      <c r="QN708" s="8"/>
      <c r="QO708" s="8"/>
      <c r="QP708" s="8"/>
      <c r="QQ708" s="8"/>
      <c r="QR708" s="8"/>
      <c r="QS708" s="8"/>
      <c r="QT708" s="8"/>
      <c r="QU708" s="8"/>
      <c r="QV708" s="8"/>
      <c r="QW708" s="8"/>
      <c r="QX708" s="8"/>
      <c r="QY708" s="8"/>
      <c r="QZ708" s="8"/>
      <c r="RA708" s="8"/>
      <c r="RB708" s="8"/>
      <c r="RC708" s="8"/>
      <c r="RD708" s="8"/>
      <c r="RE708" s="8"/>
      <c r="RF708" s="8"/>
      <c r="RG708" s="8"/>
      <c r="RH708" s="8"/>
      <c r="RI708" s="8"/>
      <c r="RJ708" s="8"/>
      <c r="RK708" s="8"/>
      <c r="RL708" s="8"/>
      <c r="RM708" s="8"/>
      <c r="RN708" s="8"/>
      <c r="RO708" s="8"/>
      <c r="RP708" s="8"/>
      <c r="RQ708" s="8"/>
      <c r="RR708" s="8"/>
      <c r="RS708" s="8"/>
      <c r="RT708" s="8"/>
      <c r="RU708" s="8"/>
      <c r="RV708" s="8"/>
      <c r="RW708" s="8"/>
      <c r="RX708" s="8"/>
      <c r="RY708" s="8"/>
      <c r="RZ708" s="8"/>
      <c r="SA708" s="8"/>
      <c r="SB708" s="8"/>
      <c r="SC708" s="8"/>
      <c r="SD708" s="8"/>
      <c r="SE708" s="8"/>
      <c r="SF708" s="8"/>
      <c r="SG708" s="8"/>
      <c r="SH708" s="8"/>
      <c r="SI708" s="8"/>
      <c r="SJ708" s="8"/>
      <c r="SK708" s="8"/>
      <c r="SL708" s="8"/>
      <c r="SM708" s="8"/>
      <c r="SN708" s="8"/>
      <c r="SO708" s="8"/>
      <c r="SP708" s="8"/>
      <c r="SQ708" s="8"/>
      <c r="SR708" s="8"/>
      <c r="SS708" s="8"/>
      <c r="ST708" s="8"/>
      <c r="SU708" s="8"/>
      <c r="SV708" s="8"/>
      <c r="SW708" s="8"/>
      <c r="SX708" s="8"/>
      <c r="SY708" s="8"/>
      <c r="SZ708" s="8"/>
      <c r="TA708" s="8"/>
      <c r="TB708" s="8"/>
      <c r="TC708" s="8"/>
      <c r="TD708" s="8"/>
      <c r="TE708" s="8"/>
      <c r="TF708" s="8"/>
      <c r="TG708" s="8"/>
      <c r="TH708" s="8"/>
      <c r="TI708" s="8"/>
      <c r="TJ708" s="8"/>
      <c r="TK708" s="8"/>
      <c r="TL708" s="8"/>
      <c r="TM708" s="8"/>
      <c r="TN708" s="8"/>
      <c r="TO708" s="8"/>
      <c r="TP708" s="8"/>
      <c r="TQ708" s="8"/>
      <c r="TR708" s="8"/>
      <c r="TS708" s="8"/>
      <c r="TT708" s="8"/>
      <c r="TU708" s="8"/>
      <c r="TV708" s="8"/>
      <c r="TW708" s="8"/>
      <c r="TX708" s="8"/>
      <c r="TY708" s="8"/>
      <c r="TZ708" s="8"/>
      <c r="UA708" s="8"/>
      <c r="UB708" s="8"/>
      <c r="UC708" s="8"/>
      <c r="UD708" s="8"/>
      <c r="UE708" s="8"/>
      <c r="UF708" s="8"/>
      <c r="UG708" s="8"/>
      <c r="UH708" s="8"/>
      <c r="UI708" s="8"/>
      <c r="UJ708" s="8"/>
      <c r="UK708" s="8"/>
      <c r="UL708" s="8"/>
      <c r="UM708" s="8"/>
      <c r="UN708" s="8"/>
      <c r="UO708" s="8"/>
      <c r="UP708" s="8"/>
      <c r="UQ708" s="8"/>
      <c r="UR708" s="8"/>
      <c r="US708" s="8"/>
      <c r="UT708" s="8"/>
      <c r="UU708" s="8"/>
      <c r="UV708" s="8"/>
      <c r="UW708" s="8"/>
      <c r="UX708" s="8"/>
      <c r="UY708" s="8"/>
      <c r="UZ708" s="8"/>
      <c r="VA708" s="8"/>
      <c r="VB708" s="8"/>
      <c r="VC708" s="8"/>
      <c r="VD708" s="8"/>
      <c r="VE708" s="8"/>
      <c r="VF708" s="8"/>
      <c r="VG708" s="8"/>
      <c r="VH708" s="8"/>
      <c r="VI708" s="8"/>
      <c r="VJ708" s="8"/>
      <c r="VK708" s="8"/>
      <c r="VL708" s="8"/>
      <c r="VM708" s="8"/>
      <c r="VN708" s="8"/>
      <c r="VO708" s="8"/>
      <c r="VP708" s="8"/>
      <c r="VQ708" s="8"/>
      <c r="VR708" s="8"/>
      <c r="VS708" s="8"/>
      <c r="VT708" s="8"/>
      <c r="VU708" s="8"/>
      <c r="VV708" s="8"/>
      <c r="VW708" s="8"/>
      <c r="VX708" s="8"/>
      <c r="VY708" s="8"/>
      <c r="VZ708" s="8"/>
      <c r="WA708" s="8"/>
      <c r="WB708" s="8"/>
      <c r="WC708" s="8"/>
      <c r="WD708" s="8"/>
      <c r="WE708" s="8"/>
      <c r="WF708" s="8"/>
      <c r="WG708" s="8"/>
      <c r="WH708" s="8"/>
      <c r="WI708" s="8"/>
      <c r="WJ708" s="8"/>
      <c r="WK708" s="8"/>
      <c r="WL708" s="8"/>
      <c r="WM708" s="8"/>
      <c r="WN708" s="8"/>
      <c r="WO708" s="8"/>
      <c r="WP708" s="8"/>
      <c r="WQ708" s="8"/>
      <c r="WR708" s="8"/>
      <c r="WS708" s="8"/>
      <c r="WT708" s="8"/>
      <c r="WU708" s="8"/>
      <c r="WV708" s="8"/>
      <c r="WW708" s="8"/>
      <c r="WX708" s="8"/>
      <c r="WY708" s="8"/>
      <c r="WZ708" s="8"/>
      <c r="XA708" s="8"/>
      <c r="XB708" s="8"/>
      <c r="XC708" s="8"/>
      <c r="XD708" s="8"/>
      <c r="XE708" s="8"/>
      <c r="XF708" s="8"/>
      <c r="XG708" s="8"/>
      <c r="XH708" s="8"/>
      <c r="XI708" s="8"/>
      <c r="XJ708" s="8"/>
      <c r="XK708" s="8"/>
      <c r="XL708" s="8"/>
      <c r="XM708" s="8"/>
      <c r="XN708" s="8"/>
      <c r="XO708" s="8"/>
      <c r="XP708" s="8"/>
      <c r="XQ708" s="8"/>
      <c r="XR708" s="8"/>
      <c r="XS708" s="8"/>
      <c r="XT708" s="8"/>
      <c r="XU708" s="8"/>
      <c r="XV708" s="8"/>
      <c r="XW708" s="8"/>
      <c r="XX708" s="8"/>
      <c r="XY708" s="8"/>
      <c r="XZ708" s="8"/>
      <c r="YA708" s="8"/>
      <c r="YB708" s="8"/>
      <c r="YC708" s="8"/>
      <c r="YD708" s="8"/>
      <c r="YE708" s="8"/>
      <c r="YF708" s="8"/>
      <c r="YG708" s="8"/>
      <c r="YH708" s="8"/>
      <c r="YI708" s="8"/>
      <c r="YJ708" s="8"/>
      <c r="YK708" s="8"/>
      <c r="YL708" s="8"/>
      <c r="YM708" s="8"/>
      <c r="YN708" s="8"/>
      <c r="YO708" s="8"/>
      <c r="YP708" s="8"/>
      <c r="YQ708" s="8"/>
      <c r="YR708" s="8"/>
      <c r="YS708" s="8"/>
      <c r="YT708" s="8"/>
      <c r="YU708" s="8"/>
      <c r="YV708" s="8"/>
      <c r="YW708" s="8"/>
      <c r="YX708" s="8"/>
      <c r="YY708" s="8"/>
      <c r="YZ708" s="8"/>
      <c r="ZA708" s="8"/>
      <c r="ZB708" s="8"/>
      <c r="ZC708" s="8"/>
      <c r="ZD708" s="8"/>
      <c r="ZE708" s="8"/>
      <c r="ZF708" s="8"/>
      <c r="ZG708" s="8"/>
      <c r="ZH708" s="8"/>
      <c r="ZI708" s="8"/>
      <c r="ZJ708" s="8"/>
      <c r="ZK708" s="8"/>
      <c r="ZL708" s="8"/>
      <c r="ZM708" s="8"/>
      <c r="ZN708" s="8"/>
      <c r="ZO708" s="8"/>
      <c r="ZP708" s="8"/>
      <c r="ZQ708" s="8"/>
      <c r="ZR708" s="8"/>
      <c r="ZS708" s="8"/>
      <c r="ZT708" s="8"/>
      <c r="ZU708" s="8"/>
      <c r="ZV708" s="8"/>
      <c r="ZW708" s="8"/>
      <c r="ZX708" s="8"/>
      <c r="ZY708" s="8"/>
      <c r="ZZ708" s="8"/>
      <c r="AAA708" s="8"/>
      <c r="AAB708" s="8"/>
      <c r="AAC708" s="8"/>
      <c r="AAD708" s="8"/>
      <c r="AAE708" s="8"/>
      <c r="AAF708" s="8"/>
      <c r="AAG708" s="8"/>
      <c r="AAH708" s="8"/>
      <c r="AAI708" s="8"/>
      <c r="AAJ708" s="8"/>
      <c r="AAK708" s="8"/>
      <c r="AAL708" s="8"/>
      <c r="AAM708" s="8"/>
      <c r="AAN708" s="8"/>
      <c r="AAO708" s="8"/>
      <c r="AAP708" s="8"/>
      <c r="AAQ708" s="8"/>
      <c r="AAR708" s="8"/>
      <c r="AAS708" s="8"/>
      <c r="AAT708" s="8"/>
      <c r="AAU708" s="8"/>
      <c r="AAV708" s="8"/>
      <c r="AAW708" s="8"/>
      <c r="AAX708" s="8"/>
      <c r="AAY708" s="8"/>
      <c r="AAZ708" s="8"/>
      <c r="ABA708" s="8"/>
      <c r="ABB708" s="8"/>
      <c r="ABC708" s="8"/>
      <c r="ABD708" s="8"/>
      <c r="ABE708" s="8"/>
      <c r="ABF708" s="8"/>
      <c r="ABG708" s="8"/>
      <c r="ABH708" s="8"/>
      <c r="ABI708" s="8"/>
      <c r="ABJ708" s="8"/>
      <c r="ABK708" s="8"/>
      <c r="ABL708" s="8"/>
      <c r="ABM708" s="8"/>
      <c r="ABN708" s="8"/>
      <c r="ABO708" s="8"/>
      <c r="ABP708" s="8"/>
      <c r="ABQ708" s="8"/>
      <c r="ABR708" s="8"/>
      <c r="ABS708" s="8"/>
      <c r="ABT708" s="8"/>
      <c r="ABU708" s="8"/>
      <c r="ABV708" s="8"/>
      <c r="ABW708" s="8"/>
      <c r="ABX708" s="8"/>
      <c r="ABY708" s="8"/>
      <c r="ABZ708" s="8"/>
      <c r="ACA708" s="8"/>
      <c r="ACB708" s="8"/>
      <c r="ACC708" s="8"/>
      <c r="ACD708" s="8"/>
      <c r="ACE708" s="8"/>
      <c r="ACF708" s="8"/>
      <c r="ACG708" s="8"/>
      <c r="ACH708" s="8"/>
      <c r="ACI708" s="8"/>
      <c r="ACJ708" s="8"/>
      <c r="ACK708" s="8"/>
      <c r="ACL708" s="8"/>
      <c r="ACM708" s="8"/>
      <c r="ACN708" s="8"/>
      <c r="ACO708" s="8"/>
      <c r="ACP708" s="8"/>
      <c r="ACQ708" s="8"/>
      <c r="ACR708" s="8"/>
      <c r="ACS708" s="8"/>
      <c r="ACT708" s="8"/>
      <c r="ACU708" s="8"/>
      <c r="ACV708" s="8"/>
      <c r="ACW708" s="8"/>
      <c r="ACX708" s="8"/>
      <c r="ACY708" s="8"/>
      <c r="ACZ708" s="8"/>
      <c r="ADA708" s="8"/>
      <c r="ADB708" s="8"/>
      <c r="ADC708" s="8"/>
      <c r="ADD708" s="8"/>
      <c r="ADE708" s="8"/>
      <c r="ADF708" s="8"/>
      <c r="ADG708" s="8"/>
      <c r="ADH708" s="8"/>
      <c r="ADI708" s="8"/>
      <c r="ADJ708" s="8"/>
      <c r="ADK708" s="8"/>
      <c r="ADL708" s="8"/>
      <c r="ADM708" s="8"/>
      <c r="ADN708" s="8"/>
      <c r="ADO708" s="8"/>
      <c r="ADP708" s="8"/>
      <c r="ADQ708" s="8"/>
      <c r="ADR708" s="8"/>
      <c r="ADS708" s="8"/>
      <c r="ADT708" s="8"/>
      <c r="ADU708" s="8"/>
      <c r="ADV708" s="8"/>
      <c r="ADW708" s="8"/>
      <c r="ADX708" s="8"/>
      <c r="ADY708" s="8"/>
      <c r="ADZ708" s="8"/>
      <c r="AEA708" s="8"/>
      <c r="AEB708" s="8"/>
      <c r="AEC708" s="8"/>
      <c r="AED708" s="8"/>
      <c r="AEE708" s="8"/>
      <c r="AEF708" s="8"/>
      <c r="AEG708" s="8"/>
      <c r="AEH708" s="8"/>
      <c r="AEI708" s="8"/>
      <c r="AEJ708" s="8"/>
      <c r="AEK708" s="8"/>
      <c r="AEL708" s="8"/>
      <c r="AEM708" s="8"/>
      <c r="AEN708" s="8"/>
      <c r="AEO708" s="8"/>
      <c r="AEP708" s="8"/>
      <c r="AEQ708" s="8"/>
      <c r="AER708" s="8"/>
      <c r="AES708" s="8"/>
      <c r="AET708" s="8"/>
      <c r="AEU708" s="8"/>
      <c r="AEV708" s="8"/>
      <c r="AEW708" s="8"/>
      <c r="AEX708" s="8"/>
      <c r="AEY708" s="8"/>
      <c r="AEZ708" s="8"/>
      <c r="AFA708" s="8"/>
      <c r="AFB708" s="8"/>
      <c r="AFC708" s="8"/>
      <c r="AFD708" s="8"/>
      <c r="AFE708" s="8"/>
      <c r="AFF708" s="8"/>
      <c r="AFG708" s="8"/>
      <c r="AFH708" s="8"/>
      <c r="AFI708" s="8"/>
      <c r="AFJ708" s="8"/>
      <c r="AFK708" s="8"/>
      <c r="AFL708" s="8"/>
      <c r="AFM708" s="8"/>
      <c r="AFN708" s="8"/>
      <c r="AFO708" s="8"/>
      <c r="AFP708" s="8"/>
      <c r="AFQ708" s="8"/>
      <c r="AFR708" s="8"/>
      <c r="AFS708" s="8"/>
      <c r="AFT708" s="8"/>
      <c r="AFU708" s="8"/>
      <c r="AFV708" s="8"/>
      <c r="AFW708" s="8"/>
      <c r="AFX708" s="8"/>
      <c r="AFY708" s="8"/>
      <c r="AFZ708" s="8"/>
      <c r="AGA708" s="8"/>
      <c r="AGB708" s="8"/>
      <c r="AGC708" s="8"/>
      <c r="AGD708" s="8"/>
      <c r="AGE708" s="8"/>
      <c r="AGF708" s="8"/>
      <c r="AGG708" s="8"/>
      <c r="AGH708" s="8"/>
      <c r="AGI708" s="8"/>
      <c r="AGJ708" s="8"/>
      <c r="AGK708" s="8"/>
      <c r="AGL708" s="8"/>
      <c r="AGM708" s="8"/>
      <c r="AGN708" s="8"/>
      <c r="AGO708" s="8"/>
      <c r="AGP708" s="8"/>
      <c r="AGQ708" s="8"/>
      <c r="AGR708" s="8"/>
      <c r="AGS708" s="8"/>
      <c r="AGT708" s="8"/>
      <c r="AGU708" s="8"/>
      <c r="AGV708" s="8"/>
      <c r="AGW708" s="8"/>
      <c r="AGX708" s="8"/>
      <c r="AGY708" s="8"/>
      <c r="AGZ708" s="8"/>
      <c r="AHA708" s="8"/>
      <c r="AHB708" s="8"/>
      <c r="AHC708" s="8"/>
      <c r="AHD708" s="8"/>
      <c r="AHE708" s="8"/>
      <c r="AHF708" s="8"/>
      <c r="AHG708" s="8"/>
      <c r="AHH708" s="8"/>
      <c r="AHI708" s="8"/>
      <c r="AHJ708" s="8"/>
      <c r="AHK708" s="8"/>
      <c r="AHL708" s="8"/>
      <c r="AHM708" s="8"/>
      <c r="AHN708" s="8"/>
      <c r="AHO708" s="8"/>
      <c r="AHP708" s="8"/>
      <c r="AHQ708" s="8"/>
      <c r="AHR708" s="8"/>
      <c r="AHS708" s="8"/>
      <c r="AHT708" s="8"/>
      <c r="AHU708" s="8"/>
      <c r="AHV708" s="8"/>
      <c r="AHW708" s="8"/>
      <c r="AHX708" s="8"/>
      <c r="AHY708" s="8"/>
      <c r="AHZ708" s="8"/>
      <c r="AIA708" s="8"/>
      <c r="AIB708" s="8"/>
      <c r="AIC708" s="8"/>
      <c r="AID708" s="8"/>
      <c r="AIE708" s="8"/>
      <c r="AIF708" s="8"/>
      <c r="AIG708" s="8"/>
      <c r="AIH708" s="8"/>
      <c r="AII708" s="8"/>
      <c r="AIJ708" s="8"/>
      <c r="AIK708" s="8"/>
      <c r="AIL708" s="8"/>
      <c r="AIM708" s="8"/>
      <c r="AIN708" s="8"/>
      <c r="AIO708" s="8"/>
      <c r="AIP708" s="8"/>
      <c r="AIQ708" s="8"/>
      <c r="AIR708" s="8"/>
      <c r="AIS708" s="8"/>
      <c r="AIT708" s="8"/>
      <c r="AIU708" s="8"/>
      <c r="AIV708" s="8"/>
      <c r="AIW708" s="8"/>
      <c r="AIX708" s="8"/>
      <c r="AIY708" s="8"/>
      <c r="AIZ708" s="8"/>
      <c r="AJA708" s="8"/>
      <c r="AJB708" s="8"/>
      <c r="AJC708" s="8"/>
      <c r="AJD708" s="8"/>
      <c r="AJE708" s="8"/>
      <c r="AJF708" s="8"/>
      <c r="AJG708" s="8"/>
      <c r="AJH708" s="8"/>
      <c r="AJI708" s="8"/>
      <c r="AJJ708" s="8"/>
      <c r="AJK708" s="8"/>
      <c r="AJL708" s="8"/>
      <c r="AJM708" s="8"/>
      <c r="AJN708" s="8"/>
      <c r="AJO708" s="8"/>
      <c r="AJP708" s="8"/>
      <c r="AJQ708" s="8"/>
      <c r="AJR708" s="8"/>
      <c r="AJS708" s="8"/>
      <c r="AJT708" s="8"/>
      <c r="AJU708" s="8"/>
      <c r="AJV708" s="8"/>
      <c r="AJW708" s="8"/>
      <c r="AJX708" s="8"/>
      <c r="AJY708" s="8"/>
      <c r="AJZ708" s="8"/>
      <c r="AKA708" s="8"/>
      <c r="AKB708" s="8"/>
      <c r="AKC708" s="8"/>
      <c r="AKD708" s="8"/>
      <c r="AKE708" s="8"/>
      <c r="AKF708" s="8"/>
      <c r="AKG708" s="8"/>
      <c r="AKH708" s="8"/>
      <c r="AKI708" s="8"/>
      <c r="AKJ708" s="8"/>
      <c r="AKK708" s="8"/>
      <c r="AKL708" s="8"/>
      <c r="AKM708" s="8"/>
      <c r="AKN708" s="8"/>
      <c r="AKO708" s="8"/>
      <c r="AKP708" s="8"/>
      <c r="AKQ708" s="8"/>
      <c r="AKR708" s="8"/>
      <c r="AKS708" s="8"/>
      <c r="AKT708" s="8"/>
      <c r="AKU708" s="8"/>
      <c r="AKV708" s="8"/>
      <c r="AKW708" s="8"/>
      <c r="AKX708" s="8"/>
      <c r="AKY708" s="8"/>
      <c r="AKZ708" s="8"/>
      <c r="ALA708" s="8"/>
      <c r="ALB708" s="8"/>
      <c r="ALC708" s="8"/>
      <c r="ALD708" s="8"/>
      <c r="ALE708" s="8"/>
      <c r="ALF708" s="8"/>
      <c r="ALG708" s="8"/>
      <c r="ALH708" s="8"/>
      <c r="ALI708" s="8"/>
      <c r="ALJ708" s="8"/>
      <c r="ALK708" s="8"/>
      <c r="ALL708" s="8"/>
      <c r="ALM708" s="8"/>
      <c r="ALN708" s="8"/>
      <c r="ALO708" s="8"/>
      <c r="ALP708" s="8"/>
      <c r="ALQ708" s="8"/>
      <c r="ALR708" s="8"/>
      <c r="ALS708" s="8"/>
      <c r="ALT708" s="8"/>
      <c r="ALU708" s="8"/>
      <c r="ALV708" s="8"/>
      <c r="ALW708" s="8"/>
      <c r="ALX708" s="8"/>
      <c r="ALY708" s="8"/>
      <c r="ALZ708" s="8"/>
      <c r="AMA708" s="8"/>
      <c r="AMB708" s="8"/>
      <c r="AMC708" s="8"/>
      <c r="AMD708" s="8"/>
      <c r="AME708" s="8"/>
      <c r="AMF708" s="8"/>
      <c r="AMG708" s="8"/>
      <c r="AMH708" s="8"/>
      <c r="AMI708" s="8"/>
      <c r="AMJ708" s="8"/>
      <c r="AMK708" s="8"/>
      <c r="AML708" s="8"/>
      <c r="AMM708" s="8"/>
      <c r="AMN708" s="8"/>
      <c r="AMO708" s="8"/>
      <c r="AMP708" s="8"/>
      <c r="AMQ708" s="8"/>
      <c r="AMR708" s="8"/>
      <c r="AMS708" s="8"/>
      <c r="AMT708" s="8"/>
      <c r="AMU708" s="8"/>
      <c r="AMV708" s="8"/>
      <c r="AMW708" s="8"/>
      <c r="AMX708" s="8"/>
      <c r="AMY708" s="8"/>
      <c r="AMZ708" s="8"/>
      <c r="ANA708" s="8"/>
      <c r="ANB708" s="8"/>
      <c r="ANC708" s="8"/>
      <c r="AND708" s="8"/>
      <c r="ANE708" s="8"/>
      <c r="ANF708" s="8"/>
      <c r="ANG708" s="8"/>
      <c r="ANH708" s="8"/>
      <c r="ANI708" s="8"/>
      <c r="ANJ708" s="8"/>
      <c r="ANK708" s="8"/>
      <c r="ANL708" s="8"/>
      <c r="ANM708" s="8"/>
      <c r="ANN708" s="8"/>
      <c r="ANO708" s="8"/>
      <c r="ANP708" s="8"/>
      <c r="ANQ708" s="8"/>
      <c r="ANR708" s="8"/>
      <c r="ANS708" s="8"/>
      <c r="ANT708" s="8"/>
      <c r="ANU708" s="8"/>
      <c r="ANV708" s="8"/>
      <c r="ANW708" s="8"/>
      <c r="ANX708" s="8"/>
      <c r="ANY708" s="8"/>
      <c r="ANZ708" s="8"/>
      <c r="AOA708" s="8"/>
      <c r="AOB708" s="8"/>
      <c r="AOC708" s="8"/>
      <c r="AOD708" s="8"/>
      <c r="AOE708" s="8"/>
      <c r="AOF708" s="8"/>
      <c r="AOG708" s="8"/>
      <c r="AOH708" s="8"/>
      <c r="AOI708" s="8"/>
      <c r="AOJ708" s="8"/>
      <c r="AOK708" s="8"/>
      <c r="AOL708" s="8"/>
      <c r="AOM708" s="8"/>
      <c r="AON708" s="8"/>
      <c r="AOO708" s="8"/>
      <c r="AOP708" s="8"/>
      <c r="AOQ708" s="8"/>
      <c r="AOR708" s="8"/>
      <c r="AOS708" s="8"/>
      <c r="AOT708" s="8"/>
      <c r="AOU708" s="8"/>
      <c r="AOV708" s="8"/>
      <c r="AOW708" s="8"/>
      <c r="AOX708" s="8"/>
      <c r="AOY708" s="8"/>
      <c r="AOZ708" s="8"/>
      <c r="APA708" s="8"/>
      <c r="APB708" s="8"/>
      <c r="APC708" s="8"/>
      <c r="APD708" s="8"/>
      <c r="APE708" s="8"/>
      <c r="APF708" s="8"/>
      <c r="APG708" s="8"/>
      <c r="APH708" s="8"/>
      <c r="API708" s="8"/>
      <c r="APJ708" s="8"/>
      <c r="APK708" s="8"/>
      <c r="APL708" s="8"/>
      <c r="APM708" s="8"/>
      <c r="APN708" s="8"/>
      <c r="APO708" s="8"/>
      <c r="APP708" s="8"/>
      <c r="APQ708" s="8"/>
      <c r="APR708" s="8"/>
      <c r="APS708" s="8"/>
      <c r="APT708" s="8"/>
      <c r="APU708" s="8"/>
      <c r="APV708" s="8"/>
      <c r="APW708" s="8"/>
      <c r="APX708" s="8"/>
      <c r="APY708" s="8"/>
      <c r="APZ708" s="8"/>
      <c r="AQA708" s="8"/>
      <c r="AQB708" s="8"/>
      <c r="AQC708" s="8"/>
      <c r="AQD708" s="8"/>
      <c r="AQE708" s="8"/>
      <c r="AQF708" s="8"/>
      <c r="AQG708" s="8"/>
      <c r="AQH708" s="8"/>
      <c r="AQI708" s="8"/>
      <c r="AQJ708" s="8"/>
      <c r="AQK708" s="8"/>
      <c r="AQL708" s="8"/>
      <c r="AQM708" s="8"/>
      <c r="AQN708" s="8"/>
      <c r="AQO708" s="8"/>
      <c r="AQP708" s="8"/>
      <c r="AQQ708" s="8"/>
      <c r="AQR708" s="8"/>
      <c r="AQS708" s="8"/>
      <c r="AQT708" s="8"/>
      <c r="AQU708" s="8"/>
      <c r="AQV708" s="8"/>
      <c r="AQW708" s="8"/>
      <c r="AQX708" s="8"/>
      <c r="AQY708" s="8"/>
      <c r="AQZ708" s="8"/>
      <c r="ARA708" s="8"/>
      <c r="ARB708" s="8"/>
      <c r="ARC708" s="8"/>
      <c r="ARD708" s="8"/>
      <c r="ARE708" s="8"/>
      <c r="ARF708" s="8"/>
      <c r="ARG708" s="8"/>
      <c r="ARH708" s="8"/>
      <c r="ARI708" s="8"/>
      <c r="ARJ708" s="8"/>
      <c r="ARK708" s="8"/>
      <c r="ARL708" s="8"/>
      <c r="ARM708" s="8"/>
      <c r="ARN708" s="8"/>
      <c r="ARO708" s="8"/>
      <c r="ARP708" s="8"/>
      <c r="ARQ708" s="8"/>
      <c r="ARR708" s="8"/>
      <c r="ARS708" s="8"/>
      <c r="ART708" s="8"/>
      <c r="ARU708" s="8"/>
      <c r="ARV708" s="8"/>
      <c r="ARW708" s="8"/>
      <c r="ARX708" s="8"/>
      <c r="ARY708" s="8"/>
      <c r="ARZ708" s="8"/>
      <c r="ASA708" s="8"/>
      <c r="ASB708" s="8"/>
      <c r="ASC708" s="8"/>
      <c r="ASD708" s="8"/>
      <c r="ASE708" s="8"/>
      <c r="ASF708" s="8"/>
      <c r="ASG708" s="8"/>
      <c r="ASH708" s="8"/>
      <c r="ASI708" s="8"/>
      <c r="ASJ708" s="8"/>
      <c r="ASK708" s="8"/>
      <c r="ASL708" s="8"/>
      <c r="ASM708" s="8"/>
      <c r="ASN708" s="8"/>
      <c r="ASO708" s="8"/>
      <c r="ASP708" s="8"/>
      <c r="ASQ708" s="8"/>
      <c r="ASR708" s="8"/>
      <c r="ASS708" s="8"/>
      <c r="AST708" s="8"/>
      <c r="ASU708" s="8"/>
      <c r="ASV708" s="8"/>
      <c r="ASW708" s="8"/>
      <c r="ASX708" s="8"/>
      <c r="ASY708" s="8"/>
      <c r="ASZ708" s="8"/>
      <c r="ATA708" s="8"/>
      <c r="ATB708" s="8"/>
      <c r="ATC708" s="8"/>
      <c r="ATD708" s="8"/>
      <c r="ATE708" s="8"/>
      <c r="ATF708" s="8"/>
      <c r="ATG708" s="8"/>
      <c r="ATH708" s="8"/>
      <c r="ATI708" s="8"/>
      <c r="ATJ708" s="8"/>
      <c r="ATK708" s="8"/>
      <c r="ATL708" s="8"/>
      <c r="ATM708" s="8"/>
      <c r="ATN708" s="8"/>
      <c r="ATO708" s="8"/>
      <c r="ATP708" s="8"/>
      <c r="ATQ708" s="8"/>
      <c r="ATR708" s="8"/>
      <c r="ATS708" s="8"/>
      <c r="ATT708" s="8"/>
      <c r="ATU708" s="8"/>
      <c r="ATV708" s="8"/>
      <c r="ATW708" s="8"/>
      <c r="ATX708" s="8"/>
      <c r="ATY708" s="8"/>
      <c r="ATZ708" s="8"/>
      <c r="AUA708" s="8"/>
      <c r="AUB708" s="8"/>
      <c r="AUC708" s="8"/>
      <c r="AUD708" s="8"/>
      <c r="AUE708" s="8"/>
      <c r="AUF708" s="8"/>
      <c r="AUG708" s="8"/>
      <c r="AUH708" s="8"/>
      <c r="AUI708" s="8"/>
      <c r="AUJ708" s="8"/>
      <c r="AUK708" s="8"/>
      <c r="AUL708" s="8"/>
      <c r="AUM708" s="8"/>
      <c r="AUN708" s="8"/>
      <c r="AUO708" s="8"/>
      <c r="AUP708" s="8"/>
      <c r="AUQ708" s="8"/>
      <c r="AUR708" s="8"/>
      <c r="AUS708" s="8"/>
      <c r="AUT708" s="8"/>
      <c r="AUU708" s="8"/>
      <c r="AUV708" s="8"/>
      <c r="AUW708" s="8"/>
      <c r="AUX708" s="8"/>
      <c r="AUY708" s="8"/>
      <c r="AUZ708" s="8"/>
      <c r="AVA708" s="8"/>
      <c r="AVB708" s="8"/>
      <c r="AVC708" s="8"/>
      <c r="AVD708" s="8"/>
      <c r="AVE708" s="8"/>
      <c r="AVF708" s="8"/>
      <c r="AVG708" s="8"/>
      <c r="AVH708" s="8"/>
      <c r="AVI708" s="8"/>
      <c r="AVJ708" s="8"/>
      <c r="AVK708" s="8"/>
      <c r="AVL708" s="8"/>
      <c r="AVM708" s="8"/>
      <c r="AVN708" s="8"/>
      <c r="AVO708" s="8"/>
      <c r="AVP708" s="8"/>
      <c r="AVQ708" s="8"/>
      <c r="AVR708" s="8"/>
      <c r="AVS708" s="8"/>
      <c r="AVT708" s="8"/>
      <c r="AVU708" s="8"/>
      <c r="AVV708" s="8"/>
      <c r="AVW708" s="8"/>
      <c r="AVX708" s="8"/>
      <c r="AVY708" s="8"/>
      <c r="AVZ708" s="8"/>
      <c r="AWA708" s="8"/>
      <c r="AWB708" s="8"/>
      <c r="AWC708" s="8"/>
      <c r="AWD708" s="8"/>
      <c r="AWE708" s="8"/>
      <c r="AWF708" s="8"/>
      <c r="AWG708" s="8"/>
      <c r="AWH708" s="8"/>
      <c r="AWI708" s="8"/>
      <c r="AWJ708" s="8"/>
      <c r="AWK708" s="8"/>
      <c r="AWL708" s="8"/>
      <c r="AWM708" s="8"/>
      <c r="AWN708" s="8"/>
      <c r="AWO708" s="8"/>
      <c r="AWP708" s="8"/>
      <c r="AWQ708" s="8"/>
      <c r="AWR708" s="8"/>
      <c r="AWS708" s="8"/>
      <c r="AWT708" s="8"/>
      <c r="AWU708" s="8"/>
      <c r="AWV708" s="8"/>
      <c r="AWW708" s="8"/>
      <c r="AWX708" s="8"/>
      <c r="AWY708" s="8"/>
      <c r="AWZ708" s="8"/>
      <c r="AXA708" s="8"/>
      <c r="AXB708" s="8"/>
      <c r="AXC708" s="8"/>
      <c r="AXD708" s="8"/>
      <c r="AXE708" s="8"/>
      <c r="AXF708" s="8"/>
      <c r="AXG708" s="8"/>
      <c r="AXH708" s="8"/>
      <c r="AXI708" s="8"/>
      <c r="AXJ708" s="8"/>
      <c r="AXK708" s="8"/>
      <c r="AXL708" s="8"/>
      <c r="AXM708" s="8"/>
      <c r="AXN708" s="8"/>
      <c r="AXO708" s="8"/>
      <c r="AXP708" s="8"/>
      <c r="AXQ708" s="8"/>
      <c r="AXR708" s="8"/>
      <c r="AXS708" s="8"/>
      <c r="AXT708" s="8"/>
      <c r="AXU708" s="8"/>
      <c r="AXV708" s="8"/>
      <c r="AXW708" s="8"/>
      <c r="AXX708" s="8"/>
      <c r="AXY708" s="8"/>
      <c r="AXZ708" s="8"/>
      <c r="AYA708" s="8"/>
      <c r="AYB708" s="8"/>
      <c r="AYC708" s="8"/>
      <c r="AYD708" s="8"/>
      <c r="AYE708" s="8"/>
      <c r="AYF708" s="8"/>
      <c r="AYG708" s="8"/>
      <c r="AYH708" s="8"/>
      <c r="AYI708" s="8"/>
      <c r="AYJ708" s="8"/>
      <c r="AYK708" s="8"/>
      <c r="AYL708" s="8"/>
      <c r="AYM708" s="8"/>
      <c r="AYN708" s="8"/>
      <c r="AYO708" s="8"/>
      <c r="AYP708" s="8"/>
      <c r="AYQ708" s="8"/>
      <c r="AYR708" s="8"/>
      <c r="AYS708" s="8"/>
      <c r="AYT708" s="8"/>
      <c r="AYU708" s="8"/>
      <c r="AYV708" s="8"/>
      <c r="AYW708" s="8"/>
      <c r="AYX708" s="8"/>
      <c r="AYY708" s="8"/>
      <c r="AYZ708" s="8"/>
      <c r="AZA708" s="8"/>
      <c r="AZB708" s="8"/>
      <c r="AZC708" s="8"/>
      <c r="AZD708" s="8"/>
      <c r="AZE708" s="8"/>
      <c r="AZF708" s="8"/>
      <c r="AZG708" s="8"/>
      <c r="AZH708" s="8"/>
      <c r="AZI708" s="8"/>
      <c r="AZJ708" s="8"/>
      <c r="AZK708" s="8"/>
      <c r="AZL708" s="8"/>
      <c r="AZM708" s="8"/>
      <c r="AZN708" s="8"/>
      <c r="AZO708" s="8"/>
      <c r="AZP708" s="8"/>
      <c r="AZQ708" s="8"/>
      <c r="AZR708" s="8"/>
      <c r="AZS708" s="8"/>
      <c r="AZT708" s="8"/>
      <c r="AZU708" s="8"/>
      <c r="AZV708" s="8"/>
      <c r="AZW708" s="8"/>
      <c r="AZX708" s="8"/>
      <c r="AZY708" s="8"/>
      <c r="AZZ708" s="8"/>
      <c r="BAA708" s="8"/>
      <c r="BAB708" s="8"/>
      <c r="BAC708" s="8"/>
      <c r="BAD708" s="8"/>
      <c r="BAE708" s="8"/>
      <c r="BAF708" s="8"/>
      <c r="BAG708" s="8"/>
      <c r="BAH708" s="8"/>
      <c r="BAI708" s="8"/>
      <c r="BAJ708" s="8"/>
      <c r="BAK708" s="8"/>
      <c r="BAL708" s="8"/>
      <c r="BAM708" s="8"/>
      <c r="BAN708" s="8"/>
      <c r="BAO708" s="8"/>
      <c r="BAP708" s="8"/>
      <c r="BAQ708" s="8"/>
      <c r="BAR708" s="8"/>
      <c r="BAS708" s="8"/>
      <c r="BAT708" s="8"/>
      <c r="BAU708" s="8"/>
      <c r="BAV708" s="8"/>
      <c r="BAW708" s="8"/>
      <c r="BAX708" s="8"/>
      <c r="BAY708" s="8"/>
      <c r="BAZ708" s="8"/>
      <c r="BBA708" s="8"/>
      <c r="BBB708" s="8"/>
      <c r="BBC708" s="8"/>
      <c r="BBD708" s="8"/>
      <c r="BBE708" s="8"/>
      <c r="BBF708" s="8"/>
      <c r="BBG708" s="8"/>
      <c r="BBH708" s="8"/>
      <c r="BBI708" s="8"/>
      <c r="BBJ708" s="8"/>
      <c r="BBK708" s="8"/>
      <c r="BBL708" s="8"/>
      <c r="BBM708" s="8"/>
      <c r="BBN708" s="8"/>
      <c r="BBO708" s="8"/>
      <c r="BBP708" s="8"/>
      <c r="BBQ708" s="8"/>
      <c r="BBR708" s="8"/>
      <c r="BBS708" s="8"/>
      <c r="BBT708" s="8"/>
      <c r="BBU708" s="8"/>
      <c r="BBV708" s="8"/>
      <c r="BBW708" s="8"/>
      <c r="BBX708" s="8"/>
      <c r="BBY708" s="8"/>
      <c r="BBZ708" s="8"/>
      <c r="BCA708" s="8"/>
      <c r="BCB708" s="8"/>
      <c r="BCC708" s="8"/>
      <c r="BCD708" s="8"/>
      <c r="BCE708" s="8"/>
      <c r="BCF708" s="8"/>
      <c r="BCG708" s="8"/>
      <c r="BCH708" s="8"/>
      <c r="BCI708" s="8"/>
      <c r="BCJ708" s="8"/>
      <c r="BCK708" s="8"/>
      <c r="BCL708" s="8"/>
      <c r="BCM708" s="8"/>
      <c r="BCN708" s="8"/>
      <c r="BCO708" s="8"/>
      <c r="BCP708" s="8"/>
      <c r="BCQ708" s="8"/>
      <c r="BCR708" s="8"/>
      <c r="BCS708" s="8"/>
      <c r="BCT708" s="8"/>
      <c r="BCU708" s="8"/>
      <c r="BCV708" s="8"/>
      <c r="BCW708" s="8"/>
      <c r="BCX708" s="8"/>
      <c r="BCY708" s="8"/>
      <c r="BCZ708" s="8"/>
      <c r="BDA708" s="8"/>
      <c r="BDB708" s="8"/>
      <c r="BDC708" s="8"/>
      <c r="BDD708" s="8"/>
      <c r="BDE708" s="8"/>
      <c r="BDF708" s="8"/>
      <c r="BDG708" s="8"/>
      <c r="BDH708" s="8"/>
      <c r="BDI708" s="8"/>
      <c r="BDJ708" s="8"/>
      <c r="BDK708" s="8"/>
      <c r="BDL708" s="8"/>
      <c r="BDM708" s="8"/>
      <c r="BDN708" s="8"/>
      <c r="BDO708" s="8"/>
      <c r="BDP708" s="8"/>
      <c r="BDQ708" s="8"/>
      <c r="BDR708" s="8"/>
      <c r="BDS708" s="8"/>
      <c r="BDT708" s="8"/>
      <c r="BDU708" s="8"/>
      <c r="BDV708" s="8"/>
      <c r="BDW708" s="8"/>
      <c r="BDX708" s="8"/>
      <c r="BDY708" s="8"/>
      <c r="BDZ708" s="8"/>
      <c r="BEA708" s="8"/>
      <c r="BEB708" s="8"/>
      <c r="BEC708" s="8"/>
      <c r="BED708" s="8"/>
      <c r="BEE708" s="8"/>
      <c r="BEF708" s="8"/>
      <c r="BEG708" s="8"/>
      <c r="BEH708" s="8"/>
      <c r="BEI708" s="8"/>
      <c r="BEJ708" s="8"/>
      <c r="BEK708" s="8"/>
      <c r="BEL708" s="8"/>
      <c r="BEM708" s="8"/>
      <c r="BEN708" s="8"/>
      <c r="BEO708" s="8"/>
      <c r="BEP708" s="8"/>
      <c r="BEQ708" s="8"/>
      <c r="BER708" s="8"/>
      <c r="BES708" s="8"/>
      <c r="BET708" s="8"/>
      <c r="BEU708" s="8"/>
      <c r="BEV708" s="8"/>
      <c r="BEW708" s="8"/>
      <c r="BEX708" s="8"/>
      <c r="BEY708" s="8"/>
      <c r="BEZ708" s="8"/>
      <c r="BFA708" s="8"/>
      <c r="BFB708" s="8"/>
      <c r="BFC708" s="8"/>
      <c r="BFD708" s="8"/>
      <c r="BFE708" s="8"/>
      <c r="BFF708" s="8"/>
      <c r="BFG708" s="8"/>
      <c r="BFH708" s="8"/>
      <c r="BFI708" s="8"/>
      <c r="BFJ708" s="8"/>
      <c r="BFK708" s="8"/>
      <c r="BFL708" s="8"/>
      <c r="BFM708" s="8"/>
      <c r="BFN708" s="8"/>
      <c r="BFO708" s="8"/>
      <c r="BFP708" s="8"/>
      <c r="BFQ708" s="8"/>
      <c r="BFR708" s="8"/>
      <c r="BFS708" s="8"/>
      <c r="BFT708" s="8"/>
      <c r="BFU708" s="8"/>
      <c r="BFV708" s="8"/>
      <c r="BFW708" s="8"/>
      <c r="BFX708" s="8"/>
      <c r="BFY708" s="8"/>
      <c r="BFZ708" s="8"/>
      <c r="BGA708" s="8"/>
      <c r="BGB708" s="8"/>
      <c r="BGC708" s="8"/>
      <c r="BGD708" s="8"/>
      <c r="BGE708" s="8"/>
      <c r="BGF708" s="8"/>
      <c r="BGG708" s="8"/>
      <c r="BGH708" s="8"/>
      <c r="BGI708" s="8"/>
      <c r="BGJ708" s="8"/>
      <c r="BGK708" s="8"/>
      <c r="BGL708" s="8"/>
      <c r="BGM708" s="8"/>
      <c r="BGN708" s="8"/>
      <c r="BGO708" s="8"/>
      <c r="BGP708" s="8"/>
      <c r="BGQ708" s="8"/>
      <c r="BGR708" s="8"/>
      <c r="BGS708" s="8"/>
      <c r="BGT708" s="8"/>
      <c r="BGU708" s="8"/>
      <c r="BGV708" s="8"/>
      <c r="BGW708" s="8"/>
      <c r="BGX708" s="8"/>
      <c r="BGY708" s="8"/>
      <c r="BGZ708" s="8"/>
      <c r="BHA708" s="8"/>
      <c r="BHB708" s="8"/>
      <c r="BHC708" s="8"/>
      <c r="BHD708" s="8"/>
      <c r="BHE708" s="8"/>
      <c r="BHF708" s="8"/>
      <c r="BHG708" s="8"/>
      <c r="BHH708" s="8"/>
      <c r="BHI708" s="8"/>
      <c r="BHJ708" s="8"/>
      <c r="BHK708" s="8"/>
      <c r="BHL708" s="8"/>
      <c r="BHM708" s="8"/>
      <c r="BHN708" s="8"/>
      <c r="BHO708" s="8"/>
      <c r="BHP708" s="8"/>
      <c r="BHQ708" s="8"/>
      <c r="BHR708" s="8"/>
      <c r="BHS708" s="8"/>
      <c r="BHT708" s="8"/>
      <c r="BHU708" s="8"/>
      <c r="BHV708" s="8"/>
      <c r="BHW708" s="8"/>
      <c r="BHX708" s="8"/>
      <c r="BHY708" s="8"/>
      <c r="BHZ708" s="8"/>
      <c r="BIA708" s="8"/>
      <c r="BIB708" s="8"/>
      <c r="BIC708" s="8"/>
      <c r="BID708" s="8"/>
      <c r="BIE708" s="8"/>
      <c r="BIF708" s="8"/>
      <c r="BIG708" s="8"/>
      <c r="BIH708" s="8"/>
      <c r="BII708" s="8"/>
      <c r="BIJ708" s="8"/>
      <c r="BIK708" s="8"/>
      <c r="BIL708" s="8"/>
      <c r="BIM708" s="8"/>
      <c r="BIN708" s="8"/>
      <c r="BIO708" s="8"/>
      <c r="BIP708" s="8"/>
      <c r="BIQ708" s="8"/>
      <c r="BIR708" s="8"/>
      <c r="BIS708" s="8"/>
      <c r="BIT708" s="8"/>
      <c r="BIU708" s="8"/>
      <c r="BIV708" s="8"/>
      <c r="BIW708" s="8"/>
      <c r="BIX708" s="8"/>
      <c r="BIY708" s="8"/>
      <c r="BIZ708" s="8"/>
      <c r="BJA708" s="8"/>
      <c r="BJB708" s="8"/>
      <c r="BJC708" s="8"/>
      <c r="BJD708" s="8"/>
      <c r="BJE708" s="8"/>
      <c r="BJF708" s="8"/>
      <c r="BJG708" s="8"/>
      <c r="BJH708" s="8"/>
      <c r="BJI708" s="8"/>
      <c r="BJJ708" s="8"/>
      <c r="BJK708" s="8"/>
      <c r="BJL708" s="8"/>
      <c r="BJM708" s="8"/>
      <c r="BJN708" s="8"/>
      <c r="BJO708" s="8"/>
      <c r="BJP708" s="8"/>
      <c r="BJQ708" s="8"/>
      <c r="BJR708" s="8"/>
      <c r="BJS708" s="8"/>
      <c r="BJT708" s="8"/>
      <c r="BJU708" s="8"/>
      <c r="BJV708" s="8"/>
      <c r="BJW708" s="8"/>
      <c r="BJX708" s="8"/>
      <c r="BJY708" s="8"/>
      <c r="BJZ708" s="8"/>
      <c r="BKA708" s="8"/>
      <c r="BKB708" s="8"/>
      <c r="BKC708" s="8"/>
      <c r="BKD708" s="8"/>
      <c r="BKE708" s="8"/>
      <c r="BKF708" s="8"/>
      <c r="BKG708" s="8"/>
      <c r="BKH708" s="8"/>
      <c r="BKI708" s="8"/>
      <c r="BKJ708" s="8"/>
      <c r="BKK708" s="8"/>
      <c r="BKL708" s="8"/>
      <c r="BKM708" s="8"/>
      <c r="BKN708" s="8"/>
      <c r="BKO708" s="8"/>
      <c r="BKP708" s="8"/>
      <c r="BKQ708" s="8"/>
      <c r="BKR708" s="8"/>
      <c r="BKS708" s="8"/>
      <c r="BKT708" s="8"/>
      <c r="BKU708" s="8"/>
      <c r="BKV708" s="8"/>
      <c r="BKW708" s="8"/>
      <c r="BKX708" s="8"/>
      <c r="BKY708" s="8"/>
      <c r="BKZ708" s="8"/>
      <c r="BLA708" s="8"/>
      <c r="BLB708" s="8"/>
      <c r="BLC708" s="8"/>
      <c r="BLD708" s="8"/>
      <c r="BLE708" s="8"/>
      <c r="BLF708" s="8"/>
      <c r="BLG708" s="8"/>
      <c r="BLH708" s="8"/>
      <c r="BLI708" s="8"/>
      <c r="BLJ708" s="8"/>
      <c r="BLK708" s="8"/>
      <c r="BLL708" s="8"/>
      <c r="BLM708" s="8"/>
      <c r="BLN708" s="8"/>
      <c r="BLO708" s="8"/>
      <c r="BLP708" s="8"/>
      <c r="BLQ708" s="8"/>
      <c r="BLR708" s="8"/>
      <c r="BLS708" s="8"/>
      <c r="BLT708" s="8"/>
      <c r="BLU708" s="8"/>
      <c r="BLV708" s="8"/>
      <c r="BLW708" s="8"/>
      <c r="BLX708" s="8"/>
      <c r="BLY708" s="8"/>
      <c r="BLZ708" s="8"/>
      <c r="BMA708" s="8"/>
      <c r="BMB708" s="8"/>
      <c r="BMC708" s="8"/>
      <c r="BMD708" s="8"/>
      <c r="BME708" s="8"/>
      <c r="BMF708" s="8"/>
      <c r="BMG708" s="8"/>
      <c r="BMH708" s="8"/>
      <c r="BMI708" s="8"/>
      <c r="BMJ708" s="8"/>
      <c r="BMK708" s="8"/>
      <c r="BML708" s="8"/>
      <c r="BMM708" s="8"/>
      <c r="BMN708" s="8"/>
      <c r="BMO708" s="8"/>
      <c r="BMP708" s="8"/>
      <c r="BMQ708" s="8"/>
      <c r="BMR708" s="8"/>
      <c r="BMS708" s="8"/>
      <c r="BMT708" s="8"/>
      <c r="BMU708" s="8"/>
      <c r="BMV708" s="8"/>
      <c r="BMW708" s="8"/>
      <c r="BMX708" s="8"/>
      <c r="BMY708" s="8"/>
      <c r="BMZ708" s="8"/>
      <c r="BNA708" s="8"/>
      <c r="BNB708" s="8"/>
      <c r="BNC708" s="8"/>
      <c r="BND708" s="8"/>
      <c r="BNE708" s="8"/>
      <c r="BNF708" s="8"/>
      <c r="BNG708" s="8"/>
      <c r="BNH708" s="8"/>
      <c r="BNI708" s="8"/>
      <c r="BNJ708" s="8"/>
      <c r="BNK708" s="8"/>
      <c r="BNL708" s="8"/>
      <c r="BNM708" s="8"/>
      <c r="BNN708" s="8"/>
      <c r="BNO708" s="8"/>
      <c r="BNP708" s="8"/>
      <c r="BNQ708" s="8"/>
      <c r="BNR708" s="8"/>
      <c r="BNS708" s="8"/>
      <c r="BNT708" s="8"/>
      <c r="BNU708" s="8"/>
      <c r="BNV708" s="8"/>
      <c r="BNW708" s="8"/>
      <c r="BNX708" s="8"/>
      <c r="BNY708" s="8"/>
      <c r="BNZ708" s="8"/>
      <c r="BOA708" s="8"/>
      <c r="BOB708" s="8"/>
      <c r="BOC708" s="8"/>
      <c r="BOD708" s="8"/>
      <c r="BOE708" s="8"/>
      <c r="BOF708" s="8"/>
      <c r="BOG708" s="8"/>
      <c r="BOH708" s="8"/>
      <c r="BOI708" s="8"/>
      <c r="BOJ708" s="8"/>
      <c r="BOK708" s="8"/>
      <c r="BOL708" s="8"/>
      <c r="BOM708" s="8"/>
      <c r="BON708" s="8"/>
      <c r="BOO708" s="8"/>
      <c r="BOP708" s="8"/>
      <c r="BOQ708" s="8"/>
      <c r="BOR708" s="8"/>
      <c r="BOS708" s="8"/>
      <c r="BOT708" s="8"/>
      <c r="BOU708" s="8"/>
      <c r="BOV708" s="8"/>
      <c r="BOW708" s="8"/>
      <c r="BOX708" s="8"/>
      <c r="BOY708" s="8"/>
      <c r="BOZ708" s="8"/>
      <c r="BPA708" s="8"/>
      <c r="BPB708" s="8"/>
      <c r="BPC708" s="8"/>
      <c r="BPD708" s="8"/>
      <c r="BPE708" s="8"/>
      <c r="BPF708" s="8"/>
      <c r="BPG708" s="8"/>
      <c r="BPH708" s="8"/>
      <c r="BPI708" s="8"/>
      <c r="BPJ708" s="8"/>
      <c r="BPK708" s="8"/>
      <c r="BPL708" s="8"/>
      <c r="BPM708" s="8"/>
      <c r="BPN708" s="8"/>
      <c r="BPO708" s="8"/>
      <c r="BPP708" s="8"/>
      <c r="BPQ708" s="8"/>
      <c r="BPR708" s="8"/>
      <c r="BPS708" s="8"/>
      <c r="BPT708" s="8"/>
      <c r="BPU708" s="8"/>
      <c r="BPV708" s="8"/>
      <c r="BPW708" s="8"/>
      <c r="BPX708" s="8"/>
      <c r="BPY708" s="8"/>
      <c r="BPZ708" s="8"/>
      <c r="BQA708" s="8"/>
      <c r="BQB708" s="8"/>
      <c r="BQC708" s="8"/>
      <c r="BQD708" s="8"/>
      <c r="BQE708" s="8"/>
      <c r="BQF708" s="8"/>
      <c r="BQG708" s="8"/>
      <c r="BQH708" s="8"/>
      <c r="BQI708" s="8"/>
      <c r="BQJ708" s="8"/>
      <c r="BQK708" s="8"/>
      <c r="BQL708" s="8"/>
      <c r="BQM708" s="8"/>
      <c r="BQN708" s="8"/>
      <c r="BQO708" s="8"/>
      <c r="BQP708" s="8"/>
      <c r="BQQ708" s="8"/>
      <c r="BQR708" s="8"/>
      <c r="BQS708" s="8"/>
      <c r="BQT708" s="8"/>
      <c r="BQU708" s="8"/>
      <c r="BQV708" s="8"/>
      <c r="BQW708" s="8"/>
      <c r="BQX708" s="8"/>
      <c r="BQY708" s="8"/>
      <c r="BQZ708" s="8"/>
      <c r="BRA708" s="8"/>
      <c r="BRB708" s="8"/>
      <c r="BRC708" s="8"/>
      <c r="BRD708" s="8"/>
      <c r="BRE708" s="8"/>
      <c r="BRF708" s="8"/>
      <c r="BRG708" s="8"/>
      <c r="BRH708" s="8"/>
      <c r="BRI708" s="8"/>
      <c r="BRJ708" s="8"/>
      <c r="BRK708" s="8"/>
      <c r="BRL708" s="8"/>
      <c r="BRM708" s="8"/>
      <c r="BRN708" s="8"/>
      <c r="BRO708" s="8"/>
      <c r="BRP708" s="8"/>
      <c r="BRQ708" s="8"/>
      <c r="BRR708" s="8"/>
      <c r="BRS708" s="8"/>
      <c r="BRT708" s="8"/>
      <c r="BRU708" s="8"/>
      <c r="BRV708" s="8"/>
      <c r="BRW708" s="8"/>
      <c r="BRX708" s="8"/>
      <c r="BRY708" s="8"/>
      <c r="BRZ708" s="8"/>
      <c r="BSA708" s="8"/>
      <c r="BSB708" s="8"/>
      <c r="BSC708" s="8"/>
      <c r="BSD708" s="8"/>
      <c r="BSE708" s="8"/>
      <c r="BSF708" s="8"/>
      <c r="BSG708" s="8"/>
      <c r="BSH708" s="8"/>
      <c r="BSI708" s="8"/>
      <c r="BSJ708" s="8"/>
      <c r="BSK708" s="8"/>
      <c r="BSL708" s="8"/>
      <c r="BSM708" s="8"/>
      <c r="BSN708" s="8"/>
      <c r="BSO708" s="8"/>
      <c r="BSP708" s="8"/>
      <c r="BSQ708" s="8"/>
      <c r="BSR708" s="8"/>
      <c r="BSS708" s="8"/>
      <c r="BST708" s="8"/>
      <c r="BSU708" s="8"/>
      <c r="BSV708" s="8"/>
      <c r="BSW708" s="8"/>
      <c r="BSX708" s="8"/>
      <c r="BSY708" s="8"/>
      <c r="BSZ708" s="8"/>
      <c r="BTA708" s="8"/>
      <c r="BTB708" s="8"/>
      <c r="BTC708" s="8"/>
      <c r="BTD708" s="8"/>
      <c r="BTE708" s="8"/>
      <c r="BTF708" s="8"/>
      <c r="BTG708" s="8"/>
      <c r="BTH708" s="8"/>
      <c r="BTI708" s="8"/>
      <c r="BTJ708" s="8"/>
      <c r="BTK708" s="8"/>
      <c r="BTL708" s="8"/>
      <c r="BTM708" s="8"/>
      <c r="BTN708" s="8"/>
      <c r="BTO708" s="8"/>
      <c r="BTP708" s="8"/>
      <c r="BTQ708" s="8"/>
      <c r="BTR708" s="8"/>
      <c r="BTS708" s="8"/>
      <c r="BTT708" s="8"/>
      <c r="BTU708" s="8"/>
      <c r="BTV708" s="8"/>
      <c r="BTW708" s="8"/>
      <c r="BTX708" s="8"/>
      <c r="BTY708" s="8"/>
      <c r="BTZ708" s="8"/>
      <c r="BUA708" s="8"/>
      <c r="BUB708" s="8"/>
      <c r="BUC708" s="8"/>
      <c r="BUD708" s="8"/>
      <c r="BUE708" s="8"/>
      <c r="BUF708" s="8"/>
      <c r="BUG708" s="8"/>
      <c r="BUH708" s="8"/>
      <c r="BUI708" s="8"/>
      <c r="BUJ708" s="8"/>
      <c r="BUK708" s="8"/>
      <c r="BUL708" s="8"/>
      <c r="BUM708" s="8"/>
      <c r="BUN708" s="8"/>
      <c r="BUO708" s="8"/>
      <c r="BUP708" s="8"/>
      <c r="BUQ708" s="8"/>
      <c r="BUR708" s="8"/>
      <c r="BUS708" s="8"/>
      <c r="BUT708" s="8"/>
      <c r="BUU708" s="8"/>
      <c r="BUV708" s="8"/>
      <c r="BUW708" s="8"/>
      <c r="BUX708" s="8"/>
      <c r="BUY708" s="8"/>
      <c r="BUZ708" s="8"/>
      <c r="BVA708" s="8"/>
      <c r="BVB708" s="8"/>
      <c r="BVC708" s="8"/>
      <c r="BVD708" s="8"/>
      <c r="BVE708" s="8"/>
      <c r="BVF708" s="8"/>
      <c r="BVG708" s="8"/>
      <c r="BVH708" s="8"/>
      <c r="BVI708" s="8"/>
      <c r="BVJ708" s="8"/>
      <c r="BVK708" s="8"/>
      <c r="BVL708" s="8"/>
      <c r="BVM708" s="8"/>
      <c r="BVN708" s="8"/>
      <c r="BVO708" s="8"/>
      <c r="BVP708" s="8"/>
      <c r="BVQ708" s="8"/>
      <c r="BVR708" s="8"/>
      <c r="BVS708" s="8"/>
      <c r="BVT708" s="8"/>
      <c r="BVU708" s="8"/>
      <c r="BVV708" s="8"/>
      <c r="BVW708" s="8"/>
      <c r="BVX708" s="8"/>
      <c r="BVY708" s="8"/>
      <c r="BVZ708" s="8"/>
      <c r="BWA708" s="8"/>
      <c r="BWB708" s="8"/>
      <c r="BWC708" s="8"/>
      <c r="BWD708" s="8"/>
      <c r="BWE708" s="8"/>
      <c r="BWF708" s="8"/>
      <c r="BWG708" s="8"/>
      <c r="BWH708" s="8"/>
      <c r="BWI708" s="8"/>
      <c r="BWJ708" s="8"/>
      <c r="BWK708" s="8"/>
      <c r="BWL708" s="8"/>
      <c r="BWM708" s="8"/>
      <c r="BWN708" s="8"/>
      <c r="BWO708" s="8"/>
      <c r="BWP708" s="8"/>
      <c r="BWQ708" s="8"/>
    </row>
    <row r="709" spans="1:1967" s="444" customFormat="1" ht="102" customHeight="1">
      <c r="A709" s="9" t="s">
        <v>6698</v>
      </c>
      <c r="B709" s="100" t="s">
        <v>97</v>
      </c>
      <c r="C709" s="111" t="s">
        <v>1262</v>
      </c>
      <c r="D709" s="111" t="s">
        <v>1103</v>
      </c>
      <c r="E709" s="111" t="s">
        <v>1264</v>
      </c>
      <c r="F709" s="3"/>
      <c r="G709" s="3" t="s">
        <v>385</v>
      </c>
      <c r="H709" s="20">
        <v>1</v>
      </c>
      <c r="I709" s="114">
        <v>470000000</v>
      </c>
      <c r="J709" s="21" t="s">
        <v>1330</v>
      </c>
      <c r="K709" s="25" t="s">
        <v>1947</v>
      </c>
      <c r="L709" s="138" t="s">
        <v>3428</v>
      </c>
      <c r="M709" s="141" t="s">
        <v>383</v>
      </c>
      <c r="N709" s="360" t="s">
        <v>8875</v>
      </c>
      <c r="O709" s="3" t="s">
        <v>1382</v>
      </c>
      <c r="P709" s="7" t="s">
        <v>1354</v>
      </c>
      <c r="Q709" s="3" t="s">
        <v>1195</v>
      </c>
      <c r="R709" s="24">
        <v>14</v>
      </c>
      <c r="S709" s="25">
        <v>20062.5</v>
      </c>
      <c r="T709" s="19">
        <f t="shared" si="103"/>
        <v>280875</v>
      </c>
      <c r="U709" s="83">
        <f t="shared" si="109"/>
        <v>314580.00000000006</v>
      </c>
      <c r="V709" s="9" t="s">
        <v>1341</v>
      </c>
      <c r="W709" s="153" t="s">
        <v>1410</v>
      </c>
      <c r="X709" s="3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  <c r="FG709" s="8"/>
      <c r="FH709" s="8"/>
      <c r="FI709" s="8"/>
      <c r="FJ709" s="8"/>
      <c r="FK709" s="8"/>
      <c r="FL709" s="8"/>
      <c r="FM709" s="8"/>
      <c r="FN709" s="8"/>
      <c r="FO709" s="8"/>
      <c r="FP709" s="8"/>
      <c r="FQ709" s="8"/>
      <c r="FR709" s="8"/>
      <c r="FS709" s="8"/>
      <c r="FT709" s="8"/>
      <c r="FU709" s="8"/>
      <c r="FV709" s="8"/>
      <c r="FW709" s="8"/>
      <c r="FX709" s="8"/>
      <c r="FY709" s="8"/>
      <c r="FZ709" s="8"/>
      <c r="GA709" s="8"/>
      <c r="GB709" s="8"/>
      <c r="GC709" s="8"/>
      <c r="GD709" s="8"/>
      <c r="GE709" s="8"/>
      <c r="GF709" s="8"/>
      <c r="GG709" s="8"/>
      <c r="GH709" s="8"/>
      <c r="GI709" s="8"/>
      <c r="GJ709" s="8"/>
      <c r="GK709" s="8"/>
      <c r="GL709" s="8"/>
      <c r="GM709" s="8"/>
      <c r="GN709" s="8"/>
      <c r="GO709" s="8"/>
      <c r="GP709" s="8"/>
      <c r="GQ709" s="8"/>
      <c r="GR709" s="8"/>
      <c r="GS709" s="8"/>
      <c r="GT709" s="8"/>
      <c r="GU709" s="8"/>
      <c r="GV709" s="8"/>
      <c r="GW709" s="8"/>
      <c r="GX709" s="8"/>
      <c r="GY709" s="8"/>
      <c r="GZ709" s="8"/>
      <c r="HA709" s="8"/>
      <c r="HB709" s="8"/>
      <c r="HC709" s="8"/>
      <c r="HD709" s="8"/>
      <c r="HE709" s="8"/>
      <c r="HF709" s="8"/>
      <c r="HG709" s="8"/>
      <c r="HH709" s="8"/>
      <c r="HI709" s="8"/>
      <c r="HJ709" s="8"/>
      <c r="HK709" s="8"/>
      <c r="HL709" s="8"/>
      <c r="HM709" s="8"/>
      <c r="HN709" s="8"/>
      <c r="HO709" s="8"/>
      <c r="HP709" s="8"/>
      <c r="HQ709" s="8"/>
      <c r="HR709" s="8"/>
      <c r="HS709" s="8"/>
      <c r="HT709" s="8"/>
      <c r="HU709" s="8"/>
      <c r="HV709" s="8"/>
      <c r="HW709" s="8"/>
      <c r="HX709" s="8"/>
      <c r="HY709" s="8"/>
      <c r="HZ709" s="8"/>
      <c r="IA709" s="8"/>
      <c r="IB709" s="8"/>
      <c r="IC709" s="8"/>
      <c r="ID709" s="8"/>
      <c r="IE709" s="8"/>
      <c r="IF709" s="8"/>
      <c r="IG709" s="8"/>
      <c r="IH709" s="8"/>
      <c r="II709" s="8"/>
      <c r="IJ709" s="8"/>
      <c r="IK709" s="8"/>
      <c r="IL709" s="8"/>
      <c r="IM709" s="8"/>
      <c r="IN709" s="8"/>
      <c r="IO709" s="8"/>
      <c r="IP709" s="8"/>
      <c r="IQ709" s="8"/>
      <c r="IR709" s="8"/>
      <c r="IS709" s="8"/>
      <c r="IT709" s="8"/>
      <c r="IU709" s="8"/>
      <c r="IV709" s="8"/>
      <c r="IW709" s="8"/>
      <c r="IX709" s="8"/>
      <c r="IY709" s="8"/>
      <c r="IZ709" s="8"/>
      <c r="JA709" s="8"/>
      <c r="JB709" s="8"/>
      <c r="JC709" s="8"/>
      <c r="JD709" s="8"/>
      <c r="JE709" s="8"/>
      <c r="JF709" s="8"/>
      <c r="JG709" s="8"/>
      <c r="JH709" s="8"/>
      <c r="JI709" s="8"/>
      <c r="JJ709" s="8"/>
      <c r="JK709" s="8"/>
      <c r="JL709" s="8"/>
      <c r="JM709" s="8"/>
      <c r="JN709" s="8"/>
      <c r="JO709" s="8"/>
      <c r="JP709" s="8"/>
      <c r="JQ709" s="8"/>
      <c r="JR709" s="8"/>
      <c r="JS709" s="8"/>
      <c r="JT709" s="8"/>
      <c r="JU709" s="8"/>
      <c r="JV709" s="8"/>
      <c r="JW709" s="8"/>
      <c r="JX709" s="8"/>
      <c r="JY709" s="8"/>
      <c r="JZ709" s="8"/>
      <c r="KA709" s="8"/>
      <c r="KB709" s="8"/>
      <c r="KC709" s="8"/>
      <c r="KD709" s="8"/>
      <c r="KE709" s="8"/>
      <c r="KF709" s="8"/>
      <c r="KG709" s="8"/>
      <c r="KH709" s="8"/>
      <c r="KI709" s="8"/>
      <c r="KJ709" s="8"/>
      <c r="KK709" s="8"/>
      <c r="KL709" s="8"/>
      <c r="KM709" s="8"/>
      <c r="KN709" s="8"/>
      <c r="KO709" s="8"/>
      <c r="KP709" s="8"/>
      <c r="KQ709" s="8"/>
      <c r="KR709" s="8"/>
      <c r="KS709" s="8"/>
      <c r="KT709" s="8"/>
      <c r="KU709" s="8"/>
      <c r="KV709" s="8"/>
      <c r="KW709" s="8"/>
      <c r="KX709" s="8"/>
      <c r="KY709" s="8"/>
      <c r="KZ709" s="8"/>
      <c r="LA709" s="8"/>
      <c r="LB709" s="8"/>
      <c r="LC709" s="8"/>
      <c r="LD709" s="8"/>
      <c r="LE709" s="8"/>
      <c r="LF709" s="8"/>
      <c r="LG709" s="8"/>
      <c r="LH709" s="8"/>
      <c r="LI709" s="8"/>
      <c r="LJ709" s="8"/>
      <c r="LK709" s="8"/>
      <c r="LL709" s="8"/>
      <c r="LM709" s="8"/>
      <c r="LN709" s="8"/>
      <c r="LO709" s="8"/>
      <c r="LP709" s="8"/>
      <c r="LQ709" s="8"/>
      <c r="LR709" s="8"/>
      <c r="LS709" s="8"/>
      <c r="LT709" s="8"/>
      <c r="LU709" s="8"/>
      <c r="LV709" s="8"/>
      <c r="LW709" s="8"/>
      <c r="LX709" s="8"/>
      <c r="LY709" s="8"/>
      <c r="LZ709" s="8"/>
      <c r="MA709" s="8"/>
      <c r="MB709" s="8"/>
      <c r="MC709" s="8"/>
      <c r="MD709" s="8"/>
      <c r="ME709" s="8"/>
      <c r="MF709" s="8"/>
      <c r="MG709" s="8"/>
      <c r="MH709" s="8"/>
      <c r="MI709" s="8"/>
      <c r="MJ709" s="8"/>
      <c r="MK709" s="8"/>
      <c r="ML709" s="8"/>
      <c r="MM709" s="8"/>
      <c r="MN709" s="8"/>
      <c r="MO709" s="8"/>
      <c r="MP709" s="8"/>
      <c r="MQ709" s="8"/>
      <c r="MR709" s="8"/>
      <c r="MS709" s="8"/>
      <c r="MT709" s="8"/>
      <c r="MU709" s="8"/>
      <c r="MV709" s="8"/>
      <c r="MW709" s="8"/>
      <c r="MX709" s="8"/>
      <c r="MY709" s="8"/>
      <c r="MZ709" s="8"/>
      <c r="NA709" s="8"/>
      <c r="NB709" s="8"/>
      <c r="NC709" s="8"/>
      <c r="ND709" s="8"/>
      <c r="NE709" s="8"/>
      <c r="NF709" s="8"/>
      <c r="NG709" s="8"/>
      <c r="NH709" s="8"/>
      <c r="NI709" s="8"/>
      <c r="NJ709" s="8"/>
      <c r="NK709" s="8"/>
      <c r="NL709" s="8"/>
      <c r="NM709" s="8"/>
      <c r="NN709" s="8"/>
      <c r="NO709" s="8"/>
      <c r="NP709" s="8"/>
      <c r="NQ709" s="8"/>
      <c r="NR709" s="8"/>
      <c r="NS709" s="8"/>
      <c r="NT709" s="8"/>
      <c r="NU709" s="8"/>
      <c r="NV709" s="8"/>
      <c r="NW709" s="8"/>
      <c r="NX709" s="8"/>
      <c r="NY709" s="8"/>
      <c r="NZ709" s="8"/>
      <c r="OA709" s="8"/>
      <c r="OB709" s="8"/>
      <c r="OC709" s="8"/>
      <c r="OD709" s="8"/>
      <c r="OE709" s="8"/>
      <c r="OF709" s="8"/>
      <c r="OG709" s="8"/>
      <c r="OH709" s="8"/>
      <c r="OI709" s="8"/>
      <c r="OJ709" s="8"/>
      <c r="OK709" s="8"/>
      <c r="OL709" s="8"/>
      <c r="OM709" s="8"/>
      <c r="ON709" s="8"/>
      <c r="OO709" s="8"/>
      <c r="OP709" s="8"/>
      <c r="OQ709" s="8"/>
      <c r="OR709" s="8"/>
      <c r="OS709" s="8"/>
      <c r="OT709" s="8"/>
      <c r="OU709" s="8"/>
      <c r="OV709" s="8"/>
      <c r="OW709" s="8"/>
      <c r="OX709" s="8"/>
      <c r="OY709" s="8"/>
      <c r="OZ709" s="8"/>
      <c r="PA709" s="8"/>
      <c r="PB709" s="8"/>
      <c r="PC709" s="8"/>
      <c r="PD709" s="8"/>
      <c r="PE709" s="8"/>
      <c r="PF709" s="8"/>
      <c r="PG709" s="8"/>
      <c r="PH709" s="8"/>
      <c r="PI709" s="8"/>
      <c r="PJ709" s="8"/>
      <c r="PK709" s="8"/>
      <c r="PL709" s="8"/>
      <c r="PM709" s="8"/>
      <c r="PN709" s="8"/>
      <c r="PO709" s="8"/>
      <c r="PP709" s="8"/>
      <c r="PQ709" s="8"/>
      <c r="PR709" s="8"/>
      <c r="PS709" s="8"/>
      <c r="PT709" s="8"/>
      <c r="PU709" s="8"/>
      <c r="PV709" s="8"/>
      <c r="PW709" s="8"/>
      <c r="PX709" s="8"/>
      <c r="PY709" s="8"/>
      <c r="PZ709" s="8"/>
      <c r="QA709" s="8"/>
      <c r="QB709" s="8"/>
      <c r="QC709" s="8"/>
      <c r="QD709" s="8"/>
      <c r="QE709" s="8"/>
      <c r="QF709" s="8"/>
      <c r="QG709" s="8"/>
      <c r="QH709" s="8"/>
      <c r="QI709" s="8"/>
      <c r="QJ709" s="8"/>
      <c r="QK709" s="8"/>
      <c r="QL709" s="8"/>
      <c r="QM709" s="8"/>
      <c r="QN709" s="8"/>
      <c r="QO709" s="8"/>
      <c r="QP709" s="8"/>
      <c r="QQ709" s="8"/>
      <c r="QR709" s="8"/>
      <c r="QS709" s="8"/>
      <c r="QT709" s="8"/>
      <c r="QU709" s="8"/>
      <c r="QV709" s="8"/>
      <c r="QW709" s="8"/>
      <c r="QX709" s="8"/>
      <c r="QY709" s="8"/>
      <c r="QZ709" s="8"/>
      <c r="RA709" s="8"/>
      <c r="RB709" s="8"/>
      <c r="RC709" s="8"/>
      <c r="RD709" s="8"/>
      <c r="RE709" s="8"/>
      <c r="RF709" s="8"/>
      <c r="RG709" s="8"/>
      <c r="RH709" s="8"/>
      <c r="RI709" s="8"/>
      <c r="RJ709" s="8"/>
      <c r="RK709" s="8"/>
      <c r="RL709" s="8"/>
      <c r="RM709" s="8"/>
      <c r="RN709" s="8"/>
      <c r="RO709" s="8"/>
      <c r="RP709" s="8"/>
      <c r="RQ709" s="8"/>
      <c r="RR709" s="8"/>
      <c r="RS709" s="8"/>
      <c r="RT709" s="8"/>
      <c r="RU709" s="8"/>
      <c r="RV709" s="8"/>
      <c r="RW709" s="8"/>
      <c r="RX709" s="8"/>
      <c r="RY709" s="8"/>
      <c r="RZ709" s="8"/>
      <c r="SA709" s="8"/>
      <c r="SB709" s="8"/>
      <c r="SC709" s="8"/>
      <c r="SD709" s="8"/>
      <c r="SE709" s="8"/>
      <c r="SF709" s="8"/>
      <c r="SG709" s="8"/>
      <c r="SH709" s="8"/>
      <c r="SI709" s="8"/>
      <c r="SJ709" s="8"/>
      <c r="SK709" s="8"/>
      <c r="SL709" s="8"/>
      <c r="SM709" s="8"/>
      <c r="SN709" s="8"/>
      <c r="SO709" s="8"/>
      <c r="SP709" s="8"/>
      <c r="SQ709" s="8"/>
      <c r="SR709" s="8"/>
      <c r="SS709" s="8"/>
      <c r="ST709" s="8"/>
      <c r="SU709" s="8"/>
      <c r="SV709" s="8"/>
      <c r="SW709" s="8"/>
      <c r="SX709" s="8"/>
      <c r="SY709" s="8"/>
      <c r="SZ709" s="8"/>
      <c r="TA709" s="8"/>
      <c r="TB709" s="8"/>
      <c r="TC709" s="8"/>
      <c r="TD709" s="8"/>
      <c r="TE709" s="8"/>
      <c r="TF709" s="8"/>
      <c r="TG709" s="8"/>
      <c r="TH709" s="8"/>
      <c r="TI709" s="8"/>
      <c r="TJ709" s="8"/>
      <c r="TK709" s="8"/>
      <c r="TL709" s="8"/>
      <c r="TM709" s="8"/>
      <c r="TN709" s="8"/>
      <c r="TO709" s="8"/>
      <c r="TP709" s="8"/>
      <c r="TQ709" s="8"/>
      <c r="TR709" s="8"/>
      <c r="TS709" s="8"/>
      <c r="TT709" s="8"/>
      <c r="TU709" s="8"/>
      <c r="TV709" s="8"/>
      <c r="TW709" s="8"/>
      <c r="TX709" s="8"/>
      <c r="TY709" s="8"/>
      <c r="TZ709" s="8"/>
      <c r="UA709" s="8"/>
      <c r="UB709" s="8"/>
      <c r="UC709" s="8"/>
      <c r="UD709" s="8"/>
      <c r="UE709" s="8"/>
      <c r="UF709" s="8"/>
      <c r="UG709" s="8"/>
      <c r="UH709" s="8"/>
      <c r="UI709" s="8"/>
      <c r="UJ709" s="8"/>
      <c r="UK709" s="8"/>
      <c r="UL709" s="8"/>
      <c r="UM709" s="8"/>
      <c r="UN709" s="8"/>
      <c r="UO709" s="8"/>
      <c r="UP709" s="8"/>
      <c r="UQ709" s="8"/>
      <c r="UR709" s="8"/>
      <c r="US709" s="8"/>
      <c r="UT709" s="8"/>
      <c r="UU709" s="8"/>
      <c r="UV709" s="8"/>
      <c r="UW709" s="8"/>
      <c r="UX709" s="8"/>
      <c r="UY709" s="8"/>
      <c r="UZ709" s="8"/>
      <c r="VA709" s="8"/>
      <c r="VB709" s="8"/>
      <c r="VC709" s="8"/>
      <c r="VD709" s="8"/>
      <c r="VE709" s="8"/>
      <c r="VF709" s="8"/>
      <c r="VG709" s="8"/>
      <c r="VH709" s="8"/>
      <c r="VI709" s="8"/>
      <c r="VJ709" s="8"/>
      <c r="VK709" s="8"/>
      <c r="VL709" s="8"/>
      <c r="VM709" s="8"/>
      <c r="VN709" s="8"/>
      <c r="VO709" s="8"/>
      <c r="VP709" s="8"/>
      <c r="VQ709" s="8"/>
      <c r="VR709" s="8"/>
      <c r="VS709" s="8"/>
      <c r="VT709" s="8"/>
      <c r="VU709" s="8"/>
      <c r="VV709" s="8"/>
      <c r="VW709" s="8"/>
      <c r="VX709" s="8"/>
      <c r="VY709" s="8"/>
      <c r="VZ709" s="8"/>
      <c r="WA709" s="8"/>
      <c r="WB709" s="8"/>
      <c r="WC709" s="8"/>
      <c r="WD709" s="8"/>
      <c r="WE709" s="8"/>
      <c r="WF709" s="8"/>
      <c r="WG709" s="8"/>
      <c r="WH709" s="8"/>
      <c r="WI709" s="8"/>
      <c r="WJ709" s="8"/>
      <c r="WK709" s="8"/>
      <c r="WL709" s="8"/>
      <c r="WM709" s="8"/>
      <c r="WN709" s="8"/>
      <c r="WO709" s="8"/>
      <c r="WP709" s="8"/>
      <c r="WQ709" s="8"/>
      <c r="WR709" s="8"/>
      <c r="WS709" s="8"/>
      <c r="WT709" s="8"/>
      <c r="WU709" s="8"/>
      <c r="WV709" s="8"/>
      <c r="WW709" s="8"/>
      <c r="WX709" s="8"/>
      <c r="WY709" s="8"/>
      <c r="WZ709" s="8"/>
      <c r="XA709" s="8"/>
      <c r="XB709" s="8"/>
      <c r="XC709" s="8"/>
      <c r="XD709" s="8"/>
      <c r="XE709" s="8"/>
      <c r="XF709" s="8"/>
      <c r="XG709" s="8"/>
      <c r="XH709" s="8"/>
      <c r="XI709" s="8"/>
      <c r="XJ709" s="8"/>
      <c r="XK709" s="8"/>
      <c r="XL709" s="8"/>
      <c r="XM709" s="8"/>
      <c r="XN709" s="8"/>
      <c r="XO709" s="8"/>
      <c r="XP709" s="8"/>
      <c r="XQ709" s="8"/>
      <c r="XR709" s="8"/>
      <c r="XS709" s="8"/>
      <c r="XT709" s="8"/>
      <c r="XU709" s="8"/>
      <c r="XV709" s="8"/>
      <c r="XW709" s="8"/>
      <c r="XX709" s="8"/>
      <c r="XY709" s="8"/>
      <c r="XZ709" s="8"/>
      <c r="YA709" s="8"/>
      <c r="YB709" s="8"/>
      <c r="YC709" s="8"/>
      <c r="YD709" s="8"/>
      <c r="YE709" s="8"/>
      <c r="YF709" s="8"/>
      <c r="YG709" s="8"/>
      <c r="YH709" s="8"/>
      <c r="YI709" s="8"/>
      <c r="YJ709" s="8"/>
      <c r="YK709" s="8"/>
      <c r="YL709" s="8"/>
      <c r="YM709" s="8"/>
      <c r="YN709" s="8"/>
      <c r="YO709" s="8"/>
      <c r="YP709" s="8"/>
      <c r="YQ709" s="8"/>
      <c r="YR709" s="8"/>
      <c r="YS709" s="8"/>
      <c r="YT709" s="8"/>
      <c r="YU709" s="8"/>
      <c r="YV709" s="8"/>
      <c r="YW709" s="8"/>
      <c r="YX709" s="8"/>
      <c r="YY709" s="8"/>
      <c r="YZ709" s="8"/>
      <c r="ZA709" s="8"/>
      <c r="ZB709" s="8"/>
      <c r="ZC709" s="8"/>
      <c r="ZD709" s="8"/>
      <c r="ZE709" s="8"/>
      <c r="ZF709" s="8"/>
      <c r="ZG709" s="8"/>
      <c r="ZH709" s="8"/>
      <c r="ZI709" s="8"/>
      <c r="ZJ709" s="8"/>
      <c r="ZK709" s="8"/>
      <c r="ZL709" s="8"/>
      <c r="ZM709" s="8"/>
      <c r="ZN709" s="8"/>
      <c r="ZO709" s="8"/>
      <c r="ZP709" s="8"/>
      <c r="ZQ709" s="8"/>
      <c r="ZR709" s="8"/>
      <c r="ZS709" s="8"/>
      <c r="ZT709" s="8"/>
      <c r="ZU709" s="8"/>
      <c r="ZV709" s="8"/>
      <c r="ZW709" s="8"/>
      <c r="ZX709" s="8"/>
      <c r="ZY709" s="8"/>
      <c r="ZZ709" s="8"/>
      <c r="AAA709" s="8"/>
      <c r="AAB709" s="8"/>
      <c r="AAC709" s="8"/>
      <c r="AAD709" s="8"/>
      <c r="AAE709" s="8"/>
      <c r="AAF709" s="8"/>
      <c r="AAG709" s="8"/>
      <c r="AAH709" s="8"/>
      <c r="AAI709" s="8"/>
      <c r="AAJ709" s="8"/>
      <c r="AAK709" s="8"/>
      <c r="AAL709" s="8"/>
      <c r="AAM709" s="8"/>
      <c r="AAN709" s="8"/>
      <c r="AAO709" s="8"/>
      <c r="AAP709" s="8"/>
      <c r="AAQ709" s="8"/>
      <c r="AAR709" s="8"/>
      <c r="AAS709" s="8"/>
      <c r="AAT709" s="8"/>
      <c r="AAU709" s="8"/>
      <c r="AAV709" s="8"/>
      <c r="AAW709" s="8"/>
      <c r="AAX709" s="8"/>
      <c r="AAY709" s="8"/>
      <c r="AAZ709" s="8"/>
      <c r="ABA709" s="8"/>
      <c r="ABB709" s="8"/>
      <c r="ABC709" s="8"/>
      <c r="ABD709" s="8"/>
      <c r="ABE709" s="8"/>
      <c r="ABF709" s="8"/>
      <c r="ABG709" s="8"/>
      <c r="ABH709" s="8"/>
      <c r="ABI709" s="8"/>
      <c r="ABJ709" s="8"/>
      <c r="ABK709" s="8"/>
      <c r="ABL709" s="8"/>
      <c r="ABM709" s="8"/>
      <c r="ABN709" s="8"/>
      <c r="ABO709" s="8"/>
      <c r="ABP709" s="8"/>
      <c r="ABQ709" s="8"/>
      <c r="ABR709" s="8"/>
      <c r="ABS709" s="8"/>
      <c r="ABT709" s="8"/>
      <c r="ABU709" s="8"/>
      <c r="ABV709" s="8"/>
      <c r="ABW709" s="8"/>
      <c r="ABX709" s="8"/>
      <c r="ABY709" s="8"/>
      <c r="ABZ709" s="8"/>
      <c r="ACA709" s="8"/>
      <c r="ACB709" s="8"/>
      <c r="ACC709" s="8"/>
      <c r="ACD709" s="8"/>
      <c r="ACE709" s="8"/>
      <c r="ACF709" s="8"/>
      <c r="ACG709" s="8"/>
      <c r="ACH709" s="8"/>
      <c r="ACI709" s="8"/>
      <c r="ACJ709" s="8"/>
      <c r="ACK709" s="8"/>
      <c r="ACL709" s="8"/>
      <c r="ACM709" s="8"/>
      <c r="ACN709" s="8"/>
      <c r="ACO709" s="8"/>
      <c r="ACP709" s="8"/>
      <c r="ACQ709" s="8"/>
      <c r="ACR709" s="8"/>
      <c r="ACS709" s="8"/>
      <c r="ACT709" s="8"/>
      <c r="ACU709" s="8"/>
      <c r="ACV709" s="8"/>
      <c r="ACW709" s="8"/>
      <c r="ACX709" s="8"/>
      <c r="ACY709" s="8"/>
      <c r="ACZ709" s="8"/>
      <c r="ADA709" s="8"/>
      <c r="ADB709" s="8"/>
      <c r="ADC709" s="8"/>
      <c r="ADD709" s="8"/>
      <c r="ADE709" s="8"/>
      <c r="ADF709" s="8"/>
      <c r="ADG709" s="8"/>
      <c r="ADH709" s="8"/>
      <c r="ADI709" s="8"/>
      <c r="ADJ709" s="8"/>
      <c r="ADK709" s="8"/>
      <c r="ADL709" s="8"/>
      <c r="ADM709" s="8"/>
      <c r="ADN709" s="8"/>
      <c r="ADO709" s="8"/>
      <c r="ADP709" s="8"/>
      <c r="ADQ709" s="8"/>
      <c r="ADR709" s="8"/>
      <c r="ADS709" s="8"/>
      <c r="ADT709" s="8"/>
      <c r="ADU709" s="8"/>
      <c r="ADV709" s="8"/>
      <c r="ADW709" s="8"/>
      <c r="ADX709" s="8"/>
      <c r="ADY709" s="8"/>
      <c r="ADZ709" s="8"/>
      <c r="AEA709" s="8"/>
      <c r="AEB709" s="8"/>
      <c r="AEC709" s="8"/>
      <c r="AED709" s="8"/>
      <c r="AEE709" s="8"/>
      <c r="AEF709" s="8"/>
      <c r="AEG709" s="8"/>
      <c r="AEH709" s="8"/>
      <c r="AEI709" s="8"/>
      <c r="AEJ709" s="8"/>
      <c r="AEK709" s="8"/>
      <c r="AEL709" s="8"/>
      <c r="AEM709" s="8"/>
      <c r="AEN709" s="8"/>
      <c r="AEO709" s="8"/>
      <c r="AEP709" s="8"/>
      <c r="AEQ709" s="8"/>
      <c r="AER709" s="8"/>
      <c r="AES709" s="8"/>
      <c r="AET709" s="8"/>
      <c r="AEU709" s="8"/>
      <c r="AEV709" s="8"/>
      <c r="AEW709" s="8"/>
      <c r="AEX709" s="8"/>
      <c r="AEY709" s="8"/>
      <c r="AEZ709" s="8"/>
      <c r="AFA709" s="8"/>
      <c r="AFB709" s="8"/>
      <c r="AFC709" s="8"/>
      <c r="AFD709" s="8"/>
      <c r="AFE709" s="8"/>
      <c r="AFF709" s="8"/>
      <c r="AFG709" s="8"/>
      <c r="AFH709" s="8"/>
      <c r="AFI709" s="8"/>
      <c r="AFJ709" s="8"/>
      <c r="AFK709" s="8"/>
      <c r="AFL709" s="8"/>
      <c r="AFM709" s="8"/>
      <c r="AFN709" s="8"/>
      <c r="AFO709" s="8"/>
      <c r="AFP709" s="8"/>
      <c r="AFQ709" s="8"/>
      <c r="AFR709" s="8"/>
      <c r="AFS709" s="8"/>
      <c r="AFT709" s="8"/>
      <c r="AFU709" s="8"/>
      <c r="AFV709" s="8"/>
      <c r="AFW709" s="8"/>
      <c r="AFX709" s="8"/>
      <c r="AFY709" s="8"/>
      <c r="AFZ709" s="8"/>
      <c r="AGA709" s="8"/>
      <c r="AGB709" s="8"/>
      <c r="AGC709" s="8"/>
      <c r="AGD709" s="8"/>
      <c r="AGE709" s="8"/>
      <c r="AGF709" s="8"/>
      <c r="AGG709" s="8"/>
      <c r="AGH709" s="8"/>
      <c r="AGI709" s="8"/>
      <c r="AGJ709" s="8"/>
      <c r="AGK709" s="8"/>
      <c r="AGL709" s="8"/>
      <c r="AGM709" s="8"/>
      <c r="AGN709" s="8"/>
      <c r="AGO709" s="8"/>
      <c r="AGP709" s="8"/>
      <c r="AGQ709" s="8"/>
      <c r="AGR709" s="8"/>
      <c r="AGS709" s="8"/>
      <c r="AGT709" s="8"/>
      <c r="AGU709" s="8"/>
      <c r="AGV709" s="8"/>
      <c r="AGW709" s="8"/>
      <c r="AGX709" s="8"/>
      <c r="AGY709" s="8"/>
      <c r="AGZ709" s="8"/>
      <c r="AHA709" s="8"/>
      <c r="AHB709" s="8"/>
      <c r="AHC709" s="8"/>
      <c r="AHD709" s="8"/>
      <c r="AHE709" s="8"/>
      <c r="AHF709" s="8"/>
      <c r="AHG709" s="8"/>
      <c r="AHH709" s="8"/>
      <c r="AHI709" s="8"/>
      <c r="AHJ709" s="8"/>
      <c r="AHK709" s="8"/>
      <c r="AHL709" s="8"/>
      <c r="AHM709" s="8"/>
      <c r="AHN709" s="8"/>
      <c r="AHO709" s="8"/>
      <c r="AHP709" s="8"/>
      <c r="AHQ709" s="8"/>
      <c r="AHR709" s="8"/>
      <c r="AHS709" s="8"/>
      <c r="AHT709" s="8"/>
      <c r="AHU709" s="8"/>
      <c r="AHV709" s="8"/>
      <c r="AHW709" s="8"/>
      <c r="AHX709" s="8"/>
      <c r="AHY709" s="8"/>
      <c r="AHZ709" s="8"/>
      <c r="AIA709" s="8"/>
      <c r="AIB709" s="8"/>
      <c r="AIC709" s="8"/>
      <c r="AID709" s="8"/>
      <c r="AIE709" s="8"/>
      <c r="AIF709" s="8"/>
      <c r="AIG709" s="8"/>
      <c r="AIH709" s="8"/>
      <c r="AII709" s="8"/>
      <c r="AIJ709" s="8"/>
      <c r="AIK709" s="8"/>
      <c r="AIL709" s="8"/>
      <c r="AIM709" s="8"/>
      <c r="AIN709" s="8"/>
      <c r="AIO709" s="8"/>
      <c r="AIP709" s="8"/>
      <c r="AIQ709" s="8"/>
      <c r="AIR709" s="8"/>
      <c r="AIS709" s="8"/>
      <c r="AIT709" s="8"/>
      <c r="AIU709" s="8"/>
      <c r="AIV709" s="8"/>
      <c r="AIW709" s="8"/>
      <c r="AIX709" s="8"/>
      <c r="AIY709" s="8"/>
      <c r="AIZ709" s="8"/>
      <c r="AJA709" s="8"/>
      <c r="AJB709" s="8"/>
      <c r="AJC709" s="8"/>
      <c r="AJD709" s="8"/>
      <c r="AJE709" s="8"/>
      <c r="AJF709" s="8"/>
      <c r="AJG709" s="8"/>
      <c r="AJH709" s="8"/>
      <c r="AJI709" s="8"/>
      <c r="AJJ709" s="8"/>
      <c r="AJK709" s="8"/>
      <c r="AJL709" s="8"/>
      <c r="AJM709" s="8"/>
      <c r="AJN709" s="8"/>
      <c r="AJO709" s="8"/>
      <c r="AJP709" s="8"/>
      <c r="AJQ709" s="8"/>
      <c r="AJR709" s="8"/>
      <c r="AJS709" s="8"/>
      <c r="AJT709" s="8"/>
      <c r="AJU709" s="8"/>
      <c r="AJV709" s="8"/>
      <c r="AJW709" s="8"/>
      <c r="AJX709" s="8"/>
      <c r="AJY709" s="8"/>
      <c r="AJZ709" s="8"/>
      <c r="AKA709" s="8"/>
      <c r="AKB709" s="8"/>
      <c r="AKC709" s="8"/>
      <c r="AKD709" s="8"/>
      <c r="AKE709" s="8"/>
      <c r="AKF709" s="8"/>
      <c r="AKG709" s="8"/>
      <c r="AKH709" s="8"/>
      <c r="AKI709" s="8"/>
      <c r="AKJ709" s="8"/>
      <c r="AKK709" s="8"/>
      <c r="AKL709" s="8"/>
      <c r="AKM709" s="8"/>
      <c r="AKN709" s="8"/>
      <c r="AKO709" s="8"/>
      <c r="AKP709" s="8"/>
      <c r="AKQ709" s="8"/>
      <c r="AKR709" s="8"/>
      <c r="AKS709" s="8"/>
      <c r="AKT709" s="8"/>
      <c r="AKU709" s="8"/>
      <c r="AKV709" s="8"/>
      <c r="AKW709" s="8"/>
      <c r="AKX709" s="8"/>
      <c r="AKY709" s="8"/>
      <c r="AKZ709" s="8"/>
      <c r="ALA709" s="8"/>
      <c r="ALB709" s="8"/>
      <c r="ALC709" s="8"/>
      <c r="ALD709" s="8"/>
      <c r="ALE709" s="8"/>
      <c r="ALF709" s="8"/>
      <c r="ALG709" s="8"/>
      <c r="ALH709" s="8"/>
      <c r="ALI709" s="8"/>
      <c r="ALJ709" s="8"/>
      <c r="ALK709" s="8"/>
      <c r="ALL709" s="8"/>
      <c r="ALM709" s="8"/>
      <c r="ALN709" s="8"/>
      <c r="ALO709" s="8"/>
      <c r="ALP709" s="8"/>
      <c r="ALQ709" s="8"/>
      <c r="ALR709" s="8"/>
      <c r="ALS709" s="8"/>
      <c r="ALT709" s="8"/>
      <c r="ALU709" s="8"/>
      <c r="ALV709" s="8"/>
      <c r="ALW709" s="8"/>
      <c r="ALX709" s="8"/>
      <c r="ALY709" s="8"/>
      <c r="ALZ709" s="8"/>
      <c r="AMA709" s="8"/>
      <c r="AMB709" s="8"/>
      <c r="AMC709" s="8"/>
      <c r="AMD709" s="8"/>
      <c r="AME709" s="8"/>
      <c r="AMF709" s="8"/>
      <c r="AMG709" s="8"/>
      <c r="AMH709" s="8"/>
      <c r="AMI709" s="8"/>
      <c r="AMJ709" s="8"/>
      <c r="AMK709" s="8"/>
      <c r="AML709" s="8"/>
      <c r="AMM709" s="8"/>
      <c r="AMN709" s="8"/>
      <c r="AMO709" s="8"/>
      <c r="AMP709" s="8"/>
      <c r="AMQ709" s="8"/>
      <c r="AMR709" s="8"/>
      <c r="AMS709" s="8"/>
      <c r="AMT709" s="8"/>
      <c r="AMU709" s="8"/>
      <c r="AMV709" s="8"/>
      <c r="AMW709" s="8"/>
      <c r="AMX709" s="8"/>
      <c r="AMY709" s="8"/>
      <c r="AMZ709" s="8"/>
      <c r="ANA709" s="8"/>
      <c r="ANB709" s="8"/>
      <c r="ANC709" s="8"/>
      <c r="AND709" s="8"/>
      <c r="ANE709" s="8"/>
      <c r="ANF709" s="8"/>
      <c r="ANG709" s="8"/>
      <c r="ANH709" s="8"/>
      <c r="ANI709" s="8"/>
      <c r="ANJ709" s="8"/>
      <c r="ANK709" s="8"/>
      <c r="ANL709" s="8"/>
      <c r="ANM709" s="8"/>
      <c r="ANN709" s="8"/>
      <c r="ANO709" s="8"/>
      <c r="ANP709" s="8"/>
      <c r="ANQ709" s="8"/>
      <c r="ANR709" s="8"/>
      <c r="ANS709" s="8"/>
      <c r="ANT709" s="8"/>
      <c r="ANU709" s="8"/>
      <c r="ANV709" s="8"/>
      <c r="ANW709" s="8"/>
      <c r="ANX709" s="8"/>
      <c r="ANY709" s="8"/>
      <c r="ANZ709" s="8"/>
      <c r="AOA709" s="8"/>
      <c r="AOB709" s="8"/>
      <c r="AOC709" s="8"/>
      <c r="AOD709" s="8"/>
      <c r="AOE709" s="8"/>
      <c r="AOF709" s="8"/>
      <c r="AOG709" s="8"/>
      <c r="AOH709" s="8"/>
      <c r="AOI709" s="8"/>
      <c r="AOJ709" s="8"/>
      <c r="AOK709" s="8"/>
      <c r="AOL709" s="8"/>
      <c r="AOM709" s="8"/>
      <c r="AON709" s="8"/>
      <c r="AOO709" s="8"/>
      <c r="AOP709" s="8"/>
      <c r="AOQ709" s="8"/>
      <c r="AOR709" s="8"/>
      <c r="AOS709" s="8"/>
      <c r="AOT709" s="8"/>
      <c r="AOU709" s="8"/>
      <c r="AOV709" s="8"/>
      <c r="AOW709" s="8"/>
      <c r="AOX709" s="8"/>
      <c r="AOY709" s="8"/>
      <c r="AOZ709" s="8"/>
      <c r="APA709" s="8"/>
      <c r="APB709" s="8"/>
      <c r="APC709" s="8"/>
      <c r="APD709" s="8"/>
      <c r="APE709" s="8"/>
      <c r="APF709" s="8"/>
      <c r="APG709" s="8"/>
      <c r="APH709" s="8"/>
      <c r="API709" s="8"/>
      <c r="APJ709" s="8"/>
      <c r="APK709" s="8"/>
      <c r="APL709" s="8"/>
      <c r="APM709" s="8"/>
      <c r="APN709" s="8"/>
      <c r="APO709" s="8"/>
      <c r="APP709" s="8"/>
      <c r="APQ709" s="8"/>
      <c r="APR709" s="8"/>
      <c r="APS709" s="8"/>
      <c r="APT709" s="8"/>
      <c r="APU709" s="8"/>
      <c r="APV709" s="8"/>
      <c r="APW709" s="8"/>
      <c r="APX709" s="8"/>
      <c r="APY709" s="8"/>
      <c r="APZ709" s="8"/>
      <c r="AQA709" s="8"/>
      <c r="AQB709" s="8"/>
      <c r="AQC709" s="8"/>
      <c r="AQD709" s="8"/>
      <c r="AQE709" s="8"/>
      <c r="AQF709" s="8"/>
      <c r="AQG709" s="8"/>
      <c r="AQH709" s="8"/>
      <c r="AQI709" s="8"/>
      <c r="AQJ709" s="8"/>
      <c r="AQK709" s="8"/>
      <c r="AQL709" s="8"/>
      <c r="AQM709" s="8"/>
      <c r="AQN709" s="8"/>
      <c r="AQO709" s="8"/>
      <c r="AQP709" s="8"/>
      <c r="AQQ709" s="8"/>
      <c r="AQR709" s="8"/>
      <c r="AQS709" s="8"/>
      <c r="AQT709" s="8"/>
      <c r="AQU709" s="8"/>
      <c r="AQV709" s="8"/>
      <c r="AQW709" s="8"/>
      <c r="AQX709" s="8"/>
      <c r="AQY709" s="8"/>
      <c r="AQZ709" s="8"/>
      <c r="ARA709" s="8"/>
      <c r="ARB709" s="8"/>
      <c r="ARC709" s="8"/>
      <c r="ARD709" s="8"/>
      <c r="ARE709" s="8"/>
      <c r="ARF709" s="8"/>
      <c r="ARG709" s="8"/>
      <c r="ARH709" s="8"/>
      <c r="ARI709" s="8"/>
      <c r="ARJ709" s="8"/>
      <c r="ARK709" s="8"/>
      <c r="ARL709" s="8"/>
      <c r="ARM709" s="8"/>
      <c r="ARN709" s="8"/>
      <c r="ARO709" s="8"/>
      <c r="ARP709" s="8"/>
      <c r="ARQ709" s="8"/>
      <c r="ARR709" s="8"/>
      <c r="ARS709" s="8"/>
      <c r="ART709" s="8"/>
      <c r="ARU709" s="8"/>
      <c r="ARV709" s="8"/>
      <c r="ARW709" s="8"/>
      <c r="ARX709" s="8"/>
      <c r="ARY709" s="8"/>
      <c r="ARZ709" s="8"/>
      <c r="ASA709" s="8"/>
      <c r="ASB709" s="8"/>
      <c r="ASC709" s="8"/>
      <c r="ASD709" s="8"/>
      <c r="ASE709" s="8"/>
      <c r="ASF709" s="8"/>
      <c r="ASG709" s="8"/>
      <c r="ASH709" s="8"/>
      <c r="ASI709" s="8"/>
      <c r="ASJ709" s="8"/>
      <c r="ASK709" s="8"/>
      <c r="ASL709" s="8"/>
      <c r="ASM709" s="8"/>
      <c r="ASN709" s="8"/>
      <c r="ASO709" s="8"/>
      <c r="ASP709" s="8"/>
      <c r="ASQ709" s="8"/>
      <c r="ASR709" s="8"/>
      <c r="ASS709" s="8"/>
      <c r="AST709" s="8"/>
      <c r="ASU709" s="8"/>
      <c r="ASV709" s="8"/>
      <c r="ASW709" s="8"/>
      <c r="ASX709" s="8"/>
      <c r="ASY709" s="8"/>
      <c r="ASZ709" s="8"/>
      <c r="ATA709" s="8"/>
      <c r="ATB709" s="8"/>
      <c r="ATC709" s="8"/>
      <c r="ATD709" s="8"/>
      <c r="ATE709" s="8"/>
      <c r="ATF709" s="8"/>
      <c r="ATG709" s="8"/>
      <c r="ATH709" s="8"/>
      <c r="ATI709" s="8"/>
      <c r="ATJ709" s="8"/>
      <c r="ATK709" s="8"/>
      <c r="ATL709" s="8"/>
      <c r="ATM709" s="8"/>
      <c r="ATN709" s="8"/>
      <c r="ATO709" s="8"/>
      <c r="ATP709" s="8"/>
      <c r="ATQ709" s="8"/>
      <c r="ATR709" s="8"/>
      <c r="ATS709" s="8"/>
      <c r="ATT709" s="8"/>
      <c r="ATU709" s="8"/>
      <c r="ATV709" s="8"/>
      <c r="ATW709" s="8"/>
      <c r="ATX709" s="8"/>
      <c r="ATY709" s="8"/>
      <c r="ATZ709" s="8"/>
      <c r="AUA709" s="8"/>
      <c r="AUB709" s="8"/>
      <c r="AUC709" s="8"/>
      <c r="AUD709" s="8"/>
      <c r="AUE709" s="8"/>
      <c r="AUF709" s="8"/>
      <c r="AUG709" s="8"/>
      <c r="AUH709" s="8"/>
      <c r="AUI709" s="8"/>
      <c r="AUJ709" s="8"/>
      <c r="AUK709" s="8"/>
      <c r="AUL709" s="8"/>
      <c r="AUM709" s="8"/>
      <c r="AUN709" s="8"/>
      <c r="AUO709" s="8"/>
      <c r="AUP709" s="8"/>
      <c r="AUQ709" s="8"/>
      <c r="AUR709" s="8"/>
      <c r="AUS709" s="8"/>
      <c r="AUT709" s="8"/>
      <c r="AUU709" s="8"/>
      <c r="AUV709" s="8"/>
      <c r="AUW709" s="8"/>
      <c r="AUX709" s="8"/>
      <c r="AUY709" s="8"/>
      <c r="AUZ709" s="8"/>
      <c r="AVA709" s="8"/>
      <c r="AVB709" s="8"/>
      <c r="AVC709" s="8"/>
      <c r="AVD709" s="8"/>
      <c r="AVE709" s="8"/>
      <c r="AVF709" s="8"/>
      <c r="AVG709" s="8"/>
      <c r="AVH709" s="8"/>
      <c r="AVI709" s="8"/>
      <c r="AVJ709" s="8"/>
      <c r="AVK709" s="8"/>
      <c r="AVL709" s="8"/>
      <c r="AVM709" s="8"/>
      <c r="AVN709" s="8"/>
      <c r="AVO709" s="8"/>
      <c r="AVP709" s="8"/>
      <c r="AVQ709" s="8"/>
      <c r="AVR709" s="8"/>
      <c r="AVS709" s="8"/>
      <c r="AVT709" s="8"/>
      <c r="AVU709" s="8"/>
      <c r="AVV709" s="8"/>
      <c r="AVW709" s="8"/>
      <c r="AVX709" s="8"/>
      <c r="AVY709" s="8"/>
      <c r="AVZ709" s="8"/>
      <c r="AWA709" s="8"/>
      <c r="AWB709" s="8"/>
      <c r="AWC709" s="8"/>
      <c r="AWD709" s="8"/>
      <c r="AWE709" s="8"/>
      <c r="AWF709" s="8"/>
      <c r="AWG709" s="8"/>
      <c r="AWH709" s="8"/>
      <c r="AWI709" s="8"/>
      <c r="AWJ709" s="8"/>
      <c r="AWK709" s="8"/>
      <c r="AWL709" s="8"/>
      <c r="AWM709" s="8"/>
      <c r="AWN709" s="8"/>
      <c r="AWO709" s="8"/>
      <c r="AWP709" s="8"/>
      <c r="AWQ709" s="8"/>
      <c r="AWR709" s="8"/>
      <c r="AWS709" s="8"/>
      <c r="AWT709" s="8"/>
      <c r="AWU709" s="8"/>
      <c r="AWV709" s="8"/>
      <c r="AWW709" s="8"/>
      <c r="AWX709" s="8"/>
      <c r="AWY709" s="8"/>
      <c r="AWZ709" s="8"/>
      <c r="AXA709" s="8"/>
      <c r="AXB709" s="8"/>
      <c r="AXC709" s="8"/>
      <c r="AXD709" s="8"/>
      <c r="AXE709" s="8"/>
      <c r="AXF709" s="8"/>
      <c r="AXG709" s="8"/>
      <c r="AXH709" s="8"/>
      <c r="AXI709" s="8"/>
      <c r="AXJ709" s="8"/>
      <c r="AXK709" s="8"/>
      <c r="AXL709" s="8"/>
      <c r="AXM709" s="8"/>
      <c r="AXN709" s="8"/>
      <c r="AXO709" s="8"/>
      <c r="AXP709" s="8"/>
      <c r="AXQ709" s="8"/>
      <c r="AXR709" s="8"/>
      <c r="AXS709" s="8"/>
      <c r="AXT709" s="8"/>
      <c r="AXU709" s="8"/>
      <c r="AXV709" s="8"/>
      <c r="AXW709" s="8"/>
      <c r="AXX709" s="8"/>
      <c r="AXY709" s="8"/>
      <c r="AXZ709" s="8"/>
      <c r="AYA709" s="8"/>
      <c r="AYB709" s="8"/>
      <c r="AYC709" s="8"/>
      <c r="AYD709" s="8"/>
      <c r="AYE709" s="8"/>
      <c r="AYF709" s="8"/>
      <c r="AYG709" s="8"/>
      <c r="AYH709" s="8"/>
      <c r="AYI709" s="8"/>
      <c r="AYJ709" s="8"/>
      <c r="AYK709" s="8"/>
      <c r="AYL709" s="8"/>
      <c r="AYM709" s="8"/>
      <c r="AYN709" s="8"/>
      <c r="AYO709" s="8"/>
      <c r="AYP709" s="8"/>
      <c r="AYQ709" s="8"/>
      <c r="AYR709" s="8"/>
      <c r="AYS709" s="8"/>
      <c r="AYT709" s="8"/>
      <c r="AYU709" s="8"/>
      <c r="AYV709" s="8"/>
      <c r="AYW709" s="8"/>
      <c r="AYX709" s="8"/>
      <c r="AYY709" s="8"/>
      <c r="AYZ709" s="8"/>
      <c r="AZA709" s="8"/>
      <c r="AZB709" s="8"/>
      <c r="AZC709" s="8"/>
      <c r="AZD709" s="8"/>
      <c r="AZE709" s="8"/>
      <c r="AZF709" s="8"/>
      <c r="AZG709" s="8"/>
      <c r="AZH709" s="8"/>
      <c r="AZI709" s="8"/>
      <c r="AZJ709" s="8"/>
      <c r="AZK709" s="8"/>
      <c r="AZL709" s="8"/>
      <c r="AZM709" s="8"/>
      <c r="AZN709" s="8"/>
      <c r="AZO709" s="8"/>
      <c r="AZP709" s="8"/>
      <c r="AZQ709" s="8"/>
      <c r="AZR709" s="8"/>
      <c r="AZS709" s="8"/>
      <c r="AZT709" s="8"/>
      <c r="AZU709" s="8"/>
      <c r="AZV709" s="8"/>
      <c r="AZW709" s="8"/>
      <c r="AZX709" s="8"/>
      <c r="AZY709" s="8"/>
      <c r="AZZ709" s="8"/>
      <c r="BAA709" s="8"/>
      <c r="BAB709" s="8"/>
      <c r="BAC709" s="8"/>
      <c r="BAD709" s="8"/>
      <c r="BAE709" s="8"/>
      <c r="BAF709" s="8"/>
      <c r="BAG709" s="8"/>
      <c r="BAH709" s="8"/>
      <c r="BAI709" s="8"/>
      <c r="BAJ709" s="8"/>
      <c r="BAK709" s="8"/>
      <c r="BAL709" s="8"/>
      <c r="BAM709" s="8"/>
      <c r="BAN709" s="8"/>
      <c r="BAO709" s="8"/>
      <c r="BAP709" s="8"/>
      <c r="BAQ709" s="8"/>
      <c r="BAR709" s="8"/>
      <c r="BAS709" s="8"/>
      <c r="BAT709" s="8"/>
      <c r="BAU709" s="8"/>
      <c r="BAV709" s="8"/>
      <c r="BAW709" s="8"/>
      <c r="BAX709" s="8"/>
      <c r="BAY709" s="8"/>
      <c r="BAZ709" s="8"/>
      <c r="BBA709" s="8"/>
      <c r="BBB709" s="8"/>
      <c r="BBC709" s="8"/>
      <c r="BBD709" s="8"/>
      <c r="BBE709" s="8"/>
      <c r="BBF709" s="8"/>
      <c r="BBG709" s="8"/>
      <c r="BBH709" s="8"/>
      <c r="BBI709" s="8"/>
      <c r="BBJ709" s="8"/>
      <c r="BBK709" s="8"/>
      <c r="BBL709" s="8"/>
      <c r="BBM709" s="8"/>
      <c r="BBN709" s="8"/>
      <c r="BBO709" s="8"/>
      <c r="BBP709" s="8"/>
      <c r="BBQ709" s="8"/>
      <c r="BBR709" s="8"/>
      <c r="BBS709" s="8"/>
      <c r="BBT709" s="8"/>
      <c r="BBU709" s="8"/>
      <c r="BBV709" s="8"/>
      <c r="BBW709" s="8"/>
      <c r="BBX709" s="8"/>
      <c r="BBY709" s="8"/>
      <c r="BBZ709" s="8"/>
      <c r="BCA709" s="8"/>
      <c r="BCB709" s="8"/>
      <c r="BCC709" s="8"/>
      <c r="BCD709" s="8"/>
      <c r="BCE709" s="8"/>
      <c r="BCF709" s="8"/>
      <c r="BCG709" s="8"/>
      <c r="BCH709" s="8"/>
      <c r="BCI709" s="8"/>
      <c r="BCJ709" s="8"/>
      <c r="BCK709" s="8"/>
      <c r="BCL709" s="8"/>
      <c r="BCM709" s="8"/>
      <c r="BCN709" s="8"/>
      <c r="BCO709" s="8"/>
      <c r="BCP709" s="8"/>
      <c r="BCQ709" s="8"/>
      <c r="BCR709" s="8"/>
      <c r="BCS709" s="8"/>
      <c r="BCT709" s="8"/>
      <c r="BCU709" s="8"/>
      <c r="BCV709" s="8"/>
      <c r="BCW709" s="8"/>
      <c r="BCX709" s="8"/>
      <c r="BCY709" s="8"/>
      <c r="BCZ709" s="8"/>
      <c r="BDA709" s="8"/>
      <c r="BDB709" s="8"/>
      <c r="BDC709" s="8"/>
      <c r="BDD709" s="8"/>
      <c r="BDE709" s="8"/>
      <c r="BDF709" s="8"/>
      <c r="BDG709" s="8"/>
      <c r="BDH709" s="8"/>
      <c r="BDI709" s="8"/>
      <c r="BDJ709" s="8"/>
      <c r="BDK709" s="8"/>
      <c r="BDL709" s="8"/>
      <c r="BDM709" s="8"/>
      <c r="BDN709" s="8"/>
      <c r="BDO709" s="8"/>
      <c r="BDP709" s="8"/>
      <c r="BDQ709" s="8"/>
      <c r="BDR709" s="8"/>
      <c r="BDS709" s="8"/>
      <c r="BDT709" s="8"/>
      <c r="BDU709" s="8"/>
      <c r="BDV709" s="8"/>
      <c r="BDW709" s="8"/>
      <c r="BDX709" s="8"/>
      <c r="BDY709" s="8"/>
      <c r="BDZ709" s="8"/>
      <c r="BEA709" s="8"/>
      <c r="BEB709" s="8"/>
      <c r="BEC709" s="8"/>
      <c r="BED709" s="8"/>
      <c r="BEE709" s="8"/>
      <c r="BEF709" s="8"/>
      <c r="BEG709" s="8"/>
      <c r="BEH709" s="8"/>
      <c r="BEI709" s="8"/>
      <c r="BEJ709" s="8"/>
      <c r="BEK709" s="8"/>
      <c r="BEL709" s="8"/>
      <c r="BEM709" s="8"/>
      <c r="BEN709" s="8"/>
      <c r="BEO709" s="8"/>
      <c r="BEP709" s="8"/>
      <c r="BEQ709" s="8"/>
      <c r="BER709" s="8"/>
      <c r="BES709" s="8"/>
      <c r="BET709" s="8"/>
      <c r="BEU709" s="8"/>
      <c r="BEV709" s="8"/>
      <c r="BEW709" s="8"/>
      <c r="BEX709" s="8"/>
      <c r="BEY709" s="8"/>
      <c r="BEZ709" s="8"/>
      <c r="BFA709" s="8"/>
      <c r="BFB709" s="8"/>
      <c r="BFC709" s="8"/>
      <c r="BFD709" s="8"/>
      <c r="BFE709" s="8"/>
      <c r="BFF709" s="8"/>
      <c r="BFG709" s="8"/>
      <c r="BFH709" s="8"/>
      <c r="BFI709" s="8"/>
      <c r="BFJ709" s="8"/>
      <c r="BFK709" s="8"/>
      <c r="BFL709" s="8"/>
      <c r="BFM709" s="8"/>
      <c r="BFN709" s="8"/>
      <c r="BFO709" s="8"/>
      <c r="BFP709" s="8"/>
      <c r="BFQ709" s="8"/>
      <c r="BFR709" s="8"/>
      <c r="BFS709" s="8"/>
      <c r="BFT709" s="8"/>
      <c r="BFU709" s="8"/>
      <c r="BFV709" s="8"/>
      <c r="BFW709" s="8"/>
      <c r="BFX709" s="8"/>
      <c r="BFY709" s="8"/>
      <c r="BFZ709" s="8"/>
      <c r="BGA709" s="8"/>
      <c r="BGB709" s="8"/>
      <c r="BGC709" s="8"/>
      <c r="BGD709" s="8"/>
      <c r="BGE709" s="8"/>
      <c r="BGF709" s="8"/>
      <c r="BGG709" s="8"/>
      <c r="BGH709" s="8"/>
      <c r="BGI709" s="8"/>
      <c r="BGJ709" s="8"/>
      <c r="BGK709" s="8"/>
      <c r="BGL709" s="8"/>
      <c r="BGM709" s="8"/>
      <c r="BGN709" s="8"/>
      <c r="BGO709" s="8"/>
      <c r="BGP709" s="8"/>
      <c r="BGQ709" s="8"/>
      <c r="BGR709" s="8"/>
      <c r="BGS709" s="8"/>
      <c r="BGT709" s="8"/>
      <c r="BGU709" s="8"/>
      <c r="BGV709" s="8"/>
      <c r="BGW709" s="8"/>
      <c r="BGX709" s="8"/>
      <c r="BGY709" s="8"/>
      <c r="BGZ709" s="8"/>
      <c r="BHA709" s="8"/>
      <c r="BHB709" s="8"/>
      <c r="BHC709" s="8"/>
      <c r="BHD709" s="8"/>
      <c r="BHE709" s="8"/>
      <c r="BHF709" s="8"/>
      <c r="BHG709" s="8"/>
      <c r="BHH709" s="8"/>
      <c r="BHI709" s="8"/>
      <c r="BHJ709" s="8"/>
      <c r="BHK709" s="8"/>
      <c r="BHL709" s="8"/>
      <c r="BHM709" s="8"/>
      <c r="BHN709" s="8"/>
      <c r="BHO709" s="8"/>
      <c r="BHP709" s="8"/>
      <c r="BHQ709" s="8"/>
      <c r="BHR709" s="8"/>
      <c r="BHS709" s="8"/>
      <c r="BHT709" s="8"/>
      <c r="BHU709" s="8"/>
      <c r="BHV709" s="8"/>
      <c r="BHW709" s="8"/>
      <c r="BHX709" s="8"/>
      <c r="BHY709" s="8"/>
      <c r="BHZ709" s="8"/>
      <c r="BIA709" s="8"/>
      <c r="BIB709" s="8"/>
      <c r="BIC709" s="8"/>
      <c r="BID709" s="8"/>
      <c r="BIE709" s="8"/>
      <c r="BIF709" s="8"/>
      <c r="BIG709" s="8"/>
      <c r="BIH709" s="8"/>
      <c r="BII709" s="8"/>
      <c r="BIJ709" s="8"/>
      <c r="BIK709" s="8"/>
      <c r="BIL709" s="8"/>
      <c r="BIM709" s="8"/>
      <c r="BIN709" s="8"/>
      <c r="BIO709" s="8"/>
      <c r="BIP709" s="8"/>
      <c r="BIQ709" s="8"/>
      <c r="BIR709" s="8"/>
      <c r="BIS709" s="8"/>
      <c r="BIT709" s="8"/>
      <c r="BIU709" s="8"/>
      <c r="BIV709" s="8"/>
      <c r="BIW709" s="8"/>
      <c r="BIX709" s="8"/>
      <c r="BIY709" s="8"/>
      <c r="BIZ709" s="8"/>
      <c r="BJA709" s="8"/>
      <c r="BJB709" s="8"/>
      <c r="BJC709" s="8"/>
      <c r="BJD709" s="8"/>
      <c r="BJE709" s="8"/>
      <c r="BJF709" s="8"/>
      <c r="BJG709" s="8"/>
      <c r="BJH709" s="8"/>
      <c r="BJI709" s="8"/>
      <c r="BJJ709" s="8"/>
      <c r="BJK709" s="8"/>
      <c r="BJL709" s="8"/>
      <c r="BJM709" s="8"/>
      <c r="BJN709" s="8"/>
      <c r="BJO709" s="8"/>
      <c r="BJP709" s="8"/>
      <c r="BJQ709" s="8"/>
      <c r="BJR709" s="8"/>
      <c r="BJS709" s="8"/>
      <c r="BJT709" s="8"/>
      <c r="BJU709" s="8"/>
      <c r="BJV709" s="8"/>
      <c r="BJW709" s="8"/>
      <c r="BJX709" s="8"/>
      <c r="BJY709" s="8"/>
      <c r="BJZ709" s="8"/>
      <c r="BKA709" s="8"/>
      <c r="BKB709" s="8"/>
      <c r="BKC709" s="8"/>
      <c r="BKD709" s="8"/>
      <c r="BKE709" s="8"/>
      <c r="BKF709" s="8"/>
      <c r="BKG709" s="8"/>
      <c r="BKH709" s="8"/>
      <c r="BKI709" s="8"/>
      <c r="BKJ709" s="8"/>
      <c r="BKK709" s="8"/>
      <c r="BKL709" s="8"/>
      <c r="BKM709" s="8"/>
      <c r="BKN709" s="8"/>
      <c r="BKO709" s="8"/>
      <c r="BKP709" s="8"/>
      <c r="BKQ709" s="8"/>
      <c r="BKR709" s="8"/>
      <c r="BKS709" s="8"/>
      <c r="BKT709" s="8"/>
      <c r="BKU709" s="8"/>
      <c r="BKV709" s="8"/>
      <c r="BKW709" s="8"/>
      <c r="BKX709" s="8"/>
      <c r="BKY709" s="8"/>
      <c r="BKZ709" s="8"/>
      <c r="BLA709" s="8"/>
      <c r="BLB709" s="8"/>
      <c r="BLC709" s="8"/>
      <c r="BLD709" s="8"/>
      <c r="BLE709" s="8"/>
      <c r="BLF709" s="8"/>
      <c r="BLG709" s="8"/>
      <c r="BLH709" s="8"/>
      <c r="BLI709" s="8"/>
      <c r="BLJ709" s="8"/>
      <c r="BLK709" s="8"/>
      <c r="BLL709" s="8"/>
      <c r="BLM709" s="8"/>
      <c r="BLN709" s="8"/>
      <c r="BLO709" s="8"/>
      <c r="BLP709" s="8"/>
      <c r="BLQ709" s="8"/>
      <c r="BLR709" s="8"/>
      <c r="BLS709" s="8"/>
      <c r="BLT709" s="8"/>
      <c r="BLU709" s="8"/>
      <c r="BLV709" s="8"/>
      <c r="BLW709" s="8"/>
      <c r="BLX709" s="8"/>
      <c r="BLY709" s="8"/>
      <c r="BLZ709" s="8"/>
      <c r="BMA709" s="8"/>
      <c r="BMB709" s="8"/>
      <c r="BMC709" s="8"/>
      <c r="BMD709" s="8"/>
      <c r="BME709" s="8"/>
      <c r="BMF709" s="8"/>
      <c r="BMG709" s="8"/>
      <c r="BMH709" s="8"/>
      <c r="BMI709" s="8"/>
      <c r="BMJ709" s="8"/>
      <c r="BMK709" s="8"/>
      <c r="BML709" s="8"/>
      <c r="BMM709" s="8"/>
      <c r="BMN709" s="8"/>
      <c r="BMO709" s="8"/>
      <c r="BMP709" s="8"/>
      <c r="BMQ709" s="8"/>
      <c r="BMR709" s="8"/>
      <c r="BMS709" s="8"/>
      <c r="BMT709" s="8"/>
      <c r="BMU709" s="8"/>
      <c r="BMV709" s="8"/>
      <c r="BMW709" s="8"/>
      <c r="BMX709" s="8"/>
      <c r="BMY709" s="8"/>
      <c r="BMZ709" s="8"/>
      <c r="BNA709" s="8"/>
      <c r="BNB709" s="8"/>
      <c r="BNC709" s="8"/>
      <c r="BND709" s="8"/>
      <c r="BNE709" s="8"/>
      <c r="BNF709" s="8"/>
      <c r="BNG709" s="8"/>
      <c r="BNH709" s="8"/>
      <c r="BNI709" s="8"/>
      <c r="BNJ709" s="8"/>
      <c r="BNK709" s="8"/>
      <c r="BNL709" s="8"/>
      <c r="BNM709" s="8"/>
      <c r="BNN709" s="8"/>
      <c r="BNO709" s="8"/>
      <c r="BNP709" s="8"/>
      <c r="BNQ709" s="8"/>
      <c r="BNR709" s="8"/>
      <c r="BNS709" s="8"/>
      <c r="BNT709" s="8"/>
      <c r="BNU709" s="8"/>
      <c r="BNV709" s="8"/>
      <c r="BNW709" s="8"/>
      <c r="BNX709" s="8"/>
      <c r="BNY709" s="8"/>
      <c r="BNZ709" s="8"/>
      <c r="BOA709" s="8"/>
      <c r="BOB709" s="8"/>
      <c r="BOC709" s="8"/>
      <c r="BOD709" s="8"/>
      <c r="BOE709" s="8"/>
      <c r="BOF709" s="8"/>
      <c r="BOG709" s="8"/>
      <c r="BOH709" s="8"/>
      <c r="BOI709" s="8"/>
      <c r="BOJ709" s="8"/>
      <c r="BOK709" s="8"/>
      <c r="BOL709" s="8"/>
      <c r="BOM709" s="8"/>
      <c r="BON709" s="8"/>
      <c r="BOO709" s="8"/>
      <c r="BOP709" s="8"/>
      <c r="BOQ709" s="8"/>
      <c r="BOR709" s="8"/>
      <c r="BOS709" s="8"/>
      <c r="BOT709" s="8"/>
      <c r="BOU709" s="8"/>
      <c r="BOV709" s="8"/>
      <c r="BOW709" s="8"/>
      <c r="BOX709" s="8"/>
      <c r="BOY709" s="8"/>
      <c r="BOZ709" s="8"/>
      <c r="BPA709" s="8"/>
      <c r="BPB709" s="8"/>
      <c r="BPC709" s="8"/>
      <c r="BPD709" s="8"/>
      <c r="BPE709" s="8"/>
      <c r="BPF709" s="8"/>
      <c r="BPG709" s="8"/>
      <c r="BPH709" s="8"/>
      <c r="BPI709" s="8"/>
      <c r="BPJ709" s="8"/>
      <c r="BPK709" s="8"/>
      <c r="BPL709" s="8"/>
      <c r="BPM709" s="8"/>
      <c r="BPN709" s="8"/>
      <c r="BPO709" s="8"/>
      <c r="BPP709" s="8"/>
      <c r="BPQ709" s="8"/>
      <c r="BPR709" s="8"/>
      <c r="BPS709" s="8"/>
      <c r="BPT709" s="8"/>
      <c r="BPU709" s="8"/>
      <c r="BPV709" s="8"/>
      <c r="BPW709" s="8"/>
      <c r="BPX709" s="8"/>
      <c r="BPY709" s="8"/>
      <c r="BPZ709" s="8"/>
      <c r="BQA709" s="8"/>
      <c r="BQB709" s="8"/>
      <c r="BQC709" s="8"/>
      <c r="BQD709" s="8"/>
      <c r="BQE709" s="8"/>
      <c r="BQF709" s="8"/>
      <c r="BQG709" s="8"/>
      <c r="BQH709" s="8"/>
      <c r="BQI709" s="8"/>
      <c r="BQJ709" s="8"/>
      <c r="BQK709" s="8"/>
      <c r="BQL709" s="8"/>
      <c r="BQM709" s="8"/>
      <c r="BQN709" s="8"/>
      <c r="BQO709" s="8"/>
      <c r="BQP709" s="8"/>
      <c r="BQQ709" s="8"/>
      <c r="BQR709" s="8"/>
      <c r="BQS709" s="8"/>
      <c r="BQT709" s="8"/>
      <c r="BQU709" s="8"/>
      <c r="BQV709" s="8"/>
      <c r="BQW709" s="8"/>
      <c r="BQX709" s="8"/>
      <c r="BQY709" s="8"/>
      <c r="BQZ709" s="8"/>
      <c r="BRA709" s="8"/>
      <c r="BRB709" s="8"/>
      <c r="BRC709" s="8"/>
      <c r="BRD709" s="8"/>
      <c r="BRE709" s="8"/>
      <c r="BRF709" s="8"/>
      <c r="BRG709" s="8"/>
      <c r="BRH709" s="8"/>
      <c r="BRI709" s="8"/>
      <c r="BRJ709" s="8"/>
      <c r="BRK709" s="8"/>
      <c r="BRL709" s="8"/>
      <c r="BRM709" s="8"/>
      <c r="BRN709" s="8"/>
      <c r="BRO709" s="8"/>
      <c r="BRP709" s="8"/>
      <c r="BRQ709" s="8"/>
      <c r="BRR709" s="8"/>
      <c r="BRS709" s="8"/>
      <c r="BRT709" s="8"/>
      <c r="BRU709" s="8"/>
      <c r="BRV709" s="8"/>
      <c r="BRW709" s="8"/>
      <c r="BRX709" s="8"/>
      <c r="BRY709" s="8"/>
      <c r="BRZ709" s="8"/>
      <c r="BSA709" s="8"/>
      <c r="BSB709" s="8"/>
      <c r="BSC709" s="8"/>
      <c r="BSD709" s="8"/>
      <c r="BSE709" s="8"/>
      <c r="BSF709" s="8"/>
      <c r="BSG709" s="8"/>
      <c r="BSH709" s="8"/>
      <c r="BSI709" s="8"/>
      <c r="BSJ709" s="8"/>
      <c r="BSK709" s="8"/>
      <c r="BSL709" s="8"/>
      <c r="BSM709" s="8"/>
      <c r="BSN709" s="8"/>
      <c r="BSO709" s="8"/>
      <c r="BSP709" s="8"/>
      <c r="BSQ709" s="8"/>
      <c r="BSR709" s="8"/>
      <c r="BSS709" s="8"/>
      <c r="BST709" s="8"/>
      <c r="BSU709" s="8"/>
      <c r="BSV709" s="8"/>
      <c r="BSW709" s="8"/>
      <c r="BSX709" s="8"/>
      <c r="BSY709" s="8"/>
      <c r="BSZ709" s="8"/>
      <c r="BTA709" s="8"/>
      <c r="BTB709" s="8"/>
      <c r="BTC709" s="8"/>
      <c r="BTD709" s="8"/>
      <c r="BTE709" s="8"/>
      <c r="BTF709" s="8"/>
      <c r="BTG709" s="8"/>
      <c r="BTH709" s="8"/>
      <c r="BTI709" s="8"/>
      <c r="BTJ709" s="8"/>
      <c r="BTK709" s="8"/>
      <c r="BTL709" s="8"/>
      <c r="BTM709" s="8"/>
      <c r="BTN709" s="8"/>
      <c r="BTO709" s="8"/>
      <c r="BTP709" s="8"/>
      <c r="BTQ709" s="8"/>
      <c r="BTR709" s="8"/>
      <c r="BTS709" s="8"/>
      <c r="BTT709" s="8"/>
      <c r="BTU709" s="8"/>
      <c r="BTV709" s="8"/>
      <c r="BTW709" s="8"/>
      <c r="BTX709" s="8"/>
      <c r="BTY709" s="8"/>
      <c r="BTZ709" s="8"/>
      <c r="BUA709" s="8"/>
      <c r="BUB709" s="8"/>
      <c r="BUC709" s="8"/>
      <c r="BUD709" s="8"/>
      <c r="BUE709" s="8"/>
      <c r="BUF709" s="8"/>
      <c r="BUG709" s="8"/>
      <c r="BUH709" s="8"/>
      <c r="BUI709" s="8"/>
      <c r="BUJ709" s="8"/>
      <c r="BUK709" s="8"/>
      <c r="BUL709" s="8"/>
      <c r="BUM709" s="8"/>
      <c r="BUN709" s="8"/>
      <c r="BUO709" s="8"/>
      <c r="BUP709" s="8"/>
      <c r="BUQ709" s="8"/>
      <c r="BUR709" s="8"/>
      <c r="BUS709" s="8"/>
      <c r="BUT709" s="8"/>
      <c r="BUU709" s="8"/>
      <c r="BUV709" s="8"/>
      <c r="BUW709" s="8"/>
      <c r="BUX709" s="8"/>
      <c r="BUY709" s="8"/>
      <c r="BUZ709" s="8"/>
      <c r="BVA709" s="8"/>
      <c r="BVB709" s="8"/>
      <c r="BVC709" s="8"/>
      <c r="BVD709" s="8"/>
      <c r="BVE709" s="8"/>
      <c r="BVF709" s="8"/>
      <c r="BVG709" s="8"/>
      <c r="BVH709" s="8"/>
      <c r="BVI709" s="8"/>
      <c r="BVJ709" s="8"/>
      <c r="BVK709" s="8"/>
      <c r="BVL709" s="8"/>
      <c r="BVM709" s="8"/>
      <c r="BVN709" s="8"/>
      <c r="BVO709" s="8"/>
      <c r="BVP709" s="8"/>
      <c r="BVQ709" s="8"/>
      <c r="BVR709" s="8"/>
      <c r="BVS709" s="8"/>
      <c r="BVT709" s="8"/>
      <c r="BVU709" s="8"/>
      <c r="BVV709" s="8"/>
      <c r="BVW709" s="8"/>
      <c r="BVX709" s="8"/>
      <c r="BVY709" s="8"/>
      <c r="BVZ709" s="8"/>
      <c r="BWA709" s="8"/>
      <c r="BWB709" s="8"/>
      <c r="BWC709" s="8"/>
      <c r="BWD709" s="8"/>
      <c r="BWE709" s="8"/>
      <c r="BWF709" s="8"/>
      <c r="BWG709" s="8"/>
      <c r="BWH709" s="8"/>
      <c r="BWI709" s="8"/>
      <c r="BWJ709" s="8"/>
      <c r="BWK709" s="8"/>
      <c r="BWL709" s="8"/>
      <c r="BWM709" s="8"/>
      <c r="BWN709" s="8"/>
      <c r="BWO709" s="8"/>
      <c r="BWP709" s="8"/>
      <c r="BWQ709" s="8"/>
    </row>
    <row r="710" spans="1:1967" s="444" customFormat="1" ht="102" customHeight="1">
      <c r="A710" s="9" t="s">
        <v>6699</v>
      </c>
      <c r="B710" s="100" t="s">
        <v>97</v>
      </c>
      <c r="C710" s="111" t="s">
        <v>1265</v>
      </c>
      <c r="D710" s="111" t="s">
        <v>1266</v>
      </c>
      <c r="E710" s="111" t="s">
        <v>1267</v>
      </c>
      <c r="F710" s="3"/>
      <c r="G710" s="3" t="s">
        <v>385</v>
      </c>
      <c r="H710" s="20">
        <v>1</v>
      </c>
      <c r="I710" s="114">
        <v>470000000</v>
      </c>
      <c r="J710" s="21" t="s">
        <v>1330</v>
      </c>
      <c r="K710" s="25" t="s">
        <v>1947</v>
      </c>
      <c r="L710" s="138" t="s">
        <v>3428</v>
      </c>
      <c r="M710" s="141" t="s">
        <v>383</v>
      </c>
      <c r="N710" s="360" t="s">
        <v>8875</v>
      </c>
      <c r="O710" s="3" t="s">
        <v>1382</v>
      </c>
      <c r="P710" s="7" t="s">
        <v>1354</v>
      </c>
      <c r="Q710" s="3" t="s">
        <v>1195</v>
      </c>
      <c r="R710" s="24">
        <v>28</v>
      </c>
      <c r="S710" s="25">
        <v>57196</v>
      </c>
      <c r="T710" s="19">
        <f t="shared" si="103"/>
        <v>1601488</v>
      </c>
      <c r="U710" s="83">
        <f t="shared" si="109"/>
        <v>1793666.56</v>
      </c>
      <c r="V710" s="9" t="s">
        <v>1341</v>
      </c>
      <c r="W710" s="153" t="s">
        <v>1410</v>
      </c>
      <c r="X710" s="3"/>
    </row>
    <row r="711" spans="1:1967" s="444" customFormat="1" ht="102" customHeight="1">
      <c r="A711" s="9" t="s">
        <v>6700</v>
      </c>
      <c r="B711" s="100" t="s">
        <v>97</v>
      </c>
      <c r="C711" s="111" t="s">
        <v>1268</v>
      </c>
      <c r="D711" s="111" t="s">
        <v>1269</v>
      </c>
      <c r="E711" s="111" t="s">
        <v>1270</v>
      </c>
      <c r="F711" s="3"/>
      <c r="G711" s="3" t="s">
        <v>385</v>
      </c>
      <c r="H711" s="20">
        <v>1</v>
      </c>
      <c r="I711" s="114">
        <v>470000000</v>
      </c>
      <c r="J711" s="21" t="s">
        <v>1330</v>
      </c>
      <c r="K711" s="25" t="s">
        <v>1947</v>
      </c>
      <c r="L711" s="138" t="s">
        <v>3428</v>
      </c>
      <c r="M711" s="141" t="s">
        <v>383</v>
      </c>
      <c r="N711" s="360" t="s">
        <v>8875</v>
      </c>
      <c r="O711" s="3" t="s">
        <v>1382</v>
      </c>
      <c r="P711" s="7" t="s">
        <v>1354</v>
      </c>
      <c r="Q711" s="3" t="s">
        <v>1195</v>
      </c>
      <c r="R711" s="24">
        <v>7</v>
      </c>
      <c r="S711" s="25">
        <v>28750</v>
      </c>
      <c r="T711" s="19">
        <f t="shared" si="103"/>
        <v>201250</v>
      </c>
      <c r="U711" s="83">
        <f t="shared" si="109"/>
        <v>225400.00000000003</v>
      </c>
      <c r="V711" s="9" t="s">
        <v>1341</v>
      </c>
      <c r="W711" s="153" t="s">
        <v>1410</v>
      </c>
      <c r="X711" s="3"/>
    </row>
    <row r="712" spans="1:1967" s="444" customFormat="1" ht="102" customHeight="1">
      <c r="A712" s="9" t="s">
        <v>6701</v>
      </c>
      <c r="B712" s="100" t="s">
        <v>97</v>
      </c>
      <c r="C712" s="111" t="s">
        <v>1268</v>
      </c>
      <c r="D712" s="111" t="s">
        <v>1269</v>
      </c>
      <c r="E712" s="111" t="s">
        <v>1283</v>
      </c>
      <c r="F712" s="3"/>
      <c r="G712" s="3" t="s">
        <v>385</v>
      </c>
      <c r="H712" s="20">
        <v>1</v>
      </c>
      <c r="I712" s="114">
        <v>470000000</v>
      </c>
      <c r="J712" s="21" t="s">
        <v>1330</v>
      </c>
      <c r="K712" s="25" t="s">
        <v>1947</v>
      </c>
      <c r="L712" s="138" t="s">
        <v>3428</v>
      </c>
      <c r="M712" s="141" t="s">
        <v>383</v>
      </c>
      <c r="N712" s="360" t="s">
        <v>8875</v>
      </c>
      <c r="O712" s="3" t="s">
        <v>1382</v>
      </c>
      <c r="P712" s="7" t="s">
        <v>1354</v>
      </c>
      <c r="Q712" s="3" t="s">
        <v>1195</v>
      </c>
      <c r="R712" s="24">
        <v>7</v>
      </c>
      <c r="S712" s="25">
        <v>84018</v>
      </c>
      <c r="T712" s="19">
        <f t="shared" si="103"/>
        <v>588126</v>
      </c>
      <c r="U712" s="83">
        <f t="shared" si="109"/>
        <v>658701.12000000011</v>
      </c>
      <c r="V712" s="9" t="s">
        <v>1341</v>
      </c>
      <c r="W712" s="153" t="s">
        <v>1410</v>
      </c>
      <c r="X712" s="3"/>
    </row>
    <row r="713" spans="1:1967" s="444" customFormat="1" ht="102" customHeight="1">
      <c r="A713" s="9" t="s">
        <v>6702</v>
      </c>
      <c r="B713" s="100" t="s">
        <v>97</v>
      </c>
      <c r="C713" s="111" t="s">
        <v>1268</v>
      </c>
      <c r="D713" s="111" t="s">
        <v>1269</v>
      </c>
      <c r="E713" s="111" t="s">
        <v>1282</v>
      </c>
      <c r="F713" s="3"/>
      <c r="G713" s="3" t="s">
        <v>385</v>
      </c>
      <c r="H713" s="20">
        <v>1</v>
      </c>
      <c r="I713" s="114">
        <v>470000000</v>
      </c>
      <c r="J713" s="21" t="s">
        <v>1330</v>
      </c>
      <c r="K713" s="25" t="s">
        <v>1947</v>
      </c>
      <c r="L713" s="138" t="s">
        <v>3428</v>
      </c>
      <c r="M713" s="141" t="s">
        <v>383</v>
      </c>
      <c r="N713" s="360" t="s">
        <v>8875</v>
      </c>
      <c r="O713" s="3" t="s">
        <v>1382</v>
      </c>
      <c r="P713" s="7" t="s">
        <v>1354</v>
      </c>
      <c r="Q713" s="3" t="s">
        <v>1195</v>
      </c>
      <c r="R713" s="24">
        <v>7</v>
      </c>
      <c r="S713" s="25">
        <v>75491</v>
      </c>
      <c r="T713" s="19">
        <f t="shared" si="103"/>
        <v>528437</v>
      </c>
      <c r="U713" s="83">
        <f t="shared" si="109"/>
        <v>591849.44000000006</v>
      </c>
      <c r="V713" s="9" t="s">
        <v>1341</v>
      </c>
      <c r="W713" s="153" t="s">
        <v>1410</v>
      </c>
      <c r="X713" s="3"/>
    </row>
    <row r="714" spans="1:1967" s="444" customFormat="1" ht="102" customHeight="1">
      <c r="A714" s="9" t="s">
        <v>6703</v>
      </c>
      <c r="B714" s="100" t="s">
        <v>97</v>
      </c>
      <c r="C714" s="111" t="s">
        <v>1274</v>
      </c>
      <c r="D714" s="111" t="s">
        <v>1275</v>
      </c>
      <c r="E714" s="111" t="s">
        <v>1281</v>
      </c>
      <c r="F714" s="3"/>
      <c r="G714" s="3" t="s">
        <v>385</v>
      </c>
      <c r="H714" s="20">
        <v>1</v>
      </c>
      <c r="I714" s="114">
        <v>470000000</v>
      </c>
      <c r="J714" s="21" t="s">
        <v>1330</v>
      </c>
      <c r="K714" s="25" t="s">
        <v>1947</v>
      </c>
      <c r="L714" s="138" t="s">
        <v>3428</v>
      </c>
      <c r="M714" s="141" t="s">
        <v>383</v>
      </c>
      <c r="N714" s="360" t="s">
        <v>8875</v>
      </c>
      <c r="O714" s="3" t="s">
        <v>1382</v>
      </c>
      <c r="P714" s="7" t="s">
        <v>1354</v>
      </c>
      <c r="Q714" s="3" t="s">
        <v>1195</v>
      </c>
      <c r="R714" s="24">
        <v>14</v>
      </c>
      <c r="S714" s="25">
        <v>46875</v>
      </c>
      <c r="T714" s="19">
        <f t="shared" si="103"/>
        <v>656250</v>
      </c>
      <c r="U714" s="83">
        <f t="shared" si="109"/>
        <v>735000.00000000012</v>
      </c>
      <c r="V714" s="9" t="s">
        <v>1341</v>
      </c>
      <c r="W714" s="153" t="s">
        <v>1410</v>
      </c>
      <c r="X714" s="3"/>
    </row>
    <row r="715" spans="1:1967" s="444" customFormat="1" ht="102" customHeight="1">
      <c r="A715" s="9" t="s">
        <v>6704</v>
      </c>
      <c r="B715" s="100" t="s">
        <v>97</v>
      </c>
      <c r="C715" s="111" t="s">
        <v>1276</v>
      </c>
      <c r="D715" s="3" t="s">
        <v>1247</v>
      </c>
      <c r="E715" s="3" t="s">
        <v>1248</v>
      </c>
      <c r="F715" s="3"/>
      <c r="G715" s="3" t="s">
        <v>385</v>
      </c>
      <c r="H715" s="20">
        <v>1</v>
      </c>
      <c r="I715" s="114">
        <v>470000000</v>
      </c>
      <c r="J715" s="21" t="s">
        <v>1330</v>
      </c>
      <c r="K715" s="25" t="s">
        <v>1947</v>
      </c>
      <c r="L715" s="138" t="s">
        <v>3428</v>
      </c>
      <c r="M715" s="141" t="s">
        <v>383</v>
      </c>
      <c r="N715" s="360" t="s">
        <v>8875</v>
      </c>
      <c r="O715" s="3" t="s">
        <v>1382</v>
      </c>
      <c r="P715" s="7" t="s">
        <v>1354</v>
      </c>
      <c r="Q715" s="3" t="s">
        <v>1195</v>
      </c>
      <c r="R715" s="24">
        <v>14</v>
      </c>
      <c r="S715" s="25">
        <v>40848</v>
      </c>
      <c r="T715" s="19">
        <f t="shared" si="103"/>
        <v>571872</v>
      </c>
      <c r="U715" s="83">
        <f t="shared" si="109"/>
        <v>640496.64000000001</v>
      </c>
      <c r="V715" s="9" t="s">
        <v>1341</v>
      </c>
      <c r="W715" s="153" t="s">
        <v>1410</v>
      </c>
      <c r="X715" s="3"/>
    </row>
    <row r="716" spans="1:1967" s="444" customFormat="1" ht="102" customHeight="1">
      <c r="A716" s="9" t="s">
        <v>6705</v>
      </c>
      <c r="B716" s="100" t="s">
        <v>97</v>
      </c>
      <c r="C716" s="111" t="s">
        <v>1276</v>
      </c>
      <c r="D716" s="3" t="s">
        <v>1249</v>
      </c>
      <c r="E716" s="3" t="s">
        <v>1250</v>
      </c>
      <c r="F716" s="3"/>
      <c r="G716" s="3" t="s">
        <v>385</v>
      </c>
      <c r="H716" s="20">
        <v>1</v>
      </c>
      <c r="I716" s="114">
        <v>470000000</v>
      </c>
      <c r="J716" s="21" t="s">
        <v>1330</v>
      </c>
      <c r="K716" s="25" t="s">
        <v>1947</v>
      </c>
      <c r="L716" s="138" t="s">
        <v>3428</v>
      </c>
      <c r="M716" s="141" t="s">
        <v>383</v>
      </c>
      <c r="N716" s="360" t="s">
        <v>8875</v>
      </c>
      <c r="O716" s="3" t="s">
        <v>1382</v>
      </c>
      <c r="P716" s="7" t="s">
        <v>1354</v>
      </c>
      <c r="Q716" s="3" t="s">
        <v>1195</v>
      </c>
      <c r="R716" s="24">
        <v>14</v>
      </c>
      <c r="S716" s="25">
        <v>53214</v>
      </c>
      <c r="T716" s="19">
        <f t="shared" si="103"/>
        <v>744996</v>
      </c>
      <c r="U716" s="83">
        <f t="shared" si="109"/>
        <v>834395.52000000014</v>
      </c>
      <c r="V716" s="9" t="s">
        <v>1341</v>
      </c>
      <c r="W716" s="153" t="s">
        <v>1410</v>
      </c>
      <c r="X716" s="3"/>
    </row>
    <row r="717" spans="1:1967" s="444" customFormat="1" ht="102" customHeight="1">
      <c r="A717" s="9" t="s">
        <v>6706</v>
      </c>
      <c r="B717" s="100" t="s">
        <v>97</v>
      </c>
      <c r="C717" s="111" t="s">
        <v>1271</v>
      </c>
      <c r="D717" s="3" t="s">
        <v>1251</v>
      </c>
      <c r="E717" s="3" t="s">
        <v>1252</v>
      </c>
      <c r="F717" s="3"/>
      <c r="G717" s="3" t="s">
        <v>385</v>
      </c>
      <c r="H717" s="20">
        <v>1</v>
      </c>
      <c r="I717" s="114">
        <v>470000000</v>
      </c>
      <c r="J717" s="21" t="s">
        <v>1330</v>
      </c>
      <c r="K717" s="25" t="s">
        <v>1947</v>
      </c>
      <c r="L717" s="138" t="s">
        <v>3428</v>
      </c>
      <c r="M717" s="141" t="s">
        <v>383</v>
      </c>
      <c r="N717" s="360" t="s">
        <v>8875</v>
      </c>
      <c r="O717" s="3" t="s">
        <v>1382</v>
      </c>
      <c r="P717" s="7" t="s">
        <v>1354</v>
      </c>
      <c r="Q717" s="3" t="s">
        <v>1195</v>
      </c>
      <c r="R717" s="24">
        <v>833</v>
      </c>
      <c r="S717" s="25">
        <v>7321</v>
      </c>
      <c r="T717" s="19">
        <f t="shared" si="103"/>
        <v>6098393</v>
      </c>
      <c r="U717" s="83">
        <f t="shared" si="109"/>
        <v>6830200.1600000011</v>
      </c>
      <c r="V717" s="9" t="s">
        <v>1341</v>
      </c>
      <c r="W717" s="153" t="s">
        <v>1410</v>
      </c>
      <c r="X717" s="3"/>
    </row>
    <row r="718" spans="1:1967" s="444" customFormat="1" ht="102" customHeight="1">
      <c r="A718" s="9" t="s">
        <v>6707</v>
      </c>
      <c r="B718" s="100" t="s">
        <v>97</v>
      </c>
      <c r="C718" s="111" t="s">
        <v>1271</v>
      </c>
      <c r="D718" s="111" t="s">
        <v>1176</v>
      </c>
      <c r="E718" s="111" t="s">
        <v>1272</v>
      </c>
      <c r="F718" s="3"/>
      <c r="G718" s="3" t="s">
        <v>385</v>
      </c>
      <c r="H718" s="20">
        <v>1</v>
      </c>
      <c r="I718" s="114">
        <v>470000000</v>
      </c>
      <c r="J718" s="21" t="s">
        <v>1330</v>
      </c>
      <c r="K718" s="25" t="s">
        <v>1947</v>
      </c>
      <c r="L718" s="138" t="s">
        <v>3428</v>
      </c>
      <c r="M718" s="141" t="s">
        <v>383</v>
      </c>
      <c r="N718" s="360" t="s">
        <v>8875</v>
      </c>
      <c r="O718" s="3" t="s">
        <v>1382</v>
      </c>
      <c r="P718" s="7" t="s">
        <v>1354</v>
      </c>
      <c r="Q718" s="3" t="s">
        <v>1195</v>
      </c>
      <c r="R718" s="24">
        <v>14</v>
      </c>
      <c r="S718" s="25">
        <v>10937.5</v>
      </c>
      <c r="T718" s="19">
        <f t="shared" si="103"/>
        <v>153125</v>
      </c>
      <c r="U718" s="83">
        <f t="shared" si="109"/>
        <v>171500.00000000003</v>
      </c>
      <c r="V718" s="9" t="s">
        <v>1341</v>
      </c>
      <c r="W718" s="153" t="s">
        <v>1410</v>
      </c>
      <c r="X718" s="3"/>
    </row>
    <row r="719" spans="1:1967" s="444" customFormat="1" ht="102" customHeight="1">
      <c r="A719" s="9" t="s">
        <v>6708</v>
      </c>
      <c r="B719" s="100" t="s">
        <v>97</v>
      </c>
      <c r="C719" s="111" t="s">
        <v>1271</v>
      </c>
      <c r="D719" s="111" t="s">
        <v>1176</v>
      </c>
      <c r="E719" s="111" t="s">
        <v>1273</v>
      </c>
      <c r="F719" s="3"/>
      <c r="G719" s="3" t="s">
        <v>385</v>
      </c>
      <c r="H719" s="20">
        <v>1</v>
      </c>
      <c r="I719" s="114">
        <v>470000000</v>
      </c>
      <c r="J719" s="21" t="s">
        <v>1330</v>
      </c>
      <c r="K719" s="25" t="s">
        <v>1947</v>
      </c>
      <c r="L719" s="138" t="s">
        <v>3428</v>
      </c>
      <c r="M719" s="141" t="s">
        <v>383</v>
      </c>
      <c r="N719" s="360" t="s">
        <v>8875</v>
      </c>
      <c r="O719" s="3" t="s">
        <v>1382</v>
      </c>
      <c r="P719" s="7" t="s">
        <v>1354</v>
      </c>
      <c r="Q719" s="3" t="s">
        <v>1195</v>
      </c>
      <c r="R719" s="24">
        <v>14</v>
      </c>
      <c r="S719" s="25">
        <v>14732</v>
      </c>
      <c r="T719" s="19">
        <f t="shared" si="103"/>
        <v>206248</v>
      </c>
      <c r="U719" s="83">
        <f t="shared" si="109"/>
        <v>230997.76000000001</v>
      </c>
      <c r="V719" s="9" t="s">
        <v>1341</v>
      </c>
      <c r="W719" s="153" t="s">
        <v>1410</v>
      </c>
      <c r="X719" s="3"/>
    </row>
    <row r="720" spans="1:1967" s="444" customFormat="1" ht="102" customHeight="1">
      <c r="A720" s="9" t="s">
        <v>6709</v>
      </c>
      <c r="B720" s="100" t="s">
        <v>97</v>
      </c>
      <c r="C720" s="111" t="s">
        <v>751</v>
      </c>
      <c r="D720" s="3" t="s">
        <v>68</v>
      </c>
      <c r="E720" s="3" t="s">
        <v>69</v>
      </c>
      <c r="F720" s="3"/>
      <c r="G720" s="3" t="s">
        <v>385</v>
      </c>
      <c r="H720" s="20">
        <v>0</v>
      </c>
      <c r="I720" s="114">
        <v>470000000</v>
      </c>
      <c r="J720" s="21" t="s">
        <v>1330</v>
      </c>
      <c r="K720" s="25" t="s">
        <v>1346</v>
      </c>
      <c r="L720" s="138" t="s">
        <v>3428</v>
      </c>
      <c r="M720" s="141" t="s">
        <v>383</v>
      </c>
      <c r="N720" s="360" t="s">
        <v>2105</v>
      </c>
      <c r="O720" s="3" t="s">
        <v>1382</v>
      </c>
      <c r="P720" s="7" t="s">
        <v>1352</v>
      </c>
      <c r="Q720" s="3" t="s">
        <v>1351</v>
      </c>
      <c r="R720" s="62">
        <v>2200</v>
      </c>
      <c r="S720" s="25">
        <v>20630.3</v>
      </c>
      <c r="T720" s="83">
        <f t="shared" si="103"/>
        <v>45386660</v>
      </c>
      <c r="U720" s="83">
        <f t="shared" si="109"/>
        <v>50833059.200000003</v>
      </c>
      <c r="V720" s="9" t="s">
        <v>1341</v>
      </c>
      <c r="W720" s="153" t="s">
        <v>1410</v>
      </c>
      <c r="X720" s="9"/>
    </row>
    <row r="721" spans="1:24" s="444" customFormat="1" ht="102" customHeight="1">
      <c r="A721" s="9" t="s">
        <v>6710</v>
      </c>
      <c r="B721" s="100" t="s">
        <v>97</v>
      </c>
      <c r="C721" s="111" t="s">
        <v>752</v>
      </c>
      <c r="D721" s="3" t="s">
        <v>376</v>
      </c>
      <c r="E721" s="3" t="s">
        <v>70</v>
      </c>
      <c r="F721" s="3"/>
      <c r="G721" s="3" t="s">
        <v>384</v>
      </c>
      <c r="H721" s="20">
        <v>0</v>
      </c>
      <c r="I721" s="114">
        <v>470000000</v>
      </c>
      <c r="J721" s="21" t="s">
        <v>1330</v>
      </c>
      <c r="K721" s="25" t="s">
        <v>1892</v>
      </c>
      <c r="L721" s="138" t="s">
        <v>3428</v>
      </c>
      <c r="M721" s="141" t="s">
        <v>383</v>
      </c>
      <c r="N721" s="360" t="s">
        <v>8876</v>
      </c>
      <c r="O721" s="3" t="s">
        <v>1382</v>
      </c>
      <c r="P721" s="7" t="s">
        <v>1352</v>
      </c>
      <c r="Q721" s="3" t="s">
        <v>1351</v>
      </c>
      <c r="R721" s="62">
        <v>15</v>
      </c>
      <c r="S721" s="25">
        <v>58928.56</v>
      </c>
      <c r="T721" s="83">
        <f t="shared" si="103"/>
        <v>883928.39999999991</v>
      </c>
      <c r="U721" s="83">
        <f t="shared" si="109"/>
        <v>989999.80799999996</v>
      </c>
      <c r="V721" s="9" t="s">
        <v>1341</v>
      </c>
      <c r="W721" s="153" t="s">
        <v>1410</v>
      </c>
      <c r="X721" s="9"/>
    </row>
    <row r="722" spans="1:24" s="444" customFormat="1" ht="102" customHeight="1">
      <c r="A722" s="9" t="s">
        <v>6711</v>
      </c>
      <c r="B722" s="100" t="s">
        <v>97</v>
      </c>
      <c r="C722" s="111" t="s">
        <v>1192</v>
      </c>
      <c r="D722" s="111" t="s">
        <v>1193</v>
      </c>
      <c r="E722" s="111" t="s">
        <v>1194</v>
      </c>
      <c r="F722" s="3" t="s">
        <v>2108</v>
      </c>
      <c r="G722" s="3" t="s">
        <v>384</v>
      </c>
      <c r="H722" s="20">
        <v>0</v>
      </c>
      <c r="I722" s="114">
        <v>470000000</v>
      </c>
      <c r="J722" s="21" t="s">
        <v>1330</v>
      </c>
      <c r="K722" s="25" t="s">
        <v>2109</v>
      </c>
      <c r="L722" s="138" t="s">
        <v>3428</v>
      </c>
      <c r="M722" s="141" t="s">
        <v>383</v>
      </c>
      <c r="N722" s="360" t="s">
        <v>8876</v>
      </c>
      <c r="O722" s="3" t="s">
        <v>1382</v>
      </c>
      <c r="P722" s="7" t="s">
        <v>1352</v>
      </c>
      <c r="Q722" s="3" t="s">
        <v>1351</v>
      </c>
      <c r="R722" s="62">
        <v>7</v>
      </c>
      <c r="S722" s="25">
        <v>350000</v>
      </c>
      <c r="T722" s="83">
        <f t="shared" si="103"/>
        <v>2450000</v>
      </c>
      <c r="U722" s="83">
        <f t="shared" si="109"/>
        <v>2744000.0000000005</v>
      </c>
      <c r="V722" s="9" t="s">
        <v>1341</v>
      </c>
      <c r="W722" s="153" t="s">
        <v>1410</v>
      </c>
      <c r="X722" s="9"/>
    </row>
    <row r="723" spans="1:24" s="444" customFormat="1" ht="102" customHeight="1">
      <c r="A723" s="9" t="s">
        <v>6712</v>
      </c>
      <c r="B723" s="100" t="s">
        <v>97</v>
      </c>
      <c r="C723" s="7" t="s">
        <v>933</v>
      </c>
      <c r="D723" s="3" t="s">
        <v>926</v>
      </c>
      <c r="E723" s="3" t="s">
        <v>932</v>
      </c>
      <c r="F723" s="9"/>
      <c r="G723" s="3" t="s">
        <v>385</v>
      </c>
      <c r="H723" s="20">
        <v>1</v>
      </c>
      <c r="I723" s="114">
        <v>470000000</v>
      </c>
      <c r="J723" s="21" t="s">
        <v>1330</v>
      </c>
      <c r="K723" s="25" t="s">
        <v>2110</v>
      </c>
      <c r="L723" s="138" t="s">
        <v>3428</v>
      </c>
      <c r="M723" s="141" t="s">
        <v>383</v>
      </c>
      <c r="N723" s="360" t="s">
        <v>2105</v>
      </c>
      <c r="O723" s="3" t="s">
        <v>1382</v>
      </c>
      <c r="P723" s="7" t="s">
        <v>1353</v>
      </c>
      <c r="Q723" s="3" t="s">
        <v>1344</v>
      </c>
      <c r="R723" s="24">
        <v>9000</v>
      </c>
      <c r="S723" s="25">
        <v>1200</v>
      </c>
      <c r="T723" s="83">
        <v>0</v>
      </c>
      <c r="U723" s="83">
        <f t="shared" si="109"/>
        <v>0</v>
      </c>
      <c r="V723" s="9" t="s">
        <v>1341</v>
      </c>
      <c r="W723" s="153" t="s">
        <v>1410</v>
      </c>
      <c r="X723" s="9" t="s">
        <v>9070</v>
      </c>
    </row>
    <row r="724" spans="1:24" s="444" customFormat="1" ht="102" customHeight="1">
      <c r="A724" s="9" t="s">
        <v>9069</v>
      </c>
      <c r="B724" s="100" t="s">
        <v>97</v>
      </c>
      <c r="C724" s="7" t="s">
        <v>933</v>
      </c>
      <c r="D724" s="3" t="s">
        <v>926</v>
      </c>
      <c r="E724" s="3" t="s">
        <v>932</v>
      </c>
      <c r="F724" s="9"/>
      <c r="G724" s="3" t="s">
        <v>1446</v>
      </c>
      <c r="H724" s="20">
        <v>1</v>
      </c>
      <c r="I724" s="114">
        <v>470000000</v>
      </c>
      <c r="J724" s="21" t="s">
        <v>1330</v>
      </c>
      <c r="K724" s="25" t="s">
        <v>9071</v>
      </c>
      <c r="L724" s="138" t="s">
        <v>3428</v>
      </c>
      <c r="M724" s="141" t="s">
        <v>383</v>
      </c>
      <c r="N724" s="360" t="s">
        <v>9072</v>
      </c>
      <c r="O724" s="3" t="s">
        <v>1382</v>
      </c>
      <c r="P724" s="7" t="s">
        <v>1353</v>
      </c>
      <c r="Q724" s="3" t="s">
        <v>1344</v>
      </c>
      <c r="R724" s="24">
        <v>56</v>
      </c>
      <c r="S724" s="25">
        <v>1200</v>
      </c>
      <c r="T724" s="518">
        <f t="shared" ref="T724" si="114">R724*S724</f>
        <v>67200</v>
      </c>
      <c r="U724" s="83">
        <f t="shared" si="109"/>
        <v>75264</v>
      </c>
      <c r="V724" s="9" t="s">
        <v>1341</v>
      </c>
      <c r="W724" s="153" t="s">
        <v>1410</v>
      </c>
      <c r="X724" s="450"/>
    </row>
    <row r="725" spans="1:24" s="444" customFormat="1" ht="102" customHeight="1">
      <c r="A725" s="9" t="s">
        <v>6713</v>
      </c>
      <c r="B725" s="100" t="s">
        <v>97</v>
      </c>
      <c r="C725" s="7" t="s">
        <v>935</v>
      </c>
      <c r="D725" s="3" t="s">
        <v>71</v>
      </c>
      <c r="E725" s="3" t="s">
        <v>934</v>
      </c>
      <c r="F725" s="9"/>
      <c r="G725" s="3" t="s">
        <v>385</v>
      </c>
      <c r="H725" s="20">
        <v>0</v>
      </c>
      <c r="I725" s="114">
        <v>470000000</v>
      </c>
      <c r="J725" s="21" t="s">
        <v>1330</v>
      </c>
      <c r="K725" s="25" t="s">
        <v>1947</v>
      </c>
      <c r="L725" s="138" t="s">
        <v>3428</v>
      </c>
      <c r="M725" s="141" t="s">
        <v>383</v>
      </c>
      <c r="N725" s="360" t="s">
        <v>2105</v>
      </c>
      <c r="O725" s="3" t="s">
        <v>1382</v>
      </c>
      <c r="P725" s="7" t="s">
        <v>1353</v>
      </c>
      <c r="Q725" s="3" t="s">
        <v>1344</v>
      </c>
      <c r="R725" s="24">
        <v>170</v>
      </c>
      <c r="S725" s="25">
        <v>22000</v>
      </c>
      <c r="T725" s="83">
        <f t="shared" si="103"/>
        <v>3740000</v>
      </c>
      <c r="U725" s="83">
        <f t="shared" si="109"/>
        <v>4188800.0000000005</v>
      </c>
      <c r="V725" s="9" t="s">
        <v>1341</v>
      </c>
      <c r="W725" s="153" t="s">
        <v>1410</v>
      </c>
      <c r="X725" s="9"/>
    </row>
    <row r="726" spans="1:24" s="444" customFormat="1" ht="102" customHeight="1">
      <c r="A726" s="9" t="s">
        <v>6714</v>
      </c>
      <c r="B726" s="100" t="s">
        <v>97</v>
      </c>
      <c r="C726" s="7" t="s">
        <v>927</v>
      </c>
      <c r="D726" s="3" t="s">
        <v>72</v>
      </c>
      <c r="E726" s="3" t="s">
        <v>73</v>
      </c>
      <c r="F726" s="9"/>
      <c r="G726" s="3" t="s">
        <v>384</v>
      </c>
      <c r="H726" s="20">
        <v>1</v>
      </c>
      <c r="I726" s="114">
        <v>470000000</v>
      </c>
      <c r="J726" s="21" t="s">
        <v>1330</v>
      </c>
      <c r="K726" s="25" t="s">
        <v>1947</v>
      </c>
      <c r="L726" s="138" t="s">
        <v>3428</v>
      </c>
      <c r="M726" s="141" t="s">
        <v>383</v>
      </c>
      <c r="N726" s="360" t="s">
        <v>8876</v>
      </c>
      <c r="O726" s="3" t="s">
        <v>1382</v>
      </c>
      <c r="P726" s="7" t="s">
        <v>1353</v>
      </c>
      <c r="Q726" s="3" t="s">
        <v>1344</v>
      </c>
      <c r="R726" s="24">
        <v>24</v>
      </c>
      <c r="S726" s="25">
        <v>48717.95</v>
      </c>
      <c r="T726" s="83">
        <f t="shared" si="103"/>
        <v>1169230.7999999998</v>
      </c>
      <c r="U726" s="83">
        <f t="shared" si="109"/>
        <v>1309538.4959999998</v>
      </c>
      <c r="V726" s="9" t="s">
        <v>1341</v>
      </c>
      <c r="W726" s="153" t="s">
        <v>1410</v>
      </c>
      <c r="X726" s="9"/>
    </row>
    <row r="727" spans="1:24" s="444" customFormat="1" ht="102" customHeight="1">
      <c r="A727" s="9" t="s">
        <v>6715</v>
      </c>
      <c r="B727" s="100" t="s">
        <v>97</v>
      </c>
      <c r="C727" s="7" t="s">
        <v>928</v>
      </c>
      <c r="D727" s="3" t="s">
        <v>74</v>
      </c>
      <c r="E727" s="3" t="s">
        <v>75</v>
      </c>
      <c r="F727" s="9"/>
      <c r="G727" s="3" t="s">
        <v>384</v>
      </c>
      <c r="H727" s="7" t="s">
        <v>2115</v>
      </c>
      <c r="I727" s="114">
        <v>470000000</v>
      </c>
      <c r="J727" s="21" t="s">
        <v>1330</v>
      </c>
      <c r="K727" s="25" t="s">
        <v>1947</v>
      </c>
      <c r="L727" s="138" t="s">
        <v>3428</v>
      </c>
      <c r="M727" s="141" t="s">
        <v>383</v>
      </c>
      <c r="N727" s="360" t="s">
        <v>8876</v>
      </c>
      <c r="O727" s="3" t="s">
        <v>1382</v>
      </c>
      <c r="P727" s="7" t="s">
        <v>1354</v>
      </c>
      <c r="Q727" s="3" t="s">
        <v>1195</v>
      </c>
      <c r="R727" s="24">
        <v>230</v>
      </c>
      <c r="S727" s="25">
        <v>17000</v>
      </c>
      <c r="T727" s="83">
        <f t="shared" si="103"/>
        <v>3910000</v>
      </c>
      <c r="U727" s="83">
        <f t="shared" si="109"/>
        <v>4379200</v>
      </c>
      <c r="V727" s="9" t="s">
        <v>1341</v>
      </c>
      <c r="W727" s="153" t="s">
        <v>1410</v>
      </c>
      <c r="X727" s="9"/>
    </row>
    <row r="728" spans="1:24" s="444" customFormat="1" ht="102" customHeight="1">
      <c r="A728" s="9" t="s">
        <v>6716</v>
      </c>
      <c r="B728" s="100" t="s">
        <v>97</v>
      </c>
      <c r="C728" s="56" t="s">
        <v>1379</v>
      </c>
      <c r="D728" s="3" t="s">
        <v>1380</v>
      </c>
      <c r="E728" s="3" t="s">
        <v>1381</v>
      </c>
      <c r="F728" s="9"/>
      <c r="G728" s="3" t="s">
        <v>384</v>
      </c>
      <c r="H728" s="20">
        <v>0</v>
      </c>
      <c r="I728" s="114">
        <v>470000000</v>
      </c>
      <c r="J728" s="21" t="s">
        <v>1330</v>
      </c>
      <c r="K728" s="25" t="s">
        <v>1892</v>
      </c>
      <c r="L728" s="138" t="s">
        <v>3428</v>
      </c>
      <c r="M728" s="141" t="s">
        <v>383</v>
      </c>
      <c r="N728" s="360" t="s">
        <v>8876</v>
      </c>
      <c r="O728" s="3" t="s">
        <v>1382</v>
      </c>
      <c r="P728" s="7" t="s">
        <v>1354</v>
      </c>
      <c r="Q728" s="3" t="s">
        <v>1195</v>
      </c>
      <c r="R728" s="76">
        <v>6</v>
      </c>
      <c r="S728" s="25">
        <v>214285.71</v>
      </c>
      <c r="T728" s="83">
        <f t="shared" si="103"/>
        <v>1285714.26</v>
      </c>
      <c r="U728" s="83">
        <f t="shared" si="109"/>
        <v>1439999.9712000003</v>
      </c>
      <c r="V728" s="9" t="s">
        <v>1341</v>
      </c>
      <c r="W728" s="153" t="s">
        <v>1410</v>
      </c>
      <c r="X728" s="9"/>
    </row>
    <row r="729" spans="1:24" s="444" customFormat="1" ht="102" customHeight="1">
      <c r="A729" s="9" t="s">
        <v>6717</v>
      </c>
      <c r="B729" s="100" t="s">
        <v>97</v>
      </c>
      <c r="C729" s="251" t="s">
        <v>8993</v>
      </c>
      <c r="D729" s="11" t="s">
        <v>9022</v>
      </c>
      <c r="E729" s="11" t="s">
        <v>9023</v>
      </c>
      <c r="F729" s="11" t="s">
        <v>8985</v>
      </c>
      <c r="G729" s="15" t="s">
        <v>384</v>
      </c>
      <c r="H729" s="289">
        <v>0</v>
      </c>
      <c r="I729" s="138">
        <v>470000000</v>
      </c>
      <c r="J729" s="14" t="s">
        <v>1330</v>
      </c>
      <c r="K729" s="1" t="s">
        <v>1339</v>
      </c>
      <c r="L729" s="138" t="s">
        <v>3428</v>
      </c>
      <c r="M729" s="1" t="s">
        <v>383</v>
      </c>
      <c r="N729" s="362" t="s">
        <v>1411</v>
      </c>
      <c r="O729" s="3" t="s">
        <v>1382</v>
      </c>
      <c r="P729" s="7" t="s">
        <v>1354</v>
      </c>
      <c r="Q729" s="3" t="s">
        <v>1195</v>
      </c>
      <c r="R729" s="23">
        <v>10</v>
      </c>
      <c r="S729" s="261">
        <v>69000</v>
      </c>
      <c r="T729" s="163">
        <f>R729*S729</f>
        <v>690000</v>
      </c>
      <c r="U729" s="83">
        <f>T729*1.12</f>
        <v>772800.00000000012</v>
      </c>
      <c r="V729" s="9" t="s">
        <v>1341</v>
      </c>
      <c r="W729" s="153" t="s">
        <v>1410</v>
      </c>
      <c r="X729" s="9"/>
    </row>
    <row r="730" spans="1:24" s="444" customFormat="1" ht="102" customHeight="1">
      <c r="A730" s="9" t="s">
        <v>6718</v>
      </c>
      <c r="B730" s="100" t="s">
        <v>97</v>
      </c>
      <c r="C730" s="298" t="s">
        <v>3831</v>
      </c>
      <c r="D730" s="11" t="s">
        <v>9024</v>
      </c>
      <c r="E730" s="11" t="s">
        <v>9025</v>
      </c>
      <c r="F730" s="11" t="s">
        <v>8986</v>
      </c>
      <c r="G730" s="15" t="s">
        <v>384</v>
      </c>
      <c r="H730" s="289">
        <v>0</v>
      </c>
      <c r="I730" s="138">
        <v>470000000</v>
      </c>
      <c r="J730" s="14" t="s">
        <v>1330</v>
      </c>
      <c r="K730" s="1" t="s">
        <v>1339</v>
      </c>
      <c r="L730" s="138" t="s">
        <v>3428</v>
      </c>
      <c r="M730" s="1" t="s">
        <v>383</v>
      </c>
      <c r="N730" s="362" t="s">
        <v>1411</v>
      </c>
      <c r="O730" s="3" t="s">
        <v>1382</v>
      </c>
      <c r="P730" s="7" t="s">
        <v>1354</v>
      </c>
      <c r="Q730" s="3" t="s">
        <v>1195</v>
      </c>
      <c r="R730" s="23">
        <v>10</v>
      </c>
      <c r="S730" s="261">
        <v>39000</v>
      </c>
      <c r="T730" s="163">
        <f>R730*S730</f>
        <v>390000</v>
      </c>
      <c r="U730" s="83">
        <f>T730*1.12</f>
        <v>436800.00000000006</v>
      </c>
      <c r="V730" s="9" t="s">
        <v>1341</v>
      </c>
      <c r="W730" s="153" t="s">
        <v>1410</v>
      </c>
      <c r="X730" s="9"/>
    </row>
    <row r="731" spans="1:24" s="444" customFormat="1" ht="102" customHeight="1">
      <c r="A731" s="9" t="s">
        <v>6719</v>
      </c>
      <c r="B731" s="100" t="s">
        <v>97</v>
      </c>
      <c r="C731" s="298" t="s">
        <v>8994</v>
      </c>
      <c r="D731" s="11" t="s">
        <v>9026</v>
      </c>
      <c r="E731" s="11" t="s">
        <v>9027</v>
      </c>
      <c r="F731" s="11" t="s">
        <v>8987</v>
      </c>
      <c r="G731" s="15" t="s">
        <v>384</v>
      </c>
      <c r="H731" s="289">
        <v>0</v>
      </c>
      <c r="I731" s="138">
        <v>470000000</v>
      </c>
      <c r="J731" s="14" t="s">
        <v>1330</v>
      </c>
      <c r="K731" s="1" t="s">
        <v>1339</v>
      </c>
      <c r="L731" s="138" t="s">
        <v>3428</v>
      </c>
      <c r="M731" s="1" t="s">
        <v>383</v>
      </c>
      <c r="N731" s="362" t="s">
        <v>1411</v>
      </c>
      <c r="O731" s="3" t="s">
        <v>1382</v>
      </c>
      <c r="P731" s="7" t="s">
        <v>1354</v>
      </c>
      <c r="Q731" s="3" t="s">
        <v>1195</v>
      </c>
      <c r="R731" s="23">
        <v>3</v>
      </c>
      <c r="S731" s="261">
        <v>190000</v>
      </c>
      <c r="T731" s="163">
        <f>R731*S731</f>
        <v>570000</v>
      </c>
      <c r="U731" s="83">
        <f>T731*1.12</f>
        <v>638400.00000000012</v>
      </c>
      <c r="V731" s="9" t="s">
        <v>1341</v>
      </c>
      <c r="W731" s="153" t="s">
        <v>1410</v>
      </c>
      <c r="X731" s="9"/>
    </row>
    <row r="732" spans="1:24" s="444" customFormat="1" ht="102" customHeight="1">
      <c r="A732" s="9" t="s">
        <v>6720</v>
      </c>
      <c r="B732" s="100" t="s">
        <v>97</v>
      </c>
      <c r="C732" s="298" t="s">
        <v>8995</v>
      </c>
      <c r="D732" s="1" t="s">
        <v>9028</v>
      </c>
      <c r="E732" s="1" t="s">
        <v>9029</v>
      </c>
      <c r="F732" s="9"/>
      <c r="G732" s="15" t="s">
        <v>384</v>
      </c>
      <c r="H732" s="289">
        <v>0</v>
      </c>
      <c r="I732" s="138">
        <v>470000000</v>
      </c>
      <c r="J732" s="14" t="s">
        <v>1330</v>
      </c>
      <c r="K732" s="1" t="s">
        <v>1339</v>
      </c>
      <c r="L732" s="138" t="s">
        <v>3428</v>
      </c>
      <c r="M732" s="1" t="s">
        <v>383</v>
      </c>
      <c r="N732" s="362" t="s">
        <v>1411</v>
      </c>
      <c r="O732" s="3" t="s">
        <v>1382</v>
      </c>
      <c r="P732" s="7" t="s">
        <v>1354</v>
      </c>
      <c r="Q732" s="3" t="s">
        <v>1195</v>
      </c>
      <c r="R732" s="23">
        <v>10</v>
      </c>
      <c r="S732" s="261">
        <v>10000</v>
      </c>
      <c r="T732" s="163">
        <f>R732*S732</f>
        <v>100000</v>
      </c>
      <c r="U732" s="83">
        <f>T732*1.12</f>
        <v>112000.00000000001</v>
      </c>
      <c r="V732" s="9" t="s">
        <v>1341</v>
      </c>
      <c r="W732" s="153" t="s">
        <v>1410</v>
      </c>
      <c r="X732" s="9"/>
    </row>
    <row r="733" spans="1:24" s="444" customFormat="1" ht="102" customHeight="1">
      <c r="A733" s="9" t="s">
        <v>6721</v>
      </c>
      <c r="B733" s="100" t="s">
        <v>97</v>
      </c>
      <c r="C733" s="298" t="s">
        <v>8996</v>
      </c>
      <c r="D733" s="1" t="s">
        <v>9030</v>
      </c>
      <c r="E733" s="1" t="s">
        <v>9031</v>
      </c>
      <c r="F733" s="1" t="s">
        <v>8988</v>
      </c>
      <c r="G733" s="15" t="s">
        <v>384</v>
      </c>
      <c r="H733" s="289">
        <v>0</v>
      </c>
      <c r="I733" s="138">
        <v>470000000</v>
      </c>
      <c r="J733" s="14" t="s">
        <v>1330</v>
      </c>
      <c r="K733" s="1" t="s">
        <v>1339</v>
      </c>
      <c r="L733" s="138" t="s">
        <v>3428</v>
      </c>
      <c r="M733" s="1" t="s">
        <v>383</v>
      </c>
      <c r="N733" s="362" t="s">
        <v>1411</v>
      </c>
      <c r="O733" s="3" t="s">
        <v>1382</v>
      </c>
      <c r="P733" s="7" t="s">
        <v>1354</v>
      </c>
      <c r="Q733" s="3" t="s">
        <v>1195</v>
      </c>
      <c r="R733" s="23">
        <v>8</v>
      </c>
      <c r="S733" s="261">
        <v>17000</v>
      </c>
      <c r="T733" s="163">
        <f t="shared" si="103"/>
        <v>136000</v>
      </c>
      <c r="U733" s="83">
        <f>T733*1.12</f>
        <v>152320</v>
      </c>
      <c r="V733" s="9" t="s">
        <v>1341</v>
      </c>
      <c r="W733" s="153" t="s">
        <v>1410</v>
      </c>
      <c r="X733" s="9"/>
    </row>
    <row r="734" spans="1:24" s="444" customFormat="1" ht="102" customHeight="1">
      <c r="A734" s="9" t="s">
        <v>6722</v>
      </c>
      <c r="B734" s="100" t="s">
        <v>97</v>
      </c>
      <c r="C734" s="251" t="s">
        <v>3782</v>
      </c>
      <c r="D734" s="1" t="s">
        <v>9032</v>
      </c>
      <c r="E734" s="1" t="s">
        <v>9033</v>
      </c>
      <c r="F734" s="1" t="s">
        <v>8989</v>
      </c>
      <c r="G734" s="15" t="s">
        <v>384</v>
      </c>
      <c r="H734" s="289">
        <v>0</v>
      </c>
      <c r="I734" s="138">
        <v>470000000</v>
      </c>
      <c r="J734" s="14" t="s">
        <v>1330</v>
      </c>
      <c r="K734" s="1" t="s">
        <v>1339</v>
      </c>
      <c r="L734" s="138" t="s">
        <v>3428</v>
      </c>
      <c r="M734" s="1" t="s">
        <v>383</v>
      </c>
      <c r="N734" s="362" t="s">
        <v>1411</v>
      </c>
      <c r="O734" s="3" t="s">
        <v>1382</v>
      </c>
      <c r="P734" s="7" t="s">
        <v>1354</v>
      </c>
      <c r="Q734" s="3" t="s">
        <v>1195</v>
      </c>
      <c r="R734" s="23">
        <v>10</v>
      </c>
      <c r="S734" s="261">
        <v>2850</v>
      </c>
      <c r="T734" s="163">
        <f t="shared" si="103"/>
        <v>28500</v>
      </c>
      <c r="U734" s="83">
        <f t="shared" si="109"/>
        <v>31920.000000000004</v>
      </c>
      <c r="V734" s="9" t="s">
        <v>1341</v>
      </c>
      <c r="W734" s="153" t="s">
        <v>1410</v>
      </c>
      <c r="X734" s="9"/>
    </row>
    <row r="735" spans="1:24" s="444" customFormat="1" ht="102" customHeight="1">
      <c r="A735" s="9" t="s">
        <v>6723</v>
      </c>
      <c r="B735" s="100" t="s">
        <v>97</v>
      </c>
      <c r="C735" s="251" t="s">
        <v>3782</v>
      </c>
      <c r="D735" s="1" t="s">
        <v>9032</v>
      </c>
      <c r="E735" s="1" t="s">
        <v>9034</v>
      </c>
      <c r="F735" s="1" t="s">
        <v>8990</v>
      </c>
      <c r="G735" s="15" t="s">
        <v>384</v>
      </c>
      <c r="H735" s="289">
        <v>0</v>
      </c>
      <c r="I735" s="138">
        <v>470000000</v>
      </c>
      <c r="J735" s="14" t="s">
        <v>1330</v>
      </c>
      <c r="K735" s="1" t="s">
        <v>1339</v>
      </c>
      <c r="L735" s="138" t="s">
        <v>3428</v>
      </c>
      <c r="M735" s="1" t="s">
        <v>383</v>
      </c>
      <c r="N735" s="362" t="s">
        <v>1411</v>
      </c>
      <c r="O735" s="3" t="s">
        <v>1382</v>
      </c>
      <c r="P735" s="7" t="s">
        <v>1354</v>
      </c>
      <c r="Q735" s="3" t="s">
        <v>1195</v>
      </c>
      <c r="R735" s="23">
        <v>10</v>
      </c>
      <c r="S735" s="261">
        <v>2200</v>
      </c>
      <c r="T735" s="163">
        <f t="shared" si="103"/>
        <v>22000</v>
      </c>
      <c r="U735" s="83">
        <f t="shared" si="109"/>
        <v>24640.000000000004</v>
      </c>
      <c r="V735" s="9" t="s">
        <v>1341</v>
      </c>
      <c r="W735" s="153" t="s">
        <v>1410</v>
      </c>
      <c r="X735" s="9"/>
    </row>
    <row r="736" spans="1:24" s="444" customFormat="1" ht="102" customHeight="1">
      <c r="A736" s="9" t="s">
        <v>6724</v>
      </c>
      <c r="B736" s="100" t="s">
        <v>97</v>
      </c>
      <c r="C736" s="251" t="s">
        <v>8997</v>
      </c>
      <c r="D736" s="1" t="s">
        <v>9002</v>
      </c>
      <c r="E736" s="1" t="s">
        <v>9003</v>
      </c>
      <c r="F736" s="9"/>
      <c r="G736" s="15" t="s">
        <v>384</v>
      </c>
      <c r="H736" s="289">
        <v>0</v>
      </c>
      <c r="I736" s="138">
        <v>470000000</v>
      </c>
      <c r="J736" s="14" t="s">
        <v>1330</v>
      </c>
      <c r="K736" s="1" t="s">
        <v>1339</v>
      </c>
      <c r="L736" s="138" t="s">
        <v>3428</v>
      </c>
      <c r="M736" s="1" t="s">
        <v>383</v>
      </c>
      <c r="N736" s="362" t="s">
        <v>1411</v>
      </c>
      <c r="O736" s="3" t="s">
        <v>1382</v>
      </c>
      <c r="P736" s="7" t="s">
        <v>1349</v>
      </c>
      <c r="Q736" s="3" t="s">
        <v>1348</v>
      </c>
      <c r="R736" s="23">
        <v>20</v>
      </c>
      <c r="S736" s="261">
        <v>7800</v>
      </c>
      <c r="T736" s="163">
        <f t="shared" si="103"/>
        <v>156000</v>
      </c>
      <c r="U736" s="83">
        <f t="shared" si="109"/>
        <v>174720.00000000003</v>
      </c>
      <c r="V736" s="9" t="s">
        <v>1341</v>
      </c>
      <c r="W736" s="153" t="s">
        <v>1410</v>
      </c>
      <c r="X736" s="9"/>
    </row>
    <row r="737" spans="1:24" s="444" customFormat="1" ht="102" customHeight="1">
      <c r="A737" s="9" t="s">
        <v>6725</v>
      </c>
      <c r="B737" s="100" t="s">
        <v>97</v>
      </c>
      <c r="C737" s="251" t="s">
        <v>8998</v>
      </c>
      <c r="D737" s="1" t="s">
        <v>9002</v>
      </c>
      <c r="E737" s="1" t="s">
        <v>9004</v>
      </c>
      <c r="F737" s="9"/>
      <c r="G737" s="15" t="s">
        <v>384</v>
      </c>
      <c r="H737" s="289">
        <v>0</v>
      </c>
      <c r="I737" s="138">
        <v>470000000</v>
      </c>
      <c r="J737" s="14" t="s">
        <v>1330</v>
      </c>
      <c r="K737" s="1" t="s">
        <v>1339</v>
      </c>
      <c r="L737" s="138" t="s">
        <v>3428</v>
      </c>
      <c r="M737" s="1" t="s">
        <v>383</v>
      </c>
      <c r="N737" s="362" t="s">
        <v>1411</v>
      </c>
      <c r="O737" s="3" t="s">
        <v>1382</v>
      </c>
      <c r="P737" s="7" t="s">
        <v>1349</v>
      </c>
      <c r="Q737" s="3" t="s">
        <v>1348</v>
      </c>
      <c r="R737" s="23">
        <v>5</v>
      </c>
      <c r="S737" s="261">
        <v>42750</v>
      </c>
      <c r="T737" s="163">
        <f t="shared" si="103"/>
        <v>213750</v>
      </c>
      <c r="U737" s="83">
        <f t="shared" si="109"/>
        <v>239400.00000000003</v>
      </c>
      <c r="V737" s="9" t="s">
        <v>1341</v>
      </c>
      <c r="W737" s="153" t="s">
        <v>1410</v>
      </c>
      <c r="X737" s="9"/>
    </row>
    <row r="738" spans="1:24" s="444" customFormat="1" ht="102" customHeight="1">
      <c r="A738" s="9" t="s">
        <v>6726</v>
      </c>
      <c r="B738" s="100" t="s">
        <v>97</v>
      </c>
      <c r="C738" s="251" t="s">
        <v>8999</v>
      </c>
      <c r="D738" s="1" t="s">
        <v>9005</v>
      </c>
      <c r="E738" s="1" t="s">
        <v>9006</v>
      </c>
      <c r="F738" s="9"/>
      <c r="G738" s="15" t="s">
        <v>384</v>
      </c>
      <c r="H738" s="289">
        <v>0</v>
      </c>
      <c r="I738" s="138">
        <v>470000000</v>
      </c>
      <c r="J738" s="14" t="s">
        <v>1330</v>
      </c>
      <c r="K738" s="1" t="s">
        <v>1339</v>
      </c>
      <c r="L738" s="138" t="s">
        <v>3428</v>
      </c>
      <c r="M738" s="1" t="s">
        <v>383</v>
      </c>
      <c r="N738" s="362" t="s">
        <v>1411</v>
      </c>
      <c r="O738" s="3" t="s">
        <v>1382</v>
      </c>
      <c r="P738" s="7" t="s">
        <v>1354</v>
      </c>
      <c r="Q738" s="3" t="s">
        <v>1195</v>
      </c>
      <c r="R738" s="23">
        <v>60</v>
      </c>
      <c r="S738" s="261">
        <v>3450</v>
      </c>
      <c r="T738" s="163">
        <f t="shared" si="103"/>
        <v>207000</v>
      </c>
      <c r="U738" s="83">
        <f t="shared" si="109"/>
        <v>231840.00000000003</v>
      </c>
      <c r="V738" s="9" t="s">
        <v>1341</v>
      </c>
      <c r="W738" s="153" t="s">
        <v>1410</v>
      </c>
      <c r="X738" s="9"/>
    </row>
    <row r="739" spans="1:24" s="444" customFormat="1" ht="102" customHeight="1">
      <c r="A739" s="9" t="s">
        <v>6727</v>
      </c>
      <c r="B739" s="100" t="s">
        <v>97</v>
      </c>
      <c r="C739" s="9" t="s">
        <v>2451</v>
      </c>
      <c r="D739" s="1" t="s">
        <v>9019</v>
      </c>
      <c r="E739" s="1" t="s">
        <v>9020</v>
      </c>
      <c r="F739" s="9"/>
      <c r="G739" s="15" t="s">
        <v>384</v>
      </c>
      <c r="H739" s="289">
        <v>0</v>
      </c>
      <c r="I739" s="138">
        <v>470000000</v>
      </c>
      <c r="J739" s="14" t="s">
        <v>1330</v>
      </c>
      <c r="K739" s="1" t="s">
        <v>1339</v>
      </c>
      <c r="L739" s="138" t="s">
        <v>3428</v>
      </c>
      <c r="M739" s="1" t="s">
        <v>383</v>
      </c>
      <c r="N739" s="362" t="s">
        <v>1411</v>
      </c>
      <c r="O739" s="3" t="s">
        <v>1382</v>
      </c>
      <c r="P739" s="7" t="s">
        <v>1354</v>
      </c>
      <c r="Q739" s="3" t="s">
        <v>1195</v>
      </c>
      <c r="R739" s="23">
        <v>20</v>
      </c>
      <c r="S739" s="261">
        <v>10800</v>
      </c>
      <c r="T739" s="300">
        <v>0</v>
      </c>
      <c r="U739" s="83">
        <f t="shared" si="109"/>
        <v>0</v>
      </c>
      <c r="V739" s="9" t="s">
        <v>1341</v>
      </c>
      <c r="W739" s="153" t="s">
        <v>1410</v>
      </c>
      <c r="X739" s="9" t="s">
        <v>9092</v>
      </c>
    </row>
    <row r="740" spans="1:24" s="444" customFormat="1" ht="102" customHeight="1">
      <c r="A740" s="9" t="s">
        <v>9089</v>
      </c>
      <c r="B740" s="100" t="s">
        <v>97</v>
      </c>
      <c r="C740" s="9" t="s">
        <v>2451</v>
      </c>
      <c r="D740" s="1" t="s">
        <v>9019</v>
      </c>
      <c r="E740" s="1" t="s">
        <v>9020</v>
      </c>
      <c r="F740" s="9"/>
      <c r="G740" s="15" t="s">
        <v>384</v>
      </c>
      <c r="H740" s="289">
        <v>0</v>
      </c>
      <c r="I740" s="138">
        <v>470000000</v>
      </c>
      <c r="J740" s="14" t="s">
        <v>1330</v>
      </c>
      <c r="K740" s="1" t="s">
        <v>9090</v>
      </c>
      <c r="L740" s="138" t="s">
        <v>3428</v>
      </c>
      <c r="M740" s="1" t="s">
        <v>383</v>
      </c>
      <c r="N740" s="362" t="s">
        <v>9091</v>
      </c>
      <c r="O740" s="3" t="s">
        <v>1382</v>
      </c>
      <c r="P740" s="7" t="s">
        <v>1354</v>
      </c>
      <c r="Q740" s="3" t="s">
        <v>1195</v>
      </c>
      <c r="R740" s="23">
        <v>50</v>
      </c>
      <c r="S740" s="261">
        <v>10800</v>
      </c>
      <c r="T740" s="163">
        <f t="shared" ref="T740" si="115">R740*S740</f>
        <v>540000</v>
      </c>
      <c r="U740" s="83">
        <f t="shared" ref="U740" si="116">T740*1.12</f>
        <v>604800</v>
      </c>
      <c r="V740" s="9" t="s">
        <v>1341</v>
      </c>
      <c r="W740" s="153" t="s">
        <v>1410</v>
      </c>
      <c r="X740" s="9"/>
    </row>
    <row r="741" spans="1:24" s="444" customFormat="1" ht="102" customHeight="1">
      <c r="A741" s="9" t="s">
        <v>6728</v>
      </c>
      <c r="B741" s="100" t="s">
        <v>97</v>
      </c>
      <c r="C741" s="251" t="s">
        <v>9000</v>
      </c>
      <c r="D741" s="1" t="s">
        <v>4391</v>
      </c>
      <c r="E741" s="1" t="s">
        <v>8991</v>
      </c>
      <c r="F741" s="9"/>
      <c r="G741" s="15" t="s">
        <v>384</v>
      </c>
      <c r="H741" s="289">
        <v>0</v>
      </c>
      <c r="I741" s="138">
        <v>470000000</v>
      </c>
      <c r="J741" s="14" t="s">
        <v>1330</v>
      </c>
      <c r="K741" s="1" t="s">
        <v>1339</v>
      </c>
      <c r="L741" s="138" t="s">
        <v>3428</v>
      </c>
      <c r="M741" s="1" t="s">
        <v>383</v>
      </c>
      <c r="N741" s="362" t="s">
        <v>1411</v>
      </c>
      <c r="O741" s="3" t="s">
        <v>1382</v>
      </c>
      <c r="P741" s="7" t="s">
        <v>1354</v>
      </c>
      <c r="Q741" s="3" t="s">
        <v>1195</v>
      </c>
      <c r="R741" s="23">
        <v>4</v>
      </c>
      <c r="S741" s="261">
        <v>18400</v>
      </c>
      <c r="T741" s="163">
        <f>R741*S741</f>
        <v>73600</v>
      </c>
      <c r="U741" s="83">
        <f t="shared" si="109"/>
        <v>82432.000000000015</v>
      </c>
      <c r="V741" s="9" t="s">
        <v>1341</v>
      </c>
      <c r="W741" s="153" t="s">
        <v>1410</v>
      </c>
      <c r="X741" s="9"/>
    </row>
    <row r="742" spans="1:24" s="444" customFormat="1" ht="102" customHeight="1">
      <c r="A742" s="9" t="s">
        <v>6729</v>
      </c>
      <c r="B742" s="100" t="s">
        <v>97</v>
      </c>
      <c r="C742" s="251" t="s">
        <v>9001</v>
      </c>
      <c r="D742" s="1" t="s">
        <v>9021</v>
      </c>
      <c r="E742" s="1" t="s">
        <v>8992</v>
      </c>
      <c r="F742" s="9"/>
      <c r="G742" s="15" t="s">
        <v>384</v>
      </c>
      <c r="H742" s="289">
        <v>0</v>
      </c>
      <c r="I742" s="138">
        <v>470000000</v>
      </c>
      <c r="J742" s="14" t="s">
        <v>1330</v>
      </c>
      <c r="K742" s="1" t="s">
        <v>1339</v>
      </c>
      <c r="L742" s="138" t="s">
        <v>3428</v>
      </c>
      <c r="M742" s="1" t="s">
        <v>383</v>
      </c>
      <c r="N742" s="362" t="s">
        <v>1411</v>
      </c>
      <c r="O742" s="3" t="s">
        <v>1382</v>
      </c>
      <c r="P742" s="7" t="s">
        <v>1354</v>
      </c>
      <c r="Q742" s="3" t="s">
        <v>1195</v>
      </c>
      <c r="R742" s="23">
        <v>4</v>
      </c>
      <c r="S742" s="261">
        <v>30170</v>
      </c>
      <c r="T742" s="163">
        <f>R742*S742</f>
        <v>120680</v>
      </c>
      <c r="U742" s="83">
        <f t="shared" si="109"/>
        <v>135161.60000000001</v>
      </c>
      <c r="V742" s="9" t="s">
        <v>1341</v>
      </c>
      <c r="W742" s="153" t="s">
        <v>1410</v>
      </c>
      <c r="X742" s="9"/>
    </row>
    <row r="743" spans="1:24" s="444" customFormat="1" ht="102" customHeight="1">
      <c r="A743" s="9" t="s">
        <v>6730</v>
      </c>
      <c r="B743" s="100" t="s">
        <v>97</v>
      </c>
      <c r="C743" s="111" t="s">
        <v>1277</v>
      </c>
      <c r="D743" s="111" t="s">
        <v>1279</v>
      </c>
      <c r="E743" s="111" t="s">
        <v>1278</v>
      </c>
      <c r="F743" s="3"/>
      <c r="G743" s="3" t="s">
        <v>384</v>
      </c>
      <c r="H743" s="7" t="s">
        <v>2116</v>
      </c>
      <c r="I743" s="114">
        <v>470000000</v>
      </c>
      <c r="J743" s="21" t="s">
        <v>1330</v>
      </c>
      <c r="K743" s="25" t="s">
        <v>1947</v>
      </c>
      <c r="L743" s="138" t="s">
        <v>3428</v>
      </c>
      <c r="M743" s="141" t="s">
        <v>383</v>
      </c>
      <c r="N743" s="360" t="s">
        <v>8876</v>
      </c>
      <c r="O743" s="3" t="s">
        <v>1382</v>
      </c>
      <c r="P743" s="7" t="s">
        <v>1354</v>
      </c>
      <c r="Q743" s="3" t="s">
        <v>1195</v>
      </c>
      <c r="R743" s="44">
        <v>73</v>
      </c>
      <c r="S743" s="25">
        <v>2600</v>
      </c>
      <c r="T743" s="303">
        <v>0</v>
      </c>
      <c r="U743" s="303">
        <f t="shared" si="109"/>
        <v>0</v>
      </c>
      <c r="V743" s="9" t="s">
        <v>1341</v>
      </c>
      <c r="W743" s="153" t="s">
        <v>1410</v>
      </c>
      <c r="X743" s="9" t="s">
        <v>9385</v>
      </c>
    </row>
    <row r="744" spans="1:24" s="444" customFormat="1" ht="102" customHeight="1">
      <c r="A744" s="9" t="s">
        <v>9531</v>
      </c>
      <c r="B744" s="100" t="s">
        <v>97</v>
      </c>
      <c r="C744" s="111" t="s">
        <v>1277</v>
      </c>
      <c r="D744" s="111" t="s">
        <v>1279</v>
      </c>
      <c r="E744" s="111" t="s">
        <v>1278</v>
      </c>
      <c r="F744" s="3"/>
      <c r="G744" s="3" t="s">
        <v>384</v>
      </c>
      <c r="H744" s="7" t="s">
        <v>2116</v>
      </c>
      <c r="I744" s="114">
        <v>470000000</v>
      </c>
      <c r="J744" s="21" t="s">
        <v>1330</v>
      </c>
      <c r="K744" s="25" t="s">
        <v>1947</v>
      </c>
      <c r="L744" s="138" t="s">
        <v>3428</v>
      </c>
      <c r="M744" s="141" t="s">
        <v>383</v>
      </c>
      <c r="N744" s="360" t="s">
        <v>8876</v>
      </c>
      <c r="O744" s="3" t="s">
        <v>1382</v>
      </c>
      <c r="P744" s="7" t="s">
        <v>1354</v>
      </c>
      <c r="Q744" s="3" t="s">
        <v>1195</v>
      </c>
      <c r="R744" s="44">
        <v>109</v>
      </c>
      <c r="S744" s="25">
        <v>2600</v>
      </c>
      <c r="T744" s="19">
        <f t="shared" ref="T744" si="117">R744*S744</f>
        <v>283400</v>
      </c>
      <c r="U744" s="83">
        <f t="shared" ref="U744" si="118">T744*1.12</f>
        <v>317408.00000000006</v>
      </c>
      <c r="V744" s="9" t="s">
        <v>1341</v>
      </c>
      <c r="W744" s="153" t="s">
        <v>1410</v>
      </c>
      <c r="X744" s="9"/>
    </row>
    <row r="745" spans="1:24" s="444" customFormat="1" ht="102" customHeight="1">
      <c r="A745" s="9" t="s">
        <v>6731</v>
      </c>
      <c r="B745" s="100" t="s">
        <v>97</v>
      </c>
      <c r="C745" s="126" t="s">
        <v>1280</v>
      </c>
      <c r="D745" s="3" t="s">
        <v>1253</v>
      </c>
      <c r="E745" s="3" t="s">
        <v>1254</v>
      </c>
      <c r="F745" s="3"/>
      <c r="G745" s="3" t="s">
        <v>384</v>
      </c>
      <c r="H745" s="7" t="s">
        <v>2116</v>
      </c>
      <c r="I745" s="113" t="s">
        <v>1340</v>
      </c>
      <c r="J745" s="21" t="s">
        <v>1330</v>
      </c>
      <c r="K745" s="25" t="s">
        <v>1947</v>
      </c>
      <c r="L745" s="138" t="s">
        <v>3428</v>
      </c>
      <c r="M745" s="141" t="s">
        <v>383</v>
      </c>
      <c r="N745" s="360" t="s">
        <v>8876</v>
      </c>
      <c r="O745" s="3" t="s">
        <v>1382</v>
      </c>
      <c r="P745" s="7" t="s">
        <v>1354</v>
      </c>
      <c r="Q745" s="3" t="s">
        <v>1195</v>
      </c>
      <c r="R745" s="44">
        <v>18</v>
      </c>
      <c r="S745" s="25">
        <v>6000</v>
      </c>
      <c r="T745" s="19">
        <f t="shared" si="103"/>
        <v>108000</v>
      </c>
      <c r="U745" s="83">
        <f t="shared" si="109"/>
        <v>120960.00000000001</v>
      </c>
      <c r="V745" s="9" t="s">
        <v>1341</v>
      </c>
      <c r="W745" s="153" t="s">
        <v>1410</v>
      </c>
      <c r="X745" s="9"/>
    </row>
    <row r="746" spans="1:24" s="444" customFormat="1" ht="102" customHeight="1">
      <c r="A746" s="9" t="s">
        <v>6732</v>
      </c>
      <c r="B746" s="100" t="s">
        <v>97</v>
      </c>
      <c r="C746" s="126" t="s">
        <v>1280</v>
      </c>
      <c r="D746" s="3" t="s">
        <v>1253</v>
      </c>
      <c r="E746" s="3" t="s">
        <v>1255</v>
      </c>
      <c r="F746" s="3"/>
      <c r="G746" s="3" t="s">
        <v>384</v>
      </c>
      <c r="H746" s="7" t="s">
        <v>2116</v>
      </c>
      <c r="I746" s="113" t="s">
        <v>1340</v>
      </c>
      <c r="J746" s="21" t="s">
        <v>1330</v>
      </c>
      <c r="K746" s="25" t="s">
        <v>1947</v>
      </c>
      <c r="L746" s="138" t="s">
        <v>3428</v>
      </c>
      <c r="M746" s="141" t="s">
        <v>383</v>
      </c>
      <c r="N746" s="360" t="s">
        <v>8876</v>
      </c>
      <c r="O746" s="3" t="s">
        <v>1382</v>
      </c>
      <c r="P746" s="7" t="s">
        <v>1354</v>
      </c>
      <c r="Q746" s="3" t="s">
        <v>1195</v>
      </c>
      <c r="R746" s="44">
        <v>1</v>
      </c>
      <c r="S746" s="25">
        <v>14800</v>
      </c>
      <c r="T746" s="19">
        <f t="shared" si="103"/>
        <v>14800</v>
      </c>
      <c r="U746" s="83">
        <f t="shared" si="109"/>
        <v>16576</v>
      </c>
      <c r="V746" s="9" t="s">
        <v>1341</v>
      </c>
      <c r="W746" s="153" t="s">
        <v>1410</v>
      </c>
      <c r="X746" s="9"/>
    </row>
    <row r="747" spans="1:24" s="444" customFormat="1" ht="102" customHeight="1">
      <c r="A747" s="9" t="s">
        <v>6733</v>
      </c>
      <c r="B747" s="100" t="s">
        <v>97</v>
      </c>
      <c r="C747" s="126" t="s">
        <v>1280</v>
      </c>
      <c r="D747" s="3" t="s">
        <v>1256</v>
      </c>
      <c r="E747" s="3" t="s">
        <v>1257</v>
      </c>
      <c r="F747" s="3"/>
      <c r="G747" s="3" t="s">
        <v>384</v>
      </c>
      <c r="H747" s="7" t="s">
        <v>2116</v>
      </c>
      <c r="I747" s="113" t="s">
        <v>1340</v>
      </c>
      <c r="J747" s="21" t="s">
        <v>1330</v>
      </c>
      <c r="K747" s="25" t="s">
        <v>1947</v>
      </c>
      <c r="L747" s="138" t="s">
        <v>3428</v>
      </c>
      <c r="M747" s="141" t="s">
        <v>383</v>
      </c>
      <c r="N747" s="360" t="s">
        <v>8876</v>
      </c>
      <c r="O747" s="3" t="s">
        <v>1382</v>
      </c>
      <c r="P747" s="7" t="s">
        <v>1354</v>
      </c>
      <c r="Q747" s="3" t="s">
        <v>1195</v>
      </c>
      <c r="R747" s="44">
        <v>3</v>
      </c>
      <c r="S747" s="25">
        <v>6000</v>
      </c>
      <c r="T747" s="19">
        <f t="shared" ref="T747:T748" si="119">R747*S747</f>
        <v>18000</v>
      </c>
      <c r="U747" s="83">
        <f t="shared" si="109"/>
        <v>20160.000000000004</v>
      </c>
      <c r="V747" s="9" t="s">
        <v>1341</v>
      </c>
      <c r="W747" s="153" t="s">
        <v>1410</v>
      </c>
      <c r="X747" s="9"/>
    </row>
    <row r="748" spans="1:24" s="444" customFormat="1" ht="102" customHeight="1">
      <c r="A748" s="9" t="s">
        <v>6734</v>
      </c>
      <c r="B748" s="100" t="s">
        <v>97</v>
      </c>
      <c r="C748" s="126" t="s">
        <v>1280</v>
      </c>
      <c r="D748" s="3" t="s">
        <v>1258</v>
      </c>
      <c r="E748" s="3" t="s">
        <v>1259</v>
      </c>
      <c r="F748" s="3"/>
      <c r="G748" s="3" t="s">
        <v>384</v>
      </c>
      <c r="H748" s="7" t="s">
        <v>2116</v>
      </c>
      <c r="I748" s="113" t="s">
        <v>1340</v>
      </c>
      <c r="J748" s="21" t="s">
        <v>1330</v>
      </c>
      <c r="K748" s="25" t="s">
        <v>1947</v>
      </c>
      <c r="L748" s="138" t="s">
        <v>3428</v>
      </c>
      <c r="M748" s="141" t="s">
        <v>383</v>
      </c>
      <c r="N748" s="360" t="s">
        <v>8876</v>
      </c>
      <c r="O748" s="3" t="s">
        <v>1382</v>
      </c>
      <c r="P748" s="7" t="s">
        <v>1354</v>
      </c>
      <c r="Q748" s="3" t="s">
        <v>1195</v>
      </c>
      <c r="R748" s="44">
        <v>26</v>
      </c>
      <c r="S748" s="25">
        <v>6200</v>
      </c>
      <c r="T748" s="19">
        <f t="shared" si="119"/>
        <v>161200</v>
      </c>
      <c r="U748" s="83">
        <f t="shared" si="109"/>
        <v>180544.00000000003</v>
      </c>
      <c r="V748" s="9" t="s">
        <v>1341</v>
      </c>
      <c r="W748" s="153" t="s">
        <v>1410</v>
      </c>
      <c r="X748" s="9"/>
    </row>
    <row r="749" spans="1:24" s="28" customFormat="1" ht="102" customHeight="1">
      <c r="A749" s="9" t="s">
        <v>6735</v>
      </c>
      <c r="B749" s="3" t="s">
        <v>1332</v>
      </c>
      <c r="C749" s="39" t="s">
        <v>1933</v>
      </c>
      <c r="D749" s="38" t="s">
        <v>1924</v>
      </c>
      <c r="E749" s="38" t="s">
        <v>1932</v>
      </c>
      <c r="F749" s="31" t="s">
        <v>1931</v>
      </c>
      <c r="G749" s="29" t="s">
        <v>384</v>
      </c>
      <c r="H749" s="7" t="s">
        <v>2116</v>
      </c>
      <c r="I749" s="34">
        <v>470000000</v>
      </c>
      <c r="J749" s="21" t="s">
        <v>1330</v>
      </c>
      <c r="K749" s="33" t="s">
        <v>1383</v>
      </c>
      <c r="L749" s="138" t="s">
        <v>3428</v>
      </c>
      <c r="M749" s="141" t="s">
        <v>383</v>
      </c>
      <c r="N749" s="360" t="s">
        <v>8876</v>
      </c>
      <c r="O749" s="3" t="s">
        <v>1382</v>
      </c>
      <c r="P749" s="7" t="s">
        <v>1354</v>
      </c>
      <c r="Q749" s="3" t="s">
        <v>1195</v>
      </c>
      <c r="R749" s="37">
        <v>50</v>
      </c>
      <c r="S749" s="32">
        <v>75</v>
      </c>
      <c r="T749" s="235">
        <f>R749*S749</f>
        <v>3750</v>
      </c>
      <c r="U749" s="83">
        <f t="shared" si="109"/>
        <v>4200</v>
      </c>
      <c r="V749" s="9" t="s">
        <v>1341</v>
      </c>
      <c r="W749" s="153" t="s">
        <v>1410</v>
      </c>
      <c r="X749" s="29"/>
    </row>
    <row r="750" spans="1:24" s="28" customFormat="1" ht="102" customHeight="1">
      <c r="A750" s="9" t="s">
        <v>6736</v>
      </c>
      <c r="B750" s="3" t="s">
        <v>1332</v>
      </c>
      <c r="C750" s="39" t="s">
        <v>1928</v>
      </c>
      <c r="D750" s="38" t="s">
        <v>1924</v>
      </c>
      <c r="E750" s="38" t="s">
        <v>1927</v>
      </c>
      <c r="F750" s="31" t="s">
        <v>1930</v>
      </c>
      <c r="G750" s="29" t="s">
        <v>384</v>
      </c>
      <c r="H750" s="7" t="s">
        <v>2116</v>
      </c>
      <c r="I750" s="34">
        <v>470000000</v>
      </c>
      <c r="J750" s="21" t="s">
        <v>1330</v>
      </c>
      <c r="K750" s="33" t="s">
        <v>1383</v>
      </c>
      <c r="L750" s="138" t="s">
        <v>3428</v>
      </c>
      <c r="M750" s="141" t="s">
        <v>383</v>
      </c>
      <c r="N750" s="360" t="s">
        <v>8876</v>
      </c>
      <c r="O750" s="3" t="s">
        <v>1382</v>
      </c>
      <c r="P750" s="7" t="s">
        <v>1354</v>
      </c>
      <c r="Q750" s="3" t="s">
        <v>1195</v>
      </c>
      <c r="R750" s="37">
        <v>250</v>
      </c>
      <c r="S750" s="32">
        <v>75</v>
      </c>
      <c r="T750" s="235">
        <f>R750*S750</f>
        <v>18750</v>
      </c>
      <c r="U750" s="83">
        <f t="shared" si="109"/>
        <v>21000.000000000004</v>
      </c>
      <c r="V750" s="9" t="s">
        <v>1341</v>
      </c>
      <c r="W750" s="153" t="s">
        <v>1410</v>
      </c>
      <c r="X750" s="29"/>
    </row>
    <row r="751" spans="1:24" s="70" customFormat="1" ht="102" customHeight="1">
      <c r="A751" s="9" t="s">
        <v>6737</v>
      </c>
      <c r="B751" s="3" t="s">
        <v>1332</v>
      </c>
      <c r="C751" s="39" t="s">
        <v>1925</v>
      </c>
      <c r="D751" s="38" t="s">
        <v>1924</v>
      </c>
      <c r="E751" s="38" t="s">
        <v>1923</v>
      </c>
      <c r="F751" s="31" t="s">
        <v>1929</v>
      </c>
      <c r="G751" s="29" t="s">
        <v>384</v>
      </c>
      <c r="H751" s="7" t="s">
        <v>2116</v>
      </c>
      <c r="I751" s="34">
        <v>470000000</v>
      </c>
      <c r="J751" s="21" t="s">
        <v>1330</v>
      </c>
      <c r="K751" s="33" t="s">
        <v>1383</v>
      </c>
      <c r="L751" s="138" t="s">
        <v>3428</v>
      </c>
      <c r="M751" s="141" t="s">
        <v>383</v>
      </c>
      <c r="N751" s="360" t="s">
        <v>8876</v>
      </c>
      <c r="O751" s="3" t="s">
        <v>1382</v>
      </c>
      <c r="P751" s="7" t="s">
        <v>1354</v>
      </c>
      <c r="Q751" s="3" t="s">
        <v>1195</v>
      </c>
      <c r="R751" s="37">
        <v>200</v>
      </c>
      <c r="S751" s="32">
        <v>198</v>
      </c>
      <c r="T751" s="235">
        <f>R751*S751</f>
        <v>39600</v>
      </c>
      <c r="U751" s="83">
        <f t="shared" si="109"/>
        <v>44352.000000000007</v>
      </c>
      <c r="V751" s="9" t="s">
        <v>1341</v>
      </c>
      <c r="W751" s="153" t="s">
        <v>1410</v>
      </c>
      <c r="X751" s="71"/>
    </row>
    <row r="752" spans="1:24" s="70" customFormat="1" ht="102" customHeight="1">
      <c r="A752" s="9" t="s">
        <v>6738</v>
      </c>
      <c r="B752" s="3" t="s">
        <v>1332</v>
      </c>
      <c r="C752" s="39" t="s">
        <v>1928</v>
      </c>
      <c r="D752" s="38" t="s">
        <v>1924</v>
      </c>
      <c r="E752" s="38" t="s">
        <v>1927</v>
      </c>
      <c r="F752" s="31" t="s">
        <v>1926</v>
      </c>
      <c r="G752" s="29" t="s">
        <v>384</v>
      </c>
      <c r="H752" s="7" t="s">
        <v>2116</v>
      </c>
      <c r="I752" s="34">
        <v>470000000</v>
      </c>
      <c r="J752" s="21" t="s">
        <v>1330</v>
      </c>
      <c r="K752" s="33" t="s">
        <v>1383</v>
      </c>
      <c r="L752" s="138" t="s">
        <v>3428</v>
      </c>
      <c r="M752" s="141" t="s">
        <v>383</v>
      </c>
      <c r="N752" s="360" t="s">
        <v>8876</v>
      </c>
      <c r="O752" s="3" t="s">
        <v>1382</v>
      </c>
      <c r="P752" s="7" t="s">
        <v>1354</v>
      </c>
      <c r="Q752" s="3" t="s">
        <v>1195</v>
      </c>
      <c r="R752" s="37">
        <v>1450</v>
      </c>
      <c r="S752" s="32">
        <v>75</v>
      </c>
      <c r="T752" s="5">
        <v>108750</v>
      </c>
      <c r="U752" s="83">
        <f t="shared" si="109"/>
        <v>121800.00000000001</v>
      </c>
      <c r="V752" s="9" t="s">
        <v>1341</v>
      </c>
      <c r="W752" s="153" t="s">
        <v>1410</v>
      </c>
      <c r="X752" s="71"/>
    </row>
    <row r="753" spans="1:24" s="70" customFormat="1" ht="102" customHeight="1">
      <c r="A753" s="9" t="s">
        <v>6739</v>
      </c>
      <c r="B753" s="3" t="s">
        <v>1332</v>
      </c>
      <c r="C753" s="39" t="s">
        <v>1925</v>
      </c>
      <c r="D753" s="38" t="s">
        <v>1924</v>
      </c>
      <c r="E753" s="38" t="s">
        <v>1923</v>
      </c>
      <c r="F753" s="31" t="s">
        <v>1922</v>
      </c>
      <c r="G753" s="29" t="s">
        <v>384</v>
      </c>
      <c r="H753" s="7" t="s">
        <v>2116</v>
      </c>
      <c r="I753" s="34">
        <v>470000000</v>
      </c>
      <c r="J753" s="21" t="s">
        <v>1330</v>
      </c>
      <c r="K753" s="33" t="s">
        <v>1383</v>
      </c>
      <c r="L753" s="138" t="s">
        <v>3428</v>
      </c>
      <c r="M753" s="141" t="s">
        <v>383</v>
      </c>
      <c r="N753" s="360" t="s">
        <v>8876</v>
      </c>
      <c r="O753" s="3" t="s">
        <v>1382</v>
      </c>
      <c r="P753" s="7" t="s">
        <v>1354</v>
      </c>
      <c r="Q753" s="3" t="s">
        <v>1195</v>
      </c>
      <c r="R753" s="37">
        <v>950</v>
      </c>
      <c r="S753" s="32">
        <v>90</v>
      </c>
      <c r="T753" s="5">
        <v>85500</v>
      </c>
      <c r="U753" s="83">
        <f t="shared" si="109"/>
        <v>95760.000000000015</v>
      </c>
      <c r="V753" s="9" t="s">
        <v>1341</v>
      </c>
      <c r="W753" s="153" t="s">
        <v>1410</v>
      </c>
      <c r="X753" s="71"/>
    </row>
    <row r="754" spans="1:24" s="28" customFormat="1" ht="102" customHeight="1">
      <c r="A754" s="9" t="s">
        <v>6740</v>
      </c>
      <c r="B754" s="3" t="s">
        <v>1332</v>
      </c>
      <c r="C754" s="39" t="s">
        <v>1921</v>
      </c>
      <c r="D754" s="39" t="s">
        <v>1920</v>
      </c>
      <c r="E754" s="39" t="s">
        <v>1919</v>
      </c>
      <c r="F754" s="35" t="s">
        <v>1918</v>
      </c>
      <c r="G754" s="29" t="s">
        <v>384</v>
      </c>
      <c r="H754" s="7" t="s">
        <v>2116</v>
      </c>
      <c r="I754" s="34">
        <v>470000000</v>
      </c>
      <c r="J754" s="21" t="s">
        <v>1330</v>
      </c>
      <c r="K754" s="33" t="s">
        <v>1383</v>
      </c>
      <c r="L754" s="138" t="s">
        <v>3428</v>
      </c>
      <c r="M754" s="141" t="s">
        <v>383</v>
      </c>
      <c r="N754" s="360" t="s">
        <v>8876</v>
      </c>
      <c r="O754" s="3" t="s">
        <v>1382</v>
      </c>
      <c r="P754" s="7" t="s">
        <v>1354</v>
      </c>
      <c r="Q754" s="3" t="s">
        <v>1195</v>
      </c>
      <c r="R754" s="37">
        <v>225</v>
      </c>
      <c r="S754" s="32">
        <v>7480</v>
      </c>
      <c r="T754" s="351">
        <v>0</v>
      </c>
      <c r="U754" s="83">
        <f t="shared" si="109"/>
        <v>0</v>
      </c>
      <c r="V754" s="9" t="s">
        <v>1341</v>
      </c>
      <c r="W754" s="153" t="s">
        <v>1410</v>
      </c>
      <c r="X754" s="29" t="s">
        <v>9385</v>
      </c>
    </row>
    <row r="755" spans="1:24" s="28" customFormat="1" ht="102" customHeight="1">
      <c r="A755" s="9" t="s">
        <v>9564</v>
      </c>
      <c r="B755" s="3" t="s">
        <v>1332</v>
      </c>
      <c r="C755" s="39" t="s">
        <v>1921</v>
      </c>
      <c r="D755" s="39" t="s">
        <v>1920</v>
      </c>
      <c r="E755" s="39" t="s">
        <v>1919</v>
      </c>
      <c r="F755" s="35" t="s">
        <v>1918</v>
      </c>
      <c r="G755" s="29" t="s">
        <v>384</v>
      </c>
      <c r="H755" s="7" t="s">
        <v>2116</v>
      </c>
      <c r="I755" s="34">
        <v>470000000</v>
      </c>
      <c r="J755" s="21" t="s">
        <v>1330</v>
      </c>
      <c r="K755" s="33" t="s">
        <v>1383</v>
      </c>
      <c r="L755" s="138" t="s">
        <v>3428</v>
      </c>
      <c r="M755" s="141" t="s">
        <v>383</v>
      </c>
      <c r="N755" s="360" t="s">
        <v>8876</v>
      </c>
      <c r="O755" s="3" t="s">
        <v>1382</v>
      </c>
      <c r="P755" s="7" t="s">
        <v>1354</v>
      </c>
      <c r="Q755" s="3" t="s">
        <v>1195</v>
      </c>
      <c r="R755" s="37">
        <v>150</v>
      </c>
      <c r="S755" s="32">
        <v>7480</v>
      </c>
      <c r="T755" s="235">
        <f t="shared" ref="T755" si="120">R755*S755</f>
        <v>1122000</v>
      </c>
      <c r="U755" s="83">
        <f t="shared" ref="U755" si="121">T755*1.12</f>
        <v>1256640.0000000002</v>
      </c>
      <c r="V755" s="9" t="s">
        <v>1341</v>
      </c>
      <c r="W755" s="153" t="s">
        <v>1410</v>
      </c>
      <c r="X755" s="29"/>
    </row>
    <row r="756" spans="1:24" s="28" customFormat="1" ht="102" customHeight="1">
      <c r="A756" s="9" t="s">
        <v>6741</v>
      </c>
      <c r="B756" s="3" t="s">
        <v>1332</v>
      </c>
      <c r="C756" s="39" t="s">
        <v>1917</v>
      </c>
      <c r="D756" s="39" t="s">
        <v>1914</v>
      </c>
      <c r="E756" s="39" t="s">
        <v>1916</v>
      </c>
      <c r="F756" s="31"/>
      <c r="G756" s="29" t="s">
        <v>384</v>
      </c>
      <c r="H756" s="7" t="s">
        <v>2116</v>
      </c>
      <c r="I756" s="34">
        <v>470000000</v>
      </c>
      <c r="J756" s="21" t="s">
        <v>1330</v>
      </c>
      <c r="K756" s="33" t="s">
        <v>1383</v>
      </c>
      <c r="L756" s="138" t="s">
        <v>3428</v>
      </c>
      <c r="M756" s="141" t="s">
        <v>383</v>
      </c>
      <c r="N756" s="360" t="s">
        <v>8876</v>
      </c>
      <c r="O756" s="3" t="s">
        <v>1382</v>
      </c>
      <c r="P756" s="7" t="s">
        <v>1354</v>
      </c>
      <c r="Q756" s="3" t="s">
        <v>1195</v>
      </c>
      <c r="R756" s="37">
        <v>450</v>
      </c>
      <c r="S756" s="32">
        <v>792</v>
      </c>
      <c r="T756" s="351">
        <v>0</v>
      </c>
      <c r="U756" s="303">
        <f t="shared" si="109"/>
        <v>0</v>
      </c>
      <c r="V756" s="9" t="s">
        <v>1341</v>
      </c>
      <c r="W756" s="153" t="s">
        <v>1410</v>
      </c>
      <c r="X756" s="29" t="s">
        <v>9385</v>
      </c>
    </row>
    <row r="757" spans="1:24" s="28" customFormat="1" ht="102" customHeight="1">
      <c r="A757" s="9" t="s">
        <v>9565</v>
      </c>
      <c r="B757" s="3" t="s">
        <v>1332</v>
      </c>
      <c r="C757" s="39" t="s">
        <v>1917</v>
      </c>
      <c r="D757" s="39" t="s">
        <v>1914</v>
      </c>
      <c r="E757" s="39" t="s">
        <v>1916</v>
      </c>
      <c r="F757" s="31"/>
      <c r="G757" s="29" t="s">
        <v>384</v>
      </c>
      <c r="H757" s="7" t="s">
        <v>2116</v>
      </c>
      <c r="I757" s="34">
        <v>470000000</v>
      </c>
      <c r="J757" s="21" t="s">
        <v>1330</v>
      </c>
      <c r="K757" s="33" t="s">
        <v>1383</v>
      </c>
      <c r="L757" s="138" t="s">
        <v>3428</v>
      </c>
      <c r="M757" s="141" t="s">
        <v>383</v>
      </c>
      <c r="N757" s="360" t="s">
        <v>8876</v>
      </c>
      <c r="O757" s="3" t="s">
        <v>1382</v>
      </c>
      <c r="P757" s="7" t="s">
        <v>1354</v>
      </c>
      <c r="Q757" s="3" t="s">
        <v>1195</v>
      </c>
      <c r="R757" s="37">
        <v>300</v>
      </c>
      <c r="S757" s="32">
        <v>792</v>
      </c>
      <c r="T757" s="235">
        <f t="shared" ref="T757" si="122">R757*S757</f>
        <v>237600</v>
      </c>
      <c r="U757" s="83">
        <f t="shared" ref="U757" si="123">T757*1.12</f>
        <v>266112</v>
      </c>
      <c r="V757" s="9" t="s">
        <v>1341</v>
      </c>
      <c r="W757" s="153" t="s">
        <v>1410</v>
      </c>
      <c r="X757" s="29"/>
    </row>
    <row r="758" spans="1:24" s="28" customFormat="1" ht="102" customHeight="1">
      <c r="A758" s="9" t="s">
        <v>6742</v>
      </c>
      <c r="B758" s="3" t="s">
        <v>1332</v>
      </c>
      <c r="C758" s="39" t="s">
        <v>1915</v>
      </c>
      <c r="D758" s="39" t="s">
        <v>1914</v>
      </c>
      <c r="E758" s="39" t="s">
        <v>1913</v>
      </c>
      <c r="F758" s="39"/>
      <c r="G758" s="29" t="s">
        <v>384</v>
      </c>
      <c r="H758" s="7" t="s">
        <v>2116</v>
      </c>
      <c r="I758" s="34">
        <v>470000000</v>
      </c>
      <c r="J758" s="21" t="s">
        <v>1330</v>
      </c>
      <c r="K758" s="33" t="s">
        <v>1383</v>
      </c>
      <c r="L758" s="138" t="s">
        <v>3428</v>
      </c>
      <c r="M758" s="141" t="s">
        <v>383</v>
      </c>
      <c r="N758" s="360" t="s">
        <v>8876</v>
      </c>
      <c r="O758" s="3" t="s">
        <v>1382</v>
      </c>
      <c r="P758" s="7" t="s">
        <v>1354</v>
      </c>
      <c r="Q758" s="3" t="s">
        <v>1195</v>
      </c>
      <c r="R758" s="37">
        <v>450</v>
      </c>
      <c r="S758" s="32">
        <v>638</v>
      </c>
      <c r="T758" s="351">
        <v>0</v>
      </c>
      <c r="U758" s="303">
        <f t="shared" si="109"/>
        <v>0</v>
      </c>
      <c r="V758" s="9" t="s">
        <v>1341</v>
      </c>
      <c r="W758" s="153" t="s">
        <v>1410</v>
      </c>
      <c r="X758" s="29" t="s">
        <v>9385</v>
      </c>
    </row>
    <row r="759" spans="1:24" s="28" customFormat="1" ht="102" customHeight="1">
      <c r="A759" s="9" t="s">
        <v>9566</v>
      </c>
      <c r="B759" s="3" t="s">
        <v>1332</v>
      </c>
      <c r="C759" s="39" t="s">
        <v>1915</v>
      </c>
      <c r="D759" s="39" t="s">
        <v>1914</v>
      </c>
      <c r="E759" s="39" t="s">
        <v>1913</v>
      </c>
      <c r="F759" s="39"/>
      <c r="G759" s="29" t="s">
        <v>384</v>
      </c>
      <c r="H759" s="7" t="s">
        <v>2116</v>
      </c>
      <c r="I759" s="34">
        <v>470000000</v>
      </c>
      <c r="J759" s="21" t="s">
        <v>1330</v>
      </c>
      <c r="K759" s="33" t="s">
        <v>1383</v>
      </c>
      <c r="L759" s="138" t="s">
        <v>3428</v>
      </c>
      <c r="M759" s="141" t="s">
        <v>383</v>
      </c>
      <c r="N759" s="360" t="s">
        <v>8876</v>
      </c>
      <c r="O759" s="3" t="s">
        <v>1382</v>
      </c>
      <c r="P759" s="7" t="s">
        <v>1354</v>
      </c>
      <c r="Q759" s="3" t="s">
        <v>1195</v>
      </c>
      <c r="R759" s="37">
        <v>300</v>
      </c>
      <c r="S759" s="32">
        <v>638</v>
      </c>
      <c r="T759" s="235">
        <f t="shared" ref="T759" si="124">R759*S759</f>
        <v>191400</v>
      </c>
      <c r="U759" s="83">
        <f t="shared" ref="U759" si="125">T759*1.12</f>
        <v>214368.00000000003</v>
      </c>
      <c r="V759" s="9" t="s">
        <v>1341</v>
      </c>
      <c r="W759" s="153" t="s">
        <v>1410</v>
      </c>
      <c r="X759" s="29"/>
    </row>
    <row r="760" spans="1:24" s="28" customFormat="1" ht="102" customHeight="1">
      <c r="A760" s="9" t="s">
        <v>6743</v>
      </c>
      <c r="B760" s="3" t="s">
        <v>1332</v>
      </c>
      <c r="C760" s="29" t="s">
        <v>1912</v>
      </c>
      <c r="D760" s="39" t="s">
        <v>1899</v>
      </c>
      <c r="E760" s="39" t="s">
        <v>1911</v>
      </c>
      <c r="F760" s="31"/>
      <c r="G760" s="29" t="s">
        <v>384</v>
      </c>
      <c r="H760" s="7" t="s">
        <v>2116</v>
      </c>
      <c r="I760" s="34">
        <v>470000000</v>
      </c>
      <c r="J760" s="21" t="s">
        <v>1330</v>
      </c>
      <c r="K760" s="33" t="s">
        <v>1383</v>
      </c>
      <c r="L760" s="138" t="s">
        <v>3428</v>
      </c>
      <c r="M760" s="141" t="s">
        <v>383</v>
      </c>
      <c r="N760" s="360" t="s">
        <v>8876</v>
      </c>
      <c r="O760" s="3" t="s">
        <v>1382</v>
      </c>
      <c r="P760" s="7" t="s">
        <v>1354</v>
      </c>
      <c r="Q760" s="3" t="s">
        <v>1195</v>
      </c>
      <c r="R760" s="37">
        <v>5160</v>
      </c>
      <c r="S760" s="32">
        <v>121</v>
      </c>
      <c r="T760" s="351">
        <v>0</v>
      </c>
      <c r="U760" s="303">
        <f t="shared" si="109"/>
        <v>0</v>
      </c>
      <c r="V760" s="9" t="s">
        <v>1341</v>
      </c>
      <c r="W760" s="153" t="s">
        <v>1410</v>
      </c>
      <c r="X760" s="29" t="s">
        <v>9385</v>
      </c>
    </row>
    <row r="761" spans="1:24" s="28" customFormat="1" ht="102" customHeight="1">
      <c r="A761" s="9" t="s">
        <v>9567</v>
      </c>
      <c r="B761" s="3" t="s">
        <v>1332</v>
      </c>
      <c r="C761" s="29" t="s">
        <v>1912</v>
      </c>
      <c r="D761" s="39" t="s">
        <v>1899</v>
      </c>
      <c r="E761" s="39" t="s">
        <v>1911</v>
      </c>
      <c r="F761" s="31"/>
      <c r="G761" s="29" t="s">
        <v>384</v>
      </c>
      <c r="H761" s="7" t="s">
        <v>2116</v>
      </c>
      <c r="I761" s="34">
        <v>470000000</v>
      </c>
      <c r="J761" s="21" t="s">
        <v>1330</v>
      </c>
      <c r="K761" s="33" t="s">
        <v>1383</v>
      </c>
      <c r="L761" s="138" t="s">
        <v>3428</v>
      </c>
      <c r="M761" s="141" t="s">
        <v>383</v>
      </c>
      <c r="N761" s="360" t="s">
        <v>8876</v>
      </c>
      <c r="O761" s="3" t="s">
        <v>1382</v>
      </c>
      <c r="P761" s="7" t="s">
        <v>1354</v>
      </c>
      <c r="Q761" s="3" t="s">
        <v>1195</v>
      </c>
      <c r="R761" s="37">
        <v>3360</v>
      </c>
      <c r="S761" s="32">
        <v>121</v>
      </c>
      <c r="T761" s="235">
        <f t="shared" ref="T761" si="126">R761*S761</f>
        <v>406560</v>
      </c>
      <c r="U761" s="83">
        <f t="shared" ref="U761" si="127">T761*1.12</f>
        <v>455347.20000000007</v>
      </c>
      <c r="V761" s="9" t="s">
        <v>1341</v>
      </c>
      <c r="W761" s="153" t="s">
        <v>1410</v>
      </c>
      <c r="X761" s="29"/>
    </row>
    <row r="762" spans="1:24" s="28" customFormat="1" ht="102" customHeight="1">
      <c r="A762" s="9" t="s">
        <v>6744</v>
      </c>
      <c r="B762" s="3" t="s">
        <v>1332</v>
      </c>
      <c r="C762" s="39" t="s">
        <v>1910</v>
      </c>
      <c r="D762" s="39" t="s">
        <v>1899</v>
      </c>
      <c r="E762" s="39" t="s">
        <v>1909</v>
      </c>
      <c r="F762" s="31"/>
      <c r="G762" s="29" t="s">
        <v>384</v>
      </c>
      <c r="H762" s="7" t="s">
        <v>2116</v>
      </c>
      <c r="I762" s="34">
        <v>470000000</v>
      </c>
      <c r="J762" s="21" t="s">
        <v>1330</v>
      </c>
      <c r="K762" s="33" t="s">
        <v>1383</v>
      </c>
      <c r="L762" s="138" t="s">
        <v>3428</v>
      </c>
      <c r="M762" s="141" t="s">
        <v>383</v>
      </c>
      <c r="N762" s="360" t="s">
        <v>8876</v>
      </c>
      <c r="O762" s="3" t="s">
        <v>1382</v>
      </c>
      <c r="P762" s="7" t="s">
        <v>1354</v>
      </c>
      <c r="Q762" s="3" t="s">
        <v>1195</v>
      </c>
      <c r="R762" s="37">
        <v>3600</v>
      </c>
      <c r="S762" s="32">
        <v>132</v>
      </c>
      <c r="T762" s="351">
        <v>0</v>
      </c>
      <c r="U762" s="303">
        <f t="shared" si="109"/>
        <v>0</v>
      </c>
      <c r="V762" s="9" t="s">
        <v>1341</v>
      </c>
      <c r="W762" s="153" t="s">
        <v>1410</v>
      </c>
      <c r="X762" s="29" t="s">
        <v>9385</v>
      </c>
    </row>
    <row r="763" spans="1:24" s="28" customFormat="1" ht="102" customHeight="1">
      <c r="A763" s="9" t="s">
        <v>9568</v>
      </c>
      <c r="B763" s="3" t="s">
        <v>1332</v>
      </c>
      <c r="C763" s="39" t="s">
        <v>1910</v>
      </c>
      <c r="D763" s="39" t="s">
        <v>1899</v>
      </c>
      <c r="E763" s="39" t="s">
        <v>1909</v>
      </c>
      <c r="F763" s="31"/>
      <c r="G763" s="29" t="s">
        <v>384</v>
      </c>
      <c r="H763" s="7" t="s">
        <v>2116</v>
      </c>
      <c r="I763" s="34">
        <v>470000000</v>
      </c>
      <c r="J763" s="21" t="s">
        <v>1330</v>
      </c>
      <c r="K763" s="33" t="s">
        <v>1383</v>
      </c>
      <c r="L763" s="138" t="s">
        <v>3428</v>
      </c>
      <c r="M763" s="141" t="s">
        <v>383</v>
      </c>
      <c r="N763" s="360" t="s">
        <v>8876</v>
      </c>
      <c r="O763" s="3" t="s">
        <v>1382</v>
      </c>
      <c r="P763" s="7" t="s">
        <v>1354</v>
      </c>
      <c r="Q763" s="3" t="s">
        <v>1195</v>
      </c>
      <c r="R763" s="37">
        <v>2400</v>
      </c>
      <c r="S763" s="32">
        <v>132</v>
      </c>
      <c r="T763" s="235">
        <f t="shared" ref="T763" si="128">R763*S763</f>
        <v>316800</v>
      </c>
      <c r="U763" s="83">
        <f t="shared" ref="U763" si="129">T763*1.12</f>
        <v>354816.00000000006</v>
      </c>
      <c r="V763" s="9" t="s">
        <v>1341</v>
      </c>
      <c r="W763" s="153" t="s">
        <v>1410</v>
      </c>
      <c r="X763" s="29"/>
    </row>
    <row r="764" spans="1:24" s="28" customFormat="1" ht="102" customHeight="1">
      <c r="A764" s="9" t="s">
        <v>6745</v>
      </c>
      <c r="B764" s="3" t="s">
        <v>1332</v>
      </c>
      <c r="C764" s="39" t="s">
        <v>10370</v>
      </c>
      <c r="D764" s="39" t="s">
        <v>1924</v>
      </c>
      <c r="E764" s="39" t="s">
        <v>10372</v>
      </c>
      <c r="F764" s="31" t="s">
        <v>1908</v>
      </c>
      <c r="G764" s="29" t="s">
        <v>384</v>
      </c>
      <c r="H764" s="7" t="s">
        <v>2116</v>
      </c>
      <c r="I764" s="34">
        <v>470000000</v>
      </c>
      <c r="J764" s="21" t="s">
        <v>1330</v>
      </c>
      <c r="K764" s="33" t="s">
        <v>1383</v>
      </c>
      <c r="L764" s="138" t="s">
        <v>3428</v>
      </c>
      <c r="M764" s="141" t="s">
        <v>383</v>
      </c>
      <c r="N764" s="360" t="s">
        <v>8876</v>
      </c>
      <c r="O764" s="3" t="s">
        <v>1382</v>
      </c>
      <c r="P764" s="7" t="s">
        <v>1354</v>
      </c>
      <c r="Q764" s="3" t="s">
        <v>1195</v>
      </c>
      <c r="R764" s="37">
        <v>25</v>
      </c>
      <c r="S764" s="32">
        <v>46</v>
      </c>
      <c r="T764" s="235">
        <f t="shared" ref="T764:T766" si="130">R764*S764</f>
        <v>1150</v>
      </c>
      <c r="U764" s="83">
        <f t="shared" si="109"/>
        <v>1288.0000000000002</v>
      </c>
      <c r="V764" s="9" t="s">
        <v>1341</v>
      </c>
      <c r="W764" s="153" t="s">
        <v>1410</v>
      </c>
      <c r="X764" s="29"/>
    </row>
    <row r="765" spans="1:24" s="28" customFormat="1" ht="102" customHeight="1">
      <c r="A765" s="9" t="s">
        <v>6746</v>
      </c>
      <c r="B765" s="3" t="s">
        <v>1332</v>
      </c>
      <c r="C765" s="39" t="s">
        <v>10371</v>
      </c>
      <c r="D765" s="39" t="s">
        <v>1924</v>
      </c>
      <c r="E765" s="39" t="s">
        <v>10373</v>
      </c>
      <c r="F765" s="31" t="s">
        <v>1907</v>
      </c>
      <c r="G765" s="29" t="s">
        <v>384</v>
      </c>
      <c r="H765" s="7" t="s">
        <v>2116</v>
      </c>
      <c r="I765" s="34">
        <v>470000000</v>
      </c>
      <c r="J765" s="21" t="s">
        <v>1330</v>
      </c>
      <c r="K765" s="33" t="s">
        <v>1383</v>
      </c>
      <c r="L765" s="138" t="s">
        <v>3428</v>
      </c>
      <c r="M765" s="141" t="s">
        <v>383</v>
      </c>
      <c r="N765" s="360" t="s">
        <v>8876</v>
      </c>
      <c r="O765" s="3" t="s">
        <v>1382</v>
      </c>
      <c r="P765" s="7" t="s">
        <v>1354</v>
      </c>
      <c r="Q765" s="3" t="s">
        <v>1195</v>
      </c>
      <c r="R765" s="37">
        <v>200</v>
      </c>
      <c r="S765" s="32">
        <v>46</v>
      </c>
      <c r="T765" s="235">
        <f t="shared" si="130"/>
        <v>9200</v>
      </c>
      <c r="U765" s="83">
        <f t="shared" si="109"/>
        <v>10304.000000000002</v>
      </c>
      <c r="V765" s="9" t="s">
        <v>1341</v>
      </c>
      <c r="W765" s="153" t="s">
        <v>1410</v>
      </c>
      <c r="X765" s="29"/>
    </row>
    <row r="766" spans="1:24" s="28" customFormat="1" ht="102" customHeight="1">
      <c r="A766" s="9" t="s">
        <v>6747</v>
      </c>
      <c r="B766" s="3" t="s">
        <v>1332</v>
      </c>
      <c r="C766" s="39" t="s">
        <v>1906</v>
      </c>
      <c r="D766" s="39" t="s">
        <v>1894</v>
      </c>
      <c r="E766" s="39" t="s">
        <v>1905</v>
      </c>
      <c r="F766" s="49" t="s">
        <v>512</v>
      </c>
      <c r="G766" s="29" t="s">
        <v>384</v>
      </c>
      <c r="H766" s="7" t="s">
        <v>2116</v>
      </c>
      <c r="I766" s="34">
        <v>470000000</v>
      </c>
      <c r="J766" s="21" t="s">
        <v>1330</v>
      </c>
      <c r="K766" s="33" t="s">
        <v>1383</v>
      </c>
      <c r="L766" s="138" t="s">
        <v>3428</v>
      </c>
      <c r="M766" s="141" t="s">
        <v>383</v>
      </c>
      <c r="N766" s="360" t="s">
        <v>8876</v>
      </c>
      <c r="O766" s="3" t="s">
        <v>1382</v>
      </c>
      <c r="P766" s="7" t="s">
        <v>1354</v>
      </c>
      <c r="Q766" s="3" t="s">
        <v>1195</v>
      </c>
      <c r="R766" s="37">
        <v>50</v>
      </c>
      <c r="S766" s="32">
        <v>1680</v>
      </c>
      <c r="T766" s="235">
        <f t="shared" si="130"/>
        <v>84000</v>
      </c>
      <c r="U766" s="83">
        <f t="shared" si="109"/>
        <v>94080.000000000015</v>
      </c>
      <c r="V766" s="9" t="s">
        <v>1341</v>
      </c>
      <c r="W766" s="153" t="s">
        <v>1410</v>
      </c>
      <c r="X766" s="29"/>
    </row>
    <row r="767" spans="1:24" s="28" customFormat="1" ht="102" customHeight="1">
      <c r="A767" s="9" t="s">
        <v>6748</v>
      </c>
      <c r="B767" s="1" t="s">
        <v>1332</v>
      </c>
      <c r="C767" s="15" t="s">
        <v>8957</v>
      </c>
      <c r="D767" s="1" t="s">
        <v>8958</v>
      </c>
      <c r="E767" s="1" t="s">
        <v>8959</v>
      </c>
      <c r="F767" s="1"/>
      <c r="G767" s="15" t="s">
        <v>384</v>
      </c>
      <c r="H767" s="289">
        <v>0</v>
      </c>
      <c r="I767" s="138">
        <v>470000000</v>
      </c>
      <c r="J767" s="14" t="s">
        <v>1330</v>
      </c>
      <c r="K767" s="1" t="s">
        <v>1339</v>
      </c>
      <c r="L767" s="1" t="s">
        <v>8960</v>
      </c>
      <c r="M767" s="1" t="s">
        <v>383</v>
      </c>
      <c r="N767" s="362" t="s">
        <v>8961</v>
      </c>
      <c r="O767" s="1" t="s">
        <v>8962</v>
      </c>
      <c r="P767" s="1">
        <v>796</v>
      </c>
      <c r="Q767" s="186" t="s">
        <v>1195</v>
      </c>
      <c r="R767" s="9">
        <v>15</v>
      </c>
      <c r="S767" s="24">
        <v>110000</v>
      </c>
      <c r="T767" s="290">
        <f>R767*S767</f>
        <v>1650000</v>
      </c>
      <c r="U767" s="291">
        <f t="shared" si="109"/>
        <v>1848000.0000000002</v>
      </c>
      <c r="V767" s="9" t="s">
        <v>1341</v>
      </c>
      <c r="W767" s="15" t="s">
        <v>1410</v>
      </c>
      <c r="X767" s="29"/>
    </row>
    <row r="768" spans="1:24" s="28" customFormat="1" ht="102" customHeight="1">
      <c r="A768" s="9" t="s">
        <v>6749</v>
      </c>
      <c r="B768" s="1" t="s">
        <v>1332</v>
      </c>
      <c r="C768" s="15" t="s">
        <v>8957</v>
      </c>
      <c r="D768" s="1" t="s">
        <v>8963</v>
      </c>
      <c r="E768" s="1" t="s">
        <v>8964</v>
      </c>
      <c r="F768" s="1"/>
      <c r="G768" s="15" t="s">
        <v>384</v>
      </c>
      <c r="H768" s="289">
        <v>0</v>
      </c>
      <c r="I768" s="138">
        <v>470000000</v>
      </c>
      <c r="J768" s="14" t="s">
        <v>1330</v>
      </c>
      <c r="K768" s="1" t="s">
        <v>1339</v>
      </c>
      <c r="L768" s="1" t="s">
        <v>8960</v>
      </c>
      <c r="M768" s="1" t="s">
        <v>383</v>
      </c>
      <c r="N768" s="362" t="s">
        <v>8961</v>
      </c>
      <c r="O768" s="1" t="s">
        <v>8962</v>
      </c>
      <c r="P768" s="1">
        <v>796</v>
      </c>
      <c r="Q768" s="186" t="s">
        <v>1195</v>
      </c>
      <c r="R768" s="9">
        <v>10</v>
      </c>
      <c r="S768" s="24">
        <v>170000</v>
      </c>
      <c r="T768" s="290">
        <f>R768*S768</f>
        <v>1700000</v>
      </c>
      <c r="U768" s="291">
        <f t="shared" si="109"/>
        <v>1904000.0000000002</v>
      </c>
      <c r="V768" s="9" t="s">
        <v>1341</v>
      </c>
      <c r="W768" s="15" t="s">
        <v>1410</v>
      </c>
      <c r="X768" s="29"/>
    </row>
    <row r="769" spans="1:24" s="28" customFormat="1" ht="102" customHeight="1">
      <c r="A769" s="9" t="s">
        <v>6750</v>
      </c>
      <c r="B769" s="3" t="s">
        <v>1332</v>
      </c>
      <c r="C769" s="39" t="s">
        <v>1904</v>
      </c>
      <c r="D769" s="39" t="s">
        <v>1894</v>
      </c>
      <c r="E769" s="39" t="s">
        <v>1903</v>
      </c>
      <c r="F769" s="49" t="s">
        <v>513</v>
      </c>
      <c r="G769" s="29" t="s">
        <v>385</v>
      </c>
      <c r="H769" s="20">
        <v>0</v>
      </c>
      <c r="I769" s="34">
        <v>470000000</v>
      </c>
      <c r="J769" s="21" t="s">
        <v>1330</v>
      </c>
      <c r="K769" s="33" t="s">
        <v>1892</v>
      </c>
      <c r="L769" s="138" t="s">
        <v>3428</v>
      </c>
      <c r="M769" s="141" t="s">
        <v>383</v>
      </c>
      <c r="N769" s="360" t="s">
        <v>8876</v>
      </c>
      <c r="O769" s="3" t="s">
        <v>1382</v>
      </c>
      <c r="P769" s="7" t="s">
        <v>1354</v>
      </c>
      <c r="Q769" s="3" t="s">
        <v>1195</v>
      </c>
      <c r="R769" s="37">
        <v>250</v>
      </c>
      <c r="S769" s="32">
        <v>370</v>
      </c>
      <c r="T769" s="4">
        <v>92500</v>
      </c>
      <c r="U769" s="83">
        <f t="shared" si="109"/>
        <v>103600.00000000001</v>
      </c>
      <c r="V769" s="9" t="s">
        <v>1341</v>
      </c>
      <c r="W769" s="153" t="s">
        <v>1410</v>
      </c>
      <c r="X769" s="29"/>
    </row>
    <row r="770" spans="1:24" s="28" customFormat="1" ht="102" customHeight="1">
      <c r="A770" s="9" t="s">
        <v>6751</v>
      </c>
      <c r="B770" s="3" t="s">
        <v>1332</v>
      </c>
      <c r="C770" s="39" t="s">
        <v>1902</v>
      </c>
      <c r="D770" s="39" t="s">
        <v>1899</v>
      </c>
      <c r="E770" s="39" t="s">
        <v>1901</v>
      </c>
      <c r="F770" s="49" t="s">
        <v>514</v>
      </c>
      <c r="G770" s="29" t="s">
        <v>385</v>
      </c>
      <c r="H770" s="20">
        <v>0</v>
      </c>
      <c r="I770" s="34">
        <v>470000000</v>
      </c>
      <c r="J770" s="21" t="s">
        <v>1330</v>
      </c>
      <c r="K770" s="33" t="s">
        <v>1892</v>
      </c>
      <c r="L770" s="138" t="s">
        <v>3428</v>
      </c>
      <c r="M770" s="141" t="s">
        <v>383</v>
      </c>
      <c r="N770" s="360" t="s">
        <v>8876</v>
      </c>
      <c r="O770" s="3" t="s">
        <v>1382</v>
      </c>
      <c r="P770" s="7" t="s">
        <v>1354</v>
      </c>
      <c r="Q770" s="3" t="s">
        <v>1195</v>
      </c>
      <c r="R770" s="37">
        <v>700</v>
      </c>
      <c r="S770" s="32">
        <v>3661</v>
      </c>
      <c r="T770" s="24">
        <v>0</v>
      </c>
      <c r="U770" s="83">
        <f t="shared" si="109"/>
        <v>0</v>
      </c>
      <c r="V770" s="9" t="s">
        <v>1341</v>
      </c>
      <c r="W770" s="153" t="s">
        <v>1410</v>
      </c>
      <c r="X770" s="29" t="s">
        <v>9385</v>
      </c>
    </row>
    <row r="771" spans="1:24" s="28" customFormat="1" ht="102" customHeight="1">
      <c r="A771" s="9" t="s">
        <v>9569</v>
      </c>
      <c r="B771" s="3" t="s">
        <v>1332</v>
      </c>
      <c r="C771" s="39" t="s">
        <v>1902</v>
      </c>
      <c r="D771" s="39" t="s">
        <v>1899</v>
      </c>
      <c r="E771" s="39" t="s">
        <v>1901</v>
      </c>
      <c r="F771" s="49" t="s">
        <v>514</v>
      </c>
      <c r="G771" s="29" t="s">
        <v>385</v>
      </c>
      <c r="H771" s="20">
        <v>0</v>
      </c>
      <c r="I771" s="34">
        <v>470000000</v>
      </c>
      <c r="J771" s="21" t="s">
        <v>1330</v>
      </c>
      <c r="K771" s="33" t="s">
        <v>1892</v>
      </c>
      <c r="L771" s="138" t="s">
        <v>3428</v>
      </c>
      <c r="M771" s="141" t="s">
        <v>383</v>
      </c>
      <c r="N771" s="360" t="s">
        <v>8876</v>
      </c>
      <c r="O771" s="3" t="s">
        <v>1382</v>
      </c>
      <c r="P771" s="7" t="s">
        <v>1354</v>
      </c>
      <c r="Q771" s="3" t="s">
        <v>1195</v>
      </c>
      <c r="R771" s="37">
        <v>500</v>
      </c>
      <c r="S771" s="32">
        <v>3661</v>
      </c>
      <c r="T771" s="4">
        <f>R771*S771</f>
        <v>1830500</v>
      </c>
      <c r="U771" s="83">
        <f>T771*1.12</f>
        <v>2050160.0000000002</v>
      </c>
      <c r="V771" s="9" t="s">
        <v>1341</v>
      </c>
      <c r="W771" s="153" t="s">
        <v>1410</v>
      </c>
      <c r="X771" s="29"/>
    </row>
    <row r="772" spans="1:24" s="28" customFormat="1" ht="102" customHeight="1">
      <c r="A772" s="9" t="s">
        <v>6752</v>
      </c>
      <c r="B772" s="3" t="s">
        <v>1332</v>
      </c>
      <c r="C772" s="39" t="s">
        <v>1900</v>
      </c>
      <c r="D772" s="39" t="s">
        <v>1899</v>
      </c>
      <c r="E772" s="39" t="s">
        <v>1898</v>
      </c>
      <c r="F772" s="49" t="s">
        <v>515</v>
      </c>
      <c r="G772" s="29" t="s">
        <v>385</v>
      </c>
      <c r="H772" s="20">
        <v>0</v>
      </c>
      <c r="I772" s="34">
        <v>470000000</v>
      </c>
      <c r="J772" s="21" t="s">
        <v>1330</v>
      </c>
      <c r="K772" s="33" t="s">
        <v>1892</v>
      </c>
      <c r="L772" s="138" t="s">
        <v>3428</v>
      </c>
      <c r="M772" s="141" t="s">
        <v>383</v>
      </c>
      <c r="N772" s="360" t="s">
        <v>8876</v>
      </c>
      <c r="O772" s="3" t="s">
        <v>1382</v>
      </c>
      <c r="P772" s="7" t="s">
        <v>1354</v>
      </c>
      <c r="Q772" s="3" t="s">
        <v>1195</v>
      </c>
      <c r="R772" s="37">
        <v>500</v>
      </c>
      <c r="S772" s="32">
        <v>5447</v>
      </c>
      <c r="T772" s="24">
        <v>0</v>
      </c>
      <c r="U772" s="83">
        <f t="shared" si="109"/>
        <v>0</v>
      </c>
      <c r="V772" s="9" t="s">
        <v>1341</v>
      </c>
      <c r="W772" s="153" t="s">
        <v>1410</v>
      </c>
      <c r="X772" s="29" t="s">
        <v>9385</v>
      </c>
    </row>
    <row r="773" spans="1:24" s="28" customFormat="1" ht="102" customHeight="1">
      <c r="A773" s="9" t="s">
        <v>9570</v>
      </c>
      <c r="B773" s="3" t="s">
        <v>1332</v>
      </c>
      <c r="C773" s="39" t="s">
        <v>1900</v>
      </c>
      <c r="D773" s="39" t="s">
        <v>1899</v>
      </c>
      <c r="E773" s="39" t="s">
        <v>1898</v>
      </c>
      <c r="F773" s="49" t="s">
        <v>515</v>
      </c>
      <c r="G773" s="29" t="s">
        <v>385</v>
      </c>
      <c r="H773" s="20">
        <v>0</v>
      </c>
      <c r="I773" s="34">
        <v>470000000</v>
      </c>
      <c r="J773" s="21" t="s">
        <v>1330</v>
      </c>
      <c r="K773" s="33" t="s">
        <v>1892</v>
      </c>
      <c r="L773" s="138" t="s">
        <v>3428</v>
      </c>
      <c r="M773" s="141" t="s">
        <v>383</v>
      </c>
      <c r="N773" s="360" t="s">
        <v>8876</v>
      </c>
      <c r="O773" s="3" t="s">
        <v>1382</v>
      </c>
      <c r="P773" s="7" t="s">
        <v>1354</v>
      </c>
      <c r="Q773" s="3" t="s">
        <v>1195</v>
      </c>
      <c r="R773" s="37">
        <v>400</v>
      </c>
      <c r="S773" s="32">
        <v>5447</v>
      </c>
      <c r="T773" s="4">
        <f>R773*S773</f>
        <v>2178800</v>
      </c>
      <c r="U773" s="83">
        <f>T773*1.12</f>
        <v>2440256</v>
      </c>
      <c r="V773" s="9" t="s">
        <v>1341</v>
      </c>
      <c r="W773" s="153" t="s">
        <v>1410</v>
      </c>
      <c r="X773" s="29"/>
    </row>
    <row r="774" spans="1:24" s="28" customFormat="1" ht="102" customHeight="1">
      <c r="A774" s="9" t="s">
        <v>6753</v>
      </c>
      <c r="B774" s="3" t="s">
        <v>1332</v>
      </c>
      <c r="C774" s="39" t="s">
        <v>1897</v>
      </c>
      <c r="D774" s="39" t="s">
        <v>1894</v>
      </c>
      <c r="E774" s="39" t="s">
        <v>1896</v>
      </c>
      <c r="F774" s="49" t="s">
        <v>516</v>
      </c>
      <c r="G774" s="29" t="s">
        <v>385</v>
      </c>
      <c r="H774" s="20">
        <v>0</v>
      </c>
      <c r="I774" s="34">
        <v>470000000</v>
      </c>
      <c r="J774" s="21" t="s">
        <v>1330</v>
      </c>
      <c r="K774" s="33" t="s">
        <v>1892</v>
      </c>
      <c r="L774" s="138" t="s">
        <v>3428</v>
      </c>
      <c r="M774" s="141" t="s">
        <v>383</v>
      </c>
      <c r="N774" s="360" t="s">
        <v>8876</v>
      </c>
      <c r="O774" s="3" t="s">
        <v>1382</v>
      </c>
      <c r="P774" s="7" t="s">
        <v>1354</v>
      </c>
      <c r="Q774" s="3" t="s">
        <v>1195</v>
      </c>
      <c r="R774" s="37">
        <v>2000</v>
      </c>
      <c r="S774" s="32">
        <v>327</v>
      </c>
      <c r="T774" s="4">
        <v>654000</v>
      </c>
      <c r="U774" s="83">
        <f t="shared" si="109"/>
        <v>732480.00000000012</v>
      </c>
      <c r="V774" s="9" t="s">
        <v>1341</v>
      </c>
      <c r="W774" s="153" t="s">
        <v>1410</v>
      </c>
      <c r="X774" s="29"/>
    </row>
    <row r="775" spans="1:24" s="28" customFormat="1" ht="102" customHeight="1">
      <c r="A775" s="9" t="s">
        <v>6754</v>
      </c>
      <c r="B775" s="3" t="s">
        <v>1332</v>
      </c>
      <c r="C775" s="39" t="s">
        <v>1895</v>
      </c>
      <c r="D775" s="39" t="s">
        <v>1894</v>
      </c>
      <c r="E775" s="39" t="s">
        <v>1893</v>
      </c>
      <c r="F775" s="49" t="s">
        <v>517</v>
      </c>
      <c r="G775" s="29" t="s">
        <v>385</v>
      </c>
      <c r="H775" s="20">
        <v>0</v>
      </c>
      <c r="I775" s="34">
        <v>470000000</v>
      </c>
      <c r="J775" s="21" t="s">
        <v>1330</v>
      </c>
      <c r="K775" s="33" t="s">
        <v>1892</v>
      </c>
      <c r="L775" s="138" t="s">
        <v>3428</v>
      </c>
      <c r="M775" s="141" t="s">
        <v>383</v>
      </c>
      <c r="N775" s="360" t="s">
        <v>8876</v>
      </c>
      <c r="O775" s="3" t="s">
        <v>1382</v>
      </c>
      <c r="P775" s="7" t="s">
        <v>1354</v>
      </c>
      <c r="Q775" s="3" t="s">
        <v>1195</v>
      </c>
      <c r="R775" s="37">
        <v>2000</v>
      </c>
      <c r="S775" s="32">
        <v>492</v>
      </c>
      <c r="T775" s="4">
        <v>984000</v>
      </c>
      <c r="U775" s="83">
        <f t="shared" si="109"/>
        <v>1102080</v>
      </c>
      <c r="V775" s="9" t="s">
        <v>1341</v>
      </c>
      <c r="W775" s="153" t="s">
        <v>1410</v>
      </c>
      <c r="X775" s="29"/>
    </row>
    <row r="776" spans="1:24" s="28" customFormat="1" ht="102" customHeight="1">
      <c r="A776" s="9" t="s">
        <v>6755</v>
      </c>
      <c r="B776" s="3" t="s">
        <v>1332</v>
      </c>
      <c r="C776" s="38" t="s">
        <v>1891</v>
      </c>
      <c r="D776" s="38" t="s">
        <v>1888</v>
      </c>
      <c r="E776" s="38" t="s">
        <v>1890</v>
      </c>
      <c r="F776" s="48" t="s">
        <v>501</v>
      </c>
      <c r="G776" s="29" t="s">
        <v>385</v>
      </c>
      <c r="H776" s="20">
        <v>0</v>
      </c>
      <c r="I776" s="34">
        <v>470000000</v>
      </c>
      <c r="J776" s="21" t="s">
        <v>1330</v>
      </c>
      <c r="K776" s="33" t="s">
        <v>1865</v>
      </c>
      <c r="L776" s="138" t="s">
        <v>3428</v>
      </c>
      <c r="M776" s="141" t="s">
        <v>383</v>
      </c>
      <c r="N776" s="360" t="s">
        <v>1744</v>
      </c>
      <c r="O776" s="3" t="s">
        <v>1382</v>
      </c>
      <c r="P776" s="7" t="s">
        <v>1354</v>
      </c>
      <c r="Q776" s="3" t="s">
        <v>1195</v>
      </c>
      <c r="R776" s="37">
        <v>235</v>
      </c>
      <c r="S776" s="32">
        <v>27709</v>
      </c>
      <c r="T776" s="24">
        <v>0</v>
      </c>
      <c r="U776" s="83">
        <f t="shared" si="109"/>
        <v>0</v>
      </c>
      <c r="V776" s="9" t="s">
        <v>1341</v>
      </c>
      <c r="W776" s="153" t="s">
        <v>1410</v>
      </c>
      <c r="X776" s="29" t="s">
        <v>9385</v>
      </c>
    </row>
    <row r="777" spans="1:24" s="28" customFormat="1" ht="102" customHeight="1">
      <c r="A777" s="9" t="s">
        <v>9559</v>
      </c>
      <c r="B777" s="3" t="s">
        <v>1332</v>
      </c>
      <c r="C777" s="38" t="s">
        <v>1891</v>
      </c>
      <c r="D777" s="38" t="s">
        <v>1888</v>
      </c>
      <c r="E777" s="38" t="s">
        <v>1890</v>
      </c>
      <c r="F777" s="48" t="s">
        <v>501</v>
      </c>
      <c r="G777" s="29" t="s">
        <v>385</v>
      </c>
      <c r="H777" s="20">
        <v>0</v>
      </c>
      <c r="I777" s="34">
        <v>470000000</v>
      </c>
      <c r="J777" s="21" t="s">
        <v>1330</v>
      </c>
      <c r="K777" s="33" t="s">
        <v>1865</v>
      </c>
      <c r="L777" s="138" t="s">
        <v>3428</v>
      </c>
      <c r="M777" s="141" t="s">
        <v>383</v>
      </c>
      <c r="N777" s="360" t="s">
        <v>1744</v>
      </c>
      <c r="O777" s="3" t="s">
        <v>1382</v>
      </c>
      <c r="P777" s="7" t="s">
        <v>1354</v>
      </c>
      <c r="Q777" s="3" t="s">
        <v>1195</v>
      </c>
      <c r="R777" s="37">
        <v>175</v>
      </c>
      <c r="S777" s="32">
        <v>27709</v>
      </c>
      <c r="T777" s="4">
        <f t="shared" ref="T777" si="131">R777*S777</f>
        <v>4849075</v>
      </c>
      <c r="U777" s="83">
        <f t="shared" ref="U777" si="132">T777*1.12</f>
        <v>5430964.0000000009</v>
      </c>
      <c r="V777" s="9" t="s">
        <v>1341</v>
      </c>
      <c r="W777" s="153" t="s">
        <v>1410</v>
      </c>
      <c r="X777" s="29"/>
    </row>
    <row r="778" spans="1:24" s="28" customFormat="1" ht="102" customHeight="1">
      <c r="A778" s="9" t="s">
        <v>6756</v>
      </c>
      <c r="B778" s="3" t="s">
        <v>1332</v>
      </c>
      <c r="C778" s="38" t="s">
        <v>1889</v>
      </c>
      <c r="D778" s="38" t="s">
        <v>1888</v>
      </c>
      <c r="E778" s="38" t="s">
        <v>1887</v>
      </c>
      <c r="F778" s="48" t="s">
        <v>502</v>
      </c>
      <c r="G778" s="29" t="s">
        <v>385</v>
      </c>
      <c r="H778" s="20">
        <v>0</v>
      </c>
      <c r="I778" s="34">
        <v>470000000</v>
      </c>
      <c r="J778" s="21" t="s">
        <v>1330</v>
      </c>
      <c r="K778" s="33" t="s">
        <v>1865</v>
      </c>
      <c r="L778" s="138" t="s">
        <v>3428</v>
      </c>
      <c r="M778" s="141" t="s">
        <v>383</v>
      </c>
      <c r="N778" s="360" t="s">
        <v>1744</v>
      </c>
      <c r="O778" s="3" t="s">
        <v>1382</v>
      </c>
      <c r="P778" s="7" t="s">
        <v>1354</v>
      </c>
      <c r="Q778" s="3" t="s">
        <v>1195</v>
      </c>
      <c r="R778" s="37">
        <v>20</v>
      </c>
      <c r="S778" s="32">
        <v>16550</v>
      </c>
      <c r="T778" s="4">
        <f t="shared" ref="T778:T856" si="133">R778*S778</f>
        <v>331000</v>
      </c>
      <c r="U778" s="83">
        <f t="shared" si="109"/>
        <v>370720.00000000006</v>
      </c>
      <c r="V778" s="9" t="s">
        <v>1341</v>
      </c>
      <c r="W778" s="153" t="s">
        <v>1410</v>
      </c>
      <c r="X778" s="29"/>
    </row>
    <row r="779" spans="1:24" s="28" customFormat="1" ht="102" customHeight="1">
      <c r="A779" s="9" t="s">
        <v>6757</v>
      </c>
      <c r="B779" s="3" t="s">
        <v>1332</v>
      </c>
      <c r="C779" s="38" t="s">
        <v>1885</v>
      </c>
      <c r="D779" s="38" t="s">
        <v>1868</v>
      </c>
      <c r="E779" s="38" t="s">
        <v>1884</v>
      </c>
      <c r="F779" s="31" t="s">
        <v>1886</v>
      </c>
      <c r="G779" s="29" t="s">
        <v>385</v>
      </c>
      <c r="H779" s="20">
        <v>0</v>
      </c>
      <c r="I779" s="34">
        <v>470000000</v>
      </c>
      <c r="J779" s="21" t="s">
        <v>1330</v>
      </c>
      <c r="K779" s="33" t="s">
        <v>1865</v>
      </c>
      <c r="L779" s="138" t="s">
        <v>3428</v>
      </c>
      <c r="M779" s="141" t="s">
        <v>383</v>
      </c>
      <c r="N779" s="360" t="s">
        <v>1744</v>
      </c>
      <c r="O779" s="3" t="s">
        <v>1382</v>
      </c>
      <c r="P779" s="7" t="s">
        <v>1354</v>
      </c>
      <c r="Q779" s="3" t="s">
        <v>1195</v>
      </c>
      <c r="R779" s="37">
        <v>30</v>
      </c>
      <c r="S779" s="32">
        <v>7950</v>
      </c>
      <c r="T779" s="4">
        <f t="shared" si="133"/>
        <v>238500</v>
      </c>
      <c r="U779" s="83">
        <f t="shared" si="109"/>
        <v>267120</v>
      </c>
      <c r="V779" s="9" t="s">
        <v>1341</v>
      </c>
      <c r="W779" s="153" t="s">
        <v>1410</v>
      </c>
      <c r="X779" s="29"/>
    </row>
    <row r="780" spans="1:24" s="28" customFormat="1" ht="102" customHeight="1">
      <c r="A780" s="9" t="s">
        <v>6758</v>
      </c>
      <c r="B780" s="3" t="s">
        <v>1332</v>
      </c>
      <c r="C780" s="38" t="s">
        <v>1885</v>
      </c>
      <c r="D780" s="38" t="s">
        <v>1868</v>
      </c>
      <c r="E780" s="38" t="s">
        <v>1884</v>
      </c>
      <c r="F780" s="31" t="s">
        <v>1883</v>
      </c>
      <c r="G780" s="29" t="s">
        <v>385</v>
      </c>
      <c r="H780" s="20">
        <v>0</v>
      </c>
      <c r="I780" s="34">
        <v>470000000</v>
      </c>
      <c r="J780" s="21" t="s">
        <v>1330</v>
      </c>
      <c r="K780" s="33" t="s">
        <v>1865</v>
      </c>
      <c r="L780" s="138" t="s">
        <v>3428</v>
      </c>
      <c r="M780" s="141" t="s">
        <v>383</v>
      </c>
      <c r="N780" s="360" t="s">
        <v>1744</v>
      </c>
      <c r="O780" s="3" t="s">
        <v>1382</v>
      </c>
      <c r="P780" s="7" t="s">
        <v>1354</v>
      </c>
      <c r="Q780" s="3" t="s">
        <v>1195</v>
      </c>
      <c r="R780" s="37">
        <v>850</v>
      </c>
      <c r="S780" s="32">
        <v>7425</v>
      </c>
      <c r="T780" s="24">
        <v>0</v>
      </c>
      <c r="U780" s="83">
        <f t="shared" si="109"/>
        <v>0</v>
      </c>
      <c r="V780" s="9" t="s">
        <v>1341</v>
      </c>
      <c r="W780" s="153" t="s">
        <v>1410</v>
      </c>
      <c r="X780" s="29" t="s">
        <v>9385</v>
      </c>
    </row>
    <row r="781" spans="1:24" s="28" customFormat="1" ht="102" customHeight="1">
      <c r="A781" s="9" t="s">
        <v>9560</v>
      </c>
      <c r="B781" s="3" t="s">
        <v>1332</v>
      </c>
      <c r="C781" s="38" t="s">
        <v>1885</v>
      </c>
      <c r="D781" s="38" t="s">
        <v>1868</v>
      </c>
      <c r="E781" s="38" t="s">
        <v>1884</v>
      </c>
      <c r="F781" s="31" t="s">
        <v>1883</v>
      </c>
      <c r="G781" s="29" t="s">
        <v>385</v>
      </c>
      <c r="H781" s="20">
        <v>0</v>
      </c>
      <c r="I781" s="34">
        <v>470000000</v>
      </c>
      <c r="J781" s="21" t="s">
        <v>1330</v>
      </c>
      <c r="K781" s="33" t="s">
        <v>1865</v>
      </c>
      <c r="L781" s="138" t="s">
        <v>3428</v>
      </c>
      <c r="M781" s="141" t="s">
        <v>383</v>
      </c>
      <c r="N781" s="360" t="s">
        <v>1744</v>
      </c>
      <c r="O781" s="3" t="s">
        <v>1382</v>
      </c>
      <c r="P781" s="7" t="s">
        <v>1354</v>
      </c>
      <c r="Q781" s="3" t="s">
        <v>1195</v>
      </c>
      <c r="R781" s="37">
        <v>600</v>
      </c>
      <c r="S781" s="32">
        <v>7425</v>
      </c>
      <c r="T781" s="4">
        <f t="shared" ref="T781" si="134">R781*S781</f>
        <v>4455000</v>
      </c>
      <c r="U781" s="83">
        <f t="shared" ref="U781" si="135">T781*1.12</f>
        <v>4989600.0000000009</v>
      </c>
      <c r="V781" s="9" t="s">
        <v>1341</v>
      </c>
      <c r="W781" s="153" t="s">
        <v>1410</v>
      </c>
      <c r="X781" s="29"/>
    </row>
    <row r="782" spans="1:24" s="28" customFormat="1" ht="102" customHeight="1">
      <c r="A782" s="9" t="s">
        <v>6759</v>
      </c>
      <c r="B782" s="3" t="s">
        <v>1332</v>
      </c>
      <c r="C782" s="38" t="s">
        <v>1874</v>
      </c>
      <c r="D782" s="38" t="s">
        <v>1868</v>
      </c>
      <c r="E782" s="38" t="s">
        <v>1873</v>
      </c>
      <c r="F782" s="31" t="s">
        <v>504</v>
      </c>
      <c r="G782" s="29" t="s">
        <v>385</v>
      </c>
      <c r="H782" s="20">
        <v>0</v>
      </c>
      <c r="I782" s="34">
        <v>470000000</v>
      </c>
      <c r="J782" s="21" t="s">
        <v>1330</v>
      </c>
      <c r="K782" s="33" t="s">
        <v>1865</v>
      </c>
      <c r="L782" s="138" t="s">
        <v>3428</v>
      </c>
      <c r="M782" s="141" t="s">
        <v>383</v>
      </c>
      <c r="N782" s="360" t="s">
        <v>1744</v>
      </c>
      <c r="O782" s="3" t="s">
        <v>1382</v>
      </c>
      <c r="P782" s="7" t="s">
        <v>1354</v>
      </c>
      <c r="Q782" s="3" t="s">
        <v>1195</v>
      </c>
      <c r="R782" s="37">
        <v>149</v>
      </c>
      <c r="S782" s="32">
        <v>1090</v>
      </c>
      <c r="T782" s="4">
        <f t="shared" si="133"/>
        <v>162410</v>
      </c>
      <c r="U782" s="83">
        <f t="shared" ref="U782:U860" si="136">T782*1.12</f>
        <v>181899.2</v>
      </c>
      <c r="V782" s="9" t="s">
        <v>1341</v>
      </c>
      <c r="W782" s="153" t="s">
        <v>1410</v>
      </c>
      <c r="X782" s="29"/>
    </row>
    <row r="783" spans="1:24" s="28" customFormat="1" ht="102" customHeight="1">
      <c r="A783" s="9" t="s">
        <v>6760</v>
      </c>
      <c r="B783" s="3" t="s">
        <v>1332</v>
      </c>
      <c r="C783" s="38" t="s">
        <v>1869</v>
      </c>
      <c r="D783" s="38" t="s">
        <v>1868</v>
      </c>
      <c r="E783" s="38" t="s">
        <v>1867</v>
      </c>
      <c r="F783" s="31" t="s">
        <v>505</v>
      </c>
      <c r="G783" s="29" t="s">
        <v>385</v>
      </c>
      <c r="H783" s="20">
        <v>0</v>
      </c>
      <c r="I783" s="34">
        <v>470000000</v>
      </c>
      <c r="J783" s="21" t="s">
        <v>1330</v>
      </c>
      <c r="K783" s="33" t="s">
        <v>1865</v>
      </c>
      <c r="L783" s="138" t="s">
        <v>3428</v>
      </c>
      <c r="M783" s="141" t="s">
        <v>383</v>
      </c>
      <c r="N783" s="360" t="s">
        <v>1744</v>
      </c>
      <c r="O783" s="3" t="s">
        <v>1382</v>
      </c>
      <c r="P783" s="7" t="s">
        <v>1354</v>
      </c>
      <c r="Q783" s="3" t="s">
        <v>1195</v>
      </c>
      <c r="R783" s="37">
        <v>15</v>
      </c>
      <c r="S783" s="32">
        <v>9250</v>
      </c>
      <c r="T783" s="4">
        <f t="shared" si="133"/>
        <v>138750</v>
      </c>
      <c r="U783" s="83">
        <f t="shared" si="136"/>
        <v>155400.00000000003</v>
      </c>
      <c r="V783" s="9" t="s">
        <v>1341</v>
      </c>
      <c r="W783" s="153" t="s">
        <v>1410</v>
      </c>
      <c r="X783" s="29"/>
    </row>
    <row r="784" spans="1:24" s="28" customFormat="1" ht="102" customHeight="1">
      <c r="A784" s="9" t="s">
        <v>6761</v>
      </c>
      <c r="B784" s="3" t="s">
        <v>1332</v>
      </c>
      <c r="C784" s="38" t="s">
        <v>1869</v>
      </c>
      <c r="D784" s="38" t="s">
        <v>1868</v>
      </c>
      <c r="E784" s="38" t="s">
        <v>1867</v>
      </c>
      <c r="F784" s="31" t="s">
        <v>506</v>
      </c>
      <c r="G784" s="29" t="s">
        <v>385</v>
      </c>
      <c r="H784" s="20">
        <v>0</v>
      </c>
      <c r="I784" s="34">
        <v>470000000</v>
      </c>
      <c r="J784" s="21" t="s">
        <v>1330</v>
      </c>
      <c r="K784" s="33" t="s">
        <v>1865</v>
      </c>
      <c r="L784" s="138" t="s">
        <v>3428</v>
      </c>
      <c r="M784" s="141" t="s">
        <v>383</v>
      </c>
      <c r="N784" s="360" t="s">
        <v>1744</v>
      </c>
      <c r="O784" s="3" t="s">
        <v>1382</v>
      </c>
      <c r="P784" s="7" t="s">
        <v>1354</v>
      </c>
      <c r="Q784" s="3" t="s">
        <v>1195</v>
      </c>
      <c r="R784" s="37">
        <v>45</v>
      </c>
      <c r="S784" s="32">
        <v>10400</v>
      </c>
      <c r="T784" s="4">
        <f t="shared" si="133"/>
        <v>468000</v>
      </c>
      <c r="U784" s="83">
        <f t="shared" si="136"/>
        <v>524160.00000000006</v>
      </c>
      <c r="V784" s="9" t="s">
        <v>1341</v>
      </c>
      <c r="W784" s="153" t="s">
        <v>1410</v>
      </c>
      <c r="X784" s="29"/>
    </row>
    <row r="785" spans="1:27" s="28" customFormat="1" ht="102" customHeight="1">
      <c r="A785" s="9" t="s">
        <v>6762</v>
      </c>
      <c r="B785" s="3" t="s">
        <v>1332</v>
      </c>
      <c r="C785" s="38" t="s">
        <v>1882</v>
      </c>
      <c r="D785" s="38" t="s">
        <v>1868</v>
      </c>
      <c r="E785" s="38" t="s">
        <v>1871</v>
      </c>
      <c r="F785" s="48"/>
      <c r="G785" s="29" t="s">
        <v>385</v>
      </c>
      <c r="H785" s="20">
        <v>0</v>
      </c>
      <c r="I785" s="34">
        <v>470000000</v>
      </c>
      <c r="J785" s="21" t="s">
        <v>1330</v>
      </c>
      <c r="K785" s="33" t="s">
        <v>1865</v>
      </c>
      <c r="L785" s="138" t="s">
        <v>3428</v>
      </c>
      <c r="M785" s="141" t="s">
        <v>383</v>
      </c>
      <c r="N785" s="360" t="s">
        <v>1744</v>
      </c>
      <c r="O785" s="3" t="s">
        <v>1382</v>
      </c>
      <c r="P785" s="7" t="s">
        <v>1354</v>
      </c>
      <c r="Q785" s="3" t="s">
        <v>1195</v>
      </c>
      <c r="R785" s="37">
        <v>10</v>
      </c>
      <c r="S785" s="32">
        <v>2150</v>
      </c>
      <c r="T785" s="4">
        <f t="shared" si="133"/>
        <v>21500</v>
      </c>
      <c r="U785" s="83">
        <f t="shared" si="136"/>
        <v>24080.000000000004</v>
      </c>
      <c r="V785" s="9" t="s">
        <v>1341</v>
      </c>
      <c r="W785" s="153" t="s">
        <v>1410</v>
      </c>
      <c r="X785" s="29"/>
      <c r="Z785" s="9" t="s">
        <v>503</v>
      </c>
      <c r="AA785" s="48" t="s">
        <v>507</v>
      </c>
    </row>
    <row r="786" spans="1:27" s="28" customFormat="1" ht="102" customHeight="1">
      <c r="A786" s="9" t="s">
        <v>6763</v>
      </c>
      <c r="B786" s="3" t="s">
        <v>1332</v>
      </c>
      <c r="C786" s="38" t="s">
        <v>1872</v>
      </c>
      <c r="D786" s="38" t="s">
        <v>1868</v>
      </c>
      <c r="E786" s="38" t="s">
        <v>1871</v>
      </c>
      <c r="F786" s="31" t="s">
        <v>508</v>
      </c>
      <c r="G786" s="29" t="s">
        <v>385</v>
      </c>
      <c r="H786" s="20">
        <v>0</v>
      </c>
      <c r="I786" s="34">
        <v>470000000</v>
      </c>
      <c r="J786" s="21" t="s">
        <v>1330</v>
      </c>
      <c r="K786" s="33" t="s">
        <v>1865</v>
      </c>
      <c r="L786" s="138" t="s">
        <v>3428</v>
      </c>
      <c r="M786" s="141" t="s">
        <v>383</v>
      </c>
      <c r="N786" s="360" t="s">
        <v>1744</v>
      </c>
      <c r="O786" s="3" t="s">
        <v>1382</v>
      </c>
      <c r="P786" s="7" t="s">
        <v>1354</v>
      </c>
      <c r="Q786" s="3" t="s">
        <v>1195</v>
      </c>
      <c r="R786" s="37">
        <v>178</v>
      </c>
      <c r="S786" s="32">
        <v>1115</v>
      </c>
      <c r="T786" s="4">
        <f t="shared" si="133"/>
        <v>198470</v>
      </c>
      <c r="U786" s="83">
        <f t="shared" si="136"/>
        <v>222286.40000000002</v>
      </c>
      <c r="V786" s="9" t="s">
        <v>1341</v>
      </c>
      <c r="W786" s="153" t="s">
        <v>1410</v>
      </c>
      <c r="X786" s="29"/>
    </row>
    <row r="787" spans="1:27" s="28" customFormat="1" ht="102" customHeight="1">
      <c r="A787" s="9" t="s">
        <v>6764</v>
      </c>
      <c r="B787" s="3" t="s">
        <v>1332</v>
      </c>
      <c r="C787" s="38" t="s">
        <v>1881</v>
      </c>
      <c r="D787" s="38" t="s">
        <v>1868</v>
      </c>
      <c r="E787" s="38" t="s">
        <v>1880</v>
      </c>
      <c r="F787" s="31" t="s">
        <v>509</v>
      </c>
      <c r="G787" s="29" t="s">
        <v>385</v>
      </c>
      <c r="H787" s="20">
        <v>0</v>
      </c>
      <c r="I787" s="34">
        <v>470000000</v>
      </c>
      <c r="J787" s="21" t="s">
        <v>1330</v>
      </c>
      <c r="K787" s="33" t="s">
        <v>1865</v>
      </c>
      <c r="L787" s="138" t="s">
        <v>3428</v>
      </c>
      <c r="M787" s="141" t="s">
        <v>383</v>
      </c>
      <c r="N787" s="360" t="s">
        <v>1744</v>
      </c>
      <c r="O787" s="3" t="s">
        <v>1382</v>
      </c>
      <c r="P787" s="7" t="s">
        <v>1354</v>
      </c>
      <c r="Q787" s="3" t="s">
        <v>1195</v>
      </c>
      <c r="R787" s="37">
        <v>25</v>
      </c>
      <c r="S787" s="32">
        <v>1416</v>
      </c>
      <c r="T787" s="4">
        <f t="shared" si="133"/>
        <v>35400</v>
      </c>
      <c r="U787" s="83">
        <f t="shared" si="136"/>
        <v>39648.000000000007</v>
      </c>
      <c r="V787" s="9" t="s">
        <v>1341</v>
      </c>
      <c r="W787" s="153" t="s">
        <v>1410</v>
      </c>
      <c r="X787" s="29"/>
    </row>
    <row r="788" spans="1:27" s="28" customFormat="1" ht="102" customHeight="1">
      <c r="A788" s="9" t="s">
        <v>6765</v>
      </c>
      <c r="B788" s="3" t="s">
        <v>1332</v>
      </c>
      <c r="C788" s="38" t="s">
        <v>1869</v>
      </c>
      <c r="D788" s="38" t="s">
        <v>1868</v>
      </c>
      <c r="E788" s="38" t="s">
        <v>1867</v>
      </c>
      <c r="F788" s="31" t="s">
        <v>510</v>
      </c>
      <c r="G788" s="29" t="s">
        <v>385</v>
      </c>
      <c r="H788" s="20">
        <v>0</v>
      </c>
      <c r="I788" s="34">
        <v>470000000</v>
      </c>
      <c r="J788" s="21" t="s">
        <v>1330</v>
      </c>
      <c r="K788" s="33" t="s">
        <v>1865</v>
      </c>
      <c r="L788" s="138" t="s">
        <v>3428</v>
      </c>
      <c r="M788" s="141" t="s">
        <v>383</v>
      </c>
      <c r="N788" s="360" t="s">
        <v>1744</v>
      </c>
      <c r="O788" s="3" t="s">
        <v>1382</v>
      </c>
      <c r="P788" s="7" t="s">
        <v>1354</v>
      </c>
      <c r="Q788" s="3" t="s">
        <v>1195</v>
      </c>
      <c r="R788" s="37">
        <v>25</v>
      </c>
      <c r="S788" s="32">
        <v>13480</v>
      </c>
      <c r="T788" s="4">
        <f t="shared" si="133"/>
        <v>337000</v>
      </c>
      <c r="U788" s="83">
        <f t="shared" si="136"/>
        <v>377440.00000000006</v>
      </c>
      <c r="V788" s="9" t="s">
        <v>1341</v>
      </c>
      <c r="W788" s="153" t="s">
        <v>1410</v>
      </c>
      <c r="X788" s="29"/>
    </row>
    <row r="789" spans="1:27" s="28" customFormat="1" ht="102" customHeight="1">
      <c r="A789" s="9" t="s">
        <v>6766</v>
      </c>
      <c r="B789" s="3" t="s">
        <v>1332</v>
      </c>
      <c r="C789" s="38" t="s">
        <v>1874</v>
      </c>
      <c r="D789" s="38" t="s">
        <v>1868</v>
      </c>
      <c r="E789" s="38" t="s">
        <v>1873</v>
      </c>
      <c r="F789" s="63" t="s">
        <v>1879</v>
      </c>
      <c r="G789" s="29" t="s">
        <v>385</v>
      </c>
      <c r="H789" s="20">
        <v>0</v>
      </c>
      <c r="I789" s="34">
        <v>470000000</v>
      </c>
      <c r="J789" s="21" t="s">
        <v>1330</v>
      </c>
      <c r="K789" s="33" t="s">
        <v>1865</v>
      </c>
      <c r="L789" s="138" t="s">
        <v>3428</v>
      </c>
      <c r="M789" s="141" t="s">
        <v>383</v>
      </c>
      <c r="N789" s="360" t="s">
        <v>1744</v>
      </c>
      <c r="O789" s="3" t="s">
        <v>1382</v>
      </c>
      <c r="P789" s="7" t="s">
        <v>1354</v>
      </c>
      <c r="Q789" s="3" t="s">
        <v>1195</v>
      </c>
      <c r="R789" s="37">
        <v>50</v>
      </c>
      <c r="S789" s="32">
        <v>1430</v>
      </c>
      <c r="T789" s="4">
        <f t="shared" si="133"/>
        <v>71500</v>
      </c>
      <c r="U789" s="83">
        <f t="shared" si="136"/>
        <v>80080.000000000015</v>
      </c>
      <c r="V789" s="9" t="s">
        <v>1341</v>
      </c>
      <c r="W789" s="153" t="s">
        <v>1410</v>
      </c>
      <c r="X789" s="29"/>
    </row>
    <row r="790" spans="1:27" s="28" customFormat="1" ht="102" customHeight="1">
      <c r="A790" s="9" t="s">
        <v>6767</v>
      </c>
      <c r="B790" s="3" t="s">
        <v>1332</v>
      </c>
      <c r="C790" s="40" t="s">
        <v>1872</v>
      </c>
      <c r="D790" s="38" t="s">
        <v>1878</v>
      </c>
      <c r="E790" s="38" t="s">
        <v>1877</v>
      </c>
      <c r="F790" s="31" t="s">
        <v>1876</v>
      </c>
      <c r="G790" s="29" t="s">
        <v>385</v>
      </c>
      <c r="H790" s="20">
        <v>0</v>
      </c>
      <c r="I790" s="34">
        <v>470000000</v>
      </c>
      <c r="J790" s="21" t="s">
        <v>1330</v>
      </c>
      <c r="K790" s="33" t="s">
        <v>1865</v>
      </c>
      <c r="L790" s="138" t="s">
        <v>3428</v>
      </c>
      <c r="M790" s="141" t="s">
        <v>383</v>
      </c>
      <c r="N790" s="360" t="s">
        <v>1744</v>
      </c>
      <c r="O790" s="3" t="s">
        <v>1382</v>
      </c>
      <c r="P790" s="7" t="s">
        <v>1354</v>
      </c>
      <c r="Q790" s="3" t="s">
        <v>1195</v>
      </c>
      <c r="R790" s="37">
        <v>310</v>
      </c>
      <c r="S790" s="32">
        <v>15050</v>
      </c>
      <c r="T790" s="4">
        <f t="shared" si="133"/>
        <v>4665500</v>
      </c>
      <c r="U790" s="83">
        <f t="shared" si="136"/>
        <v>5225360.0000000009</v>
      </c>
      <c r="V790" s="9" t="s">
        <v>1341</v>
      </c>
      <c r="W790" s="153" t="s">
        <v>1410</v>
      </c>
      <c r="X790" s="29"/>
    </row>
    <row r="791" spans="1:27" s="28" customFormat="1" ht="102" customHeight="1">
      <c r="A791" s="9" t="s">
        <v>6768</v>
      </c>
      <c r="B791" s="3" t="s">
        <v>1332</v>
      </c>
      <c r="C791" s="38" t="s">
        <v>1874</v>
      </c>
      <c r="D791" s="38" t="s">
        <v>1868</v>
      </c>
      <c r="E791" s="38" t="s">
        <v>1873</v>
      </c>
      <c r="F791" s="49" t="s">
        <v>1875</v>
      </c>
      <c r="G791" s="29" t="s">
        <v>385</v>
      </c>
      <c r="H791" s="20">
        <v>0</v>
      </c>
      <c r="I791" s="34">
        <v>470000000</v>
      </c>
      <c r="J791" s="21" t="s">
        <v>1330</v>
      </c>
      <c r="K791" s="33" t="s">
        <v>1865</v>
      </c>
      <c r="L791" s="138" t="s">
        <v>3428</v>
      </c>
      <c r="M791" s="141" t="s">
        <v>383</v>
      </c>
      <c r="N791" s="360" t="s">
        <v>1744</v>
      </c>
      <c r="O791" s="3" t="s">
        <v>1382</v>
      </c>
      <c r="P791" s="7" t="s">
        <v>1354</v>
      </c>
      <c r="Q791" s="3" t="s">
        <v>1195</v>
      </c>
      <c r="R791" s="37">
        <v>468</v>
      </c>
      <c r="S791" s="32">
        <v>1520</v>
      </c>
      <c r="T791" s="24">
        <v>0</v>
      </c>
      <c r="U791" s="83">
        <f t="shared" si="136"/>
        <v>0</v>
      </c>
      <c r="V791" s="9" t="s">
        <v>1341</v>
      </c>
      <c r="W791" s="153" t="s">
        <v>1410</v>
      </c>
      <c r="X791" s="29" t="s">
        <v>9385</v>
      </c>
    </row>
    <row r="792" spans="1:27" s="28" customFormat="1" ht="102" customHeight="1">
      <c r="A792" s="9" t="s">
        <v>9561</v>
      </c>
      <c r="B792" s="3" t="s">
        <v>1332</v>
      </c>
      <c r="C792" s="38" t="s">
        <v>1874</v>
      </c>
      <c r="D792" s="38" t="s">
        <v>1868</v>
      </c>
      <c r="E792" s="38" t="s">
        <v>1873</v>
      </c>
      <c r="F792" s="49" t="s">
        <v>1875</v>
      </c>
      <c r="G792" s="29" t="s">
        <v>385</v>
      </c>
      <c r="H792" s="20">
        <v>0</v>
      </c>
      <c r="I792" s="34">
        <v>470000000</v>
      </c>
      <c r="J792" s="21" t="s">
        <v>1330</v>
      </c>
      <c r="K792" s="33" t="s">
        <v>1865</v>
      </c>
      <c r="L792" s="138" t="s">
        <v>3428</v>
      </c>
      <c r="M792" s="141" t="s">
        <v>383</v>
      </c>
      <c r="N792" s="360" t="s">
        <v>1744</v>
      </c>
      <c r="O792" s="3" t="s">
        <v>1382</v>
      </c>
      <c r="P792" s="7" t="s">
        <v>1354</v>
      </c>
      <c r="Q792" s="3" t="s">
        <v>1195</v>
      </c>
      <c r="R792" s="37">
        <v>300</v>
      </c>
      <c r="S792" s="32">
        <v>1520</v>
      </c>
      <c r="T792" s="4">
        <f t="shared" ref="T792" si="137">R792*S792</f>
        <v>456000</v>
      </c>
      <c r="U792" s="83">
        <f t="shared" ref="U792" si="138">T792*1.12</f>
        <v>510720.00000000006</v>
      </c>
      <c r="V792" s="9" t="s">
        <v>1341</v>
      </c>
      <c r="W792" s="153" t="s">
        <v>1410</v>
      </c>
      <c r="X792" s="29"/>
    </row>
    <row r="793" spans="1:27" s="28" customFormat="1" ht="102" customHeight="1">
      <c r="A793" s="9" t="s">
        <v>6769</v>
      </c>
      <c r="B793" s="3" t="s">
        <v>1332</v>
      </c>
      <c r="C793" s="38" t="s">
        <v>1874</v>
      </c>
      <c r="D793" s="38" t="s">
        <v>1868</v>
      </c>
      <c r="E793" s="38" t="s">
        <v>1873</v>
      </c>
      <c r="F793" s="49" t="s">
        <v>511</v>
      </c>
      <c r="G793" s="29" t="s">
        <v>385</v>
      </c>
      <c r="H793" s="20">
        <v>0</v>
      </c>
      <c r="I793" s="34">
        <v>470000000</v>
      </c>
      <c r="J793" s="21" t="s">
        <v>1330</v>
      </c>
      <c r="K793" s="33" t="s">
        <v>1865</v>
      </c>
      <c r="L793" s="138" t="s">
        <v>3428</v>
      </c>
      <c r="M793" s="141" t="s">
        <v>383</v>
      </c>
      <c r="N793" s="360" t="s">
        <v>1744</v>
      </c>
      <c r="O793" s="3" t="s">
        <v>1382</v>
      </c>
      <c r="P793" s="7" t="s">
        <v>1354</v>
      </c>
      <c r="Q793" s="3" t="s">
        <v>1195</v>
      </c>
      <c r="R793" s="37">
        <v>92</v>
      </c>
      <c r="S793" s="32">
        <v>1250</v>
      </c>
      <c r="T793" s="24">
        <v>0</v>
      </c>
      <c r="U793" s="83">
        <f t="shared" si="136"/>
        <v>0</v>
      </c>
      <c r="V793" s="9" t="s">
        <v>1341</v>
      </c>
      <c r="W793" s="153" t="s">
        <v>1410</v>
      </c>
      <c r="X793" s="29" t="s">
        <v>9385</v>
      </c>
    </row>
    <row r="794" spans="1:27" s="28" customFormat="1" ht="102" customHeight="1">
      <c r="A794" s="9" t="s">
        <v>9562</v>
      </c>
      <c r="B794" s="3" t="s">
        <v>1332</v>
      </c>
      <c r="C794" s="38" t="s">
        <v>1874</v>
      </c>
      <c r="D794" s="38" t="s">
        <v>1868</v>
      </c>
      <c r="E794" s="38" t="s">
        <v>1873</v>
      </c>
      <c r="F794" s="49" t="s">
        <v>511</v>
      </c>
      <c r="G794" s="29" t="s">
        <v>385</v>
      </c>
      <c r="H794" s="20">
        <v>0</v>
      </c>
      <c r="I794" s="34">
        <v>470000000</v>
      </c>
      <c r="J794" s="21" t="s">
        <v>1330</v>
      </c>
      <c r="K794" s="33" t="s">
        <v>1865</v>
      </c>
      <c r="L794" s="138" t="s">
        <v>3428</v>
      </c>
      <c r="M794" s="141" t="s">
        <v>383</v>
      </c>
      <c r="N794" s="360" t="s">
        <v>1744</v>
      </c>
      <c r="O794" s="3" t="s">
        <v>1382</v>
      </c>
      <c r="P794" s="7" t="s">
        <v>1354</v>
      </c>
      <c r="Q794" s="3" t="s">
        <v>1195</v>
      </c>
      <c r="R794" s="37">
        <v>70</v>
      </c>
      <c r="S794" s="32">
        <v>1250</v>
      </c>
      <c r="T794" s="4">
        <f t="shared" ref="T794" si="139">R794*S794</f>
        <v>87500</v>
      </c>
      <c r="U794" s="83">
        <f t="shared" ref="U794" si="140">T794*1.12</f>
        <v>98000.000000000015</v>
      </c>
      <c r="V794" s="9" t="s">
        <v>1341</v>
      </c>
      <c r="W794" s="153" t="s">
        <v>1410</v>
      </c>
      <c r="X794" s="29"/>
    </row>
    <row r="795" spans="1:27" s="28" customFormat="1" ht="102" customHeight="1">
      <c r="A795" s="9" t="s">
        <v>6770</v>
      </c>
      <c r="B795" s="3" t="s">
        <v>1332</v>
      </c>
      <c r="C795" s="38" t="s">
        <v>1872</v>
      </c>
      <c r="D795" s="38" t="s">
        <v>1868</v>
      </c>
      <c r="E795" s="38" t="s">
        <v>1871</v>
      </c>
      <c r="F795" s="35" t="s">
        <v>1870</v>
      </c>
      <c r="G795" s="29" t="s">
        <v>385</v>
      </c>
      <c r="H795" s="20">
        <v>0</v>
      </c>
      <c r="I795" s="34">
        <v>470000000</v>
      </c>
      <c r="J795" s="21" t="s">
        <v>1330</v>
      </c>
      <c r="K795" s="33" t="s">
        <v>1865</v>
      </c>
      <c r="L795" s="138" t="s">
        <v>3428</v>
      </c>
      <c r="M795" s="141" t="s">
        <v>383</v>
      </c>
      <c r="N795" s="360" t="s">
        <v>1744</v>
      </c>
      <c r="O795" s="3" t="s">
        <v>1382</v>
      </c>
      <c r="P795" s="7" t="s">
        <v>1354</v>
      </c>
      <c r="Q795" s="3" t="s">
        <v>1195</v>
      </c>
      <c r="R795" s="37">
        <v>475</v>
      </c>
      <c r="S795" s="32">
        <v>1510</v>
      </c>
      <c r="T795" s="24">
        <v>0</v>
      </c>
      <c r="U795" s="83">
        <f t="shared" si="136"/>
        <v>0</v>
      </c>
      <c r="V795" s="9" t="s">
        <v>1341</v>
      </c>
      <c r="W795" s="153" t="s">
        <v>1410</v>
      </c>
      <c r="X795" s="29" t="s">
        <v>9385</v>
      </c>
    </row>
    <row r="796" spans="1:27" s="28" customFormat="1" ht="102" customHeight="1">
      <c r="A796" s="9" t="s">
        <v>9563</v>
      </c>
      <c r="B796" s="3" t="s">
        <v>1332</v>
      </c>
      <c r="C796" s="38" t="s">
        <v>1872</v>
      </c>
      <c r="D796" s="38" t="s">
        <v>1868</v>
      </c>
      <c r="E796" s="38" t="s">
        <v>1871</v>
      </c>
      <c r="F796" s="35" t="s">
        <v>1870</v>
      </c>
      <c r="G796" s="29" t="s">
        <v>385</v>
      </c>
      <c r="H796" s="20">
        <v>0</v>
      </c>
      <c r="I796" s="34">
        <v>470000000</v>
      </c>
      <c r="J796" s="21" t="s">
        <v>1330</v>
      </c>
      <c r="K796" s="33" t="s">
        <v>1865</v>
      </c>
      <c r="L796" s="138" t="s">
        <v>3428</v>
      </c>
      <c r="M796" s="141" t="s">
        <v>383</v>
      </c>
      <c r="N796" s="360" t="s">
        <v>1744</v>
      </c>
      <c r="O796" s="3" t="s">
        <v>1382</v>
      </c>
      <c r="P796" s="7" t="s">
        <v>1354</v>
      </c>
      <c r="Q796" s="3" t="s">
        <v>1195</v>
      </c>
      <c r="R796" s="37">
        <v>285</v>
      </c>
      <c r="S796" s="32">
        <v>1510</v>
      </c>
      <c r="T796" s="4">
        <f t="shared" ref="T796" si="141">R796*S796</f>
        <v>430350</v>
      </c>
      <c r="U796" s="83">
        <f t="shared" ref="U796" si="142">T796*1.12</f>
        <v>481992.00000000006</v>
      </c>
      <c r="V796" s="9" t="s">
        <v>1341</v>
      </c>
      <c r="W796" s="153" t="s">
        <v>1410</v>
      </c>
      <c r="X796" s="29"/>
    </row>
    <row r="797" spans="1:27" s="28" customFormat="1" ht="102" customHeight="1">
      <c r="A797" s="9" t="s">
        <v>6771</v>
      </c>
      <c r="B797" s="3" t="s">
        <v>1332</v>
      </c>
      <c r="C797" s="38" t="s">
        <v>1869</v>
      </c>
      <c r="D797" s="38" t="s">
        <v>1868</v>
      </c>
      <c r="E797" s="38" t="s">
        <v>1867</v>
      </c>
      <c r="F797" s="35" t="s">
        <v>1866</v>
      </c>
      <c r="G797" s="29" t="s">
        <v>385</v>
      </c>
      <c r="H797" s="20">
        <v>0</v>
      </c>
      <c r="I797" s="34">
        <v>470000000</v>
      </c>
      <c r="J797" s="21" t="s">
        <v>1330</v>
      </c>
      <c r="K797" s="33" t="s">
        <v>1865</v>
      </c>
      <c r="L797" s="138" t="s">
        <v>3428</v>
      </c>
      <c r="M797" s="141" t="s">
        <v>383</v>
      </c>
      <c r="N797" s="360" t="s">
        <v>1744</v>
      </c>
      <c r="O797" s="3" t="s">
        <v>1382</v>
      </c>
      <c r="P797" s="7" t="s">
        <v>1354</v>
      </c>
      <c r="Q797" s="3" t="s">
        <v>1195</v>
      </c>
      <c r="R797" s="37">
        <v>25</v>
      </c>
      <c r="S797" s="32">
        <v>26400</v>
      </c>
      <c r="T797" s="4">
        <f t="shared" si="133"/>
        <v>660000</v>
      </c>
      <c r="U797" s="83">
        <f t="shared" si="136"/>
        <v>739200.00000000012</v>
      </c>
      <c r="V797" s="9" t="s">
        <v>1341</v>
      </c>
      <c r="W797" s="153" t="s">
        <v>1410</v>
      </c>
      <c r="X797" s="29"/>
    </row>
    <row r="798" spans="1:27" s="28" customFormat="1" ht="102" customHeight="1">
      <c r="A798" s="9" t="s">
        <v>6772</v>
      </c>
      <c r="B798" s="3" t="s">
        <v>1332</v>
      </c>
      <c r="C798" s="40" t="s">
        <v>10381</v>
      </c>
      <c r="D798" s="35" t="s">
        <v>1864</v>
      </c>
      <c r="E798" s="39" t="s">
        <v>1863</v>
      </c>
      <c r="F798" s="35" t="s">
        <v>404</v>
      </c>
      <c r="G798" s="29" t="s">
        <v>384</v>
      </c>
      <c r="H798" s="20">
        <v>0</v>
      </c>
      <c r="I798" s="34">
        <v>470000000</v>
      </c>
      <c r="J798" s="21" t="s">
        <v>1330</v>
      </c>
      <c r="K798" s="33" t="s">
        <v>1383</v>
      </c>
      <c r="L798" s="138" t="s">
        <v>3428</v>
      </c>
      <c r="M798" s="141" t="s">
        <v>383</v>
      </c>
      <c r="N798" s="360" t="s">
        <v>8876</v>
      </c>
      <c r="O798" s="3" t="s">
        <v>1382</v>
      </c>
      <c r="P798" s="7" t="s">
        <v>1354</v>
      </c>
      <c r="Q798" s="3" t="s">
        <v>1195</v>
      </c>
      <c r="R798" s="24">
        <v>77</v>
      </c>
      <c r="S798" s="32">
        <v>9560</v>
      </c>
      <c r="T798" s="69">
        <f t="shared" si="133"/>
        <v>736120</v>
      </c>
      <c r="U798" s="83">
        <f t="shared" si="136"/>
        <v>824454.4</v>
      </c>
      <c r="V798" s="9" t="s">
        <v>1341</v>
      </c>
      <c r="W798" s="153" t="s">
        <v>1410</v>
      </c>
      <c r="X798" s="29"/>
    </row>
    <row r="799" spans="1:27" s="28" customFormat="1" ht="102" customHeight="1">
      <c r="A799" s="9" t="s">
        <v>6773</v>
      </c>
      <c r="B799" s="3" t="s">
        <v>1332</v>
      </c>
      <c r="C799" s="39" t="s">
        <v>1861</v>
      </c>
      <c r="D799" s="39" t="s">
        <v>1860</v>
      </c>
      <c r="E799" s="39" t="s">
        <v>1859</v>
      </c>
      <c r="F799" s="3" t="s">
        <v>1862</v>
      </c>
      <c r="G799" s="29" t="s">
        <v>384</v>
      </c>
      <c r="H799" s="20">
        <v>0</v>
      </c>
      <c r="I799" s="34">
        <v>470000000</v>
      </c>
      <c r="J799" s="21" t="s">
        <v>1330</v>
      </c>
      <c r="K799" s="33" t="s">
        <v>1383</v>
      </c>
      <c r="L799" s="138" t="s">
        <v>3428</v>
      </c>
      <c r="M799" s="141" t="s">
        <v>383</v>
      </c>
      <c r="N799" s="360" t="s">
        <v>8876</v>
      </c>
      <c r="O799" s="3" t="s">
        <v>1382</v>
      </c>
      <c r="P799" s="7" t="s">
        <v>1354</v>
      </c>
      <c r="Q799" s="3" t="s">
        <v>1195</v>
      </c>
      <c r="R799" s="24">
        <v>12</v>
      </c>
      <c r="S799" s="32">
        <v>37480</v>
      </c>
      <c r="T799" s="42">
        <v>0</v>
      </c>
      <c r="U799" s="83">
        <f t="shared" si="136"/>
        <v>0</v>
      </c>
      <c r="V799" s="9" t="s">
        <v>1341</v>
      </c>
      <c r="W799" s="153" t="s">
        <v>1410</v>
      </c>
      <c r="X799" s="29" t="s">
        <v>9385</v>
      </c>
    </row>
    <row r="800" spans="1:27" s="28" customFormat="1" ht="102" customHeight="1">
      <c r="A800" s="9" t="s">
        <v>9533</v>
      </c>
      <c r="B800" s="3" t="s">
        <v>1332</v>
      </c>
      <c r="C800" s="39" t="s">
        <v>1861</v>
      </c>
      <c r="D800" s="39" t="s">
        <v>1860</v>
      </c>
      <c r="E800" s="39" t="s">
        <v>1859</v>
      </c>
      <c r="F800" s="3" t="s">
        <v>1862</v>
      </c>
      <c r="G800" s="29" t="s">
        <v>384</v>
      </c>
      <c r="H800" s="20">
        <v>0</v>
      </c>
      <c r="I800" s="34">
        <v>470000000</v>
      </c>
      <c r="J800" s="21" t="s">
        <v>1330</v>
      </c>
      <c r="K800" s="33" t="s">
        <v>1383</v>
      </c>
      <c r="L800" s="138" t="s">
        <v>3428</v>
      </c>
      <c r="M800" s="141" t="s">
        <v>383</v>
      </c>
      <c r="N800" s="360" t="s">
        <v>8876</v>
      </c>
      <c r="O800" s="3" t="s">
        <v>1382</v>
      </c>
      <c r="P800" s="7" t="s">
        <v>1354</v>
      </c>
      <c r="Q800" s="3" t="s">
        <v>1195</v>
      </c>
      <c r="R800" s="24">
        <v>4</v>
      </c>
      <c r="S800" s="32">
        <v>37480</v>
      </c>
      <c r="T800" s="69">
        <f t="shared" ref="T800" si="143">R800*S800</f>
        <v>149920</v>
      </c>
      <c r="U800" s="83">
        <f t="shared" ref="U800" si="144">T800*1.12</f>
        <v>167910.40000000002</v>
      </c>
      <c r="V800" s="9" t="s">
        <v>1341</v>
      </c>
      <c r="W800" s="153" t="s">
        <v>1410</v>
      </c>
      <c r="X800" s="29"/>
    </row>
    <row r="801" spans="1:24" s="28" customFormat="1" ht="102" customHeight="1">
      <c r="A801" s="9" t="s">
        <v>6774</v>
      </c>
      <c r="B801" s="3" t="s">
        <v>1332</v>
      </c>
      <c r="C801" s="39" t="s">
        <v>1861</v>
      </c>
      <c r="D801" s="39" t="s">
        <v>1860</v>
      </c>
      <c r="E801" s="39" t="s">
        <v>1859</v>
      </c>
      <c r="F801" s="3" t="s">
        <v>1858</v>
      </c>
      <c r="G801" s="29" t="s">
        <v>384</v>
      </c>
      <c r="H801" s="20">
        <v>0</v>
      </c>
      <c r="I801" s="34">
        <v>470000000</v>
      </c>
      <c r="J801" s="21" t="s">
        <v>1330</v>
      </c>
      <c r="K801" s="33" t="s">
        <v>1383</v>
      </c>
      <c r="L801" s="138" t="s">
        <v>3428</v>
      </c>
      <c r="M801" s="141" t="s">
        <v>383</v>
      </c>
      <c r="N801" s="360" t="s">
        <v>8876</v>
      </c>
      <c r="O801" s="3" t="s">
        <v>1382</v>
      </c>
      <c r="P801" s="7" t="s">
        <v>1354</v>
      </c>
      <c r="Q801" s="3" t="s">
        <v>1195</v>
      </c>
      <c r="R801" s="24">
        <v>8</v>
      </c>
      <c r="S801" s="32">
        <v>39675</v>
      </c>
      <c r="T801" s="69">
        <f t="shared" si="133"/>
        <v>317400</v>
      </c>
      <c r="U801" s="83">
        <f t="shared" si="136"/>
        <v>355488.00000000006</v>
      </c>
      <c r="V801" s="9" t="s">
        <v>1341</v>
      </c>
      <c r="W801" s="153" t="s">
        <v>1410</v>
      </c>
      <c r="X801" s="29"/>
    </row>
    <row r="802" spans="1:24" s="28" customFormat="1" ht="102" customHeight="1">
      <c r="A802" s="9" t="s">
        <v>6775</v>
      </c>
      <c r="B802" s="3" t="s">
        <v>1332</v>
      </c>
      <c r="C802" s="52" t="s">
        <v>1857</v>
      </c>
      <c r="D802" s="51" t="s">
        <v>1854</v>
      </c>
      <c r="E802" s="51" t="s">
        <v>1856</v>
      </c>
      <c r="F802" s="31" t="s">
        <v>405</v>
      </c>
      <c r="G802" s="29" t="s">
        <v>384</v>
      </c>
      <c r="H802" s="20">
        <v>0</v>
      </c>
      <c r="I802" s="34">
        <v>470000000</v>
      </c>
      <c r="J802" s="21" t="s">
        <v>1330</v>
      </c>
      <c r="K802" s="33" t="s">
        <v>1383</v>
      </c>
      <c r="L802" s="138" t="s">
        <v>3428</v>
      </c>
      <c r="M802" s="141" t="s">
        <v>383</v>
      </c>
      <c r="N802" s="360" t="s">
        <v>8876</v>
      </c>
      <c r="O802" s="3" t="s">
        <v>1382</v>
      </c>
      <c r="P802" s="7" t="s">
        <v>1354</v>
      </c>
      <c r="Q802" s="3" t="s">
        <v>1195</v>
      </c>
      <c r="R802" s="24">
        <v>8</v>
      </c>
      <c r="S802" s="32">
        <v>28700</v>
      </c>
      <c r="T802" s="69">
        <f t="shared" si="133"/>
        <v>229600</v>
      </c>
      <c r="U802" s="83">
        <f t="shared" si="136"/>
        <v>257152.00000000003</v>
      </c>
      <c r="V802" s="9" t="s">
        <v>1341</v>
      </c>
      <c r="W802" s="153" t="s">
        <v>1410</v>
      </c>
      <c r="X802" s="29"/>
    </row>
    <row r="803" spans="1:24" s="28" customFormat="1" ht="102" customHeight="1">
      <c r="A803" s="9" t="s">
        <v>6776</v>
      </c>
      <c r="B803" s="3" t="s">
        <v>1332</v>
      </c>
      <c r="C803" s="52" t="s">
        <v>1855</v>
      </c>
      <c r="D803" s="51" t="s">
        <v>1854</v>
      </c>
      <c r="E803" s="51" t="s">
        <v>1853</v>
      </c>
      <c r="F803" s="31" t="s">
        <v>406</v>
      </c>
      <c r="G803" s="29" t="s">
        <v>384</v>
      </c>
      <c r="H803" s="20">
        <v>0</v>
      </c>
      <c r="I803" s="34">
        <v>470000000</v>
      </c>
      <c r="J803" s="21" t="s">
        <v>1330</v>
      </c>
      <c r="K803" s="33" t="s">
        <v>1383</v>
      </c>
      <c r="L803" s="138" t="s">
        <v>3428</v>
      </c>
      <c r="M803" s="141" t="s">
        <v>383</v>
      </c>
      <c r="N803" s="360" t="s">
        <v>8876</v>
      </c>
      <c r="O803" s="3" t="s">
        <v>1382</v>
      </c>
      <c r="P803" s="7" t="s">
        <v>1354</v>
      </c>
      <c r="Q803" s="3" t="s">
        <v>1195</v>
      </c>
      <c r="R803" s="24">
        <v>8</v>
      </c>
      <c r="S803" s="32">
        <v>25600</v>
      </c>
      <c r="T803" s="69">
        <f t="shared" si="133"/>
        <v>204800</v>
      </c>
      <c r="U803" s="83">
        <f t="shared" si="136"/>
        <v>229376.00000000003</v>
      </c>
      <c r="V803" s="9" t="s">
        <v>1341</v>
      </c>
      <c r="W803" s="153" t="s">
        <v>1410</v>
      </c>
      <c r="X803" s="29"/>
    </row>
    <row r="804" spans="1:24" s="28" customFormat="1" ht="102" customHeight="1">
      <c r="A804" s="9" t="s">
        <v>6777</v>
      </c>
      <c r="B804" s="3" t="s">
        <v>1332</v>
      </c>
      <c r="C804" s="52" t="s">
        <v>1852</v>
      </c>
      <c r="D804" s="51" t="s">
        <v>1851</v>
      </c>
      <c r="E804" s="51" t="s">
        <v>1850</v>
      </c>
      <c r="F804" s="31" t="s">
        <v>407</v>
      </c>
      <c r="G804" s="29" t="s">
        <v>384</v>
      </c>
      <c r="H804" s="20">
        <v>0</v>
      </c>
      <c r="I804" s="34">
        <v>470000000</v>
      </c>
      <c r="J804" s="21" t="s">
        <v>1330</v>
      </c>
      <c r="K804" s="33" t="s">
        <v>1383</v>
      </c>
      <c r="L804" s="138" t="s">
        <v>3428</v>
      </c>
      <c r="M804" s="141" t="s">
        <v>383</v>
      </c>
      <c r="N804" s="360" t="s">
        <v>8876</v>
      </c>
      <c r="O804" s="3" t="s">
        <v>1382</v>
      </c>
      <c r="P804" s="7" t="s">
        <v>1354</v>
      </c>
      <c r="Q804" s="3" t="s">
        <v>1195</v>
      </c>
      <c r="R804" s="24">
        <v>2</v>
      </c>
      <c r="S804" s="32">
        <v>39625</v>
      </c>
      <c r="T804" s="69">
        <f t="shared" si="133"/>
        <v>79250</v>
      </c>
      <c r="U804" s="83">
        <f t="shared" si="136"/>
        <v>88760.000000000015</v>
      </c>
      <c r="V804" s="9" t="s">
        <v>1341</v>
      </c>
      <c r="W804" s="153" t="s">
        <v>1410</v>
      </c>
      <c r="X804" s="29"/>
    </row>
    <row r="805" spans="1:24" s="28" customFormat="1" ht="102" customHeight="1">
      <c r="A805" s="9" t="s">
        <v>6778</v>
      </c>
      <c r="B805" s="3" t="s">
        <v>1332</v>
      </c>
      <c r="C805" s="52" t="s">
        <v>1197</v>
      </c>
      <c r="D805" s="51" t="s">
        <v>1849</v>
      </c>
      <c r="E805" s="51" t="s">
        <v>1848</v>
      </c>
      <c r="F805" s="9" t="s">
        <v>408</v>
      </c>
      <c r="G805" s="29" t="s">
        <v>384</v>
      </c>
      <c r="H805" s="20">
        <v>0</v>
      </c>
      <c r="I805" s="34">
        <v>470000000</v>
      </c>
      <c r="J805" s="21" t="s">
        <v>1330</v>
      </c>
      <c r="K805" s="33" t="s">
        <v>1383</v>
      </c>
      <c r="L805" s="138" t="s">
        <v>3428</v>
      </c>
      <c r="M805" s="141" t="s">
        <v>383</v>
      </c>
      <c r="N805" s="360" t="s">
        <v>8876</v>
      </c>
      <c r="O805" s="3" t="s">
        <v>1382</v>
      </c>
      <c r="P805" s="7" t="s">
        <v>1354</v>
      </c>
      <c r="Q805" s="3" t="s">
        <v>1195</v>
      </c>
      <c r="R805" s="24">
        <v>2</v>
      </c>
      <c r="S805" s="32">
        <v>28900</v>
      </c>
      <c r="T805" s="69">
        <f t="shared" si="133"/>
        <v>57800</v>
      </c>
      <c r="U805" s="83">
        <f t="shared" si="136"/>
        <v>64736.000000000007</v>
      </c>
      <c r="V805" s="9" t="s">
        <v>1341</v>
      </c>
      <c r="W805" s="153" t="s">
        <v>1410</v>
      </c>
      <c r="X805" s="29"/>
    </row>
    <row r="806" spans="1:24" s="28" customFormat="1" ht="102" customHeight="1">
      <c r="A806" s="9" t="s">
        <v>6779</v>
      </c>
      <c r="B806" s="3" t="s">
        <v>1332</v>
      </c>
      <c r="C806" s="52" t="s">
        <v>1197</v>
      </c>
      <c r="D806" s="51" t="s">
        <v>1849</v>
      </c>
      <c r="E806" s="51" t="s">
        <v>1848</v>
      </c>
      <c r="F806" s="9" t="s">
        <v>409</v>
      </c>
      <c r="G806" s="29" t="s">
        <v>384</v>
      </c>
      <c r="H806" s="20">
        <v>0</v>
      </c>
      <c r="I806" s="34">
        <v>470000000</v>
      </c>
      <c r="J806" s="21" t="s">
        <v>1330</v>
      </c>
      <c r="K806" s="33" t="s">
        <v>1383</v>
      </c>
      <c r="L806" s="138" t="s">
        <v>3428</v>
      </c>
      <c r="M806" s="141" t="s">
        <v>383</v>
      </c>
      <c r="N806" s="360" t="s">
        <v>8876</v>
      </c>
      <c r="O806" s="3" t="s">
        <v>1382</v>
      </c>
      <c r="P806" s="7" t="s">
        <v>1354</v>
      </c>
      <c r="Q806" s="3" t="s">
        <v>1195</v>
      </c>
      <c r="R806" s="24">
        <v>2</v>
      </c>
      <c r="S806" s="32">
        <v>120110</v>
      </c>
      <c r="T806" s="69">
        <f t="shared" si="133"/>
        <v>240220</v>
      </c>
      <c r="U806" s="83">
        <f t="shared" si="136"/>
        <v>269046.40000000002</v>
      </c>
      <c r="V806" s="9" t="s">
        <v>1341</v>
      </c>
      <c r="W806" s="153" t="s">
        <v>1410</v>
      </c>
      <c r="X806" s="29"/>
    </row>
    <row r="807" spans="1:24" s="28" customFormat="1" ht="102" customHeight="1">
      <c r="A807" s="9" t="s">
        <v>6780</v>
      </c>
      <c r="B807" s="3" t="s">
        <v>1332</v>
      </c>
      <c r="C807" s="52" t="s">
        <v>10374</v>
      </c>
      <c r="D807" s="51" t="s">
        <v>10375</v>
      </c>
      <c r="E807" s="51" t="s">
        <v>10376</v>
      </c>
      <c r="F807" s="35" t="s">
        <v>10377</v>
      </c>
      <c r="G807" s="29" t="s">
        <v>384</v>
      </c>
      <c r="H807" s="20">
        <v>0</v>
      </c>
      <c r="I807" s="34">
        <v>470000000</v>
      </c>
      <c r="J807" s="21" t="s">
        <v>1330</v>
      </c>
      <c r="K807" s="33" t="s">
        <v>1383</v>
      </c>
      <c r="L807" s="138" t="s">
        <v>3428</v>
      </c>
      <c r="M807" s="141" t="s">
        <v>383</v>
      </c>
      <c r="N807" s="360" t="s">
        <v>8876</v>
      </c>
      <c r="O807" s="3" t="s">
        <v>1382</v>
      </c>
      <c r="P807" s="7" t="s">
        <v>1354</v>
      </c>
      <c r="Q807" s="3" t="s">
        <v>1195</v>
      </c>
      <c r="R807" s="24">
        <v>4</v>
      </c>
      <c r="S807" s="32">
        <v>275000</v>
      </c>
      <c r="T807" s="69">
        <f t="shared" si="133"/>
        <v>1100000</v>
      </c>
      <c r="U807" s="83">
        <f t="shared" si="136"/>
        <v>1232000.0000000002</v>
      </c>
      <c r="V807" s="9" t="s">
        <v>1341</v>
      </c>
      <c r="W807" s="153" t="s">
        <v>1410</v>
      </c>
      <c r="X807" s="29"/>
    </row>
    <row r="808" spans="1:24" s="28" customFormat="1" ht="102" customHeight="1">
      <c r="A808" s="9" t="s">
        <v>6781</v>
      </c>
      <c r="B808" s="3" t="s">
        <v>1332</v>
      </c>
      <c r="C808" s="39" t="s">
        <v>1845</v>
      </c>
      <c r="D808" s="39" t="s">
        <v>1844</v>
      </c>
      <c r="E808" s="39" t="s">
        <v>1843</v>
      </c>
      <c r="F808" s="31" t="s">
        <v>411</v>
      </c>
      <c r="G808" s="29" t="s">
        <v>384</v>
      </c>
      <c r="H808" s="20">
        <v>0</v>
      </c>
      <c r="I808" s="34">
        <v>470000000</v>
      </c>
      <c r="J808" s="21" t="s">
        <v>1330</v>
      </c>
      <c r="K808" s="33" t="s">
        <v>1383</v>
      </c>
      <c r="L808" s="138" t="s">
        <v>3428</v>
      </c>
      <c r="M808" s="141" t="s">
        <v>383</v>
      </c>
      <c r="N808" s="360" t="s">
        <v>8876</v>
      </c>
      <c r="O808" s="3" t="s">
        <v>1382</v>
      </c>
      <c r="P808" s="7" t="s">
        <v>1354</v>
      </c>
      <c r="Q808" s="3" t="s">
        <v>1195</v>
      </c>
      <c r="R808" s="24">
        <v>16</v>
      </c>
      <c r="S808" s="32">
        <v>35250</v>
      </c>
      <c r="T808" s="69">
        <f t="shared" si="133"/>
        <v>564000</v>
      </c>
      <c r="U808" s="83">
        <f t="shared" si="136"/>
        <v>631680.00000000012</v>
      </c>
      <c r="V808" s="9" t="s">
        <v>1341</v>
      </c>
      <c r="W808" s="153" t="s">
        <v>1410</v>
      </c>
      <c r="X808" s="29"/>
    </row>
    <row r="809" spans="1:24" s="28" customFormat="1" ht="102" customHeight="1">
      <c r="A809" s="9" t="s">
        <v>6782</v>
      </c>
      <c r="B809" s="3" t="s">
        <v>1332</v>
      </c>
      <c r="C809" s="39" t="s">
        <v>1847</v>
      </c>
      <c r="D809" s="39" t="s">
        <v>1844</v>
      </c>
      <c r="E809" s="39" t="s">
        <v>1846</v>
      </c>
      <c r="F809" s="31" t="s">
        <v>412</v>
      </c>
      <c r="G809" s="29" t="s">
        <v>384</v>
      </c>
      <c r="H809" s="20">
        <v>0</v>
      </c>
      <c r="I809" s="34">
        <v>470000000</v>
      </c>
      <c r="J809" s="21" t="s">
        <v>1330</v>
      </c>
      <c r="K809" s="33" t="s">
        <v>1383</v>
      </c>
      <c r="L809" s="138" t="s">
        <v>3428</v>
      </c>
      <c r="M809" s="141" t="s">
        <v>383</v>
      </c>
      <c r="N809" s="360" t="s">
        <v>8876</v>
      </c>
      <c r="O809" s="3" t="s">
        <v>1382</v>
      </c>
      <c r="P809" s="7" t="s">
        <v>1354</v>
      </c>
      <c r="Q809" s="3" t="s">
        <v>1195</v>
      </c>
      <c r="R809" s="24">
        <v>3</v>
      </c>
      <c r="S809" s="32">
        <v>39625</v>
      </c>
      <c r="T809" s="69">
        <f t="shared" si="133"/>
        <v>118875</v>
      </c>
      <c r="U809" s="83">
        <f t="shared" si="136"/>
        <v>133140</v>
      </c>
      <c r="V809" s="9" t="s">
        <v>1341</v>
      </c>
      <c r="W809" s="153" t="s">
        <v>1410</v>
      </c>
      <c r="X809" s="29"/>
    </row>
    <row r="810" spans="1:24" s="28" customFormat="1" ht="102" customHeight="1">
      <c r="A810" s="9" t="s">
        <v>6783</v>
      </c>
      <c r="B810" s="3" t="s">
        <v>1332</v>
      </c>
      <c r="C810" s="39" t="s">
        <v>1845</v>
      </c>
      <c r="D810" s="39" t="s">
        <v>1844</v>
      </c>
      <c r="E810" s="39" t="s">
        <v>1843</v>
      </c>
      <c r="F810" s="31" t="s">
        <v>413</v>
      </c>
      <c r="G810" s="29" t="s">
        <v>384</v>
      </c>
      <c r="H810" s="20">
        <v>0</v>
      </c>
      <c r="I810" s="34">
        <v>470000000</v>
      </c>
      <c r="J810" s="21" t="s">
        <v>1330</v>
      </c>
      <c r="K810" s="33" t="s">
        <v>1383</v>
      </c>
      <c r="L810" s="138" t="s">
        <v>3428</v>
      </c>
      <c r="M810" s="141" t="s">
        <v>383</v>
      </c>
      <c r="N810" s="360" t="s">
        <v>8876</v>
      </c>
      <c r="O810" s="3" t="s">
        <v>1382</v>
      </c>
      <c r="P810" s="7" t="s">
        <v>1354</v>
      </c>
      <c r="Q810" s="3" t="s">
        <v>1195</v>
      </c>
      <c r="R810" s="24">
        <v>4</v>
      </c>
      <c r="S810" s="32">
        <v>47500</v>
      </c>
      <c r="T810" s="69">
        <f t="shared" si="133"/>
        <v>190000</v>
      </c>
      <c r="U810" s="83">
        <f t="shared" si="136"/>
        <v>212800.00000000003</v>
      </c>
      <c r="V810" s="9" t="s">
        <v>1341</v>
      </c>
      <c r="W810" s="153" t="s">
        <v>1410</v>
      </c>
      <c r="X810" s="29"/>
    </row>
    <row r="811" spans="1:24" s="28" customFormat="1" ht="102" customHeight="1">
      <c r="A811" s="9" t="s">
        <v>6784</v>
      </c>
      <c r="B811" s="3" t="s">
        <v>1332</v>
      </c>
      <c r="C811" s="39" t="s">
        <v>1842</v>
      </c>
      <c r="D811" s="39" t="s">
        <v>1841</v>
      </c>
      <c r="E811" s="39" t="s">
        <v>1840</v>
      </c>
      <c r="F811" s="31" t="s">
        <v>1839</v>
      </c>
      <c r="G811" s="29" t="s">
        <v>384</v>
      </c>
      <c r="H811" s="20">
        <v>0</v>
      </c>
      <c r="I811" s="34">
        <v>470000000</v>
      </c>
      <c r="J811" s="21" t="s">
        <v>1330</v>
      </c>
      <c r="K811" s="33" t="s">
        <v>1383</v>
      </c>
      <c r="L811" s="138" t="s">
        <v>3428</v>
      </c>
      <c r="M811" s="141" t="s">
        <v>383</v>
      </c>
      <c r="N811" s="360" t="s">
        <v>8876</v>
      </c>
      <c r="O811" s="3" t="s">
        <v>1382</v>
      </c>
      <c r="P811" s="7" t="s">
        <v>1354</v>
      </c>
      <c r="Q811" s="3" t="s">
        <v>1195</v>
      </c>
      <c r="R811" s="24">
        <v>11</v>
      </c>
      <c r="S811" s="32">
        <v>18710</v>
      </c>
      <c r="T811" s="69">
        <f t="shared" si="133"/>
        <v>205810</v>
      </c>
      <c r="U811" s="83">
        <f t="shared" si="136"/>
        <v>230507.2</v>
      </c>
      <c r="V811" s="9" t="s">
        <v>1341</v>
      </c>
      <c r="W811" s="153" t="s">
        <v>1410</v>
      </c>
      <c r="X811" s="29"/>
    </row>
    <row r="812" spans="1:24" s="28" customFormat="1" ht="102" customHeight="1">
      <c r="A812" s="9" t="s">
        <v>6785</v>
      </c>
      <c r="B812" s="3" t="s">
        <v>1332</v>
      </c>
      <c r="C812" s="39" t="s">
        <v>1838</v>
      </c>
      <c r="D812" s="39" t="s">
        <v>1837</v>
      </c>
      <c r="E812" s="39" t="s">
        <v>1836</v>
      </c>
      <c r="F812" s="31" t="s">
        <v>414</v>
      </c>
      <c r="G812" s="29" t="s">
        <v>384</v>
      </c>
      <c r="H812" s="20">
        <v>0</v>
      </c>
      <c r="I812" s="34">
        <v>470000000</v>
      </c>
      <c r="J812" s="21" t="s">
        <v>1330</v>
      </c>
      <c r="K812" s="33" t="s">
        <v>1383</v>
      </c>
      <c r="L812" s="138" t="s">
        <v>3428</v>
      </c>
      <c r="M812" s="141" t="s">
        <v>383</v>
      </c>
      <c r="N812" s="360" t="s">
        <v>8876</v>
      </c>
      <c r="O812" s="3" t="s">
        <v>1382</v>
      </c>
      <c r="P812" s="7" t="s">
        <v>1354</v>
      </c>
      <c r="Q812" s="3" t="s">
        <v>1195</v>
      </c>
      <c r="R812" s="24">
        <v>5</v>
      </c>
      <c r="S812" s="32">
        <v>13125</v>
      </c>
      <c r="T812" s="69">
        <f t="shared" si="133"/>
        <v>65625</v>
      </c>
      <c r="U812" s="83">
        <f t="shared" si="136"/>
        <v>73500</v>
      </c>
      <c r="V812" s="9" t="s">
        <v>1341</v>
      </c>
      <c r="W812" s="153" t="s">
        <v>1410</v>
      </c>
      <c r="X812" s="29"/>
    </row>
    <row r="813" spans="1:24" s="28" customFormat="1" ht="102" customHeight="1">
      <c r="A813" s="9" t="s">
        <v>6786</v>
      </c>
      <c r="B813" s="3" t="s">
        <v>1332</v>
      </c>
      <c r="C813" s="39" t="s">
        <v>1835</v>
      </c>
      <c r="D813" s="39" t="s">
        <v>1828</v>
      </c>
      <c r="E813" s="59" t="s">
        <v>1834</v>
      </c>
      <c r="F813" s="68" t="s">
        <v>497</v>
      </c>
      <c r="G813" s="29" t="s">
        <v>384</v>
      </c>
      <c r="H813" s="20">
        <v>0</v>
      </c>
      <c r="I813" s="34">
        <v>470000000</v>
      </c>
      <c r="J813" s="21" t="s">
        <v>1330</v>
      </c>
      <c r="K813" s="33" t="s">
        <v>1826</v>
      </c>
      <c r="L813" s="138" t="s">
        <v>3428</v>
      </c>
      <c r="M813" s="141" t="s">
        <v>383</v>
      </c>
      <c r="N813" s="360" t="s">
        <v>8880</v>
      </c>
      <c r="O813" s="3" t="s">
        <v>1382</v>
      </c>
      <c r="P813" s="7" t="s">
        <v>1354</v>
      </c>
      <c r="Q813" s="3" t="s">
        <v>1195</v>
      </c>
      <c r="R813" s="37">
        <v>150</v>
      </c>
      <c r="S813" s="32">
        <v>1276</v>
      </c>
      <c r="T813" s="5">
        <f t="shared" si="133"/>
        <v>191400</v>
      </c>
      <c r="U813" s="83">
        <f t="shared" si="136"/>
        <v>214368.00000000003</v>
      </c>
      <c r="V813" s="9" t="s">
        <v>1341</v>
      </c>
      <c r="W813" s="153" t="s">
        <v>1410</v>
      </c>
      <c r="X813" s="29"/>
    </row>
    <row r="814" spans="1:24" s="28" customFormat="1" ht="102" customHeight="1">
      <c r="A814" s="9" t="s">
        <v>6787</v>
      </c>
      <c r="B814" s="3" t="s">
        <v>1332</v>
      </c>
      <c r="C814" s="39" t="s">
        <v>1833</v>
      </c>
      <c r="D814" s="39" t="s">
        <v>1828</v>
      </c>
      <c r="E814" s="59" t="s">
        <v>1832</v>
      </c>
      <c r="F814" s="68" t="s">
        <v>498</v>
      </c>
      <c r="G814" s="29" t="s">
        <v>384</v>
      </c>
      <c r="H814" s="20">
        <v>0</v>
      </c>
      <c r="I814" s="34">
        <v>470000000</v>
      </c>
      <c r="J814" s="21" t="s">
        <v>1330</v>
      </c>
      <c r="K814" s="33" t="s">
        <v>1826</v>
      </c>
      <c r="L814" s="138" t="s">
        <v>3428</v>
      </c>
      <c r="M814" s="141" t="s">
        <v>383</v>
      </c>
      <c r="N814" s="360" t="s">
        <v>8880</v>
      </c>
      <c r="O814" s="3" t="s">
        <v>1382</v>
      </c>
      <c r="P814" s="7" t="s">
        <v>1354</v>
      </c>
      <c r="Q814" s="3" t="s">
        <v>1195</v>
      </c>
      <c r="R814" s="37">
        <v>20</v>
      </c>
      <c r="S814" s="32">
        <v>8060</v>
      </c>
      <c r="T814" s="5">
        <f t="shared" si="133"/>
        <v>161200</v>
      </c>
      <c r="U814" s="83">
        <f t="shared" si="136"/>
        <v>180544.00000000003</v>
      </c>
      <c r="V814" s="9" t="s">
        <v>1341</v>
      </c>
      <c r="W814" s="153" t="s">
        <v>1410</v>
      </c>
      <c r="X814" s="29"/>
    </row>
    <row r="815" spans="1:24" s="28" customFormat="1" ht="102" customHeight="1">
      <c r="A815" s="9" t="s">
        <v>6788</v>
      </c>
      <c r="B815" s="3" t="s">
        <v>1332</v>
      </c>
      <c r="C815" s="39" t="s">
        <v>1831</v>
      </c>
      <c r="D815" s="39" t="s">
        <v>1828</v>
      </c>
      <c r="E815" s="59" t="s">
        <v>1830</v>
      </c>
      <c r="F815" s="35" t="s">
        <v>499</v>
      </c>
      <c r="G815" s="29" t="s">
        <v>384</v>
      </c>
      <c r="H815" s="20">
        <v>0</v>
      </c>
      <c r="I815" s="34">
        <v>470000000</v>
      </c>
      <c r="J815" s="21" t="s">
        <v>1330</v>
      </c>
      <c r="K815" s="33" t="s">
        <v>1826</v>
      </c>
      <c r="L815" s="138" t="s">
        <v>3428</v>
      </c>
      <c r="M815" s="141" t="s">
        <v>383</v>
      </c>
      <c r="N815" s="360" t="s">
        <v>8880</v>
      </c>
      <c r="O815" s="3" t="s">
        <v>1382</v>
      </c>
      <c r="P815" s="7" t="s">
        <v>1354</v>
      </c>
      <c r="Q815" s="3" t="s">
        <v>1195</v>
      </c>
      <c r="R815" s="37">
        <v>40</v>
      </c>
      <c r="S815" s="32">
        <v>3520</v>
      </c>
      <c r="T815" s="5">
        <f t="shared" si="133"/>
        <v>140800</v>
      </c>
      <c r="U815" s="83">
        <f t="shared" si="136"/>
        <v>157696.00000000003</v>
      </c>
      <c r="V815" s="9" t="s">
        <v>1341</v>
      </c>
      <c r="W815" s="153" t="s">
        <v>1410</v>
      </c>
      <c r="X815" s="29"/>
    </row>
    <row r="816" spans="1:24" s="28" customFormat="1" ht="102" customHeight="1">
      <c r="A816" s="9" t="s">
        <v>6789</v>
      </c>
      <c r="B816" s="3" t="s">
        <v>1332</v>
      </c>
      <c r="C816" s="39" t="s">
        <v>1829</v>
      </c>
      <c r="D816" s="39" t="s">
        <v>1828</v>
      </c>
      <c r="E816" s="59" t="s">
        <v>1827</v>
      </c>
      <c r="F816" s="35" t="s">
        <v>500</v>
      </c>
      <c r="G816" s="29" t="s">
        <v>384</v>
      </c>
      <c r="H816" s="20">
        <v>0</v>
      </c>
      <c r="I816" s="34">
        <v>470000000</v>
      </c>
      <c r="J816" s="21" t="s">
        <v>1330</v>
      </c>
      <c r="K816" s="33" t="s">
        <v>1826</v>
      </c>
      <c r="L816" s="138" t="s">
        <v>3428</v>
      </c>
      <c r="M816" s="141" t="s">
        <v>383</v>
      </c>
      <c r="N816" s="360" t="s">
        <v>8880</v>
      </c>
      <c r="O816" s="3" t="s">
        <v>1382</v>
      </c>
      <c r="P816" s="7" t="s">
        <v>1354</v>
      </c>
      <c r="Q816" s="3" t="s">
        <v>1195</v>
      </c>
      <c r="R816" s="37">
        <v>40</v>
      </c>
      <c r="S816" s="32">
        <v>6683</v>
      </c>
      <c r="T816" s="5">
        <f t="shared" si="133"/>
        <v>267320</v>
      </c>
      <c r="U816" s="83">
        <f t="shared" si="136"/>
        <v>299398.40000000002</v>
      </c>
      <c r="V816" s="9" t="s">
        <v>1341</v>
      </c>
      <c r="W816" s="153" t="s">
        <v>1410</v>
      </c>
      <c r="X816" s="29"/>
    </row>
    <row r="817" spans="1:24" s="28" customFormat="1" ht="102" customHeight="1">
      <c r="A817" s="9" t="s">
        <v>6790</v>
      </c>
      <c r="B817" s="3" t="s">
        <v>1332</v>
      </c>
      <c r="C817" s="59" t="s">
        <v>1825</v>
      </c>
      <c r="D817" s="38" t="s">
        <v>1821</v>
      </c>
      <c r="E817" s="38" t="s">
        <v>1820</v>
      </c>
      <c r="F817" s="31" t="s">
        <v>421</v>
      </c>
      <c r="G817" s="29" t="s">
        <v>384</v>
      </c>
      <c r="H817" s="20">
        <v>0</v>
      </c>
      <c r="I817" s="34">
        <v>470000000</v>
      </c>
      <c r="J817" s="21" t="s">
        <v>1330</v>
      </c>
      <c r="K817" s="33" t="s">
        <v>1391</v>
      </c>
      <c r="L817" s="138" t="s">
        <v>3428</v>
      </c>
      <c r="M817" s="141" t="s">
        <v>383</v>
      </c>
      <c r="N817" s="360" t="s">
        <v>8880</v>
      </c>
      <c r="O817" s="3" t="s">
        <v>1382</v>
      </c>
      <c r="P817" s="7" t="s">
        <v>1354</v>
      </c>
      <c r="Q817" s="3" t="s">
        <v>1195</v>
      </c>
      <c r="R817" s="24">
        <v>2</v>
      </c>
      <c r="S817" s="32">
        <v>178650</v>
      </c>
      <c r="T817" s="53">
        <f t="shared" si="133"/>
        <v>357300</v>
      </c>
      <c r="U817" s="83">
        <f t="shared" si="136"/>
        <v>400176.00000000006</v>
      </c>
      <c r="V817" s="9" t="s">
        <v>1341</v>
      </c>
      <c r="W817" s="153" t="s">
        <v>1410</v>
      </c>
      <c r="X817" s="29"/>
    </row>
    <row r="818" spans="1:24" s="28" customFormat="1" ht="178.5" customHeight="1">
      <c r="A818" s="9" t="s">
        <v>6791</v>
      </c>
      <c r="B818" s="3" t="s">
        <v>1332</v>
      </c>
      <c r="C818" s="59" t="s">
        <v>1824</v>
      </c>
      <c r="D818" s="38" t="s">
        <v>1821</v>
      </c>
      <c r="E818" s="38" t="s">
        <v>1823</v>
      </c>
      <c r="F818" s="35" t="s">
        <v>422</v>
      </c>
      <c r="G818" s="29" t="s">
        <v>384</v>
      </c>
      <c r="H818" s="20">
        <v>0</v>
      </c>
      <c r="I818" s="34">
        <v>470000000</v>
      </c>
      <c r="J818" s="21" t="s">
        <v>1330</v>
      </c>
      <c r="K818" s="33" t="s">
        <v>1391</v>
      </c>
      <c r="L818" s="138" t="s">
        <v>3428</v>
      </c>
      <c r="M818" s="141" t="s">
        <v>383</v>
      </c>
      <c r="N818" s="360" t="s">
        <v>8880</v>
      </c>
      <c r="O818" s="3" t="s">
        <v>1382</v>
      </c>
      <c r="P818" s="7" t="s">
        <v>1354</v>
      </c>
      <c r="Q818" s="3" t="s">
        <v>1195</v>
      </c>
      <c r="R818" s="24">
        <v>1</v>
      </c>
      <c r="S818" s="32">
        <v>165500</v>
      </c>
      <c r="T818" s="53">
        <f t="shared" si="133"/>
        <v>165500</v>
      </c>
      <c r="U818" s="83">
        <f t="shared" si="136"/>
        <v>185360.00000000003</v>
      </c>
      <c r="V818" s="9" t="s">
        <v>1341</v>
      </c>
      <c r="W818" s="153" t="s">
        <v>1410</v>
      </c>
      <c r="X818" s="29"/>
    </row>
    <row r="819" spans="1:24" s="28" customFormat="1" ht="102" customHeight="1">
      <c r="A819" s="9" t="s">
        <v>6792</v>
      </c>
      <c r="B819" s="3" t="s">
        <v>1332</v>
      </c>
      <c r="C819" s="59" t="s">
        <v>1822</v>
      </c>
      <c r="D819" s="38" t="s">
        <v>1821</v>
      </c>
      <c r="E819" s="38" t="s">
        <v>1820</v>
      </c>
      <c r="F819" s="35" t="s">
        <v>423</v>
      </c>
      <c r="G819" s="29" t="s">
        <v>384</v>
      </c>
      <c r="H819" s="20">
        <v>0</v>
      </c>
      <c r="I819" s="34">
        <v>470000000</v>
      </c>
      <c r="J819" s="21" t="s">
        <v>1330</v>
      </c>
      <c r="K819" s="33" t="s">
        <v>1391</v>
      </c>
      <c r="L819" s="138" t="s">
        <v>3428</v>
      </c>
      <c r="M819" s="141" t="s">
        <v>383</v>
      </c>
      <c r="N819" s="360" t="s">
        <v>8880</v>
      </c>
      <c r="O819" s="3" t="s">
        <v>1382</v>
      </c>
      <c r="P819" s="7" t="s">
        <v>1349</v>
      </c>
      <c r="Q819" s="3" t="s">
        <v>1348</v>
      </c>
      <c r="R819" s="24">
        <v>1</v>
      </c>
      <c r="S819" s="32">
        <v>56789</v>
      </c>
      <c r="T819" s="53">
        <f t="shared" si="133"/>
        <v>56789</v>
      </c>
      <c r="U819" s="83">
        <f t="shared" si="136"/>
        <v>63603.680000000008</v>
      </c>
      <c r="V819" s="9" t="s">
        <v>1341</v>
      </c>
      <c r="W819" s="153" t="s">
        <v>1410</v>
      </c>
      <c r="X819" s="29"/>
    </row>
    <row r="820" spans="1:24" s="28" customFormat="1" ht="102" customHeight="1">
      <c r="A820" s="9" t="s">
        <v>6793</v>
      </c>
      <c r="B820" s="3" t="s">
        <v>1332</v>
      </c>
      <c r="C820" s="59" t="s">
        <v>1819</v>
      </c>
      <c r="D820" s="35" t="s">
        <v>424</v>
      </c>
      <c r="E820" s="39" t="s">
        <v>1818</v>
      </c>
      <c r="F820" s="35"/>
      <c r="G820" s="29" t="s">
        <v>385</v>
      </c>
      <c r="H820" s="20">
        <v>0</v>
      </c>
      <c r="I820" s="34">
        <v>470000000</v>
      </c>
      <c r="J820" s="21" t="s">
        <v>1330</v>
      </c>
      <c r="K820" s="33" t="s">
        <v>1391</v>
      </c>
      <c r="L820" s="138" t="s">
        <v>3428</v>
      </c>
      <c r="M820" s="141" t="s">
        <v>383</v>
      </c>
      <c r="N820" s="360" t="s">
        <v>8878</v>
      </c>
      <c r="O820" s="3" t="s">
        <v>1382</v>
      </c>
      <c r="P820" s="131" t="s">
        <v>1347</v>
      </c>
      <c r="Q820" s="3" t="s">
        <v>8869</v>
      </c>
      <c r="R820" s="4">
        <v>0.31</v>
      </c>
      <c r="S820" s="32">
        <v>3487000</v>
      </c>
      <c r="T820" s="350">
        <v>0</v>
      </c>
      <c r="U820" s="83">
        <f t="shared" si="136"/>
        <v>0</v>
      </c>
      <c r="V820" s="9" t="s">
        <v>1341</v>
      </c>
      <c r="W820" s="153" t="s">
        <v>1410</v>
      </c>
      <c r="X820" s="29" t="s">
        <v>9103</v>
      </c>
    </row>
    <row r="821" spans="1:24" s="28" customFormat="1" ht="102" customHeight="1">
      <c r="A821" s="9" t="s">
        <v>6794</v>
      </c>
      <c r="B821" s="3" t="s">
        <v>1332</v>
      </c>
      <c r="C821" s="59" t="s">
        <v>1817</v>
      </c>
      <c r="D821" s="35" t="s">
        <v>424</v>
      </c>
      <c r="E821" s="39" t="s">
        <v>1816</v>
      </c>
      <c r="F821" s="35"/>
      <c r="G821" s="29" t="s">
        <v>385</v>
      </c>
      <c r="H821" s="20">
        <v>0</v>
      </c>
      <c r="I821" s="34">
        <v>470000000</v>
      </c>
      <c r="J821" s="21" t="s">
        <v>1330</v>
      </c>
      <c r="K821" s="33" t="s">
        <v>1391</v>
      </c>
      <c r="L821" s="138" t="s">
        <v>3428</v>
      </c>
      <c r="M821" s="141" t="s">
        <v>383</v>
      </c>
      <c r="N821" s="360" t="s">
        <v>8878</v>
      </c>
      <c r="O821" s="3" t="s">
        <v>1382</v>
      </c>
      <c r="P821" s="131" t="s">
        <v>1347</v>
      </c>
      <c r="Q821" s="3" t="s">
        <v>8869</v>
      </c>
      <c r="R821" s="4">
        <v>0.54</v>
      </c>
      <c r="S821" s="32">
        <v>3608000</v>
      </c>
      <c r="T821" s="350">
        <v>0</v>
      </c>
      <c r="U821" s="83">
        <f t="shared" si="136"/>
        <v>0</v>
      </c>
      <c r="V821" s="9" t="s">
        <v>1341</v>
      </c>
      <c r="W821" s="153" t="s">
        <v>1410</v>
      </c>
      <c r="X821" s="29" t="s">
        <v>10849</v>
      </c>
    </row>
    <row r="822" spans="1:24" s="28" customFormat="1" ht="102" customHeight="1">
      <c r="A822" s="9" t="s">
        <v>10702</v>
      </c>
      <c r="B822" s="3" t="s">
        <v>1332</v>
      </c>
      <c r="C822" s="59" t="s">
        <v>1817</v>
      </c>
      <c r="D822" s="35" t="s">
        <v>9967</v>
      </c>
      <c r="E822" s="40" t="s">
        <v>1816</v>
      </c>
      <c r="F822" s="35"/>
      <c r="G822" s="29" t="s">
        <v>385</v>
      </c>
      <c r="H822" s="20">
        <v>0</v>
      </c>
      <c r="I822" s="34">
        <v>470000000</v>
      </c>
      <c r="J822" s="21" t="s">
        <v>1330</v>
      </c>
      <c r="K822" s="33" t="s">
        <v>10705</v>
      </c>
      <c r="L822" s="138" t="s">
        <v>3428</v>
      </c>
      <c r="M822" s="141" t="s">
        <v>383</v>
      </c>
      <c r="N822" s="360" t="s">
        <v>8878</v>
      </c>
      <c r="O822" s="3" t="s">
        <v>1382</v>
      </c>
      <c r="P822" s="131" t="s">
        <v>1347</v>
      </c>
      <c r="Q822" s="3" t="s">
        <v>8869</v>
      </c>
      <c r="R822" s="4">
        <v>1.1399999999999999</v>
      </c>
      <c r="S822" s="32">
        <v>3608000</v>
      </c>
      <c r="T822" s="53">
        <f t="shared" ref="T822" si="145">R822*S822</f>
        <v>4113119.9999999995</v>
      </c>
      <c r="U822" s="83">
        <f t="shared" ref="U822" si="146">T822*1.12</f>
        <v>4606694.4000000004</v>
      </c>
      <c r="V822" s="9" t="s">
        <v>1341</v>
      </c>
      <c r="W822" s="153" t="s">
        <v>1410</v>
      </c>
      <c r="X822" s="29"/>
    </row>
    <row r="823" spans="1:24" s="28" customFormat="1" ht="102" customHeight="1">
      <c r="A823" s="9" t="s">
        <v>6795</v>
      </c>
      <c r="B823" s="3" t="s">
        <v>1332</v>
      </c>
      <c r="C823" s="59" t="s">
        <v>1815</v>
      </c>
      <c r="D823" s="35" t="s">
        <v>424</v>
      </c>
      <c r="E823" s="40" t="s">
        <v>1814</v>
      </c>
      <c r="F823" s="35"/>
      <c r="G823" s="29" t="s">
        <v>385</v>
      </c>
      <c r="H823" s="20">
        <v>0</v>
      </c>
      <c r="I823" s="34">
        <v>470000000</v>
      </c>
      <c r="J823" s="21" t="s">
        <v>1330</v>
      </c>
      <c r="K823" s="33" t="s">
        <v>1391</v>
      </c>
      <c r="L823" s="138" t="s">
        <v>3428</v>
      </c>
      <c r="M823" s="141" t="s">
        <v>383</v>
      </c>
      <c r="N823" s="360" t="s">
        <v>8878</v>
      </c>
      <c r="O823" s="3" t="s">
        <v>1382</v>
      </c>
      <c r="P823" s="131" t="s">
        <v>1347</v>
      </c>
      <c r="Q823" s="3" t="s">
        <v>8869</v>
      </c>
      <c r="R823" s="67">
        <v>4.7</v>
      </c>
      <c r="S823" s="66">
        <v>49500</v>
      </c>
      <c r="T823" s="350">
        <v>0</v>
      </c>
      <c r="U823" s="303">
        <f t="shared" si="136"/>
        <v>0</v>
      </c>
      <c r="V823" s="9" t="s">
        <v>1341</v>
      </c>
      <c r="W823" s="153" t="s">
        <v>1410</v>
      </c>
      <c r="X823" s="29" t="s">
        <v>9385</v>
      </c>
    </row>
    <row r="824" spans="1:24" s="28" customFormat="1" ht="102" customHeight="1">
      <c r="A824" s="9" t="s">
        <v>9535</v>
      </c>
      <c r="B824" s="3" t="s">
        <v>1332</v>
      </c>
      <c r="C824" s="59" t="s">
        <v>1815</v>
      </c>
      <c r="D824" s="35" t="s">
        <v>424</v>
      </c>
      <c r="E824" s="40" t="s">
        <v>1814</v>
      </c>
      <c r="F824" s="35"/>
      <c r="G824" s="29" t="s">
        <v>385</v>
      </c>
      <c r="H824" s="20">
        <v>0</v>
      </c>
      <c r="I824" s="34">
        <v>470000000</v>
      </c>
      <c r="J824" s="21" t="s">
        <v>1330</v>
      </c>
      <c r="K824" s="33" t="s">
        <v>1391</v>
      </c>
      <c r="L824" s="138" t="s">
        <v>3428</v>
      </c>
      <c r="M824" s="141" t="s">
        <v>383</v>
      </c>
      <c r="N824" s="360" t="s">
        <v>8878</v>
      </c>
      <c r="O824" s="3" t="s">
        <v>1382</v>
      </c>
      <c r="P824" s="131" t="s">
        <v>1347</v>
      </c>
      <c r="Q824" s="3" t="s">
        <v>8869</v>
      </c>
      <c r="R824" s="67">
        <v>3.35</v>
      </c>
      <c r="S824" s="66">
        <v>49500</v>
      </c>
      <c r="T824" s="53">
        <f t="shared" ref="T824" si="147">R824*S824</f>
        <v>165825</v>
      </c>
      <c r="U824" s="83">
        <f t="shared" ref="U824" si="148">T824*1.12</f>
        <v>185724.00000000003</v>
      </c>
      <c r="V824" s="9" t="s">
        <v>1341</v>
      </c>
      <c r="W824" s="153" t="s">
        <v>1410</v>
      </c>
      <c r="X824" s="29"/>
    </row>
    <row r="825" spans="1:24" s="28" customFormat="1" ht="102" customHeight="1">
      <c r="A825" s="9" t="s">
        <v>6796</v>
      </c>
      <c r="B825" s="3" t="s">
        <v>1332</v>
      </c>
      <c r="C825" s="59" t="s">
        <v>1813</v>
      </c>
      <c r="D825" s="35" t="s">
        <v>424</v>
      </c>
      <c r="E825" s="40" t="s">
        <v>1812</v>
      </c>
      <c r="F825" s="35" t="s">
        <v>1811</v>
      </c>
      <c r="G825" s="29" t="s">
        <v>385</v>
      </c>
      <c r="H825" s="20">
        <v>0</v>
      </c>
      <c r="I825" s="34">
        <v>470000000</v>
      </c>
      <c r="J825" s="21" t="s">
        <v>1330</v>
      </c>
      <c r="K825" s="33" t="s">
        <v>1391</v>
      </c>
      <c r="L825" s="138" t="s">
        <v>3428</v>
      </c>
      <c r="M825" s="141" t="s">
        <v>383</v>
      </c>
      <c r="N825" s="360" t="s">
        <v>8878</v>
      </c>
      <c r="O825" s="3" t="s">
        <v>1382</v>
      </c>
      <c r="P825" s="131" t="s">
        <v>1347</v>
      </c>
      <c r="Q825" s="3" t="s">
        <v>8869</v>
      </c>
      <c r="R825" s="64">
        <v>1.5</v>
      </c>
      <c r="S825" s="32">
        <v>71200</v>
      </c>
      <c r="T825" s="53">
        <f t="shared" si="133"/>
        <v>106800</v>
      </c>
      <c r="U825" s="83">
        <f t="shared" si="136"/>
        <v>119616.00000000001</v>
      </c>
      <c r="V825" s="9" t="s">
        <v>1341</v>
      </c>
      <c r="W825" s="153" t="s">
        <v>1410</v>
      </c>
      <c r="X825" s="29"/>
    </row>
    <row r="826" spans="1:24" s="28" customFormat="1" ht="102" customHeight="1">
      <c r="A826" s="9" t="s">
        <v>6797</v>
      </c>
      <c r="B826" s="3" t="s">
        <v>1332</v>
      </c>
      <c r="C826" s="59" t="s">
        <v>1810</v>
      </c>
      <c r="D826" s="35" t="s">
        <v>424</v>
      </c>
      <c r="E826" s="40" t="s">
        <v>1809</v>
      </c>
      <c r="F826" s="35"/>
      <c r="G826" s="29" t="s">
        <v>385</v>
      </c>
      <c r="H826" s="20">
        <v>0</v>
      </c>
      <c r="I826" s="34">
        <v>470000000</v>
      </c>
      <c r="J826" s="21" t="s">
        <v>1330</v>
      </c>
      <c r="K826" s="33" t="s">
        <v>1391</v>
      </c>
      <c r="L826" s="138" t="s">
        <v>3428</v>
      </c>
      <c r="M826" s="141" t="s">
        <v>383</v>
      </c>
      <c r="N826" s="360" t="s">
        <v>8878</v>
      </c>
      <c r="O826" s="3" t="s">
        <v>1382</v>
      </c>
      <c r="P826" s="131" t="s">
        <v>1347</v>
      </c>
      <c r="Q826" s="3" t="s">
        <v>8869</v>
      </c>
      <c r="R826" s="64">
        <v>7.9</v>
      </c>
      <c r="S826" s="32">
        <v>82500</v>
      </c>
      <c r="T826" s="350">
        <v>0</v>
      </c>
      <c r="U826" s="303">
        <f t="shared" si="136"/>
        <v>0</v>
      </c>
      <c r="V826" s="9" t="s">
        <v>1341</v>
      </c>
      <c r="W826" s="153" t="s">
        <v>1410</v>
      </c>
      <c r="X826" s="29" t="s">
        <v>9385</v>
      </c>
    </row>
    <row r="827" spans="1:24" s="28" customFormat="1" ht="102" customHeight="1">
      <c r="A827" s="9" t="s">
        <v>9536</v>
      </c>
      <c r="B827" s="3" t="s">
        <v>1332</v>
      </c>
      <c r="C827" s="59" t="s">
        <v>1810</v>
      </c>
      <c r="D827" s="35" t="s">
        <v>424</v>
      </c>
      <c r="E827" s="40" t="s">
        <v>1809</v>
      </c>
      <c r="F827" s="35"/>
      <c r="G827" s="29" t="s">
        <v>385</v>
      </c>
      <c r="H827" s="20">
        <v>0</v>
      </c>
      <c r="I827" s="34">
        <v>470000000</v>
      </c>
      <c r="J827" s="21" t="s">
        <v>1330</v>
      </c>
      <c r="K827" s="33" t="s">
        <v>1391</v>
      </c>
      <c r="L827" s="138" t="s">
        <v>3428</v>
      </c>
      <c r="M827" s="141" t="s">
        <v>383</v>
      </c>
      <c r="N827" s="360" t="s">
        <v>8878</v>
      </c>
      <c r="O827" s="3" t="s">
        <v>1382</v>
      </c>
      <c r="P827" s="131" t="s">
        <v>1347</v>
      </c>
      <c r="Q827" s="3" t="s">
        <v>8869</v>
      </c>
      <c r="R827" s="64">
        <v>4.4000000000000004</v>
      </c>
      <c r="S827" s="32">
        <v>82500</v>
      </c>
      <c r="T827" s="53">
        <f t="shared" ref="T827" si="149">R827*S827</f>
        <v>363000.00000000006</v>
      </c>
      <c r="U827" s="83">
        <f t="shared" ref="U827" si="150">T827*1.12</f>
        <v>406560.00000000012</v>
      </c>
      <c r="V827" s="9" t="s">
        <v>1341</v>
      </c>
      <c r="W827" s="153" t="s">
        <v>1410</v>
      </c>
      <c r="X827" s="29"/>
    </row>
    <row r="828" spans="1:24" s="28" customFormat="1" ht="102" customHeight="1">
      <c r="A828" s="9" t="s">
        <v>6798</v>
      </c>
      <c r="B828" s="3" t="s">
        <v>1332</v>
      </c>
      <c r="C828" s="59" t="s">
        <v>1808</v>
      </c>
      <c r="D828" s="35" t="s">
        <v>424</v>
      </c>
      <c r="E828" s="40" t="s">
        <v>1807</v>
      </c>
      <c r="F828" s="35"/>
      <c r="G828" s="29" t="s">
        <v>385</v>
      </c>
      <c r="H828" s="20">
        <v>0</v>
      </c>
      <c r="I828" s="34">
        <v>470000000</v>
      </c>
      <c r="J828" s="21" t="s">
        <v>1330</v>
      </c>
      <c r="K828" s="33" t="s">
        <v>1391</v>
      </c>
      <c r="L828" s="138" t="s">
        <v>3428</v>
      </c>
      <c r="M828" s="141" t="s">
        <v>383</v>
      </c>
      <c r="N828" s="360" t="s">
        <v>8878</v>
      </c>
      <c r="O828" s="3" t="s">
        <v>1382</v>
      </c>
      <c r="P828" s="131" t="s">
        <v>1347</v>
      </c>
      <c r="Q828" s="3" t="s">
        <v>8869</v>
      </c>
      <c r="R828" s="64">
        <v>4.9000000000000004</v>
      </c>
      <c r="S828" s="32">
        <v>116000</v>
      </c>
      <c r="T828" s="350">
        <v>0</v>
      </c>
      <c r="U828" s="83">
        <f t="shared" si="136"/>
        <v>0</v>
      </c>
      <c r="V828" s="9" t="s">
        <v>1341</v>
      </c>
      <c r="W828" s="153" t="s">
        <v>1410</v>
      </c>
      <c r="X828" s="29" t="s">
        <v>9385</v>
      </c>
    </row>
    <row r="829" spans="1:24" s="28" customFormat="1" ht="102" customHeight="1">
      <c r="A829" s="9" t="s">
        <v>9537</v>
      </c>
      <c r="B829" s="3" t="s">
        <v>1332</v>
      </c>
      <c r="C829" s="59" t="s">
        <v>1808</v>
      </c>
      <c r="D829" s="35" t="s">
        <v>424</v>
      </c>
      <c r="E829" s="40" t="s">
        <v>1807</v>
      </c>
      <c r="F829" s="35"/>
      <c r="G829" s="29" t="s">
        <v>385</v>
      </c>
      <c r="H829" s="20">
        <v>0</v>
      </c>
      <c r="I829" s="34">
        <v>470000000</v>
      </c>
      <c r="J829" s="21" t="s">
        <v>1330</v>
      </c>
      <c r="K829" s="33" t="s">
        <v>1391</v>
      </c>
      <c r="L829" s="138" t="s">
        <v>3428</v>
      </c>
      <c r="M829" s="141" t="s">
        <v>383</v>
      </c>
      <c r="N829" s="360" t="s">
        <v>8878</v>
      </c>
      <c r="O829" s="3" t="s">
        <v>1382</v>
      </c>
      <c r="P829" s="131" t="s">
        <v>1347</v>
      </c>
      <c r="Q829" s="3" t="s">
        <v>8869</v>
      </c>
      <c r="R829" s="64">
        <v>1.4</v>
      </c>
      <c r="S829" s="32">
        <v>116000</v>
      </c>
      <c r="T829" s="53">
        <f t="shared" ref="T829" si="151">R829*S829</f>
        <v>162400</v>
      </c>
      <c r="U829" s="83">
        <f t="shared" ref="U829" si="152">T829*1.12</f>
        <v>181888.00000000003</v>
      </c>
      <c r="V829" s="9" t="s">
        <v>1341</v>
      </c>
      <c r="W829" s="153" t="s">
        <v>1410</v>
      </c>
      <c r="X829" s="29"/>
    </row>
    <row r="830" spans="1:24" s="28" customFormat="1" ht="102" customHeight="1">
      <c r="A830" s="9" t="s">
        <v>6799</v>
      </c>
      <c r="B830" s="3" t="s">
        <v>1332</v>
      </c>
      <c r="C830" s="59" t="s">
        <v>1806</v>
      </c>
      <c r="D830" s="35" t="s">
        <v>424</v>
      </c>
      <c r="E830" s="40" t="s">
        <v>1805</v>
      </c>
      <c r="F830" s="35"/>
      <c r="G830" s="29" t="s">
        <v>385</v>
      </c>
      <c r="H830" s="20">
        <v>0</v>
      </c>
      <c r="I830" s="34">
        <v>470000000</v>
      </c>
      <c r="J830" s="21" t="s">
        <v>1330</v>
      </c>
      <c r="K830" s="33" t="s">
        <v>1391</v>
      </c>
      <c r="L830" s="138" t="s">
        <v>3428</v>
      </c>
      <c r="M830" s="141" t="s">
        <v>383</v>
      </c>
      <c r="N830" s="360" t="s">
        <v>8878</v>
      </c>
      <c r="O830" s="3" t="s">
        <v>1382</v>
      </c>
      <c r="P830" s="131" t="s">
        <v>1347</v>
      </c>
      <c r="Q830" s="3" t="s">
        <v>8869</v>
      </c>
      <c r="R830" s="64">
        <v>3.9</v>
      </c>
      <c r="S830" s="32">
        <v>163300</v>
      </c>
      <c r="T830" s="350">
        <v>0</v>
      </c>
      <c r="U830" s="83">
        <f t="shared" si="136"/>
        <v>0</v>
      </c>
      <c r="V830" s="9" t="s">
        <v>1341</v>
      </c>
      <c r="W830" s="153" t="s">
        <v>1410</v>
      </c>
      <c r="X830" s="29" t="s">
        <v>9385</v>
      </c>
    </row>
    <row r="831" spans="1:24" s="28" customFormat="1" ht="102" customHeight="1">
      <c r="A831" s="9" t="s">
        <v>9538</v>
      </c>
      <c r="B831" s="3" t="s">
        <v>1332</v>
      </c>
      <c r="C831" s="59" t="s">
        <v>1806</v>
      </c>
      <c r="D831" s="35" t="s">
        <v>424</v>
      </c>
      <c r="E831" s="40" t="s">
        <v>1805</v>
      </c>
      <c r="F831" s="35"/>
      <c r="G831" s="29" t="s">
        <v>385</v>
      </c>
      <c r="H831" s="20">
        <v>0</v>
      </c>
      <c r="I831" s="34">
        <v>470000000</v>
      </c>
      <c r="J831" s="21" t="s">
        <v>1330</v>
      </c>
      <c r="K831" s="33" t="s">
        <v>1391</v>
      </c>
      <c r="L831" s="138" t="s">
        <v>3428</v>
      </c>
      <c r="M831" s="141" t="s">
        <v>383</v>
      </c>
      <c r="N831" s="360" t="s">
        <v>8878</v>
      </c>
      <c r="O831" s="3" t="s">
        <v>1382</v>
      </c>
      <c r="P831" s="131" t="s">
        <v>1347</v>
      </c>
      <c r="Q831" s="3" t="s">
        <v>8869</v>
      </c>
      <c r="R831" s="64">
        <v>1.4</v>
      </c>
      <c r="S831" s="32">
        <v>163300</v>
      </c>
      <c r="T831" s="53">
        <f t="shared" ref="T831" si="153">R831*S831</f>
        <v>228620</v>
      </c>
      <c r="U831" s="83">
        <f t="shared" ref="U831" si="154">T831*1.12</f>
        <v>256054.40000000002</v>
      </c>
      <c r="V831" s="9" t="s">
        <v>1341</v>
      </c>
      <c r="W831" s="153" t="s">
        <v>1410</v>
      </c>
      <c r="X831" s="29"/>
    </row>
    <row r="832" spans="1:24" s="28" customFormat="1" ht="102" customHeight="1">
      <c r="A832" s="9" t="s">
        <v>6800</v>
      </c>
      <c r="B832" s="3" t="s">
        <v>1332</v>
      </c>
      <c r="C832" s="59" t="s">
        <v>1804</v>
      </c>
      <c r="D832" s="35" t="s">
        <v>424</v>
      </c>
      <c r="E832" s="40" t="s">
        <v>1803</v>
      </c>
      <c r="F832" s="35"/>
      <c r="G832" s="29" t="s">
        <v>385</v>
      </c>
      <c r="H832" s="20">
        <v>0</v>
      </c>
      <c r="I832" s="34">
        <v>470000000</v>
      </c>
      <c r="J832" s="21" t="s">
        <v>1330</v>
      </c>
      <c r="K832" s="33" t="s">
        <v>1391</v>
      </c>
      <c r="L832" s="138" t="s">
        <v>3428</v>
      </c>
      <c r="M832" s="141" t="s">
        <v>383</v>
      </c>
      <c r="N832" s="360" t="s">
        <v>8878</v>
      </c>
      <c r="O832" s="3" t="s">
        <v>1382</v>
      </c>
      <c r="P832" s="131" t="s">
        <v>1347</v>
      </c>
      <c r="Q832" s="3" t="s">
        <v>8869</v>
      </c>
      <c r="R832" s="64">
        <v>3.2</v>
      </c>
      <c r="S832" s="32">
        <v>231000</v>
      </c>
      <c r="T832" s="350">
        <v>0</v>
      </c>
      <c r="U832" s="303">
        <f t="shared" si="136"/>
        <v>0</v>
      </c>
      <c r="V832" s="9" t="s">
        <v>1341</v>
      </c>
      <c r="W832" s="153" t="s">
        <v>1410</v>
      </c>
      <c r="X832" s="29" t="s">
        <v>9385</v>
      </c>
    </row>
    <row r="833" spans="1:24" s="28" customFormat="1" ht="102" customHeight="1">
      <c r="A833" s="9" t="s">
        <v>9539</v>
      </c>
      <c r="B833" s="3" t="s">
        <v>1332</v>
      </c>
      <c r="C833" s="59" t="s">
        <v>1804</v>
      </c>
      <c r="D833" s="35" t="s">
        <v>424</v>
      </c>
      <c r="E833" s="40" t="s">
        <v>1803</v>
      </c>
      <c r="F833" s="35"/>
      <c r="G833" s="29" t="s">
        <v>385</v>
      </c>
      <c r="H833" s="20">
        <v>0</v>
      </c>
      <c r="I833" s="34">
        <v>470000000</v>
      </c>
      <c r="J833" s="21" t="s">
        <v>1330</v>
      </c>
      <c r="K833" s="33" t="s">
        <v>1391</v>
      </c>
      <c r="L833" s="138" t="s">
        <v>3428</v>
      </c>
      <c r="M833" s="141" t="s">
        <v>383</v>
      </c>
      <c r="N833" s="360" t="s">
        <v>8878</v>
      </c>
      <c r="O833" s="3" t="s">
        <v>1382</v>
      </c>
      <c r="P833" s="131" t="s">
        <v>1347</v>
      </c>
      <c r="Q833" s="3" t="s">
        <v>8869</v>
      </c>
      <c r="R833" s="64">
        <v>0.7</v>
      </c>
      <c r="S833" s="32">
        <v>231000</v>
      </c>
      <c r="T833" s="53">
        <f t="shared" ref="T833" si="155">R833*S833</f>
        <v>161700</v>
      </c>
      <c r="U833" s="83">
        <f t="shared" ref="U833" si="156">T833*1.12</f>
        <v>181104.00000000003</v>
      </c>
      <c r="V833" s="9" t="s">
        <v>1341</v>
      </c>
      <c r="W833" s="153" t="s">
        <v>1410</v>
      </c>
      <c r="X833" s="29"/>
    </row>
    <row r="834" spans="1:24" s="28" customFormat="1" ht="102" customHeight="1">
      <c r="A834" s="9" t="s">
        <v>6801</v>
      </c>
      <c r="B834" s="3" t="s">
        <v>1332</v>
      </c>
      <c r="C834" s="59" t="s">
        <v>1802</v>
      </c>
      <c r="D834" s="35" t="s">
        <v>424</v>
      </c>
      <c r="E834" s="40" t="s">
        <v>1801</v>
      </c>
      <c r="F834" s="3"/>
      <c r="G834" s="29" t="s">
        <v>385</v>
      </c>
      <c r="H834" s="20">
        <v>0</v>
      </c>
      <c r="I834" s="34">
        <v>470000000</v>
      </c>
      <c r="J834" s="21" t="s">
        <v>1330</v>
      </c>
      <c r="K834" s="33" t="s">
        <v>1391</v>
      </c>
      <c r="L834" s="138" t="s">
        <v>3428</v>
      </c>
      <c r="M834" s="141" t="s">
        <v>383</v>
      </c>
      <c r="N834" s="360" t="s">
        <v>8878</v>
      </c>
      <c r="O834" s="3" t="s">
        <v>1382</v>
      </c>
      <c r="P834" s="131" t="s">
        <v>1347</v>
      </c>
      <c r="Q834" s="3" t="s">
        <v>8869</v>
      </c>
      <c r="R834" s="64">
        <v>14.2</v>
      </c>
      <c r="S834" s="32">
        <v>341000</v>
      </c>
      <c r="T834" s="350">
        <v>0</v>
      </c>
      <c r="U834" s="303">
        <f t="shared" si="136"/>
        <v>0</v>
      </c>
      <c r="V834" s="9" t="s">
        <v>1341</v>
      </c>
      <c r="W834" s="153" t="s">
        <v>1410</v>
      </c>
      <c r="X834" s="29" t="s">
        <v>9385</v>
      </c>
    </row>
    <row r="835" spans="1:24" s="28" customFormat="1" ht="102" customHeight="1">
      <c r="A835" s="9" t="s">
        <v>9540</v>
      </c>
      <c r="B835" s="3" t="s">
        <v>1332</v>
      </c>
      <c r="C835" s="59" t="s">
        <v>1802</v>
      </c>
      <c r="D835" s="35" t="s">
        <v>424</v>
      </c>
      <c r="E835" s="40" t="s">
        <v>1801</v>
      </c>
      <c r="F835" s="3"/>
      <c r="G835" s="29" t="s">
        <v>385</v>
      </c>
      <c r="H835" s="20">
        <v>0</v>
      </c>
      <c r="I835" s="34">
        <v>470000000</v>
      </c>
      <c r="J835" s="21" t="s">
        <v>1330</v>
      </c>
      <c r="K835" s="33" t="s">
        <v>1391</v>
      </c>
      <c r="L835" s="138" t="s">
        <v>3428</v>
      </c>
      <c r="M835" s="141" t="s">
        <v>383</v>
      </c>
      <c r="N835" s="360" t="s">
        <v>8878</v>
      </c>
      <c r="O835" s="3" t="s">
        <v>1382</v>
      </c>
      <c r="P835" s="131" t="s">
        <v>1347</v>
      </c>
      <c r="Q835" s="3" t="s">
        <v>8869</v>
      </c>
      <c r="R835" s="64">
        <v>9.1</v>
      </c>
      <c r="S835" s="32">
        <v>341000</v>
      </c>
      <c r="T835" s="53">
        <f t="shared" ref="T835" si="157">R835*S835</f>
        <v>3103100</v>
      </c>
      <c r="U835" s="83">
        <f t="shared" ref="U835" si="158">T835*1.12</f>
        <v>3475472.0000000005</v>
      </c>
      <c r="V835" s="9" t="s">
        <v>1341</v>
      </c>
      <c r="W835" s="153" t="s">
        <v>1410</v>
      </c>
      <c r="X835" s="29"/>
    </row>
    <row r="836" spans="1:24" s="28" customFormat="1" ht="102" customHeight="1">
      <c r="A836" s="9" t="s">
        <v>6802</v>
      </c>
      <c r="B836" s="3" t="s">
        <v>1332</v>
      </c>
      <c r="C836" s="59" t="s">
        <v>1800</v>
      </c>
      <c r="D836" s="35" t="s">
        <v>424</v>
      </c>
      <c r="E836" s="40" t="s">
        <v>1799</v>
      </c>
      <c r="F836" s="35"/>
      <c r="G836" s="29" t="s">
        <v>385</v>
      </c>
      <c r="H836" s="20">
        <v>0</v>
      </c>
      <c r="I836" s="34">
        <v>470000000</v>
      </c>
      <c r="J836" s="21" t="s">
        <v>1330</v>
      </c>
      <c r="K836" s="33" t="s">
        <v>1391</v>
      </c>
      <c r="L836" s="138" t="s">
        <v>3428</v>
      </c>
      <c r="M836" s="141" t="s">
        <v>383</v>
      </c>
      <c r="N836" s="360" t="s">
        <v>8878</v>
      </c>
      <c r="O836" s="3" t="s">
        <v>1382</v>
      </c>
      <c r="P836" s="131" t="s">
        <v>1347</v>
      </c>
      <c r="Q836" s="3" t="s">
        <v>8869</v>
      </c>
      <c r="R836" s="60">
        <v>2</v>
      </c>
      <c r="S836" s="32">
        <v>412500</v>
      </c>
      <c r="T836" s="350">
        <v>0</v>
      </c>
      <c r="U836" s="303">
        <f t="shared" si="136"/>
        <v>0</v>
      </c>
      <c r="V836" s="9" t="s">
        <v>1341</v>
      </c>
      <c r="W836" s="153" t="s">
        <v>1410</v>
      </c>
      <c r="X836" s="29" t="s">
        <v>9385</v>
      </c>
    </row>
    <row r="837" spans="1:24" s="28" customFormat="1" ht="102" customHeight="1">
      <c r="A837" s="9" t="s">
        <v>9541</v>
      </c>
      <c r="B837" s="3" t="s">
        <v>1332</v>
      </c>
      <c r="C837" s="59" t="s">
        <v>1800</v>
      </c>
      <c r="D837" s="35" t="s">
        <v>424</v>
      </c>
      <c r="E837" s="40" t="s">
        <v>1799</v>
      </c>
      <c r="F837" s="35"/>
      <c r="G837" s="29" t="s">
        <v>385</v>
      </c>
      <c r="H837" s="20">
        <v>0</v>
      </c>
      <c r="I837" s="34">
        <v>470000000</v>
      </c>
      <c r="J837" s="21" t="s">
        <v>1330</v>
      </c>
      <c r="K837" s="33" t="s">
        <v>1391</v>
      </c>
      <c r="L837" s="138" t="s">
        <v>3428</v>
      </c>
      <c r="M837" s="141" t="s">
        <v>383</v>
      </c>
      <c r="N837" s="360" t="s">
        <v>8878</v>
      </c>
      <c r="O837" s="3" t="s">
        <v>1382</v>
      </c>
      <c r="P837" s="131" t="s">
        <v>1347</v>
      </c>
      <c r="Q837" s="3" t="s">
        <v>8869</v>
      </c>
      <c r="R837" s="60">
        <v>1</v>
      </c>
      <c r="S837" s="32">
        <v>412500</v>
      </c>
      <c r="T837" s="53">
        <f t="shared" ref="T837" si="159">R837*S837</f>
        <v>412500</v>
      </c>
      <c r="U837" s="83">
        <f t="shared" ref="U837" si="160">T837*1.12</f>
        <v>462000.00000000006</v>
      </c>
      <c r="V837" s="9" t="s">
        <v>1341</v>
      </c>
      <c r="W837" s="153" t="s">
        <v>1410</v>
      </c>
      <c r="X837" s="29"/>
    </row>
    <row r="838" spans="1:24" s="28" customFormat="1" ht="102" customHeight="1">
      <c r="A838" s="9" t="s">
        <v>6803</v>
      </c>
      <c r="B838" s="3" t="s">
        <v>1332</v>
      </c>
      <c r="C838" s="59" t="s">
        <v>1798</v>
      </c>
      <c r="D838" s="35" t="s">
        <v>424</v>
      </c>
      <c r="E838" s="40" t="s">
        <v>1797</v>
      </c>
      <c r="F838" s="35"/>
      <c r="G838" s="29" t="s">
        <v>385</v>
      </c>
      <c r="H838" s="20">
        <v>0</v>
      </c>
      <c r="I838" s="34">
        <v>470000000</v>
      </c>
      <c r="J838" s="21" t="s">
        <v>1330</v>
      </c>
      <c r="K838" s="33" t="s">
        <v>1391</v>
      </c>
      <c r="L838" s="138" t="s">
        <v>3428</v>
      </c>
      <c r="M838" s="141" t="s">
        <v>383</v>
      </c>
      <c r="N838" s="360" t="s">
        <v>8878</v>
      </c>
      <c r="O838" s="3" t="s">
        <v>1382</v>
      </c>
      <c r="P838" s="131" t="s">
        <v>1347</v>
      </c>
      <c r="Q838" s="3" t="s">
        <v>8869</v>
      </c>
      <c r="R838" s="64">
        <v>1.4</v>
      </c>
      <c r="S838" s="32">
        <v>583000</v>
      </c>
      <c r="T838" s="350">
        <v>0</v>
      </c>
      <c r="U838" s="83">
        <f t="shared" si="136"/>
        <v>0</v>
      </c>
      <c r="V838" s="9" t="s">
        <v>1341</v>
      </c>
      <c r="W838" s="153" t="s">
        <v>1410</v>
      </c>
      <c r="X838" s="29" t="s">
        <v>9385</v>
      </c>
    </row>
    <row r="839" spans="1:24" s="28" customFormat="1" ht="102" customHeight="1">
      <c r="A839" s="9" t="s">
        <v>9542</v>
      </c>
      <c r="B839" s="3" t="s">
        <v>1332</v>
      </c>
      <c r="C839" s="59" t="s">
        <v>1798</v>
      </c>
      <c r="D839" s="35" t="s">
        <v>424</v>
      </c>
      <c r="E839" s="40" t="s">
        <v>1797</v>
      </c>
      <c r="F839" s="35"/>
      <c r="G839" s="29" t="s">
        <v>385</v>
      </c>
      <c r="H839" s="20">
        <v>0</v>
      </c>
      <c r="I839" s="34">
        <v>470000000</v>
      </c>
      <c r="J839" s="21" t="s">
        <v>1330</v>
      </c>
      <c r="K839" s="33" t="s">
        <v>1391</v>
      </c>
      <c r="L839" s="138" t="s">
        <v>3428</v>
      </c>
      <c r="M839" s="141" t="s">
        <v>383</v>
      </c>
      <c r="N839" s="360" t="s">
        <v>8878</v>
      </c>
      <c r="O839" s="3" t="s">
        <v>1382</v>
      </c>
      <c r="P839" s="131" t="s">
        <v>1347</v>
      </c>
      <c r="Q839" s="3" t="s">
        <v>8869</v>
      </c>
      <c r="R839" s="64">
        <v>0.6</v>
      </c>
      <c r="S839" s="32">
        <v>583000</v>
      </c>
      <c r="T839" s="53">
        <f t="shared" ref="T839" si="161">R839*S839</f>
        <v>349800</v>
      </c>
      <c r="U839" s="83">
        <f t="shared" ref="U839" si="162">T839*1.12</f>
        <v>391776.00000000006</v>
      </c>
      <c r="V839" s="9" t="s">
        <v>1341</v>
      </c>
      <c r="W839" s="153" t="s">
        <v>1410</v>
      </c>
      <c r="X839" s="29"/>
    </row>
    <row r="840" spans="1:24" s="28" customFormat="1" ht="102" customHeight="1">
      <c r="A840" s="9" t="s">
        <v>6804</v>
      </c>
      <c r="B840" s="3" t="s">
        <v>1332</v>
      </c>
      <c r="C840" s="59" t="s">
        <v>1796</v>
      </c>
      <c r="D840" s="35" t="s">
        <v>424</v>
      </c>
      <c r="E840" s="40" t="s">
        <v>1795</v>
      </c>
      <c r="F840" s="35"/>
      <c r="G840" s="29" t="s">
        <v>385</v>
      </c>
      <c r="H840" s="20">
        <v>0</v>
      </c>
      <c r="I840" s="34">
        <v>470000000</v>
      </c>
      <c r="J840" s="21" t="s">
        <v>1330</v>
      </c>
      <c r="K840" s="33" t="s">
        <v>1391</v>
      </c>
      <c r="L840" s="138" t="s">
        <v>3428</v>
      </c>
      <c r="M840" s="141" t="s">
        <v>383</v>
      </c>
      <c r="N840" s="360" t="s">
        <v>8878</v>
      </c>
      <c r="O840" s="3" t="s">
        <v>1382</v>
      </c>
      <c r="P840" s="131" t="s">
        <v>1347</v>
      </c>
      <c r="Q840" s="3" t="s">
        <v>8869</v>
      </c>
      <c r="R840" s="60">
        <v>2.1</v>
      </c>
      <c r="S840" s="32">
        <v>781000</v>
      </c>
      <c r="T840" s="350">
        <v>0</v>
      </c>
      <c r="U840" s="83">
        <f t="shared" si="136"/>
        <v>0</v>
      </c>
      <c r="V840" s="9" t="s">
        <v>1341</v>
      </c>
      <c r="W840" s="153" t="s">
        <v>1410</v>
      </c>
      <c r="X840" s="29" t="s">
        <v>9385</v>
      </c>
    </row>
    <row r="841" spans="1:24" s="28" customFormat="1" ht="102" customHeight="1">
      <c r="A841" s="9" t="s">
        <v>9543</v>
      </c>
      <c r="B841" s="3" t="s">
        <v>1332</v>
      </c>
      <c r="C841" s="59" t="s">
        <v>1796</v>
      </c>
      <c r="D841" s="35" t="s">
        <v>424</v>
      </c>
      <c r="E841" s="40" t="s">
        <v>1795</v>
      </c>
      <c r="F841" s="35"/>
      <c r="G841" s="29" t="s">
        <v>385</v>
      </c>
      <c r="H841" s="20">
        <v>0</v>
      </c>
      <c r="I841" s="34">
        <v>470000000</v>
      </c>
      <c r="J841" s="21" t="s">
        <v>1330</v>
      </c>
      <c r="K841" s="33" t="s">
        <v>1391</v>
      </c>
      <c r="L841" s="138" t="s">
        <v>3428</v>
      </c>
      <c r="M841" s="141" t="s">
        <v>383</v>
      </c>
      <c r="N841" s="360" t="s">
        <v>8878</v>
      </c>
      <c r="O841" s="3" t="s">
        <v>1382</v>
      </c>
      <c r="P841" s="131" t="s">
        <v>1347</v>
      </c>
      <c r="Q841" s="3" t="s">
        <v>8869</v>
      </c>
      <c r="R841" s="60">
        <v>1.1000000000000001</v>
      </c>
      <c r="S841" s="32">
        <v>781000</v>
      </c>
      <c r="T841" s="53">
        <f t="shared" ref="T841" si="163">R841*S841</f>
        <v>859100.00000000012</v>
      </c>
      <c r="U841" s="83">
        <f t="shared" ref="U841" si="164">T841*1.12</f>
        <v>962192.00000000023</v>
      </c>
      <c r="V841" s="9" t="s">
        <v>1341</v>
      </c>
      <c r="W841" s="153" t="s">
        <v>1410</v>
      </c>
      <c r="X841" s="29"/>
    </row>
    <row r="842" spans="1:24" s="28" customFormat="1" ht="102" customHeight="1">
      <c r="A842" s="9" t="s">
        <v>6805</v>
      </c>
      <c r="B842" s="3" t="s">
        <v>1332</v>
      </c>
      <c r="C842" s="59" t="s">
        <v>1794</v>
      </c>
      <c r="D842" s="35" t="s">
        <v>424</v>
      </c>
      <c r="E842" s="40" t="s">
        <v>1793</v>
      </c>
      <c r="F842" s="35"/>
      <c r="G842" s="29" t="s">
        <v>385</v>
      </c>
      <c r="H842" s="20">
        <v>0</v>
      </c>
      <c r="I842" s="34">
        <v>470000000</v>
      </c>
      <c r="J842" s="21" t="s">
        <v>1330</v>
      </c>
      <c r="K842" s="33" t="s">
        <v>1391</v>
      </c>
      <c r="L842" s="138" t="s">
        <v>3428</v>
      </c>
      <c r="M842" s="141" t="s">
        <v>383</v>
      </c>
      <c r="N842" s="360" t="s">
        <v>8878</v>
      </c>
      <c r="O842" s="3" t="s">
        <v>1382</v>
      </c>
      <c r="P842" s="131" t="s">
        <v>1347</v>
      </c>
      <c r="Q842" s="3" t="s">
        <v>8869</v>
      </c>
      <c r="R842" s="4">
        <v>0.5</v>
      </c>
      <c r="S842" s="32">
        <v>1111000</v>
      </c>
      <c r="T842" s="350">
        <v>0</v>
      </c>
      <c r="U842" s="83">
        <f t="shared" si="136"/>
        <v>0</v>
      </c>
      <c r="V842" s="9" t="s">
        <v>1341</v>
      </c>
      <c r="W842" s="153" t="s">
        <v>1410</v>
      </c>
      <c r="X842" s="29" t="s">
        <v>9103</v>
      </c>
    </row>
    <row r="843" spans="1:24" s="28" customFormat="1" ht="102" customHeight="1">
      <c r="A843" s="9" t="s">
        <v>6806</v>
      </c>
      <c r="B843" s="3" t="s">
        <v>1332</v>
      </c>
      <c r="C843" s="59" t="s">
        <v>1792</v>
      </c>
      <c r="D843" s="35" t="s">
        <v>424</v>
      </c>
      <c r="E843" s="40" t="s">
        <v>1791</v>
      </c>
      <c r="F843" s="35"/>
      <c r="G843" s="29" t="s">
        <v>385</v>
      </c>
      <c r="H843" s="20">
        <v>0</v>
      </c>
      <c r="I843" s="34">
        <v>470000000</v>
      </c>
      <c r="J843" s="21" t="s">
        <v>1330</v>
      </c>
      <c r="K843" s="33" t="s">
        <v>1391</v>
      </c>
      <c r="L843" s="138" t="s">
        <v>3428</v>
      </c>
      <c r="M843" s="141" t="s">
        <v>383</v>
      </c>
      <c r="N843" s="360" t="s">
        <v>8878</v>
      </c>
      <c r="O843" s="3" t="s">
        <v>1382</v>
      </c>
      <c r="P843" s="131" t="s">
        <v>1347</v>
      </c>
      <c r="Q843" s="3" t="s">
        <v>8869</v>
      </c>
      <c r="R843" s="4">
        <v>0.2</v>
      </c>
      <c r="S843" s="32">
        <v>1750000</v>
      </c>
      <c r="T843" s="53">
        <f t="shared" si="133"/>
        <v>350000</v>
      </c>
      <c r="U843" s="83">
        <f t="shared" si="136"/>
        <v>392000.00000000006</v>
      </c>
      <c r="V843" s="9" t="s">
        <v>1341</v>
      </c>
      <c r="W843" s="153" t="s">
        <v>1410</v>
      </c>
      <c r="X843" s="29"/>
    </row>
    <row r="844" spans="1:24" s="28" customFormat="1" ht="102" customHeight="1">
      <c r="A844" s="9" t="s">
        <v>6807</v>
      </c>
      <c r="B844" s="3" t="s">
        <v>1332</v>
      </c>
      <c r="C844" s="59" t="s">
        <v>1790</v>
      </c>
      <c r="D844" s="35" t="s">
        <v>424</v>
      </c>
      <c r="E844" s="59" t="s">
        <v>1789</v>
      </c>
      <c r="F844" s="35" t="s">
        <v>425</v>
      </c>
      <c r="G844" s="29" t="s">
        <v>385</v>
      </c>
      <c r="H844" s="20">
        <v>0</v>
      </c>
      <c r="I844" s="34">
        <v>470000000</v>
      </c>
      <c r="J844" s="21" t="s">
        <v>1330</v>
      </c>
      <c r="K844" s="33" t="s">
        <v>1391</v>
      </c>
      <c r="L844" s="138" t="s">
        <v>3428</v>
      </c>
      <c r="M844" s="141" t="s">
        <v>383</v>
      </c>
      <c r="N844" s="360" t="s">
        <v>8878</v>
      </c>
      <c r="O844" s="3" t="s">
        <v>1382</v>
      </c>
      <c r="P844" s="131" t="s">
        <v>1347</v>
      </c>
      <c r="Q844" s="3" t="s">
        <v>8869</v>
      </c>
      <c r="R844" s="4">
        <v>0.3</v>
      </c>
      <c r="S844" s="32">
        <v>2500000</v>
      </c>
      <c r="T844" s="53">
        <f t="shared" si="133"/>
        <v>750000</v>
      </c>
      <c r="U844" s="83">
        <f t="shared" si="136"/>
        <v>840000.00000000012</v>
      </c>
      <c r="V844" s="9" t="s">
        <v>1341</v>
      </c>
      <c r="W844" s="153" t="s">
        <v>1410</v>
      </c>
      <c r="X844" s="29"/>
    </row>
    <row r="845" spans="1:24" s="28" customFormat="1" ht="102" customHeight="1">
      <c r="A845" s="9" t="s">
        <v>6808</v>
      </c>
      <c r="B845" s="3" t="s">
        <v>1332</v>
      </c>
      <c r="C845" s="59" t="s">
        <v>1788</v>
      </c>
      <c r="D845" s="35" t="s">
        <v>424</v>
      </c>
      <c r="E845" s="40" t="s">
        <v>1787</v>
      </c>
      <c r="F845" s="31" t="s">
        <v>1786</v>
      </c>
      <c r="G845" s="29" t="s">
        <v>385</v>
      </c>
      <c r="H845" s="20">
        <v>0</v>
      </c>
      <c r="I845" s="34">
        <v>470000000</v>
      </c>
      <c r="J845" s="21" t="s">
        <v>1330</v>
      </c>
      <c r="K845" s="33" t="s">
        <v>1391</v>
      </c>
      <c r="L845" s="138" t="s">
        <v>3428</v>
      </c>
      <c r="M845" s="141" t="s">
        <v>383</v>
      </c>
      <c r="N845" s="360" t="s">
        <v>8878</v>
      </c>
      <c r="O845" s="3" t="s">
        <v>1382</v>
      </c>
      <c r="P845" s="131" t="s">
        <v>1347</v>
      </c>
      <c r="Q845" s="3" t="s">
        <v>8869</v>
      </c>
      <c r="R845" s="4">
        <v>1.3</v>
      </c>
      <c r="S845" s="32">
        <v>652088</v>
      </c>
      <c r="T845" s="53">
        <f t="shared" si="133"/>
        <v>847714.4</v>
      </c>
      <c r="U845" s="83">
        <f t="shared" si="136"/>
        <v>949440.12800000014</v>
      </c>
      <c r="V845" s="9" t="s">
        <v>1341</v>
      </c>
      <c r="W845" s="153" t="s">
        <v>1410</v>
      </c>
      <c r="X845" s="29"/>
    </row>
    <row r="846" spans="1:24" s="28" customFormat="1" ht="102" customHeight="1">
      <c r="A846" s="9" t="s">
        <v>6809</v>
      </c>
      <c r="B846" s="3" t="s">
        <v>1332</v>
      </c>
      <c r="C846" s="59" t="s">
        <v>1785</v>
      </c>
      <c r="D846" s="35" t="s">
        <v>424</v>
      </c>
      <c r="E846" s="40" t="s">
        <v>1784</v>
      </c>
      <c r="F846" s="31" t="s">
        <v>426</v>
      </c>
      <c r="G846" s="29" t="s">
        <v>385</v>
      </c>
      <c r="H846" s="20">
        <v>0</v>
      </c>
      <c r="I846" s="34">
        <v>470000000</v>
      </c>
      <c r="J846" s="21" t="s">
        <v>1330</v>
      </c>
      <c r="K846" s="33" t="s">
        <v>1391</v>
      </c>
      <c r="L846" s="138" t="s">
        <v>3428</v>
      </c>
      <c r="M846" s="141" t="s">
        <v>383</v>
      </c>
      <c r="N846" s="360" t="s">
        <v>8878</v>
      </c>
      <c r="O846" s="3" t="s">
        <v>1382</v>
      </c>
      <c r="P846" s="131" t="s">
        <v>1347</v>
      </c>
      <c r="Q846" s="3" t="s">
        <v>8869</v>
      </c>
      <c r="R846" s="4">
        <v>0.5</v>
      </c>
      <c r="S846" s="32">
        <v>267590</v>
      </c>
      <c r="T846" s="53">
        <f t="shared" si="133"/>
        <v>133795</v>
      </c>
      <c r="U846" s="83">
        <f t="shared" si="136"/>
        <v>149850.40000000002</v>
      </c>
      <c r="V846" s="9" t="s">
        <v>1341</v>
      </c>
      <c r="W846" s="153" t="s">
        <v>1410</v>
      </c>
      <c r="X846" s="29"/>
    </row>
    <row r="847" spans="1:24" s="28" customFormat="1" ht="102" customHeight="1">
      <c r="A847" s="9" t="s">
        <v>6810</v>
      </c>
      <c r="B847" s="3" t="s">
        <v>1332</v>
      </c>
      <c r="C847" s="59" t="s">
        <v>1783</v>
      </c>
      <c r="D847" s="4" t="s">
        <v>1746</v>
      </c>
      <c r="E847" s="59" t="s">
        <v>1782</v>
      </c>
      <c r="F847" s="31"/>
      <c r="G847" s="29" t="s">
        <v>385</v>
      </c>
      <c r="H847" s="20">
        <v>0</v>
      </c>
      <c r="I847" s="34">
        <v>470000000</v>
      </c>
      <c r="J847" s="21" t="s">
        <v>1330</v>
      </c>
      <c r="K847" s="33" t="s">
        <v>1717</v>
      </c>
      <c r="L847" s="138" t="s">
        <v>3428</v>
      </c>
      <c r="M847" s="141" t="s">
        <v>383</v>
      </c>
      <c r="N847" s="360" t="s">
        <v>1744</v>
      </c>
      <c r="O847" s="3" t="s">
        <v>1382</v>
      </c>
      <c r="P847" s="131" t="s">
        <v>1347</v>
      </c>
      <c r="Q847" s="3" t="s">
        <v>8869</v>
      </c>
      <c r="R847" s="62">
        <v>3.9</v>
      </c>
      <c r="S847" s="32">
        <v>123000</v>
      </c>
      <c r="T847" s="53">
        <f t="shared" si="133"/>
        <v>479700</v>
      </c>
      <c r="U847" s="83">
        <f t="shared" si="136"/>
        <v>537264</v>
      </c>
      <c r="V847" s="9" t="s">
        <v>1341</v>
      </c>
      <c r="W847" s="153" t="s">
        <v>1410</v>
      </c>
      <c r="X847" s="29"/>
    </row>
    <row r="848" spans="1:24" s="28" customFormat="1" ht="102" customHeight="1">
      <c r="A848" s="9" t="s">
        <v>6811</v>
      </c>
      <c r="B848" s="3" t="s">
        <v>1332</v>
      </c>
      <c r="C848" s="59" t="s">
        <v>1781</v>
      </c>
      <c r="D848" s="4" t="s">
        <v>1746</v>
      </c>
      <c r="E848" s="59" t="s">
        <v>1780</v>
      </c>
      <c r="F848" s="31"/>
      <c r="G848" s="29" t="s">
        <v>385</v>
      </c>
      <c r="H848" s="20">
        <v>0</v>
      </c>
      <c r="I848" s="34">
        <v>470000000</v>
      </c>
      <c r="J848" s="21" t="s">
        <v>1330</v>
      </c>
      <c r="K848" s="33" t="s">
        <v>1717</v>
      </c>
      <c r="L848" s="138" t="s">
        <v>3428</v>
      </c>
      <c r="M848" s="141" t="s">
        <v>383</v>
      </c>
      <c r="N848" s="360" t="s">
        <v>1744</v>
      </c>
      <c r="O848" s="3" t="s">
        <v>1382</v>
      </c>
      <c r="P848" s="131" t="s">
        <v>1347</v>
      </c>
      <c r="Q848" s="3" t="s">
        <v>8869</v>
      </c>
      <c r="R848" s="62">
        <v>3.3</v>
      </c>
      <c r="S848" s="32">
        <v>187000</v>
      </c>
      <c r="T848" s="53">
        <f t="shared" si="133"/>
        <v>617100</v>
      </c>
      <c r="U848" s="83">
        <f t="shared" si="136"/>
        <v>691152.00000000012</v>
      </c>
      <c r="V848" s="9" t="s">
        <v>1341</v>
      </c>
      <c r="W848" s="153" t="s">
        <v>1410</v>
      </c>
      <c r="X848" s="29"/>
    </row>
    <row r="849" spans="1:24" s="28" customFormat="1" ht="102" customHeight="1">
      <c r="A849" s="9" t="s">
        <v>6812</v>
      </c>
      <c r="B849" s="3" t="s">
        <v>1332</v>
      </c>
      <c r="C849" s="59" t="s">
        <v>1777</v>
      </c>
      <c r="D849" s="4" t="s">
        <v>1746</v>
      </c>
      <c r="E849" s="59" t="s">
        <v>1779</v>
      </c>
      <c r="F849" s="31"/>
      <c r="G849" s="29" t="s">
        <v>385</v>
      </c>
      <c r="H849" s="20">
        <v>0</v>
      </c>
      <c r="I849" s="34">
        <v>470000000</v>
      </c>
      <c r="J849" s="21" t="s">
        <v>1330</v>
      </c>
      <c r="K849" s="33" t="s">
        <v>1717</v>
      </c>
      <c r="L849" s="138" t="s">
        <v>3428</v>
      </c>
      <c r="M849" s="141" t="s">
        <v>383</v>
      </c>
      <c r="N849" s="360" t="s">
        <v>1744</v>
      </c>
      <c r="O849" s="3" t="s">
        <v>1382</v>
      </c>
      <c r="P849" s="131" t="s">
        <v>1347</v>
      </c>
      <c r="Q849" s="3" t="s">
        <v>8869</v>
      </c>
      <c r="R849" s="62">
        <v>3.8</v>
      </c>
      <c r="S849" s="32">
        <v>330000</v>
      </c>
      <c r="T849" s="350">
        <v>0</v>
      </c>
      <c r="U849" s="303">
        <f t="shared" si="136"/>
        <v>0</v>
      </c>
      <c r="V849" s="9" t="s">
        <v>1341</v>
      </c>
      <c r="W849" s="153" t="s">
        <v>1410</v>
      </c>
      <c r="X849" s="29" t="s">
        <v>9385</v>
      </c>
    </row>
    <row r="850" spans="1:24" s="28" customFormat="1" ht="102" customHeight="1">
      <c r="A850" s="9" t="s">
        <v>9544</v>
      </c>
      <c r="B850" s="3" t="s">
        <v>1332</v>
      </c>
      <c r="C850" s="59" t="s">
        <v>1777</v>
      </c>
      <c r="D850" s="4" t="s">
        <v>1746</v>
      </c>
      <c r="E850" s="59" t="s">
        <v>1779</v>
      </c>
      <c r="F850" s="31"/>
      <c r="G850" s="29" t="s">
        <v>385</v>
      </c>
      <c r="H850" s="20">
        <v>0</v>
      </c>
      <c r="I850" s="34">
        <v>470000000</v>
      </c>
      <c r="J850" s="21" t="s">
        <v>1330</v>
      </c>
      <c r="K850" s="33" t="s">
        <v>1717</v>
      </c>
      <c r="L850" s="138" t="s">
        <v>3428</v>
      </c>
      <c r="M850" s="141" t="s">
        <v>383</v>
      </c>
      <c r="N850" s="360" t="s">
        <v>1744</v>
      </c>
      <c r="O850" s="3" t="s">
        <v>1382</v>
      </c>
      <c r="P850" s="131" t="s">
        <v>1347</v>
      </c>
      <c r="Q850" s="3" t="s">
        <v>8869</v>
      </c>
      <c r="R850" s="62">
        <v>3.9</v>
      </c>
      <c r="S850" s="32">
        <v>330000</v>
      </c>
      <c r="T850" s="53">
        <f t="shared" ref="T850" si="165">R850*S850</f>
        <v>1287000</v>
      </c>
      <c r="U850" s="83">
        <f t="shared" ref="U850" si="166">T850*1.12</f>
        <v>1441440.0000000002</v>
      </c>
      <c r="V850" s="9" t="s">
        <v>1341</v>
      </c>
      <c r="W850" s="153" t="s">
        <v>1410</v>
      </c>
      <c r="X850" s="29"/>
    </row>
    <row r="851" spans="1:24" s="28" customFormat="1" ht="102" customHeight="1">
      <c r="A851" s="9" t="s">
        <v>6813</v>
      </c>
      <c r="B851" s="3" t="s">
        <v>1332</v>
      </c>
      <c r="C851" s="59" t="s">
        <v>1776</v>
      </c>
      <c r="D851" s="4" t="s">
        <v>1746</v>
      </c>
      <c r="E851" s="59" t="s">
        <v>1778</v>
      </c>
      <c r="F851" s="31"/>
      <c r="G851" s="29" t="s">
        <v>385</v>
      </c>
      <c r="H851" s="20">
        <v>0</v>
      </c>
      <c r="I851" s="34">
        <v>470000000</v>
      </c>
      <c r="J851" s="21" t="s">
        <v>1330</v>
      </c>
      <c r="K851" s="33" t="s">
        <v>1717</v>
      </c>
      <c r="L851" s="138" t="s">
        <v>3428</v>
      </c>
      <c r="M851" s="141" t="s">
        <v>383</v>
      </c>
      <c r="N851" s="360" t="s">
        <v>1744</v>
      </c>
      <c r="O851" s="3" t="s">
        <v>1382</v>
      </c>
      <c r="P851" s="131" t="s">
        <v>1347</v>
      </c>
      <c r="Q851" s="3" t="s">
        <v>8869</v>
      </c>
      <c r="R851" s="65">
        <v>0.2</v>
      </c>
      <c r="S851" s="32">
        <v>374000</v>
      </c>
      <c r="T851" s="53">
        <f t="shared" si="133"/>
        <v>74800</v>
      </c>
      <c r="U851" s="83">
        <f t="shared" si="136"/>
        <v>83776.000000000015</v>
      </c>
      <c r="V851" s="9" t="s">
        <v>1341</v>
      </c>
      <c r="W851" s="153" t="s">
        <v>1410</v>
      </c>
      <c r="X851" s="29"/>
    </row>
    <row r="852" spans="1:24" s="28" customFormat="1" ht="102" customHeight="1">
      <c r="A852" s="9" t="s">
        <v>6814</v>
      </c>
      <c r="B852" s="3" t="s">
        <v>1332</v>
      </c>
      <c r="C852" s="59" t="s">
        <v>1777</v>
      </c>
      <c r="D852" s="4" t="s">
        <v>1746</v>
      </c>
      <c r="E852" s="31" t="s">
        <v>427</v>
      </c>
      <c r="F852" s="31"/>
      <c r="G852" s="29" t="s">
        <v>385</v>
      </c>
      <c r="H852" s="20">
        <v>0</v>
      </c>
      <c r="I852" s="34">
        <v>470000000</v>
      </c>
      <c r="J852" s="21" t="s">
        <v>1330</v>
      </c>
      <c r="K852" s="33" t="s">
        <v>1717</v>
      </c>
      <c r="L852" s="138" t="s">
        <v>3428</v>
      </c>
      <c r="M852" s="141" t="s">
        <v>383</v>
      </c>
      <c r="N852" s="360" t="s">
        <v>1744</v>
      </c>
      <c r="O852" s="3" t="s">
        <v>1382</v>
      </c>
      <c r="P852" s="131" t="s">
        <v>1347</v>
      </c>
      <c r="Q852" s="3" t="s">
        <v>8869</v>
      </c>
      <c r="R852" s="62">
        <v>4.3</v>
      </c>
      <c r="S852" s="32">
        <v>363000</v>
      </c>
      <c r="T852" s="53">
        <f t="shared" si="133"/>
        <v>1560900</v>
      </c>
      <c r="U852" s="83">
        <f t="shared" si="136"/>
        <v>1748208.0000000002</v>
      </c>
      <c r="V852" s="9" t="s">
        <v>1341</v>
      </c>
      <c r="W852" s="153" t="s">
        <v>1410</v>
      </c>
      <c r="X852" s="29"/>
    </row>
    <row r="853" spans="1:24" s="28" customFormat="1" ht="102" customHeight="1">
      <c r="A853" s="9" t="s">
        <v>6815</v>
      </c>
      <c r="B853" s="3" t="s">
        <v>1332</v>
      </c>
      <c r="C853" s="59" t="s">
        <v>1776</v>
      </c>
      <c r="D853" s="4" t="s">
        <v>1746</v>
      </c>
      <c r="E853" s="31" t="s">
        <v>428</v>
      </c>
      <c r="F853" s="31"/>
      <c r="G853" s="29" t="s">
        <v>385</v>
      </c>
      <c r="H853" s="20">
        <v>0</v>
      </c>
      <c r="I853" s="34">
        <v>470000000</v>
      </c>
      <c r="J853" s="21" t="s">
        <v>1330</v>
      </c>
      <c r="K853" s="33" t="s">
        <v>1717</v>
      </c>
      <c r="L853" s="138" t="s">
        <v>3428</v>
      </c>
      <c r="M853" s="141" t="s">
        <v>383</v>
      </c>
      <c r="N853" s="360" t="s">
        <v>1744</v>
      </c>
      <c r="O853" s="3" t="s">
        <v>1382</v>
      </c>
      <c r="P853" s="131" t="s">
        <v>1347</v>
      </c>
      <c r="Q853" s="3" t="s">
        <v>8869</v>
      </c>
      <c r="R853" s="62">
        <v>0.55000000000000004</v>
      </c>
      <c r="S853" s="32">
        <v>411400</v>
      </c>
      <c r="T853" s="53">
        <f t="shared" si="133"/>
        <v>226270.00000000003</v>
      </c>
      <c r="U853" s="83">
        <f t="shared" si="136"/>
        <v>253422.40000000005</v>
      </c>
      <c r="V853" s="9" t="s">
        <v>1341</v>
      </c>
      <c r="W853" s="153" t="s">
        <v>1410</v>
      </c>
      <c r="X853" s="29"/>
    </row>
    <row r="854" spans="1:24" s="28" customFormat="1" ht="102" customHeight="1">
      <c r="A854" s="9" t="s">
        <v>6816</v>
      </c>
      <c r="B854" s="3" t="s">
        <v>1332</v>
      </c>
      <c r="C854" s="59" t="s">
        <v>1775</v>
      </c>
      <c r="D854" s="4" t="s">
        <v>1746</v>
      </c>
      <c r="E854" s="31" t="s">
        <v>429</v>
      </c>
      <c r="F854" s="31"/>
      <c r="G854" s="29" t="s">
        <v>385</v>
      </c>
      <c r="H854" s="20">
        <v>0</v>
      </c>
      <c r="I854" s="34">
        <v>470000000</v>
      </c>
      <c r="J854" s="21" t="s">
        <v>1330</v>
      </c>
      <c r="K854" s="33" t="s">
        <v>1717</v>
      </c>
      <c r="L854" s="138" t="s">
        <v>3428</v>
      </c>
      <c r="M854" s="141" t="s">
        <v>383</v>
      </c>
      <c r="N854" s="360" t="s">
        <v>1744</v>
      </c>
      <c r="O854" s="3" t="s">
        <v>1382</v>
      </c>
      <c r="P854" s="131" t="s">
        <v>1347</v>
      </c>
      <c r="Q854" s="3" t="s">
        <v>8869</v>
      </c>
      <c r="R854" s="62">
        <v>0.1</v>
      </c>
      <c r="S854" s="32">
        <v>544500</v>
      </c>
      <c r="T854" s="53">
        <f t="shared" si="133"/>
        <v>54450</v>
      </c>
      <c r="U854" s="83">
        <f t="shared" si="136"/>
        <v>60984.000000000007</v>
      </c>
      <c r="V854" s="9" t="s">
        <v>1341</v>
      </c>
      <c r="W854" s="153" t="s">
        <v>1410</v>
      </c>
      <c r="X854" s="29"/>
    </row>
    <row r="855" spans="1:24" s="28" customFormat="1" ht="102" customHeight="1">
      <c r="A855" s="9" t="s">
        <v>6817</v>
      </c>
      <c r="B855" s="3" t="s">
        <v>1332</v>
      </c>
      <c r="C855" s="59" t="s">
        <v>1774</v>
      </c>
      <c r="D855" s="4" t="s">
        <v>1746</v>
      </c>
      <c r="E855" s="31" t="s">
        <v>430</v>
      </c>
      <c r="F855" s="31"/>
      <c r="G855" s="29" t="s">
        <v>385</v>
      </c>
      <c r="H855" s="20">
        <v>0</v>
      </c>
      <c r="I855" s="34">
        <v>470000000</v>
      </c>
      <c r="J855" s="21" t="s">
        <v>1330</v>
      </c>
      <c r="K855" s="33" t="s">
        <v>1717</v>
      </c>
      <c r="L855" s="138" t="s">
        <v>3428</v>
      </c>
      <c r="M855" s="141" t="s">
        <v>383</v>
      </c>
      <c r="N855" s="360" t="s">
        <v>1744</v>
      </c>
      <c r="O855" s="3" t="s">
        <v>1382</v>
      </c>
      <c r="P855" s="131" t="s">
        <v>1347</v>
      </c>
      <c r="Q855" s="3" t="s">
        <v>8869</v>
      </c>
      <c r="R855" s="62">
        <v>0.2</v>
      </c>
      <c r="S855" s="32">
        <v>924000</v>
      </c>
      <c r="T855" s="53">
        <f t="shared" si="133"/>
        <v>184800</v>
      </c>
      <c r="U855" s="83">
        <f t="shared" si="136"/>
        <v>206976.00000000003</v>
      </c>
      <c r="V855" s="9" t="s">
        <v>1341</v>
      </c>
      <c r="W855" s="153" t="s">
        <v>1410</v>
      </c>
      <c r="X855" s="29"/>
    </row>
    <row r="856" spans="1:24" s="28" customFormat="1" ht="102" customHeight="1">
      <c r="A856" s="9" t="s">
        <v>6818</v>
      </c>
      <c r="B856" s="3" t="s">
        <v>1332</v>
      </c>
      <c r="C856" s="59" t="s">
        <v>1773</v>
      </c>
      <c r="D856" s="4" t="s">
        <v>1746</v>
      </c>
      <c r="E856" s="59" t="s">
        <v>1772</v>
      </c>
      <c r="F856" s="31"/>
      <c r="G856" s="29" t="s">
        <v>385</v>
      </c>
      <c r="H856" s="20">
        <v>0</v>
      </c>
      <c r="I856" s="34">
        <v>470000000</v>
      </c>
      <c r="J856" s="21" t="s">
        <v>1330</v>
      </c>
      <c r="K856" s="33" t="s">
        <v>1717</v>
      </c>
      <c r="L856" s="138" t="s">
        <v>3428</v>
      </c>
      <c r="M856" s="141" t="s">
        <v>383</v>
      </c>
      <c r="N856" s="360" t="s">
        <v>1744</v>
      </c>
      <c r="O856" s="3" t="s">
        <v>1382</v>
      </c>
      <c r="P856" s="131" t="s">
        <v>1347</v>
      </c>
      <c r="Q856" s="3" t="s">
        <v>8869</v>
      </c>
      <c r="R856" s="62">
        <v>0.2</v>
      </c>
      <c r="S856" s="32">
        <v>2827000</v>
      </c>
      <c r="T856" s="53">
        <f t="shared" si="133"/>
        <v>565400</v>
      </c>
      <c r="U856" s="83">
        <f t="shared" si="136"/>
        <v>633248.00000000012</v>
      </c>
      <c r="V856" s="9" t="s">
        <v>1341</v>
      </c>
      <c r="W856" s="153" t="s">
        <v>1410</v>
      </c>
      <c r="X856" s="29"/>
    </row>
    <row r="857" spans="1:24" s="28" customFormat="1" ht="102" customHeight="1">
      <c r="A857" s="9" t="s">
        <v>6819</v>
      </c>
      <c r="B857" s="3" t="s">
        <v>1332</v>
      </c>
      <c r="C857" s="59" t="s">
        <v>1771</v>
      </c>
      <c r="D857" s="4" t="s">
        <v>1746</v>
      </c>
      <c r="E857" s="59" t="s">
        <v>1770</v>
      </c>
      <c r="F857" s="31"/>
      <c r="G857" s="29" t="s">
        <v>385</v>
      </c>
      <c r="H857" s="20">
        <v>0</v>
      </c>
      <c r="I857" s="34">
        <v>470000000</v>
      </c>
      <c r="J857" s="21" t="s">
        <v>1330</v>
      </c>
      <c r="K857" s="33" t="s">
        <v>1717</v>
      </c>
      <c r="L857" s="138" t="s">
        <v>3428</v>
      </c>
      <c r="M857" s="141" t="s">
        <v>383</v>
      </c>
      <c r="N857" s="360" t="s">
        <v>1744</v>
      </c>
      <c r="O857" s="3" t="s">
        <v>1382</v>
      </c>
      <c r="P857" s="131" t="s">
        <v>1347</v>
      </c>
      <c r="Q857" s="3" t="s">
        <v>8869</v>
      </c>
      <c r="R857" s="62">
        <v>0.4</v>
      </c>
      <c r="S857" s="32">
        <v>3530000</v>
      </c>
      <c r="T857" s="53">
        <f t="shared" ref="T857:T930" si="167">R857*S857</f>
        <v>1412000</v>
      </c>
      <c r="U857" s="83">
        <f t="shared" si="136"/>
        <v>1581440.0000000002</v>
      </c>
      <c r="V857" s="9" t="s">
        <v>1341</v>
      </c>
      <c r="W857" s="153" t="s">
        <v>1410</v>
      </c>
      <c r="X857" s="29"/>
    </row>
    <row r="858" spans="1:24" s="28" customFormat="1" ht="102" customHeight="1">
      <c r="A858" s="9" t="s">
        <v>6820</v>
      </c>
      <c r="B858" s="3" t="s">
        <v>1332</v>
      </c>
      <c r="C858" s="59" t="s">
        <v>1769</v>
      </c>
      <c r="D858" s="4" t="s">
        <v>1746</v>
      </c>
      <c r="E858" s="31" t="s">
        <v>1768</v>
      </c>
      <c r="F858" s="31"/>
      <c r="G858" s="29" t="s">
        <v>385</v>
      </c>
      <c r="H858" s="20">
        <v>0</v>
      </c>
      <c r="I858" s="34">
        <v>470000000</v>
      </c>
      <c r="J858" s="21" t="s">
        <v>1330</v>
      </c>
      <c r="K858" s="33" t="s">
        <v>1717</v>
      </c>
      <c r="L858" s="138" t="s">
        <v>3428</v>
      </c>
      <c r="M858" s="141" t="s">
        <v>383</v>
      </c>
      <c r="N858" s="360" t="s">
        <v>1744</v>
      </c>
      <c r="O858" s="3" t="s">
        <v>1382</v>
      </c>
      <c r="P858" s="131" t="s">
        <v>1347</v>
      </c>
      <c r="Q858" s="3" t="s">
        <v>8869</v>
      </c>
      <c r="R858" s="62">
        <v>0.5</v>
      </c>
      <c r="S858" s="32">
        <v>8700000</v>
      </c>
      <c r="T858" s="53">
        <f t="shared" si="167"/>
        <v>4350000</v>
      </c>
      <c r="U858" s="83">
        <f t="shared" si="136"/>
        <v>4872000</v>
      </c>
      <c r="V858" s="9" t="s">
        <v>1341</v>
      </c>
      <c r="W858" s="153" t="s">
        <v>1410</v>
      </c>
      <c r="X858" s="29"/>
    </row>
    <row r="859" spans="1:24" s="28" customFormat="1" ht="102" customHeight="1">
      <c r="A859" s="9" t="s">
        <v>6821</v>
      </c>
      <c r="B859" s="3" t="s">
        <v>1332</v>
      </c>
      <c r="C859" s="59" t="s">
        <v>1767</v>
      </c>
      <c r="D859" s="4" t="s">
        <v>1746</v>
      </c>
      <c r="E859" s="31" t="s">
        <v>431</v>
      </c>
      <c r="F859" s="31"/>
      <c r="G859" s="29" t="s">
        <v>385</v>
      </c>
      <c r="H859" s="20">
        <v>0</v>
      </c>
      <c r="I859" s="34">
        <v>470000000</v>
      </c>
      <c r="J859" s="21" t="s">
        <v>1330</v>
      </c>
      <c r="K859" s="33" t="s">
        <v>1717</v>
      </c>
      <c r="L859" s="138" t="s">
        <v>3428</v>
      </c>
      <c r="M859" s="141" t="s">
        <v>383</v>
      </c>
      <c r="N859" s="360" t="s">
        <v>1744</v>
      </c>
      <c r="O859" s="3" t="s">
        <v>1382</v>
      </c>
      <c r="P859" s="131" t="s">
        <v>1347</v>
      </c>
      <c r="Q859" s="3" t="s">
        <v>8869</v>
      </c>
      <c r="R859" s="62">
        <v>0.3</v>
      </c>
      <c r="S859" s="32">
        <v>12500000</v>
      </c>
      <c r="T859" s="53">
        <f t="shared" si="167"/>
        <v>3750000</v>
      </c>
      <c r="U859" s="83">
        <f t="shared" si="136"/>
        <v>4200000</v>
      </c>
      <c r="V859" s="9" t="s">
        <v>1341</v>
      </c>
      <c r="W859" s="153" t="s">
        <v>1410</v>
      </c>
      <c r="X859" s="29"/>
    </row>
    <row r="860" spans="1:24" s="28" customFormat="1" ht="102" customHeight="1">
      <c r="A860" s="9" t="s">
        <v>6822</v>
      </c>
      <c r="B860" s="3" t="s">
        <v>1332</v>
      </c>
      <c r="C860" s="59" t="s">
        <v>1766</v>
      </c>
      <c r="D860" s="4" t="s">
        <v>1746</v>
      </c>
      <c r="E860" s="31" t="s">
        <v>432</v>
      </c>
      <c r="F860" s="31"/>
      <c r="G860" s="29" t="s">
        <v>385</v>
      </c>
      <c r="H860" s="20">
        <v>0</v>
      </c>
      <c r="I860" s="34">
        <v>470000000</v>
      </c>
      <c r="J860" s="21" t="s">
        <v>1330</v>
      </c>
      <c r="K860" s="33" t="s">
        <v>1717</v>
      </c>
      <c r="L860" s="138" t="s">
        <v>3428</v>
      </c>
      <c r="M860" s="141" t="s">
        <v>383</v>
      </c>
      <c r="N860" s="360" t="s">
        <v>1744</v>
      </c>
      <c r="O860" s="3" t="s">
        <v>1382</v>
      </c>
      <c r="P860" s="131" t="s">
        <v>1347</v>
      </c>
      <c r="Q860" s="3" t="s">
        <v>8869</v>
      </c>
      <c r="R860" s="62">
        <v>0.5</v>
      </c>
      <c r="S860" s="32">
        <v>344102</v>
      </c>
      <c r="T860" s="350">
        <v>0</v>
      </c>
      <c r="U860" s="303">
        <f t="shared" si="136"/>
        <v>0</v>
      </c>
      <c r="V860" s="9" t="s">
        <v>1341</v>
      </c>
      <c r="W860" s="153" t="s">
        <v>1410</v>
      </c>
      <c r="X860" s="29" t="s">
        <v>9385</v>
      </c>
    </row>
    <row r="861" spans="1:24" s="28" customFormat="1" ht="102" customHeight="1">
      <c r="A861" s="9" t="s">
        <v>9545</v>
      </c>
      <c r="B861" s="3" t="s">
        <v>1332</v>
      </c>
      <c r="C861" s="59" t="s">
        <v>1766</v>
      </c>
      <c r="D861" s="4" t="s">
        <v>1746</v>
      </c>
      <c r="E861" s="31" t="s">
        <v>432</v>
      </c>
      <c r="F861" s="31"/>
      <c r="G861" s="29" t="s">
        <v>385</v>
      </c>
      <c r="H861" s="20">
        <v>0</v>
      </c>
      <c r="I861" s="34">
        <v>470000000</v>
      </c>
      <c r="J861" s="21" t="s">
        <v>1330</v>
      </c>
      <c r="K861" s="33" t="s">
        <v>1717</v>
      </c>
      <c r="L861" s="138" t="s">
        <v>3428</v>
      </c>
      <c r="M861" s="141" t="s">
        <v>383</v>
      </c>
      <c r="N861" s="360" t="s">
        <v>1744</v>
      </c>
      <c r="O861" s="3" t="s">
        <v>1382</v>
      </c>
      <c r="P861" s="131" t="s">
        <v>1347</v>
      </c>
      <c r="Q861" s="3" t="s">
        <v>8869</v>
      </c>
      <c r="R861" s="62">
        <v>0.6</v>
      </c>
      <c r="S861" s="32">
        <v>344102</v>
      </c>
      <c r="T861" s="350">
        <v>0</v>
      </c>
      <c r="U861" s="83">
        <f t="shared" ref="U861" si="168">T861*1.12</f>
        <v>0</v>
      </c>
      <c r="V861" s="9" t="s">
        <v>1341</v>
      </c>
      <c r="W861" s="153" t="s">
        <v>1410</v>
      </c>
      <c r="X861" s="29" t="s">
        <v>10852</v>
      </c>
    </row>
    <row r="862" spans="1:24" s="28" customFormat="1" ht="102" customHeight="1">
      <c r="A862" s="9" t="s">
        <v>10707</v>
      </c>
      <c r="B862" s="3" t="s">
        <v>1332</v>
      </c>
      <c r="C862" s="59" t="s">
        <v>1766</v>
      </c>
      <c r="D862" s="4" t="s">
        <v>9967</v>
      </c>
      <c r="E862" s="31" t="s">
        <v>10850</v>
      </c>
      <c r="F862" s="31" t="s">
        <v>10851</v>
      </c>
      <c r="G862" s="29" t="s">
        <v>385</v>
      </c>
      <c r="H862" s="20">
        <v>0</v>
      </c>
      <c r="I862" s="34">
        <v>470000000</v>
      </c>
      <c r="J862" s="21" t="s">
        <v>1330</v>
      </c>
      <c r="K862" s="33" t="s">
        <v>10706</v>
      </c>
      <c r="L862" s="138" t="s">
        <v>3428</v>
      </c>
      <c r="M862" s="141" t="s">
        <v>383</v>
      </c>
      <c r="N862" s="360" t="s">
        <v>1744</v>
      </c>
      <c r="O862" s="3" t="s">
        <v>1382</v>
      </c>
      <c r="P862" s="131" t="s">
        <v>1347</v>
      </c>
      <c r="Q862" s="3" t="s">
        <v>8869</v>
      </c>
      <c r="R862" s="62">
        <v>1.4</v>
      </c>
      <c r="S862" s="32">
        <v>344102</v>
      </c>
      <c r="T862" s="53">
        <f t="shared" ref="T862" si="169">R862*S862</f>
        <v>481742.8</v>
      </c>
      <c r="U862" s="83">
        <f t="shared" ref="U862" si="170">T862*1.12</f>
        <v>539551.93599999999</v>
      </c>
      <c r="V862" s="9" t="s">
        <v>1341</v>
      </c>
      <c r="W862" s="153" t="s">
        <v>1410</v>
      </c>
      <c r="X862" s="29"/>
    </row>
    <row r="863" spans="1:24" s="28" customFormat="1" ht="102" customHeight="1">
      <c r="A863" s="9" t="s">
        <v>6823</v>
      </c>
      <c r="B863" s="3" t="s">
        <v>1332</v>
      </c>
      <c r="C863" s="59" t="s">
        <v>1765</v>
      </c>
      <c r="D863" s="4" t="s">
        <v>1746</v>
      </c>
      <c r="E863" s="31" t="s">
        <v>433</v>
      </c>
      <c r="F863" s="31"/>
      <c r="G863" s="29" t="s">
        <v>385</v>
      </c>
      <c r="H863" s="20">
        <v>0</v>
      </c>
      <c r="I863" s="34">
        <v>470000000</v>
      </c>
      <c r="J863" s="21" t="s">
        <v>1330</v>
      </c>
      <c r="K863" s="33" t="s">
        <v>1717</v>
      </c>
      <c r="L863" s="138" t="s">
        <v>3428</v>
      </c>
      <c r="M863" s="141" t="s">
        <v>383</v>
      </c>
      <c r="N863" s="360" t="s">
        <v>1744</v>
      </c>
      <c r="O863" s="3" t="s">
        <v>1382</v>
      </c>
      <c r="P863" s="131" t="s">
        <v>1347</v>
      </c>
      <c r="Q863" s="3" t="s">
        <v>8869</v>
      </c>
      <c r="R863" s="62">
        <v>0.05</v>
      </c>
      <c r="S863" s="32">
        <v>251900</v>
      </c>
      <c r="T863" s="53">
        <f t="shared" si="167"/>
        <v>12595</v>
      </c>
      <c r="U863" s="83">
        <f t="shared" ref="U863:U934" si="171">T863*1.12</f>
        <v>14106.400000000001</v>
      </c>
      <c r="V863" s="9" t="s">
        <v>1341</v>
      </c>
      <c r="W863" s="153" t="s">
        <v>1410</v>
      </c>
      <c r="X863" s="29"/>
    </row>
    <row r="864" spans="1:24" s="28" customFormat="1" ht="102" customHeight="1">
      <c r="A864" s="9" t="s">
        <v>6824</v>
      </c>
      <c r="B864" s="3" t="s">
        <v>1332</v>
      </c>
      <c r="C864" s="59" t="s">
        <v>1764</v>
      </c>
      <c r="D864" s="4" t="s">
        <v>1746</v>
      </c>
      <c r="E864" s="35" t="s">
        <v>434</v>
      </c>
      <c r="F864" s="35"/>
      <c r="G864" s="29" t="s">
        <v>385</v>
      </c>
      <c r="H864" s="20">
        <v>0</v>
      </c>
      <c r="I864" s="34">
        <v>470000000</v>
      </c>
      <c r="J864" s="21" t="s">
        <v>1330</v>
      </c>
      <c r="K864" s="33" t="s">
        <v>1717</v>
      </c>
      <c r="L864" s="138" t="s">
        <v>3428</v>
      </c>
      <c r="M864" s="141" t="s">
        <v>383</v>
      </c>
      <c r="N864" s="360" t="s">
        <v>1744</v>
      </c>
      <c r="O864" s="3" t="s">
        <v>1382</v>
      </c>
      <c r="P864" s="131" t="s">
        <v>1347</v>
      </c>
      <c r="Q864" s="3" t="s">
        <v>8869</v>
      </c>
      <c r="R864" s="62">
        <v>0.1</v>
      </c>
      <c r="S864" s="32">
        <v>405900</v>
      </c>
      <c r="T864" s="53">
        <f t="shared" si="167"/>
        <v>40590</v>
      </c>
      <c r="U864" s="83">
        <f t="shared" si="171"/>
        <v>45460.800000000003</v>
      </c>
      <c r="V864" s="9" t="s">
        <v>1341</v>
      </c>
      <c r="W864" s="153" t="s">
        <v>1410</v>
      </c>
      <c r="X864" s="29"/>
    </row>
    <row r="865" spans="1:24" s="28" customFormat="1" ht="102" customHeight="1">
      <c r="A865" s="9" t="s">
        <v>6825</v>
      </c>
      <c r="B865" s="3" t="s">
        <v>1332</v>
      </c>
      <c r="C865" s="59" t="s">
        <v>1763</v>
      </c>
      <c r="D865" s="4" t="s">
        <v>1746</v>
      </c>
      <c r="E865" s="35" t="s">
        <v>1762</v>
      </c>
      <c r="F865" s="35"/>
      <c r="G865" s="29" t="s">
        <v>385</v>
      </c>
      <c r="H865" s="20">
        <v>0</v>
      </c>
      <c r="I865" s="34">
        <v>470000000</v>
      </c>
      <c r="J865" s="21" t="s">
        <v>1330</v>
      </c>
      <c r="K865" s="33" t="s">
        <v>1717</v>
      </c>
      <c r="L865" s="138" t="s">
        <v>3428</v>
      </c>
      <c r="M865" s="141" t="s">
        <v>383</v>
      </c>
      <c r="N865" s="360" t="s">
        <v>1744</v>
      </c>
      <c r="O865" s="3" t="s">
        <v>1382</v>
      </c>
      <c r="P865" s="131" t="s">
        <v>1347</v>
      </c>
      <c r="Q865" s="3" t="s">
        <v>8869</v>
      </c>
      <c r="R865" s="24">
        <v>2.83</v>
      </c>
      <c r="S865" s="32">
        <v>214500</v>
      </c>
      <c r="T865" s="53">
        <f t="shared" si="167"/>
        <v>607035</v>
      </c>
      <c r="U865" s="83">
        <f t="shared" si="171"/>
        <v>679879.20000000007</v>
      </c>
      <c r="V865" s="9" t="s">
        <v>1341</v>
      </c>
      <c r="W865" s="153" t="s">
        <v>1410</v>
      </c>
      <c r="X865" s="29"/>
    </row>
    <row r="866" spans="1:24" s="28" customFormat="1" ht="102" customHeight="1">
      <c r="A866" s="9" t="s">
        <v>6826</v>
      </c>
      <c r="B866" s="3" t="s">
        <v>1332</v>
      </c>
      <c r="C866" s="59" t="s">
        <v>1761</v>
      </c>
      <c r="D866" s="4" t="s">
        <v>1746</v>
      </c>
      <c r="E866" s="31" t="s">
        <v>1760</v>
      </c>
      <c r="F866" s="31"/>
      <c r="G866" s="29" t="s">
        <v>385</v>
      </c>
      <c r="H866" s="20">
        <v>0</v>
      </c>
      <c r="I866" s="34">
        <v>470000000</v>
      </c>
      <c r="J866" s="21" t="s">
        <v>1330</v>
      </c>
      <c r="K866" s="33" t="s">
        <v>1717</v>
      </c>
      <c r="L866" s="138" t="s">
        <v>3428</v>
      </c>
      <c r="M866" s="141" t="s">
        <v>383</v>
      </c>
      <c r="N866" s="360" t="s">
        <v>1744</v>
      </c>
      <c r="O866" s="3" t="s">
        <v>1382</v>
      </c>
      <c r="P866" s="131" t="s">
        <v>1347</v>
      </c>
      <c r="Q866" s="3" t="s">
        <v>8869</v>
      </c>
      <c r="R866" s="60">
        <v>0.6</v>
      </c>
      <c r="S866" s="32">
        <v>482266</v>
      </c>
      <c r="T866" s="53">
        <f t="shared" si="167"/>
        <v>289359.59999999998</v>
      </c>
      <c r="U866" s="83">
        <f t="shared" si="171"/>
        <v>324082.75199999998</v>
      </c>
      <c r="V866" s="9" t="s">
        <v>1341</v>
      </c>
      <c r="W866" s="153" t="s">
        <v>1410</v>
      </c>
      <c r="X866" s="29"/>
    </row>
    <row r="867" spans="1:24" s="28" customFormat="1" ht="102" customHeight="1">
      <c r="A867" s="9" t="s">
        <v>6827</v>
      </c>
      <c r="B867" s="3" t="s">
        <v>1332</v>
      </c>
      <c r="C867" s="59" t="s">
        <v>1759</v>
      </c>
      <c r="D867" s="4" t="s">
        <v>1746</v>
      </c>
      <c r="E867" s="35" t="s">
        <v>1758</v>
      </c>
      <c r="F867" s="35"/>
      <c r="G867" s="29" t="s">
        <v>385</v>
      </c>
      <c r="H867" s="20">
        <v>0</v>
      </c>
      <c r="I867" s="34">
        <v>470000000</v>
      </c>
      <c r="J867" s="21" t="s">
        <v>1330</v>
      </c>
      <c r="K867" s="33" t="s">
        <v>1717</v>
      </c>
      <c r="L867" s="138" t="s">
        <v>3428</v>
      </c>
      <c r="M867" s="141" t="s">
        <v>383</v>
      </c>
      <c r="N867" s="360" t="s">
        <v>1744</v>
      </c>
      <c r="O867" s="3" t="s">
        <v>1382</v>
      </c>
      <c r="P867" s="131" t="s">
        <v>1347</v>
      </c>
      <c r="Q867" s="3" t="s">
        <v>8869</v>
      </c>
      <c r="R867" s="60">
        <v>0.6</v>
      </c>
      <c r="S867" s="32">
        <v>731500</v>
      </c>
      <c r="T867" s="53">
        <f t="shared" si="167"/>
        <v>438900</v>
      </c>
      <c r="U867" s="83">
        <f t="shared" si="171"/>
        <v>491568.00000000006</v>
      </c>
      <c r="V867" s="9" t="s">
        <v>1341</v>
      </c>
      <c r="W867" s="153" t="s">
        <v>1410</v>
      </c>
      <c r="X867" s="29"/>
    </row>
    <row r="868" spans="1:24" s="28" customFormat="1" ht="102" customHeight="1">
      <c r="A868" s="9" t="s">
        <v>6828</v>
      </c>
      <c r="B868" s="3" t="s">
        <v>1332</v>
      </c>
      <c r="C868" s="59" t="s">
        <v>1757</v>
      </c>
      <c r="D868" s="4" t="s">
        <v>1746</v>
      </c>
      <c r="E868" s="35" t="s">
        <v>435</v>
      </c>
      <c r="F868" s="35"/>
      <c r="G868" s="29" t="s">
        <v>385</v>
      </c>
      <c r="H868" s="20">
        <v>0</v>
      </c>
      <c r="I868" s="34">
        <v>470000000</v>
      </c>
      <c r="J868" s="21" t="s">
        <v>1330</v>
      </c>
      <c r="K868" s="33" t="s">
        <v>1717</v>
      </c>
      <c r="L868" s="138" t="s">
        <v>3428</v>
      </c>
      <c r="M868" s="141" t="s">
        <v>383</v>
      </c>
      <c r="N868" s="360" t="s">
        <v>1744</v>
      </c>
      <c r="O868" s="3" t="s">
        <v>1382</v>
      </c>
      <c r="P868" s="131" t="s">
        <v>1347</v>
      </c>
      <c r="Q868" s="3" t="s">
        <v>8869</v>
      </c>
      <c r="R868" s="60">
        <v>0.1</v>
      </c>
      <c r="S868" s="32">
        <v>1155000</v>
      </c>
      <c r="T868" s="53">
        <f t="shared" si="167"/>
        <v>115500</v>
      </c>
      <c r="U868" s="83">
        <f t="shared" si="171"/>
        <v>129360.00000000001</v>
      </c>
      <c r="V868" s="9" t="s">
        <v>1341</v>
      </c>
      <c r="W868" s="153" t="s">
        <v>1410</v>
      </c>
      <c r="X868" s="29"/>
    </row>
    <row r="869" spans="1:24" s="28" customFormat="1" ht="102" customHeight="1">
      <c r="A869" s="9" t="s">
        <v>6829</v>
      </c>
      <c r="B869" s="3" t="s">
        <v>1332</v>
      </c>
      <c r="C869" s="59" t="s">
        <v>1756</v>
      </c>
      <c r="D869" s="4" t="s">
        <v>1746</v>
      </c>
      <c r="E869" s="49" t="s">
        <v>1755</v>
      </c>
      <c r="F869" s="49"/>
      <c r="G869" s="29" t="s">
        <v>385</v>
      </c>
      <c r="H869" s="20">
        <v>0</v>
      </c>
      <c r="I869" s="34">
        <v>470000000</v>
      </c>
      <c r="J869" s="21" t="s">
        <v>1330</v>
      </c>
      <c r="K869" s="33" t="s">
        <v>1717</v>
      </c>
      <c r="L869" s="138" t="s">
        <v>3428</v>
      </c>
      <c r="M869" s="141" t="s">
        <v>383</v>
      </c>
      <c r="N869" s="360" t="s">
        <v>1744</v>
      </c>
      <c r="O869" s="3" t="s">
        <v>1382</v>
      </c>
      <c r="P869" s="131" t="s">
        <v>1347</v>
      </c>
      <c r="Q869" s="3" t="s">
        <v>8869</v>
      </c>
      <c r="R869" s="60">
        <v>0.3</v>
      </c>
      <c r="S869" s="32">
        <v>1496856.05</v>
      </c>
      <c r="T869" s="53">
        <f t="shared" si="167"/>
        <v>449056.815</v>
      </c>
      <c r="U869" s="83">
        <f t="shared" si="171"/>
        <v>502943.63280000008</v>
      </c>
      <c r="V869" s="9" t="s">
        <v>1341</v>
      </c>
      <c r="W869" s="153" t="s">
        <v>1410</v>
      </c>
      <c r="X869" s="29"/>
    </row>
    <row r="870" spans="1:24" s="28" customFormat="1" ht="102" customHeight="1">
      <c r="A870" s="9" t="s">
        <v>6830</v>
      </c>
      <c r="B870" s="3" t="s">
        <v>1332</v>
      </c>
      <c r="C870" s="59" t="s">
        <v>1754</v>
      </c>
      <c r="D870" s="4" t="s">
        <v>1746</v>
      </c>
      <c r="E870" s="35" t="s">
        <v>1753</v>
      </c>
      <c r="F870" s="35"/>
      <c r="G870" s="29" t="s">
        <v>385</v>
      </c>
      <c r="H870" s="20">
        <v>0</v>
      </c>
      <c r="I870" s="34">
        <v>470000000</v>
      </c>
      <c r="J870" s="21" t="s">
        <v>1330</v>
      </c>
      <c r="K870" s="33" t="s">
        <v>1717</v>
      </c>
      <c r="L870" s="138" t="s">
        <v>3428</v>
      </c>
      <c r="M870" s="141" t="s">
        <v>383</v>
      </c>
      <c r="N870" s="360" t="s">
        <v>1744</v>
      </c>
      <c r="O870" s="3" t="s">
        <v>1382</v>
      </c>
      <c r="P870" s="131" t="s">
        <v>1347</v>
      </c>
      <c r="Q870" s="3" t="s">
        <v>8869</v>
      </c>
      <c r="R870" s="60">
        <v>4.5</v>
      </c>
      <c r="S870" s="32">
        <v>3492500</v>
      </c>
      <c r="T870" s="350">
        <v>0</v>
      </c>
      <c r="U870" s="303">
        <f t="shared" si="171"/>
        <v>0</v>
      </c>
      <c r="V870" s="9" t="s">
        <v>1341</v>
      </c>
      <c r="W870" s="153" t="s">
        <v>1410</v>
      </c>
      <c r="X870" s="29" t="s">
        <v>9103</v>
      </c>
    </row>
    <row r="871" spans="1:24" s="28" customFormat="1" ht="102" customHeight="1">
      <c r="A871" s="9" t="s">
        <v>6831</v>
      </c>
      <c r="B871" s="3" t="s">
        <v>1332</v>
      </c>
      <c r="C871" s="59" t="s">
        <v>1752</v>
      </c>
      <c r="D871" s="4" t="s">
        <v>1746</v>
      </c>
      <c r="E871" s="48" t="s">
        <v>1751</v>
      </c>
      <c r="F871" s="48"/>
      <c r="G871" s="29" t="s">
        <v>385</v>
      </c>
      <c r="H871" s="20">
        <v>0</v>
      </c>
      <c r="I871" s="34">
        <v>470000000</v>
      </c>
      <c r="J871" s="21" t="s">
        <v>1330</v>
      </c>
      <c r="K871" s="33" t="s">
        <v>1717</v>
      </c>
      <c r="L871" s="138" t="s">
        <v>3428</v>
      </c>
      <c r="M871" s="141" t="s">
        <v>383</v>
      </c>
      <c r="N871" s="360" t="s">
        <v>1744</v>
      </c>
      <c r="O871" s="3" t="s">
        <v>1382</v>
      </c>
      <c r="P871" s="131" t="s">
        <v>1347</v>
      </c>
      <c r="Q871" s="3" t="s">
        <v>8869</v>
      </c>
      <c r="R871" s="60">
        <v>1.1000000000000001</v>
      </c>
      <c r="S871" s="32">
        <v>5610000</v>
      </c>
      <c r="T871" s="53">
        <f t="shared" si="167"/>
        <v>6171000.0000000009</v>
      </c>
      <c r="U871" s="83">
        <f t="shared" si="171"/>
        <v>6911520.0000000019</v>
      </c>
      <c r="V871" s="9" t="s">
        <v>1341</v>
      </c>
      <c r="W871" s="153" t="s">
        <v>1410</v>
      </c>
      <c r="X871" s="29"/>
    </row>
    <row r="872" spans="1:24" s="28" customFormat="1" ht="102" customHeight="1">
      <c r="A872" s="9" t="s">
        <v>6832</v>
      </c>
      <c r="B872" s="3" t="s">
        <v>1332</v>
      </c>
      <c r="C872" s="59" t="s">
        <v>1750</v>
      </c>
      <c r="D872" s="4" t="s">
        <v>1746</v>
      </c>
      <c r="E872" s="48" t="s">
        <v>436</v>
      </c>
      <c r="F872" s="48"/>
      <c r="G872" s="29" t="s">
        <v>385</v>
      </c>
      <c r="H872" s="20">
        <v>0</v>
      </c>
      <c r="I872" s="34">
        <v>470000000</v>
      </c>
      <c r="J872" s="21" t="s">
        <v>1330</v>
      </c>
      <c r="K872" s="33" t="s">
        <v>1717</v>
      </c>
      <c r="L872" s="138" t="s">
        <v>3428</v>
      </c>
      <c r="M872" s="141" t="s">
        <v>383</v>
      </c>
      <c r="N872" s="360" t="s">
        <v>1744</v>
      </c>
      <c r="O872" s="3" t="s">
        <v>1382</v>
      </c>
      <c r="P872" s="131" t="s">
        <v>1347</v>
      </c>
      <c r="Q872" s="3" t="s">
        <v>8869</v>
      </c>
      <c r="R872" s="60">
        <v>0.1</v>
      </c>
      <c r="S872" s="32">
        <v>4125000</v>
      </c>
      <c r="T872" s="53">
        <f t="shared" si="167"/>
        <v>412500</v>
      </c>
      <c r="U872" s="83">
        <f t="shared" si="171"/>
        <v>462000.00000000006</v>
      </c>
      <c r="V872" s="9" t="s">
        <v>1341</v>
      </c>
      <c r="W872" s="153" t="s">
        <v>1410</v>
      </c>
      <c r="X872" s="29"/>
    </row>
    <row r="873" spans="1:24" s="28" customFormat="1" ht="102" customHeight="1">
      <c r="A873" s="9" t="s">
        <v>6833</v>
      </c>
      <c r="B873" s="3" t="s">
        <v>1332</v>
      </c>
      <c r="C873" s="59" t="s">
        <v>1749</v>
      </c>
      <c r="D873" s="4" t="s">
        <v>1746</v>
      </c>
      <c r="E873" s="48" t="s">
        <v>1748</v>
      </c>
      <c r="F873" s="48"/>
      <c r="G873" s="29" t="s">
        <v>385</v>
      </c>
      <c r="H873" s="20">
        <v>0</v>
      </c>
      <c r="I873" s="34">
        <v>470000000</v>
      </c>
      <c r="J873" s="21" t="s">
        <v>1330</v>
      </c>
      <c r="K873" s="33" t="s">
        <v>1717</v>
      </c>
      <c r="L873" s="138" t="s">
        <v>3428</v>
      </c>
      <c r="M873" s="141" t="s">
        <v>383</v>
      </c>
      <c r="N873" s="360" t="s">
        <v>1744</v>
      </c>
      <c r="O873" s="3" t="s">
        <v>1382</v>
      </c>
      <c r="P873" s="131" t="s">
        <v>1347</v>
      </c>
      <c r="Q873" s="3" t="s">
        <v>8869</v>
      </c>
      <c r="R873" s="60">
        <v>0.1</v>
      </c>
      <c r="S873" s="32">
        <v>9500000</v>
      </c>
      <c r="T873" s="53">
        <f t="shared" si="167"/>
        <v>950000</v>
      </c>
      <c r="U873" s="83">
        <f t="shared" si="171"/>
        <v>1064000</v>
      </c>
      <c r="V873" s="9" t="s">
        <v>1341</v>
      </c>
      <c r="W873" s="153" t="s">
        <v>1410</v>
      </c>
      <c r="X873" s="29"/>
    </row>
    <row r="874" spans="1:24" s="28" customFormat="1" ht="102" customHeight="1">
      <c r="A874" s="9" t="s">
        <v>6834</v>
      </c>
      <c r="B874" s="3" t="s">
        <v>1332</v>
      </c>
      <c r="C874" s="59" t="s">
        <v>1747</v>
      </c>
      <c r="D874" s="4" t="s">
        <v>1746</v>
      </c>
      <c r="E874" s="48" t="s">
        <v>1745</v>
      </c>
      <c r="F874" s="48"/>
      <c r="G874" s="29" t="s">
        <v>385</v>
      </c>
      <c r="H874" s="20">
        <v>0</v>
      </c>
      <c r="I874" s="34">
        <v>470000000</v>
      </c>
      <c r="J874" s="21" t="s">
        <v>1330</v>
      </c>
      <c r="K874" s="33" t="s">
        <v>1717</v>
      </c>
      <c r="L874" s="138" t="s">
        <v>3428</v>
      </c>
      <c r="M874" s="141" t="s">
        <v>383</v>
      </c>
      <c r="N874" s="360" t="s">
        <v>1744</v>
      </c>
      <c r="O874" s="3" t="s">
        <v>1382</v>
      </c>
      <c r="P874" s="131" t="s">
        <v>1347</v>
      </c>
      <c r="Q874" s="3" t="s">
        <v>8869</v>
      </c>
      <c r="R874" s="60">
        <v>0.6</v>
      </c>
      <c r="S874" s="32">
        <v>11605000</v>
      </c>
      <c r="T874" s="53">
        <f t="shared" si="167"/>
        <v>6963000</v>
      </c>
      <c r="U874" s="83">
        <f t="shared" si="171"/>
        <v>7798560.0000000009</v>
      </c>
      <c r="V874" s="9" t="s">
        <v>1341</v>
      </c>
      <c r="W874" s="153" t="s">
        <v>1410</v>
      </c>
      <c r="X874" s="29"/>
    </row>
    <row r="875" spans="1:24" s="28" customFormat="1" ht="102" customHeight="1">
      <c r="A875" s="9" t="s">
        <v>6835</v>
      </c>
      <c r="B875" s="3" t="s">
        <v>1332</v>
      </c>
      <c r="C875" s="59" t="s">
        <v>1743</v>
      </c>
      <c r="D875" s="5" t="s">
        <v>1719</v>
      </c>
      <c r="E875" s="35" t="s">
        <v>437</v>
      </c>
      <c r="F875" s="35"/>
      <c r="G875" s="29" t="s">
        <v>385</v>
      </c>
      <c r="H875" s="20">
        <v>0</v>
      </c>
      <c r="I875" s="34">
        <v>470000000</v>
      </c>
      <c r="J875" s="21" t="s">
        <v>1330</v>
      </c>
      <c r="K875" s="33" t="s">
        <v>1717</v>
      </c>
      <c r="L875" s="138" t="s">
        <v>3428</v>
      </c>
      <c r="M875" s="141" t="s">
        <v>383</v>
      </c>
      <c r="N875" s="360" t="s">
        <v>8878</v>
      </c>
      <c r="O875" s="3" t="s">
        <v>1382</v>
      </c>
      <c r="P875" s="131" t="s">
        <v>1347</v>
      </c>
      <c r="Q875" s="3" t="s">
        <v>8869</v>
      </c>
      <c r="R875" s="60">
        <v>10.7</v>
      </c>
      <c r="S875" s="32">
        <v>107805</v>
      </c>
      <c r="T875" s="24">
        <v>0</v>
      </c>
      <c r="U875" s="83">
        <f t="shared" si="171"/>
        <v>0</v>
      </c>
      <c r="V875" s="9" t="s">
        <v>1341</v>
      </c>
      <c r="W875" s="153" t="s">
        <v>1410</v>
      </c>
      <c r="X875" s="29" t="s">
        <v>9385</v>
      </c>
    </row>
    <row r="876" spans="1:24" s="28" customFormat="1" ht="102" customHeight="1">
      <c r="A876" s="9" t="s">
        <v>9546</v>
      </c>
      <c r="B876" s="3" t="s">
        <v>1332</v>
      </c>
      <c r="C876" s="59" t="s">
        <v>1743</v>
      </c>
      <c r="D876" s="5" t="s">
        <v>1719</v>
      </c>
      <c r="E876" s="35" t="s">
        <v>437</v>
      </c>
      <c r="F876" s="35"/>
      <c r="G876" s="29" t="s">
        <v>385</v>
      </c>
      <c r="H876" s="20">
        <v>0</v>
      </c>
      <c r="I876" s="34">
        <v>470000000</v>
      </c>
      <c r="J876" s="21" t="s">
        <v>1330</v>
      </c>
      <c r="K876" s="33" t="s">
        <v>1717</v>
      </c>
      <c r="L876" s="138" t="s">
        <v>3428</v>
      </c>
      <c r="M876" s="141" t="s">
        <v>383</v>
      </c>
      <c r="N876" s="360" t="s">
        <v>8878</v>
      </c>
      <c r="O876" s="3" t="s">
        <v>1382</v>
      </c>
      <c r="P876" s="131" t="s">
        <v>1347</v>
      </c>
      <c r="Q876" s="3" t="s">
        <v>8869</v>
      </c>
      <c r="R876" s="60">
        <v>8.1999999999999993</v>
      </c>
      <c r="S876" s="32">
        <v>107805</v>
      </c>
      <c r="T876" s="4">
        <f t="shared" ref="T876" si="172">R876*S876</f>
        <v>884000.99999999988</v>
      </c>
      <c r="U876" s="83">
        <f t="shared" ref="U876" si="173">T876*1.12</f>
        <v>990081.12</v>
      </c>
      <c r="V876" s="9" t="s">
        <v>1341</v>
      </c>
      <c r="W876" s="153" t="s">
        <v>1410</v>
      </c>
      <c r="X876" s="29"/>
    </row>
    <row r="877" spans="1:24" s="28" customFormat="1" ht="102" customHeight="1">
      <c r="A877" s="9" t="s">
        <v>6836</v>
      </c>
      <c r="B877" s="3" t="s">
        <v>1332</v>
      </c>
      <c r="C877" s="59" t="s">
        <v>1742</v>
      </c>
      <c r="D877" s="5" t="s">
        <v>1719</v>
      </c>
      <c r="E877" s="31" t="s">
        <v>438</v>
      </c>
      <c r="F877" s="31"/>
      <c r="G877" s="29" t="s">
        <v>385</v>
      </c>
      <c r="H877" s="20">
        <v>0</v>
      </c>
      <c r="I877" s="34">
        <v>470000000</v>
      </c>
      <c r="J877" s="21" t="s">
        <v>1330</v>
      </c>
      <c r="K877" s="33" t="s">
        <v>1717</v>
      </c>
      <c r="L877" s="138" t="s">
        <v>3428</v>
      </c>
      <c r="M877" s="141" t="s">
        <v>383</v>
      </c>
      <c r="N877" s="360" t="s">
        <v>8878</v>
      </c>
      <c r="O877" s="3" t="s">
        <v>1382</v>
      </c>
      <c r="P877" s="131" t="s">
        <v>1347</v>
      </c>
      <c r="Q877" s="3" t="s">
        <v>8869</v>
      </c>
      <c r="R877" s="60">
        <v>4.0999999999999996</v>
      </c>
      <c r="S877" s="32">
        <v>291490</v>
      </c>
      <c r="T877" s="4">
        <f t="shared" si="167"/>
        <v>1195109</v>
      </c>
      <c r="U877" s="83">
        <f t="shared" si="171"/>
        <v>1338522.08</v>
      </c>
      <c r="V877" s="9" t="s">
        <v>1341</v>
      </c>
      <c r="W877" s="153" t="s">
        <v>1410</v>
      </c>
      <c r="X877" s="29"/>
    </row>
    <row r="878" spans="1:24" s="28" customFormat="1" ht="102" customHeight="1">
      <c r="A878" s="9" t="s">
        <v>6837</v>
      </c>
      <c r="B878" s="3" t="s">
        <v>1332</v>
      </c>
      <c r="C878" s="59" t="s">
        <v>1741</v>
      </c>
      <c r="D878" s="5" t="s">
        <v>1719</v>
      </c>
      <c r="E878" s="31" t="s">
        <v>439</v>
      </c>
      <c r="F878" s="31"/>
      <c r="G878" s="29" t="s">
        <v>385</v>
      </c>
      <c r="H878" s="20">
        <v>0</v>
      </c>
      <c r="I878" s="34">
        <v>470000000</v>
      </c>
      <c r="J878" s="21" t="s">
        <v>1330</v>
      </c>
      <c r="K878" s="33" t="s">
        <v>1717</v>
      </c>
      <c r="L878" s="138" t="s">
        <v>3428</v>
      </c>
      <c r="M878" s="141" t="s">
        <v>383</v>
      </c>
      <c r="N878" s="360" t="s">
        <v>8878</v>
      </c>
      <c r="O878" s="3" t="s">
        <v>1382</v>
      </c>
      <c r="P878" s="131" t="s">
        <v>1347</v>
      </c>
      <c r="Q878" s="3" t="s">
        <v>8869</v>
      </c>
      <c r="R878" s="60">
        <v>4.5</v>
      </c>
      <c r="S878" s="32">
        <v>107805</v>
      </c>
      <c r="T878" s="4">
        <f t="shared" si="167"/>
        <v>485122.5</v>
      </c>
      <c r="U878" s="83">
        <f t="shared" si="171"/>
        <v>543337.20000000007</v>
      </c>
      <c r="V878" s="9" t="s">
        <v>1341</v>
      </c>
      <c r="W878" s="153" t="s">
        <v>1410</v>
      </c>
      <c r="X878" s="29"/>
    </row>
    <row r="879" spans="1:24" s="28" customFormat="1" ht="102" customHeight="1">
      <c r="A879" s="9" t="s">
        <v>6838</v>
      </c>
      <c r="B879" s="3" t="s">
        <v>1332</v>
      </c>
      <c r="C879" s="59" t="s">
        <v>1740</v>
      </c>
      <c r="D879" s="5" t="s">
        <v>1719</v>
      </c>
      <c r="E879" s="35" t="s">
        <v>440</v>
      </c>
      <c r="F879" s="35"/>
      <c r="G879" s="29" t="s">
        <v>385</v>
      </c>
      <c r="H879" s="20">
        <v>0</v>
      </c>
      <c r="I879" s="34">
        <v>470000000</v>
      </c>
      <c r="J879" s="21" t="s">
        <v>1330</v>
      </c>
      <c r="K879" s="33" t="s">
        <v>1717</v>
      </c>
      <c r="L879" s="138" t="s">
        <v>3428</v>
      </c>
      <c r="M879" s="141" t="s">
        <v>383</v>
      </c>
      <c r="N879" s="360" t="s">
        <v>8878</v>
      </c>
      <c r="O879" s="3" t="s">
        <v>1382</v>
      </c>
      <c r="P879" s="131" t="s">
        <v>1347</v>
      </c>
      <c r="Q879" s="3" t="s">
        <v>8869</v>
      </c>
      <c r="R879" s="60">
        <v>10.3</v>
      </c>
      <c r="S879" s="32">
        <v>242158</v>
      </c>
      <c r="T879" s="24">
        <v>0</v>
      </c>
      <c r="U879" s="83">
        <f t="shared" si="171"/>
        <v>0</v>
      </c>
      <c r="V879" s="9" t="s">
        <v>1341</v>
      </c>
      <c r="W879" s="153" t="s">
        <v>1410</v>
      </c>
      <c r="X879" s="29" t="s">
        <v>9385</v>
      </c>
    </row>
    <row r="880" spans="1:24" s="28" customFormat="1" ht="102" customHeight="1">
      <c r="A880" s="9" t="s">
        <v>9547</v>
      </c>
      <c r="B880" s="3" t="s">
        <v>1332</v>
      </c>
      <c r="C880" s="59" t="s">
        <v>1740</v>
      </c>
      <c r="D880" s="5" t="s">
        <v>1719</v>
      </c>
      <c r="E880" s="35" t="s">
        <v>440</v>
      </c>
      <c r="F880" s="35"/>
      <c r="G880" s="29" t="s">
        <v>385</v>
      </c>
      <c r="H880" s="20">
        <v>0</v>
      </c>
      <c r="I880" s="34">
        <v>470000000</v>
      </c>
      <c r="J880" s="21" t="s">
        <v>1330</v>
      </c>
      <c r="K880" s="33" t="s">
        <v>1717</v>
      </c>
      <c r="L880" s="138" t="s">
        <v>3428</v>
      </c>
      <c r="M880" s="141" t="s">
        <v>383</v>
      </c>
      <c r="N880" s="360" t="s">
        <v>8878</v>
      </c>
      <c r="O880" s="3" t="s">
        <v>1382</v>
      </c>
      <c r="P880" s="131" t="s">
        <v>1347</v>
      </c>
      <c r="Q880" s="3" t="s">
        <v>8869</v>
      </c>
      <c r="R880" s="60">
        <v>7.8</v>
      </c>
      <c r="S880" s="32">
        <v>242158</v>
      </c>
      <c r="T880" s="4">
        <f t="shared" ref="T880" si="174">R880*S880</f>
        <v>1888832.4</v>
      </c>
      <c r="U880" s="83">
        <f t="shared" ref="U880" si="175">T880*1.12</f>
        <v>2115492.2880000002</v>
      </c>
      <c r="V880" s="9" t="s">
        <v>1341</v>
      </c>
      <c r="W880" s="153" t="s">
        <v>1410</v>
      </c>
      <c r="X880" s="29"/>
    </row>
    <row r="881" spans="1:24" s="28" customFormat="1" ht="102" customHeight="1">
      <c r="A881" s="9" t="s">
        <v>6839</v>
      </c>
      <c r="B881" s="3" t="s">
        <v>1332</v>
      </c>
      <c r="C881" s="59" t="s">
        <v>1739</v>
      </c>
      <c r="D881" s="5" t="s">
        <v>1719</v>
      </c>
      <c r="E881" s="35" t="s">
        <v>441</v>
      </c>
      <c r="F881" s="35"/>
      <c r="G881" s="29" t="s">
        <v>385</v>
      </c>
      <c r="H881" s="20">
        <v>0</v>
      </c>
      <c r="I881" s="34">
        <v>470000000</v>
      </c>
      <c r="J881" s="21" t="s">
        <v>1330</v>
      </c>
      <c r="K881" s="33" t="s">
        <v>1717</v>
      </c>
      <c r="L881" s="138" t="s">
        <v>3428</v>
      </c>
      <c r="M881" s="141" t="s">
        <v>383</v>
      </c>
      <c r="N881" s="360" t="s">
        <v>8878</v>
      </c>
      <c r="O881" s="3" t="s">
        <v>1382</v>
      </c>
      <c r="P881" s="131" t="s">
        <v>1347</v>
      </c>
      <c r="Q881" s="3" t="s">
        <v>8869</v>
      </c>
      <c r="R881" s="60">
        <v>0.3</v>
      </c>
      <c r="S881" s="32">
        <v>253166</v>
      </c>
      <c r="T881" s="4">
        <f t="shared" si="167"/>
        <v>75949.8</v>
      </c>
      <c r="U881" s="83">
        <f t="shared" si="171"/>
        <v>85063.776000000013</v>
      </c>
      <c r="V881" s="9" t="s">
        <v>1341</v>
      </c>
      <c r="W881" s="153" t="s">
        <v>1410</v>
      </c>
      <c r="X881" s="29"/>
    </row>
    <row r="882" spans="1:24" s="28" customFormat="1" ht="102" customHeight="1">
      <c r="A882" s="9" t="s">
        <v>6840</v>
      </c>
      <c r="B882" s="3" t="s">
        <v>1332</v>
      </c>
      <c r="C882" s="59" t="s">
        <v>1738</v>
      </c>
      <c r="D882" s="5" t="s">
        <v>1719</v>
      </c>
      <c r="E882" s="35" t="s">
        <v>442</v>
      </c>
      <c r="F882" s="35"/>
      <c r="G882" s="29" t="s">
        <v>385</v>
      </c>
      <c r="H882" s="20">
        <v>0</v>
      </c>
      <c r="I882" s="34">
        <v>470000000</v>
      </c>
      <c r="J882" s="21" t="s">
        <v>1330</v>
      </c>
      <c r="K882" s="33" t="s">
        <v>1717</v>
      </c>
      <c r="L882" s="138" t="s">
        <v>3428</v>
      </c>
      <c r="M882" s="141" t="s">
        <v>383</v>
      </c>
      <c r="N882" s="360" t="s">
        <v>8878</v>
      </c>
      <c r="O882" s="3" t="s">
        <v>1382</v>
      </c>
      <c r="P882" s="131" t="s">
        <v>1347</v>
      </c>
      <c r="Q882" s="3" t="s">
        <v>8869</v>
      </c>
      <c r="R882" s="60">
        <v>7.5</v>
      </c>
      <c r="S882" s="32">
        <v>229135</v>
      </c>
      <c r="T882" s="4">
        <f t="shared" si="167"/>
        <v>1718512.5</v>
      </c>
      <c r="U882" s="83">
        <f t="shared" si="171"/>
        <v>1924734.0000000002</v>
      </c>
      <c r="V882" s="9" t="s">
        <v>1341</v>
      </c>
      <c r="W882" s="153" t="s">
        <v>1410</v>
      </c>
      <c r="X882" s="29"/>
    </row>
    <row r="883" spans="1:24" s="28" customFormat="1" ht="102" customHeight="1">
      <c r="A883" s="9" t="s">
        <v>6841</v>
      </c>
      <c r="B883" s="3" t="s">
        <v>1332</v>
      </c>
      <c r="C883" s="59" t="s">
        <v>1737</v>
      </c>
      <c r="D883" s="5" t="s">
        <v>1719</v>
      </c>
      <c r="E883" s="35" t="s">
        <v>1736</v>
      </c>
      <c r="F883" s="35"/>
      <c r="G883" s="29" t="s">
        <v>385</v>
      </c>
      <c r="H883" s="20">
        <v>0</v>
      </c>
      <c r="I883" s="34">
        <v>470000000</v>
      </c>
      <c r="J883" s="21" t="s">
        <v>1330</v>
      </c>
      <c r="K883" s="33" t="s">
        <v>1717</v>
      </c>
      <c r="L883" s="138" t="s">
        <v>3428</v>
      </c>
      <c r="M883" s="141" t="s">
        <v>383</v>
      </c>
      <c r="N883" s="360" t="s">
        <v>8878</v>
      </c>
      <c r="O883" s="3" t="s">
        <v>1382</v>
      </c>
      <c r="P883" s="131" t="s">
        <v>1347</v>
      </c>
      <c r="Q883" s="3" t="s">
        <v>8869</v>
      </c>
      <c r="R883" s="64">
        <v>0.1</v>
      </c>
      <c r="S883" s="32">
        <v>311750</v>
      </c>
      <c r="T883" s="4">
        <f t="shared" si="167"/>
        <v>31175</v>
      </c>
      <c r="U883" s="83">
        <f t="shared" si="171"/>
        <v>34916</v>
      </c>
      <c r="V883" s="9" t="s">
        <v>1341</v>
      </c>
      <c r="W883" s="153" t="s">
        <v>1410</v>
      </c>
      <c r="X883" s="29"/>
    </row>
    <row r="884" spans="1:24" s="28" customFormat="1" ht="102" customHeight="1">
      <c r="A884" s="9" t="s">
        <v>6842</v>
      </c>
      <c r="B884" s="3" t="s">
        <v>1332</v>
      </c>
      <c r="C884" s="59" t="s">
        <v>1735</v>
      </c>
      <c r="D884" s="5" t="s">
        <v>1719</v>
      </c>
      <c r="E884" s="35" t="s">
        <v>443</v>
      </c>
      <c r="F884" s="35"/>
      <c r="G884" s="29" t="s">
        <v>385</v>
      </c>
      <c r="H884" s="20">
        <v>0</v>
      </c>
      <c r="I884" s="34">
        <v>470000000</v>
      </c>
      <c r="J884" s="21" t="s">
        <v>1330</v>
      </c>
      <c r="K884" s="33" t="s">
        <v>1717</v>
      </c>
      <c r="L884" s="138" t="s">
        <v>3428</v>
      </c>
      <c r="M884" s="141" t="s">
        <v>383</v>
      </c>
      <c r="N884" s="360" t="s">
        <v>8878</v>
      </c>
      <c r="O884" s="3" t="s">
        <v>1382</v>
      </c>
      <c r="P884" s="131" t="s">
        <v>1347</v>
      </c>
      <c r="Q884" s="3" t="s">
        <v>8869</v>
      </c>
      <c r="R884" s="60">
        <v>0.2</v>
      </c>
      <c r="S884" s="32">
        <v>342925</v>
      </c>
      <c r="T884" s="4">
        <f t="shared" si="167"/>
        <v>68585</v>
      </c>
      <c r="U884" s="83">
        <f t="shared" si="171"/>
        <v>76815.200000000012</v>
      </c>
      <c r="V884" s="9" t="s">
        <v>1341</v>
      </c>
      <c r="W884" s="153" t="s">
        <v>1410</v>
      </c>
      <c r="X884" s="29"/>
    </row>
    <row r="885" spans="1:24" s="28" customFormat="1" ht="102" customHeight="1">
      <c r="A885" s="9" t="s">
        <v>6843</v>
      </c>
      <c r="B885" s="3" t="s">
        <v>1332</v>
      </c>
      <c r="C885" s="59" t="s">
        <v>1734</v>
      </c>
      <c r="D885" s="5" t="s">
        <v>1719</v>
      </c>
      <c r="E885" s="35" t="s">
        <v>444</v>
      </c>
      <c r="F885" s="35"/>
      <c r="G885" s="29" t="s">
        <v>385</v>
      </c>
      <c r="H885" s="20">
        <v>0</v>
      </c>
      <c r="I885" s="34">
        <v>470000000</v>
      </c>
      <c r="J885" s="21" t="s">
        <v>1330</v>
      </c>
      <c r="K885" s="33" t="s">
        <v>1717</v>
      </c>
      <c r="L885" s="138" t="s">
        <v>3428</v>
      </c>
      <c r="M885" s="141" t="s">
        <v>383</v>
      </c>
      <c r="N885" s="360" t="s">
        <v>8878</v>
      </c>
      <c r="O885" s="3" t="s">
        <v>1382</v>
      </c>
      <c r="P885" s="131" t="s">
        <v>1347</v>
      </c>
      <c r="Q885" s="3" t="s">
        <v>8869</v>
      </c>
      <c r="R885" s="60">
        <v>7.7</v>
      </c>
      <c r="S885" s="32">
        <v>180840</v>
      </c>
      <c r="T885" s="4">
        <f t="shared" si="167"/>
        <v>1392468</v>
      </c>
      <c r="U885" s="83">
        <f t="shared" si="171"/>
        <v>1559564.1600000001</v>
      </c>
      <c r="V885" s="9" t="s">
        <v>1341</v>
      </c>
      <c r="W885" s="153" t="s">
        <v>1410</v>
      </c>
      <c r="X885" s="29"/>
    </row>
    <row r="886" spans="1:24" s="28" customFormat="1" ht="102" customHeight="1">
      <c r="A886" s="9" t="s">
        <v>6844</v>
      </c>
      <c r="B886" s="3" t="s">
        <v>1332</v>
      </c>
      <c r="C886" s="59" t="s">
        <v>1733</v>
      </c>
      <c r="D886" s="5" t="s">
        <v>1719</v>
      </c>
      <c r="E886" s="35" t="s">
        <v>1732</v>
      </c>
      <c r="F886" s="35"/>
      <c r="G886" s="29" t="s">
        <v>385</v>
      </c>
      <c r="H886" s="20">
        <v>0</v>
      </c>
      <c r="I886" s="34">
        <v>470000000</v>
      </c>
      <c r="J886" s="21" t="s">
        <v>1330</v>
      </c>
      <c r="K886" s="33" t="s">
        <v>1717</v>
      </c>
      <c r="L886" s="138" t="s">
        <v>3428</v>
      </c>
      <c r="M886" s="141" t="s">
        <v>383</v>
      </c>
      <c r="N886" s="360" t="s">
        <v>8878</v>
      </c>
      <c r="O886" s="3" t="s">
        <v>1382</v>
      </c>
      <c r="P886" s="131" t="s">
        <v>1347</v>
      </c>
      <c r="Q886" s="3" t="s">
        <v>8869</v>
      </c>
      <c r="R886" s="62">
        <v>2.6</v>
      </c>
      <c r="S886" s="32">
        <v>290400</v>
      </c>
      <c r="T886" s="4">
        <f t="shared" si="167"/>
        <v>755040</v>
      </c>
      <c r="U886" s="83">
        <f t="shared" si="171"/>
        <v>845644.80000000005</v>
      </c>
      <c r="V886" s="9" t="s">
        <v>1341</v>
      </c>
      <c r="W886" s="153" t="s">
        <v>1410</v>
      </c>
      <c r="X886" s="29"/>
    </row>
    <row r="887" spans="1:24" s="28" customFormat="1" ht="102" customHeight="1">
      <c r="A887" s="9" t="s">
        <v>6845</v>
      </c>
      <c r="B887" s="3" t="s">
        <v>1332</v>
      </c>
      <c r="C887" s="59" t="s">
        <v>1731</v>
      </c>
      <c r="D887" s="5" t="s">
        <v>1719</v>
      </c>
      <c r="E887" s="35" t="s">
        <v>1730</v>
      </c>
      <c r="F887" s="35"/>
      <c r="G887" s="29" t="s">
        <v>385</v>
      </c>
      <c r="H887" s="20">
        <v>0</v>
      </c>
      <c r="I887" s="34">
        <v>470000000</v>
      </c>
      <c r="J887" s="21" t="s">
        <v>1330</v>
      </c>
      <c r="K887" s="33" t="s">
        <v>1717</v>
      </c>
      <c r="L887" s="138" t="s">
        <v>3428</v>
      </c>
      <c r="M887" s="141" t="s">
        <v>383</v>
      </c>
      <c r="N887" s="360" t="s">
        <v>8878</v>
      </c>
      <c r="O887" s="3" t="s">
        <v>1382</v>
      </c>
      <c r="P887" s="131" t="s">
        <v>1347</v>
      </c>
      <c r="Q887" s="3" t="s">
        <v>8869</v>
      </c>
      <c r="R887" s="62">
        <v>0.4</v>
      </c>
      <c r="S887" s="32">
        <v>225765</v>
      </c>
      <c r="T887" s="4">
        <f t="shared" si="167"/>
        <v>90306</v>
      </c>
      <c r="U887" s="83">
        <f t="shared" si="171"/>
        <v>101142.72000000002</v>
      </c>
      <c r="V887" s="9" t="s">
        <v>1341</v>
      </c>
      <c r="W887" s="153" t="s">
        <v>1410</v>
      </c>
      <c r="X887" s="29"/>
    </row>
    <row r="888" spans="1:24" s="28" customFormat="1" ht="102" customHeight="1">
      <c r="A888" s="9" t="s">
        <v>6846</v>
      </c>
      <c r="B888" s="3" t="s">
        <v>1332</v>
      </c>
      <c r="C888" s="59" t="s">
        <v>1729</v>
      </c>
      <c r="D888" s="5" t="s">
        <v>1719</v>
      </c>
      <c r="E888" s="35" t="s">
        <v>1728</v>
      </c>
      <c r="F888" s="35"/>
      <c r="G888" s="29" t="s">
        <v>385</v>
      </c>
      <c r="H888" s="20">
        <v>0</v>
      </c>
      <c r="I888" s="34">
        <v>470000000</v>
      </c>
      <c r="J888" s="21" t="s">
        <v>1330</v>
      </c>
      <c r="K888" s="33" t="s">
        <v>1717</v>
      </c>
      <c r="L888" s="138" t="s">
        <v>3428</v>
      </c>
      <c r="M888" s="141" t="s">
        <v>383</v>
      </c>
      <c r="N888" s="360" t="s">
        <v>8878</v>
      </c>
      <c r="O888" s="3" t="s">
        <v>1382</v>
      </c>
      <c r="P888" s="131" t="s">
        <v>1347</v>
      </c>
      <c r="Q888" s="3" t="s">
        <v>8869</v>
      </c>
      <c r="R888" s="62">
        <v>2.9</v>
      </c>
      <c r="S888" s="32">
        <v>507975</v>
      </c>
      <c r="T888" s="4">
        <f t="shared" si="167"/>
        <v>1473127.5</v>
      </c>
      <c r="U888" s="83">
        <f t="shared" si="171"/>
        <v>1649902.8</v>
      </c>
      <c r="V888" s="9" t="s">
        <v>1341</v>
      </c>
      <c r="W888" s="153" t="s">
        <v>1410</v>
      </c>
      <c r="X888" s="29"/>
    </row>
    <row r="889" spans="1:24" s="28" customFormat="1" ht="102" customHeight="1">
      <c r="A889" s="9" t="s">
        <v>6847</v>
      </c>
      <c r="B889" s="3" t="s">
        <v>1332</v>
      </c>
      <c r="C889" s="59" t="s">
        <v>1727</v>
      </c>
      <c r="D889" s="5" t="s">
        <v>1719</v>
      </c>
      <c r="E889" s="35" t="s">
        <v>1726</v>
      </c>
      <c r="F889" s="35"/>
      <c r="G889" s="29" t="s">
        <v>385</v>
      </c>
      <c r="H889" s="20">
        <v>0</v>
      </c>
      <c r="I889" s="34">
        <v>470000000</v>
      </c>
      <c r="J889" s="21" t="s">
        <v>1330</v>
      </c>
      <c r="K889" s="33" t="s">
        <v>1717</v>
      </c>
      <c r="L889" s="138" t="s">
        <v>3428</v>
      </c>
      <c r="M889" s="141" t="s">
        <v>383</v>
      </c>
      <c r="N889" s="360" t="s">
        <v>8878</v>
      </c>
      <c r="O889" s="3" t="s">
        <v>1382</v>
      </c>
      <c r="P889" s="131" t="s">
        <v>1347</v>
      </c>
      <c r="Q889" s="3" t="s">
        <v>8869</v>
      </c>
      <c r="R889" s="60">
        <v>0.5</v>
      </c>
      <c r="S889" s="32">
        <v>597965</v>
      </c>
      <c r="T889" s="4">
        <f t="shared" si="167"/>
        <v>298982.5</v>
      </c>
      <c r="U889" s="83">
        <f t="shared" si="171"/>
        <v>334860.40000000002</v>
      </c>
      <c r="V889" s="9" t="s">
        <v>1341</v>
      </c>
      <c r="W889" s="153" t="s">
        <v>1410</v>
      </c>
      <c r="X889" s="29"/>
    </row>
    <row r="890" spans="1:24" s="28" customFormat="1" ht="102" customHeight="1">
      <c r="A890" s="9" t="s">
        <v>6848</v>
      </c>
      <c r="B890" s="3" t="s">
        <v>1332</v>
      </c>
      <c r="C890" s="59" t="s">
        <v>1725</v>
      </c>
      <c r="D890" s="5" t="s">
        <v>1719</v>
      </c>
      <c r="E890" s="35" t="s">
        <v>445</v>
      </c>
      <c r="F890" s="35"/>
      <c r="G890" s="29" t="s">
        <v>385</v>
      </c>
      <c r="H890" s="20">
        <v>0</v>
      </c>
      <c r="I890" s="34">
        <v>470000000</v>
      </c>
      <c r="J890" s="21" t="s">
        <v>1330</v>
      </c>
      <c r="K890" s="33" t="s">
        <v>1717</v>
      </c>
      <c r="L890" s="138" t="s">
        <v>3428</v>
      </c>
      <c r="M890" s="141" t="s">
        <v>383</v>
      </c>
      <c r="N890" s="360" t="s">
        <v>8878</v>
      </c>
      <c r="O890" s="3" t="s">
        <v>1382</v>
      </c>
      <c r="P890" s="131" t="s">
        <v>1347</v>
      </c>
      <c r="Q890" s="3" t="s">
        <v>8869</v>
      </c>
      <c r="R890" s="60">
        <v>0.3</v>
      </c>
      <c r="S890" s="32">
        <v>594649</v>
      </c>
      <c r="T890" s="4">
        <f t="shared" si="167"/>
        <v>178394.69999999998</v>
      </c>
      <c r="U890" s="83">
        <f t="shared" si="171"/>
        <v>199802.06400000001</v>
      </c>
      <c r="V890" s="9" t="s">
        <v>1341</v>
      </c>
      <c r="W890" s="153" t="s">
        <v>1410</v>
      </c>
      <c r="X890" s="29"/>
    </row>
    <row r="891" spans="1:24" s="28" customFormat="1" ht="102" customHeight="1">
      <c r="A891" s="9" t="s">
        <v>6849</v>
      </c>
      <c r="B891" s="3" t="s">
        <v>1332</v>
      </c>
      <c r="C891" s="59" t="s">
        <v>1724</v>
      </c>
      <c r="D891" s="5" t="s">
        <v>1719</v>
      </c>
      <c r="E891" s="35" t="s">
        <v>1723</v>
      </c>
      <c r="F891" s="35"/>
      <c r="G891" s="29" t="s">
        <v>385</v>
      </c>
      <c r="H891" s="20">
        <v>0</v>
      </c>
      <c r="I891" s="34">
        <v>470000000</v>
      </c>
      <c r="J891" s="21" t="s">
        <v>1330</v>
      </c>
      <c r="K891" s="33" t="s">
        <v>1717</v>
      </c>
      <c r="L891" s="138" t="s">
        <v>3428</v>
      </c>
      <c r="M891" s="141" t="s">
        <v>383</v>
      </c>
      <c r="N891" s="360" t="s">
        <v>8878</v>
      </c>
      <c r="O891" s="3" t="s">
        <v>1382</v>
      </c>
      <c r="P891" s="131" t="s">
        <v>1347</v>
      </c>
      <c r="Q891" s="3" t="s">
        <v>8869</v>
      </c>
      <c r="R891" s="64">
        <v>0.6</v>
      </c>
      <c r="S891" s="32">
        <v>629114</v>
      </c>
      <c r="T891" s="4">
        <f t="shared" si="167"/>
        <v>377468.39999999997</v>
      </c>
      <c r="U891" s="83">
        <f t="shared" si="171"/>
        <v>422764.60800000001</v>
      </c>
      <c r="V891" s="9" t="s">
        <v>1341</v>
      </c>
      <c r="W891" s="153" t="s">
        <v>1410</v>
      </c>
      <c r="X891" s="29"/>
    </row>
    <row r="892" spans="1:24" s="28" customFormat="1" ht="102" customHeight="1">
      <c r="A892" s="9" t="s">
        <v>6850</v>
      </c>
      <c r="B892" s="3" t="s">
        <v>1332</v>
      </c>
      <c r="C892" s="59" t="s">
        <v>1722</v>
      </c>
      <c r="D892" s="5" t="s">
        <v>1719</v>
      </c>
      <c r="E892" s="35" t="s">
        <v>1721</v>
      </c>
      <c r="F892" s="35"/>
      <c r="G892" s="29" t="s">
        <v>385</v>
      </c>
      <c r="H892" s="20">
        <v>0</v>
      </c>
      <c r="I892" s="34">
        <v>470000000</v>
      </c>
      <c r="J892" s="21" t="s">
        <v>1330</v>
      </c>
      <c r="K892" s="33" t="s">
        <v>1717</v>
      </c>
      <c r="L892" s="138" t="s">
        <v>3428</v>
      </c>
      <c r="M892" s="141" t="s">
        <v>383</v>
      </c>
      <c r="N892" s="360" t="s">
        <v>8878</v>
      </c>
      <c r="O892" s="3" t="s">
        <v>1382</v>
      </c>
      <c r="P892" s="131" t="s">
        <v>1347</v>
      </c>
      <c r="Q892" s="3" t="s">
        <v>8869</v>
      </c>
      <c r="R892" s="64">
        <v>0.5</v>
      </c>
      <c r="S892" s="32">
        <v>657761.5</v>
      </c>
      <c r="T892" s="4">
        <f t="shared" si="167"/>
        <v>328880.75</v>
      </c>
      <c r="U892" s="83">
        <f t="shared" si="171"/>
        <v>368346.44000000006</v>
      </c>
      <c r="V892" s="9" t="s">
        <v>1341</v>
      </c>
      <c r="W892" s="153" t="s">
        <v>1410</v>
      </c>
      <c r="X892" s="29"/>
    </row>
    <row r="893" spans="1:24" s="28" customFormat="1" ht="102" customHeight="1">
      <c r="A893" s="9" t="s">
        <v>6851</v>
      </c>
      <c r="B893" s="3" t="s">
        <v>1332</v>
      </c>
      <c r="C893" s="59" t="s">
        <v>1720</v>
      </c>
      <c r="D893" s="5" t="s">
        <v>1719</v>
      </c>
      <c r="E893" s="35" t="s">
        <v>1718</v>
      </c>
      <c r="F893" s="35"/>
      <c r="G893" s="29" t="s">
        <v>385</v>
      </c>
      <c r="H893" s="20">
        <v>0</v>
      </c>
      <c r="I893" s="34">
        <v>470000000</v>
      </c>
      <c r="J893" s="21" t="s">
        <v>1330</v>
      </c>
      <c r="K893" s="33" t="s">
        <v>1717</v>
      </c>
      <c r="L893" s="138" t="s">
        <v>3428</v>
      </c>
      <c r="M893" s="141" t="s">
        <v>383</v>
      </c>
      <c r="N893" s="360" t="s">
        <v>8878</v>
      </c>
      <c r="O893" s="3" t="s">
        <v>1382</v>
      </c>
      <c r="P893" s="131" t="s">
        <v>1347</v>
      </c>
      <c r="Q893" s="3" t="s">
        <v>8869</v>
      </c>
      <c r="R893" s="64">
        <v>1.7</v>
      </c>
      <c r="S893" s="32">
        <v>319000</v>
      </c>
      <c r="T893" s="24">
        <v>0</v>
      </c>
      <c r="U893" s="83">
        <f t="shared" si="171"/>
        <v>0</v>
      </c>
      <c r="V893" s="9" t="s">
        <v>1341</v>
      </c>
      <c r="W893" s="153" t="s">
        <v>1410</v>
      </c>
      <c r="X893" s="29" t="s">
        <v>9385</v>
      </c>
    </row>
    <row r="894" spans="1:24" s="28" customFormat="1" ht="102" customHeight="1">
      <c r="A894" s="9" t="s">
        <v>9548</v>
      </c>
      <c r="B894" s="3" t="s">
        <v>1332</v>
      </c>
      <c r="C894" s="59" t="s">
        <v>1720</v>
      </c>
      <c r="D894" s="5" t="s">
        <v>1719</v>
      </c>
      <c r="E894" s="35" t="s">
        <v>1718</v>
      </c>
      <c r="F894" s="35"/>
      <c r="G894" s="29" t="s">
        <v>385</v>
      </c>
      <c r="H894" s="20">
        <v>0</v>
      </c>
      <c r="I894" s="34">
        <v>470000000</v>
      </c>
      <c r="J894" s="21" t="s">
        <v>1330</v>
      </c>
      <c r="K894" s="33" t="s">
        <v>1717</v>
      </c>
      <c r="L894" s="138" t="s">
        <v>3428</v>
      </c>
      <c r="M894" s="141" t="s">
        <v>383</v>
      </c>
      <c r="N894" s="360" t="s">
        <v>8878</v>
      </c>
      <c r="O894" s="3" t="s">
        <v>1382</v>
      </c>
      <c r="P894" s="131" t="s">
        <v>1347</v>
      </c>
      <c r="Q894" s="3" t="s">
        <v>8869</v>
      </c>
      <c r="R894" s="64">
        <v>1.9</v>
      </c>
      <c r="S894" s="32">
        <v>319000</v>
      </c>
      <c r="T894" s="4">
        <f t="shared" ref="T894" si="176">R894*S894</f>
        <v>606100</v>
      </c>
      <c r="U894" s="83">
        <f t="shared" ref="U894" si="177">T894*1.12</f>
        <v>678832.00000000012</v>
      </c>
      <c r="V894" s="9" t="s">
        <v>1341</v>
      </c>
      <c r="W894" s="153" t="s">
        <v>1410</v>
      </c>
      <c r="X894" s="29"/>
    </row>
    <row r="895" spans="1:24" s="28" customFormat="1" ht="102" customHeight="1">
      <c r="A895" s="9" t="s">
        <v>6852</v>
      </c>
      <c r="B895" s="3" t="s">
        <v>1332</v>
      </c>
      <c r="C895" s="59" t="s">
        <v>1716</v>
      </c>
      <c r="D895" s="4" t="s">
        <v>1704</v>
      </c>
      <c r="E895" s="35" t="s">
        <v>1715</v>
      </c>
      <c r="F895" s="35"/>
      <c r="G895" s="29" t="s">
        <v>384</v>
      </c>
      <c r="H895" s="20">
        <v>0</v>
      </c>
      <c r="I895" s="34">
        <v>470000000</v>
      </c>
      <c r="J895" s="21" t="s">
        <v>1330</v>
      </c>
      <c r="K895" s="33" t="s">
        <v>1425</v>
      </c>
      <c r="L895" s="138" t="s">
        <v>3428</v>
      </c>
      <c r="M895" s="141" t="s">
        <v>383</v>
      </c>
      <c r="N895" s="360" t="s">
        <v>8878</v>
      </c>
      <c r="O895" s="3" t="s">
        <v>1382</v>
      </c>
      <c r="P895" s="131" t="s">
        <v>1347</v>
      </c>
      <c r="Q895" s="3" t="s">
        <v>8869</v>
      </c>
      <c r="R895" s="64">
        <v>1.1000000000000001</v>
      </c>
      <c r="S895" s="32">
        <v>1310496</v>
      </c>
      <c r="T895" s="24">
        <v>0</v>
      </c>
      <c r="U895" s="83">
        <f t="shared" si="171"/>
        <v>0</v>
      </c>
      <c r="V895" s="9" t="s">
        <v>1341</v>
      </c>
      <c r="W895" s="153" t="s">
        <v>1410</v>
      </c>
      <c r="X895" s="29" t="s">
        <v>9455</v>
      </c>
    </row>
    <row r="896" spans="1:24" s="28" customFormat="1" ht="102" customHeight="1">
      <c r="A896" s="9" t="s">
        <v>9549</v>
      </c>
      <c r="B896" s="3" t="s">
        <v>1332</v>
      </c>
      <c r="C896" s="59" t="s">
        <v>1716</v>
      </c>
      <c r="D896" s="4" t="s">
        <v>1704</v>
      </c>
      <c r="E896" s="35" t="s">
        <v>1715</v>
      </c>
      <c r="F896" s="35"/>
      <c r="G896" s="29" t="s">
        <v>384</v>
      </c>
      <c r="H896" s="20">
        <v>0</v>
      </c>
      <c r="I896" s="34">
        <v>470000000</v>
      </c>
      <c r="J896" s="21" t="s">
        <v>1330</v>
      </c>
      <c r="K896" s="33" t="s">
        <v>1412</v>
      </c>
      <c r="L896" s="138" t="s">
        <v>3428</v>
      </c>
      <c r="M896" s="141" t="s">
        <v>383</v>
      </c>
      <c r="N896" s="360" t="s">
        <v>8878</v>
      </c>
      <c r="O896" s="3" t="s">
        <v>1382</v>
      </c>
      <c r="P896" s="131" t="s">
        <v>1347</v>
      </c>
      <c r="Q896" s="3" t="s">
        <v>8869</v>
      </c>
      <c r="R896" s="64">
        <v>5.6</v>
      </c>
      <c r="S896" s="32">
        <v>1310496</v>
      </c>
      <c r="T896" s="4">
        <f t="shared" ref="T896" si="178">R896*S896</f>
        <v>7338777.5999999996</v>
      </c>
      <c r="U896" s="83">
        <f t="shared" ref="U896" si="179">T896*1.12</f>
        <v>8219430.9120000005</v>
      </c>
      <c r="V896" s="9" t="s">
        <v>1341</v>
      </c>
      <c r="W896" s="153" t="s">
        <v>1410</v>
      </c>
      <c r="X896" s="29"/>
    </row>
    <row r="897" spans="1:24" s="28" customFormat="1" ht="102" customHeight="1">
      <c r="A897" s="9" t="s">
        <v>6853</v>
      </c>
      <c r="B897" s="3" t="s">
        <v>1332</v>
      </c>
      <c r="C897" s="59" t="s">
        <v>1714</v>
      </c>
      <c r="D897" s="4" t="s">
        <v>1704</v>
      </c>
      <c r="E897" s="35" t="s">
        <v>446</v>
      </c>
      <c r="F897" s="35"/>
      <c r="G897" s="29" t="s">
        <v>384</v>
      </c>
      <c r="H897" s="20">
        <v>0</v>
      </c>
      <c r="I897" s="34">
        <v>470000000</v>
      </c>
      <c r="J897" s="21" t="s">
        <v>1330</v>
      </c>
      <c r="K897" s="33" t="s">
        <v>1425</v>
      </c>
      <c r="L897" s="138" t="s">
        <v>3428</v>
      </c>
      <c r="M897" s="141" t="s">
        <v>383</v>
      </c>
      <c r="N897" s="360" t="s">
        <v>8878</v>
      </c>
      <c r="O897" s="3" t="s">
        <v>1382</v>
      </c>
      <c r="P897" s="131" t="s">
        <v>1347</v>
      </c>
      <c r="Q897" s="3" t="s">
        <v>8869</v>
      </c>
      <c r="R897" s="64">
        <v>0.52</v>
      </c>
      <c r="S897" s="32">
        <v>615120</v>
      </c>
      <c r="T897" s="4">
        <f t="shared" si="167"/>
        <v>319862.40000000002</v>
      </c>
      <c r="U897" s="83">
        <f t="shared" si="171"/>
        <v>358245.88800000004</v>
      </c>
      <c r="V897" s="9" t="s">
        <v>1341</v>
      </c>
      <c r="W897" s="153" t="s">
        <v>1410</v>
      </c>
      <c r="X897" s="29"/>
    </row>
    <row r="898" spans="1:24" s="28" customFormat="1" ht="102" customHeight="1">
      <c r="A898" s="9" t="s">
        <v>6854</v>
      </c>
      <c r="B898" s="3" t="s">
        <v>1332</v>
      </c>
      <c r="C898" s="59" t="s">
        <v>1713</v>
      </c>
      <c r="D898" s="4" t="s">
        <v>1704</v>
      </c>
      <c r="E898" s="39" t="s">
        <v>1712</v>
      </c>
      <c r="F898" s="35"/>
      <c r="G898" s="29" t="s">
        <v>384</v>
      </c>
      <c r="H898" s="20">
        <v>0</v>
      </c>
      <c r="I898" s="34">
        <v>470000000</v>
      </c>
      <c r="J898" s="21" t="s">
        <v>1330</v>
      </c>
      <c r="K898" s="33" t="s">
        <v>1425</v>
      </c>
      <c r="L898" s="138" t="s">
        <v>3428</v>
      </c>
      <c r="M898" s="141" t="s">
        <v>383</v>
      </c>
      <c r="N898" s="360" t="s">
        <v>8878</v>
      </c>
      <c r="O898" s="3" t="s">
        <v>1382</v>
      </c>
      <c r="P898" s="131" t="s">
        <v>1347</v>
      </c>
      <c r="Q898" s="3" t="s">
        <v>8869</v>
      </c>
      <c r="R898" s="62">
        <v>0.3</v>
      </c>
      <c r="S898" s="32">
        <v>645680</v>
      </c>
      <c r="T898" s="4">
        <f t="shared" si="167"/>
        <v>193704</v>
      </c>
      <c r="U898" s="83">
        <f t="shared" si="171"/>
        <v>216948.48000000001</v>
      </c>
      <c r="V898" s="9" t="s">
        <v>1341</v>
      </c>
      <c r="W898" s="153" t="s">
        <v>1410</v>
      </c>
      <c r="X898" s="29"/>
    </row>
    <row r="899" spans="1:24" s="28" customFormat="1" ht="102" customHeight="1">
      <c r="A899" s="9" t="s">
        <v>6855</v>
      </c>
      <c r="B899" s="3" t="s">
        <v>1332</v>
      </c>
      <c r="C899" s="59" t="s">
        <v>1711</v>
      </c>
      <c r="D899" s="4" t="s">
        <v>1704</v>
      </c>
      <c r="E899" s="39" t="s">
        <v>1710</v>
      </c>
      <c r="F899" s="35"/>
      <c r="G899" s="29" t="s">
        <v>384</v>
      </c>
      <c r="H899" s="20">
        <v>0</v>
      </c>
      <c r="I899" s="34">
        <v>470000000</v>
      </c>
      <c r="J899" s="21" t="s">
        <v>1330</v>
      </c>
      <c r="K899" s="33" t="s">
        <v>1425</v>
      </c>
      <c r="L899" s="138" t="s">
        <v>3428</v>
      </c>
      <c r="M899" s="141" t="s">
        <v>383</v>
      </c>
      <c r="N899" s="360" t="s">
        <v>8878</v>
      </c>
      <c r="O899" s="3" t="s">
        <v>1382</v>
      </c>
      <c r="P899" s="131" t="s">
        <v>1347</v>
      </c>
      <c r="Q899" s="3" t="s">
        <v>8869</v>
      </c>
      <c r="R899" s="4">
        <v>8.6</v>
      </c>
      <c r="S899" s="32">
        <v>279708</v>
      </c>
      <c r="T899" s="24">
        <v>0</v>
      </c>
      <c r="U899" s="83">
        <f t="shared" si="171"/>
        <v>0</v>
      </c>
      <c r="V899" s="9" t="s">
        <v>1341</v>
      </c>
      <c r="W899" s="153" t="s">
        <v>1410</v>
      </c>
      <c r="X899" s="29" t="s">
        <v>9455</v>
      </c>
    </row>
    <row r="900" spans="1:24" s="28" customFormat="1" ht="102" customHeight="1">
      <c r="A900" s="9" t="s">
        <v>9550</v>
      </c>
      <c r="B900" s="3" t="s">
        <v>1332</v>
      </c>
      <c r="C900" s="59" t="s">
        <v>1711</v>
      </c>
      <c r="D900" s="4" t="s">
        <v>1704</v>
      </c>
      <c r="E900" s="39" t="s">
        <v>1710</v>
      </c>
      <c r="F900" s="35"/>
      <c r="G900" s="29" t="s">
        <v>384</v>
      </c>
      <c r="H900" s="20">
        <v>0</v>
      </c>
      <c r="I900" s="34">
        <v>470000000</v>
      </c>
      <c r="J900" s="21" t="s">
        <v>1330</v>
      </c>
      <c r="K900" s="33" t="s">
        <v>1412</v>
      </c>
      <c r="L900" s="138" t="s">
        <v>3428</v>
      </c>
      <c r="M900" s="141" t="s">
        <v>383</v>
      </c>
      <c r="N900" s="360" t="s">
        <v>8878</v>
      </c>
      <c r="O900" s="3" t="s">
        <v>1382</v>
      </c>
      <c r="P900" s="131" t="s">
        <v>1347</v>
      </c>
      <c r="Q900" s="3" t="s">
        <v>8869</v>
      </c>
      <c r="R900" s="4">
        <v>8.6999999999999993</v>
      </c>
      <c r="S900" s="32">
        <v>279708</v>
      </c>
      <c r="T900" s="4">
        <f t="shared" ref="T900" si="180">R900*S900</f>
        <v>2433459.5999999996</v>
      </c>
      <c r="U900" s="83">
        <f t="shared" ref="U900" si="181">T900*1.12</f>
        <v>2725474.7519999999</v>
      </c>
      <c r="V900" s="9" t="s">
        <v>1341</v>
      </c>
      <c r="W900" s="153" t="s">
        <v>1410</v>
      </c>
      <c r="X900" s="29"/>
    </row>
    <row r="901" spans="1:24" s="28" customFormat="1" ht="102" customHeight="1">
      <c r="A901" s="9" t="s">
        <v>6856</v>
      </c>
      <c r="B901" s="3" t="s">
        <v>1332</v>
      </c>
      <c r="C901" s="59" t="s">
        <v>1709</v>
      </c>
      <c r="D901" s="4" t="s">
        <v>1704</v>
      </c>
      <c r="E901" s="39" t="s">
        <v>1708</v>
      </c>
      <c r="F901" s="35"/>
      <c r="G901" s="29" t="s">
        <v>384</v>
      </c>
      <c r="H901" s="20">
        <v>0</v>
      </c>
      <c r="I901" s="34">
        <v>470000000</v>
      </c>
      <c r="J901" s="21" t="s">
        <v>1330</v>
      </c>
      <c r="K901" s="33" t="s">
        <v>1425</v>
      </c>
      <c r="L901" s="138" t="s">
        <v>3428</v>
      </c>
      <c r="M901" s="141" t="s">
        <v>383</v>
      </c>
      <c r="N901" s="360" t="s">
        <v>8878</v>
      </c>
      <c r="O901" s="3" t="s">
        <v>1382</v>
      </c>
      <c r="P901" s="131" t="s">
        <v>1347</v>
      </c>
      <c r="Q901" s="3" t="s">
        <v>8869</v>
      </c>
      <c r="R901" s="24">
        <v>0.75</v>
      </c>
      <c r="S901" s="32">
        <v>366120</v>
      </c>
      <c r="T901" s="4">
        <f t="shared" si="167"/>
        <v>274590</v>
      </c>
      <c r="U901" s="83">
        <f t="shared" si="171"/>
        <v>307540.80000000005</v>
      </c>
      <c r="V901" s="9" t="s">
        <v>1341</v>
      </c>
      <c r="W901" s="153" t="s">
        <v>1410</v>
      </c>
      <c r="X901" s="29"/>
    </row>
    <row r="902" spans="1:24" s="28" customFormat="1" ht="102" customHeight="1">
      <c r="A902" s="9" t="s">
        <v>6857</v>
      </c>
      <c r="B902" s="3" t="s">
        <v>1332</v>
      </c>
      <c r="C902" s="59" t="s">
        <v>1707</v>
      </c>
      <c r="D902" s="4" t="s">
        <v>1704</v>
      </c>
      <c r="E902" s="39" t="s">
        <v>1706</v>
      </c>
      <c r="F902" s="63"/>
      <c r="G902" s="29" t="s">
        <v>384</v>
      </c>
      <c r="H902" s="20">
        <v>0</v>
      </c>
      <c r="I902" s="34">
        <v>470000000</v>
      </c>
      <c r="J902" s="21" t="s">
        <v>1330</v>
      </c>
      <c r="K902" s="33" t="s">
        <v>1425</v>
      </c>
      <c r="L902" s="138" t="s">
        <v>3428</v>
      </c>
      <c r="M902" s="141" t="s">
        <v>383</v>
      </c>
      <c r="N902" s="360" t="s">
        <v>8878</v>
      </c>
      <c r="O902" s="3" t="s">
        <v>1382</v>
      </c>
      <c r="P902" s="131" t="s">
        <v>1347</v>
      </c>
      <c r="Q902" s="3" t="s">
        <v>8869</v>
      </c>
      <c r="R902" s="62">
        <v>0.16</v>
      </c>
      <c r="S902" s="32">
        <v>410160</v>
      </c>
      <c r="T902" s="4">
        <f t="shared" si="167"/>
        <v>65625.600000000006</v>
      </c>
      <c r="U902" s="83">
        <f t="shared" si="171"/>
        <v>73500.67200000002</v>
      </c>
      <c r="V902" s="9" t="s">
        <v>1341</v>
      </c>
      <c r="W902" s="153" t="s">
        <v>1410</v>
      </c>
      <c r="X902" s="29"/>
    </row>
    <row r="903" spans="1:24" s="28" customFormat="1" ht="102" customHeight="1">
      <c r="A903" s="9" t="s">
        <v>6858</v>
      </c>
      <c r="B903" s="3" t="s">
        <v>1332</v>
      </c>
      <c r="C903" s="59" t="s">
        <v>1705</v>
      </c>
      <c r="D903" s="4" t="s">
        <v>1704</v>
      </c>
      <c r="E903" s="39" t="s">
        <v>1703</v>
      </c>
      <c r="F903" s="35"/>
      <c r="G903" s="29" t="s">
        <v>384</v>
      </c>
      <c r="H903" s="20">
        <v>0</v>
      </c>
      <c r="I903" s="34">
        <v>470000000</v>
      </c>
      <c r="J903" s="21" t="s">
        <v>1330</v>
      </c>
      <c r="K903" s="33" t="s">
        <v>1425</v>
      </c>
      <c r="L903" s="138" t="s">
        <v>3428</v>
      </c>
      <c r="M903" s="141" t="s">
        <v>383</v>
      </c>
      <c r="N903" s="360" t="s">
        <v>8878</v>
      </c>
      <c r="O903" s="3" t="s">
        <v>1382</v>
      </c>
      <c r="P903" s="131" t="s">
        <v>1347</v>
      </c>
      <c r="Q903" s="3" t="s">
        <v>8869</v>
      </c>
      <c r="R903" s="62">
        <v>0.1</v>
      </c>
      <c r="S903" s="32">
        <v>86725</v>
      </c>
      <c r="T903" s="24">
        <v>0</v>
      </c>
      <c r="U903" s="83">
        <f t="shared" si="171"/>
        <v>0</v>
      </c>
      <c r="V903" s="9" t="s">
        <v>1341</v>
      </c>
      <c r="W903" s="153" t="s">
        <v>1410</v>
      </c>
      <c r="X903" s="29" t="s">
        <v>9455</v>
      </c>
    </row>
    <row r="904" spans="1:24" s="28" customFormat="1" ht="102" customHeight="1">
      <c r="A904" s="9" t="s">
        <v>9551</v>
      </c>
      <c r="B904" s="3" t="s">
        <v>1332</v>
      </c>
      <c r="C904" s="59" t="s">
        <v>1705</v>
      </c>
      <c r="D904" s="4" t="s">
        <v>1704</v>
      </c>
      <c r="E904" s="39" t="s">
        <v>1703</v>
      </c>
      <c r="F904" s="35"/>
      <c r="G904" s="29" t="s">
        <v>384</v>
      </c>
      <c r="H904" s="20">
        <v>0</v>
      </c>
      <c r="I904" s="34">
        <v>470000000</v>
      </c>
      <c r="J904" s="21" t="s">
        <v>1330</v>
      </c>
      <c r="K904" s="33" t="s">
        <v>1412</v>
      </c>
      <c r="L904" s="138" t="s">
        <v>3428</v>
      </c>
      <c r="M904" s="141" t="s">
        <v>383</v>
      </c>
      <c r="N904" s="360" t="s">
        <v>8878</v>
      </c>
      <c r="O904" s="3" t="s">
        <v>1382</v>
      </c>
      <c r="P904" s="131" t="s">
        <v>1347</v>
      </c>
      <c r="Q904" s="3" t="s">
        <v>8869</v>
      </c>
      <c r="R904" s="62">
        <v>0.41</v>
      </c>
      <c r="S904" s="32">
        <v>86725</v>
      </c>
      <c r="T904" s="4">
        <f t="shared" ref="T904" si="182">R904*S904</f>
        <v>35557.25</v>
      </c>
      <c r="U904" s="83">
        <f t="shared" ref="U904" si="183">T904*1.12</f>
        <v>39824.120000000003</v>
      </c>
      <c r="V904" s="9" t="s">
        <v>1341</v>
      </c>
      <c r="W904" s="153" t="s">
        <v>1410</v>
      </c>
      <c r="X904" s="29"/>
    </row>
    <row r="905" spans="1:24" s="28" customFormat="1" ht="102" customHeight="1">
      <c r="A905" s="9" t="s">
        <v>6859</v>
      </c>
      <c r="B905" s="3" t="s">
        <v>1332</v>
      </c>
      <c r="C905" s="29" t="s">
        <v>1702</v>
      </c>
      <c r="D905" s="4" t="s">
        <v>447</v>
      </c>
      <c r="E905" s="59" t="s">
        <v>1701</v>
      </c>
      <c r="F905" s="5"/>
      <c r="G905" s="29" t="s">
        <v>384</v>
      </c>
      <c r="H905" s="20">
        <v>0</v>
      </c>
      <c r="I905" s="34">
        <v>470000000</v>
      </c>
      <c r="J905" s="21" t="s">
        <v>1330</v>
      </c>
      <c r="K905" s="33" t="s">
        <v>1425</v>
      </c>
      <c r="L905" s="138" t="s">
        <v>3428</v>
      </c>
      <c r="M905" s="141" t="s">
        <v>383</v>
      </c>
      <c r="N905" s="360" t="s">
        <v>8878</v>
      </c>
      <c r="O905" s="3" t="s">
        <v>1382</v>
      </c>
      <c r="P905" s="131" t="s">
        <v>1347</v>
      </c>
      <c r="Q905" s="3" t="s">
        <v>8869</v>
      </c>
      <c r="R905" s="37">
        <v>3.1</v>
      </c>
      <c r="S905" s="32">
        <v>126345</v>
      </c>
      <c r="T905" s="4">
        <f t="shared" si="167"/>
        <v>391669.5</v>
      </c>
      <c r="U905" s="83">
        <f t="shared" si="171"/>
        <v>438669.84</v>
      </c>
      <c r="V905" s="9" t="s">
        <v>1341</v>
      </c>
      <c r="W905" s="153" t="s">
        <v>1410</v>
      </c>
      <c r="X905" s="29"/>
    </row>
    <row r="906" spans="1:24" s="28" customFormat="1" ht="102" customHeight="1">
      <c r="A906" s="9" t="s">
        <v>6860</v>
      </c>
      <c r="B906" s="3" t="s">
        <v>1332</v>
      </c>
      <c r="C906" s="59" t="s">
        <v>1700</v>
      </c>
      <c r="D906" s="4" t="s">
        <v>1687</v>
      </c>
      <c r="E906" s="35" t="s">
        <v>1699</v>
      </c>
      <c r="F906" s="39"/>
      <c r="G906" s="29" t="s">
        <v>384</v>
      </c>
      <c r="H906" s="20">
        <v>0</v>
      </c>
      <c r="I906" s="34">
        <v>470000000</v>
      </c>
      <c r="J906" s="21" t="s">
        <v>1330</v>
      </c>
      <c r="K906" s="33" t="s">
        <v>1387</v>
      </c>
      <c r="L906" s="138" t="s">
        <v>3428</v>
      </c>
      <c r="M906" s="141" t="s">
        <v>383</v>
      </c>
      <c r="N906" s="360" t="s">
        <v>8878</v>
      </c>
      <c r="O906" s="3" t="s">
        <v>1382</v>
      </c>
      <c r="P906" s="131" t="s">
        <v>1347</v>
      </c>
      <c r="Q906" s="3" t="s">
        <v>8869</v>
      </c>
      <c r="R906" s="60">
        <v>8.6999999999999993</v>
      </c>
      <c r="S906" s="32">
        <v>30642</v>
      </c>
      <c r="T906" s="24">
        <v>0</v>
      </c>
      <c r="U906" s="83">
        <f t="shared" si="171"/>
        <v>0</v>
      </c>
      <c r="V906" s="9" t="s">
        <v>1341</v>
      </c>
      <c r="W906" s="153" t="s">
        <v>1410</v>
      </c>
      <c r="X906" s="29" t="s">
        <v>9103</v>
      </c>
    </row>
    <row r="907" spans="1:24" s="28" customFormat="1" ht="102" customHeight="1">
      <c r="A907" s="9" t="s">
        <v>6861</v>
      </c>
      <c r="B907" s="3" t="s">
        <v>1332</v>
      </c>
      <c r="C907" s="59" t="s">
        <v>1698</v>
      </c>
      <c r="D907" s="4" t="s">
        <v>1687</v>
      </c>
      <c r="E907" s="35" t="s">
        <v>1697</v>
      </c>
      <c r="F907" s="35"/>
      <c r="G907" s="29" t="s">
        <v>384</v>
      </c>
      <c r="H907" s="20">
        <v>0</v>
      </c>
      <c r="I907" s="34">
        <v>470000000</v>
      </c>
      <c r="J907" s="21" t="s">
        <v>1330</v>
      </c>
      <c r="K907" s="33" t="s">
        <v>1387</v>
      </c>
      <c r="L907" s="138" t="s">
        <v>3428</v>
      </c>
      <c r="M907" s="141" t="s">
        <v>383</v>
      </c>
      <c r="N907" s="360" t="s">
        <v>8878</v>
      </c>
      <c r="O907" s="3" t="s">
        <v>1382</v>
      </c>
      <c r="P907" s="131" t="s">
        <v>1347</v>
      </c>
      <c r="Q907" s="3" t="s">
        <v>8869</v>
      </c>
      <c r="R907" s="60">
        <v>3.2</v>
      </c>
      <c r="S907" s="32">
        <v>34606</v>
      </c>
      <c r="T907" s="24">
        <v>0</v>
      </c>
      <c r="U907" s="83">
        <f t="shared" si="171"/>
        <v>0</v>
      </c>
      <c r="V907" s="9" t="s">
        <v>1341</v>
      </c>
      <c r="W907" s="153" t="s">
        <v>1410</v>
      </c>
      <c r="X907" s="29" t="s">
        <v>9103</v>
      </c>
    </row>
    <row r="908" spans="1:24" s="28" customFormat="1" ht="102" customHeight="1">
      <c r="A908" s="9" t="s">
        <v>6862</v>
      </c>
      <c r="B908" s="3" t="s">
        <v>1332</v>
      </c>
      <c r="C908" s="59" t="s">
        <v>1696</v>
      </c>
      <c r="D908" s="4" t="s">
        <v>1687</v>
      </c>
      <c r="E908" s="35" t="s">
        <v>1695</v>
      </c>
      <c r="F908" s="35"/>
      <c r="G908" s="29" t="s">
        <v>384</v>
      </c>
      <c r="H908" s="20">
        <v>0</v>
      </c>
      <c r="I908" s="34">
        <v>470000000</v>
      </c>
      <c r="J908" s="21" t="s">
        <v>1330</v>
      </c>
      <c r="K908" s="33" t="s">
        <v>1387</v>
      </c>
      <c r="L908" s="138" t="s">
        <v>3428</v>
      </c>
      <c r="M908" s="141" t="s">
        <v>383</v>
      </c>
      <c r="N908" s="360" t="s">
        <v>8878</v>
      </c>
      <c r="O908" s="3" t="s">
        <v>1382</v>
      </c>
      <c r="P908" s="131" t="s">
        <v>1347</v>
      </c>
      <c r="Q908" s="3" t="s">
        <v>8869</v>
      </c>
      <c r="R908" s="37">
        <v>6</v>
      </c>
      <c r="S908" s="32">
        <v>109892</v>
      </c>
      <c r="T908" s="4">
        <f t="shared" si="167"/>
        <v>659352</v>
      </c>
      <c r="U908" s="83">
        <f t="shared" si="171"/>
        <v>738474.24000000011</v>
      </c>
      <c r="V908" s="9" t="s">
        <v>1341</v>
      </c>
      <c r="W908" s="153" t="s">
        <v>1410</v>
      </c>
      <c r="X908" s="29"/>
    </row>
    <row r="909" spans="1:24" s="28" customFormat="1" ht="102" customHeight="1">
      <c r="A909" s="9" t="s">
        <v>6863</v>
      </c>
      <c r="B909" s="3" t="s">
        <v>1332</v>
      </c>
      <c r="C909" s="59" t="s">
        <v>1694</v>
      </c>
      <c r="D909" s="4" t="s">
        <v>1687</v>
      </c>
      <c r="E909" s="31" t="s">
        <v>1693</v>
      </c>
      <c r="F909" s="31"/>
      <c r="G909" s="29" t="s">
        <v>384</v>
      </c>
      <c r="H909" s="20">
        <v>0</v>
      </c>
      <c r="I909" s="34">
        <v>470000000</v>
      </c>
      <c r="J909" s="21" t="s">
        <v>1330</v>
      </c>
      <c r="K909" s="33" t="s">
        <v>1387</v>
      </c>
      <c r="L909" s="138" t="s">
        <v>3428</v>
      </c>
      <c r="M909" s="141" t="s">
        <v>383</v>
      </c>
      <c r="N909" s="360" t="s">
        <v>8878</v>
      </c>
      <c r="O909" s="3" t="s">
        <v>1382</v>
      </c>
      <c r="P909" s="131" t="s">
        <v>1347</v>
      </c>
      <c r="Q909" s="3" t="s">
        <v>8869</v>
      </c>
      <c r="R909" s="60">
        <v>0.4</v>
      </c>
      <c r="S909" s="32">
        <v>140445</v>
      </c>
      <c r="T909" s="4">
        <f t="shared" si="167"/>
        <v>56178</v>
      </c>
      <c r="U909" s="83">
        <f t="shared" si="171"/>
        <v>62919.360000000008</v>
      </c>
      <c r="V909" s="9" t="s">
        <v>1341</v>
      </c>
      <c r="W909" s="153" t="s">
        <v>1410</v>
      </c>
      <c r="X909" s="29"/>
    </row>
    <row r="910" spans="1:24" s="28" customFormat="1" ht="102" customHeight="1">
      <c r="A910" s="9" t="s">
        <v>6864</v>
      </c>
      <c r="B910" s="3" t="s">
        <v>1332</v>
      </c>
      <c r="C910" s="59" t="s">
        <v>1692</v>
      </c>
      <c r="D910" s="4" t="s">
        <v>1687</v>
      </c>
      <c r="E910" s="31" t="s">
        <v>1691</v>
      </c>
      <c r="F910" s="31"/>
      <c r="G910" s="29" t="s">
        <v>384</v>
      </c>
      <c r="H910" s="20">
        <v>0</v>
      </c>
      <c r="I910" s="34">
        <v>470000000</v>
      </c>
      <c r="J910" s="21" t="s">
        <v>1330</v>
      </c>
      <c r="K910" s="33" t="s">
        <v>1387</v>
      </c>
      <c r="L910" s="138" t="s">
        <v>3428</v>
      </c>
      <c r="M910" s="141" t="s">
        <v>383</v>
      </c>
      <c r="N910" s="360" t="s">
        <v>8878</v>
      </c>
      <c r="O910" s="3" t="s">
        <v>1382</v>
      </c>
      <c r="P910" s="131" t="s">
        <v>1347</v>
      </c>
      <c r="Q910" s="3" t="s">
        <v>8869</v>
      </c>
      <c r="R910" s="60">
        <v>0.4</v>
      </c>
      <c r="S910" s="32">
        <v>224714</v>
      </c>
      <c r="T910" s="4">
        <f t="shared" si="167"/>
        <v>89885.6</v>
      </c>
      <c r="U910" s="83">
        <f t="shared" si="171"/>
        <v>100671.87200000002</v>
      </c>
      <c r="V910" s="9" t="s">
        <v>1341</v>
      </c>
      <c r="W910" s="153" t="s">
        <v>1410</v>
      </c>
      <c r="X910" s="29"/>
    </row>
    <row r="911" spans="1:24" s="28" customFormat="1" ht="102" customHeight="1">
      <c r="A911" s="9" t="s">
        <v>6865</v>
      </c>
      <c r="B911" s="3" t="s">
        <v>1332</v>
      </c>
      <c r="C911" s="59" t="s">
        <v>1690</v>
      </c>
      <c r="D911" s="4" t="s">
        <v>1687</v>
      </c>
      <c r="E911" s="31" t="s">
        <v>1689</v>
      </c>
      <c r="F911" s="31"/>
      <c r="G911" s="29" t="s">
        <v>384</v>
      </c>
      <c r="H911" s="20">
        <v>0</v>
      </c>
      <c r="I911" s="34">
        <v>470000000</v>
      </c>
      <c r="J911" s="21" t="s">
        <v>1330</v>
      </c>
      <c r="K911" s="33" t="s">
        <v>1387</v>
      </c>
      <c r="L911" s="138" t="s">
        <v>3428</v>
      </c>
      <c r="M911" s="141" t="s">
        <v>383</v>
      </c>
      <c r="N911" s="360" t="s">
        <v>8878</v>
      </c>
      <c r="O911" s="3" t="s">
        <v>1382</v>
      </c>
      <c r="P911" s="131" t="s">
        <v>1347</v>
      </c>
      <c r="Q911" s="3" t="s">
        <v>8869</v>
      </c>
      <c r="R911" s="60">
        <v>0.4</v>
      </c>
      <c r="S911" s="32">
        <v>316918</v>
      </c>
      <c r="T911" s="4">
        <f t="shared" si="167"/>
        <v>126767.20000000001</v>
      </c>
      <c r="U911" s="83">
        <f t="shared" si="171"/>
        <v>141979.26400000002</v>
      </c>
      <c r="V911" s="9" t="s">
        <v>1341</v>
      </c>
      <c r="W911" s="153" t="s">
        <v>1410</v>
      </c>
      <c r="X911" s="29"/>
    </row>
    <row r="912" spans="1:24" s="28" customFormat="1" ht="102" customHeight="1">
      <c r="A912" s="9" t="s">
        <v>6866</v>
      </c>
      <c r="B912" s="3" t="s">
        <v>1332</v>
      </c>
      <c r="C912" s="59" t="s">
        <v>1688</v>
      </c>
      <c r="D912" s="4" t="s">
        <v>1687</v>
      </c>
      <c r="E912" s="31" t="s">
        <v>1686</v>
      </c>
      <c r="F912" s="31"/>
      <c r="G912" s="29" t="s">
        <v>384</v>
      </c>
      <c r="H912" s="20">
        <v>0</v>
      </c>
      <c r="I912" s="34">
        <v>470000000</v>
      </c>
      <c r="J912" s="21" t="s">
        <v>1330</v>
      </c>
      <c r="K912" s="33" t="s">
        <v>1387</v>
      </c>
      <c r="L912" s="138" t="s">
        <v>3428</v>
      </c>
      <c r="M912" s="141" t="s">
        <v>383</v>
      </c>
      <c r="N912" s="360" t="s">
        <v>8878</v>
      </c>
      <c r="O912" s="3" t="s">
        <v>1382</v>
      </c>
      <c r="P912" s="131" t="s">
        <v>1347</v>
      </c>
      <c r="Q912" s="3" t="s">
        <v>8869</v>
      </c>
      <c r="R912" s="61">
        <v>0.17499999999999999</v>
      </c>
      <c r="S912" s="32">
        <v>491562</v>
      </c>
      <c r="T912" s="4">
        <f t="shared" si="167"/>
        <v>86023.349999999991</v>
      </c>
      <c r="U912" s="83">
        <f t="shared" si="171"/>
        <v>96346.152000000002</v>
      </c>
      <c r="V912" s="9" t="s">
        <v>1341</v>
      </c>
      <c r="W912" s="153" t="s">
        <v>1410</v>
      </c>
      <c r="X912" s="29"/>
    </row>
    <row r="913" spans="1:24" s="28" customFormat="1" ht="102" customHeight="1">
      <c r="A913" s="9" t="s">
        <v>6867</v>
      </c>
      <c r="B913" s="3" t="s">
        <v>1332</v>
      </c>
      <c r="C913" s="59" t="s">
        <v>1685</v>
      </c>
      <c r="D913" s="9" t="s">
        <v>448</v>
      </c>
      <c r="E913" s="35" t="s">
        <v>1684</v>
      </c>
      <c r="F913" s="35"/>
      <c r="G913" s="29" t="s">
        <v>385</v>
      </c>
      <c r="H913" s="20">
        <v>0</v>
      </c>
      <c r="I913" s="34">
        <v>470000000</v>
      </c>
      <c r="J913" s="21" t="s">
        <v>1330</v>
      </c>
      <c r="K913" s="33" t="s">
        <v>1387</v>
      </c>
      <c r="L913" s="138" t="s">
        <v>3428</v>
      </c>
      <c r="M913" s="141" t="s">
        <v>383</v>
      </c>
      <c r="N913" s="360" t="s">
        <v>8878</v>
      </c>
      <c r="O913" s="3" t="s">
        <v>1382</v>
      </c>
      <c r="P913" s="7" t="s">
        <v>1352</v>
      </c>
      <c r="Q913" s="3" t="s">
        <v>1351</v>
      </c>
      <c r="R913" s="60">
        <v>12.8</v>
      </c>
      <c r="S913" s="32">
        <v>516061</v>
      </c>
      <c r="T913" s="24">
        <v>0</v>
      </c>
      <c r="U913" s="83">
        <f t="shared" si="171"/>
        <v>0</v>
      </c>
      <c r="V913" s="9" t="s">
        <v>1341</v>
      </c>
      <c r="W913" s="153" t="s">
        <v>1410</v>
      </c>
      <c r="X913" s="29" t="s">
        <v>9385</v>
      </c>
    </row>
    <row r="914" spans="1:24" s="28" customFormat="1" ht="102" customHeight="1">
      <c r="A914" s="9" t="s">
        <v>9552</v>
      </c>
      <c r="B914" s="3" t="s">
        <v>1332</v>
      </c>
      <c r="C914" s="59" t="s">
        <v>1685</v>
      </c>
      <c r="D914" s="9" t="s">
        <v>448</v>
      </c>
      <c r="E914" s="35" t="s">
        <v>1684</v>
      </c>
      <c r="F914" s="35"/>
      <c r="G914" s="29" t="s">
        <v>385</v>
      </c>
      <c r="H914" s="20">
        <v>0</v>
      </c>
      <c r="I914" s="34">
        <v>470000000</v>
      </c>
      <c r="J914" s="21" t="s">
        <v>1330</v>
      </c>
      <c r="K914" s="33" t="s">
        <v>1387</v>
      </c>
      <c r="L914" s="138" t="s">
        <v>3428</v>
      </c>
      <c r="M914" s="141" t="s">
        <v>383</v>
      </c>
      <c r="N914" s="360" t="s">
        <v>8878</v>
      </c>
      <c r="O914" s="3" t="s">
        <v>1382</v>
      </c>
      <c r="P914" s="7" t="s">
        <v>1352</v>
      </c>
      <c r="Q914" s="3" t="s">
        <v>1351</v>
      </c>
      <c r="R914" s="60">
        <v>6.4</v>
      </c>
      <c r="S914" s="32">
        <v>516061</v>
      </c>
      <c r="T914" s="4">
        <f t="shared" ref="T914" si="184">R914*S914</f>
        <v>3302790.4000000004</v>
      </c>
      <c r="U914" s="83">
        <f t="shared" ref="U914" si="185">T914*1.12</f>
        <v>3699125.2480000006</v>
      </c>
      <c r="V914" s="9" t="s">
        <v>1341</v>
      </c>
      <c r="W914" s="153" t="s">
        <v>1410</v>
      </c>
      <c r="X914" s="29"/>
    </row>
    <row r="915" spans="1:24" s="28" customFormat="1" ht="102" customHeight="1">
      <c r="A915" s="9" t="s">
        <v>6868</v>
      </c>
      <c r="B915" s="3" t="s">
        <v>1332</v>
      </c>
      <c r="C915" s="59" t="s">
        <v>1683</v>
      </c>
      <c r="D915" s="9" t="s">
        <v>448</v>
      </c>
      <c r="E915" s="35" t="s">
        <v>1682</v>
      </c>
      <c r="F915" s="35"/>
      <c r="G915" s="29" t="s">
        <v>385</v>
      </c>
      <c r="H915" s="20">
        <v>0</v>
      </c>
      <c r="I915" s="34">
        <v>470000000</v>
      </c>
      <c r="J915" s="21" t="s">
        <v>1330</v>
      </c>
      <c r="K915" s="33" t="s">
        <v>1387</v>
      </c>
      <c r="L915" s="138" t="s">
        <v>3428</v>
      </c>
      <c r="M915" s="141" t="s">
        <v>383</v>
      </c>
      <c r="N915" s="360" t="s">
        <v>8878</v>
      </c>
      <c r="O915" s="3" t="s">
        <v>1382</v>
      </c>
      <c r="P915" s="7" t="s">
        <v>1352</v>
      </c>
      <c r="Q915" s="3" t="s">
        <v>1351</v>
      </c>
      <c r="R915" s="60">
        <v>2.7</v>
      </c>
      <c r="S915" s="32">
        <v>526914</v>
      </c>
      <c r="T915" s="4">
        <f t="shared" si="167"/>
        <v>1422667.8</v>
      </c>
      <c r="U915" s="83">
        <f t="shared" si="171"/>
        <v>1593387.9360000002</v>
      </c>
      <c r="V915" s="9" t="s">
        <v>1341</v>
      </c>
      <c r="W915" s="153" t="s">
        <v>1410</v>
      </c>
      <c r="X915" s="29"/>
    </row>
    <row r="916" spans="1:24" s="28" customFormat="1" ht="102" customHeight="1">
      <c r="A916" s="9" t="s">
        <v>6869</v>
      </c>
      <c r="B916" s="3" t="s">
        <v>1332</v>
      </c>
      <c r="C916" s="59" t="s">
        <v>1681</v>
      </c>
      <c r="D916" s="9" t="s">
        <v>448</v>
      </c>
      <c r="E916" s="35" t="s">
        <v>1680</v>
      </c>
      <c r="F916" s="35"/>
      <c r="G916" s="29" t="s">
        <v>385</v>
      </c>
      <c r="H916" s="20">
        <v>0</v>
      </c>
      <c r="I916" s="34">
        <v>470000000</v>
      </c>
      <c r="J916" s="21" t="s">
        <v>1330</v>
      </c>
      <c r="K916" s="33" t="s">
        <v>1387</v>
      </c>
      <c r="L916" s="138" t="s">
        <v>3428</v>
      </c>
      <c r="M916" s="141" t="s">
        <v>383</v>
      </c>
      <c r="N916" s="360" t="s">
        <v>8878</v>
      </c>
      <c r="O916" s="3" t="s">
        <v>1382</v>
      </c>
      <c r="P916" s="7" t="s">
        <v>1352</v>
      </c>
      <c r="Q916" s="3" t="s">
        <v>1351</v>
      </c>
      <c r="R916" s="60">
        <v>6</v>
      </c>
      <c r="S916" s="32">
        <v>389579.86</v>
      </c>
      <c r="T916" s="24">
        <v>0</v>
      </c>
      <c r="U916" s="83">
        <f t="shared" si="171"/>
        <v>0</v>
      </c>
      <c r="V916" s="9" t="s">
        <v>1341</v>
      </c>
      <c r="W916" s="153" t="s">
        <v>1410</v>
      </c>
      <c r="X916" s="29" t="s">
        <v>9385</v>
      </c>
    </row>
    <row r="917" spans="1:24" s="28" customFormat="1" ht="102" customHeight="1">
      <c r="A917" s="9" t="s">
        <v>9553</v>
      </c>
      <c r="B917" s="3" t="s">
        <v>1332</v>
      </c>
      <c r="C917" s="59" t="s">
        <v>1681</v>
      </c>
      <c r="D917" s="9" t="s">
        <v>448</v>
      </c>
      <c r="E917" s="35" t="s">
        <v>1680</v>
      </c>
      <c r="F917" s="35"/>
      <c r="G917" s="29" t="s">
        <v>385</v>
      </c>
      <c r="H917" s="20">
        <v>0</v>
      </c>
      <c r="I917" s="34">
        <v>470000000</v>
      </c>
      <c r="J917" s="21" t="s">
        <v>1330</v>
      </c>
      <c r="K917" s="33" t="s">
        <v>1387</v>
      </c>
      <c r="L917" s="138" t="s">
        <v>3428</v>
      </c>
      <c r="M917" s="141" t="s">
        <v>383</v>
      </c>
      <c r="N917" s="360" t="s">
        <v>8878</v>
      </c>
      <c r="O917" s="3" t="s">
        <v>1382</v>
      </c>
      <c r="P917" s="7" t="s">
        <v>1352</v>
      </c>
      <c r="Q917" s="3" t="s">
        <v>1351</v>
      </c>
      <c r="R917" s="60">
        <v>3</v>
      </c>
      <c r="S917" s="32">
        <v>389579.86</v>
      </c>
      <c r="T917" s="4">
        <f t="shared" ref="T917" si="186">R917*S917</f>
        <v>1168739.58</v>
      </c>
      <c r="U917" s="83">
        <f t="shared" ref="U917" si="187">T917*1.12</f>
        <v>1308988.3296000003</v>
      </c>
      <c r="V917" s="9" t="s">
        <v>1341</v>
      </c>
      <c r="W917" s="153" t="s">
        <v>1410</v>
      </c>
      <c r="X917" s="29"/>
    </row>
    <row r="918" spans="1:24" s="28" customFormat="1" ht="102" customHeight="1">
      <c r="A918" s="9" t="s">
        <v>6870</v>
      </c>
      <c r="B918" s="3" t="s">
        <v>1332</v>
      </c>
      <c r="C918" s="59" t="s">
        <v>1679</v>
      </c>
      <c r="D918" s="9" t="s">
        <v>448</v>
      </c>
      <c r="E918" s="35" t="s">
        <v>1678</v>
      </c>
      <c r="F918" s="35"/>
      <c r="G918" s="29" t="s">
        <v>385</v>
      </c>
      <c r="H918" s="20">
        <v>0</v>
      </c>
      <c r="I918" s="34">
        <v>470000000</v>
      </c>
      <c r="J918" s="21" t="s">
        <v>1330</v>
      </c>
      <c r="K918" s="33" t="s">
        <v>1387</v>
      </c>
      <c r="L918" s="138" t="s">
        <v>3428</v>
      </c>
      <c r="M918" s="141" t="s">
        <v>383</v>
      </c>
      <c r="N918" s="360" t="s">
        <v>8878</v>
      </c>
      <c r="O918" s="3" t="s">
        <v>1382</v>
      </c>
      <c r="P918" s="7" t="s">
        <v>1352</v>
      </c>
      <c r="Q918" s="3" t="s">
        <v>1351</v>
      </c>
      <c r="R918" s="60">
        <v>2.7</v>
      </c>
      <c r="S918" s="32">
        <v>722486</v>
      </c>
      <c r="T918" s="4">
        <f t="shared" si="167"/>
        <v>1950712.2000000002</v>
      </c>
      <c r="U918" s="83">
        <f t="shared" si="171"/>
        <v>2184797.6640000003</v>
      </c>
      <c r="V918" s="9" t="s">
        <v>1341</v>
      </c>
      <c r="W918" s="153" t="s">
        <v>1410</v>
      </c>
      <c r="X918" s="29"/>
    </row>
    <row r="919" spans="1:24" s="28" customFormat="1" ht="102" customHeight="1">
      <c r="A919" s="9" t="s">
        <v>6871</v>
      </c>
      <c r="B919" s="3" t="s">
        <v>1332</v>
      </c>
      <c r="C919" s="38" t="s">
        <v>1677</v>
      </c>
      <c r="D919" s="5" t="s">
        <v>1664</v>
      </c>
      <c r="E919" s="38" t="s">
        <v>1676</v>
      </c>
      <c r="F919" s="31" t="s">
        <v>450</v>
      </c>
      <c r="G919" s="29" t="s">
        <v>384</v>
      </c>
      <c r="H919" s="20">
        <v>0</v>
      </c>
      <c r="I919" s="34">
        <v>470000000</v>
      </c>
      <c r="J919" s="21" t="s">
        <v>1330</v>
      </c>
      <c r="K919" s="33" t="s">
        <v>1391</v>
      </c>
      <c r="L919" s="138" t="s">
        <v>3428</v>
      </c>
      <c r="M919" s="141" t="s">
        <v>383</v>
      </c>
      <c r="N919" s="360" t="s">
        <v>8880</v>
      </c>
      <c r="O919" s="3" t="s">
        <v>1382</v>
      </c>
      <c r="P919" s="7" t="s">
        <v>1354</v>
      </c>
      <c r="Q919" s="3" t="s">
        <v>1195</v>
      </c>
      <c r="R919" s="37">
        <v>4</v>
      </c>
      <c r="S919" s="32">
        <v>4910</v>
      </c>
      <c r="T919" s="4">
        <f t="shared" si="167"/>
        <v>19640</v>
      </c>
      <c r="U919" s="83">
        <f t="shared" si="171"/>
        <v>21996.800000000003</v>
      </c>
      <c r="V919" s="9" t="s">
        <v>1341</v>
      </c>
      <c r="W919" s="153" t="s">
        <v>1410</v>
      </c>
      <c r="X919" s="29"/>
    </row>
    <row r="920" spans="1:24" s="28" customFormat="1" ht="102" customHeight="1">
      <c r="A920" s="9" t="s">
        <v>6872</v>
      </c>
      <c r="B920" s="3" t="s">
        <v>1332</v>
      </c>
      <c r="C920" s="38" t="s">
        <v>1665</v>
      </c>
      <c r="D920" s="5" t="s">
        <v>1664</v>
      </c>
      <c r="E920" s="38" t="s">
        <v>1663</v>
      </c>
      <c r="F920" s="31" t="s">
        <v>1675</v>
      </c>
      <c r="G920" s="29" t="s">
        <v>384</v>
      </c>
      <c r="H920" s="20">
        <v>0</v>
      </c>
      <c r="I920" s="34">
        <v>470000000</v>
      </c>
      <c r="J920" s="21" t="s">
        <v>1330</v>
      </c>
      <c r="K920" s="33" t="s">
        <v>1391</v>
      </c>
      <c r="L920" s="138" t="s">
        <v>3428</v>
      </c>
      <c r="M920" s="141" t="s">
        <v>383</v>
      </c>
      <c r="N920" s="360" t="s">
        <v>8880</v>
      </c>
      <c r="O920" s="3" t="s">
        <v>1382</v>
      </c>
      <c r="P920" s="7" t="s">
        <v>1354</v>
      </c>
      <c r="Q920" s="3" t="s">
        <v>1195</v>
      </c>
      <c r="R920" s="37">
        <v>11</v>
      </c>
      <c r="S920" s="32">
        <v>4910</v>
      </c>
      <c r="T920" s="4">
        <f t="shared" si="167"/>
        <v>54010</v>
      </c>
      <c r="U920" s="83">
        <f t="shared" si="171"/>
        <v>60491.200000000004</v>
      </c>
      <c r="V920" s="9" t="s">
        <v>1341</v>
      </c>
      <c r="W920" s="153" t="s">
        <v>1410</v>
      </c>
      <c r="X920" s="29"/>
    </row>
    <row r="921" spans="1:24" s="28" customFormat="1" ht="102" customHeight="1">
      <c r="A921" s="9" t="s">
        <v>6873</v>
      </c>
      <c r="B921" s="3" t="s">
        <v>1332</v>
      </c>
      <c r="C921" s="38" t="s">
        <v>1674</v>
      </c>
      <c r="D921" s="5" t="s">
        <v>1664</v>
      </c>
      <c r="E921" s="38" t="s">
        <v>1673</v>
      </c>
      <c r="F921" s="31" t="s">
        <v>1672</v>
      </c>
      <c r="G921" s="29" t="s">
        <v>384</v>
      </c>
      <c r="H921" s="20">
        <v>0</v>
      </c>
      <c r="I921" s="34">
        <v>470000000</v>
      </c>
      <c r="J921" s="21" t="s">
        <v>1330</v>
      </c>
      <c r="K921" s="33" t="s">
        <v>1391</v>
      </c>
      <c r="L921" s="138" t="s">
        <v>3428</v>
      </c>
      <c r="M921" s="141" t="s">
        <v>383</v>
      </c>
      <c r="N921" s="360" t="s">
        <v>8880</v>
      </c>
      <c r="O921" s="3" t="s">
        <v>1382</v>
      </c>
      <c r="P921" s="7" t="s">
        <v>1354</v>
      </c>
      <c r="Q921" s="3" t="s">
        <v>1195</v>
      </c>
      <c r="R921" s="37">
        <v>12</v>
      </c>
      <c r="S921" s="32">
        <v>4210</v>
      </c>
      <c r="T921" s="4">
        <f t="shared" si="167"/>
        <v>50520</v>
      </c>
      <c r="U921" s="83">
        <f t="shared" si="171"/>
        <v>56582.400000000009</v>
      </c>
      <c r="V921" s="9" t="s">
        <v>1341</v>
      </c>
      <c r="W921" s="153" t="s">
        <v>1410</v>
      </c>
      <c r="X921" s="29"/>
    </row>
    <row r="922" spans="1:24" s="28" customFormat="1" ht="102" customHeight="1">
      <c r="A922" s="9" t="s">
        <v>6874</v>
      </c>
      <c r="B922" s="3" t="s">
        <v>1332</v>
      </c>
      <c r="C922" s="38" t="s">
        <v>1671</v>
      </c>
      <c r="D922" s="5" t="s">
        <v>1664</v>
      </c>
      <c r="E922" s="38" t="s">
        <v>1670</v>
      </c>
      <c r="F922" s="31" t="s">
        <v>1669</v>
      </c>
      <c r="G922" s="29" t="s">
        <v>384</v>
      </c>
      <c r="H922" s="20">
        <v>0</v>
      </c>
      <c r="I922" s="34">
        <v>470000000</v>
      </c>
      <c r="J922" s="21" t="s">
        <v>1330</v>
      </c>
      <c r="K922" s="33" t="s">
        <v>1391</v>
      </c>
      <c r="L922" s="138" t="s">
        <v>3428</v>
      </c>
      <c r="M922" s="141" t="s">
        <v>383</v>
      </c>
      <c r="N922" s="360" t="s">
        <v>8880</v>
      </c>
      <c r="O922" s="3" t="s">
        <v>1382</v>
      </c>
      <c r="P922" s="7" t="s">
        <v>1354</v>
      </c>
      <c r="Q922" s="3" t="s">
        <v>1195</v>
      </c>
      <c r="R922" s="37">
        <v>19</v>
      </c>
      <c r="S922" s="32">
        <v>4950</v>
      </c>
      <c r="T922" s="4">
        <f t="shared" si="167"/>
        <v>94050</v>
      </c>
      <c r="U922" s="83">
        <f t="shared" si="171"/>
        <v>105336.00000000001</v>
      </c>
      <c r="V922" s="9" t="s">
        <v>1341</v>
      </c>
      <c r="W922" s="153" t="s">
        <v>1410</v>
      </c>
      <c r="X922" s="29"/>
    </row>
    <row r="923" spans="1:24" s="28" customFormat="1" ht="102" customHeight="1">
      <c r="A923" s="9" t="s">
        <v>6875</v>
      </c>
      <c r="B923" s="3" t="s">
        <v>1332</v>
      </c>
      <c r="C923" s="38" t="s">
        <v>1668</v>
      </c>
      <c r="D923" s="5" t="s">
        <v>1664</v>
      </c>
      <c r="E923" s="38" t="s">
        <v>1667</v>
      </c>
      <c r="F923" s="31" t="s">
        <v>1666</v>
      </c>
      <c r="G923" s="29" t="s">
        <v>384</v>
      </c>
      <c r="H923" s="20">
        <v>0</v>
      </c>
      <c r="I923" s="34">
        <v>470000000</v>
      </c>
      <c r="J923" s="21" t="s">
        <v>1330</v>
      </c>
      <c r="K923" s="33" t="s">
        <v>1391</v>
      </c>
      <c r="L923" s="138" t="s">
        <v>3428</v>
      </c>
      <c r="M923" s="141" t="s">
        <v>383</v>
      </c>
      <c r="N923" s="360" t="s">
        <v>8880</v>
      </c>
      <c r="O923" s="3" t="s">
        <v>1382</v>
      </c>
      <c r="P923" s="7" t="s">
        <v>1354</v>
      </c>
      <c r="Q923" s="3" t="s">
        <v>1195</v>
      </c>
      <c r="R923" s="37">
        <v>9</v>
      </c>
      <c r="S923" s="32">
        <v>6350</v>
      </c>
      <c r="T923" s="4">
        <f t="shared" si="167"/>
        <v>57150</v>
      </c>
      <c r="U923" s="83">
        <f t="shared" si="171"/>
        <v>64008.000000000007</v>
      </c>
      <c r="V923" s="9" t="s">
        <v>1341</v>
      </c>
      <c r="W923" s="153" t="s">
        <v>1410</v>
      </c>
      <c r="X923" s="29"/>
    </row>
    <row r="924" spans="1:24" s="28" customFormat="1" ht="102" customHeight="1">
      <c r="A924" s="9" t="s">
        <v>6876</v>
      </c>
      <c r="B924" s="3" t="s">
        <v>1332</v>
      </c>
      <c r="C924" s="38" t="s">
        <v>1665</v>
      </c>
      <c r="D924" s="5" t="s">
        <v>1664</v>
      </c>
      <c r="E924" s="38" t="s">
        <v>1663</v>
      </c>
      <c r="F924" s="46" t="s">
        <v>451</v>
      </c>
      <c r="G924" s="29" t="s">
        <v>384</v>
      </c>
      <c r="H924" s="20">
        <v>0</v>
      </c>
      <c r="I924" s="34">
        <v>470000000</v>
      </c>
      <c r="J924" s="21" t="s">
        <v>1330</v>
      </c>
      <c r="K924" s="33" t="s">
        <v>1391</v>
      </c>
      <c r="L924" s="138" t="s">
        <v>3428</v>
      </c>
      <c r="M924" s="141" t="s">
        <v>383</v>
      </c>
      <c r="N924" s="360" t="s">
        <v>8880</v>
      </c>
      <c r="O924" s="3" t="s">
        <v>1382</v>
      </c>
      <c r="P924" s="7" t="s">
        <v>1354</v>
      </c>
      <c r="Q924" s="3" t="s">
        <v>1195</v>
      </c>
      <c r="R924" s="37">
        <v>19</v>
      </c>
      <c r="S924" s="32">
        <v>6350</v>
      </c>
      <c r="T924" s="4">
        <f t="shared" si="167"/>
        <v>120650</v>
      </c>
      <c r="U924" s="83">
        <f t="shared" si="171"/>
        <v>135128</v>
      </c>
      <c r="V924" s="9" t="s">
        <v>1341</v>
      </c>
      <c r="W924" s="153" t="s">
        <v>1410</v>
      </c>
      <c r="X924" s="29"/>
    </row>
    <row r="925" spans="1:24" s="28" customFormat="1" ht="102" customHeight="1">
      <c r="A925" s="9" t="s">
        <v>6877</v>
      </c>
      <c r="B925" s="3" t="s">
        <v>1332</v>
      </c>
      <c r="C925" s="38" t="s">
        <v>1662</v>
      </c>
      <c r="D925" s="3" t="s">
        <v>452</v>
      </c>
      <c r="E925" s="38" t="s">
        <v>1661</v>
      </c>
      <c r="F925" s="31" t="s">
        <v>453</v>
      </c>
      <c r="G925" s="29" t="s">
        <v>384</v>
      </c>
      <c r="H925" s="20">
        <v>0</v>
      </c>
      <c r="I925" s="34">
        <v>470000000</v>
      </c>
      <c r="J925" s="21" t="s">
        <v>1330</v>
      </c>
      <c r="K925" s="33" t="s">
        <v>1391</v>
      </c>
      <c r="L925" s="138" t="s">
        <v>3428</v>
      </c>
      <c r="M925" s="141" t="s">
        <v>383</v>
      </c>
      <c r="N925" s="360" t="s">
        <v>8880</v>
      </c>
      <c r="O925" s="3" t="s">
        <v>1382</v>
      </c>
      <c r="P925" s="7" t="s">
        <v>1354</v>
      </c>
      <c r="Q925" s="3" t="s">
        <v>1195</v>
      </c>
      <c r="R925" s="37">
        <v>29</v>
      </c>
      <c r="S925" s="32">
        <v>3890</v>
      </c>
      <c r="T925" s="4">
        <f t="shared" si="167"/>
        <v>112810</v>
      </c>
      <c r="U925" s="83">
        <f t="shared" si="171"/>
        <v>126347.20000000001</v>
      </c>
      <c r="V925" s="9" t="s">
        <v>1341</v>
      </c>
      <c r="W925" s="153" t="s">
        <v>1410</v>
      </c>
      <c r="X925" s="29"/>
    </row>
    <row r="926" spans="1:24" s="28" customFormat="1" ht="102" customHeight="1">
      <c r="A926" s="9" t="s">
        <v>6878</v>
      </c>
      <c r="B926" s="3" t="s">
        <v>1332</v>
      </c>
      <c r="C926" s="38" t="s">
        <v>1660</v>
      </c>
      <c r="D926" s="3" t="s">
        <v>452</v>
      </c>
      <c r="E926" s="38" t="s">
        <v>1659</v>
      </c>
      <c r="F926" s="31" t="s">
        <v>454</v>
      </c>
      <c r="G926" s="29" t="s">
        <v>384</v>
      </c>
      <c r="H926" s="20">
        <v>0</v>
      </c>
      <c r="I926" s="34">
        <v>470000000</v>
      </c>
      <c r="J926" s="21" t="s">
        <v>1330</v>
      </c>
      <c r="K926" s="33" t="s">
        <v>1391</v>
      </c>
      <c r="L926" s="138" t="s">
        <v>3428</v>
      </c>
      <c r="M926" s="141" t="s">
        <v>383</v>
      </c>
      <c r="N926" s="360" t="s">
        <v>8880</v>
      </c>
      <c r="O926" s="3" t="s">
        <v>1382</v>
      </c>
      <c r="P926" s="7" t="s">
        <v>1354</v>
      </c>
      <c r="Q926" s="3" t="s">
        <v>1195</v>
      </c>
      <c r="R926" s="37">
        <v>9</v>
      </c>
      <c r="S926" s="32">
        <v>14630</v>
      </c>
      <c r="T926" s="4">
        <f t="shared" si="167"/>
        <v>131670</v>
      </c>
      <c r="U926" s="83">
        <f t="shared" si="171"/>
        <v>147470.40000000002</v>
      </c>
      <c r="V926" s="9" t="s">
        <v>1341</v>
      </c>
      <c r="W926" s="153" t="s">
        <v>1410</v>
      </c>
      <c r="X926" s="29"/>
    </row>
    <row r="927" spans="1:24" s="28" customFormat="1" ht="102" customHeight="1">
      <c r="A927" s="9" t="s">
        <v>6879</v>
      </c>
      <c r="B927" s="3" t="s">
        <v>1332</v>
      </c>
      <c r="C927" s="38" t="s">
        <v>1658</v>
      </c>
      <c r="D927" s="38" t="s">
        <v>1657</v>
      </c>
      <c r="E927" s="38" t="s">
        <v>1656</v>
      </c>
      <c r="F927" s="31" t="s">
        <v>455</v>
      </c>
      <c r="G927" s="29" t="s">
        <v>384</v>
      </c>
      <c r="H927" s="20">
        <v>0</v>
      </c>
      <c r="I927" s="34">
        <v>470000000</v>
      </c>
      <c r="J927" s="21" t="s">
        <v>1330</v>
      </c>
      <c r="K927" s="33" t="s">
        <v>1391</v>
      </c>
      <c r="L927" s="138" t="s">
        <v>3428</v>
      </c>
      <c r="M927" s="141" t="s">
        <v>383</v>
      </c>
      <c r="N927" s="360" t="s">
        <v>8880</v>
      </c>
      <c r="O927" s="3" t="s">
        <v>1382</v>
      </c>
      <c r="P927" s="7" t="s">
        <v>1354</v>
      </c>
      <c r="Q927" s="3" t="s">
        <v>1195</v>
      </c>
      <c r="R927" s="37">
        <v>10</v>
      </c>
      <c r="S927" s="32">
        <v>1300</v>
      </c>
      <c r="T927" s="4">
        <f t="shared" si="167"/>
        <v>13000</v>
      </c>
      <c r="U927" s="83">
        <f t="shared" si="171"/>
        <v>14560.000000000002</v>
      </c>
      <c r="V927" s="9" t="s">
        <v>1341</v>
      </c>
      <c r="W927" s="153" t="s">
        <v>1410</v>
      </c>
      <c r="X927" s="29"/>
    </row>
    <row r="928" spans="1:24" s="28" customFormat="1" ht="102" customHeight="1">
      <c r="A928" s="9" t="s">
        <v>6880</v>
      </c>
      <c r="B928" s="3" t="s">
        <v>1332</v>
      </c>
      <c r="C928" s="38" t="s">
        <v>1658</v>
      </c>
      <c r="D928" s="38" t="s">
        <v>1657</v>
      </c>
      <c r="E928" s="38" t="s">
        <v>1656</v>
      </c>
      <c r="F928" s="31" t="s">
        <v>456</v>
      </c>
      <c r="G928" s="29" t="s">
        <v>384</v>
      </c>
      <c r="H928" s="20">
        <v>0</v>
      </c>
      <c r="I928" s="34">
        <v>470000000</v>
      </c>
      <c r="J928" s="21" t="s">
        <v>1330</v>
      </c>
      <c r="K928" s="33" t="s">
        <v>1391</v>
      </c>
      <c r="L928" s="138" t="s">
        <v>3428</v>
      </c>
      <c r="M928" s="141" t="s">
        <v>383</v>
      </c>
      <c r="N928" s="360" t="s">
        <v>8880</v>
      </c>
      <c r="O928" s="3" t="s">
        <v>1382</v>
      </c>
      <c r="P928" s="7" t="s">
        <v>1354</v>
      </c>
      <c r="Q928" s="3" t="s">
        <v>1195</v>
      </c>
      <c r="R928" s="37">
        <v>10</v>
      </c>
      <c r="S928" s="32">
        <v>1820</v>
      </c>
      <c r="T928" s="4">
        <f t="shared" si="167"/>
        <v>18200</v>
      </c>
      <c r="U928" s="83">
        <f t="shared" si="171"/>
        <v>20384.000000000004</v>
      </c>
      <c r="V928" s="9" t="s">
        <v>1341</v>
      </c>
      <c r="W928" s="153" t="s">
        <v>1410</v>
      </c>
      <c r="X928" s="29"/>
    </row>
    <row r="929" spans="1:24" s="28" customFormat="1" ht="102" customHeight="1">
      <c r="A929" s="9" t="s">
        <v>6881</v>
      </c>
      <c r="B929" s="3" t="s">
        <v>1332</v>
      </c>
      <c r="C929" s="38" t="s">
        <v>1658</v>
      </c>
      <c r="D929" s="38" t="s">
        <v>1657</v>
      </c>
      <c r="E929" s="38" t="s">
        <v>1656</v>
      </c>
      <c r="F929" s="31" t="s">
        <v>457</v>
      </c>
      <c r="G929" s="29" t="s">
        <v>384</v>
      </c>
      <c r="H929" s="20">
        <v>0</v>
      </c>
      <c r="I929" s="34">
        <v>470000000</v>
      </c>
      <c r="J929" s="21" t="s">
        <v>1330</v>
      </c>
      <c r="K929" s="33" t="s">
        <v>1391</v>
      </c>
      <c r="L929" s="138" t="s">
        <v>3428</v>
      </c>
      <c r="M929" s="141" t="s">
        <v>383</v>
      </c>
      <c r="N929" s="360" t="s">
        <v>8880</v>
      </c>
      <c r="O929" s="3" t="s">
        <v>1382</v>
      </c>
      <c r="P929" s="7" t="s">
        <v>1354</v>
      </c>
      <c r="Q929" s="3" t="s">
        <v>1195</v>
      </c>
      <c r="R929" s="37">
        <v>10</v>
      </c>
      <c r="S929" s="32">
        <v>2050</v>
      </c>
      <c r="T929" s="4">
        <f t="shared" si="167"/>
        <v>20500</v>
      </c>
      <c r="U929" s="83">
        <f t="shared" si="171"/>
        <v>22960.000000000004</v>
      </c>
      <c r="V929" s="9" t="s">
        <v>1341</v>
      </c>
      <c r="W929" s="153" t="s">
        <v>1410</v>
      </c>
      <c r="X929" s="29"/>
    </row>
    <row r="930" spans="1:24" s="28" customFormat="1" ht="102" customHeight="1">
      <c r="A930" s="9" t="s">
        <v>6882</v>
      </c>
      <c r="B930" s="3" t="s">
        <v>1332</v>
      </c>
      <c r="C930" s="38" t="s">
        <v>1658</v>
      </c>
      <c r="D930" s="38" t="s">
        <v>1657</v>
      </c>
      <c r="E930" s="38" t="s">
        <v>1656</v>
      </c>
      <c r="F930" s="31" t="s">
        <v>458</v>
      </c>
      <c r="G930" s="29" t="s">
        <v>384</v>
      </c>
      <c r="H930" s="20">
        <v>0</v>
      </c>
      <c r="I930" s="34">
        <v>470000000</v>
      </c>
      <c r="J930" s="21" t="s">
        <v>1330</v>
      </c>
      <c r="K930" s="33" t="s">
        <v>1391</v>
      </c>
      <c r="L930" s="138" t="s">
        <v>3428</v>
      </c>
      <c r="M930" s="141" t="s">
        <v>383</v>
      </c>
      <c r="N930" s="360" t="s">
        <v>8880</v>
      </c>
      <c r="O930" s="3" t="s">
        <v>1382</v>
      </c>
      <c r="P930" s="7" t="s">
        <v>1354</v>
      </c>
      <c r="Q930" s="3" t="s">
        <v>1195</v>
      </c>
      <c r="R930" s="37">
        <v>10</v>
      </c>
      <c r="S930" s="32">
        <v>2260</v>
      </c>
      <c r="T930" s="4">
        <f t="shared" si="167"/>
        <v>22600</v>
      </c>
      <c r="U930" s="83">
        <f t="shared" si="171"/>
        <v>25312.000000000004</v>
      </c>
      <c r="V930" s="9" t="s">
        <v>1341</v>
      </c>
      <c r="W930" s="153" t="s">
        <v>1410</v>
      </c>
      <c r="X930" s="29"/>
    </row>
    <row r="931" spans="1:24" s="28" customFormat="1" ht="102" customHeight="1">
      <c r="A931" s="9" t="s">
        <v>6883</v>
      </c>
      <c r="B931" s="3" t="s">
        <v>1332</v>
      </c>
      <c r="C931" s="38" t="s">
        <v>1658</v>
      </c>
      <c r="D931" s="38" t="s">
        <v>1657</v>
      </c>
      <c r="E931" s="38" t="s">
        <v>1656</v>
      </c>
      <c r="F931" s="31" t="s">
        <v>459</v>
      </c>
      <c r="G931" s="29" t="s">
        <v>384</v>
      </c>
      <c r="H931" s="20">
        <v>0</v>
      </c>
      <c r="I931" s="34">
        <v>470000000</v>
      </c>
      <c r="J931" s="21" t="s">
        <v>1330</v>
      </c>
      <c r="K931" s="33" t="s">
        <v>1391</v>
      </c>
      <c r="L931" s="138" t="s">
        <v>3428</v>
      </c>
      <c r="M931" s="141" t="s">
        <v>383</v>
      </c>
      <c r="N931" s="360" t="s">
        <v>8880</v>
      </c>
      <c r="O931" s="3" t="s">
        <v>1382</v>
      </c>
      <c r="P931" s="7" t="s">
        <v>1354</v>
      </c>
      <c r="Q931" s="3" t="s">
        <v>1195</v>
      </c>
      <c r="R931" s="37">
        <v>5</v>
      </c>
      <c r="S931" s="32">
        <v>3680</v>
      </c>
      <c r="T931" s="4">
        <f t="shared" ref="T931:T1000" si="188">R931*S931</f>
        <v>18400</v>
      </c>
      <c r="U931" s="83">
        <f t="shared" si="171"/>
        <v>20608.000000000004</v>
      </c>
      <c r="V931" s="9" t="s">
        <v>1341</v>
      </c>
      <c r="W931" s="153" t="s">
        <v>1410</v>
      </c>
      <c r="X931" s="29"/>
    </row>
    <row r="932" spans="1:24" s="28" customFormat="1" ht="102" customHeight="1">
      <c r="A932" s="9" t="s">
        <v>6884</v>
      </c>
      <c r="B932" s="3" t="s">
        <v>1332</v>
      </c>
      <c r="C932" s="38" t="s">
        <v>1658</v>
      </c>
      <c r="D932" s="38" t="s">
        <v>1657</v>
      </c>
      <c r="E932" s="38" t="s">
        <v>1656</v>
      </c>
      <c r="F932" s="31" t="s">
        <v>460</v>
      </c>
      <c r="G932" s="29" t="s">
        <v>384</v>
      </c>
      <c r="H932" s="20">
        <v>0</v>
      </c>
      <c r="I932" s="34">
        <v>470000000</v>
      </c>
      <c r="J932" s="21" t="s">
        <v>1330</v>
      </c>
      <c r="K932" s="33" t="s">
        <v>1391</v>
      </c>
      <c r="L932" s="138" t="s">
        <v>3428</v>
      </c>
      <c r="M932" s="141" t="s">
        <v>383</v>
      </c>
      <c r="N932" s="360" t="s">
        <v>1655</v>
      </c>
      <c r="O932" s="3" t="s">
        <v>1382</v>
      </c>
      <c r="P932" s="7" t="s">
        <v>1354</v>
      </c>
      <c r="Q932" s="3" t="s">
        <v>1195</v>
      </c>
      <c r="R932" s="37">
        <v>5</v>
      </c>
      <c r="S932" s="32">
        <v>7200</v>
      </c>
      <c r="T932" s="4">
        <f t="shared" si="188"/>
        <v>36000</v>
      </c>
      <c r="U932" s="83">
        <f t="shared" si="171"/>
        <v>40320.000000000007</v>
      </c>
      <c r="V932" s="9" t="s">
        <v>1341</v>
      </c>
      <c r="W932" s="153" t="s">
        <v>1410</v>
      </c>
      <c r="X932" s="29"/>
    </row>
    <row r="933" spans="1:24" s="28" customFormat="1" ht="102" customHeight="1">
      <c r="A933" s="9" t="s">
        <v>6885</v>
      </c>
      <c r="B933" s="3" t="s">
        <v>1332</v>
      </c>
      <c r="C933" s="38" t="s">
        <v>1654</v>
      </c>
      <c r="D933" s="38" t="s">
        <v>1650</v>
      </c>
      <c r="E933" s="38" t="s">
        <v>1653</v>
      </c>
      <c r="F933" s="35" t="s">
        <v>1652</v>
      </c>
      <c r="G933" s="29" t="s">
        <v>384</v>
      </c>
      <c r="H933" s="20">
        <v>0</v>
      </c>
      <c r="I933" s="34">
        <v>470000000</v>
      </c>
      <c r="J933" s="21" t="s">
        <v>1330</v>
      </c>
      <c r="K933" s="33" t="s">
        <v>1425</v>
      </c>
      <c r="L933" s="138" t="s">
        <v>3428</v>
      </c>
      <c r="M933" s="141" t="s">
        <v>383</v>
      </c>
      <c r="N933" s="360" t="s">
        <v>1647</v>
      </c>
      <c r="O933" s="3" t="s">
        <v>1382</v>
      </c>
      <c r="P933" s="7" t="s">
        <v>1354</v>
      </c>
      <c r="Q933" s="3" t="s">
        <v>1195</v>
      </c>
      <c r="R933" s="37">
        <v>23</v>
      </c>
      <c r="S933" s="32">
        <v>5225</v>
      </c>
      <c r="T933" s="53">
        <f t="shared" si="188"/>
        <v>120175</v>
      </c>
      <c r="U933" s="83">
        <f t="shared" si="171"/>
        <v>134596</v>
      </c>
      <c r="V933" s="9" t="s">
        <v>1341</v>
      </c>
      <c r="W933" s="153" t="s">
        <v>1410</v>
      </c>
      <c r="X933" s="29"/>
    </row>
    <row r="934" spans="1:24" s="28" customFormat="1" ht="102" customHeight="1">
      <c r="A934" s="9" t="s">
        <v>6886</v>
      </c>
      <c r="B934" s="3" t="s">
        <v>1332</v>
      </c>
      <c r="C934" s="38" t="s">
        <v>1651</v>
      </c>
      <c r="D934" s="38" t="s">
        <v>1650</v>
      </c>
      <c r="E934" s="38" t="s">
        <v>1649</v>
      </c>
      <c r="F934" s="45" t="s">
        <v>1648</v>
      </c>
      <c r="G934" s="29" t="s">
        <v>384</v>
      </c>
      <c r="H934" s="20">
        <v>0</v>
      </c>
      <c r="I934" s="34">
        <v>470000000</v>
      </c>
      <c r="J934" s="21" t="s">
        <v>1330</v>
      </c>
      <c r="K934" s="33" t="s">
        <v>1425</v>
      </c>
      <c r="L934" s="138" t="s">
        <v>3428</v>
      </c>
      <c r="M934" s="141" t="s">
        <v>383</v>
      </c>
      <c r="N934" s="360" t="s">
        <v>1647</v>
      </c>
      <c r="O934" s="3" t="s">
        <v>1382</v>
      </c>
      <c r="P934" s="7" t="s">
        <v>1354</v>
      </c>
      <c r="Q934" s="3" t="s">
        <v>1195</v>
      </c>
      <c r="R934" s="44">
        <v>100</v>
      </c>
      <c r="S934" s="32">
        <v>2968</v>
      </c>
      <c r="T934" s="53">
        <f t="shared" si="188"/>
        <v>296800</v>
      </c>
      <c r="U934" s="83">
        <f t="shared" si="171"/>
        <v>332416.00000000006</v>
      </c>
      <c r="V934" s="9" t="s">
        <v>1341</v>
      </c>
      <c r="W934" s="153" t="s">
        <v>1410</v>
      </c>
      <c r="X934" s="29"/>
    </row>
    <row r="935" spans="1:24" s="28" customFormat="1" ht="102" customHeight="1">
      <c r="A935" s="9" t="s">
        <v>6887</v>
      </c>
      <c r="B935" s="3" t="s">
        <v>1332</v>
      </c>
      <c r="C935" s="56" t="s">
        <v>1646</v>
      </c>
      <c r="D935" s="56" t="s">
        <v>1645</v>
      </c>
      <c r="E935" s="54" t="s">
        <v>1644</v>
      </c>
      <c r="F935" s="31"/>
      <c r="G935" s="29" t="s">
        <v>385</v>
      </c>
      <c r="H935" s="20">
        <v>0</v>
      </c>
      <c r="I935" s="34">
        <v>470000000</v>
      </c>
      <c r="J935" s="21" t="s">
        <v>1330</v>
      </c>
      <c r="K935" s="33" t="s">
        <v>1383</v>
      </c>
      <c r="L935" s="138" t="s">
        <v>3428</v>
      </c>
      <c r="M935" s="141" t="s">
        <v>383</v>
      </c>
      <c r="N935" s="360" t="s">
        <v>8878</v>
      </c>
      <c r="O935" s="3" t="s">
        <v>1382</v>
      </c>
      <c r="P935" s="7" t="s">
        <v>1354</v>
      </c>
      <c r="Q935" s="3" t="s">
        <v>1195</v>
      </c>
      <c r="R935" s="37">
        <v>2700</v>
      </c>
      <c r="S935" s="32">
        <v>82</v>
      </c>
      <c r="T935" s="53">
        <f t="shared" si="188"/>
        <v>221400</v>
      </c>
      <c r="U935" s="83">
        <f t="shared" ref="U935:U1004" si="189">T935*1.12</f>
        <v>247968.00000000003</v>
      </c>
      <c r="V935" s="9" t="s">
        <v>1341</v>
      </c>
      <c r="W935" s="153" t="s">
        <v>1410</v>
      </c>
      <c r="X935" s="29"/>
    </row>
    <row r="936" spans="1:24" s="28" customFormat="1" ht="102" customHeight="1">
      <c r="A936" s="9" t="s">
        <v>6888</v>
      </c>
      <c r="B936" s="3" t="s">
        <v>1332</v>
      </c>
      <c r="C936" s="39" t="s">
        <v>10378</v>
      </c>
      <c r="D936" s="35" t="s">
        <v>485</v>
      </c>
      <c r="E936" s="40" t="s">
        <v>1643</v>
      </c>
      <c r="F936" s="35" t="s">
        <v>486</v>
      </c>
      <c r="G936" s="29" t="s">
        <v>385</v>
      </c>
      <c r="H936" s="20">
        <v>0</v>
      </c>
      <c r="I936" s="34">
        <v>470000000</v>
      </c>
      <c r="J936" s="21" t="s">
        <v>1330</v>
      </c>
      <c r="K936" s="33" t="s">
        <v>1383</v>
      </c>
      <c r="L936" s="138" t="s">
        <v>3428</v>
      </c>
      <c r="M936" s="141" t="s">
        <v>383</v>
      </c>
      <c r="N936" s="360" t="s">
        <v>8878</v>
      </c>
      <c r="O936" s="3" t="s">
        <v>1382</v>
      </c>
      <c r="P936" s="7" t="s">
        <v>1354</v>
      </c>
      <c r="Q936" s="3" t="s">
        <v>1195</v>
      </c>
      <c r="R936" s="37">
        <v>2700</v>
      </c>
      <c r="S936" s="32">
        <v>1565</v>
      </c>
      <c r="T936" s="53">
        <f t="shared" si="188"/>
        <v>4225500</v>
      </c>
      <c r="U936" s="83">
        <f t="shared" si="189"/>
        <v>4732560</v>
      </c>
      <c r="V936" s="9" t="s">
        <v>1341</v>
      </c>
      <c r="W936" s="153" t="s">
        <v>1410</v>
      </c>
      <c r="X936" s="29"/>
    </row>
    <row r="937" spans="1:24" s="28" customFormat="1" ht="102" customHeight="1">
      <c r="A937" s="9" t="s">
        <v>6889</v>
      </c>
      <c r="B937" s="3" t="s">
        <v>1332</v>
      </c>
      <c r="C937" s="40" t="s">
        <v>1642</v>
      </c>
      <c r="D937" s="35" t="s">
        <v>487</v>
      </c>
      <c r="E937" s="40" t="s">
        <v>1641</v>
      </c>
      <c r="F937" s="35"/>
      <c r="G937" s="29" t="s">
        <v>385</v>
      </c>
      <c r="H937" s="20">
        <v>0</v>
      </c>
      <c r="I937" s="34">
        <v>470000000</v>
      </c>
      <c r="J937" s="21" t="s">
        <v>1330</v>
      </c>
      <c r="K937" s="33" t="s">
        <v>1383</v>
      </c>
      <c r="L937" s="138" t="s">
        <v>3428</v>
      </c>
      <c r="M937" s="141" t="s">
        <v>383</v>
      </c>
      <c r="N937" s="360" t="s">
        <v>8878</v>
      </c>
      <c r="O937" s="3" t="s">
        <v>1382</v>
      </c>
      <c r="P937" s="7" t="s">
        <v>1354</v>
      </c>
      <c r="Q937" s="3" t="s">
        <v>1195</v>
      </c>
      <c r="R937" s="37">
        <v>960</v>
      </c>
      <c r="S937" s="32">
        <v>3520</v>
      </c>
      <c r="T937" s="53">
        <f t="shared" si="188"/>
        <v>3379200</v>
      </c>
      <c r="U937" s="83">
        <f t="shared" si="189"/>
        <v>3784704.0000000005</v>
      </c>
      <c r="V937" s="9" t="s">
        <v>1341</v>
      </c>
      <c r="W937" s="153" t="s">
        <v>1410</v>
      </c>
      <c r="X937" s="29"/>
    </row>
    <row r="938" spans="1:24" s="28" customFormat="1" ht="102" customHeight="1">
      <c r="A938" s="9" t="s">
        <v>6890</v>
      </c>
      <c r="B938" s="3" t="s">
        <v>1332</v>
      </c>
      <c r="C938" s="58" t="s">
        <v>1640</v>
      </c>
      <c r="D938" s="35" t="s">
        <v>488</v>
      </c>
      <c r="E938" s="58" t="s">
        <v>1639</v>
      </c>
      <c r="F938" s="35" t="s">
        <v>489</v>
      </c>
      <c r="G938" s="29" t="s">
        <v>385</v>
      </c>
      <c r="H938" s="20">
        <v>0</v>
      </c>
      <c r="I938" s="34">
        <v>470000000</v>
      </c>
      <c r="J938" s="21" t="s">
        <v>1330</v>
      </c>
      <c r="K938" s="33" t="s">
        <v>1383</v>
      </c>
      <c r="L938" s="138" t="s">
        <v>3428</v>
      </c>
      <c r="M938" s="141" t="s">
        <v>383</v>
      </c>
      <c r="N938" s="360" t="s">
        <v>8878</v>
      </c>
      <c r="O938" s="3" t="s">
        <v>1382</v>
      </c>
      <c r="P938" s="7" t="s">
        <v>1354</v>
      </c>
      <c r="Q938" s="3" t="s">
        <v>1195</v>
      </c>
      <c r="R938" s="37">
        <v>480</v>
      </c>
      <c r="S938" s="32">
        <v>2950</v>
      </c>
      <c r="T938" s="53">
        <f t="shared" si="188"/>
        <v>1416000</v>
      </c>
      <c r="U938" s="83">
        <f t="shared" si="189"/>
        <v>1585920.0000000002</v>
      </c>
      <c r="V938" s="9" t="s">
        <v>1341</v>
      </c>
      <c r="W938" s="153" t="s">
        <v>1410</v>
      </c>
      <c r="X938" s="29"/>
    </row>
    <row r="939" spans="1:24" s="28" customFormat="1" ht="102" customHeight="1">
      <c r="A939" s="9" t="s">
        <v>6891</v>
      </c>
      <c r="B939" s="3" t="s">
        <v>1332</v>
      </c>
      <c r="C939" s="58" t="s">
        <v>1638</v>
      </c>
      <c r="D939" s="35" t="s">
        <v>490</v>
      </c>
      <c r="E939" s="58" t="s">
        <v>1637</v>
      </c>
      <c r="F939" s="35" t="s">
        <v>491</v>
      </c>
      <c r="G939" s="29" t="s">
        <v>385</v>
      </c>
      <c r="H939" s="20">
        <v>0</v>
      </c>
      <c r="I939" s="34">
        <v>470000000</v>
      </c>
      <c r="J939" s="21" t="s">
        <v>1330</v>
      </c>
      <c r="K939" s="33" t="s">
        <v>1383</v>
      </c>
      <c r="L939" s="138" t="s">
        <v>3428</v>
      </c>
      <c r="M939" s="141" t="s">
        <v>383</v>
      </c>
      <c r="N939" s="360" t="s">
        <v>8878</v>
      </c>
      <c r="O939" s="3" t="s">
        <v>1382</v>
      </c>
      <c r="P939" s="7" t="s">
        <v>1354</v>
      </c>
      <c r="Q939" s="3" t="s">
        <v>1195</v>
      </c>
      <c r="R939" s="37">
        <v>480</v>
      </c>
      <c r="S939" s="32">
        <v>610</v>
      </c>
      <c r="T939" s="53">
        <f t="shared" si="188"/>
        <v>292800</v>
      </c>
      <c r="U939" s="83">
        <f t="shared" si="189"/>
        <v>327936.00000000006</v>
      </c>
      <c r="V939" s="9" t="s">
        <v>1341</v>
      </c>
      <c r="W939" s="153" t="s">
        <v>1410</v>
      </c>
      <c r="X939" s="29"/>
    </row>
    <row r="940" spans="1:24" s="28" customFormat="1" ht="102" customHeight="1">
      <c r="A940" s="9" t="s">
        <v>6892</v>
      </c>
      <c r="B940" s="3" t="s">
        <v>1332</v>
      </c>
      <c r="C940" s="58" t="s">
        <v>1636</v>
      </c>
      <c r="D940" s="35" t="s">
        <v>492</v>
      </c>
      <c r="E940" s="58" t="s">
        <v>1635</v>
      </c>
      <c r="F940" s="35" t="s">
        <v>493</v>
      </c>
      <c r="G940" s="29" t="s">
        <v>385</v>
      </c>
      <c r="H940" s="20">
        <v>0</v>
      </c>
      <c r="I940" s="34">
        <v>470000000</v>
      </c>
      <c r="J940" s="21" t="s">
        <v>1330</v>
      </c>
      <c r="K940" s="33" t="s">
        <v>1383</v>
      </c>
      <c r="L940" s="138" t="s">
        <v>3428</v>
      </c>
      <c r="M940" s="141" t="s">
        <v>383</v>
      </c>
      <c r="N940" s="360" t="s">
        <v>8878</v>
      </c>
      <c r="O940" s="3" t="s">
        <v>1382</v>
      </c>
      <c r="P940" s="7" t="s">
        <v>1354</v>
      </c>
      <c r="Q940" s="3" t="s">
        <v>1195</v>
      </c>
      <c r="R940" s="37">
        <v>480</v>
      </c>
      <c r="S940" s="32">
        <v>520</v>
      </c>
      <c r="T940" s="53">
        <f t="shared" si="188"/>
        <v>249600</v>
      </c>
      <c r="U940" s="83">
        <f t="shared" si="189"/>
        <v>279552</v>
      </c>
      <c r="V940" s="9" t="s">
        <v>1341</v>
      </c>
      <c r="W940" s="153" t="s">
        <v>1410</v>
      </c>
      <c r="X940" s="29"/>
    </row>
    <row r="941" spans="1:24" s="28" customFormat="1" ht="102" customHeight="1">
      <c r="A941" s="9" t="s">
        <v>6893</v>
      </c>
      <c r="B941" s="3" t="s">
        <v>1332</v>
      </c>
      <c r="C941" s="58" t="s">
        <v>1634</v>
      </c>
      <c r="D941" s="35" t="s">
        <v>494</v>
      </c>
      <c r="E941" s="58" t="s">
        <v>1633</v>
      </c>
      <c r="F941" s="35" t="s">
        <v>495</v>
      </c>
      <c r="G941" s="29" t="s">
        <v>385</v>
      </c>
      <c r="H941" s="20">
        <v>0</v>
      </c>
      <c r="I941" s="34">
        <v>470000000</v>
      </c>
      <c r="J941" s="21" t="s">
        <v>1330</v>
      </c>
      <c r="K941" s="33" t="s">
        <v>1383</v>
      </c>
      <c r="L941" s="138" t="s">
        <v>3428</v>
      </c>
      <c r="M941" s="141" t="s">
        <v>383</v>
      </c>
      <c r="N941" s="360" t="s">
        <v>8878</v>
      </c>
      <c r="O941" s="3" t="s">
        <v>1382</v>
      </c>
      <c r="P941" s="7" t="s">
        <v>1354</v>
      </c>
      <c r="Q941" s="3" t="s">
        <v>1195</v>
      </c>
      <c r="R941" s="37">
        <v>480</v>
      </c>
      <c r="S941" s="32">
        <v>1140</v>
      </c>
      <c r="T941" s="53">
        <f t="shared" si="188"/>
        <v>547200</v>
      </c>
      <c r="U941" s="83">
        <f t="shared" si="189"/>
        <v>612864.00000000012</v>
      </c>
      <c r="V941" s="9" t="s">
        <v>1341</v>
      </c>
      <c r="W941" s="153" t="s">
        <v>1410</v>
      </c>
      <c r="X941" s="29"/>
    </row>
    <row r="942" spans="1:24" s="28" customFormat="1" ht="102" customHeight="1">
      <c r="A942" s="9" t="s">
        <v>6894</v>
      </c>
      <c r="B942" s="3" t="s">
        <v>1332</v>
      </c>
      <c r="C942" s="38" t="s">
        <v>1429</v>
      </c>
      <c r="D942" s="38" t="s">
        <v>1631</v>
      </c>
      <c r="E942" s="38" t="s">
        <v>1630</v>
      </c>
      <c r="F942" s="31" t="s">
        <v>461</v>
      </c>
      <c r="G942" s="29" t="s">
        <v>385</v>
      </c>
      <c r="H942" s="20">
        <v>0</v>
      </c>
      <c r="I942" s="34">
        <v>470000000</v>
      </c>
      <c r="J942" s="21" t="s">
        <v>1330</v>
      </c>
      <c r="K942" s="33" t="s">
        <v>1387</v>
      </c>
      <c r="L942" s="138" t="s">
        <v>3428</v>
      </c>
      <c r="M942" s="141" t="s">
        <v>383</v>
      </c>
      <c r="N942" s="360" t="s">
        <v>8878</v>
      </c>
      <c r="O942" s="3" t="s">
        <v>1382</v>
      </c>
      <c r="P942" s="7" t="s">
        <v>1354</v>
      </c>
      <c r="Q942" s="3" t="s">
        <v>1195</v>
      </c>
      <c r="R942" s="37">
        <v>14</v>
      </c>
      <c r="S942" s="32">
        <v>37990</v>
      </c>
      <c r="T942" s="24">
        <v>0</v>
      </c>
      <c r="U942" s="83">
        <f t="shared" si="189"/>
        <v>0</v>
      </c>
      <c r="V942" s="9" t="s">
        <v>1341</v>
      </c>
      <c r="W942" s="153" t="s">
        <v>1410</v>
      </c>
      <c r="X942" s="29" t="s">
        <v>9385</v>
      </c>
    </row>
    <row r="943" spans="1:24" s="28" customFormat="1" ht="102" customHeight="1">
      <c r="A943" s="9" t="s">
        <v>9554</v>
      </c>
      <c r="B943" s="3" t="s">
        <v>1332</v>
      </c>
      <c r="C943" s="38" t="s">
        <v>1429</v>
      </c>
      <c r="D943" s="38" t="s">
        <v>1631</v>
      </c>
      <c r="E943" s="38" t="s">
        <v>1630</v>
      </c>
      <c r="F943" s="31" t="s">
        <v>461</v>
      </c>
      <c r="G943" s="29" t="s">
        <v>385</v>
      </c>
      <c r="H943" s="20">
        <v>0</v>
      </c>
      <c r="I943" s="34">
        <v>470000000</v>
      </c>
      <c r="J943" s="21" t="s">
        <v>1330</v>
      </c>
      <c r="K943" s="33" t="s">
        <v>1387</v>
      </c>
      <c r="L943" s="138" t="s">
        <v>3428</v>
      </c>
      <c r="M943" s="141" t="s">
        <v>383</v>
      </c>
      <c r="N943" s="360" t="s">
        <v>8878</v>
      </c>
      <c r="O943" s="3" t="s">
        <v>1382</v>
      </c>
      <c r="P943" s="7" t="s">
        <v>1354</v>
      </c>
      <c r="Q943" s="3" t="s">
        <v>1195</v>
      </c>
      <c r="R943" s="37">
        <v>7</v>
      </c>
      <c r="S943" s="32">
        <v>37990</v>
      </c>
      <c r="T943" s="4">
        <f t="shared" ref="T943" si="190">R943*S943</f>
        <v>265930</v>
      </c>
      <c r="U943" s="83">
        <f t="shared" ref="U943" si="191">T943*1.12</f>
        <v>297841.60000000003</v>
      </c>
      <c r="V943" s="9" t="s">
        <v>1341</v>
      </c>
      <c r="W943" s="153" t="s">
        <v>1410</v>
      </c>
      <c r="X943" s="29"/>
    </row>
    <row r="944" spans="1:24" s="28" customFormat="1" ht="102" customHeight="1">
      <c r="A944" s="9" t="s">
        <v>6895</v>
      </c>
      <c r="B944" s="3" t="s">
        <v>1332</v>
      </c>
      <c r="C944" s="38" t="s">
        <v>1429</v>
      </c>
      <c r="D944" s="38" t="s">
        <v>1631</v>
      </c>
      <c r="E944" s="38" t="s">
        <v>1630</v>
      </c>
      <c r="F944" s="31" t="s">
        <v>1632</v>
      </c>
      <c r="G944" s="29" t="s">
        <v>385</v>
      </c>
      <c r="H944" s="20">
        <v>0</v>
      </c>
      <c r="I944" s="34">
        <v>470000000</v>
      </c>
      <c r="J944" s="21" t="s">
        <v>1330</v>
      </c>
      <c r="K944" s="33" t="s">
        <v>1387</v>
      </c>
      <c r="L944" s="138" t="s">
        <v>3428</v>
      </c>
      <c r="M944" s="141" t="s">
        <v>383</v>
      </c>
      <c r="N944" s="360" t="s">
        <v>8878</v>
      </c>
      <c r="O944" s="3" t="s">
        <v>1382</v>
      </c>
      <c r="P944" s="7" t="s">
        <v>1354</v>
      </c>
      <c r="Q944" s="3" t="s">
        <v>1195</v>
      </c>
      <c r="R944" s="37">
        <v>14</v>
      </c>
      <c r="S944" s="32">
        <v>33477</v>
      </c>
      <c r="T944" s="24">
        <v>0</v>
      </c>
      <c r="U944" s="83">
        <f t="shared" si="189"/>
        <v>0</v>
      </c>
      <c r="V944" s="9" t="s">
        <v>1341</v>
      </c>
      <c r="W944" s="153" t="s">
        <v>1410</v>
      </c>
      <c r="X944" s="29" t="s">
        <v>9385</v>
      </c>
    </row>
    <row r="945" spans="1:24" s="28" customFormat="1" ht="102" customHeight="1">
      <c r="A945" s="9" t="s">
        <v>9555</v>
      </c>
      <c r="B945" s="3" t="s">
        <v>1332</v>
      </c>
      <c r="C945" s="38" t="s">
        <v>1429</v>
      </c>
      <c r="D945" s="38" t="s">
        <v>1631</v>
      </c>
      <c r="E945" s="38" t="s">
        <v>1630</v>
      </c>
      <c r="F945" s="31" t="s">
        <v>1632</v>
      </c>
      <c r="G945" s="29" t="s">
        <v>385</v>
      </c>
      <c r="H945" s="20">
        <v>0</v>
      </c>
      <c r="I945" s="34">
        <v>470000000</v>
      </c>
      <c r="J945" s="21" t="s">
        <v>1330</v>
      </c>
      <c r="K945" s="33" t="s">
        <v>1387</v>
      </c>
      <c r="L945" s="138" t="s">
        <v>3428</v>
      </c>
      <c r="M945" s="141" t="s">
        <v>383</v>
      </c>
      <c r="N945" s="360" t="s">
        <v>8878</v>
      </c>
      <c r="O945" s="3" t="s">
        <v>1382</v>
      </c>
      <c r="P945" s="7" t="s">
        <v>1354</v>
      </c>
      <c r="Q945" s="3" t="s">
        <v>1195</v>
      </c>
      <c r="R945" s="37">
        <v>7</v>
      </c>
      <c r="S945" s="32">
        <v>33477</v>
      </c>
      <c r="T945" s="4">
        <f t="shared" ref="T945" si="192">R945*S945</f>
        <v>234339</v>
      </c>
      <c r="U945" s="83">
        <f t="shared" ref="U945" si="193">T945*1.12</f>
        <v>262459.68000000005</v>
      </c>
      <c r="V945" s="9" t="s">
        <v>1341</v>
      </c>
      <c r="W945" s="153" t="s">
        <v>1410</v>
      </c>
      <c r="X945" s="29"/>
    </row>
    <row r="946" spans="1:24" s="28" customFormat="1" ht="102" customHeight="1">
      <c r="A946" s="9" t="s">
        <v>6896</v>
      </c>
      <c r="B946" s="3" t="s">
        <v>1332</v>
      </c>
      <c r="C946" s="38" t="s">
        <v>1429</v>
      </c>
      <c r="D946" s="38" t="s">
        <v>1631</v>
      </c>
      <c r="E946" s="38" t="s">
        <v>1630</v>
      </c>
      <c r="F946" s="31" t="s">
        <v>462</v>
      </c>
      <c r="G946" s="29" t="s">
        <v>385</v>
      </c>
      <c r="H946" s="20">
        <v>0</v>
      </c>
      <c r="I946" s="34">
        <v>470000000</v>
      </c>
      <c r="J946" s="21" t="s">
        <v>1330</v>
      </c>
      <c r="K946" s="33" t="s">
        <v>1387</v>
      </c>
      <c r="L946" s="138" t="s">
        <v>3428</v>
      </c>
      <c r="M946" s="141" t="s">
        <v>383</v>
      </c>
      <c r="N946" s="360" t="s">
        <v>8878</v>
      </c>
      <c r="O946" s="3" t="s">
        <v>1382</v>
      </c>
      <c r="P946" s="7" t="s">
        <v>1354</v>
      </c>
      <c r="Q946" s="3" t="s">
        <v>1195</v>
      </c>
      <c r="R946" s="37">
        <v>6</v>
      </c>
      <c r="S946" s="32">
        <v>39204</v>
      </c>
      <c r="T946" s="24">
        <v>0</v>
      </c>
      <c r="U946" s="83">
        <f t="shared" si="189"/>
        <v>0</v>
      </c>
      <c r="V946" s="9" t="s">
        <v>1341</v>
      </c>
      <c r="W946" s="153" t="s">
        <v>1410</v>
      </c>
      <c r="X946" s="29" t="s">
        <v>9385</v>
      </c>
    </row>
    <row r="947" spans="1:24" s="28" customFormat="1" ht="102" customHeight="1">
      <c r="A947" s="9" t="s">
        <v>9556</v>
      </c>
      <c r="B947" s="3" t="s">
        <v>1332</v>
      </c>
      <c r="C947" s="38" t="s">
        <v>1429</v>
      </c>
      <c r="D947" s="38" t="s">
        <v>1631</v>
      </c>
      <c r="E947" s="38" t="s">
        <v>1630</v>
      </c>
      <c r="F947" s="31" t="s">
        <v>462</v>
      </c>
      <c r="G947" s="29" t="s">
        <v>385</v>
      </c>
      <c r="H947" s="20">
        <v>0</v>
      </c>
      <c r="I947" s="34">
        <v>470000000</v>
      </c>
      <c r="J947" s="21" t="s">
        <v>1330</v>
      </c>
      <c r="K947" s="33" t="s">
        <v>1387</v>
      </c>
      <c r="L947" s="138" t="s">
        <v>3428</v>
      </c>
      <c r="M947" s="141" t="s">
        <v>383</v>
      </c>
      <c r="N947" s="360" t="s">
        <v>8878</v>
      </c>
      <c r="O947" s="3" t="s">
        <v>1382</v>
      </c>
      <c r="P947" s="7" t="s">
        <v>1354</v>
      </c>
      <c r="Q947" s="3" t="s">
        <v>1195</v>
      </c>
      <c r="R947" s="37">
        <v>2</v>
      </c>
      <c r="S947" s="32">
        <v>39204</v>
      </c>
      <c r="T947" s="4">
        <f t="shared" ref="T947" si="194">R947*S947</f>
        <v>78408</v>
      </c>
      <c r="U947" s="83">
        <f t="shared" ref="U947" si="195">T947*1.12</f>
        <v>87816.960000000006</v>
      </c>
      <c r="V947" s="9" t="s">
        <v>1341</v>
      </c>
      <c r="W947" s="153" t="s">
        <v>1410</v>
      </c>
      <c r="X947" s="29"/>
    </row>
    <row r="948" spans="1:24" s="28" customFormat="1" ht="102" customHeight="1">
      <c r="A948" s="9" t="s">
        <v>6897</v>
      </c>
      <c r="B948" s="3" t="s">
        <v>1332</v>
      </c>
      <c r="C948" s="38" t="s">
        <v>1429</v>
      </c>
      <c r="D948" s="38" t="s">
        <v>1631</v>
      </c>
      <c r="E948" s="38" t="s">
        <v>1630</v>
      </c>
      <c r="F948" s="31" t="s">
        <v>1629</v>
      </c>
      <c r="G948" s="29" t="s">
        <v>385</v>
      </c>
      <c r="H948" s="20">
        <v>0</v>
      </c>
      <c r="I948" s="34">
        <v>470000000</v>
      </c>
      <c r="J948" s="21" t="s">
        <v>1330</v>
      </c>
      <c r="K948" s="33" t="s">
        <v>1387</v>
      </c>
      <c r="L948" s="138" t="s">
        <v>3428</v>
      </c>
      <c r="M948" s="141" t="s">
        <v>383</v>
      </c>
      <c r="N948" s="360" t="s">
        <v>8878</v>
      </c>
      <c r="O948" s="3" t="s">
        <v>1382</v>
      </c>
      <c r="P948" s="7" t="s">
        <v>1354</v>
      </c>
      <c r="Q948" s="3" t="s">
        <v>1195</v>
      </c>
      <c r="R948" s="37">
        <v>30</v>
      </c>
      <c r="S948" s="32">
        <v>39204</v>
      </c>
      <c r="T948" s="24">
        <v>0</v>
      </c>
      <c r="U948" s="83">
        <f t="shared" si="189"/>
        <v>0</v>
      </c>
      <c r="V948" s="9" t="s">
        <v>1341</v>
      </c>
      <c r="W948" s="153" t="s">
        <v>1410</v>
      </c>
      <c r="X948" s="29" t="s">
        <v>9385</v>
      </c>
    </row>
    <row r="949" spans="1:24" s="28" customFormat="1" ht="102" customHeight="1">
      <c r="A949" s="9" t="s">
        <v>9557</v>
      </c>
      <c r="B949" s="3" t="s">
        <v>1332</v>
      </c>
      <c r="C949" s="38" t="s">
        <v>1429</v>
      </c>
      <c r="D949" s="38" t="s">
        <v>1631</v>
      </c>
      <c r="E949" s="38" t="s">
        <v>1630</v>
      </c>
      <c r="F949" s="31" t="s">
        <v>1629</v>
      </c>
      <c r="G949" s="29" t="s">
        <v>385</v>
      </c>
      <c r="H949" s="20">
        <v>0</v>
      </c>
      <c r="I949" s="34">
        <v>470000000</v>
      </c>
      <c r="J949" s="21" t="s">
        <v>1330</v>
      </c>
      <c r="K949" s="33" t="s">
        <v>1387</v>
      </c>
      <c r="L949" s="138" t="s">
        <v>3428</v>
      </c>
      <c r="M949" s="141" t="s">
        <v>383</v>
      </c>
      <c r="N949" s="360" t="s">
        <v>8878</v>
      </c>
      <c r="O949" s="3" t="s">
        <v>1382</v>
      </c>
      <c r="P949" s="7" t="s">
        <v>1354</v>
      </c>
      <c r="Q949" s="3" t="s">
        <v>1195</v>
      </c>
      <c r="R949" s="37">
        <v>20</v>
      </c>
      <c r="S949" s="32">
        <v>39204</v>
      </c>
      <c r="T949" s="4">
        <f t="shared" ref="T949" si="196">R949*S949</f>
        <v>784080</v>
      </c>
      <c r="U949" s="83">
        <f t="shared" ref="U949" si="197">T949*1.12</f>
        <v>878169.60000000009</v>
      </c>
      <c r="V949" s="9" t="s">
        <v>1341</v>
      </c>
      <c r="W949" s="153" t="s">
        <v>1410</v>
      </c>
      <c r="X949" s="29"/>
    </row>
    <row r="950" spans="1:24" s="28" customFormat="1" ht="102" customHeight="1">
      <c r="A950" s="9" t="s">
        <v>6898</v>
      </c>
      <c r="B950" s="3" t="s">
        <v>1332</v>
      </c>
      <c r="C950" s="38" t="s">
        <v>1625</v>
      </c>
      <c r="D950" s="38" t="s">
        <v>1622</v>
      </c>
      <c r="E950" s="38" t="s">
        <v>1621</v>
      </c>
      <c r="F950" s="31" t="s">
        <v>1628</v>
      </c>
      <c r="G950" s="29" t="s">
        <v>385</v>
      </c>
      <c r="H950" s="20">
        <v>0</v>
      </c>
      <c r="I950" s="34">
        <v>470000000</v>
      </c>
      <c r="J950" s="21" t="s">
        <v>1330</v>
      </c>
      <c r="K950" s="33" t="s">
        <v>1387</v>
      </c>
      <c r="L950" s="138" t="s">
        <v>3428</v>
      </c>
      <c r="M950" s="141" t="s">
        <v>383</v>
      </c>
      <c r="N950" s="360" t="s">
        <v>8878</v>
      </c>
      <c r="O950" s="3" t="s">
        <v>1382</v>
      </c>
      <c r="P950" s="7" t="s">
        <v>1349</v>
      </c>
      <c r="Q950" s="3" t="s">
        <v>1348</v>
      </c>
      <c r="R950" s="37">
        <v>1</v>
      </c>
      <c r="S950" s="32">
        <v>183560</v>
      </c>
      <c r="T950" s="4">
        <f t="shared" si="188"/>
        <v>183560</v>
      </c>
      <c r="U950" s="83">
        <f t="shared" si="189"/>
        <v>205587.20000000001</v>
      </c>
      <c r="V950" s="9" t="s">
        <v>1341</v>
      </c>
      <c r="W950" s="153" t="s">
        <v>1410</v>
      </c>
      <c r="X950" s="29"/>
    </row>
    <row r="951" spans="1:24" s="28" customFormat="1" ht="102" customHeight="1">
      <c r="A951" s="9" t="s">
        <v>6899</v>
      </c>
      <c r="B951" s="3" t="s">
        <v>1332</v>
      </c>
      <c r="C951" s="38" t="s">
        <v>1625</v>
      </c>
      <c r="D951" s="38" t="s">
        <v>1622</v>
      </c>
      <c r="E951" s="38" t="s">
        <v>1621</v>
      </c>
      <c r="F951" s="31" t="s">
        <v>1627</v>
      </c>
      <c r="G951" s="29" t="s">
        <v>385</v>
      </c>
      <c r="H951" s="20">
        <v>0</v>
      </c>
      <c r="I951" s="34">
        <v>470000000</v>
      </c>
      <c r="J951" s="21" t="s">
        <v>1330</v>
      </c>
      <c r="K951" s="33" t="s">
        <v>1387</v>
      </c>
      <c r="L951" s="138" t="s">
        <v>3428</v>
      </c>
      <c r="M951" s="141" t="s">
        <v>383</v>
      </c>
      <c r="N951" s="360" t="s">
        <v>8878</v>
      </c>
      <c r="O951" s="3" t="s">
        <v>1382</v>
      </c>
      <c r="P951" s="7" t="s">
        <v>1349</v>
      </c>
      <c r="Q951" s="3" t="s">
        <v>1348</v>
      </c>
      <c r="R951" s="37">
        <v>1</v>
      </c>
      <c r="S951" s="32">
        <v>158970</v>
      </c>
      <c r="T951" s="4">
        <f t="shared" si="188"/>
        <v>158970</v>
      </c>
      <c r="U951" s="83">
        <f t="shared" si="189"/>
        <v>178046.40000000002</v>
      </c>
      <c r="V951" s="9" t="s">
        <v>1341</v>
      </c>
      <c r="W951" s="153" t="s">
        <v>1410</v>
      </c>
      <c r="X951" s="29"/>
    </row>
    <row r="952" spans="1:24" s="28" customFormat="1" ht="102" customHeight="1">
      <c r="A952" s="9" t="s">
        <v>6900</v>
      </c>
      <c r="B952" s="3" t="s">
        <v>1332</v>
      </c>
      <c r="C952" s="38" t="s">
        <v>1625</v>
      </c>
      <c r="D952" s="38" t="s">
        <v>1622</v>
      </c>
      <c r="E952" s="38" t="s">
        <v>1621</v>
      </c>
      <c r="F952" s="31" t="s">
        <v>1626</v>
      </c>
      <c r="G952" s="29" t="s">
        <v>385</v>
      </c>
      <c r="H952" s="20">
        <v>0</v>
      </c>
      <c r="I952" s="34">
        <v>470000000</v>
      </c>
      <c r="J952" s="21" t="s">
        <v>1330</v>
      </c>
      <c r="K952" s="33" t="s">
        <v>1387</v>
      </c>
      <c r="L952" s="138" t="s">
        <v>3428</v>
      </c>
      <c r="M952" s="141" t="s">
        <v>383</v>
      </c>
      <c r="N952" s="360" t="s">
        <v>8878</v>
      </c>
      <c r="O952" s="3" t="s">
        <v>1382</v>
      </c>
      <c r="P952" s="7" t="s">
        <v>1349</v>
      </c>
      <c r="Q952" s="3" t="s">
        <v>1348</v>
      </c>
      <c r="R952" s="37">
        <v>1</v>
      </c>
      <c r="S952" s="32">
        <v>165700</v>
      </c>
      <c r="T952" s="4">
        <f t="shared" si="188"/>
        <v>165700</v>
      </c>
      <c r="U952" s="83">
        <f t="shared" si="189"/>
        <v>185584.00000000003</v>
      </c>
      <c r="V952" s="9" t="s">
        <v>1341</v>
      </c>
      <c r="W952" s="153" t="s">
        <v>1410</v>
      </c>
      <c r="X952" s="29"/>
    </row>
    <row r="953" spans="1:24" s="28" customFormat="1" ht="102" customHeight="1">
      <c r="A953" s="9" t="s">
        <v>6901</v>
      </c>
      <c r="B953" s="3" t="s">
        <v>1332</v>
      </c>
      <c r="C953" s="38" t="s">
        <v>1625</v>
      </c>
      <c r="D953" s="38" t="s">
        <v>1622</v>
      </c>
      <c r="E953" s="38" t="s">
        <v>1621</v>
      </c>
      <c r="F953" s="31" t="s">
        <v>1624</v>
      </c>
      <c r="G953" s="29" t="s">
        <v>385</v>
      </c>
      <c r="H953" s="20">
        <v>0</v>
      </c>
      <c r="I953" s="34">
        <v>470000000</v>
      </c>
      <c r="J953" s="21" t="s">
        <v>1330</v>
      </c>
      <c r="K953" s="33" t="s">
        <v>1387</v>
      </c>
      <c r="L953" s="138" t="s">
        <v>3428</v>
      </c>
      <c r="M953" s="141" t="s">
        <v>383</v>
      </c>
      <c r="N953" s="360" t="s">
        <v>8878</v>
      </c>
      <c r="O953" s="3" t="s">
        <v>1382</v>
      </c>
      <c r="P953" s="7" t="s">
        <v>1349</v>
      </c>
      <c r="Q953" s="3" t="s">
        <v>1348</v>
      </c>
      <c r="R953" s="37">
        <v>2</v>
      </c>
      <c r="S953" s="32">
        <v>172400</v>
      </c>
      <c r="T953" s="4">
        <f t="shared" si="188"/>
        <v>344800</v>
      </c>
      <c r="U953" s="83">
        <f t="shared" si="189"/>
        <v>386176.00000000006</v>
      </c>
      <c r="V953" s="9" t="s">
        <v>1341</v>
      </c>
      <c r="W953" s="153" t="s">
        <v>1410</v>
      </c>
      <c r="X953" s="29"/>
    </row>
    <row r="954" spans="1:24" s="28" customFormat="1" ht="102" customHeight="1">
      <c r="A954" s="9" t="s">
        <v>6902</v>
      </c>
      <c r="B954" s="3" t="s">
        <v>1332</v>
      </c>
      <c r="C954" s="38" t="s">
        <v>1623</v>
      </c>
      <c r="D954" s="38" t="s">
        <v>1622</v>
      </c>
      <c r="E954" s="38" t="s">
        <v>1621</v>
      </c>
      <c r="F954" s="31" t="s">
        <v>463</v>
      </c>
      <c r="G954" s="29" t="s">
        <v>385</v>
      </c>
      <c r="H954" s="20">
        <v>0</v>
      </c>
      <c r="I954" s="34">
        <v>470000000</v>
      </c>
      <c r="J954" s="21" t="s">
        <v>1330</v>
      </c>
      <c r="K954" s="33" t="s">
        <v>1387</v>
      </c>
      <c r="L954" s="138" t="s">
        <v>3428</v>
      </c>
      <c r="M954" s="141" t="s">
        <v>383</v>
      </c>
      <c r="N954" s="360" t="s">
        <v>8878</v>
      </c>
      <c r="O954" s="3" t="s">
        <v>1382</v>
      </c>
      <c r="P954" s="7" t="s">
        <v>1354</v>
      </c>
      <c r="Q954" s="3" t="s">
        <v>1195</v>
      </c>
      <c r="R954" s="37">
        <v>4</v>
      </c>
      <c r="S954" s="32">
        <v>156780</v>
      </c>
      <c r="T954" s="4">
        <f t="shared" si="188"/>
        <v>627120</v>
      </c>
      <c r="U954" s="83">
        <f t="shared" si="189"/>
        <v>702374.40000000002</v>
      </c>
      <c r="V954" s="9" t="s">
        <v>1341</v>
      </c>
      <c r="W954" s="153" t="s">
        <v>1410</v>
      </c>
      <c r="X954" s="29"/>
    </row>
    <row r="955" spans="1:24" s="28" customFormat="1" ht="102" customHeight="1">
      <c r="A955" s="9" t="s">
        <v>6903</v>
      </c>
      <c r="B955" s="3" t="s">
        <v>1332</v>
      </c>
      <c r="C955" s="38" t="s">
        <v>1623</v>
      </c>
      <c r="D955" s="38" t="s">
        <v>1622</v>
      </c>
      <c r="E955" s="38" t="s">
        <v>1621</v>
      </c>
      <c r="F955" s="31" t="s">
        <v>464</v>
      </c>
      <c r="G955" s="29" t="s">
        <v>385</v>
      </c>
      <c r="H955" s="20">
        <v>0</v>
      </c>
      <c r="I955" s="34">
        <v>470000000</v>
      </c>
      <c r="J955" s="21" t="s">
        <v>1330</v>
      </c>
      <c r="K955" s="33" t="s">
        <v>1387</v>
      </c>
      <c r="L955" s="138" t="s">
        <v>3428</v>
      </c>
      <c r="M955" s="141" t="s">
        <v>383</v>
      </c>
      <c r="N955" s="360" t="s">
        <v>8878</v>
      </c>
      <c r="O955" s="3" t="s">
        <v>1382</v>
      </c>
      <c r="P955" s="7" t="s">
        <v>1354</v>
      </c>
      <c r="Q955" s="3" t="s">
        <v>1195</v>
      </c>
      <c r="R955" s="37">
        <v>9</v>
      </c>
      <c r="S955" s="32">
        <v>145880</v>
      </c>
      <c r="T955" s="24">
        <v>0</v>
      </c>
      <c r="U955" s="83">
        <f t="shared" si="189"/>
        <v>0</v>
      </c>
      <c r="V955" s="9" t="s">
        <v>1341</v>
      </c>
      <c r="W955" s="153" t="s">
        <v>1410</v>
      </c>
      <c r="X955" s="29" t="s">
        <v>9385</v>
      </c>
    </row>
    <row r="956" spans="1:24" s="28" customFormat="1" ht="102" customHeight="1">
      <c r="A956" s="9" t="s">
        <v>9558</v>
      </c>
      <c r="B956" s="3" t="s">
        <v>1332</v>
      </c>
      <c r="C956" s="38" t="s">
        <v>1623</v>
      </c>
      <c r="D956" s="38" t="s">
        <v>1622</v>
      </c>
      <c r="E956" s="38" t="s">
        <v>1621</v>
      </c>
      <c r="F956" s="31" t="s">
        <v>464</v>
      </c>
      <c r="G956" s="29" t="s">
        <v>385</v>
      </c>
      <c r="H956" s="20">
        <v>0</v>
      </c>
      <c r="I956" s="34">
        <v>470000000</v>
      </c>
      <c r="J956" s="21" t="s">
        <v>1330</v>
      </c>
      <c r="K956" s="33" t="s">
        <v>1387</v>
      </c>
      <c r="L956" s="138" t="s">
        <v>3428</v>
      </c>
      <c r="M956" s="141" t="s">
        <v>383</v>
      </c>
      <c r="N956" s="360" t="s">
        <v>8878</v>
      </c>
      <c r="O956" s="3" t="s">
        <v>1382</v>
      </c>
      <c r="P956" s="7" t="s">
        <v>1354</v>
      </c>
      <c r="Q956" s="3" t="s">
        <v>1195</v>
      </c>
      <c r="R956" s="37">
        <v>4</v>
      </c>
      <c r="S956" s="32">
        <v>145880</v>
      </c>
      <c r="T956" s="4">
        <f t="shared" ref="T956" si="198">R956*S956</f>
        <v>583520</v>
      </c>
      <c r="U956" s="83">
        <f t="shared" ref="U956" si="199">T956*1.12</f>
        <v>653542.40000000002</v>
      </c>
      <c r="V956" s="9" t="s">
        <v>1341</v>
      </c>
      <c r="W956" s="153" t="s">
        <v>1410</v>
      </c>
      <c r="X956" s="29"/>
    </row>
    <row r="957" spans="1:24" s="28" customFormat="1" ht="102" customHeight="1">
      <c r="A957" s="9" t="s">
        <v>6904</v>
      </c>
      <c r="B957" s="3" t="s">
        <v>1332</v>
      </c>
      <c r="C957" s="38" t="s">
        <v>1623</v>
      </c>
      <c r="D957" s="38" t="s">
        <v>1622</v>
      </c>
      <c r="E957" s="38" t="s">
        <v>1621</v>
      </c>
      <c r="F957" s="31" t="s">
        <v>465</v>
      </c>
      <c r="G957" s="29" t="s">
        <v>385</v>
      </c>
      <c r="H957" s="20">
        <v>0</v>
      </c>
      <c r="I957" s="34">
        <v>470000000</v>
      </c>
      <c r="J957" s="21" t="s">
        <v>1330</v>
      </c>
      <c r="K957" s="33" t="s">
        <v>1387</v>
      </c>
      <c r="L957" s="138" t="s">
        <v>3428</v>
      </c>
      <c r="M957" s="141" t="s">
        <v>383</v>
      </c>
      <c r="N957" s="360" t="s">
        <v>8878</v>
      </c>
      <c r="O957" s="3" t="s">
        <v>1382</v>
      </c>
      <c r="P957" s="7" t="s">
        <v>1354</v>
      </c>
      <c r="Q957" s="3" t="s">
        <v>1195</v>
      </c>
      <c r="R957" s="37">
        <v>2</v>
      </c>
      <c r="S957" s="32">
        <v>142560</v>
      </c>
      <c r="T957" s="4">
        <f t="shared" si="188"/>
        <v>285120</v>
      </c>
      <c r="U957" s="83">
        <f t="shared" si="189"/>
        <v>319334.40000000002</v>
      </c>
      <c r="V957" s="9" t="s">
        <v>1341</v>
      </c>
      <c r="W957" s="153" t="s">
        <v>1410</v>
      </c>
      <c r="X957" s="29"/>
    </row>
    <row r="958" spans="1:24" s="28" customFormat="1" ht="102" customHeight="1">
      <c r="A958" s="9" t="s">
        <v>6905</v>
      </c>
      <c r="B958" s="3" t="s">
        <v>1332</v>
      </c>
      <c r="C958" s="39" t="s">
        <v>1620</v>
      </c>
      <c r="D958" s="38" t="s">
        <v>1619</v>
      </c>
      <c r="E958" s="59" t="s">
        <v>1618</v>
      </c>
      <c r="F958" s="35"/>
      <c r="G958" s="29" t="s">
        <v>385</v>
      </c>
      <c r="H958" s="20">
        <v>0</v>
      </c>
      <c r="I958" s="34">
        <v>470000000</v>
      </c>
      <c r="J958" s="21" t="s">
        <v>1330</v>
      </c>
      <c r="K958" s="33" t="s">
        <v>1387</v>
      </c>
      <c r="L958" s="138" t="s">
        <v>3428</v>
      </c>
      <c r="M958" s="141" t="s">
        <v>383</v>
      </c>
      <c r="N958" s="360" t="s">
        <v>8878</v>
      </c>
      <c r="O958" s="3" t="s">
        <v>1382</v>
      </c>
      <c r="P958" s="7" t="s">
        <v>1354</v>
      </c>
      <c r="Q958" s="3" t="s">
        <v>1195</v>
      </c>
      <c r="R958" s="37">
        <v>23</v>
      </c>
      <c r="S958" s="32">
        <v>64350</v>
      </c>
      <c r="T958" s="24">
        <v>0</v>
      </c>
      <c r="U958" s="83">
        <f t="shared" si="189"/>
        <v>0</v>
      </c>
      <c r="V958" s="9" t="s">
        <v>1341</v>
      </c>
      <c r="W958" s="153" t="s">
        <v>1410</v>
      </c>
      <c r="X958" s="29" t="s">
        <v>9385</v>
      </c>
    </row>
    <row r="959" spans="1:24" s="28" customFormat="1" ht="102" customHeight="1">
      <c r="A959" s="9" t="s">
        <v>9532</v>
      </c>
      <c r="B959" s="3" t="s">
        <v>1332</v>
      </c>
      <c r="C959" s="39" t="s">
        <v>1620</v>
      </c>
      <c r="D959" s="38" t="s">
        <v>1619</v>
      </c>
      <c r="E959" s="59" t="s">
        <v>1618</v>
      </c>
      <c r="F959" s="35"/>
      <c r="G959" s="29" t="s">
        <v>385</v>
      </c>
      <c r="H959" s="20">
        <v>0</v>
      </c>
      <c r="I959" s="34">
        <v>470000000</v>
      </c>
      <c r="J959" s="21" t="s">
        <v>1330</v>
      </c>
      <c r="K959" s="33" t="s">
        <v>1387</v>
      </c>
      <c r="L959" s="138" t="s">
        <v>3428</v>
      </c>
      <c r="M959" s="141" t="s">
        <v>383</v>
      </c>
      <c r="N959" s="360" t="s">
        <v>8878</v>
      </c>
      <c r="O959" s="3" t="s">
        <v>1382</v>
      </c>
      <c r="P959" s="7" t="s">
        <v>1354</v>
      </c>
      <c r="Q959" s="3" t="s">
        <v>1195</v>
      </c>
      <c r="R959" s="37">
        <v>6</v>
      </c>
      <c r="S959" s="32">
        <v>64350</v>
      </c>
      <c r="T959" s="4">
        <f t="shared" ref="T959" si="200">R959*S959</f>
        <v>386100</v>
      </c>
      <c r="U959" s="83">
        <f t="shared" ref="U959" si="201">T959*1.12</f>
        <v>432432.00000000006</v>
      </c>
      <c r="V959" s="9" t="s">
        <v>1341</v>
      </c>
      <c r="W959" s="153" t="s">
        <v>1410</v>
      </c>
      <c r="X959" s="29"/>
    </row>
    <row r="960" spans="1:24" s="28" customFormat="1" ht="102" customHeight="1">
      <c r="A960" s="9" t="s">
        <v>6906</v>
      </c>
      <c r="B960" s="3" t="s">
        <v>1332</v>
      </c>
      <c r="C960" s="39" t="s">
        <v>1617</v>
      </c>
      <c r="D960" s="38" t="s">
        <v>1616</v>
      </c>
      <c r="E960" s="38" t="s">
        <v>1615</v>
      </c>
      <c r="F960" s="31" t="s">
        <v>1614</v>
      </c>
      <c r="G960" s="29" t="s">
        <v>384</v>
      </c>
      <c r="H960" s="20">
        <v>0</v>
      </c>
      <c r="I960" s="34">
        <v>470000000</v>
      </c>
      <c r="J960" s="21" t="s">
        <v>1330</v>
      </c>
      <c r="K960" s="33" t="s">
        <v>1387</v>
      </c>
      <c r="L960" s="138" t="s">
        <v>3428</v>
      </c>
      <c r="M960" s="141" t="s">
        <v>383</v>
      </c>
      <c r="N960" s="360" t="s">
        <v>8876</v>
      </c>
      <c r="O960" s="3" t="s">
        <v>1382</v>
      </c>
      <c r="P960" s="131" t="s">
        <v>1613</v>
      </c>
      <c r="Q960" s="59" t="s">
        <v>1612</v>
      </c>
      <c r="R960" s="37">
        <v>48</v>
      </c>
      <c r="S960" s="32">
        <v>510</v>
      </c>
      <c r="T960" s="4">
        <f t="shared" si="188"/>
        <v>24480</v>
      </c>
      <c r="U960" s="83">
        <f t="shared" si="189"/>
        <v>27417.600000000002</v>
      </c>
      <c r="V960" s="9" t="s">
        <v>1341</v>
      </c>
      <c r="W960" s="153" t="s">
        <v>1410</v>
      </c>
      <c r="X960" s="29"/>
    </row>
    <row r="961" spans="1:24" s="28" customFormat="1" ht="102" customHeight="1">
      <c r="A961" s="9" t="s">
        <v>6907</v>
      </c>
      <c r="B961" s="3" t="s">
        <v>1332</v>
      </c>
      <c r="C961" s="39" t="s">
        <v>1611</v>
      </c>
      <c r="D961" s="38" t="s">
        <v>1605</v>
      </c>
      <c r="E961" s="38" t="s">
        <v>1610</v>
      </c>
      <c r="F961" s="31" t="s">
        <v>1609</v>
      </c>
      <c r="G961" s="29" t="s">
        <v>384</v>
      </c>
      <c r="H961" s="20">
        <v>0</v>
      </c>
      <c r="I961" s="34">
        <v>470000000</v>
      </c>
      <c r="J961" s="21" t="s">
        <v>1330</v>
      </c>
      <c r="K961" s="33" t="s">
        <v>1387</v>
      </c>
      <c r="L961" s="138" t="s">
        <v>3428</v>
      </c>
      <c r="M961" s="141" t="s">
        <v>383</v>
      </c>
      <c r="N961" s="360" t="s">
        <v>8876</v>
      </c>
      <c r="O961" s="3" t="s">
        <v>1382</v>
      </c>
      <c r="P961" s="7" t="s">
        <v>1354</v>
      </c>
      <c r="Q961" s="3" t="s">
        <v>1195</v>
      </c>
      <c r="R961" s="37">
        <v>220</v>
      </c>
      <c r="S961" s="32">
        <v>332</v>
      </c>
      <c r="T961" s="4">
        <f t="shared" si="188"/>
        <v>73040</v>
      </c>
      <c r="U961" s="83">
        <f t="shared" si="189"/>
        <v>81804.800000000003</v>
      </c>
      <c r="V961" s="9" t="s">
        <v>1341</v>
      </c>
      <c r="W961" s="153" t="s">
        <v>1410</v>
      </c>
      <c r="X961" s="29"/>
    </row>
    <row r="962" spans="1:24" s="28" customFormat="1" ht="102" customHeight="1">
      <c r="A962" s="9" t="s">
        <v>6908</v>
      </c>
      <c r="B962" s="3" t="s">
        <v>1332</v>
      </c>
      <c r="C962" s="39" t="s">
        <v>1608</v>
      </c>
      <c r="D962" s="38" t="s">
        <v>1605</v>
      </c>
      <c r="E962" s="38" t="s">
        <v>1607</v>
      </c>
      <c r="F962" s="31" t="s">
        <v>518</v>
      </c>
      <c r="G962" s="29" t="s">
        <v>384</v>
      </c>
      <c r="H962" s="20">
        <v>0</v>
      </c>
      <c r="I962" s="34">
        <v>470000000</v>
      </c>
      <c r="J962" s="21" t="s">
        <v>1330</v>
      </c>
      <c r="K962" s="33" t="s">
        <v>1387</v>
      </c>
      <c r="L962" s="138" t="s">
        <v>3428</v>
      </c>
      <c r="M962" s="141" t="s">
        <v>383</v>
      </c>
      <c r="N962" s="360" t="s">
        <v>8876</v>
      </c>
      <c r="O962" s="3" t="s">
        <v>1382</v>
      </c>
      <c r="P962" s="7" t="s">
        <v>1354</v>
      </c>
      <c r="Q962" s="3" t="s">
        <v>1195</v>
      </c>
      <c r="R962" s="37">
        <v>1480</v>
      </c>
      <c r="S962" s="32">
        <v>259</v>
      </c>
      <c r="T962" s="4">
        <f t="shared" si="188"/>
        <v>383320</v>
      </c>
      <c r="U962" s="83">
        <f t="shared" si="189"/>
        <v>429318.40000000002</v>
      </c>
      <c r="V962" s="9" t="s">
        <v>1341</v>
      </c>
      <c r="W962" s="153" t="s">
        <v>1410</v>
      </c>
      <c r="X962" s="29"/>
    </row>
    <row r="963" spans="1:24" s="28" customFormat="1" ht="102" customHeight="1">
      <c r="A963" s="9" t="s">
        <v>6909</v>
      </c>
      <c r="B963" s="3" t="s">
        <v>1332</v>
      </c>
      <c r="C963" s="39" t="s">
        <v>1606</v>
      </c>
      <c r="D963" s="38" t="s">
        <v>1605</v>
      </c>
      <c r="E963" s="38" t="s">
        <v>1604</v>
      </c>
      <c r="F963" s="31" t="s">
        <v>519</v>
      </c>
      <c r="G963" s="29" t="s">
        <v>384</v>
      </c>
      <c r="H963" s="20">
        <v>0</v>
      </c>
      <c r="I963" s="34">
        <v>470000000</v>
      </c>
      <c r="J963" s="21" t="s">
        <v>1330</v>
      </c>
      <c r="K963" s="33" t="s">
        <v>1387</v>
      </c>
      <c r="L963" s="138" t="s">
        <v>3428</v>
      </c>
      <c r="M963" s="141" t="s">
        <v>383</v>
      </c>
      <c r="N963" s="360" t="s">
        <v>8876</v>
      </c>
      <c r="O963" s="3" t="s">
        <v>1382</v>
      </c>
      <c r="P963" s="7" t="s">
        <v>1354</v>
      </c>
      <c r="Q963" s="3" t="s">
        <v>1195</v>
      </c>
      <c r="R963" s="37">
        <v>200</v>
      </c>
      <c r="S963" s="32">
        <v>365</v>
      </c>
      <c r="T963" s="4">
        <f t="shared" si="188"/>
        <v>73000</v>
      </c>
      <c r="U963" s="83">
        <f t="shared" si="189"/>
        <v>81760.000000000015</v>
      </c>
      <c r="V963" s="9" t="s">
        <v>1341</v>
      </c>
      <c r="W963" s="153" t="s">
        <v>1410</v>
      </c>
      <c r="X963" s="29"/>
    </row>
    <row r="964" spans="1:24" s="28" customFormat="1" ht="102" customHeight="1">
      <c r="A964" s="9" t="s">
        <v>6910</v>
      </c>
      <c r="B964" s="3" t="s">
        <v>1332</v>
      </c>
      <c r="C964" s="38" t="s">
        <v>1602</v>
      </c>
      <c r="D964" s="240" t="s">
        <v>3430</v>
      </c>
      <c r="E964" s="240" t="s">
        <v>1601</v>
      </c>
      <c r="F964" s="31" t="s">
        <v>521</v>
      </c>
      <c r="G964" s="29" t="s">
        <v>384</v>
      </c>
      <c r="H964" s="20">
        <v>0</v>
      </c>
      <c r="I964" s="34">
        <v>470000000</v>
      </c>
      <c r="J964" s="21" t="s">
        <v>1330</v>
      </c>
      <c r="K964" s="33" t="s">
        <v>1387</v>
      </c>
      <c r="L964" s="138" t="s">
        <v>3428</v>
      </c>
      <c r="M964" s="141" t="s">
        <v>383</v>
      </c>
      <c r="N964" s="360" t="s">
        <v>8876</v>
      </c>
      <c r="O964" s="3" t="s">
        <v>1382</v>
      </c>
      <c r="P964" s="7" t="s">
        <v>1354</v>
      </c>
      <c r="Q964" s="3" t="s">
        <v>1195</v>
      </c>
      <c r="R964" s="37">
        <v>1060</v>
      </c>
      <c r="S964" s="32">
        <v>295</v>
      </c>
      <c r="T964" s="4">
        <f t="shared" si="188"/>
        <v>312700</v>
      </c>
      <c r="U964" s="83">
        <f t="shared" si="189"/>
        <v>350224.00000000006</v>
      </c>
      <c r="V964" s="9" t="s">
        <v>1341</v>
      </c>
      <c r="W964" s="153" t="s">
        <v>1410</v>
      </c>
      <c r="X964" s="29"/>
    </row>
    <row r="965" spans="1:24" s="28" customFormat="1" ht="102" customHeight="1">
      <c r="A965" s="9" t="s">
        <v>6911</v>
      </c>
      <c r="B965" s="3" t="s">
        <v>1332</v>
      </c>
      <c r="C965" s="38" t="s">
        <v>1602</v>
      </c>
      <c r="D965" s="240" t="s">
        <v>3430</v>
      </c>
      <c r="E965" s="240" t="s">
        <v>1601</v>
      </c>
      <c r="F965" s="31" t="s">
        <v>522</v>
      </c>
      <c r="G965" s="29" t="s">
        <v>384</v>
      </c>
      <c r="H965" s="20">
        <v>0</v>
      </c>
      <c r="I965" s="34">
        <v>470000000</v>
      </c>
      <c r="J965" s="21" t="s">
        <v>1330</v>
      </c>
      <c r="K965" s="33" t="s">
        <v>1387</v>
      </c>
      <c r="L965" s="138" t="s">
        <v>3428</v>
      </c>
      <c r="M965" s="141" t="s">
        <v>383</v>
      </c>
      <c r="N965" s="360" t="s">
        <v>8876</v>
      </c>
      <c r="O965" s="3" t="s">
        <v>1382</v>
      </c>
      <c r="P965" s="7" t="s">
        <v>1354</v>
      </c>
      <c r="Q965" s="3" t="s">
        <v>1195</v>
      </c>
      <c r="R965" s="37">
        <v>370</v>
      </c>
      <c r="S965" s="32">
        <v>320</v>
      </c>
      <c r="T965" s="4">
        <f t="shared" si="188"/>
        <v>118400</v>
      </c>
      <c r="U965" s="83">
        <f t="shared" si="189"/>
        <v>132608</v>
      </c>
      <c r="V965" s="9" t="s">
        <v>1341</v>
      </c>
      <c r="W965" s="153" t="s">
        <v>1410</v>
      </c>
      <c r="X965" s="29"/>
    </row>
    <row r="966" spans="1:24" s="28" customFormat="1" ht="102" customHeight="1">
      <c r="A966" s="9" t="s">
        <v>6912</v>
      </c>
      <c r="B966" s="3" t="s">
        <v>1332</v>
      </c>
      <c r="C966" s="38" t="s">
        <v>1602</v>
      </c>
      <c r="D966" s="240" t="s">
        <v>3430</v>
      </c>
      <c r="E966" s="240" t="s">
        <v>1601</v>
      </c>
      <c r="F966" s="31" t="s">
        <v>1603</v>
      </c>
      <c r="G966" s="29" t="s">
        <v>384</v>
      </c>
      <c r="H966" s="20">
        <v>0</v>
      </c>
      <c r="I966" s="34">
        <v>470000000</v>
      </c>
      <c r="J966" s="21" t="s">
        <v>1330</v>
      </c>
      <c r="K966" s="33" t="s">
        <v>1387</v>
      </c>
      <c r="L966" s="138" t="s">
        <v>3428</v>
      </c>
      <c r="M966" s="141" t="s">
        <v>383</v>
      </c>
      <c r="N966" s="360" t="s">
        <v>8876</v>
      </c>
      <c r="O966" s="3" t="s">
        <v>1382</v>
      </c>
      <c r="P966" s="7" t="s">
        <v>1354</v>
      </c>
      <c r="Q966" s="3" t="s">
        <v>1195</v>
      </c>
      <c r="R966" s="37">
        <v>200</v>
      </c>
      <c r="S966" s="32">
        <v>325</v>
      </c>
      <c r="T966" s="24">
        <v>0</v>
      </c>
      <c r="U966" s="83">
        <f t="shared" si="189"/>
        <v>0</v>
      </c>
      <c r="V966" s="9" t="s">
        <v>1341</v>
      </c>
      <c r="W966" s="153" t="s">
        <v>1410</v>
      </c>
      <c r="X966" s="29" t="s">
        <v>9103</v>
      </c>
    </row>
    <row r="967" spans="1:24" s="28" customFormat="1" ht="102" customHeight="1">
      <c r="A967" s="9" t="s">
        <v>6913</v>
      </c>
      <c r="B967" s="3" t="s">
        <v>1332</v>
      </c>
      <c r="C967" s="38" t="s">
        <v>1602</v>
      </c>
      <c r="D967" s="240" t="s">
        <v>3430</v>
      </c>
      <c r="E967" s="240" t="s">
        <v>1601</v>
      </c>
      <c r="F967" s="49" t="s">
        <v>523</v>
      </c>
      <c r="G967" s="29" t="s">
        <v>384</v>
      </c>
      <c r="H967" s="20">
        <v>0</v>
      </c>
      <c r="I967" s="34">
        <v>470000000</v>
      </c>
      <c r="J967" s="21" t="s">
        <v>1330</v>
      </c>
      <c r="K967" s="33" t="s">
        <v>1387</v>
      </c>
      <c r="L967" s="138" t="s">
        <v>3428</v>
      </c>
      <c r="M967" s="141" t="s">
        <v>383</v>
      </c>
      <c r="N967" s="360" t="s">
        <v>8876</v>
      </c>
      <c r="O967" s="3" t="s">
        <v>1382</v>
      </c>
      <c r="P967" s="7" t="s">
        <v>1354</v>
      </c>
      <c r="Q967" s="3" t="s">
        <v>1195</v>
      </c>
      <c r="R967" s="37">
        <v>345</v>
      </c>
      <c r="S967" s="32">
        <v>315</v>
      </c>
      <c r="T967" s="4">
        <f t="shared" si="188"/>
        <v>108675</v>
      </c>
      <c r="U967" s="83">
        <f t="shared" si="189"/>
        <v>121716.00000000001</v>
      </c>
      <c r="V967" s="9" t="s">
        <v>1341</v>
      </c>
      <c r="W967" s="153" t="s">
        <v>1410</v>
      </c>
      <c r="X967" s="29"/>
    </row>
    <row r="968" spans="1:24" s="28" customFormat="1" ht="102" customHeight="1">
      <c r="A968" s="9" t="s">
        <v>6914</v>
      </c>
      <c r="B968" s="3" t="s">
        <v>1332</v>
      </c>
      <c r="C968" s="38" t="s">
        <v>1602</v>
      </c>
      <c r="D968" s="31" t="s">
        <v>520</v>
      </c>
      <c r="E968" s="38" t="s">
        <v>1601</v>
      </c>
      <c r="F968" s="49" t="s">
        <v>1600</v>
      </c>
      <c r="G968" s="29" t="s">
        <v>384</v>
      </c>
      <c r="H968" s="20">
        <v>0</v>
      </c>
      <c r="I968" s="34">
        <v>470000000</v>
      </c>
      <c r="J968" s="21" t="s">
        <v>1330</v>
      </c>
      <c r="K968" s="33" t="s">
        <v>1387</v>
      </c>
      <c r="L968" s="138" t="s">
        <v>3428</v>
      </c>
      <c r="M968" s="141" t="s">
        <v>383</v>
      </c>
      <c r="N968" s="360" t="s">
        <v>8876</v>
      </c>
      <c r="O968" s="3" t="s">
        <v>1382</v>
      </c>
      <c r="P968" s="7" t="s">
        <v>1354</v>
      </c>
      <c r="Q968" s="3" t="s">
        <v>1195</v>
      </c>
      <c r="R968" s="37">
        <v>150</v>
      </c>
      <c r="S968" s="32">
        <v>1750</v>
      </c>
      <c r="T968" s="4">
        <f t="shared" si="188"/>
        <v>262500</v>
      </c>
      <c r="U968" s="83">
        <f t="shared" si="189"/>
        <v>294000</v>
      </c>
      <c r="V968" s="9" t="s">
        <v>1341</v>
      </c>
      <c r="W968" s="153" t="s">
        <v>1410</v>
      </c>
      <c r="X968" s="29"/>
    </row>
    <row r="969" spans="1:24" s="28" customFormat="1" ht="102" customHeight="1">
      <c r="A969" s="9" t="s">
        <v>6915</v>
      </c>
      <c r="B969" s="3" t="s">
        <v>1332</v>
      </c>
      <c r="C969" s="39" t="s">
        <v>1599</v>
      </c>
      <c r="D969" s="31" t="s">
        <v>520</v>
      </c>
      <c r="E969" s="59" t="s">
        <v>1598</v>
      </c>
      <c r="F969" s="49"/>
      <c r="G969" s="29" t="s">
        <v>384</v>
      </c>
      <c r="H969" s="20">
        <v>0</v>
      </c>
      <c r="I969" s="34">
        <v>470000000</v>
      </c>
      <c r="J969" s="21" t="s">
        <v>1330</v>
      </c>
      <c r="K969" s="33" t="s">
        <v>1387</v>
      </c>
      <c r="L969" s="138" t="s">
        <v>3428</v>
      </c>
      <c r="M969" s="141" t="s">
        <v>383</v>
      </c>
      <c r="N969" s="360" t="s">
        <v>8876</v>
      </c>
      <c r="O969" s="3" t="s">
        <v>1382</v>
      </c>
      <c r="P969" s="7" t="s">
        <v>1354</v>
      </c>
      <c r="Q969" s="3" t="s">
        <v>1195</v>
      </c>
      <c r="R969" s="37">
        <v>165</v>
      </c>
      <c r="S969" s="32">
        <v>1950</v>
      </c>
      <c r="T969" s="4">
        <f t="shared" si="188"/>
        <v>321750</v>
      </c>
      <c r="U969" s="83">
        <f t="shared" si="189"/>
        <v>360360.00000000006</v>
      </c>
      <c r="V969" s="9" t="s">
        <v>1341</v>
      </c>
      <c r="W969" s="153" t="s">
        <v>1410</v>
      </c>
      <c r="X969" s="29"/>
    </row>
    <row r="970" spans="1:24" s="28" customFormat="1" ht="102" customHeight="1">
      <c r="A970" s="9" t="s">
        <v>6916</v>
      </c>
      <c r="B970" s="3" t="s">
        <v>1332</v>
      </c>
      <c r="C970" s="38" t="s">
        <v>1597</v>
      </c>
      <c r="D970" s="240" t="s">
        <v>3430</v>
      </c>
      <c r="E970" s="240" t="s">
        <v>1601</v>
      </c>
      <c r="F970" s="49" t="s">
        <v>524</v>
      </c>
      <c r="G970" s="29" t="s">
        <v>384</v>
      </c>
      <c r="H970" s="20">
        <v>0</v>
      </c>
      <c r="I970" s="34">
        <v>470000000</v>
      </c>
      <c r="J970" s="21" t="s">
        <v>1330</v>
      </c>
      <c r="K970" s="33" t="s">
        <v>1387</v>
      </c>
      <c r="L970" s="138" t="s">
        <v>3428</v>
      </c>
      <c r="M970" s="141" t="s">
        <v>383</v>
      </c>
      <c r="N970" s="360" t="s">
        <v>8876</v>
      </c>
      <c r="O970" s="3" t="s">
        <v>1382</v>
      </c>
      <c r="P970" s="7" t="s">
        <v>1354</v>
      </c>
      <c r="Q970" s="3" t="s">
        <v>1195</v>
      </c>
      <c r="R970" s="37">
        <v>200</v>
      </c>
      <c r="S970" s="32">
        <v>405</v>
      </c>
      <c r="T970" s="4">
        <f t="shared" si="188"/>
        <v>81000</v>
      </c>
      <c r="U970" s="83">
        <f t="shared" si="189"/>
        <v>90720.000000000015</v>
      </c>
      <c r="V970" s="9" t="s">
        <v>1341</v>
      </c>
      <c r="W970" s="153" t="s">
        <v>1410</v>
      </c>
      <c r="X970" s="29"/>
    </row>
    <row r="971" spans="1:24" s="28" customFormat="1" ht="102" customHeight="1">
      <c r="A971" s="9" t="s">
        <v>6917</v>
      </c>
      <c r="B971" s="3" t="s">
        <v>1332</v>
      </c>
      <c r="C971" s="38" t="s">
        <v>1597</v>
      </c>
      <c r="D971" s="240" t="s">
        <v>3430</v>
      </c>
      <c r="E971" s="240" t="s">
        <v>1601</v>
      </c>
      <c r="F971" s="49" t="s">
        <v>525</v>
      </c>
      <c r="G971" s="29" t="s">
        <v>384</v>
      </c>
      <c r="H971" s="20">
        <v>0</v>
      </c>
      <c r="I971" s="34">
        <v>470000000</v>
      </c>
      <c r="J971" s="21" t="s">
        <v>1330</v>
      </c>
      <c r="K971" s="33" t="s">
        <v>1387</v>
      </c>
      <c r="L971" s="138" t="s">
        <v>3428</v>
      </c>
      <c r="M971" s="141" t="s">
        <v>383</v>
      </c>
      <c r="N971" s="360" t="s">
        <v>8876</v>
      </c>
      <c r="O971" s="3" t="s">
        <v>1382</v>
      </c>
      <c r="P971" s="7" t="s">
        <v>1354</v>
      </c>
      <c r="Q971" s="3" t="s">
        <v>1195</v>
      </c>
      <c r="R971" s="37">
        <v>100</v>
      </c>
      <c r="S971" s="32">
        <v>405</v>
      </c>
      <c r="T971" s="4">
        <f t="shared" si="188"/>
        <v>40500</v>
      </c>
      <c r="U971" s="83">
        <f t="shared" si="189"/>
        <v>45360.000000000007</v>
      </c>
      <c r="V971" s="9" t="s">
        <v>1341</v>
      </c>
      <c r="W971" s="153" t="s">
        <v>1410</v>
      </c>
      <c r="X971" s="29"/>
    </row>
    <row r="972" spans="1:24" s="28" customFormat="1" ht="102" customHeight="1">
      <c r="A972" s="9" t="s">
        <v>6918</v>
      </c>
      <c r="B972" s="3" t="s">
        <v>1332</v>
      </c>
      <c r="C972" s="38" t="s">
        <v>1597</v>
      </c>
      <c r="D972" s="240" t="s">
        <v>3430</v>
      </c>
      <c r="E972" s="240" t="s">
        <v>1601</v>
      </c>
      <c r="F972" s="49" t="s">
        <v>526</v>
      </c>
      <c r="G972" s="29" t="s">
        <v>384</v>
      </c>
      <c r="H972" s="20">
        <v>0</v>
      </c>
      <c r="I972" s="34">
        <v>470000000</v>
      </c>
      <c r="J972" s="21" t="s">
        <v>1330</v>
      </c>
      <c r="K972" s="33" t="s">
        <v>1387</v>
      </c>
      <c r="L972" s="138" t="s">
        <v>3428</v>
      </c>
      <c r="M972" s="141" t="s">
        <v>383</v>
      </c>
      <c r="N972" s="360" t="s">
        <v>8876</v>
      </c>
      <c r="O972" s="3" t="s">
        <v>1382</v>
      </c>
      <c r="P972" s="7" t="s">
        <v>1354</v>
      </c>
      <c r="Q972" s="3" t="s">
        <v>1195</v>
      </c>
      <c r="R972" s="37">
        <v>100</v>
      </c>
      <c r="S972" s="32">
        <v>415</v>
      </c>
      <c r="T972" s="4">
        <f t="shared" si="188"/>
        <v>41500</v>
      </c>
      <c r="U972" s="83">
        <f t="shared" si="189"/>
        <v>46480.000000000007</v>
      </c>
      <c r="V972" s="9" t="s">
        <v>1341</v>
      </c>
      <c r="W972" s="153" t="s">
        <v>1410</v>
      </c>
      <c r="X972" s="29"/>
    </row>
    <row r="973" spans="1:24" s="28" customFormat="1" ht="102" customHeight="1">
      <c r="A973" s="9" t="s">
        <v>6919</v>
      </c>
      <c r="B973" s="3" t="s">
        <v>1332</v>
      </c>
      <c r="C973" s="39" t="s">
        <v>1596</v>
      </c>
      <c r="D973" s="31" t="s">
        <v>1595</v>
      </c>
      <c r="E973" s="38" t="s">
        <v>1594</v>
      </c>
      <c r="F973" s="31"/>
      <c r="G973" s="29" t="s">
        <v>384</v>
      </c>
      <c r="H973" s="20">
        <v>0</v>
      </c>
      <c r="I973" s="34">
        <v>470000000</v>
      </c>
      <c r="J973" s="21" t="s">
        <v>1330</v>
      </c>
      <c r="K973" s="33" t="s">
        <v>1387</v>
      </c>
      <c r="L973" s="138" t="s">
        <v>3428</v>
      </c>
      <c r="M973" s="141" t="s">
        <v>383</v>
      </c>
      <c r="N973" s="360" t="s">
        <v>8876</v>
      </c>
      <c r="O973" s="3" t="s">
        <v>1382</v>
      </c>
      <c r="P973" s="7" t="s">
        <v>1354</v>
      </c>
      <c r="Q973" s="3" t="s">
        <v>1195</v>
      </c>
      <c r="R973" s="37">
        <v>200</v>
      </c>
      <c r="S973" s="32">
        <v>148</v>
      </c>
      <c r="T973" s="4">
        <f t="shared" si="188"/>
        <v>29600</v>
      </c>
      <c r="U973" s="83">
        <f t="shared" si="189"/>
        <v>33152</v>
      </c>
      <c r="V973" s="9" t="s">
        <v>1341</v>
      </c>
      <c r="W973" s="153" t="s">
        <v>1410</v>
      </c>
      <c r="X973" s="29"/>
    </row>
    <row r="974" spans="1:24" s="28" customFormat="1" ht="102" customHeight="1">
      <c r="A974" s="9" t="s">
        <v>6920</v>
      </c>
      <c r="B974" s="3" t="s">
        <v>1332</v>
      </c>
      <c r="C974" s="39" t="s">
        <v>1586</v>
      </c>
      <c r="D974" s="2" t="s">
        <v>3431</v>
      </c>
      <c r="E974" s="2" t="s">
        <v>3432</v>
      </c>
      <c r="F974" s="31" t="s">
        <v>1593</v>
      </c>
      <c r="G974" s="29" t="s">
        <v>384</v>
      </c>
      <c r="H974" s="20">
        <v>0</v>
      </c>
      <c r="I974" s="34">
        <v>470000000</v>
      </c>
      <c r="J974" s="21" t="s">
        <v>1330</v>
      </c>
      <c r="K974" s="33" t="s">
        <v>1387</v>
      </c>
      <c r="L974" s="138" t="s">
        <v>3428</v>
      </c>
      <c r="M974" s="141" t="s">
        <v>383</v>
      </c>
      <c r="N974" s="360" t="s">
        <v>8876</v>
      </c>
      <c r="O974" s="3" t="s">
        <v>1382</v>
      </c>
      <c r="P974" s="7" t="s">
        <v>1354</v>
      </c>
      <c r="Q974" s="3" t="s">
        <v>1195</v>
      </c>
      <c r="R974" s="37">
        <v>50</v>
      </c>
      <c r="S974" s="32">
        <v>620</v>
      </c>
      <c r="T974" s="4">
        <f t="shared" si="188"/>
        <v>31000</v>
      </c>
      <c r="U974" s="83">
        <f t="shared" si="189"/>
        <v>34720</v>
      </c>
      <c r="V974" s="9" t="s">
        <v>1341</v>
      </c>
      <c r="W974" s="153" t="s">
        <v>1410</v>
      </c>
      <c r="X974" s="29"/>
    </row>
    <row r="975" spans="1:24" s="28" customFormat="1" ht="102" customHeight="1">
      <c r="A975" s="9" t="s">
        <v>6921</v>
      </c>
      <c r="B975" s="3" t="s">
        <v>1332</v>
      </c>
      <c r="C975" s="39" t="s">
        <v>1586</v>
      </c>
      <c r="D975" s="2" t="s">
        <v>3431</v>
      </c>
      <c r="E975" s="2" t="s">
        <v>3432</v>
      </c>
      <c r="F975" s="31" t="s">
        <v>1592</v>
      </c>
      <c r="G975" s="29" t="s">
        <v>384</v>
      </c>
      <c r="H975" s="20">
        <v>0</v>
      </c>
      <c r="I975" s="34">
        <v>470000000</v>
      </c>
      <c r="J975" s="21" t="s">
        <v>1330</v>
      </c>
      <c r="K975" s="33" t="s">
        <v>1387</v>
      </c>
      <c r="L975" s="138" t="s">
        <v>3428</v>
      </c>
      <c r="M975" s="141" t="s">
        <v>383</v>
      </c>
      <c r="N975" s="360" t="s">
        <v>8876</v>
      </c>
      <c r="O975" s="3" t="s">
        <v>1382</v>
      </c>
      <c r="P975" s="7" t="s">
        <v>1354</v>
      </c>
      <c r="Q975" s="3" t="s">
        <v>1195</v>
      </c>
      <c r="R975" s="37">
        <v>40</v>
      </c>
      <c r="S975" s="32">
        <v>630</v>
      </c>
      <c r="T975" s="4">
        <f t="shared" si="188"/>
        <v>25200</v>
      </c>
      <c r="U975" s="83">
        <f t="shared" si="189"/>
        <v>28224.000000000004</v>
      </c>
      <c r="V975" s="9" t="s">
        <v>1341</v>
      </c>
      <c r="W975" s="153" t="s">
        <v>1410</v>
      </c>
      <c r="X975" s="29"/>
    </row>
    <row r="976" spans="1:24" s="28" customFormat="1" ht="102" customHeight="1">
      <c r="A976" s="9" t="s">
        <v>6922</v>
      </c>
      <c r="B976" s="3" t="s">
        <v>1332</v>
      </c>
      <c r="C976" s="39" t="s">
        <v>1586</v>
      </c>
      <c r="D976" s="2" t="s">
        <v>3431</v>
      </c>
      <c r="E976" s="2" t="s">
        <v>3432</v>
      </c>
      <c r="F976" s="31" t="s">
        <v>527</v>
      </c>
      <c r="G976" s="29" t="s">
        <v>384</v>
      </c>
      <c r="H976" s="20">
        <v>0</v>
      </c>
      <c r="I976" s="34">
        <v>470000000</v>
      </c>
      <c r="J976" s="21" t="s">
        <v>1330</v>
      </c>
      <c r="K976" s="33" t="s">
        <v>1387</v>
      </c>
      <c r="L976" s="138" t="s">
        <v>3428</v>
      </c>
      <c r="M976" s="141" t="s">
        <v>383</v>
      </c>
      <c r="N976" s="360" t="s">
        <v>8876</v>
      </c>
      <c r="O976" s="3" t="s">
        <v>1382</v>
      </c>
      <c r="P976" s="7" t="s">
        <v>1354</v>
      </c>
      <c r="Q976" s="3" t="s">
        <v>1195</v>
      </c>
      <c r="R976" s="37">
        <v>46</v>
      </c>
      <c r="S976" s="32">
        <v>7400</v>
      </c>
      <c r="T976" s="4">
        <f t="shared" si="188"/>
        <v>340400</v>
      </c>
      <c r="U976" s="83">
        <f t="shared" si="189"/>
        <v>381248.00000000006</v>
      </c>
      <c r="V976" s="9" t="s">
        <v>1341</v>
      </c>
      <c r="W976" s="153" t="s">
        <v>1410</v>
      </c>
      <c r="X976" s="29"/>
    </row>
    <row r="977" spans="1:24" s="28" customFormat="1" ht="102" customHeight="1">
      <c r="A977" s="9" t="s">
        <v>6923</v>
      </c>
      <c r="B977" s="3" t="s">
        <v>1332</v>
      </c>
      <c r="C977" s="39" t="s">
        <v>1586</v>
      </c>
      <c r="D977" s="2" t="s">
        <v>3431</v>
      </c>
      <c r="E977" s="2" t="s">
        <v>3432</v>
      </c>
      <c r="F977" s="46" t="s">
        <v>1591</v>
      </c>
      <c r="G977" s="29" t="s">
        <v>384</v>
      </c>
      <c r="H977" s="20">
        <v>0</v>
      </c>
      <c r="I977" s="34">
        <v>470000000</v>
      </c>
      <c r="J977" s="21" t="s">
        <v>1330</v>
      </c>
      <c r="K977" s="33" t="s">
        <v>1387</v>
      </c>
      <c r="L977" s="138" t="s">
        <v>3428</v>
      </c>
      <c r="M977" s="141" t="s">
        <v>383</v>
      </c>
      <c r="N977" s="360" t="s">
        <v>8876</v>
      </c>
      <c r="O977" s="3" t="s">
        <v>1382</v>
      </c>
      <c r="P977" s="7" t="s">
        <v>1354</v>
      </c>
      <c r="Q977" s="3" t="s">
        <v>1195</v>
      </c>
      <c r="R977" s="37">
        <v>670</v>
      </c>
      <c r="S977" s="32">
        <v>690</v>
      </c>
      <c r="T977" s="4">
        <f t="shared" si="188"/>
        <v>462300</v>
      </c>
      <c r="U977" s="83">
        <f t="shared" si="189"/>
        <v>517776.00000000006</v>
      </c>
      <c r="V977" s="9" t="s">
        <v>1341</v>
      </c>
      <c r="W977" s="153" t="s">
        <v>1410</v>
      </c>
      <c r="X977" s="29"/>
    </row>
    <row r="978" spans="1:24" s="28" customFormat="1" ht="102" customHeight="1">
      <c r="A978" s="9" t="s">
        <v>6924</v>
      </c>
      <c r="B978" s="3" t="s">
        <v>1332</v>
      </c>
      <c r="C978" s="39" t="s">
        <v>1590</v>
      </c>
      <c r="D978" s="49" t="s">
        <v>528</v>
      </c>
      <c r="E978" s="38" t="s">
        <v>1589</v>
      </c>
      <c r="F978" s="49"/>
      <c r="G978" s="29" t="s">
        <v>384</v>
      </c>
      <c r="H978" s="20">
        <v>0</v>
      </c>
      <c r="I978" s="34">
        <v>470000000</v>
      </c>
      <c r="J978" s="21" t="s">
        <v>1330</v>
      </c>
      <c r="K978" s="33" t="s">
        <v>1387</v>
      </c>
      <c r="L978" s="138" t="s">
        <v>3428</v>
      </c>
      <c r="M978" s="141" t="s">
        <v>383</v>
      </c>
      <c r="N978" s="360" t="s">
        <v>8876</v>
      </c>
      <c r="O978" s="3" t="s">
        <v>1382</v>
      </c>
      <c r="P978" s="7" t="s">
        <v>1354</v>
      </c>
      <c r="Q978" s="3" t="s">
        <v>1195</v>
      </c>
      <c r="R978" s="37">
        <v>60</v>
      </c>
      <c r="S978" s="32">
        <v>2845</v>
      </c>
      <c r="T978" s="4">
        <f t="shared" si="188"/>
        <v>170700</v>
      </c>
      <c r="U978" s="83">
        <f t="shared" si="189"/>
        <v>191184.00000000003</v>
      </c>
      <c r="V978" s="9" t="s">
        <v>1341</v>
      </c>
      <c r="W978" s="153" t="s">
        <v>1410</v>
      </c>
      <c r="X978" s="29"/>
    </row>
    <row r="979" spans="1:24" s="28" customFormat="1" ht="102" customHeight="1">
      <c r="A979" s="9" t="s">
        <v>6925</v>
      </c>
      <c r="B979" s="3" t="s">
        <v>1332</v>
      </c>
      <c r="C979" s="39" t="s">
        <v>1586</v>
      </c>
      <c r="D979" s="2" t="s">
        <v>3431</v>
      </c>
      <c r="E979" s="2" t="s">
        <v>3432</v>
      </c>
      <c r="F979" s="49" t="s">
        <v>1588</v>
      </c>
      <c r="G979" s="29" t="s">
        <v>384</v>
      </c>
      <c r="H979" s="20">
        <v>0</v>
      </c>
      <c r="I979" s="34">
        <v>470000000</v>
      </c>
      <c r="J979" s="21" t="s">
        <v>1330</v>
      </c>
      <c r="K979" s="33" t="s">
        <v>1387</v>
      </c>
      <c r="L979" s="138" t="s">
        <v>3428</v>
      </c>
      <c r="M979" s="141" t="s">
        <v>383</v>
      </c>
      <c r="N979" s="360" t="s">
        <v>8876</v>
      </c>
      <c r="O979" s="3" t="s">
        <v>1382</v>
      </c>
      <c r="P979" s="7" t="s">
        <v>1354</v>
      </c>
      <c r="Q979" s="3" t="s">
        <v>1195</v>
      </c>
      <c r="R979" s="37">
        <v>170</v>
      </c>
      <c r="S979" s="32">
        <v>75</v>
      </c>
      <c r="T979" s="4">
        <f t="shared" si="188"/>
        <v>12750</v>
      </c>
      <c r="U979" s="83">
        <f t="shared" si="189"/>
        <v>14280.000000000002</v>
      </c>
      <c r="V979" s="9" t="s">
        <v>1341</v>
      </c>
      <c r="W979" s="153" t="s">
        <v>1410</v>
      </c>
      <c r="X979" s="29"/>
    </row>
    <row r="980" spans="1:24" s="28" customFormat="1" ht="102" customHeight="1">
      <c r="A980" s="9" t="s">
        <v>6926</v>
      </c>
      <c r="B980" s="3" t="s">
        <v>1332</v>
      </c>
      <c r="C980" s="39" t="s">
        <v>1474</v>
      </c>
      <c r="D980" s="220" t="s">
        <v>3433</v>
      </c>
      <c r="E980" s="220" t="s">
        <v>3434</v>
      </c>
      <c r="F980" s="31" t="s">
        <v>529</v>
      </c>
      <c r="G980" s="29" t="s">
        <v>384</v>
      </c>
      <c r="H980" s="20">
        <v>0</v>
      </c>
      <c r="I980" s="34">
        <v>470000000</v>
      </c>
      <c r="J980" s="21" t="s">
        <v>1330</v>
      </c>
      <c r="K980" s="33" t="s">
        <v>1387</v>
      </c>
      <c r="L980" s="138" t="s">
        <v>3428</v>
      </c>
      <c r="M980" s="141" t="s">
        <v>383</v>
      </c>
      <c r="N980" s="360" t="s">
        <v>8876</v>
      </c>
      <c r="O980" s="3" t="s">
        <v>1382</v>
      </c>
      <c r="P980" s="7" t="s">
        <v>1354</v>
      </c>
      <c r="Q980" s="3" t="s">
        <v>1195</v>
      </c>
      <c r="R980" s="37">
        <v>58</v>
      </c>
      <c r="S980" s="32">
        <v>10590</v>
      </c>
      <c r="T980" s="4">
        <f t="shared" si="188"/>
        <v>614220</v>
      </c>
      <c r="U980" s="83">
        <f t="shared" si="189"/>
        <v>687926.4</v>
      </c>
      <c r="V980" s="9" t="s">
        <v>1341</v>
      </c>
      <c r="W980" s="153" t="s">
        <v>1410</v>
      </c>
      <c r="X980" s="29"/>
    </row>
    <row r="981" spans="1:24" s="28" customFormat="1" ht="102" customHeight="1">
      <c r="A981" s="9" t="s">
        <v>6927</v>
      </c>
      <c r="B981" s="3" t="s">
        <v>1332</v>
      </c>
      <c r="C981" s="39" t="s">
        <v>1586</v>
      </c>
      <c r="D981" s="2" t="s">
        <v>3431</v>
      </c>
      <c r="E981" s="2" t="s">
        <v>3432</v>
      </c>
      <c r="F981" s="31" t="s">
        <v>1587</v>
      </c>
      <c r="G981" s="29" t="s">
        <v>384</v>
      </c>
      <c r="H981" s="20">
        <v>0</v>
      </c>
      <c r="I981" s="34">
        <v>470000000</v>
      </c>
      <c r="J981" s="21" t="s">
        <v>1330</v>
      </c>
      <c r="K981" s="33" t="s">
        <v>1387</v>
      </c>
      <c r="L981" s="138" t="s">
        <v>3428</v>
      </c>
      <c r="M981" s="141" t="s">
        <v>383</v>
      </c>
      <c r="N981" s="360" t="s">
        <v>8876</v>
      </c>
      <c r="O981" s="3" t="s">
        <v>1382</v>
      </c>
      <c r="P981" s="7" t="s">
        <v>1354</v>
      </c>
      <c r="Q981" s="3" t="s">
        <v>1195</v>
      </c>
      <c r="R981" s="37">
        <v>1860</v>
      </c>
      <c r="S981" s="32">
        <v>38</v>
      </c>
      <c r="T981" s="4">
        <f t="shared" si="188"/>
        <v>70680</v>
      </c>
      <c r="U981" s="83">
        <f t="shared" si="189"/>
        <v>79161.600000000006</v>
      </c>
      <c r="V981" s="9" t="s">
        <v>1341</v>
      </c>
      <c r="W981" s="153" t="s">
        <v>1410</v>
      </c>
      <c r="X981" s="29"/>
    </row>
    <row r="982" spans="1:24" s="28" customFormat="1" ht="102" customHeight="1">
      <c r="A982" s="9" t="s">
        <v>6928</v>
      </c>
      <c r="B982" s="3" t="s">
        <v>1332</v>
      </c>
      <c r="C982" s="39" t="s">
        <v>1586</v>
      </c>
      <c r="D982" s="31" t="s">
        <v>530</v>
      </c>
      <c r="E982" s="31" t="s">
        <v>531</v>
      </c>
      <c r="F982" s="31"/>
      <c r="G982" s="29" t="s">
        <v>384</v>
      </c>
      <c r="H982" s="20">
        <v>0</v>
      </c>
      <c r="I982" s="34">
        <v>470000000</v>
      </c>
      <c r="J982" s="21" t="s">
        <v>1330</v>
      </c>
      <c r="K982" s="33" t="s">
        <v>1387</v>
      </c>
      <c r="L982" s="138" t="s">
        <v>3428</v>
      </c>
      <c r="M982" s="141" t="s">
        <v>383</v>
      </c>
      <c r="N982" s="360" t="s">
        <v>8876</v>
      </c>
      <c r="O982" s="3" t="s">
        <v>1382</v>
      </c>
      <c r="P982" s="7" t="s">
        <v>1354</v>
      </c>
      <c r="Q982" s="3" t="s">
        <v>1195</v>
      </c>
      <c r="R982" s="37">
        <v>600</v>
      </c>
      <c r="S982" s="32">
        <v>35</v>
      </c>
      <c r="T982" s="4">
        <f t="shared" si="188"/>
        <v>21000</v>
      </c>
      <c r="U982" s="83">
        <f t="shared" si="189"/>
        <v>23520.000000000004</v>
      </c>
      <c r="V982" s="9" t="s">
        <v>1341</v>
      </c>
      <c r="W982" s="153" t="s">
        <v>1410</v>
      </c>
      <c r="X982" s="29"/>
    </row>
    <row r="983" spans="1:24" s="28" customFormat="1" ht="102" customHeight="1">
      <c r="A983" s="9" t="s">
        <v>6929</v>
      </c>
      <c r="B983" s="3" t="s">
        <v>1332</v>
      </c>
      <c r="C983" s="39" t="s">
        <v>10382</v>
      </c>
      <c r="D983" s="2" t="s">
        <v>3435</v>
      </c>
      <c r="E983" s="2" t="s">
        <v>3436</v>
      </c>
      <c r="F983" s="31" t="s">
        <v>1585</v>
      </c>
      <c r="G983" s="29" t="s">
        <v>384</v>
      </c>
      <c r="H983" s="20">
        <v>0</v>
      </c>
      <c r="I983" s="34">
        <v>470000000</v>
      </c>
      <c r="J983" s="21" t="s">
        <v>1330</v>
      </c>
      <c r="K983" s="33" t="s">
        <v>1387</v>
      </c>
      <c r="L983" s="138" t="s">
        <v>3428</v>
      </c>
      <c r="M983" s="141" t="s">
        <v>383</v>
      </c>
      <c r="N983" s="360" t="s">
        <v>8876</v>
      </c>
      <c r="O983" s="3" t="s">
        <v>1382</v>
      </c>
      <c r="P983" s="7" t="s">
        <v>1354</v>
      </c>
      <c r="Q983" s="3" t="s">
        <v>1195</v>
      </c>
      <c r="R983" s="37">
        <v>150</v>
      </c>
      <c r="S983" s="32">
        <v>115</v>
      </c>
      <c r="T983" s="4">
        <f t="shared" si="188"/>
        <v>17250</v>
      </c>
      <c r="U983" s="83">
        <f t="shared" si="189"/>
        <v>19320.000000000004</v>
      </c>
      <c r="V983" s="9" t="s">
        <v>1341</v>
      </c>
      <c r="W983" s="153" t="s">
        <v>1410</v>
      </c>
      <c r="X983" s="29"/>
    </row>
    <row r="984" spans="1:24" s="28" customFormat="1" ht="102" customHeight="1">
      <c r="A984" s="9" t="s">
        <v>6930</v>
      </c>
      <c r="B984" s="3" t="s">
        <v>1332</v>
      </c>
      <c r="C984" s="39" t="s">
        <v>10382</v>
      </c>
      <c r="D984" s="2" t="s">
        <v>3435</v>
      </c>
      <c r="E984" s="2" t="s">
        <v>3436</v>
      </c>
      <c r="F984" s="31" t="s">
        <v>1584</v>
      </c>
      <c r="G984" s="29" t="s">
        <v>384</v>
      </c>
      <c r="H984" s="20">
        <v>0</v>
      </c>
      <c r="I984" s="34">
        <v>470000000</v>
      </c>
      <c r="J984" s="21" t="s">
        <v>1330</v>
      </c>
      <c r="K984" s="33" t="s">
        <v>1387</v>
      </c>
      <c r="L984" s="138" t="s">
        <v>3428</v>
      </c>
      <c r="M984" s="141" t="s">
        <v>383</v>
      </c>
      <c r="N984" s="360" t="s">
        <v>8876</v>
      </c>
      <c r="O984" s="3" t="s">
        <v>1382</v>
      </c>
      <c r="P984" s="7" t="s">
        <v>1354</v>
      </c>
      <c r="Q984" s="3" t="s">
        <v>1195</v>
      </c>
      <c r="R984" s="37">
        <v>1670</v>
      </c>
      <c r="S984" s="32">
        <v>124</v>
      </c>
      <c r="T984" s="4">
        <f t="shared" si="188"/>
        <v>207080</v>
      </c>
      <c r="U984" s="83">
        <f t="shared" si="189"/>
        <v>231929.60000000003</v>
      </c>
      <c r="V984" s="9" t="s">
        <v>1341</v>
      </c>
      <c r="W984" s="153" t="s">
        <v>1410</v>
      </c>
      <c r="X984" s="29"/>
    </row>
    <row r="985" spans="1:24" s="28" customFormat="1" ht="102" customHeight="1">
      <c r="A985" s="9" t="s">
        <v>6931</v>
      </c>
      <c r="B985" s="3" t="s">
        <v>1332</v>
      </c>
      <c r="C985" s="58" t="s">
        <v>1583</v>
      </c>
      <c r="D985" s="58" t="s">
        <v>1578</v>
      </c>
      <c r="E985" s="58" t="s">
        <v>1582</v>
      </c>
      <c r="F985" s="31" t="s">
        <v>539</v>
      </c>
      <c r="G985" s="29" t="s">
        <v>384</v>
      </c>
      <c r="H985" s="20">
        <v>0</v>
      </c>
      <c r="I985" s="34">
        <v>470000000</v>
      </c>
      <c r="J985" s="21" t="s">
        <v>1330</v>
      </c>
      <c r="K985" s="33" t="s">
        <v>1412</v>
      </c>
      <c r="L985" s="138" t="s">
        <v>3428</v>
      </c>
      <c r="M985" s="141" t="s">
        <v>383</v>
      </c>
      <c r="N985" s="360" t="s">
        <v>8876</v>
      </c>
      <c r="O985" s="3" t="s">
        <v>1382</v>
      </c>
      <c r="P985" s="7" t="s">
        <v>1354</v>
      </c>
      <c r="Q985" s="3" t="s">
        <v>1195</v>
      </c>
      <c r="R985" s="37">
        <v>1175</v>
      </c>
      <c r="S985" s="32">
        <v>520</v>
      </c>
      <c r="T985" s="4">
        <f t="shared" si="188"/>
        <v>611000</v>
      </c>
      <c r="U985" s="83">
        <f t="shared" si="189"/>
        <v>684320.00000000012</v>
      </c>
      <c r="V985" s="9" t="s">
        <v>1341</v>
      </c>
      <c r="W985" s="153" t="s">
        <v>1410</v>
      </c>
      <c r="X985" s="29"/>
    </row>
    <row r="986" spans="1:24" s="28" customFormat="1" ht="102" customHeight="1">
      <c r="A986" s="9" t="s">
        <v>6932</v>
      </c>
      <c r="B986" s="3" t="s">
        <v>1332</v>
      </c>
      <c r="C986" s="58" t="s">
        <v>1583</v>
      </c>
      <c r="D986" s="58" t="s">
        <v>1578</v>
      </c>
      <c r="E986" s="58" t="s">
        <v>1582</v>
      </c>
      <c r="F986" s="31" t="s">
        <v>540</v>
      </c>
      <c r="G986" s="29" t="s">
        <v>384</v>
      </c>
      <c r="H986" s="20">
        <v>0</v>
      </c>
      <c r="I986" s="34">
        <v>470000000</v>
      </c>
      <c r="J986" s="21" t="s">
        <v>1330</v>
      </c>
      <c r="K986" s="33" t="s">
        <v>1412</v>
      </c>
      <c r="L986" s="138" t="s">
        <v>3428</v>
      </c>
      <c r="M986" s="141" t="s">
        <v>383</v>
      </c>
      <c r="N986" s="360" t="s">
        <v>8876</v>
      </c>
      <c r="O986" s="3" t="s">
        <v>1382</v>
      </c>
      <c r="P986" s="7" t="s">
        <v>1354</v>
      </c>
      <c r="Q986" s="3" t="s">
        <v>1195</v>
      </c>
      <c r="R986" s="37">
        <v>65</v>
      </c>
      <c r="S986" s="32">
        <v>750</v>
      </c>
      <c r="T986" s="4">
        <f t="shared" si="188"/>
        <v>48750</v>
      </c>
      <c r="U986" s="83">
        <f t="shared" si="189"/>
        <v>54600.000000000007</v>
      </c>
      <c r="V986" s="9" t="s">
        <v>1341</v>
      </c>
      <c r="W986" s="153" t="s">
        <v>1410</v>
      </c>
      <c r="X986" s="29"/>
    </row>
    <row r="987" spans="1:24" s="28" customFormat="1" ht="102" customHeight="1">
      <c r="A987" s="9" t="s">
        <v>6933</v>
      </c>
      <c r="B987" s="3" t="s">
        <v>1332</v>
      </c>
      <c r="C987" s="58" t="s">
        <v>1579</v>
      </c>
      <c r="D987" s="58" t="s">
        <v>1578</v>
      </c>
      <c r="E987" s="58" t="s">
        <v>1577</v>
      </c>
      <c r="F987" s="31" t="s">
        <v>1581</v>
      </c>
      <c r="G987" s="29" t="s">
        <v>384</v>
      </c>
      <c r="H987" s="20">
        <v>0</v>
      </c>
      <c r="I987" s="34">
        <v>470000000</v>
      </c>
      <c r="J987" s="21" t="s">
        <v>1330</v>
      </c>
      <c r="K987" s="33" t="s">
        <v>1412</v>
      </c>
      <c r="L987" s="138" t="s">
        <v>3428</v>
      </c>
      <c r="M987" s="141" t="s">
        <v>383</v>
      </c>
      <c r="N987" s="360" t="s">
        <v>8876</v>
      </c>
      <c r="O987" s="3" t="s">
        <v>1382</v>
      </c>
      <c r="P987" s="7" t="s">
        <v>1354</v>
      </c>
      <c r="Q987" s="3" t="s">
        <v>1195</v>
      </c>
      <c r="R987" s="24">
        <v>900</v>
      </c>
      <c r="S987" s="32">
        <v>990</v>
      </c>
      <c r="T987" s="4">
        <f t="shared" si="188"/>
        <v>891000</v>
      </c>
      <c r="U987" s="83">
        <f t="shared" si="189"/>
        <v>997920.00000000012</v>
      </c>
      <c r="V987" s="9" t="s">
        <v>1341</v>
      </c>
      <c r="W987" s="153" t="s">
        <v>1410</v>
      </c>
      <c r="X987" s="29"/>
    </row>
    <row r="988" spans="1:24" s="28" customFormat="1" ht="102" customHeight="1">
      <c r="A988" s="9" t="s">
        <v>6934</v>
      </c>
      <c r="B988" s="3" t="s">
        <v>1332</v>
      </c>
      <c r="C988" s="58" t="s">
        <v>1579</v>
      </c>
      <c r="D988" s="58" t="s">
        <v>1578</v>
      </c>
      <c r="E988" s="58" t="s">
        <v>1577</v>
      </c>
      <c r="F988" s="31" t="s">
        <v>1580</v>
      </c>
      <c r="G988" s="29" t="s">
        <v>384</v>
      </c>
      <c r="H988" s="20">
        <v>0</v>
      </c>
      <c r="I988" s="34">
        <v>470000000</v>
      </c>
      <c r="J988" s="21" t="s">
        <v>1330</v>
      </c>
      <c r="K988" s="33" t="s">
        <v>1412</v>
      </c>
      <c r="L988" s="138" t="s">
        <v>3428</v>
      </c>
      <c r="M988" s="141" t="s">
        <v>383</v>
      </c>
      <c r="N988" s="360" t="s">
        <v>8876</v>
      </c>
      <c r="O988" s="3" t="s">
        <v>1382</v>
      </c>
      <c r="P988" s="7" t="s">
        <v>1354</v>
      </c>
      <c r="Q988" s="3" t="s">
        <v>1195</v>
      </c>
      <c r="R988" s="24">
        <v>1220</v>
      </c>
      <c r="S988" s="32">
        <v>1080</v>
      </c>
      <c r="T988" s="4">
        <f t="shared" si="188"/>
        <v>1317600</v>
      </c>
      <c r="U988" s="83">
        <f t="shared" si="189"/>
        <v>1475712.0000000002</v>
      </c>
      <c r="V988" s="9" t="s">
        <v>1341</v>
      </c>
      <c r="W988" s="153" t="s">
        <v>1410</v>
      </c>
      <c r="X988" s="29"/>
    </row>
    <row r="989" spans="1:24" s="28" customFormat="1" ht="102" customHeight="1">
      <c r="A989" s="9" t="s">
        <v>6935</v>
      </c>
      <c r="B989" s="3" t="s">
        <v>1332</v>
      </c>
      <c r="C989" s="58" t="s">
        <v>1579</v>
      </c>
      <c r="D989" s="58" t="s">
        <v>1578</v>
      </c>
      <c r="E989" s="58" t="s">
        <v>1577</v>
      </c>
      <c r="F989" s="9" t="s">
        <v>541</v>
      </c>
      <c r="G989" s="29" t="s">
        <v>384</v>
      </c>
      <c r="H989" s="20">
        <v>0</v>
      </c>
      <c r="I989" s="34">
        <v>470000000</v>
      </c>
      <c r="J989" s="21" t="s">
        <v>1330</v>
      </c>
      <c r="K989" s="33" t="s">
        <v>1412</v>
      </c>
      <c r="L989" s="138" t="s">
        <v>3428</v>
      </c>
      <c r="M989" s="141" t="s">
        <v>383</v>
      </c>
      <c r="N989" s="360" t="s">
        <v>8876</v>
      </c>
      <c r="O989" s="3" t="s">
        <v>1382</v>
      </c>
      <c r="P989" s="7" t="s">
        <v>1354</v>
      </c>
      <c r="Q989" s="3" t="s">
        <v>1195</v>
      </c>
      <c r="R989" s="24">
        <v>100</v>
      </c>
      <c r="S989" s="32">
        <v>1060</v>
      </c>
      <c r="T989" s="4">
        <f t="shared" si="188"/>
        <v>106000</v>
      </c>
      <c r="U989" s="83">
        <f t="shared" si="189"/>
        <v>118720.00000000001</v>
      </c>
      <c r="V989" s="9" t="s">
        <v>1341</v>
      </c>
      <c r="W989" s="153" t="s">
        <v>1410</v>
      </c>
      <c r="X989" s="29"/>
    </row>
    <row r="990" spans="1:24" s="28" customFormat="1" ht="102" customHeight="1">
      <c r="A990" s="9" t="s">
        <v>6936</v>
      </c>
      <c r="B990" s="3" t="s">
        <v>1332</v>
      </c>
      <c r="C990" s="58" t="s">
        <v>1579</v>
      </c>
      <c r="D990" s="58" t="s">
        <v>1578</v>
      </c>
      <c r="E990" s="58" t="s">
        <v>1577</v>
      </c>
      <c r="F990" s="9" t="s">
        <v>542</v>
      </c>
      <c r="G990" s="29" t="s">
        <v>384</v>
      </c>
      <c r="H990" s="20">
        <v>0</v>
      </c>
      <c r="I990" s="34">
        <v>470000000</v>
      </c>
      <c r="J990" s="21" t="s">
        <v>1330</v>
      </c>
      <c r="K990" s="33" t="s">
        <v>1412</v>
      </c>
      <c r="L990" s="138" t="s">
        <v>3428</v>
      </c>
      <c r="M990" s="141" t="s">
        <v>383</v>
      </c>
      <c r="N990" s="360" t="s">
        <v>8876</v>
      </c>
      <c r="O990" s="3" t="s">
        <v>1382</v>
      </c>
      <c r="P990" s="7" t="s">
        <v>1354</v>
      </c>
      <c r="Q990" s="3" t="s">
        <v>1195</v>
      </c>
      <c r="R990" s="24">
        <v>50</v>
      </c>
      <c r="S990" s="32">
        <v>1080</v>
      </c>
      <c r="T990" s="4">
        <f t="shared" si="188"/>
        <v>54000</v>
      </c>
      <c r="U990" s="83">
        <f t="shared" si="189"/>
        <v>60480.000000000007</v>
      </c>
      <c r="V990" s="9" t="s">
        <v>1341</v>
      </c>
      <c r="W990" s="153" t="s">
        <v>1410</v>
      </c>
      <c r="X990" s="29"/>
    </row>
    <row r="991" spans="1:24" s="28" customFormat="1" ht="102" customHeight="1">
      <c r="A991" s="9" t="s">
        <v>6937</v>
      </c>
      <c r="B991" s="3" t="s">
        <v>1332</v>
      </c>
      <c r="C991" s="58" t="s">
        <v>1564</v>
      </c>
      <c r="D991" s="58" t="s">
        <v>1567</v>
      </c>
      <c r="E991" s="58" t="s">
        <v>1566</v>
      </c>
      <c r="F991" s="31" t="s">
        <v>1576</v>
      </c>
      <c r="G991" s="29" t="s">
        <v>384</v>
      </c>
      <c r="H991" s="20">
        <v>0</v>
      </c>
      <c r="I991" s="34">
        <v>470000000</v>
      </c>
      <c r="J991" s="21" t="s">
        <v>1330</v>
      </c>
      <c r="K991" s="33" t="s">
        <v>1387</v>
      </c>
      <c r="L991" s="138" t="s">
        <v>3428</v>
      </c>
      <c r="M991" s="141" t="s">
        <v>383</v>
      </c>
      <c r="N991" s="360" t="s">
        <v>8876</v>
      </c>
      <c r="O991" s="3" t="s">
        <v>1382</v>
      </c>
      <c r="P991" s="7" t="s">
        <v>1354</v>
      </c>
      <c r="Q991" s="3" t="s">
        <v>1195</v>
      </c>
      <c r="R991" s="37">
        <v>1705</v>
      </c>
      <c r="S991" s="32">
        <v>72</v>
      </c>
      <c r="T991" s="4">
        <f t="shared" si="188"/>
        <v>122760</v>
      </c>
      <c r="U991" s="83">
        <f t="shared" si="189"/>
        <v>137491.20000000001</v>
      </c>
      <c r="V991" s="9" t="s">
        <v>1341</v>
      </c>
      <c r="W991" s="153" t="s">
        <v>1410</v>
      </c>
      <c r="X991" s="29"/>
    </row>
    <row r="992" spans="1:24" s="28" customFormat="1" ht="102" customHeight="1">
      <c r="A992" s="9" t="s">
        <v>6938</v>
      </c>
      <c r="B992" s="3" t="s">
        <v>1332</v>
      </c>
      <c r="C992" s="58" t="s">
        <v>1564</v>
      </c>
      <c r="D992" s="58" t="s">
        <v>1567</v>
      </c>
      <c r="E992" s="58" t="s">
        <v>1566</v>
      </c>
      <c r="F992" s="31" t="s">
        <v>1575</v>
      </c>
      <c r="G992" s="29" t="s">
        <v>384</v>
      </c>
      <c r="H992" s="20">
        <v>0</v>
      </c>
      <c r="I992" s="34">
        <v>470000000</v>
      </c>
      <c r="J992" s="21" t="s">
        <v>1330</v>
      </c>
      <c r="K992" s="33" t="s">
        <v>1387</v>
      </c>
      <c r="L992" s="138" t="s">
        <v>3428</v>
      </c>
      <c r="M992" s="141" t="s">
        <v>383</v>
      </c>
      <c r="N992" s="360" t="s">
        <v>8876</v>
      </c>
      <c r="O992" s="3" t="s">
        <v>1382</v>
      </c>
      <c r="P992" s="7" t="s">
        <v>1354</v>
      </c>
      <c r="Q992" s="3" t="s">
        <v>1195</v>
      </c>
      <c r="R992" s="37">
        <v>700</v>
      </c>
      <c r="S992" s="32">
        <v>72</v>
      </c>
      <c r="T992" s="4">
        <f t="shared" si="188"/>
        <v>50400</v>
      </c>
      <c r="U992" s="83">
        <f t="shared" si="189"/>
        <v>56448.000000000007</v>
      </c>
      <c r="V992" s="9" t="s">
        <v>1341</v>
      </c>
      <c r="W992" s="153" t="s">
        <v>1410</v>
      </c>
      <c r="X992" s="29"/>
    </row>
    <row r="993" spans="1:24" s="28" customFormat="1" ht="102" customHeight="1">
      <c r="A993" s="9" t="s">
        <v>6939</v>
      </c>
      <c r="B993" s="3" t="s">
        <v>1332</v>
      </c>
      <c r="C993" s="58" t="s">
        <v>1564</v>
      </c>
      <c r="D993" s="58" t="s">
        <v>1567</v>
      </c>
      <c r="E993" s="58" t="s">
        <v>1566</v>
      </c>
      <c r="F993" s="31" t="s">
        <v>532</v>
      </c>
      <c r="G993" s="29" t="s">
        <v>384</v>
      </c>
      <c r="H993" s="20">
        <v>0</v>
      </c>
      <c r="I993" s="34">
        <v>470000000</v>
      </c>
      <c r="J993" s="21" t="s">
        <v>1330</v>
      </c>
      <c r="K993" s="33" t="s">
        <v>1387</v>
      </c>
      <c r="L993" s="138" t="s">
        <v>3428</v>
      </c>
      <c r="M993" s="141" t="s">
        <v>383</v>
      </c>
      <c r="N993" s="360" t="s">
        <v>8876</v>
      </c>
      <c r="O993" s="3" t="s">
        <v>1382</v>
      </c>
      <c r="P993" s="7" t="s">
        <v>1354</v>
      </c>
      <c r="Q993" s="3" t="s">
        <v>1195</v>
      </c>
      <c r="R993" s="37">
        <v>280</v>
      </c>
      <c r="S993" s="32">
        <v>114</v>
      </c>
      <c r="T993" s="4">
        <f t="shared" si="188"/>
        <v>31920</v>
      </c>
      <c r="U993" s="83">
        <f t="shared" si="189"/>
        <v>35750.400000000001</v>
      </c>
      <c r="V993" s="9" t="s">
        <v>1341</v>
      </c>
      <c r="W993" s="153" t="s">
        <v>1410</v>
      </c>
      <c r="X993" s="29"/>
    </row>
    <row r="994" spans="1:24" s="28" customFormat="1" ht="102" customHeight="1">
      <c r="A994" s="9" t="s">
        <v>6940</v>
      </c>
      <c r="B994" s="3" t="s">
        <v>1332</v>
      </c>
      <c r="C994" s="58" t="s">
        <v>1564</v>
      </c>
      <c r="D994" s="58" t="s">
        <v>1567</v>
      </c>
      <c r="E994" s="58" t="s">
        <v>1566</v>
      </c>
      <c r="F994" s="31" t="s">
        <v>1574</v>
      </c>
      <c r="G994" s="29" t="s">
        <v>384</v>
      </c>
      <c r="H994" s="20">
        <v>0</v>
      </c>
      <c r="I994" s="34">
        <v>470000000</v>
      </c>
      <c r="J994" s="21" t="s">
        <v>1330</v>
      </c>
      <c r="K994" s="33" t="s">
        <v>1387</v>
      </c>
      <c r="L994" s="138" t="s">
        <v>3428</v>
      </c>
      <c r="M994" s="141" t="s">
        <v>383</v>
      </c>
      <c r="N994" s="360" t="s">
        <v>8876</v>
      </c>
      <c r="O994" s="3" t="s">
        <v>1382</v>
      </c>
      <c r="P994" s="7" t="s">
        <v>1354</v>
      </c>
      <c r="Q994" s="3" t="s">
        <v>1195</v>
      </c>
      <c r="R994" s="37">
        <v>360</v>
      </c>
      <c r="S994" s="32">
        <v>125</v>
      </c>
      <c r="T994" s="4">
        <f t="shared" si="188"/>
        <v>45000</v>
      </c>
      <c r="U994" s="83">
        <f t="shared" si="189"/>
        <v>50400.000000000007</v>
      </c>
      <c r="V994" s="9" t="s">
        <v>1341</v>
      </c>
      <c r="W994" s="153" t="s">
        <v>1410</v>
      </c>
      <c r="X994" s="29"/>
    </row>
    <row r="995" spans="1:24" s="28" customFormat="1" ht="102" customHeight="1">
      <c r="A995" s="9" t="s">
        <v>6941</v>
      </c>
      <c r="B995" s="3" t="s">
        <v>1332</v>
      </c>
      <c r="C995" s="58" t="s">
        <v>1564</v>
      </c>
      <c r="D995" s="58" t="s">
        <v>1567</v>
      </c>
      <c r="E995" s="58" t="s">
        <v>1566</v>
      </c>
      <c r="F995" s="31" t="s">
        <v>1573</v>
      </c>
      <c r="G995" s="29" t="s">
        <v>384</v>
      </c>
      <c r="H995" s="20">
        <v>0</v>
      </c>
      <c r="I995" s="34">
        <v>470000000</v>
      </c>
      <c r="J995" s="21" t="s">
        <v>1330</v>
      </c>
      <c r="K995" s="33" t="s">
        <v>1387</v>
      </c>
      <c r="L995" s="138" t="s">
        <v>3428</v>
      </c>
      <c r="M995" s="141" t="s">
        <v>383</v>
      </c>
      <c r="N995" s="360" t="s">
        <v>8876</v>
      </c>
      <c r="O995" s="3" t="s">
        <v>1382</v>
      </c>
      <c r="P995" s="7" t="s">
        <v>1354</v>
      </c>
      <c r="Q995" s="3" t="s">
        <v>1195</v>
      </c>
      <c r="R995" s="37">
        <v>125</v>
      </c>
      <c r="S995" s="32">
        <v>138</v>
      </c>
      <c r="T995" s="4">
        <f t="shared" si="188"/>
        <v>17250</v>
      </c>
      <c r="U995" s="83">
        <f t="shared" si="189"/>
        <v>19320.000000000004</v>
      </c>
      <c r="V995" s="9" t="s">
        <v>1341</v>
      </c>
      <c r="W995" s="153" t="s">
        <v>1410</v>
      </c>
      <c r="X995" s="29"/>
    </row>
    <row r="996" spans="1:24" s="28" customFormat="1" ht="102" customHeight="1">
      <c r="A996" s="9" t="s">
        <v>6942</v>
      </c>
      <c r="B996" s="3" t="s">
        <v>1332</v>
      </c>
      <c r="C996" s="58" t="s">
        <v>1564</v>
      </c>
      <c r="D996" s="58" t="s">
        <v>1567</v>
      </c>
      <c r="E996" s="58" t="s">
        <v>1566</v>
      </c>
      <c r="F996" s="31" t="s">
        <v>1572</v>
      </c>
      <c r="G996" s="29" t="s">
        <v>384</v>
      </c>
      <c r="H996" s="20">
        <v>0</v>
      </c>
      <c r="I996" s="34">
        <v>470000000</v>
      </c>
      <c r="J996" s="21" t="s">
        <v>1330</v>
      </c>
      <c r="K996" s="33" t="s">
        <v>1387</v>
      </c>
      <c r="L996" s="138" t="s">
        <v>3428</v>
      </c>
      <c r="M996" s="141" t="s">
        <v>383</v>
      </c>
      <c r="N996" s="360" t="s">
        <v>8876</v>
      </c>
      <c r="O996" s="3" t="s">
        <v>1382</v>
      </c>
      <c r="P996" s="7" t="s">
        <v>1354</v>
      </c>
      <c r="Q996" s="3" t="s">
        <v>1195</v>
      </c>
      <c r="R996" s="37">
        <v>100</v>
      </c>
      <c r="S996" s="32">
        <v>1408</v>
      </c>
      <c r="T996" s="4">
        <f t="shared" si="188"/>
        <v>140800</v>
      </c>
      <c r="U996" s="83">
        <f t="shared" si="189"/>
        <v>157696.00000000003</v>
      </c>
      <c r="V996" s="9" t="s">
        <v>1341</v>
      </c>
      <c r="W996" s="153" t="s">
        <v>1410</v>
      </c>
      <c r="X996" s="29"/>
    </row>
    <row r="997" spans="1:24" s="28" customFormat="1" ht="102" customHeight="1">
      <c r="A997" s="9" t="s">
        <v>6943</v>
      </c>
      <c r="B997" s="3" t="s">
        <v>1332</v>
      </c>
      <c r="C997" s="58" t="s">
        <v>1564</v>
      </c>
      <c r="D997" s="58" t="s">
        <v>1567</v>
      </c>
      <c r="E997" s="58" t="s">
        <v>1566</v>
      </c>
      <c r="F997" s="31" t="s">
        <v>1571</v>
      </c>
      <c r="G997" s="29" t="s">
        <v>384</v>
      </c>
      <c r="H997" s="20">
        <v>0</v>
      </c>
      <c r="I997" s="34">
        <v>470000000</v>
      </c>
      <c r="J997" s="21" t="s">
        <v>1330</v>
      </c>
      <c r="K997" s="33" t="s">
        <v>1387</v>
      </c>
      <c r="L997" s="138" t="s">
        <v>3428</v>
      </c>
      <c r="M997" s="141" t="s">
        <v>383</v>
      </c>
      <c r="N997" s="360" t="s">
        <v>8876</v>
      </c>
      <c r="O997" s="3" t="s">
        <v>1382</v>
      </c>
      <c r="P997" s="7" t="s">
        <v>1354</v>
      </c>
      <c r="Q997" s="3" t="s">
        <v>1195</v>
      </c>
      <c r="R997" s="37">
        <v>100</v>
      </c>
      <c r="S997" s="32">
        <v>2068</v>
      </c>
      <c r="T997" s="4">
        <f t="shared" si="188"/>
        <v>206800</v>
      </c>
      <c r="U997" s="83">
        <f t="shared" si="189"/>
        <v>231616.00000000003</v>
      </c>
      <c r="V997" s="9" t="s">
        <v>1341</v>
      </c>
      <c r="W997" s="153" t="s">
        <v>1410</v>
      </c>
      <c r="X997" s="29"/>
    </row>
    <row r="998" spans="1:24" s="28" customFormat="1" ht="102" customHeight="1">
      <c r="A998" s="9" t="s">
        <v>6944</v>
      </c>
      <c r="B998" s="3" t="s">
        <v>1332</v>
      </c>
      <c r="C998" s="58" t="s">
        <v>1564</v>
      </c>
      <c r="D998" s="58" t="s">
        <v>1567</v>
      </c>
      <c r="E998" s="58" t="s">
        <v>1566</v>
      </c>
      <c r="F998" s="31" t="s">
        <v>1570</v>
      </c>
      <c r="G998" s="29" t="s">
        <v>384</v>
      </c>
      <c r="H998" s="20">
        <v>0</v>
      </c>
      <c r="I998" s="34">
        <v>470000000</v>
      </c>
      <c r="J998" s="21" t="s">
        <v>1330</v>
      </c>
      <c r="K998" s="33" t="s">
        <v>1387</v>
      </c>
      <c r="L998" s="138" t="s">
        <v>3428</v>
      </c>
      <c r="M998" s="141" t="s">
        <v>383</v>
      </c>
      <c r="N998" s="360" t="s">
        <v>8876</v>
      </c>
      <c r="O998" s="3" t="s">
        <v>1382</v>
      </c>
      <c r="P998" s="7" t="s">
        <v>1354</v>
      </c>
      <c r="Q998" s="3" t="s">
        <v>1195</v>
      </c>
      <c r="R998" s="37">
        <v>100</v>
      </c>
      <c r="S998" s="32">
        <v>2068</v>
      </c>
      <c r="T998" s="4">
        <f t="shared" si="188"/>
        <v>206800</v>
      </c>
      <c r="U998" s="83">
        <f t="shared" si="189"/>
        <v>231616.00000000003</v>
      </c>
      <c r="V998" s="9" t="s">
        <v>1341</v>
      </c>
      <c r="W998" s="153" t="s">
        <v>1410</v>
      </c>
      <c r="X998" s="29"/>
    </row>
    <row r="999" spans="1:24" s="28" customFormat="1" ht="102" customHeight="1">
      <c r="A999" s="9" t="s">
        <v>6945</v>
      </c>
      <c r="B999" s="3" t="s">
        <v>1332</v>
      </c>
      <c r="C999" s="58" t="s">
        <v>1564</v>
      </c>
      <c r="D999" s="58" t="s">
        <v>1567</v>
      </c>
      <c r="E999" s="58" t="s">
        <v>1566</v>
      </c>
      <c r="F999" s="31" t="s">
        <v>533</v>
      </c>
      <c r="G999" s="29" t="s">
        <v>384</v>
      </c>
      <c r="H999" s="20">
        <v>0</v>
      </c>
      <c r="I999" s="34">
        <v>470000000</v>
      </c>
      <c r="J999" s="21" t="s">
        <v>1330</v>
      </c>
      <c r="K999" s="33" t="s">
        <v>1387</v>
      </c>
      <c r="L999" s="138" t="s">
        <v>3428</v>
      </c>
      <c r="M999" s="141" t="s">
        <v>383</v>
      </c>
      <c r="N999" s="360" t="s">
        <v>8876</v>
      </c>
      <c r="O999" s="3" t="s">
        <v>1382</v>
      </c>
      <c r="P999" s="7" t="s">
        <v>1354</v>
      </c>
      <c r="Q999" s="3" t="s">
        <v>1195</v>
      </c>
      <c r="R999" s="37">
        <v>6060</v>
      </c>
      <c r="S999" s="32">
        <v>77</v>
      </c>
      <c r="T999" s="4">
        <f t="shared" si="188"/>
        <v>466620</v>
      </c>
      <c r="U999" s="83">
        <f t="shared" si="189"/>
        <v>522614.4</v>
      </c>
      <c r="V999" s="9" t="s">
        <v>1341</v>
      </c>
      <c r="W999" s="153" t="s">
        <v>1410</v>
      </c>
      <c r="X999" s="29"/>
    </row>
    <row r="1000" spans="1:24" s="28" customFormat="1" ht="102" customHeight="1">
      <c r="A1000" s="9" t="s">
        <v>6946</v>
      </c>
      <c r="B1000" s="3" t="s">
        <v>1332</v>
      </c>
      <c r="C1000" s="58" t="s">
        <v>1564</v>
      </c>
      <c r="D1000" s="58" t="s">
        <v>1567</v>
      </c>
      <c r="E1000" s="58" t="s">
        <v>1566</v>
      </c>
      <c r="F1000" s="31" t="s">
        <v>534</v>
      </c>
      <c r="G1000" s="29" t="s">
        <v>384</v>
      </c>
      <c r="H1000" s="20">
        <v>0</v>
      </c>
      <c r="I1000" s="34">
        <v>470000000</v>
      </c>
      <c r="J1000" s="21" t="s">
        <v>1330</v>
      </c>
      <c r="K1000" s="33" t="s">
        <v>1387</v>
      </c>
      <c r="L1000" s="138" t="s">
        <v>3428</v>
      </c>
      <c r="M1000" s="141" t="s">
        <v>383</v>
      </c>
      <c r="N1000" s="360" t="s">
        <v>8876</v>
      </c>
      <c r="O1000" s="3" t="s">
        <v>1382</v>
      </c>
      <c r="P1000" s="7" t="s">
        <v>1354</v>
      </c>
      <c r="Q1000" s="3" t="s">
        <v>1195</v>
      </c>
      <c r="R1000" s="37">
        <v>3500</v>
      </c>
      <c r="S1000" s="32">
        <v>95</v>
      </c>
      <c r="T1000" s="4">
        <f t="shared" si="188"/>
        <v>332500</v>
      </c>
      <c r="U1000" s="83">
        <f t="shared" si="189"/>
        <v>372400.00000000006</v>
      </c>
      <c r="V1000" s="9" t="s">
        <v>1341</v>
      </c>
      <c r="W1000" s="153" t="s">
        <v>1410</v>
      </c>
      <c r="X1000" s="29"/>
    </row>
    <row r="1001" spans="1:24" s="28" customFormat="1" ht="102" customHeight="1">
      <c r="A1001" s="9" t="s">
        <v>6947</v>
      </c>
      <c r="B1001" s="3" t="s">
        <v>1332</v>
      </c>
      <c r="C1001" s="58" t="s">
        <v>1564</v>
      </c>
      <c r="D1001" s="58" t="s">
        <v>1567</v>
      </c>
      <c r="E1001" s="58" t="s">
        <v>1566</v>
      </c>
      <c r="F1001" s="31" t="s">
        <v>535</v>
      </c>
      <c r="G1001" s="29" t="s">
        <v>384</v>
      </c>
      <c r="H1001" s="20">
        <v>0</v>
      </c>
      <c r="I1001" s="34">
        <v>470000000</v>
      </c>
      <c r="J1001" s="21" t="s">
        <v>1330</v>
      </c>
      <c r="K1001" s="33" t="s">
        <v>1387</v>
      </c>
      <c r="L1001" s="138" t="s">
        <v>3428</v>
      </c>
      <c r="M1001" s="141" t="s">
        <v>383</v>
      </c>
      <c r="N1001" s="360" t="s">
        <v>8876</v>
      </c>
      <c r="O1001" s="3" t="s">
        <v>1382</v>
      </c>
      <c r="P1001" s="7" t="s">
        <v>1354</v>
      </c>
      <c r="Q1001" s="3" t="s">
        <v>1195</v>
      </c>
      <c r="R1001" s="37">
        <v>1350</v>
      </c>
      <c r="S1001" s="32">
        <v>132</v>
      </c>
      <c r="T1001" s="4">
        <f t="shared" ref="T1001:T1030" si="202">R1001*S1001</f>
        <v>178200</v>
      </c>
      <c r="U1001" s="83">
        <f t="shared" si="189"/>
        <v>199584.00000000003</v>
      </c>
      <c r="V1001" s="9" t="s">
        <v>1341</v>
      </c>
      <c r="W1001" s="153" t="s">
        <v>1410</v>
      </c>
      <c r="X1001" s="29"/>
    </row>
    <row r="1002" spans="1:24" s="28" customFormat="1" ht="102" customHeight="1">
      <c r="A1002" s="9" t="s">
        <v>6948</v>
      </c>
      <c r="B1002" s="3" t="s">
        <v>1332</v>
      </c>
      <c r="C1002" s="58" t="s">
        <v>1564</v>
      </c>
      <c r="D1002" s="58" t="s">
        <v>1567</v>
      </c>
      <c r="E1002" s="58" t="s">
        <v>1566</v>
      </c>
      <c r="F1002" s="31" t="s">
        <v>1569</v>
      </c>
      <c r="G1002" s="29" t="s">
        <v>384</v>
      </c>
      <c r="H1002" s="20">
        <v>0</v>
      </c>
      <c r="I1002" s="34">
        <v>470000000</v>
      </c>
      <c r="J1002" s="21" t="s">
        <v>1330</v>
      </c>
      <c r="K1002" s="33" t="s">
        <v>1387</v>
      </c>
      <c r="L1002" s="138" t="s">
        <v>3428</v>
      </c>
      <c r="M1002" s="141" t="s">
        <v>383</v>
      </c>
      <c r="N1002" s="360" t="s">
        <v>8876</v>
      </c>
      <c r="O1002" s="3" t="s">
        <v>1382</v>
      </c>
      <c r="P1002" s="7" t="s">
        <v>1354</v>
      </c>
      <c r="Q1002" s="3" t="s">
        <v>1195</v>
      </c>
      <c r="R1002" s="37">
        <v>460</v>
      </c>
      <c r="S1002" s="32">
        <v>212</v>
      </c>
      <c r="T1002" s="4">
        <f t="shared" si="202"/>
        <v>97520</v>
      </c>
      <c r="U1002" s="83">
        <f t="shared" si="189"/>
        <v>109222.40000000001</v>
      </c>
      <c r="V1002" s="9" t="s">
        <v>1341</v>
      </c>
      <c r="W1002" s="153" t="s">
        <v>1410</v>
      </c>
      <c r="X1002" s="29"/>
    </row>
    <row r="1003" spans="1:24" s="28" customFormat="1" ht="102" customHeight="1">
      <c r="A1003" s="9" t="s">
        <v>6949</v>
      </c>
      <c r="B1003" s="3" t="s">
        <v>1332</v>
      </c>
      <c r="C1003" s="58" t="s">
        <v>1564</v>
      </c>
      <c r="D1003" s="58" t="s">
        <v>1567</v>
      </c>
      <c r="E1003" s="58" t="s">
        <v>1566</v>
      </c>
      <c r="F1003" s="31" t="s">
        <v>536</v>
      </c>
      <c r="G1003" s="29" t="s">
        <v>384</v>
      </c>
      <c r="H1003" s="20">
        <v>0</v>
      </c>
      <c r="I1003" s="34">
        <v>470000000</v>
      </c>
      <c r="J1003" s="21" t="s">
        <v>1330</v>
      </c>
      <c r="K1003" s="33" t="s">
        <v>1387</v>
      </c>
      <c r="L1003" s="138" t="s">
        <v>3428</v>
      </c>
      <c r="M1003" s="141" t="s">
        <v>383</v>
      </c>
      <c r="N1003" s="360" t="s">
        <v>8876</v>
      </c>
      <c r="O1003" s="3" t="s">
        <v>1382</v>
      </c>
      <c r="P1003" s="7" t="s">
        <v>1354</v>
      </c>
      <c r="Q1003" s="3" t="s">
        <v>1195</v>
      </c>
      <c r="R1003" s="37">
        <v>470</v>
      </c>
      <c r="S1003" s="32">
        <v>235</v>
      </c>
      <c r="T1003" s="4">
        <f t="shared" si="202"/>
        <v>110450</v>
      </c>
      <c r="U1003" s="83">
        <f t="shared" si="189"/>
        <v>123704.00000000001</v>
      </c>
      <c r="V1003" s="9" t="s">
        <v>1341</v>
      </c>
      <c r="W1003" s="153" t="s">
        <v>1410</v>
      </c>
      <c r="X1003" s="29"/>
    </row>
    <row r="1004" spans="1:24" s="28" customFormat="1" ht="102" customHeight="1">
      <c r="A1004" s="9" t="s">
        <v>6950</v>
      </c>
      <c r="B1004" s="3" t="s">
        <v>1332</v>
      </c>
      <c r="C1004" s="58" t="s">
        <v>1564</v>
      </c>
      <c r="D1004" s="58" t="s">
        <v>1567</v>
      </c>
      <c r="E1004" s="58" t="s">
        <v>1566</v>
      </c>
      <c r="F1004" s="31" t="s">
        <v>1568</v>
      </c>
      <c r="G1004" s="29" t="s">
        <v>384</v>
      </c>
      <c r="H1004" s="20">
        <v>0</v>
      </c>
      <c r="I1004" s="34">
        <v>470000000</v>
      </c>
      <c r="J1004" s="21" t="s">
        <v>1330</v>
      </c>
      <c r="K1004" s="33" t="s">
        <v>1387</v>
      </c>
      <c r="L1004" s="138" t="s">
        <v>3428</v>
      </c>
      <c r="M1004" s="141" t="s">
        <v>383</v>
      </c>
      <c r="N1004" s="360" t="s">
        <v>8876</v>
      </c>
      <c r="O1004" s="3" t="s">
        <v>1382</v>
      </c>
      <c r="P1004" s="7" t="s">
        <v>1354</v>
      </c>
      <c r="Q1004" s="3" t="s">
        <v>1195</v>
      </c>
      <c r="R1004" s="37">
        <v>180</v>
      </c>
      <c r="S1004" s="32">
        <v>290</v>
      </c>
      <c r="T1004" s="4">
        <f t="shared" si="202"/>
        <v>52200</v>
      </c>
      <c r="U1004" s="83">
        <f t="shared" si="189"/>
        <v>58464.000000000007</v>
      </c>
      <c r="V1004" s="9" t="s">
        <v>1341</v>
      </c>
      <c r="W1004" s="153" t="s">
        <v>1410</v>
      </c>
      <c r="X1004" s="29"/>
    </row>
    <row r="1005" spans="1:24" s="28" customFormat="1" ht="102" customHeight="1">
      <c r="A1005" s="9" t="s">
        <v>6951</v>
      </c>
      <c r="B1005" s="3" t="s">
        <v>1332</v>
      </c>
      <c r="C1005" s="58" t="s">
        <v>1564</v>
      </c>
      <c r="D1005" s="58" t="s">
        <v>1567</v>
      </c>
      <c r="E1005" s="58" t="s">
        <v>1566</v>
      </c>
      <c r="F1005" s="31" t="s">
        <v>537</v>
      </c>
      <c r="G1005" s="29" t="s">
        <v>384</v>
      </c>
      <c r="H1005" s="20">
        <v>0</v>
      </c>
      <c r="I1005" s="34">
        <v>470000000</v>
      </c>
      <c r="J1005" s="21" t="s">
        <v>1330</v>
      </c>
      <c r="K1005" s="33" t="s">
        <v>1387</v>
      </c>
      <c r="L1005" s="138" t="s">
        <v>3428</v>
      </c>
      <c r="M1005" s="141" t="s">
        <v>383</v>
      </c>
      <c r="N1005" s="360" t="s">
        <v>8876</v>
      </c>
      <c r="O1005" s="3" t="s">
        <v>1382</v>
      </c>
      <c r="P1005" s="7" t="s">
        <v>1354</v>
      </c>
      <c r="Q1005" s="3" t="s">
        <v>1195</v>
      </c>
      <c r="R1005" s="37">
        <v>170</v>
      </c>
      <c r="S1005" s="32">
        <v>475</v>
      </c>
      <c r="T1005" s="4">
        <f t="shared" si="202"/>
        <v>80750</v>
      </c>
      <c r="U1005" s="83">
        <f t="shared" ref="U1005:U1035" si="203">T1005*1.12</f>
        <v>90440.000000000015</v>
      </c>
      <c r="V1005" s="9" t="s">
        <v>1341</v>
      </c>
      <c r="W1005" s="153" t="s">
        <v>1410</v>
      </c>
      <c r="X1005" s="29"/>
    </row>
    <row r="1006" spans="1:24" s="28" customFormat="1" ht="102" customHeight="1">
      <c r="A1006" s="9" t="s">
        <v>6952</v>
      </c>
      <c r="B1006" s="3" t="s">
        <v>1332</v>
      </c>
      <c r="C1006" s="58" t="s">
        <v>1564</v>
      </c>
      <c r="D1006" s="58" t="s">
        <v>1567</v>
      </c>
      <c r="E1006" s="58" t="s">
        <v>1566</v>
      </c>
      <c r="F1006" s="31" t="s">
        <v>538</v>
      </c>
      <c r="G1006" s="29" t="s">
        <v>384</v>
      </c>
      <c r="H1006" s="20">
        <v>0</v>
      </c>
      <c r="I1006" s="34">
        <v>470000000</v>
      </c>
      <c r="J1006" s="21" t="s">
        <v>1330</v>
      </c>
      <c r="K1006" s="33" t="s">
        <v>1387</v>
      </c>
      <c r="L1006" s="138" t="s">
        <v>3428</v>
      </c>
      <c r="M1006" s="141" t="s">
        <v>383</v>
      </c>
      <c r="N1006" s="360" t="s">
        <v>8876</v>
      </c>
      <c r="O1006" s="3" t="s">
        <v>1382</v>
      </c>
      <c r="P1006" s="7" t="s">
        <v>1354</v>
      </c>
      <c r="Q1006" s="3" t="s">
        <v>1195</v>
      </c>
      <c r="R1006" s="37">
        <v>75</v>
      </c>
      <c r="S1006" s="32">
        <v>530</v>
      </c>
      <c r="T1006" s="4">
        <f t="shared" si="202"/>
        <v>39750</v>
      </c>
      <c r="U1006" s="83">
        <f t="shared" si="203"/>
        <v>44520.000000000007</v>
      </c>
      <c r="V1006" s="9" t="s">
        <v>1341</v>
      </c>
      <c r="W1006" s="153" t="s">
        <v>1410</v>
      </c>
      <c r="X1006" s="29"/>
    </row>
    <row r="1007" spans="1:24" s="28" customFormat="1" ht="102" customHeight="1">
      <c r="A1007" s="9" t="s">
        <v>6953</v>
      </c>
      <c r="B1007" s="3" t="s">
        <v>1332</v>
      </c>
      <c r="C1007" s="58" t="s">
        <v>1564</v>
      </c>
      <c r="D1007" s="58" t="s">
        <v>1567</v>
      </c>
      <c r="E1007" s="58" t="s">
        <v>1566</v>
      </c>
      <c r="F1007" s="31" t="s">
        <v>1565</v>
      </c>
      <c r="G1007" s="29" t="s">
        <v>384</v>
      </c>
      <c r="H1007" s="20">
        <v>0</v>
      </c>
      <c r="I1007" s="34">
        <v>470000000</v>
      </c>
      <c r="J1007" s="21" t="s">
        <v>1330</v>
      </c>
      <c r="K1007" s="33" t="s">
        <v>1387</v>
      </c>
      <c r="L1007" s="138" t="s">
        <v>3428</v>
      </c>
      <c r="M1007" s="141" t="s">
        <v>383</v>
      </c>
      <c r="N1007" s="360" t="s">
        <v>8876</v>
      </c>
      <c r="O1007" s="3" t="s">
        <v>1382</v>
      </c>
      <c r="P1007" s="7" t="s">
        <v>1354</v>
      </c>
      <c r="Q1007" s="3" t="s">
        <v>1195</v>
      </c>
      <c r="R1007" s="37">
        <v>130</v>
      </c>
      <c r="S1007" s="32">
        <v>860</v>
      </c>
      <c r="T1007" s="4">
        <f t="shared" si="202"/>
        <v>111800</v>
      </c>
      <c r="U1007" s="83">
        <f t="shared" si="203"/>
        <v>125216.00000000001</v>
      </c>
      <c r="V1007" s="9" t="s">
        <v>1341</v>
      </c>
      <c r="W1007" s="153" t="s">
        <v>1410</v>
      </c>
      <c r="X1007" s="29"/>
    </row>
    <row r="1008" spans="1:24" s="28" customFormat="1" ht="102" customHeight="1">
      <c r="A1008" s="9" t="s">
        <v>6954</v>
      </c>
      <c r="B1008" s="3" t="s">
        <v>1332</v>
      </c>
      <c r="C1008" s="58" t="s">
        <v>1564</v>
      </c>
      <c r="D1008" s="4" t="s">
        <v>1563</v>
      </c>
      <c r="E1008" s="9" t="s">
        <v>543</v>
      </c>
      <c r="F1008" s="9"/>
      <c r="G1008" s="29" t="s">
        <v>384</v>
      </c>
      <c r="H1008" s="20">
        <v>0</v>
      </c>
      <c r="I1008" s="34">
        <v>470000000</v>
      </c>
      <c r="J1008" s="21" t="s">
        <v>1330</v>
      </c>
      <c r="K1008" s="33" t="s">
        <v>1387</v>
      </c>
      <c r="L1008" s="138" t="s">
        <v>3428</v>
      </c>
      <c r="M1008" s="141" t="s">
        <v>383</v>
      </c>
      <c r="N1008" s="360" t="s">
        <v>8876</v>
      </c>
      <c r="O1008" s="3" t="s">
        <v>1382</v>
      </c>
      <c r="P1008" s="7" t="s">
        <v>1354</v>
      </c>
      <c r="Q1008" s="3" t="s">
        <v>1195</v>
      </c>
      <c r="R1008" s="24">
        <v>50</v>
      </c>
      <c r="S1008" s="32">
        <v>70</v>
      </c>
      <c r="T1008" s="4">
        <f t="shared" si="202"/>
        <v>3500</v>
      </c>
      <c r="U1008" s="83">
        <f t="shared" si="203"/>
        <v>3920.0000000000005</v>
      </c>
      <c r="V1008" s="9" t="s">
        <v>1341</v>
      </c>
      <c r="W1008" s="153" t="s">
        <v>1410</v>
      </c>
      <c r="X1008" s="29"/>
    </row>
    <row r="1009" spans="1:24" s="28" customFormat="1" ht="102" customHeight="1">
      <c r="A1009" s="9" t="s">
        <v>6955</v>
      </c>
      <c r="B1009" s="3" t="s">
        <v>1332</v>
      </c>
      <c r="C1009" s="58" t="s">
        <v>1564</v>
      </c>
      <c r="D1009" s="4" t="s">
        <v>1563</v>
      </c>
      <c r="E1009" s="9" t="s">
        <v>544</v>
      </c>
      <c r="F1009" s="9"/>
      <c r="G1009" s="29" t="s">
        <v>384</v>
      </c>
      <c r="H1009" s="20">
        <v>0</v>
      </c>
      <c r="I1009" s="34">
        <v>470000000</v>
      </c>
      <c r="J1009" s="21" t="s">
        <v>1330</v>
      </c>
      <c r="K1009" s="33" t="s">
        <v>1387</v>
      </c>
      <c r="L1009" s="138" t="s">
        <v>3428</v>
      </c>
      <c r="M1009" s="141" t="s">
        <v>383</v>
      </c>
      <c r="N1009" s="360" t="s">
        <v>8876</v>
      </c>
      <c r="O1009" s="3" t="s">
        <v>1382</v>
      </c>
      <c r="P1009" s="7" t="s">
        <v>1354</v>
      </c>
      <c r="Q1009" s="3" t="s">
        <v>1195</v>
      </c>
      <c r="R1009" s="24">
        <v>50</v>
      </c>
      <c r="S1009" s="32">
        <v>75</v>
      </c>
      <c r="T1009" s="4">
        <f t="shared" si="202"/>
        <v>3750</v>
      </c>
      <c r="U1009" s="83">
        <f t="shared" si="203"/>
        <v>4200</v>
      </c>
      <c r="V1009" s="9" t="s">
        <v>1341</v>
      </c>
      <c r="W1009" s="153" t="s">
        <v>1410</v>
      </c>
      <c r="X1009" s="29"/>
    </row>
    <row r="1010" spans="1:24" s="28" customFormat="1" ht="102" customHeight="1">
      <c r="A1010" s="9" t="s">
        <v>6956</v>
      </c>
      <c r="B1010" s="3" t="s">
        <v>1332</v>
      </c>
      <c r="C1010" s="58" t="s">
        <v>1564</v>
      </c>
      <c r="D1010" s="4" t="s">
        <v>1563</v>
      </c>
      <c r="E1010" s="9" t="s">
        <v>545</v>
      </c>
      <c r="F1010" s="9"/>
      <c r="G1010" s="29" t="s">
        <v>384</v>
      </c>
      <c r="H1010" s="20">
        <v>0</v>
      </c>
      <c r="I1010" s="34">
        <v>470000000</v>
      </c>
      <c r="J1010" s="21" t="s">
        <v>1330</v>
      </c>
      <c r="K1010" s="33" t="s">
        <v>1387</v>
      </c>
      <c r="L1010" s="138" t="s">
        <v>3428</v>
      </c>
      <c r="M1010" s="141" t="s">
        <v>383</v>
      </c>
      <c r="N1010" s="360" t="s">
        <v>8876</v>
      </c>
      <c r="O1010" s="3" t="s">
        <v>1382</v>
      </c>
      <c r="P1010" s="7" t="s">
        <v>1354</v>
      </c>
      <c r="Q1010" s="3" t="s">
        <v>1195</v>
      </c>
      <c r="R1010" s="24">
        <v>70</v>
      </c>
      <c r="S1010" s="32">
        <v>85</v>
      </c>
      <c r="T1010" s="4">
        <f t="shared" si="202"/>
        <v>5950</v>
      </c>
      <c r="U1010" s="83">
        <f t="shared" si="203"/>
        <v>6664.0000000000009</v>
      </c>
      <c r="V1010" s="9" t="s">
        <v>1341</v>
      </c>
      <c r="W1010" s="153" t="s">
        <v>1410</v>
      </c>
      <c r="X1010" s="29"/>
    </row>
    <row r="1011" spans="1:24" s="28" customFormat="1" ht="102" customHeight="1">
      <c r="A1011" s="9" t="s">
        <v>6957</v>
      </c>
      <c r="B1011" s="3" t="s">
        <v>1332</v>
      </c>
      <c r="C1011" s="58" t="s">
        <v>1564</v>
      </c>
      <c r="D1011" s="4" t="s">
        <v>1563</v>
      </c>
      <c r="E1011" s="9" t="s">
        <v>546</v>
      </c>
      <c r="F1011" s="9"/>
      <c r="G1011" s="29" t="s">
        <v>384</v>
      </c>
      <c r="H1011" s="20">
        <v>0</v>
      </c>
      <c r="I1011" s="34">
        <v>470000000</v>
      </c>
      <c r="J1011" s="21" t="s">
        <v>1330</v>
      </c>
      <c r="K1011" s="33" t="s">
        <v>1387</v>
      </c>
      <c r="L1011" s="138" t="s">
        <v>3428</v>
      </c>
      <c r="M1011" s="141" t="s">
        <v>383</v>
      </c>
      <c r="N1011" s="360" t="s">
        <v>8876</v>
      </c>
      <c r="O1011" s="3" t="s">
        <v>1382</v>
      </c>
      <c r="P1011" s="7" t="s">
        <v>1354</v>
      </c>
      <c r="Q1011" s="3" t="s">
        <v>1195</v>
      </c>
      <c r="R1011" s="24">
        <v>70</v>
      </c>
      <c r="S1011" s="32">
        <v>105</v>
      </c>
      <c r="T1011" s="4">
        <f t="shared" si="202"/>
        <v>7350</v>
      </c>
      <c r="U1011" s="83">
        <f t="shared" si="203"/>
        <v>8232</v>
      </c>
      <c r="V1011" s="9" t="s">
        <v>1341</v>
      </c>
      <c r="W1011" s="153" t="s">
        <v>1410</v>
      </c>
      <c r="X1011" s="29"/>
    </row>
    <row r="1012" spans="1:24" s="28" customFormat="1" ht="102" customHeight="1">
      <c r="A1012" s="9" t="s">
        <v>6958</v>
      </c>
      <c r="B1012" s="3" t="s">
        <v>1332</v>
      </c>
      <c r="C1012" s="58" t="s">
        <v>1564</v>
      </c>
      <c r="D1012" s="4" t="s">
        <v>1563</v>
      </c>
      <c r="E1012" s="9" t="s">
        <v>547</v>
      </c>
      <c r="F1012" s="9"/>
      <c r="G1012" s="29" t="s">
        <v>384</v>
      </c>
      <c r="H1012" s="20">
        <v>0</v>
      </c>
      <c r="I1012" s="34">
        <v>470000000</v>
      </c>
      <c r="J1012" s="21" t="s">
        <v>1330</v>
      </c>
      <c r="K1012" s="33" t="s">
        <v>1387</v>
      </c>
      <c r="L1012" s="138" t="s">
        <v>3428</v>
      </c>
      <c r="M1012" s="141" t="s">
        <v>383</v>
      </c>
      <c r="N1012" s="360" t="s">
        <v>8876</v>
      </c>
      <c r="O1012" s="3" t="s">
        <v>1382</v>
      </c>
      <c r="P1012" s="7" t="s">
        <v>1354</v>
      </c>
      <c r="Q1012" s="3" t="s">
        <v>1195</v>
      </c>
      <c r="R1012" s="24">
        <v>50</v>
      </c>
      <c r="S1012" s="32">
        <v>135</v>
      </c>
      <c r="T1012" s="4">
        <f t="shared" si="202"/>
        <v>6750</v>
      </c>
      <c r="U1012" s="83">
        <f t="shared" si="203"/>
        <v>7560.0000000000009</v>
      </c>
      <c r="V1012" s="9" t="s">
        <v>1341</v>
      </c>
      <c r="W1012" s="153" t="s">
        <v>1410</v>
      </c>
      <c r="X1012" s="29"/>
    </row>
    <row r="1013" spans="1:24" s="28" customFormat="1" ht="102" customHeight="1">
      <c r="A1013" s="9" t="s">
        <v>6959</v>
      </c>
      <c r="B1013" s="3" t="s">
        <v>1332</v>
      </c>
      <c r="C1013" s="58" t="s">
        <v>1564</v>
      </c>
      <c r="D1013" s="4" t="s">
        <v>1563</v>
      </c>
      <c r="E1013" s="9" t="s">
        <v>548</v>
      </c>
      <c r="F1013" s="9"/>
      <c r="G1013" s="29" t="s">
        <v>384</v>
      </c>
      <c r="H1013" s="20">
        <v>0</v>
      </c>
      <c r="I1013" s="34">
        <v>470000000</v>
      </c>
      <c r="J1013" s="21" t="s">
        <v>1330</v>
      </c>
      <c r="K1013" s="33" t="s">
        <v>1387</v>
      </c>
      <c r="L1013" s="138" t="s">
        <v>3428</v>
      </c>
      <c r="M1013" s="141" t="s">
        <v>383</v>
      </c>
      <c r="N1013" s="360" t="s">
        <v>8876</v>
      </c>
      <c r="O1013" s="3" t="s">
        <v>1382</v>
      </c>
      <c r="P1013" s="7" t="s">
        <v>1354</v>
      </c>
      <c r="Q1013" s="3" t="s">
        <v>1195</v>
      </c>
      <c r="R1013" s="24">
        <v>50</v>
      </c>
      <c r="S1013" s="32">
        <v>175</v>
      </c>
      <c r="T1013" s="4">
        <f t="shared" si="202"/>
        <v>8750</v>
      </c>
      <c r="U1013" s="83">
        <f t="shared" si="203"/>
        <v>9800.0000000000018</v>
      </c>
      <c r="V1013" s="9" t="s">
        <v>1341</v>
      </c>
      <c r="W1013" s="153" t="s">
        <v>1410</v>
      </c>
      <c r="X1013" s="29"/>
    </row>
    <row r="1014" spans="1:24" s="28" customFormat="1" ht="102" customHeight="1">
      <c r="A1014" s="9" t="s">
        <v>6960</v>
      </c>
      <c r="B1014" s="3" t="s">
        <v>1332</v>
      </c>
      <c r="C1014" s="58" t="s">
        <v>1564</v>
      </c>
      <c r="D1014" s="4" t="s">
        <v>1563</v>
      </c>
      <c r="E1014" s="9" t="s">
        <v>549</v>
      </c>
      <c r="F1014" s="9"/>
      <c r="G1014" s="29" t="s">
        <v>384</v>
      </c>
      <c r="H1014" s="20">
        <v>0</v>
      </c>
      <c r="I1014" s="34">
        <v>470000000</v>
      </c>
      <c r="J1014" s="21" t="s">
        <v>1330</v>
      </c>
      <c r="K1014" s="33" t="s">
        <v>1387</v>
      </c>
      <c r="L1014" s="138" t="s">
        <v>3428</v>
      </c>
      <c r="M1014" s="141" t="s">
        <v>383</v>
      </c>
      <c r="N1014" s="360" t="s">
        <v>8876</v>
      </c>
      <c r="O1014" s="3" t="s">
        <v>1382</v>
      </c>
      <c r="P1014" s="7" t="s">
        <v>1354</v>
      </c>
      <c r="Q1014" s="3" t="s">
        <v>1195</v>
      </c>
      <c r="R1014" s="24">
        <v>50</v>
      </c>
      <c r="S1014" s="32">
        <v>185</v>
      </c>
      <c r="T1014" s="4">
        <f t="shared" si="202"/>
        <v>9250</v>
      </c>
      <c r="U1014" s="83">
        <f t="shared" si="203"/>
        <v>10360.000000000002</v>
      </c>
      <c r="V1014" s="9" t="s">
        <v>1341</v>
      </c>
      <c r="W1014" s="153" t="s">
        <v>1410</v>
      </c>
      <c r="X1014" s="29"/>
    </row>
    <row r="1015" spans="1:24" s="28" customFormat="1" ht="102" customHeight="1">
      <c r="A1015" s="9" t="s">
        <v>6961</v>
      </c>
      <c r="B1015" s="3" t="s">
        <v>1332</v>
      </c>
      <c r="C1015" s="58" t="s">
        <v>1564</v>
      </c>
      <c r="D1015" s="4" t="s">
        <v>1563</v>
      </c>
      <c r="E1015" s="9" t="s">
        <v>550</v>
      </c>
      <c r="F1015" s="9"/>
      <c r="G1015" s="29" t="s">
        <v>384</v>
      </c>
      <c r="H1015" s="20">
        <v>0</v>
      </c>
      <c r="I1015" s="34">
        <v>470000000</v>
      </c>
      <c r="J1015" s="21" t="s">
        <v>1330</v>
      </c>
      <c r="K1015" s="33" t="s">
        <v>1387</v>
      </c>
      <c r="L1015" s="138" t="s">
        <v>3428</v>
      </c>
      <c r="M1015" s="141" t="s">
        <v>383</v>
      </c>
      <c r="N1015" s="360" t="s">
        <v>8876</v>
      </c>
      <c r="O1015" s="3" t="s">
        <v>1382</v>
      </c>
      <c r="P1015" s="7" t="s">
        <v>1354</v>
      </c>
      <c r="Q1015" s="3" t="s">
        <v>1195</v>
      </c>
      <c r="R1015" s="24">
        <v>70</v>
      </c>
      <c r="S1015" s="32">
        <v>65</v>
      </c>
      <c r="T1015" s="4">
        <f t="shared" si="202"/>
        <v>4550</v>
      </c>
      <c r="U1015" s="83">
        <f t="shared" si="203"/>
        <v>5096.0000000000009</v>
      </c>
      <c r="V1015" s="9" t="s">
        <v>1341</v>
      </c>
      <c r="W1015" s="153" t="s">
        <v>1410</v>
      </c>
      <c r="X1015" s="29"/>
    </row>
    <row r="1016" spans="1:24" s="28" customFormat="1" ht="102" customHeight="1">
      <c r="A1016" s="9" t="s">
        <v>6962</v>
      </c>
      <c r="B1016" s="3" t="s">
        <v>1332</v>
      </c>
      <c r="C1016" s="58" t="s">
        <v>1564</v>
      </c>
      <c r="D1016" s="4" t="s">
        <v>1563</v>
      </c>
      <c r="E1016" s="9" t="s">
        <v>551</v>
      </c>
      <c r="F1016" s="9"/>
      <c r="G1016" s="29" t="s">
        <v>384</v>
      </c>
      <c r="H1016" s="20">
        <v>0</v>
      </c>
      <c r="I1016" s="34">
        <v>470000000</v>
      </c>
      <c r="J1016" s="21" t="s">
        <v>1330</v>
      </c>
      <c r="K1016" s="33" t="s">
        <v>1387</v>
      </c>
      <c r="L1016" s="138" t="s">
        <v>3428</v>
      </c>
      <c r="M1016" s="141" t="s">
        <v>383</v>
      </c>
      <c r="N1016" s="360" t="s">
        <v>8876</v>
      </c>
      <c r="O1016" s="3" t="s">
        <v>1382</v>
      </c>
      <c r="P1016" s="7" t="s">
        <v>1354</v>
      </c>
      <c r="Q1016" s="3" t="s">
        <v>1195</v>
      </c>
      <c r="R1016" s="24">
        <v>70</v>
      </c>
      <c r="S1016" s="32">
        <v>70</v>
      </c>
      <c r="T1016" s="4">
        <f t="shared" si="202"/>
        <v>4900</v>
      </c>
      <c r="U1016" s="83">
        <f t="shared" si="203"/>
        <v>5488.0000000000009</v>
      </c>
      <c r="V1016" s="9" t="s">
        <v>1341</v>
      </c>
      <c r="W1016" s="153" t="s">
        <v>1410</v>
      </c>
      <c r="X1016" s="29"/>
    </row>
    <row r="1017" spans="1:24" s="28" customFormat="1" ht="102" customHeight="1">
      <c r="A1017" s="9" t="s">
        <v>6963</v>
      </c>
      <c r="B1017" s="3" t="s">
        <v>1332</v>
      </c>
      <c r="C1017" s="58" t="s">
        <v>1564</v>
      </c>
      <c r="D1017" s="4" t="s">
        <v>1563</v>
      </c>
      <c r="E1017" s="9" t="s">
        <v>552</v>
      </c>
      <c r="F1017" s="9"/>
      <c r="G1017" s="29" t="s">
        <v>384</v>
      </c>
      <c r="H1017" s="20">
        <v>0</v>
      </c>
      <c r="I1017" s="34">
        <v>470000000</v>
      </c>
      <c r="J1017" s="21" t="s">
        <v>1330</v>
      </c>
      <c r="K1017" s="33" t="s">
        <v>1387</v>
      </c>
      <c r="L1017" s="138" t="s">
        <v>3428</v>
      </c>
      <c r="M1017" s="141" t="s">
        <v>383</v>
      </c>
      <c r="N1017" s="360" t="s">
        <v>8876</v>
      </c>
      <c r="O1017" s="3" t="s">
        <v>1382</v>
      </c>
      <c r="P1017" s="7" t="s">
        <v>1354</v>
      </c>
      <c r="Q1017" s="3" t="s">
        <v>1195</v>
      </c>
      <c r="R1017" s="24">
        <v>70</v>
      </c>
      <c r="S1017" s="32">
        <v>95</v>
      </c>
      <c r="T1017" s="4">
        <f t="shared" si="202"/>
        <v>6650</v>
      </c>
      <c r="U1017" s="83">
        <f t="shared" si="203"/>
        <v>7448.0000000000009</v>
      </c>
      <c r="V1017" s="9" t="s">
        <v>1341</v>
      </c>
      <c r="W1017" s="153" t="s">
        <v>1410</v>
      </c>
      <c r="X1017" s="29"/>
    </row>
    <row r="1018" spans="1:24" s="28" customFormat="1" ht="102" customHeight="1">
      <c r="A1018" s="9" t="s">
        <v>6964</v>
      </c>
      <c r="B1018" s="3" t="s">
        <v>1332</v>
      </c>
      <c r="C1018" s="58" t="s">
        <v>1564</v>
      </c>
      <c r="D1018" s="4" t="s">
        <v>1563</v>
      </c>
      <c r="E1018" s="9" t="s">
        <v>553</v>
      </c>
      <c r="F1018" s="9"/>
      <c r="G1018" s="29" t="s">
        <v>384</v>
      </c>
      <c r="H1018" s="20">
        <v>0</v>
      </c>
      <c r="I1018" s="34">
        <v>470000000</v>
      </c>
      <c r="J1018" s="21" t="s">
        <v>1330</v>
      </c>
      <c r="K1018" s="33" t="s">
        <v>1387</v>
      </c>
      <c r="L1018" s="138" t="s">
        <v>3428</v>
      </c>
      <c r="M1018" s="141" t="s">
        <v>383</v>
      </c>
      <c r="N1018" s="360" t="s">
        <v>8876</v>
      </c>
      <c r="O1018" s="3" t="s">
        <v>1382</v>
      </c>
      <c r="P1018" s="7" t="s">
        <v>1354</v>
      </c>
      <c r="Q1018" s="3" t="s">
        <v>1195</v>
      </c>
      <c r="R1018" s="24">
        <v>100</v>
      </c>
      <c r="S1018" s="32">
        <v>140</v>
      </c>
      <c r="T1018" s="4">
        <f t="shared" si="202"/>
        <v>14000</v>
      </c>
      <c r="U1018" s="83">
        <f t="shared" si="203"/>
        <v>15680.000000000002</v>
      </c>
      <c r="V1018" s="9" t="s">
        <v>1341</v>
      </c>
      <c r="W1018" s="153" t="s">
        <v>1410</v>
      </c>
      <c r="X1018" s="29"/>
    </row>
    <row r="1019" spans="1:24" s="28" customFormat="1" ht="102" customHeight="1">
      <c r="A1019" s="9" t="s">
        <v>6965</v>
      </c>
      <c r="B1019" s="3" t="s">
        <v>1332</v>
      </c>
      <c r="C1019" s="58" t="s">
        <v>1564</v>
      </c>
      <c r="D1019" s="4" t="s">
        <v>1563</v>
      </c>
      <c r="E1019" s="9" t="s">
        <v>554</v>
      </c>
      <c r="F1019" s="9"/>
      <c r="G1019" s="29" t="s">
        <v>384</v>
      </c>
      <c r="H1019" s="20">
        <v>0</v>
      </c>
      <c r="I1019" s="34">
        <v>470000000</v>
      </c>
      <c r="J1019" s="21" t="s">
        <v>1330</v>
      </c>
      <c r="K1019" s="33" t="s">
        <v>1387</v>
      </c>
      <c r="L1019" s="138" t="s">
        <v>3428</v>
      </c>
      <c r="M1019" s="141" t="s">
        <v>383</v>
      </c>
      <c r="N1019" s="360" t="s">
        <v>8876</v>
      </c>
      <c r="O1019" s="3" t="s">
        <v>1382</v>
      </c>
      <c r="P1019" s="7" t="s">
        <v>1354</v>
      </c>
      <c r="Q1019" s="3" t="s">
        <v>1195</v>
      </c>
      <c r="R1019" s="24">
        <v>100</v>
      </c>
      <c r="S1019" s="32">
        <v>155</v>
      </c>
      <c r="T1019" s="4">
        <f t="shared" si="202"/>
        <v>15500</v>
      </c>
      <c r="U1019" s="83">
        <f t="shared" si="203"/>
        <v>17360</v>
      </c>
      <c r="V1019" s="9" t="s">
        <v>1341</v>
      </c>
      <c r="W1019" s="153" t="s">
        <v>1410</v>
      </c>
      <c r="X1019" s="29"/>
    </row>
    <row r="1020" spans="1:24" s="28" customFormat="1" ht="102" customHeight="1">
      <c r="A1020" s="9" t="s">
        <v>6966</v>
      </c>
      <c r="B1020" s="3" t="s">
        <v>1332</v>
      </c>
      <c r="C1020" s="58" t="s">
        <v>1564</v>
      </c>
      <c r="D1020" s="4" t="s">
        <v>1563</v>
      </c>
      <c r="E1020" s="9" t="s">
        <v>555</v>
      </c>
      <c r="F1020" s="9"/>
      <c r="G1020" s="29" t="s">
        <v>384</v>
      </c>
      <c r="H1020" s="20">
        <v>0</v>
      </c>
      <c r="I1020" s="34">
        <v>470000000</v>
      </c>
      <c r="J1020" s="21" t="s">
        <v>1330</v>
      </c>
      <c r="K1020" s="33" t="s">
        <v>1387</v>
      </c>
      <c r="L1020" s="138" t="s">
        <v>3428</v>
      </c>
      <c r="M1020" s="141" t="s">
        <v>383</v>
      </c>
      <c r="N1020" s="360" t="s">
        <v>8876</v>
      </c>
      <c r="O1020" s="3" t="s">
        <v>1382</v>
      </c>
      <c r="P1020" s="7" t="s">
        <v>1354</v>
      </c>
      <c r="Q1020" s="3" t="s">
        <v>1195</v>
      </c>
      <c r="R1020" s="24">
        <v>70</v>
      </c>
      <c r="S1020" s="32">
        <v>195</v>
      </c>
      <c r="T1020" s="4">
        <f t="shared" si="202"/>
        <v>13650</v>
      </c>
      <c r="U1020" s="83">
        <f t="shared" si="203"/>
        <v>15288.000000000002</v>
      </c>
      <c r="V1020" s="9" t="s">
        <v>1341</v>
      </c>
      <c r="W1020" s="153" t="s">
        <v>1410</v>
      </c>
      <c r="X1020" s="29"/>
    </row>
    <row r="1021" spans="1:24" s="28" customFormat="1" ht="102" customHeight="1">
      <c r="A1021" s="9" t="s">
        <v>6967</v>
      </c>
      <c r="B1021" s="3" t="s">
        <v>1332</v>
      </c>
      <c r="C1021" s="58" t="s">
        <v>1564</v>
      </c>
      <c r="D1021" s="4" t="s">
        <v>1563</v>
      </c>
      <c r="E1021" s="9" t="s">
        <v>556</v>
      </c>
      <c r="F1021" s="9"/>
      <c r="G1021" s="29" t="s">
        <v>384</v>
      </c>
      <c r="H1021" s="20">
        <v>0</v>
      </c>
      <c r="I1021" s="34">
        <v>470000000</v>
      </c>
      <c r="J1021" s="21" t="s">
        <v>1330</v>
      </c>
      <c r="K1021" s="33" t="s">
        <v>1387</v>
      </c>
      <c r="L1021" s="138" t="s">
        <v>3428</v>
      </c>
      <c r="M1021" s="141" t="s">
        <v>383</v>
      </c>
      <c r="N1021" s="360" t="s">
        <v>8876</v>
      </c>
      <c r="O1021" s="3" t="s">
        <v>1382</v>
      </c>
      <c r="P1021" s="7" t="s">
        <v>1354</v>
      </c>
      <c r="Q1021" s="3" t="s">
        <v>1195</v>
      </c>
      <c r="R1021" s="24">
        <v>50</v>
      </c>
      <c r="S1021" s="32">
        <v>350</v>
      </c>
      <c r="T1021" s="4">
        <f t="shared" si="202"/>
        <v>17500</v>
      </c>
      <c r="U1021" s="83">
        <f t="shared" si="203"/>
        <v>19600.000000000004</v>
      </c>
      <c r="V1021" s="9" t="s">
        <v>1341</v>
      </c>
      <c r="W1021" s="153" t="s">
        <v>1410</v>
      </c>
      <c r="X1021" s="29"/>
    </row>
    <row r="1022" spans="1:24" s="28" customFormat="1" ht="102" customHeight="1">
      <c r="A1022" s="9" t="s">
        <v>6968</v>
      </c>
      <c r="B1022" s="3" t="s">
        <v>1332</v>
      </c>
      <c r="C1022" s="58" t="s">
        <v>1564</v>
      </c>
      <c r="D1022" s="4" t="s">
        <v>1563</v>
      </c>
      <c r="E1022" s="9" t="s">
        <v>557</v>
      </c>
      <c r="F1022" s="9"/>
      <c r="G1022" s="29" t="s">
        <v>384</v>
      </c>
      <c r="H1022" s="20">
        <v>0</v>
      </c>
      <c r="I1022" s="34">
        <v>470000000</v>
      </c>
      <c r="J1022" s="21" t="s">
        <v>1330</v>
      </c>
      <c r="K1022" s="33" t="s">
        <v>1387</v>
      </c>
      <c r="L1022" s="138" t="s">
        <v>3428</v>
      </c>
      <c r="M1022" s="141" t="s">
        <v>383</v>
      </c>
      <c r="N1022" s="360" t="s">
        <v>8876</v>
      </c>
      <c r="O1022" s="3" t="s">
        <v>1382</v>
      </c>
      <c r="P1022" s="7" t="s">
        <v>1354</v>
      </c>
      <c r="Q1022" s="3" t="s">
        <v>1195</v>
      </c>
      <c r="R1022" s="24">
        <v>50</v>
      </c>
      <c r="S1022" s="32">
        <v>380</v>
      </c>
      <c r="T1022" s="4">
        <f t="shared" si="202"/>
        <v>19000</v>
      </c>
      <c r="U1022" s="83">
        <f t="shared" si="203"/>
        <v>21280.000000000004</v>
      </c>
      <c r="V1022" s="9" t="s">
        <v>1341</v>
      </c>
      <c r="W1022" s="153" t="s">
        <v>1410</v>
      </c>
      <c r="X1022" s="29"/>
    </row>
    <row r="1023" spans="1:24" s="28" customFormat="1" ht="102" customHeight="1">
      <c r="A1023" s="9" t="s">
        <v>6969</v>
      </c>
      <c r="B1023" s="3" t="s">
        <v>1332</v>
      </c>
      <c r="C1023" s="39" t="s">
        <v>1562</v>
      </c>
      <c r="D1023" s="3" t="s">
        <v>1561</v>
      </c>
      <c r="E1023" s="9" t="s">
        <v>1560</v>
      </c>
      <c r="F1023" s="9"/>
      <c r="G1023" s="29" t="s">
        <v>384</v>
      </c>
      <c r="H1023" s="20">
        <v>0</v>
      </c>
      <c r="I1023" s="34">
        <v>470000000</v>
      </c>
      <c r="J1023" s="21" t="s">
        <v>1330</v>
      </c>
      <c r="K1023" s="33" t="s">
        <v>1387</v>
      </c>
      <c r="L1023" s="138" t="s">
        <v>3428</v>
      </c>
      <c r="M1023" s="141" t="s">
        <v>383</v>
      </c>
      <c r="N1023" s="360" t="s">
        <v>8876</v>
      </c>
      <c r="O1023" s="3" t="s">
        <v>1382</v>
      </c>
      <c r="P1023" s="7" t="s">
        <v>1355</v>
      </c>
      <c r="Q1023" s="30" t="s">
        <v>1196</v>
      </c>
      <c r="R1023" s="24">
        <v>100</v>
      </c>
      <c r="S1023" s="32">
        <v>544</v>
      </c>
      <c r="T1023" s="4">
        <f t="shared" si="202"/>
        <v>54400</v>
      </c>
      <c r="U1023" s="83">
        <f t="shared" si="203"/>
        <v>60928.000000000007</v>
      </c>
      <c r="V1023" s="9" t="s">
        <v>1341</v>
      </c>
      <c r="W1023" s="153" t="s">
        <v>1410</v>
      </c>
      <c r="X1023" s="29"/>
    </row>
    <row r="1024" spans="1:24" s="28" customFormat="1" ht="102" customHeight="1">
      <c r="A1024" s="9" t="s">
        <v>6970</v>
      </c>
      <c r="B1024" s="3" t="s">
        <v>1332</v>
      </c>
      <c r="C1024" s="39" t="s">
        <v>1559</v>
      </c>
      <c r="D1024" s="31" t="s">
        <v>1558</v>
      </c>
      <c r="E1024" s="9" t="s">
        <v>1557</v>
      </c>
      <c r="F1024" s="9"/>
      <c r="G1024" s="29" t="s">
        <v>384</v>
      </c>
      <c r="H1024" s="20">
        <v>0</v>
      </c>
      <c r="I1024" s="34">
        <v>470000000</v>
      </c>
      <c r="J1024" s="21" t="s">
        <v>1330</v>
      </c>
      <c r="K1024" s="33" t="s">
        <v>1387</v>
      </c>
      <c r="L1024" s="138" t="s">
        <v>3428</v>
      </c>
      <c r="M1024" s="141" t="s">
        <v>383</v>
      </c>
      <c r="N1024" s="360" t="s">
        <v>8876</v>
      </c>
      <c r="O1024" s="3" t="s">
        <v>1382</v>
      </c>
      <c r="P1024" s="7" t="s">
        <v>1355</v>
      </c>
      <c r="Q1024" s="30" t="s">
        <v>1196</v>
      </c>
      <c r="R1024" s="24">
        <v>60</v>
      </c>
      <c r="S1024" s="32">
        <v>425</v>
      </c>
      <c r="T1024" s="24">
        <v>0</v>
      </c>
      <c r="U1024" s="83">
        <f t="shared" si="203"/>
        <v>0</v>
      </c>
      <c r="V1024" s="9" t="s">
        <v>1341</v>
      </c>
      <c r="W1024" s="153" t="s">
        <v>1410</v>
      </c>
      <c r="X1024" s="29" t="s">
        <v>10856</v>
      </c>
    </row>
    <row r="1025" spans="1:24" s="28" customFormat="1" ht="102" customHeight="1">
      <c r="A1025" s="9" t="s">
        <v>10680</v>
      </c>
      <c r="B1025" s="3" t="s">
        <v>1332</v>
      </c>
      <c r="C1025" s="39" t="s">
        <v>10853</v>
      </c>
      <c r="D1025" s="31" t="s">
        <v>10854</v>
      </c>
      <c r="E1025" s="9" t="s">
        <v>10855</v>
      </c>
      <c r="F1025" s="9"/>
      <c r="G1025" s="29" t="s">
        <v>1446</v>
      </c>
      <c r="H1025" s="20">
        <v>0</v>
      </c>
      <c r="I1025" s="34">
        <v>470000000</v>
      </c>
      <c r="J1025" s="21" t="s">
        <v>1330</v>
      </c>
      <c r="K1025" s="33" t="s">
        <v>10500</v>
      </c>
      <c r="L1025" s="138" t="s">
        <v>3428</v>
      </c>
      <c r="M1025" s="141" t="s">
        <v>383</v>
      </c>
      <c r="N1025" s="360" t="s">
        <v>8876</v>
      </c>
      <c r="O1025" s="3" t="s">
        <v>1382</v>
      </c>
      <c r="P1025" s="7" t="s">
        <v>1355</v>
      </c>
      <c r="Q1025" s="30" t="s">
        <v>1196</v>
      </c>
      <c r="R1025" s="24">
        <v>100</v>
      </c>
      <c r="S1025" s="32">
        <v>425</v>
      </c>
      <c r="T1025" s="4">
        <f t="shared" ref="T1025" si="204">R1025*S1025</f>
        <v>42500</v>
      </c>
      <c r="U1025" s="83">
        <f t="shared" ref="U1025" si="205">T1025*1.12</f>
        <v>47600.000000000007</v>
      </c>
      <c r="V1025" s="9" t="s">
        <v>1341</v>
      </c>
      <c r="W1025" s="153" t="s">
        <v>1410</v>
      </c>
      <c r="X1025" s="29"/>
    </row>
    <row r="1026" spans="1:24" s="28" customFormat="1" ht="102" customHeight="1">
      <c r="A1026" s="9" t="s">
        <v>6971</v>
      </c>
      <c r="B1026" s="3" t="s">
        <v>1332</v>
      </c>
      <c r="C1026" s="39" t="s">
        <v>1556</v>
      </c>
      <c r="D1026" s="31" t="s">
        <v>1547</v>
      </c>
      <c r="E1026" s="31" t="s">
        <v>1555</v>
      </c>
      <c r="F1026" s="31"/>
      <c r="G1026" s="29" t="s">
        <v>384</v>
      </c>
      <c r="H1026" s="20">
        <v>0</v>
      </c>
      <c r="I1026" s="34">
        <v>470000000</v>
      </c>
      <c r="J1026" s="21" t="s">
        <v>1330</v>
      </c>
      <c r="K1026" s="33" t="s">
        <v>1387</v>
      </c>
      <c r="L1026" s="138" t="s">
        <v>3428</v>
      </c>
      <c r="M1026" s="141" t="s">
        <v>383</v>
      </c>
      <c r="N1026" s="360" t="s">
        <v>8876</v>
      </c>
      <c r="O1026" s="3" t="s">
        <v>1382</v>
      </c>
      <c r="P1026" s="7" t="s">
        <v>1350</v>
      </c>
      <c r="Q1026" s="3" t="s">
        <v>1335</v>
      </c>
      <c r="R1026" s="24">
        <v>1785</v>
      </c>
      <c r="S1026" s="32">
        <v>138</v>
      </c>
      <c r="T1026" s="4">
        <f t="shared" si="202"/>
        <v>246330</v>
      </c>
      <c r="U1026" s="83">
        <f t="shared" si="203"/>
        <v>275889.60000000003</v>
      </c>
      <c r="V1026" s="9" t="s">
        <v>1341</v>
      </c>
      <c r="W1026" s="153" t="s">
        <v>1410</v>
      </c>
      <c r="X1026" s="29"/>
    </row>
    <row r="1027" spans="1:24" s="28" customFormat="1" ht="102" customHeight="1">
      <c r="A1027" s="9" t="s">
        <v>6972</v>
      </c>
      <c r="B1027" s="3" t="s">
        <v>1332</v>
      </c>
      <c r="C1027" s="39" t="s">
        <v>1554</v>
      </c>
      <c r="D1027" s="31" t="s">
        <v>1547</v>
      </c>
      <c r="E1027" s="31" t="s">
        <v>1553</v>
      </c>
      <c r="F1027" s="31"/>
      <c r="G1027" s="29" t="s">
        <v>384</v>
      </c>
      <c r="H1027" s="20">
        <v>0</v>
      </c>
      <c r="I1027" s="34">
        <v>470000000</v>
      </c>
      <c r="J1027" s="21" t="s">
        <v>1330</v>
      </c>
      <c r="K1027" s="33" t="s">
        <v>1387</v>
      </c>
      <c r="L1027" s="138" t="s">
        <v>3428</v>
      </c>
      <c r="M1027" s="141" t="s">
        <v>383</v>
      </c>
      <c r="N1027" s="360" t="s">
        <v>8876</v>
      </c>
      <c r="O1027" s="3" t="s">
        <v>1382</v>
      </c>
      <c r="P1027" s="7" t="s">
        <v>1350</v>
      </c>
      <c r="Q1027" s="3" t="s">
        <v>1335</v>
      </c>
      <c r="R1027" s="24">
        <v>1630</v>
      </c>
      <c r="S1027" s="32">
        <v>157</v>
      </c>
      <c r="T1027" s="4">
        <f t="shared" si="202"/>
        <v>255910</v>
      </c>
      <c r="U1027" s="83">
        <f t="shared" si="203"/>
        <v>286619.2</v>
      </c>
      <c r="V1027" s="9" t="s">
        <v>1341</v>
      </c>
      <c r="W1027" s="153" t="s">
        <v>1410</v>
      </c>
      <c r="X1027" s="29"/>
    </row>
    <row r="1028" spans="1:24" s="28" customFormat="1" ht="102" customHeight="1">
      <c r="A1028" s="9" t="s">
        <v>6973</v>
      </c>
      <c r="B1028" s="3" t="s">
        <v>1332</v>
      </c>
      <c r="C1028" s="39" t="s">
        <v>1552</v>
      </c>
      <c r="D1028" s="31" t="s">
        <v>1547</v>
      </c>
      <c r="E1028" s="31" t="s">
        <v>1551</v>
      </c>
      <c r="F1028" s="31"/>
      <c r="G1028" s="29" t="s">
        <v>384</v>
      </c>
      <c r="H1028" s="20">
        <v>0</v>
      </c>
      <c r="I1028" s="34">
        <v>470000000</v>
      </c>
      <c r="J1028" s="21" t="s">
        <v>1330</v>
      </c>
      <c r="K1028" s="33" t="s">
        <v>1387</v>
      </c>
      <c r="L1028" s="138" t="s">
        <v>3428</v>
      </c>
      <c r="M1028" s="141" t="s">
        <v>383</v>
      </c>
      <c r="N1028" s="360" t="s">
        <v>8876</v>
      </c>
      <c r="O1028" s="3" t="s">
        <v>1382</v>
      </c>
      <c r="P1028" s="7" t="s">
        <v>1350</v>
      </c>
      <c r="Q1028" s="3" t="s">
        <v>1335</v>
      </c>
      <c r="R1028" s="24">
        <v>1800</v>
      </c>
      <c r="S1028" s="32">
        <v>244</v>
      </c>
      <c r="T1028" s="4">
        <f t="shared" si="202"/>
        <v>439200</v>
      </c>
      <c r="U1028" s="83">
        <f t="shared" si="203"/>
        <v>491904.00000000006</v>
      </c>
      <c r="V1028" s="9" t="s">
        <v>1341</v>
      </c>
      <c r="W1028" s="153" t="s">
        <v>1410</v>
      </c>
      <c r="X1028" s="29"/>
    </row>
    <row r="1029" spans="1:24" s="28" customFormat="1" ht="102" customHeight="1">
      <c r="A1029" s="9" t="s">
        <v>6974</v>
      </c>
      <c r="B1029" s="3" t="s">
        <v>1332</v>
      </c>
      <c r="C1029" s="39" t="s">
        <v>1550</v>
      </c>
      <c r="D1029" s="31" t="s">
        <v>1547</v>
      </c>
      <c r="E1029" s="31" t="s">
        <v>1549</v>
      </c>
      <c r="F1029" s="31"/>
      <c r="G1029" s="29" t="s">
        <v>384</v>
      </c>
      <c r="H1029" s="20">
        <v>0</v>
      </c>
      <c r="I1029" s="34">
        <v>470000000</v>
      </c>
      <c r="J1029" s="21" t="s">
        <v>1330</v>
      </c>
      <c r="K1029" s="33" t="s">
        <v>1387</v>
      </c>
      <c r="L1029" s="138" t="s">
        <v>3428</v>
      </c>
      <c r="M1029" s="141" t="s">
        <v>383</v>
      </c>
      <c r="N1029" s="360" t="s">
        <v>8876</v>
      </c>
      <c r="O1029" s="3" t="s">
        <v>1382</v>
      </c>
      <c r="P1029" s="7" t="s">
        <v>1350</v>
      </c>
      <c r="Q1029" s="3" t="s">
        <v>1335</v>
      </c>
      <c r="R1029" s="24">
        <v>680</v>
      </c>
      <c r="S1029" s="32">
        <v>288</v>
      </c>
      <c r="T1029" s="4">
        <f t="shared" si="202"/>
        <v>195840</v>
      </c>
      <c r="U1029" s="83">
        <f t="shared" si="203"/>
        <v>219340.80000000002</v>
      </c>
      <c r="V1029" s="9" t="s">
        <v>1341</v>
      </c>
      <c r="W1029" s="153" t="s">
        <v>1410</v>
      </c>
      <c r="X1029" s="29"/>
    </row>
    <row r="1030" spans="1:24" s="28" customFormat="1" ht="102" customHeight="1">
      <c r="A1030" s="9" t="s">
        <v>6975</v>
      </c>
      <c r="B1030" s="3" t="s">
        <v>1332</v>
      </c>
      <c r="C1030" s="39" t="s">
        <v>1548</v>
      </c>
      <c r="D1030" s="31" t="s">
        <v>1547</v>
      </c>
      <c r="E1030" s="31" t="s">
        <v>1546</v>
      </c>
      <c r="F1030" s="31"/>
      <c r="G1030" s="29" t="s">
        <v>384</v>
      </c>
      <c r="H1030" s="20">
        <v>0</v>
      </c>
      <c r="I1030" s="34">
        <v>470000000</v>
      </c>
      <c r="J1030" s="21" t="s">
        <v>1330</v>
      </c>
      <c r="K1030" s="33" t="s">
        <v>1387</v>
      </c>
      <c r="L1030" s="138" t="s">
        <v>3428</v>
      </c>
      <c r="M1030" s="141" t="s">
        <v>383</v>
      </c>
      <c r="N1030" s="360" t="s">
        <v>8876</v>
      </c>
      <c r="O1030" s="3" t="s">
        <v>1382</v>
      </c>
      <c r="P1030" s="7" t="s">
        <v>1350</v>
      </c>
      <c r="Q1030" s="3" t="s">
        <v>1335</v>
      </c>
      <c r="R1030" s="24">
        <v>335</v>
      </c>
      <c r="S1030" s="32">
        <v>492</v>
      </c>
      <c r="T1030" s="4">
        <f t="shared" si="202"/>
        <v>164820</v>
      </c>
      <c r="U1030" s="83">
        <f t="shared" si="203"/>
        <v>184598.40000000002</v>
      </c>
      <c r="V1030" s="9" t="s">
        <v>1341</v>
      </c>
      <c r="W1030" s="153" t="s">
        <v>1410</v>
      </c>
      <c r="X1030" s="29"/>
    </row>
    <row r="1031" spans="1:24" s="28" customFormat="1" ht="102" customHeight="1">
      <c r="A1031" s="9" t="s">
        <v>6976</v>
      </c>
      <c r="B1031" s="3" t="s">
        <v>1332</v>
      </c>
      <c r="C1031" s="56" t="s">
        <v>1545</v>
      </c>
      <c r="D1031" s="55" t="s">
        <v>1544</v>
      </c>
      <c r="E1031" s="9" t="s">
        <v>572</v>
      </c>
      <c r="F1031" s="9"/>
      <c r="G1031" s="29" t="s">
        <v>384</v>
      </c>
      <c r="H1031" s="20">
        <v>0</v>
      </c>
      <c r="I1031" s="34">
        <v>470000000</v>
      </c>
      <c r="J1031" s="21" t="s">
        <v>1330</v>
      </c>
      <c r="K1031" s="33" t="s">
        <v>1387</v>
      </c>
      <c r="L1031" s="138" t="s">
        <v>3428</v>
      </c>
      <c r="M1031" s="141" t="s">
        <v>383</v>
      </c>
      <c r="N1031" s="360" t="s">
        <v>8876</v>
      </c>
      <c r="O1031" s="3" t="s">
        <v>1382</v>
      </c>
      <c r="P1031" s="7" t="s">
        <v>1354</v>
      </c>
      <c r="Q1031" s="393" t="s">
        <v>1356</v>
      </c>
      <c r="R1031" s="24">
        <v>5000</v>
      </c>
      <c r="S1031" s="32">
        <v>15</v>
      </c>
      <c r="T1031" s="24">
        <v>0</v>
      </c>
      <c r="U1031" s="83">
        <f t="shared" si="203"/>
        <v>0</v>
      </c>
      <c r="V1031" s="9" t="s">
        <v>1341</v>
      </c>
      <c r="W1031" s="153" t="s">
        <v>1410</v>
      </c>
      <c r="X1031" s="29" t="s">
        <v>9103</v>
      </c>
    </row>
    <row r="1032" spans="1:24" s="28" customFormat="1" ht="102" customHeight="1">
      <c r="A1032" s="9" t="s">
        <v>6977</v>
      </c>
      <c r="B1032" s="3" t="s">
        <v>1332</v>
      </c>
      <c r="C1032" s="56" t="s">
        <v>1541</v>
      </c>
      <c r="D1032" s="55" t="s">
        <v>1540</v>
      </c>
      <c r="E1032" s="9" t="s">
        <v>574</v>
      </c>
      <c r="F1032" s="9" t="s">
        <v>558</v>
      </c>
      <c r="G1032" s="29" t="s">
        <v>384</v>
      </c>
      <c r="H1032" s="20">
        <v>0</v>
      </c>
      <c r="I1032" s="34">
        <v>470000000</v>
      </c>
      <c r="J1032" s="21" t="s">
        <v>1330</v>
      </c>
      <c r="K1032" s="33" t="s">
        <v>1387</v>
      </c>
      <c r="L1032" s="138" t="s">
        <v>3428</v>
      </c>
      <c r="M1032" s="141" t="s">
        <v>383</v>
      </c>
      <c r="N1032" s="360" t="s">
        <v>8876</v>
      </c>
      <c r="O1032" s="3" t="s">
        <v>1382</v>
      </c>
      <c r="P1032" s="7" t="s">
        <v>1354</v>
      </c>
      <c r="Q1032" s="35" t="s">
        <v>1356</v>
      </c>
      <c r="R1032" s="24">
        <v>30</v>
      </c>
      <c r="S1032" s="32">
        <v>245</v>
      </c>
      <c r="T1032" s="4">
        <f>R1032*S1032</f>
        <v>7350</v>
      </c>
      <c r="U1032" s="83">
        <f t="shared" si="203"/>
        <v>8232</v>
      </c>
      <c r="V1032" s="9" t="s">
        <v>1341</v>
      </c>
      <c r="W1032" s="153" t="s">
        <v>1410</v>
      </c>
      <c r="X1032" s="29"/>
    </row>
    <row r="1033" spans="1:24" s="28" customFormat="1" ht="102" customHeight="1">
      <c r="A1033" s="9" t="s">
        <v>6978</v>
      </c>
      <c r="B1033" s="3" t="s">
        <v>1332</v>
      </c>
      <c r="C1033" s="56" t="s">
        <v>1543</v>
      </c>
      <c r="D1033" s="55" t="s">
        <v>1540</v>
      </c>
      <c r="E1033" s="9" t="s">
        <v>575</v>
      </c>
      <c r="F1033" s="9" t="s">
        <v>559</v>
      </c>
      <c r="G1033" s="29" t="s">
        <v>384</v>
      </c>
      <c r="H1033" s="20">
        <v>0</v>
      </c>
      <c r="I1033" s="34">
        <v>470000000</v>
      </c>
      <c r="J1033" s="21" t="s">
        <v>1330</v>
      </c>
      <c r="K1033" s="33" t="s">
        <v>1387</v>
      </c>
      <c r="L1033" s="138" t="s">
        <v>3428</v>
      </c>
      <c r="M1033" s="141" t="s">
        <v>383</v>
      </c>
      <c r="N1033" s="360" t="s">
        <v>8876</v>
      </c>
      <c r="O1033" s="3" t="s">
        <v>1382</v>
      </c>
      <c r="P1033" s="7" t="s">
        <v>1354</v>
      </c>
      <c r="Q1033" s="35" t="s">
        <v>1356</v>
      </c>
      <c r="R1033" s="24">
        <v>40</v>
      </c>
      <c r="S1033" s="32">
        <v>490</v>
      </c>
      <c r="T1033" s="4">
        <f>R1033*S1033</f>
        <v>19600</v>
      </c>
      <c r="U1033" s="83">
        <f t="shared" si="203"/>
        <v>21952.000000000004</v>
      </c>
      <c r="V1033" s="9" t="s">
        <v>1341</v>
      </c>
      <c r="W1033" s="153" t="s">
        <v>1410</v>
      </c>
      <c r="X1033" s="29"/>
    </row>
    <row r="1034" spans="1:24" s="28" customFormat="1" ht="102" customHeight="1">
      <c r="A1034" s="9" t="s">
        <v>6979</v>
      </c>
      <c r="B1034" s="3" t="s">
        <v>1332</v>
      </c>
      <c r="C1034" s="56" t="s">
        <v>1542</v>
      </c>
      <c r="D1034" s="55" t="s">
        <v>1540</v>
      </c>
      <c r="E1034" s="9" t="s">
        <v>577</v>
      </c>
      <c r="F1034" s="9" t="s">
        <v>560</v>
      </c>
      <c r="G1034" s="29" t="s">
        <v>384</v>
      </c>
      <c r="H1034" s="20">
        <v>0</v>
      </c>
      <c r="I1034" s="34">
        <v>470000000</v>
      </c>
      <c r="J1034" s="21" t="s">
        <v>1330</v>
      </c>
      <c r="K1034" s="33" t="s">
        <v>1387</v>
      </c>
      <c r="L1034" s="138" t="s">
        <v>3428</v>
      </c>
      <c r="M1034" s="141" t="s">
        <v>383</v>
      </c>
      <c r="N1034" s="360" t="s">
        <v>8876</v>
      </c>
      <c r="O1034" s="3" t="s">
        <v>1382</v>
      </c>
      <c r="P1034" s="7" t="s">
        <v>1354</v>
      </c>
      <c r="Q1034" s="35" t="s">
        <v>1356</v>
      </c>
      <c r="R1034" s="24">
        <v>30</v>
      </c>
      <c r="S1034" s="32">
        <v>520</v>
      </c>
      <c r="T1034" s="4">
        <f>R1034*S1034</f>
        <v>15600</v>
      </c>
      <c r="U1034" s="83">
        <f t="shared" si="203"/>
        <v>17472</v>
      </c>
      <c r="V1034" s="9" t="s">
        <v>1341</v>
      </c>
      <c r="W1034" s="153" t="s">
        <v>1410</v>
      </c>
      <c r="X1034" s="29"/>
    </row>
    <row r="1035" spans="1:24" s="28" customFormat="1" ht="102" customHeight="1">
      <c r="A1035" s="9" t="s">
        <v>6980</v>
      </c>
      <c r="B1035" s="3" t="s">
        <v>1332</v>
      </c>
      <c r="C1035" s="428" t="s">
        <v>1541</v>
      </c>
      <c r="D1035" s="55" t="s">
        <v>1540</v>
      </c>
      <c r="E1035" s="9" t="s">
        <v>579</v>
      </c>
      <c r="F1035" s="9" t="s">
        <v>10288</v>
      </c>
      <c r="G1035" s="29" t="s">
        <v>384</v>
      </c>
      <c r="H1035" s="20">
        <v>0</v>
      </c>
      <c r="I1035" s="34">
        <v>470000000</v>
      </c>
      <c r="J1035" s="21" t="s">
        <v>1330</v>
      </c>
      <c r="K1035" s="33" t="s">
        <v>1387</v>
      </c>
      <c r="L1035" s="138" t="s">
        <v>3428</v>
      </c>
      <c r="M1035" s="141" t="s">
        <v>383</v>
      </c>
      <c r="N1035" s="3" t="s">
        <v>8876</v>
      </c>
      <c r="O1035" s="3" t="s">
        <v>1382</v>
      </c>
      <c r="P1035" s="7" t="s">
        <v>1354</v>
      </c>
      <c r="Q1035" s="35" t="s">
        <v>1356</v>
      </c>
      <c r="R1035" s="24">
        <v>50</v>
      </c>
      <c r="S1035" s="32">
        <v>154</v>
      </c>
      <c r="T1035" s="4">
        <f t="shared" ref="T1035" si="206">R1035*S1035</f>
        <v>7700</v>
      </c>
      <c r="U1035" s="83">
        <f t="shared" si="203"/>
        <v>8624</v>
      </c>
      <c r="V1035" s="9" t="s">
        <v>1341</v>
      </c>
      <c r="W1035" s="153" t="s">
        <v>1410</v>
      </c>
      <c r="X1035" s="29"/>
    </row>
    <row r="1036" spans="1:24" s="28" customFormat="1" ht="102" customHeight="1">
      <c r="A1036" s="9" t="s">
        <v>6981</v>
      </c>
      <c r="B1036" s="3" t="s">
        <v>1332</v>
      </c>
      <c r="C1036" s="56" t="s">
        <v>1539</v>
      </c>
      <c r="D1036" s="49" t="s">
        <v>3459</v>
      </c>
      <c r="E1036" s="9" t="s">
        <v>3460</v>
      </c>
      <c r="F1036" s="9"/>
      <c r="G1036" s="29" t="s">
        <v>384</v>
      </c>
      <c r="H1036" s="20">
        <v>0</v>
      </c>
      <c r="I1036" s="34">
        <v>470000000</v>
      </c>
      <c r="J1036" s="21" t="s">
        <v>1330</v>
      </c>
      <c r="K1036" s="33" t="s">
        <v>1387</v>
      </c>
      <c r="L1036" s="138" t="s">
        <v>3428</v>
      </c>
      <c r="M1036" s="141" t="s">
        <v>383</v>
      </c>
      <c r="N1036" s="360" t="s">
        <v>8876</v>
      </c>
      <c r="O1036" s="3" t="s">
        <v>1382</v>
      </c>
      <c r="P1036" s="7" t="s">
        <v>1354</v>
      </c>
      <c r="Q1036" s="35" t="s">
        <v>1356</v>
      </c>
      <c r="R1036" s="9">
        <v>50</v>
      </c>
      <c r="S1036" s="4">
        <v>435</v>
      </c>
      <c r="T1036" s="4">
        <f>R1036*S1036</f>
        <v>21750</v>
      </c>
      <c r="U1036" s="83">
        <f t="shared" ref="U1036:U1114" si="207">T1036*1.12</f>
        <v>24360.000000000004</v>
      </c>
      <c r="V1036" s="9" t="s">
        <v>1341</v>
      </c>
      <c r="W1036" s="153" t="s">
        <v>1410</v>
      </c>
      <c r="X1036" s="29"/>
    </row>
    <row r="1037" spans="1:24" s="28" customFormat="1" ht="102" customHeight="1">
      <c r="A1037" s="9" t="s">
        <v>6982</v>
      </c>
      <c r="B1037" s="3" t="s">
        <v>1332</v>
      </c>
      <c r="C1037" s="56" t="s">
        <v>1539</v>
      </c>
      <c r="D1037" s="49" t="s">
        <v>3459</v>
      </c>
      <c r="E1037" s="9" t="s">
        <v>3461</v>
      </c>
      <c r="F1037" s="9"/>
      <c r="G1037" s="29" t="s">
        <v>384</v>
      </c>
      <c r="H1037" s="20">
        <v>0</v>
      </c>
      <c r="I1037" s="34">
        <v>470000000</v>
      </c>
      <c r="J1037" s="21" t="s">
        <v>1330</v>
      </c>
      <c r="K1037" s="33" t="s">
        <v>1387</v>
      </c>
      <c r="L1037" s="138" t="s">
        <v>3428</v>
      </c>
      <c r="M1037" s="141" t="s">
        <v>383</v>
      </c>
      <c r="N1037" s="360" t="s">
        <v>8876</v>
      </c>
      <c r="O1037" s="3" t="s">
        <v>1382</v>
      </c>
      <c r="P1037" s="7" t="s">
        <v>1354</v>
      </c>
      <c r="Q1037" s="35" t="s">
        <v>1356</v>
      </c>
      <c r="R1037" s="9">
        <v>50</v>
      </c>
      <c r="S1037" s="4">
        <v>182</v>
      </c>
      <c r="T1037" s="4">
        <f>R1037*S1037</f>
        <v>9100</v>
      </c>
      <c r="U1037" s="83">
        <f t="shared" si="207"/>
        <v>10192.000000000002</v>
      </c>
      <c r="V1037" s="9" t="s">
        <v>1341</v>
      </c>
      <c r="W1037" s="153" t="s">
        <v>1410</v>
      </c>
      <c r="X1037" s="29"/>
    </row>
    <row r="1038" spans="1:24" s="28" customFormat="1" ht="102" customHeight="1">
      <c r="A1038" s="9" t="s">
        <v>6983</v>
      </c>
      <c r="B1038" s="3" t="s">
        <v>1332</v>
      </c>
      <c r="C1038" s="39" t="s">
        <v>10383</v>
      </c>
      <c r="D1038" s="45" t="s">
        <v>1538</v>
      </c>
      <c r="E1038" s="45" t="s">
        <v>467</v>
      </c>
      <c r="F1038" s="45"/>
      <c r="G1038" s="29" t="s">
        <v>385</v>
      </c>
      <c r="H1038" s="20">
        <v>0</v>
      </c>
      <c r="I1038" s="34">
        <v>470000000</v>
      </c>
      <c r="J1038" s="21" t="s">
        <v>1330</v>
      </c>
      <c r="K1038" s="33" t="s">
        <v>1425</v>
      </c>
      <c r="L1038" s="138" t="s">
        <v>3428</v>
      </c>
      <c r="M1038" s="141" t="s">
        <v>383</v>
      </c>
      <c r="N1038" s="360" t="s">
        <v>3442</v>
      </c>
      <c r="O1038" s="3" t="s">
        <v>1382</v>
      </c>
      <c r="P1038" s="7" t="s">
        <v>1354</v>
      </c>
      <c r="Q1038" s="3" t="s">
        <v>1195</v>
      </c>
      <c r="R1038" s="44">
        <v>8</v>
      </c>
      <c r="S1038" s="32">
        <v>66725</v>
      </c>
      <c r="T1038" s="4">
        <f>R1038*S1038</f>
        <v>533800</v>
      </c>
      <c r="U1038" s="83">
        <f t="shared" si="207"/>
        <v>597856</v>
      </c>
      <c r="V1038" s="9" t="s">
        <v>1341</v>
      </c>
      <c r="W1038" s="153" t="s">
        <v>1410</v>
      </c>
      <c r="X1038" s="29"/>
    </row>
    <row r="1039" spans="1:24" s="28" customFormat="1" ht="102" customHeight="1">
      <c r="A1039" s="9" t="s">
        <v>6984</v>
      </c>
      <c r="B1039" s="3" t="s">
        <v>1332</v>
      </c>
      <c r="C1039" s="39" t="s">
        <v>10384</v>
      </c>
      <c r="D1039" s="45" t="s">
        <v>466</v>
      </c>
      <c r="E1039" s="9" t="s">
        <v>585</v>
      </c>
      <c r="F1039" s="3" t="s">
        <v>1537</v>
      </c>
      <c r="G1039" s="29" t="s">
        <v>385</v>
      </c>
      <c r="H1039" s="20">
        <v>0</v>
      </c>
      <c r="I1039" s="34">
        <v>470000000</v>
      </c>
      <c r="J1039" s="21" t="s">
        <v>1330</v>
      </c>
      <c r="K1039" s="33" t="s">
        <v>1425</v>
      </c>
      <c r="L1039" s="138" t="s">
        <v>3428</v>
      </c>
      <c r="M1039" s="141" t="s">
        <v>383</v>
      </c>
      <c r="N1039" s="360" t="s">
        <v>3442</v>
      </c>
      <c r="O1039" s="3" t="s">
        <v>1382</v>
      </c>
      <c r="P1039" s="7" t="s">
        <v>1354</v>
      </c>
      <c r="Q1039" s="3" t="s">
        <v>1195</v>
      </c>
      <c r="R1039" s="44">
        <v>100</v>
      </c>
      <c r="S1039" s="32">
        <v>67860</v>
      </c>
      <c r="T1039" s="4">
        <f>R1039*S1039</f>
        <v>6786000</v>
      </c>
      <c r="U1039" s="83">
        <f t="shared" si="207"/>
        <v>7600320.0000000009</v>
      </c>
      <c r="V1039" s="9" t="s">
        <v>1341</v>
      </c>
      <c r="W1039" s="153" t="s">
        <v>1410</v>
      </c>
      <c r="X1039" s="29"/>
    </row>
    <row r="1040" spans="1:24" s="28" customFormat="1" ht="102" customHeight="1">
      <c r="A1040" s="9" t="s">
        <v>6985</v>
      </c>
      <c r="B1040" s="3" t="s">
        <v>1332</v>
      </c>
      <c r="C1040" s="39" t="s">
        <v>1440</v>
      </c>
      <c r="D1040" s="4" t="s">
        <v>1531</v>
      </c>
      <c r="E1040" s="9" t="s">
        <v>587</v>
      </c>
      <c r="F1040" s="31" t="s">
        <v>1536</v>
      </c>
      <c r="G1040" s="29" t="s">
        <v>384</v>
      </c>
      <c r="H1040" s="20">
        <v>0</v>
      </c>
      <c r="I1040" s="34">
        <v>470000000</v>
      </c>
      <c r="J1040" s="21" t="s">
        <v>1330</v>
      </c>
      <c r="K1040" s="33" t="s">
        <v>1391</v>
      </c>
      <c r="L1040" s="138" t="s">
        <v>3428</v>
      </c>
      <c r="M1040" s="141" t="s">
        <v>383</v>
      </c>
      <c r="N1040" s="360" t="s">
        <v>8876</v>
      </c>
      <c r="O1040" s="3" t="s">
        <v>1382</v>
      </c>
      <c r="P1040" s="7" t="s">
        <v>1354</v>
      </c>
      <c r="Q1040" s="3" t="s">
        <v>1195</v>
      </c>
      <c r="R1040" s="37">
        <v>34</v>
      </c>
      <c r="S1040" s="32">
        <v>29348</v>
      </c>
      <c r="T1040" s="4">
        <v>997832</v>
      </c>
      <c r="U1040" s="83">
        <f t="shared" si="207"/>
        <v>1117571.8400000001</v>
      </c>
      <c r="V1040" s="9" t="s">
        <v>1341</v>
      </c>
      <c r="W1040" s="153" t="s">
        <v>1410</v>
      </c>
      <c r="X1040" s="29"/>
    </row>
    <row r="1041" spans="1:24" s="28" customFormat="1" ht="102" customHeight="1">
      <c r="A1041" s="9" t="s">
        <v>6986</v>
      </c>
      <c r="B1041" s="3" t="s">
        <v>1332</v>
      </c>
      <c r="C1041" s="39" t="s">
        <v>1440</v>
      </c>
      <c r="D1041" s="4" t="s">
        <v>1531</v>
      </c>
      <c r="E1041" s="9" t="s">
        <v>589</v>
      </c>
      <c r="F1041" s="3" t="s">
        <v>1535</v>
      </c>
      <c r="G1041" s="29" t="s">
        <v>384</v>
      </c>
      <c r="H1041" s="20">
        <v>0</v>
      </c>
      <c r="I1041" s="34">
        <v>470000000</v>
      </c>
      <c r="J1041" s="21" t="s">
        <v>1330</v>
      </c>
      <c r="K1041" s="33" t="s">
        <v>1391</v>
      </c>
      <c r="L1041" s="138" t="s">
        <v>3428</v>
      </c>
      <c r="M1041" s="141" t="s">
        <v>383</v>
      </c>
      <c r="N1041" s="360" t="s">
        <v>8876</v>
      </c>
      <c r="O1041" s="3" t="s">
        <v>1382</v>
      </c>
      <c r="P1041" s="7" t="s">
        <v>1354</v>
      </c>
      <c r="Q1041" s="3" t="s">
        <v>1195</v>
      </c>
      <c r="R1041" s="37">
        <v>5</v>
      </c>
      <c r="S1041" s="32">
        <v>25645</v>
      </c>
      <c r="T1041" s="4">
        <v>128225</v>
      </c>
      <c r="U1041" s="83">
        <f t="shared" si="207"/>
        <v>143612</v>
      </c>
      <c r="V1041" s="9" t="s">
        <v>1341</v>
      </c>
      <c r="W1041" s="153" t="s">
        <v>1410</v>
      </c>
      <c r="X1041" s="29"/>
    </row>
    <row r="1042" spans="1:24" s="28" customFormat="1" ht="102" customHeight="1">
      <c r="A1042" s="9" t="s">
        <v>6987</v>
      </c>
      <c r="B1042" s="3" t="s">
        <v>1332</v>
      </c>
      <c r="C1042" s="39" t="s">
        <v>1440</v>
      </c>
      <c r="D1042" s="4" t="s">
        <v>1531</v>
      </c>
      <c r="E1042" s="9" t="s">
        <v>592</v>
      </c>
      <c r="F1042" s="35" t="s">
        <v>1534</v>
      </c>
      <c r="G1042" s="29" t="s">
        <v>384</v>
      </c>
      <c r="H1042" s="20">
        <v>0</v>
      </c>
      <c r="I1042" s="34">
        <v>470000000</v>
      </c>
      <c r="J1042" s="21" t="s">
        <v>1330</v>
      </c>
      <c r="K1042" s="33" t="s">
        <v>1391</v>
      </c>
      <c r="L1042" s="138" t="s">
        <v>3428</v>
      </c>
      <c r="M1042" s="141" t="s">
        <v>383</v>
      </c>
      <c r="N1042" s="360" t="s">
        <v>8876</v>
      </c>
      <c r="O1042" s="3" t="s">
        <v>1382</v>
      </c>
      <c r="P1042" s="7" t="s">
        <v>1354</v>
      </c>
      <c r="Q1042" s="3" t="s">
        <v>1195</v>
      </c>
      <c r="R1042" s="37">
        <v>10</v>
      </c>
      <c r="S1042" s="32">
        <v>5676</v>
      </c>
      <c r="T1042" s="4">
        <v>56760</v>
      </c>
      <c r="U1042" s="83">
        <f t="shared" si="207"/>
        <v>63571.200000000004</v>
      </c>
      <c r="V1042" s="9" t="s">
        <v>1341</v>
      </c>
      <c r="W1042" s="153" t="s">
        <v>1410</v>
      </c>
      <c r="X1042" s="29"/>
    </row>
    <row r="1043" spans="1:24" s="28" customFormat="1" ht="102" customHeight="1">
      <c r="A1043" s="9" t="s">
        <v>6988</v>
      </c>
      <c r="B1043" s="3" t="s">
        <v>1332</v>
      </c>
      <c r="C1043" s="39" t="s">
        <v>1440</v>
      </c>
      <c r="D1043" s="4" t="s">
        <v>1531</v>
      </c>
      <c r="E1043" s="9" t="s">
        <v>594</v>
      </c>
      <c r="F1043" s="35" t="s">
        <v>1533</v>
      </c>
      <c r="G1043" s="29" t="s">
        <v>384</v>
      </c>
      <c r="H1043" s="20">
        <v>0</v>
      </c>
      <c r="I1043" s="34">
        <v>470000000</v>
      </c>
      <c r="J1043" s="21" t="s">
        <v>1330</v>
      </c>
      <c r="K1043" s="33" t="s">
        <v>1391</v>
      </c>
      <c r="L1043" s="138" t="s">
        <v>3428</v>
      </c>
      <c r="M1043" s="141" t="s">
        <v>383</v>
      </c>
      <c r="N1043" s="360" t="s">
        <v>8876</v>
      </c>
      <c r="O1043" s="3" t="s">
        <v>1382</v>
      </c>
      <c r="P1043" s="7" t="s">
        <v>1354</v>
      </c>
      <c r="Q1043" s="3" t="s">
        <v>1195</v>
      </c>
      <c r="R1043" s="37">
        <v>10</v>
      </c>
      <c r="S1043" s="32">
        <v>6200</v>
      </c>
      <c r="T1043" s="4">
        <v>62000</v>
      </c>
      <c r="U1043" s="83">
        <f t="shared" si="207"/>
        <v>69440</v>
      </c>
      <c r="V1043" s="9" t="s">
        <v>1341</v>
      </c>
      <c r="W1043" s="153" t="s">
        <v>1410</v>
      </c>
      <c r="X1043" s="29"/>
    </row>
    <row r="1044" spans="1:24" s="28" customFormat="1" ht="102" customHeight="1">
      <c r="A1044" s="9" t="s">
        <v>6989</v>
      </c>
      <c r="B1044" s="3" t="s">
        <v>1332</v>
      </c>
      <c r="C1044" s="39" t="s">
        <v>1439</v>
      </c>
      <c r="D1044" s="4" t="s">
        <v>1531</v>
      </c>
      <c r="E1044" s="9" t="s">
        <v>596</v>
      </c>
      <c r="F1044" s="35" t="s">
        <v>1532</v>
      </c>
      <c r="G1044" s="29" t="s">
        <v>384</v>
      </c>
      <c r="H1044" s="20">
        <v>0</v>
      </c>
      <c r="I1044" s="34">
        <v>470000000</v>
      </c>
      <c r="J1044" s="21" t="s">
        <v>1330</v>
      </c>
      <c r="K1044" s="33" t="s">
        <v>1391</v>
      </c>
      <c r="L1044" s="138" t="s">
        <v>3428</v>
      </c>
      <c r="M1044" s="141" t="s">
        <v>383</v>
      </c>
      <c r="N1044" s="360" t="s">
        <v>8876</v>
      </c>
      <c r="O1044" s="3" t="s">
        <v>1382</v>
      </c>
      <c r="P1044" s="7" t="s">
        <v>1354</v>
      </c>
      <c r="Q1044" s="3" t="s">
        <v>1195</v>
      </c>
      <c r="R1044" s="37">
        <v>15</v>
      </c>
      <c r="S1044" s="32">
        <v>6900</v>
      </c>
      <c r="T1044" s="4">
        <v>103500</v>
      </c>
      <c r="U1044" s="83">
        <f t="shared" si="207"/>
        <v>115920.00000000001</v>
      </c>
      <c r="V1044" s="9" t="s">
        <v>1341</v>
      </c>
      <c r="W1044" s="153" t="s">
        <v>1410</v>
      </c>
      <c r="X1044" s="29"/>
    </row>
    <row r="1045" spans="1:24" s="28" customFormat="1" ht="102" customHeight="1">
      <c r="A1045" s="9" t="s">
        <v>6990</v>
      </c>
      <c r="B1045" s="3" t="s">
        <v>1332</v>
      </c>
      <c r="C1045" s="39" t="s">
        <v>1439</v>
      </c>
      <c r="D1045" s="4" t="s">
        <v>1531</v>
      </c>
      <c r="E1045" s="9" t="s">
        <v>598</v>
      </c>
      <c r="F1045" s="35" t="s">
        <v>1530</v>
      </c>
      <c r="G1045" s="29" t="s">
        <v>384</v>
      </c>
      <c r="H1045" s="20">
        <v>0</v>
      </c>
      <c r="I1045" s="34">
        <v>470000000</v>
      </c>
      <c r="J1045" s="21" t="s">
        <v>1330</v>
      </c>
      <c r="K1045" s="33" t="s">
        <v>1391</v>
      </c>
      <c r="L1045" s="138" t="s">
        <v>3428</v>
      </c>
      <c r="M1045" s="141" t="s">
        <v>383</v>
      </c>
      <c r="N1045" s="360" t="s">
        <v>8876</v>
      </c>
      <c r="O1045" s="3" t="s">
        <v>1382</v>
      </c>
      <c r="P1045" s="7" t="s">
        <v>1354</v>
      </c>
      <c r="Q1045" s="3" t="s">
        <v>1195</v>
      </c>
      <c r="R1045" s="37">
        <v>15</v>
      </c>
      <c r="S1045" s="32">
        <v>7100</v>
      </c>
      <c r="T1045" s="4">
        <v>106500</v>
      </c>
      <c r="U1045" s="83">
        <f t="shared" si="207"/>
        <v>119280.00000000001</v>
      </c>
      <c r="V1045" s="9" t="s">
        <v>1341</v>
      </c>
      <c r="W1045" s="153" t="s">
        <v>1410</v>
      </c>
      <c r="X1045" s="29"/>
    </row>
    <row r="1046" spans="1:24" s="28" customFormat="1" ht="102" customHeight="1">
      <c r="A1046" s="9" t="s">
        <v>6991</v>
      </c>
      <c r="B1046" s="3" t="s">
        <v>1332</v>
      </c>
      <c r="C1046" s="39" t="s">
        <v>1529</v>
      </c>
      <c r="D1046" s="39" t="s">
        <v>1518</v>
      </c>
      <c r="E1046" s="9" t="s">
        <v>623</v>
      </c>
      <c r="F1046" s="9" t="s">
        <v>602</v>
      </c>
      <c r="G1046" s="29" t="s">
        <v>384</v>
      </c>
      <c r="H1046" s="20">
        <v>0</v>
      </c>
      <c r="I1046" s="34">
        <v>470000000</v>
      </c>
      <c r="J1046" s="21" t="s">
        <v>1330</v>
      </c>
      <c r="K1046" s="33" t="s">
        <v>1391</v>
      </c>
      <c r="L1046" s="138" t="s">
        <v>3428</v>
      </c>
      <c r="M1046" s="141" t="s">
        <v>383</v>
      </c>
      <c r="N1046" s="360" t="s">
        <v>8876</v>
      </c>
      <c r="O1046" s="3" t="s">
        <v>1382</v>
      </c>
      <c r="P1046" s="131" t="s">
        <v>1516</v>
      </c>
      <c r="Q1046" s="39" t="s">
        <v>1515</v>
      </c>
      <c r="R1046" s="24">
        <v>50</v>
      </c>
      <c r="S1046" s="32">
        <v>135</v>
      </c>
      <c r="T1046" s="53">
        <v>6750</v>
      </c>
      <c r="U1046" s="83">
        <f t="shared" si="207"/>
        <v>7560.0000000000009</v>
      </c>
      <c r="V1046" s="9" t="s">
        <v>1341</v>
      </c>
      <c r="W1046" s="153" t="s">
        <v>1410</v>
      </c>
      <c r="X1046" s="29"/>
    </row>
    <row r="1047" spans="1:24" s="28" customFormat="1" ht="102" customHeight="1">
      <c r="A1047" s="9" t="s">
        <v>6992</v>
      </c>
      <c r="B1047" s="3" t="s">
        <v>1332</v>
      </c>
      <c r="C1047" s="39" t="s">
        <v>1528</v>
      </c>
      <c r="D1047" s="39" t="s">
        <v>1518</v>
      </c>
      <c r="E1047" s="49" t="s">
        <v>476</v>
      </c>
      <c r="F1047" s="9" t="s">
        <v>603</v>
      </c>
      <c r="G1047" s="29" t="s">
        <v>384</v>
      </c>
      <c r="H1047" s="20">
        <v>0</v>
      </c>
      <c r="I1047" s="34">
        <v>470000000</v>
      </c>
      <c r="J1047" s="21" t="s">
        <v>1330</v>
      </c>
      <c r="K1047" s="33" t="s">
        <v>1391</v>
      </c>
      <c r="L1047" s="138" t="s">
        <v>3428</v>
      </c>
      <c r="M1047" s="141" t="s">
        <v>383</v>
      </c>
      <c r="N1047" s="360" t="s">
        <v>8876</v>
      </c>
      <c r="O1047" s="3" t="s">
        <v>1382</v>
      </c>
      <c r="P1047" s="131" t="s">
        <v>1516</v>
      </c>
      <c r="Q1047" s="39" t="s">
        <v>1515</v>
      </c>
      <c r="R1047" s="24">
        <v>50</v>
      </c>
      <c r="S1047" s="32">
        <v>195</v>
      </c>
      <c r="T1047" s="53">
        <v>9750</v>
      </c>
      <c r="U1047" s="83">
        <f t="shared" si="207"/>
        <v>10920.000000000002</v>
      </c>
      <c r="V1047" s="9" t="s">
        <v>1341</v>
      </c>
      <c r="W1047" s="153" t="s">
        <v>1410</v>
      </c>
      <c r="X1047" s="29"/>
    </row>
    <row r="1048" spans="1:24" s="28" customFormat="1" ht="102" customHeight="1">
      <c r="A1048" s="9" t="s">
        <v>6993</v>
      </c>
      <c r="B1048" s="3" t="s">
        <v>1332</v>
      </c>
      <c r="C1048" s="39" t="s">
        <v>1527</v>
      </c>
      <c r="D1048" s="39" t="s">
        <v>1518</v>
      </c>
      <c r="E1048" s="50" t="s">
        <v>477</v>
      </c>
      <c r="F1048" s="9" t="s">
        <v>604</v>
      </c>
      <c r="G1048" s="29" t="s">
        <v>384</v>
      </c>
      <c r="H1048" s="20">
        <v>0</v>
      </c>
      <c r="I1048" s="34">
        <v>470000000</v>
      </c>
      <c r="J1048" s="21" t="s">
        <v>1330</v>
      </c>
      <c r="K1048" s="33" t="s">
        <v>1391</v>
      </c>
      <c r="L1048" s="138" t="s">
        <v>3428</v>
      </c>
      <c r="M1048" s="141" t="s">
        <v>383</v>
      </c>
      <c r="N1048" s="360" t="s">
        <v>8876</v>
      </c>
      <c r="O1048" s="3" t="s">
        <v>1382</v>
      </c>
      <c r="P1048" s="131" t="s">
        <v>1516</v>
      </c>
      <c r="Q1048" s="39" t="s">
        <v>1515</v>
      </c>
      <c r="R1048" s="24">
        <v>75</v>
      </c>
      <c r="S1048" s="32">
        <v>216</v>
      </c>
      <c r="T1048" s="53">
        <v>16200</v>
      </c>
      <c r="U1048" s="83">
        <f t="shared" si="207"/>
        <v>18144</v>
      </c>
      <c r="V1048" s="9" t="s">
        <v>1341</v>
      </c>
      <c r="W1048" s="153" t="s">
        <v>1410</v>
      </c>
      <c r="X1048" s="29"/>
    </row>
    <row r="1049" spans="1:24" s="28" customFormat="1" ht="102" customHeight="1">
      <c r="A1049" s="9" t="s">
        <v>6994</v>
      </c>
      <c r="B1049" s="3" t="s">
        <v>1332</v>
      </c>
      <c r="C1049" s="39" t="s">
        <v>1526</v>
      </c>
      <c r="D1049" s="39" t="s">
        <v>1518</v>
      </c>
      <c r="E1049" s="50" t="s">
        <v>479</v>
      </c>
      <c r="F1049" s="9" t="s">
        <v>605</v>
      </c>
      <c r="G1049" s="29" t="s">
        <v>384</v>
      </c>
      <c r="H1049" s="20">
        <v>0</v>
      </c>
      <c r="I1049" s="34">
        <v>470000000</v>
      </c>
      <c r="J1049" s="21" t="s">
        <v>1330</v>
      </c>
      <c r="K1049" s="33" t="s">
        <v>1391</v>
      </c>
      <c r="L1049" s="138" t="s">
        <v>3428</v>
      </c>
      <c r="M1049" s="141" t="s">
        <v>383</v>
      </c>
      <c r="N1049" s="360" t="s">
        <v>8876</v>
      </c>
      <c r="O1049" s="3" t="s">
        <v>1382</v>
      </c>
      <c r="P1049" s="131" t="s">
        <v>1516</v>
      </c>
      <c r="Q1049" s="39" t="s">
        <v>1515</v>
      </c>
      <c r="R1049" s="24">
        <v>75</v>
      </c>
      <c r="S1049" s="32">
        <v>325</v>
      </c>
      <c r="T1049" s="53">
        <v>24375</v>
      </c>
      <c r="U1049" s="83">
        <f t="shared" si="207"/>
        <v>27300.000000000004</v>
      </c>
      <c r="V1049" s="9" t="s">
        <v>1341</v>
      </c>
      <c r="W1049" s="153" t="s">
        <v>1410</v>
      </c>
      <c r="X1049" s="29"/>
    </row>
    <row r="1050" spans="1:24" s="28" customFormat="1" ht="102" customHeight="1">
      <c r="A1050" s="9" t="s">
        <v>6995</v>
      </c>
      <c r="B1050" s="3" t="s">
        <v>1332</v>
      </c>
      <c r="C1050" s="39" t="s">
        <v>1525</v>
      </c>
      <c r="D1050" s="39" t="s">
        <v>1518</v>
      </c>
      <c r="E1050" s="48" t="s">
        <v>1424</v>
      </c>
      <c r="F1050" s="9" t="s">
        <v>606</v>
      </c>
      <c r="G1050" s="29" t="s">
        <v>384</v>
      </c>
      <c r="H1050" s="20">
        <v>0</v>
      </c>
      <c r="I1050" s="34">
        <v>470000000</v>
      </c>
      <c r="J1050" s="21" t="s">
        <v>1330</v>
      </c>
      <c r="K1050" s="33" t="s">
        <v>1391</v>
      </c>
      <c r="L1050" s="138" t="s">
        <v>3428</v>
      </c>
      <c r="M1050" s="141" t="s">
        <v>383</v>
      </c>
      <c r="N1050" s="360" t="s">
        <v>8876</v>
      </c>
      <c r="O1050" s="3" t="s">
        <v>1382</v>
      </c>
      <c r="P1050" s="131" t="s">
        <v>1516</v>
      </c>
      <c r="Q1050" s="39" t="s">
        <v>1515</v>
      </c>
      <c r="R1050" s="24">
        <v>75</v>
      </c>
      <c r="S1050" s="32">
        <v>460</v>
      </c>
      <c r="T1050" s="53">
        <v>34500</v>
      </c>
      <c r="U1050" s="83">
        <f t="shared" si="207"/>
        <v>38640.000000000007</v>
      </c>
      <c r="V1050" s="9" t="s">
        <v>1341</v>
      </c>
      <c r="W1050" s="153" t="s">
        <v>1410</v>
      </c>
      <c r="X1050" s="29"/>
    </row>
    <row r="1051" spans="1:24" s="28" customFormat="1" ht="102" customHeight="1">
      <c r="A1051" s="9" t="s">
        <v>6996</v>
      </c>
      <c r="B1051" s="3" t="s">
        <v>1332</v>
      </c>
      <c r="C1051" s="39" t="s">
        <v>1524</v>
      </c>
      <c r="D1051" s="39" t="s">
        <v>1518</v>
      </c>
      <c r="E1051" s="47" t="s">
        <v>469</v>
      </c>
      <c r="F1051" s="9" t="s">
        <v>607</v>
      </c>
      <c r="G1051" s="29" t="s">
        <v>384</v>
      </c>
      <c r="H1051" s="20">
        <v>0</v>
      </c>
      <c r="I1051" s="34">
        <v>470000000</v>
      </c>
      <c r="J1051" s="21" t="s">
        <v>1330</v>
      </c>
      <c r="K1051" s="33" t="s">
        <v>1391</v>
      </c>
      <c r="L1051" s="138" t="s">
        <v>3428</v>
      </c>
      <c r="M1051" s="141" t="s">
        <v>383</v>
      </c>
      <c r="N1051" s="360" t="s">
        <v>8876</v>
      </c>
      <c r="O1051" s="3" t="s">
        <v>1382</v>
      </c>
      <c r="P1051" s="131" t="s">
        <v>1516</v>
      </c>
      <c r="Q1051" s="39" t="s">
        <v>1515</v>
      </c>
      <c r="R1051" s="24">
        <v>75</v>
      </c>
      <c r="S1051" s="32">
        <v>575</v>
      </c>
      <c r="T1051" s="53">
        <v>43125</v>
      </c>
      <c r="U1051" s="83">
        <f t="shared" si="207"/>
        <v>48300.000000000007</v>
      </c>
      <c r="V1051" s="9" t="s">
        <v>1341</v>
      </c>
      <c r="W1051" s="153" t="s">
        <v>1410</v>
      </c>
      <c r="X1051" s="29"/>
    </row>
    <row r="1052" spans="1:24" s="28" customFormat="1" ht="102" customHeight="1">
      <c r="A1052" s="9" t="s">
        <v>6997</v>
      </c>
      <c r="B1052" s="3" t="s">
        <v>1332</v>
      </c>
      <c r="C1052" s="39" t="s">
        <v>1523</v>
      </c>
      <c r="D1052" s="39" t="s">
        <v>1518</v>
      </c>
      <c r="E1052" s="45" t="s">
        <v>472</v>
      </c>
      <c r="F1052" s="9" t="s">
        <v>608</v>
      </c>
      <c r="G1052" s="29" t="s">
        <v>384</v>
      </c>
      <c r="H1052" s="20">
        <v>0</v>
      </c>
      <c r="I1052" s="34">
        <v>470000000</v>
      </c>
      <c r="J1052" s="21" t="s">
        <v>1330</v>
      </c>
      <c r="K1052" s="33" t="s">
        <v>1391</v>
      </c>
      <c r="L1052" s="138" t="s">
        <v>3428</v>
      </c>
      <c r="M1052" s="141" t="s">
        <v>383</v>
      </c>
      <c r="N1052" s="360" t="s">
        <v>8876</v>
      </c>
      <c r="O1052" s="3" t="s">
        <v>1382</v>
      </c>
      <c r="P1052" s="131" t="s">
        <v>1516</v>
      </c>
      <c r="Q1052" s="39" t="s">
        <v>1515</v>
      </c>
      <c r="R1052" s="24">
        <v>50</v>
      </c>
      <c r="S1052" s="32">
        <v>575</v>
      </c>
      <c r="T1052" s="53">
        <v>28750</v>
      </c>
      <c r="U1052" s="83">
        <f t="shared" si="207"/>
        <v>32200.000000000004</v>
      </c>
      <c r="V1052" s="9" t="s">
        <v>1341</v>
      </c>
      <c r="W1052" s="153" t="s">
        <v>1410</v>
      </c>
      <c r="X1052" s="29"/>
    </row>
    <row r="1053" spans="1:24" s="28" customFormat="1" ht="102" customHeight="1">
      <c r="A1053" s="9" t="s">
        <v>6998</v>
      </c>
      <c r="B1053" s="3" t="s">
        <v>1332</v>
      </c>
      <c r="C1053" s="39" t="s">
        <v>1522</v>
      </c>
      <c r="D1053" s="39" t="s">
        <v>1518</v>
      </c>
      <c r="E1053" s="45" t="s">
        <v>473</v>
      </c>
      <c r="F1053" s="31"/>
      <c r="G1053" s="29" t="s">
        <v>384</v>
      </c>
      <c r="H1053" s="20">
        <v>0</v>
      </c>
      <c r="I1053" s="34">
        <v>470000000</v>
      </c>
      <c r="J1053" s="21" t="s">
        <v>1330</v>
      </c>
      <c r="K1053" s="33" t="s">
        <v>1391</v>
      </c>
      <c r="L1053" s="138" t="s">
        <v>3428</v>
      </c>
      <c r="M1053" s="141" t="s">
        <v>383</v>
      </c>
      <c r="N1053" s="360" t="s">
        <v>8876</v>
      </c>
      <c r="O1053" s="3" t="s">
        <v>1382</v>
      </c>
      <c r="P1053" s="131" t="s">
        <v>1516</v>
      </c>
      <c r="Q1053" s="39" t="s">
        <v>1515</v>
      </c>
      <c r="R1053" s="24">
        <v>20</v>
      </c>
      <c r="S1053" s="32">
        <v>1580</v>
      </c>
      <c r="T1053" s="53">
        <v>31600</v>
      </c>
      <c r="U1053" s="83">
        <f t="shared" si="207"/>
        <v>35392</v>
      </c>
      <c r="V1053" s="9" t="s">
        <v>1341</v>
      </c>
      <c r="W1053" s="153" t="s">
        <v>1410</v>
      </c>
      <c r="X1053" s="29"/>
    </row>
    <row r="1054" spans="1:24" s="28" customFormat="1" ht="102" customHeight="1">
      <c r="A1054" s="9" t="s">
        <v>6999</v>
      </c>
      <c r="B1054" s="3" t="s">
        <v>1332</v>
      </c>
      <c r="C1054" s="39" t="s">
        <v>1521</v>
      </c>
      <c r="D1054" s="39" t="s">
        <v>1518</v>
      </c>
      <c r="E1054" s="45" t="s">
        <v>474</v>
      </c>
      <c r="F1054" s="31"/>
      <c r="G1054" s="29" t="s">
        <v>384</v>
      </c>
      <c r="H1054" s="20">
        <v>0</v>
      </c>
      <c r="I1054" s="34">
        <v>470000000</v>
      </c>
      <c r="J1054" s="21" t="s">
        <v>1330</v>
      </c>
      <c r="K1054" s="33" t="s">
        <v>1391</v>
      </c>
      <c r="L1054" s="138" t="s">
        <v>3428</v>
      </c>
      <c r="M1054" s="141" t="s">
        <v>383</v>
      </c>
      <c r="N1054" s="360" t="s">
        <v>8876</v>
      </c>
      <c r="O1054" s="3" t="s">
        <v>1382</v>
      </c>
      <c r="P1054" s="131" t="s">
        <v>1516</v>
      </c>
      <c r="Q1054" s="39" t="s">
        <v>1515</v>
      </c>
      <c r="R1054" s="24">
        <v>20</v>
      </c>
      <c r="S1054" s="32">
        <v>1580</v>
      </c>
      <c r="T1054" s="53">
        <v>31600</v>
      </c>
      <c r="U1054" s="83">
        <f t="shared" si="207"/>
        <v>35392</v>
      </c>
      <c r="V1054" s="9" t="s">
        <v>1341</v>
      </c>
      <c r="W1054" s="153" t="s">
        <v>1410</v>
      </c>
      <c r="X1054" s="29"/>
    </row>
    <row r="1055" spans="1:24" s="28" customFormat="1" ht="102" customHeight="1">
      <c r="A1055" s="9" t="s">
        <v>7000</v>
      </c>
      <c r="B1055" s="3" t="s">
        <v>1332</v>
      </c>
      <c r="C1055" s="39" t="s">
        <v>1522</v>
      </c>
      <c r="D1055" s="39" t="s">
        <v>1518</v>
      </c>
      <c r="E1055" s="45" t="s">
        <v>475</v>
      </c>
      <c r="F1055" s="31"/>
      <c r="G1055" s="29" t="s">
        <v>384</v>
      </c>
      <c r="H1055" s="20">
        <v>0</v>
      </c>
      <c r="I1055" s="34">
        <v>470000000</v>
      </c>
      <c r="J1055" s="21" t="s">
        <v>1330</v>
      </c>
      <c r="K1055" s="33" t="s">
        <v>1391</v>
      </c>
      <c r="L1055" s="138" t="s">
        <v>3428</v>
      </c>
      <c r="M1055" s="141" t="s">
        <v>383</v>
      </c>
      <c r="N1055" s="360" t="s">
        <v>8876</v>
      </c>
      <c r="O1055" s="3" t="s">
        <v>1382</v>
      </c>
      <c r="P1055" s="131" t="s">
        <v>1516</v>
      </c>
      <c r="Q1055" s="39" t="s">
        <v>1515</v>
      </c>
      <c r="R1055" s="24">
        <v>20</v>
      </c>
      <c r="S1055" s="32">
        <v>1580</v>
      </c>
      <c r="T1055" s="53">
        <v>31600</v>
      </c>
      <c r="U1055" s="83">
        <f t="shared" si="207"/>
        <v>35392</v>
      </c>
      <c r="V1055" s="9" t="s">
        <v>1341</v>
      </c>
      <c r="W1055" s="153" t="s">
        <v>1410</v>
      </c>
      <c r="X1055" s="29"/>
    </row>
    <row r="1056" spans="1:24" s="28" customFormat="1" ht="102" customHeight="1">
      <c r="A1056" s="9" t="s">
        <v>7001</v>
      </c>
      <c r="B1056" s="3" t="s">
        <v>1332</v>
      </c>
      <c r="C1056" s="39" t="s">
        <v>1521</v>
      </c>
      <c r="D1056" s="39" t="s">
        <v>1518</v>
      </c>
      <c r="E1056" s="39" t="s">
        <v>1520</v>
      </c>
      <c r="F1056" s="31"/>
      <c r="G1056" s="29" t="s">
        <v>384</v>
      </c>
      <c r="H1056" s="20">
        <v>0</v>
      </c>
      <c r="I1056" s="34">
        <v>470000000</v>
      </c>
      <c r="J1056" s="21" t="s">
        <v>1330</v>
      </c>
      <c r="K1056" s="33" t="s">
        <v>1391</v>
      </c>
      <c r="L1056" s="138" t="s">
        <v>3428</v>
      </c>
      <c r="M1056" s="141" t="s">
        <v>383</v>
      </c>
      <c r="N1056" s="360" t="s">
        <v>8876</v>
      </c>
      <c r="O1056" s="3" t="s">
        <v>1382</v>
      </c>
      <c r="P1056" s="131" t="s">
        <v>1516</v>
      </c>
      <c r="Q1056" s="39" t="s">
        <v>1515</v>
      </c>
      <c r="R1056" s="24">
        <v>20</v>
      </c>
      <c r="S1056" s="32">
        <v>1580</v>
      </c>
      <c r="T1056" s="53">
        <v>31600</v>
      </c>
      <c r="U1056" s="83">
        <f t="shared" si="207"/>
        <v>35392</v>
      </c>
      <c r="V1056" s="9" t="s">
        <v>1341</v>
      </c>
      <c r="W1056" s="153" t="s">
        <v>1410</v>
      </c>
      <c r="X1056" s="29"/>
    </row>
    <row r="1057" spans="1:24" s="28" customFormat="1" ht="102" customHeight="1">
      <c r="A1057" s="9" t="s">
        <v>7002</v>
      </c>
      <c r="B1057" s="3" t="s">
        <v>1332</v>
      </c>
      <c r="C1057" s="39" t="s">
        <v>1519</v>
      </c>
      <c r="D1057" s="39" t="s">
        <v>1518</v>
      </c>
      <c r="E1057" s="39" t="s">
        <v>1517</v>
      </c>
      <c r="F1057" s="31"/>
      <c r="G1057" s="29" t="s">
        <v>384</v>
      </c>
      <c r="H1057" s="20">
        <v>0</v>
      </c>
      <c r="I1057" s="34">
        <v>470000000</v>
      </c>
      <c r="J1057" s="21" t="s">
        <v>1330</v>
      </c>
      <c r="K1057" s="33" t="s">
        <v>1391</v>
      </c>
      <c r="L1057" s="138" t="s">
        <v>3428</v>
      </c>
      <c r="M1057" s="141" t="s">
        <v>383</v>
      </c>
      <c r="N1057" s="360" t="s">
        <v>8876</v>
      </c>
      <c r="O1057" s="3" t="s">
        <v>1382</v>
      </c>
      <c r="P1057" s="131" t="s">
        <v>1516</v>
      </c>
      <c r="Q1057" s="39" t="s">
        <v>1515</v>
      </c>
      <c r="R1057" s="24">
        <v>20</v>
      </c>
      <c r="S1057" s="32">
        <v>1580</v>
      </c>
      <c r="T1057" s="53">
        <v>31600</v>
      </c>
      <c r="U1057" s="83">
        <f t="shared" si="207"/>
        <v>35392</v>
      </c>
      <c r="V1057" s="9" t="s">
        <v>1341</v>
      </c>
      <c r="W1057" s="153" t="s">
        <v>1410</v>
      </c>
      <c r="X1057" s="29"/>
    </row>
    <row r="1058" spans="1:24" s="28" customFormat="1" ht="102" customHeight="1">
      <c r="A1058" s="9" t="s">
        <v>7003</v>
      </c>
      <c r="B1058" s="3" t="s">
        <v>1332</v>
      </c>
      <c r="C1058" s="56" t="s">
        <v>1514</v>
      </c>
      <c r="D1058" s="55" t="s">
        <v>1502</v>
      </c>
      <c r="E1058" s="54" t="s">
        <v>1513</v>
      </c>
      <c r="F1058" s="35"/>
      <c r="G1058" s="29" t="s">
        <v>384</v>
      </c>
      <c r="H1058" s="20">
        <v>0</v>
      </c>
      <c r="I1058" s="34">
        <v>470000000</v>
      </c>
      <c r="J1058" s="21" t="s">
        <v>1330</v>
      </c>
      <c r="K1058" s="33" t="s">
        <v>1391</v>
      </c>
      <c r="L1058" s="138" t="s">
        <v>3428</v>
      </c>
      <c r="M1058" s="141" t="s">
        <v>383</v>
      </c>
      <c r="N1058" s="360" t="s">
        <v>8876</v>
      </c>
      <c r="O1058" s="3" t="s">
        <v>1382</v>
      </c>
      <c r="P1058" s="7" t="s">
        <v>1350</v>
      </c>
      <c r="Q1058" s="3" t="s">
        <v>1335</v>
      </c>
      <c r="R1058" s="24">
        <v>780</v>
      </c>
      <c r="S1058" s="32">
        <v>94</v>
      </c>
      <c r="T1058" s="53">
        <v>73320</v>
      </c>
      <c r="U1058" s="83">
        <f t="shared" si="207"/>
        <v>82118.400000000009</v>
      </c>
      <c r="V1058" s="9" t="s">
        <v>1341</v>
      </c>
      <c r="W1058" s="153" t="s">
        <v>1410</v>
      </c>
      <c r="X1058" s="29"/>
    </row>
    <row r="1059" spans="1:24" s="28" customFormat="1" ht="102" customHeight="1">
      <c r="A1059" s="9" t="s">
        <v>7004</v>
      </c>
      <c r="B1059" s="3" t="s">
        <v>1332</v>
      </c>
      <c r="C1059" s="56" t="s">
        <v>1512</v>
      </c>
      <c r="D1059" s="55" t="s">
        <v>1502</v>
      </c>
      <c r="E1059" s="54" t="s">
        <v>1511</v>
      </c>
      <c r="F1059" s="35"/>
      <c r="G1059" s="29" t="s">
        <v>384</v>
      </c>
      <c r="H1059" s="20">
        <v>0</v>
      </c>
      <c r="I1059" s="34">
        <v>470000000</v>
      </c>
      <c r="J1059" s="21" t="s">
        <v>1330</v>
      </c>
      <c r="K1059" s="33" t="s">
        <v>1391</v>
      </c>
      <c r="L1059" s="138" t="s">
        <v>3428</v>
      </c>
      <c r="M1059" s="141" t="s">
        <v>383</v>
      </c>
      <c r="N1059" s="360" t="s">
        <v>8876</v>
      </c>
      <c r="O1059" s="3" t="s">
        <v>1382</v>
      </c>
      <c r="P1059" s="7" t="s">
        <v>1350</v>
      </c>
      <c r="Q1059" s="3" t="s">
        <v>1335</v>
      </c>
      <c r="R1059" s="24">
        <v>440</v>
      </c>
      <c r="S1059" s="32">
        <v>195</v>
      </c>
      <c r="T1059" s="53">
        <v>85800</v>
      </c>
      <c r="U1059" s="83">
        <f t="shared" si="207"/>
        <v>96096.000000000015</v>
      </c>
      <c r="V1059" s="9" t="s">
        <v>1341</v>
      </c>
      <c r="W1059" s="153" t="s">
        <v>1410</v>
      </c>
      <c r="X1059" s="29"/>
    </row>
    <row r="1060" spans="1:24" s="28" customFormat="1" ht="102" customHeight="1">
      <c r="A1060" s="9" t="s">
        <v>7005</v>
      </c>
      <c r="B1060" s="3" t="s">
        <v>1332</v>
      </c>
      <c r="C1060" s="56" t="s">
        <v>1510</v>
      </c>
      <c r="D1060" s="55" t="s">
        <v>1502</v>
      </c>
      <c r="E1060" s="54" t="s">
        <v>1509</v>
      </c>
      <c r="F1060" s="35"/>
      <c r="G1060" s="29" t="s">
        <v>384</v>
      </c>
      <c r="H1060" s="20">
        <v>0</v>
      </c>
      <c r="I1060" s="34">
        <v>470000000</v>
      </c>
      <c r="J1060" s="21" t="s">
        <v>1330</v>
      </c>
      <c r="K1060" s="33" t="s">
        <v>1391</v>
      </c>
      <c r="L1060" s="138" t="s">
        <v>3428</v>
      </c>
      <c r="M1060" s="141" t="s">
        <v>383</v>
      </c>
      <c r="N1060" s="360" t="s">
        <v>8876</v>
      </c>
      <c r="O1060" s="3" t="s">
        <v>1382</v>
      </c>
      <c r="P1060" s="7" t="s">
        <v>1350</v>
      </c>
      <c r="Q1060" s="3" t="s">
        <v>1335</v>
      </c>
      <c r="R1060" s="24">
        <v>1000</v>
      </c>
      <c r="S1060" s="32">
        <v>286</v>
      </c>
      <c r="T1060" s="53">
        <v>286000</v>
      </c>
      <c r="U1060" s="83">
        <f t="shared" si="207"/>
        <v>320320.00000000006</v>
      </c>
      <c r="V1060" s="9" t="s">
        <v>1341</v>
      </c>
      <c r="W1060" s="153" t="s">
        <v>1410</v>
      </c>
      <c r="X1060" s="29"/>
    </row>
    <row r="1061" spans="1:24" s="28" customFormat="1" ht="102" customHeight="1">
      <c r="A1061" s="9" t="s">
        <v>7006</v>
      </c>
      <c r="B1061" s="3" t="s">
        <v>1332</v>
      </c>
      <c r="C1061" s="56" t="s">
        <v>1508</v>
      </c>
      <c r="D1061" s="55" t="s">
        <v>1502</v>
      </c>
      <c r="E1061" s="54" t="s">
        <v>1507</v>
      </c>
      <c r="F1061" s="35"/>
      <c r="G1061" s="29" t="s">
        <v>384</v>
      </c>
      <c r="H1061" s="20">
        <v>0</v>
      </c>
      <c r="I1061" s="34">
        <v>470000000</v>
      </c>
      <c r="J1061" s="21" t="s">
        <v>1330</v>
      </c>
      <c r="K1061" s="33" t="s">
        <v>1391</v>
      </c>
      <c r="L1061" s="138" t="s">
        <v>3428</v>
      </c>
      <c r="M1061" s="141" t="s">
        <v>383</v>
      </c>
      <c r="N1061" s="360" t="s">
        <v>8876</v>
      </c>
      <c r="O1061" s="3" t="s">
        <v>1382</v>
      </c>
      <c r="P1061" s="7" t="s">
        <v>1350</v>
      </c>
      <c r="Q1061" s="3" t="s">
        <v>1335</v>
      </c>
      <c r="R1061" s="24">
        <v>1150</v>
      </c>
      <c r="S1061" s="32">
        <v>265</v>
      </c>
      <c r="T1061" s="53">
        <v>304750</v>
      </c>
      <c r="U1061" s="83">
        <f t="shared" si="207"/>
        <v>341320.00000000006</v>
      </c>
      <c r="V1061" s="9" t="s">
        <v>1341</v>
      </c>
      <c r="W1061" s="153" t="s">
        <v>1410</v>
      </c>
      <c r="X1061" s="29"/>
    </row>
    <row r="1062" spans="1:24" s="28" customFormat="1" ht="102" customHeight="1">
      <c r="A1062" s="9" t="s">
        <v>7007</v>
      </c>
      <c r="B1062" s="3" t="s">
        <v>1332</v>
      </c>
      <c r="C1062" s="56" t="s">
        <v>1506</v>
      </c>
      <c r="D1062" s="55" t="s">
        <v>1502</v>
      </c>
      <c r="E1062" s="54" t="s">
        <v>1505</v>
      </c>
      <c r="F1062" s="35"/>
      <c r="G1062" s="29" t="s">
        <v>384</v>
      </c>
      <c r="H1062" s="20">
        <v>0</v>
      </c>
      <c r="I1062" s="34">
        <v>470000000</v>
      </c>
      <c r="J1062" s="21" t="s">
        <v>1330</v>
      </c>
      <c r="K1062" s="33" t="s">
        <v>1391</v>
      </c>
      <c r="L1062" s="138" t="s">
        <v>3428</v>
      </c>
      <c r="M1062" s="141" t="s">
        <v>383</v>
      </c>
      <c r="N1062" s="360" t="s">
        <v>8876</v>
      </c>
      <c r="O1062" s="3" t="s">
        <v>1382</v>
      </c>
      <c r="P1062" s="7" t="s">
        <v>1350</v>
      </c>
      <c r="Q1062" s="3" t="s">
        <v>1335</v>
      </c>
      <c r="R1062" s="24">
        <v>240</v>
      </c>
      <c r="S1062" s="32">
        <v>345</v>
      </c>
      <c r="T1062" s="53">
        <v>82800</v>
      </c>
      <c r="U1062" s="83">
        <f t="shared" si="207"/>
        <v>92736.000000000015</v>
      </c>
      <c r="V1062" s="9" t="s">
        <v>1341</v>
      </c>
      <c r="W1062" s="153" t="s">
        <v>1410</v>
      </c>
      <c r="X1062" s="29"/>
    </row>
    <row r="1063" spans="1:24" s="28" customFormat="1" ht="102" customHeight="1">
      <c r="A1063" s="9" t="s">
        <v>7008</v>
      </c>
      <c r="B1063" s="3" t="s">
        <v>1332</v>
      </c>
      <c r="C1063" s="399" t="s">
        <v>10355</v>
      </c>
      <c r="D1063" s="55" t="s">
        <v>1502</v>
      </c>
      <c r="E1063" s="54" t="s">
        <v>1504</v>
      </c>
      <c r="F1063" s="35"/>
      <c r="G1063" s="29" t="s">
        <v>384</v>
      </c>
      <c r="H1063" s="20">
        <v>0</v>
      </c>
      <c r="I1063" s="34">
        <v>470000000</v>
      </c>
      <c r="J1063" s="21" t="s">
        <v>1330</v>
      </c>
      <c r="K1063" s="33" t="s">
        <v>1391</v>
      </c>
      <c r="L1063" s="138" t="s">
        <v>3428</v>
      </c>
      <c r="M1063" s="141" t="s">
        <v>383</v>
      </c>
      <c r="N1063" s="360" t="s">
        <v>8876</v>
      </c>
      <c r="O1063" s="3" t="s">
        <v>1382</v>
      </c>
      <c r="P1063" s="7" t="s">
        <v>1350</v>
      </c>
      <c r="Q1063" s="3" t="s">
        <v>1335</v>
      </c>
      <c r="R1063" s="24">
        <v>225</v>
      </c>
      <c r="S1063" s="32">
        <v>520</v>
      </c>
      <c r="T1063" s="53">
        <v>117000</v>
      </c>
      <c r="U1063" s="83">
        <f t="shared" si="207"/>
        <v>131040.00000000001</v>
      </c>
      <c r="V1063" s="9" t="s">
        <v>1341</v>
      </c>
      <c r="W1063" s="153" t="s">
        <v>1410</v>
      </c>
      <c r="X1063" s="29"/>
    </row>
    <row r="1064" spans="1:24" s="28" customFormat="1" ht="102" customHeight="1">
      <c r="A1064" s="9" t="s">
        <v>7009</v>
      </c>
      <c r="B1064" s="3" t="s">
        <v>1332</v>
      </c>
      <c r="C1064" s="56" t="s">
        <v>1503</v>
      </c>
      <c r="D1064" s="55" t="s">
        <v>1502</v>
      </c>
      <c r="E1064" s="54" t="s">
        <v>1501</v>
      </c>
      <c r="F1064" s="35"/>
      <c r="G1064" s="29" t="s">
        <v>384</v>
      </c>
      <c r="H1064" s="20">
        <v>0</v>
      </c>
      <c r="I1064" s="34">
        <v>470000000</v>
      </c>
      <c r="J1064" s="21" t="s">
        <v>1330</v>
      </c>
      <c r="K1064" s="33" t="s">
        <v>1391</v>
      </c>
      <c r="L1064" s="138" t="s">
        <v>3428</v>
      </c>
      <c r="M1064" s="141" t="s">
        <v>383</v>
      </c>
      <c r="N1064" s="360" t="s">
        <v>8876</v>
      </c>
      <c r="O1064" s="3" t="s">
        <v>1382</v>
      </c>
      <c r="P1064" s="7" t="s">
        <v>1350</v>
      </c>
      <c r="Q1064" s="3" t="s">
        <v>1335</v>
      </c>
      <c r="R1064" s="24">
        <v>175</v>
      </c>
      <c r="S1064" s="32">
        <v>845</v>
      </c>
      <c r="T1064" s="53">
        <v>147875</v>
      </c>
      <c r="U1064" s="83">
        <f t="shared" si="207"/>
        <v>165620.00000000003</v>
      </c>
      <c r="V1064" s="9" t="s">
        <v>1341</v>
      </c>
      <c r="W1064" s="153" t="s">
        <v>1410</v>
      </c>
      <c r="X1064" s="29"/>
    </row>
    <row r="1065" spans="1:24" s="28" customFormat="1" ht="102" customHeight="1">
      <c r="A1065" s="9" t="s">
        <v>7010</v>
      </c>
      <c r="B1065" s="3" t="s">
        <v>1332</v>
      </c>
      <c r="C1065" s="38" t="s">
        <v>1500</v>
      </c>
      <c r="D1065" s="38" t="s">
        <v>1499</v>
      </c>
      <c r="E1065" s="38" t="s">
        <v>1498</v>
      </c>
      <c r="F1065" s="9" t="s">
        <v>561</v>
      </c>
      <c r="G1065" s="29" t="s">
        <v>384</v>
      </c>
      <c r="H1065" s="20">
        <v>0</v>
      </c>
      <c r="I1065" s="34">
        <v>470000000</v>
      </c>
      <c r="J1065" s="21" t="s">
        <v>1330</v>
      </c>
      <c r="K1065" s="33" t="s">
        <v>1391</v>
      </c>
      <c r="L1065" s="138" t="s">
        <v>3428</v>
      </c>
      <c r="M1065" s="141" t="s">
        <v>383</v>
      </c>
      <c r="N1065" s="360" t="s">
        <v>8878</v>
      </c>
      <c r="O1065" s="3" t="s">
        <v>1382</v>
      </c>
      <c r="P1065" s="7" t="s">
        <v>1354</v>
      </c>
      <c r="Q1065" s="3" t="s">
        <v>1195</v>
      </c>
      <c r="R1065" s="24">
        <v>10</v>
      </c>
      <c r="S1065" s="32">
        <v>16720</v>
      </c>
      <c r="T1065" s="24">
        <v>0</v>
      </c>
      <c r="U1065" s="83">
        <f t="shared" si="207"/>
        <v>0</v>
      </c>
      <c r="V1065" s="9" t="s">
        <v>1341</v>
      </c>
      <c r="W1065" s="153" t="s">
        <v>1410</v>
      </c>
      <c r="X1065" s="29">
        <v>11.14</v>
      </c>
    </row>
    <row r="1066" spans="1:24" s="28" customFormat="1" ht="102" customHeight="1">
      <c r="A1066" s="9" t="s">
        <v>10427</v>
      </c>
      <c r="B1066" s="3" t="s">
        <v>1332</v>
      </c>
      <c r="C1066" s="38" t="s">
        <v>1500</v>
      </c>
      <c r="D1066" s="38" t="s">
        <v>1499</v>
      </c>
      <c r="E1066" s="38" t="s">
        <v>1498</v>
      </c>
      <c r="F1066" s="9" t="s">
        <v>561</v>
      </c>
      <c r="G1066" s="29" t="s">
        <v>384</v>
      </c>
      <c r="H1066" s="20">
        <v>0</v>
      </c>
      <c r="I1066" s="34">
        <v>470000000</v>
      </c>
      <c r="J1066" s="21" t="s">
        <v>1330</v>
      </c>
      <c r="K1066" s="33" t="s">
        <v>10428</v>
      </c>
      <c r="L1066" s="138" t="s">
        <v>3428</v>
      </c>
      <c r="M1066" s="141" t="s">
        <v>383</v>
      </c>
      <c r="N1066" s="360" t="s">
        <v>8876</v>
      </c>
      <c r="O1066" s="3" t="s">
        <v>1382</v>
      </c>
      <c r="P1066" s="7" t="s">
        <v>1354</v>
      </c>
      <c r="Q1066" s="3" t="s">
        <v>1195</v>
      </c>
      <c r="R1066" s="24">
        <v>10</v>
      </c>
      <c r="S1066" s="32">
        <v>16720</v>
      </c>
      <c r="T1066" s="4">
        <f>R1066*S1066</f>
        <v>167200</v>
      </c>
      <c r="U1066" s="83">
        <f t="shared" si="207"/>
        <v>187264.00000000003</v>
      </c>
      <c r="V1066" s="9" t="s">
        <v>1341</v>
      </c>
      <c r="W1066" s="153" t="s">
        <v>1410</v>
      </c>
      <c r="X1066" s="29"/>
    </row>
    <row r="1067" spans="1:24" s="28" customFormat="1" ht="102" customHeight="1">
      <c r="A1067" s="9" t="s">
        <v>7011</v>
      </c>
      <c r="B1067" s="3" t="s">
        <v>1332</v>
      </c>
      <c r="C1067" s="38" t="s">
        <v>1500</v>
      </c>
      <c r="D1067" s="38" t="s">
        <v>1499</v>
      </c>
      <c r="E1067" s="38" t="s">
        <v>1498</v>
      </c>
      <c r="F1067" s="9" t="s">
        <v>562</v>
      </c>
      <c r="G1067" s="29" t="s">
        <v>384</v>
      </c>
      <c r="H1067" s="20">
        <v>0</v>
      </c>
      <c r="I1067" s="34">
        <v>470000000</v>
      </c>
      <c r="J1067" s="21" t="s">
        <v>1330</v>
      </c>
      <c r="K1067" s="33" t="s">
        <v>1391</v>
      </c>
      <c r="L1067" s="138" t="s">
        <v>3428</v>
      </c>
      <c r="M1067" s="141" t="s">
        <v>383</v>
      </c>
      <c r="N1067" s="360" t="s">
        <v>8878</v>
      </c>
      <c r="O1067" s="3" t="s">
        <v>1382</v>
      </c>
      <c r="P1067" s="7" t="s">
        <v>1354</v>
      </c>
      <c r="Q1067" s="3" t="s">
        <v>1195</v>
      </c>
      <c r="R1067" s="24">
        <v>8</v>
      </c>
      <c r="S1067" s="32">
        <v>21150</v>
      </c>
      <c r="T1067" s="24">
        <v>0</v>
      </c>
      <c r="U1067" s="83">
        <f t="shared" si="207"/>
        <v>0</v>
      </c>
      <c r="V1067" s="9" t="s">
        <v>1341</v>
      </c>
      <c r="W1067" s="153" t="s">
        <v>1410</v>
      </c>
      <c r="X1067" s="29">
        <v>11.14</v>
      </c>
    </row>
    <row r="1068" spans="1:24" s="28" customFormat="1" ht="102" customHeight="1">
      <c r="A1068" s="9" t="s">
        <v>10429</v>
      </c>
      <c r="B1068" s="3" t="s">
        <v>1332</v>
      </c>
      <c r="C1068" s="38" t="s">
        <v>1500</v>
      </c>
      <c r="D1068" s="38" t="s">
        <v>1499</v>
      </c>
      <c r="E1068" s="38" t="s">
        <v>1498</v>
      </c>
      <c r="F1068" s="9" t="s">
        <v>562</v>
      </c>
      <c r="G1068" s="29" t="s">
        <v>384</v>
      </c>
      <c r="H1068" s="20">
        <v>0</v>
      </c>
      <c r="I1068" s="34">
        <v>470000000</v>
      </c>
      <c r="J1068" s="21" t="s">
        <v>1330</v>
      </c>
      <c r="K1068" s="33" t="s">
        <v>10428</v>
      </c>
      <c r="L1068" s="138" t="s">
        <v>3428</v>
      </c>
      <c r="M1068" s="141" t="s">
        <v>383</v>
      </c>
      <c r="N1068" s="360" t="s">
        <v>8876</v>
      </c>
      <c r="O1068" s="3" t="s">
        <v>1382</v>
      </c>
      <c r="P1068" s="7" t="s">
        <v>1354</v>
      </c>
      <c r="Q1068" s="3" t="s">
        <v>1195</v>
      </c>
      <c r="R1068" s="24">
        <v>8</v>
      </c>
      <c r="S1068" s="32">
        <v>21150</v>
      </c>
      <c r="T1068" s="4">
        <f>R1068*S1068</f>
        <v>169200</v>
      </c>
      <c r="U1068" s="83">
        <f t="shared" si="207"/>
        <v>189504.00000000003</v>
      </c>
      <c r="V1068" s="9" t="s">
        <v>1341</v>
      </c>
      <c r="W1068" s="153" t="s">
        <v>1410</v>
      </c>
      <c r="X1068" s="29"/>
    </row>
    <row r="1069" spans="1:24" s="28" customFormat="1" ht="102" customHeight="1">
      <c r="A1069" s="9" t="s">
        <v>7012</v>
      </c>
      <c r="B1069" s="3" t="s">
        <v>1332</v>
      </c>
      <c r="C1069" s="38" t="s">
        <v>1497</v>
      </c>
      <c r="D1069" s="38" t="s">
        <v>1496</v>
      </c>
      <c r="E1069" s="38" t="s">
        <v>1495</v>
      </c>
      <c r="F1069" s="9" t="s">
        <v>563</v>
      </c>
      <c r="G1069" s="29" t="s">
        <v>384</v>
      </c>
      <c r="H1069" s="20">
        <v>0</v>
      </c>
      <c r="I1069" s="34">
        <v>470000000</v>
      </c>
      <c r="J1069" s="21" t="s">
        <v>1330</v>
      </c>
      <c r="K1069" s="33" t="s">
        <v>1391</v>
      </c>
      <c r="L1069" s="138" t="s">
        <v>3428</v>
      </c>
      <c r="M1069" s="141" t="s">
        <v>383</v>
      </c>
      <c r="N1069" s="360" t="s">
        <v>8878</v>
      </c>
      <c r="O1069" s="3" t="s">
        <v>1382</v>
      </c>
      <c r="P1069" s="7" t="s">
        <v>1354</v>
      </c>
      <c r="Q1069" s="3" t="s">
        <v>1195</v>
      </c>
      <c r="R1069" s="24">
        <v>23</v>
      </c>
      <c r="S1069" s="32">
        <v>2590</v>
      </c>
      <c r="T1069" s="24">
        <v>0</v>
      </c>
      <c r="U1069" s="83">
        <f t="shared" si="207"/>
        <v>0</v>
      </c>
      <c r="V1069" s="9" t="s">
        <v>1341</v>
      </c>
      <c r="W1069" s="153" t="s">
        <v>1410</v>
      </c>
      <c r="X1069" s="29">
        <v>11.14</v>
      </c>
    </row>
    <row r="1070" spans="1:24" s="28" customFormat="1" ht="102" customHeight="1">
      <c r="A1070" s="9" t="s">
        <v>10430</v>
      </c>
      <c r="B1070" s="3" t="s">
        <v>1332</v>
      </c>
      <c r="C1070" s="38" t="s">
        <v>1497</v>
      </c>
      <c r="D1070" s="38" t="s">
        <v>1496</v>
      </c>
      <c r="E1070" s="38" t="s">
        <v>1495</v>
      </c>
      <c r="F1070" s="9" t="s">
        <v>563</v>
      </c>
      <c r="G1070" s="29" t="s">
        <v>384</v>
      </c>
      <c r="H1070" s="20">
        <v>0</v>
      </c>
      <c r="I1070" s="34">
        <v>470000000</v>
      </c>
      <c r="J1070" s="21" t="s">
        <v>1330</v>
      </c>
      <c r="K1070" s="33" t="s">
        <v>10428</v>
      </c>
      <c r="L1070" s="138" t="s">
        <v>3428</v>
      </c>
      <c r="M1070" s="141" t="s">
        <v>383</v>
      </c>
      <c r="N1070" s="360" t="s">
        <v>8876</v>
      </c>
      <c r="O1070" s="3" t="s">
        <v>1382</v>
      </c>
      <c r="P1070" s="7" t="s">
        <v>1354</v>
      </c>
      <c r="Q1070" s="3" t="s">
        <v>1195</v>
      </c>
      <c r="R1070" s="24">
        <v>23</v>
      </c>
      <c r="S1070" s="32">
        <v>2590</v>
      </c>
      <c r="T1070" s="4">
        <f>R1070*S1070</f>
        <v>59570</v>
      </c>
      <c r="U1070" s="83">
        <f t="shared" si="207"/>
        <v>66718.400000000009</v>
      </c>
      <c r="V1070" s="9" t="s">
        <v>1341</v>
      </c>
      <c r="W1070" s="153" t="s">
        <v>1410</v>
      </c>
      <c r="X1070" s="29"/>
    </row>
    <row r="1071" spans="1:24" s="28" customFormat="1" ht="102" customHeight="1">
      <c r="A1071" s="9" t="s">
        <v>7013</v>
      </c>
      <c r="B1071" s="3" t="s">
        <v>1332</v>
      </c>
      <c r="C1071" s="38" t="s">
        <v>1494</v>
      </c>
      <c r="D1071" s="38" t="s">
        <v>1493</v>
      </c>
      <c r="E1071" s="3" t="s">
        <v>564</v>
      </c>
      <c r="F1071" s="3"/>
      <c r="G1071" s="29" t="s">
        <v>384</v>
      </c>
      <c r="H1071" s="20">
        <v>0</v>
      </c>
      <c r="I1071" s="34">
        <v>470000000</v>
      </c>
      <c r="J1071" s="21" t="s">
        <v>1330</v>
      </c>
      <c r="K1071" s="33" t="s">
        <v>1391</v>
      </c>
      <c r="L1071" s="138" t="s">
        <v>3428</v>
      </c>
      <c r="M1071" s="141" t="s">
        <v>383</v>
      </c>
      <c r="N1071" s="360" t="s">
        <v>8878</v>
      </c>
      <c r="O1071" s="3" t="s">
        <v>1382</v>
      </c>
      <c r="P1071" s="7" t="s">
        <v>1354</v>
      </c>
      <c r="Q1071" s="3" t="s">
        <v>1195</v>
      </c>
      <c r="R1071" s="24">
        <v>24</v>
      </c>
      <c r="S1071" s="32">
        <v>18438</v>
      </c>
      <c r="T1071" s="24">
        <v>0</v>
      </c>
      <c r="U1071" s="83">
        <f t="shared" si="207"/>
        <v>0</v>
      </c>
      <c r="V1071" s="9" t="s">
        <v>1341</v>
      </c>
      <c r="W1071" s="153" t="s">
        <v>1410</v>
      </c>
      <c r="X1071" s="29">
        <v>11.14</v>
      </c>
    </row>
    <row r="1072" spans="1:24" s="28" customFormat="1" ht="102" customHeight="1">
      <c r="A1072" s="9" t="s">
        <v>10431</v>
      </c>
      <c r="B1072" s="3" t="s">
        <v>1332</v>
      </c>
      <c r="C1072" s="38" t="s">
        <v>1494</v>
      </c>
      <c r="D1072" s="38" t="s">
        <v>1493</v>
      </c>
      <c r="E1072" s="3" t="s">
        <v>564</v>
      </c>
      <c r="F1072" s="3"/>
      <c r="G1072" s="29" t="s">
        <v>384</v>
      </c>
      <c r="H1072" s="20">
        <v>0</v>
      </c>
      <c r="I1072" s="34">
        <v>470000000</v>
      </c>
      <c r="J1072" s="21" t="s">
        <v>1330</v>
      </c>
      <c r="K1072" s="33" t="s">
        <v>10428</v>
      </c>
      <c r="L1072" s="138" t="s">
        <v>3428</v>
      </c>
      <c r="M1072" s="141" t="s">
        <v>383</v>
      </c>
      <c r="N1072" s="360" t="s">
        <v>8876</v>
      </c>
      <c r="O1072" s="3" t="s">
        <v>1382</v>
      </c>
      <c r="P1072" s="7" t="s">
        <v>1354</v>
      </c>
      <c r="Q1072" s="3" t="s">
        <v>1195</v>
      </c>
      <c r="R1072" s="24">
        <v>24</v>
      </c>
      <c r="S1072" s="32">
        <v>18438</v>
      </c>
      <c r="T1072" s="4">
        <f>R1072*S1072</f>
        <v>442512</v>
      </c>
      <c r="U1072" s="83">
        <f t="shared" si="207"/>
        <v>495613.44000000006</v>
      </c>
      <c r="V1072" s="9" t="s">
        <v>1341</v>
      </c>
      <c r="W1072" s="153" t="s">
        <v>1410</v>
      </c>
      <c r="X1072" s="29"/>
    </row>
    <row r="1073" spans="1:24" s="28" customFormat="1" ht="102" customHeight="1">
      <c r="A1073" s="9" t="s">
        <v>7014</v>
      </c>
      <c r="B1073" s="3" t="s">
        <v>1332</v>
      </c>
      <c r="C1073" s="38" t="s">
        <v>1492</v>
      </c>
      <c r="D1073" s="38" t="s">
        <v>1487</v>
      </c>
      <c r="E1073" s="38" t="s">
        <v>1491</v>
      </c>
      <c r="F1073" s="9" t="s">
        <v>565</v>
      </c>
      <c r="G1073" s="29" t="s">
        <v>384</v>
      </c>
      <c r="H1073" s="20">
        <v>0</v>
      </c>
      <c r="I1073" s="34">
        <v>470000000</v>
      </c>
      <c r="J1073" s="21" t="s">
        <v>1330</v>
      </c>
      <c r="K1073" s="33" t="s">
        <v>1391</v>
      </c>
      <c r="L1073" s="138" t="s">
        <v>3428</v>
      </c>
      <c r="M1073" s="141" t="s">
        <v>383</v>
      </c>
      <c r="N1073" s="360" t="s">
        <v>8878</v>
      </c>
      <c r="O1073" s="3" t="s">
        <v>1382</v>
      </c>
      <c r="P1073" s="7" t="s">
        <v>1354</v>
      </c>
      <c r="Q1073" s="3" t="s">
        <v>1195</v>
      </c>
      <c r="R1073" s="24">
        <v>565</v>
      </c>
      <c r="S1073" s="32">
        <v>252</v>
      </c>
      <c r="T1073" s="24">
        <v>0</v>
      </c>
      <c r="U1073" s="83">
        <f t="shared" si="207"/>
        <v>0</v>
      </c>
      <c r="V1073" s="9" t="s">
        <v>1341</v>
      </c>
      <c r="W1073" s="153" t="s">
        <v>1410</v>
      </c>
      <c r="X1073" s="29">
        <v>11.14</v>
      </c>
    </row>
    <row r="1074" spans="1:24" s="28" customFormat="1" ht="102" customHeight="1">
      <c r="A1074" s="9" t="s">
        <v>10432</v>
      </c>
      <c r="B1074" s="3" t="s">
        <v>1332</v>
      </c>
      <c r="C1074" s="38" t="s">
        <v>1492</v>
      </c>
      <c r="D1074" s="38" t="s">
        <v>1487</v>
      </c>
      <c r="E1074" s="38" t="s">
        <v>1491</v>
      </c>
      <c r="F1074" s="9" t="s">
        <v>565</v>
      </c>
      <c r="G1074" s="29" t="s">
        <v>384</v>
      </c>
      <c r="H1074" s="20">
        <v>0</v>
      </c>
      <c r="I1074" s="34">
        <v>470000000</v>
      </c>
      <c r="J1074" s="21" t="s">
        <v>1330</v>
      </c>
      <c r="K1074" s="33" t="s">
        <v>10428</v>
      </c>
      <c r="L1074" s="138" t="s">
        <v>3428</v>
      </c>
      <c r="M1074" s="141" t="s">
        <v>383</v>
      </c>
      <c r="N1074" s="360" t="s">
        <v>8876</v>
      </c>
      <c r="O1074" s="3" t="s">
        <v>1382</v>
      </c>
      <c r="P1074" s="7" t="s">
        <v>1354</v>
      </c>
      <c r="Q1074" s="3" t="s">
        <v>1195</v>
      </c>
      <c r="R1074" s="24">
        <v>565</v>
      </c>
      <c r="S1074" s="32">
        <v>252</v>
      </c>
      <c r="T1074" s="4">
        <f>R1074*S1074</f>
        <v>142380</v>
      </c>
      <c r="U1074" s="83">
        <f t="shared" si="207"/>
        <v>159465.60000000001</v>
      </c>
      <c r="V1074" s="9" t="s">
        <v>1341</v>
      </c>
      <c r="W1074" s="153" t="s">
        <v>1410</v>
      </c>
      <c r="X1074" s="29"/>
    </row>
    <row r="1075" spans="1:24" s="28" customFormat="1" ht="102" customHeight="1">
      <c r="A1075" s="9" t="s">
        <v>7015</v>
      </c>
      <c r="B1075" s="3" t="s">
        <v>1332</v>
      </c>
      <c r="C1075" s="38" t="s">
        <v>1490</v>
      </c>
      <c r="D1075" s="38" t="s">
        <v>1487</v>
      </c>
      <c r="E1075" s="38" t="s">
        <v>1489</v>
      </c>
      <c r="F1075" s="9" t="s">
        <v>566</v>
      </c>
      <c r="G1075" s="29" t="s">
        <v>384</v>
      </c>
      <c r="H1075" s="20">
        <v>0</v>
      </c>
      <c r="I1075" s="34">
        <v>470000000</v>
      </c>
      <c r="J1075" s="21" t="s">
        <v>1330</v>
      </c>
      <c r="K1075" s="33" t="s">
        <v>1391</v>
      </c>
      <c r="L1075" s="138" t="s">
        <v>3428</v>
      </c>
      <c r="M1075" s="141" t="s">
        <v>383</v>
      </c>
      <c r="N1075" s="360" t="s">
        <v>8878</v>
      </c>
      <c r="O1075" s="3" t="s">
        <v>1382</v>
      </c>
      <c r="P1075" s="7" t="s">
        <v>1354</v>
      </c>
      <c r="Q1075" s="3" t="s">
        <v>1195</v>
      </c>
      <c r="R1075" s="24">
        <v>40</v>
      </c>
      <c r="S1075" s="32">
        <v>2030</v>
      </c>
      <c r="T1075" s="24">
        <v>0</v>
      </c>
      <c r="U1075" s="83">
        <f t="shared" si="207"/>
        <v>0</v>
      </c>
      <c r="V1075" s="9" t="s">
        <v>1341</v>
      </c>
      <c r="W1075" s="153" t="s">
        <v>1410</v>
      </c>
      <c r="X1075" s="29">
        <v>11.14</v>
      </c>
    </row>
    <row r="1076" spans="1:24" s="28" customFormat="1" ht="102" customHeight="1">
      <c r="A1076" s="9" t="s">
        <v>10433</v>
      </c>
      <c r="B1076" s="3" t="s">
        <v>1332</v>
      </c>
      <c r="C1076" s="38" t="s">
        <v>1490</v>
      </c>
      <c r="D1076" s="38" t="s">
        <v>1487</v>
      </c>
      <c r="E1076" s="38" t="s">
        <v>1489</v>
      </c>
      <c r="F1076" s="9" t="s">
        <v>566</v>
      </c>
      <c r="G1076" s="29" t="s">
        <v>384</v>
      </c>
      <c r="H1076" s="20">
        <v>0</v>
      </c>
      <c r="I1076" s="34">
        <v>470000000</v>
      </c>
      <c r="J1076" s="21" t="s">
        <v>1330</v>
      </c>
      <c r="K1076" s="33" t="s">
        <v>10428</v>
      </c>
      <c r="L1076" s="138" t="s">
        <v>3428</v>
      </c>
      <c r="M1076" s="141" t="s">
        <v>383</v>
      </c>
      <c r="N1076" s="360" t="s">
        <v>8876</v>
      </c>
      <c r="O1076" s="3" t="s">
        <v>1382</v>
      </c>
      <c r="P1076" s="7" t="s">
        <v>1354</v>
      </c>
      <c r="Q1076" s="3" t="s">
        <v>1195</v>
      </c>
      <c r="R1076" s="24">
        <v>40</v>
      </c>
      <c r="S1076" s="32">
        <v>2030</v>
      </c>
      <c r="T1076" s="4">
        <f>R1076*S1076</f>
        <v>81200</v>
      </c>
      <c r="U1076" s="83">
        <f t="shared" si="207"/>
        <v>90944.000000000015</v>
      </c>
      <c r="V1076" s="9" t="s">
        <v>1341</v>
      </c>
      <c r="W1076" s="153" t="s">
        <v>1410</v>
      </c>
      <c r="X1076" s="29"/>
    </row>
    <row r="1077" spans="1:24" s="28" customFormat="1" ht="102" customHeight="1">
      <c r="A1077" s="9" t="s">
        <v>7016</v>
      </c>
      <c r="B1077" s="3" t="s">
        <v>1332</v>
      </c>
      <c r="C1077" s="38" t="s">
        <v>1488</v>
      </c>
      <c r="D1077" s="38" t="s">
        <v>1487</v>
      </c>
      <c r="E1077" s="38" t="s">
        <v>1486</v>
      </c>
      <c r="F1077" s="9" t="s">
        <v>567</v>
      </c>
      <c r="G1077" s="29" t="s">
        <v>384</v>
      </c>
      <c r="H1077" s="20">
        <v>0</v>
      </c>
      <c r="I1077" s="34">
        <v>470000000</v>
      </c>
      <c r="J1077" s="21" t="s">
        <v>1330</v>
      </c>
      <c r="K1077" s="33" t="s">
        <v>1391</v>
      </c>
      <c r="L1077" s="138" t="s">
        <v>3428</v>
      </c>
      <c r="M1077" s="141" t="s">
        <v>383</v>
      </c>
      <c r="N1077" s="360" t="s">
        <v>8878</v>
      </c>
      <c r="O1077" s="3" t="s">
        <v>1382</v>
      </c>
      <c r="P1077" s="7" t="s">
        <v>1354</v>
      </c>
      <c r="Q1077" s="3" t="s">
        <v>1195</v>
      </c>
      <c r="R1077" s="24">
        <v>170</v>
      </c>
      <c r="S1077" s="32">
        <v>1250</v>
      </c>
      <c r="T1077" s="24">
        <v>0</v>
      </c>
      <c r="U1077" s="83">
        <f t="shared" si="207"/>
        <v>0</v>
      </c>
      <c r="V1077" s="9" t="s">
        <v>1341</v>
      </c>
      <c r="W1077" s="153" t="s">
        <v>1410</v>
      </c>
      <c r="X1077" s="29">
        <v>11.14</v>
      </c>
    </row>
    <row r="1078" spans="1:24" s="28" customFormat="1" ht="102" customHeight="1">
      <c r="A1078" s="9" t="s">
        <v>10434</v>
      </c>
      <c r="B1078" s="3" t="s">
        <v>1332</v>
      </c>
      <c r="C1078" s="38" t="s">
        <v>1488</v>
      </c>
      <c r="D1078" s="38" t="s">
        <v>1487</v>
      </c>
      <c r="E1078" s="38" t="s">
        <v>1486</v>
      </c>
      <c r="F1078" s="9" t="s">
        <v>567</v>
      </c>
      <c r="G1078" s="29" t="s">
        <v>384</v>
      </c>
      <c r="H1078" s="20">
        <v>0</v>
      </c>
      <c r="I1078" s="34">
        <v>470000000</v>
      </c>
      <c r="J1078" s="21" t="s">
        <v>1330</v>
      </c>
      <c r="K1078" s="33" t="s">
        <v>10428</v>
      </c>
      <c r="L1078" s="138" t="s">
        <v>3428</v>
      </c>
      <c r="M1078" s="141" t="s">
        <v>383</v>
      </c>
      <c r="N1078" s="360" t="s">
        <v>8876</v>
      </c>
      <c r="O1078" s="3" t="s">
        <v>1382</v>
      </c>
      <c r="P1078" s="7" t="s">
        <v>1354</v>
      </c>
      <c r="Q1078" s="3" t="s">
        <v>1195</v>
      </c>
      <c r="R1078" s="24">
        <v>170</v>
      </c>
      <c r="S1078" s="32">
        <v>1250</v>
      </c>
      <c r="T1078" s="4">
        <f>R1078*S1078</f>
        <v>212500</v>
      </c>
      <c r="U1078" s="83">
        <f t="shared" si="207"/>
        <v>238000.00000000003</v>
      </c>
      <c r="V1078" s="9" t="s">
        <v>1341</v>
      </c>
      <c r="W1078" s="153" t="s">
        <v>1410</v>
      </c>
      <c r="X1078" s="29"/>
    </row>
    <row r="1079" spans="1:24" s="28" customFormat="1" ht="102" customHeight="1">
      <c r="A1079" s="9" t="s">
        <v>7017</v>
      </c>
      <c r="B1079" s="3" t="s">
        <v>1332</v>
      </c>
      <c r="C1079" s="38" t="s">
        <v>1485</v>
      </c>
      <c r="D1079" s="38" t="s">
        <v>1465</v>
      </c>
      <c r="E1079" s="38" t="s">
        <v>1484</v>
      </c>
      <c r="F1079" s="9" t="s">
        <v>568</v>
      </c>
      <c r="G1079" s="29" t="s">
        <v>384</v>
      </c>
      <c r="H1079" s="20">
        <v>0</v>
      </c>
      <c r="I1079" s="34">
        <v>470000000</v>
      </c>
      <c r="J1079" s="21" t="s">
        <v>1330</v>
      </c>
      <c r="K1079" s="33" t="s">
        <v>1391</v>
      </c>
      <c r="L1079" s="138" t="s">
        <v>3428</v>
      </c>
      <c r="M1079" s="141" t="s">
        <v>383</v>
      </c>
      <c r="N1079" s="360" t="s">
        <v>8878</v>
      </c>
      <c r="O1079" s="3" t="s">
        <v>1382</v>
      </c>
      <c r="P1079" s="7" t="s">
        <v>1354</v>
      </c>
      <c r="Q1079" s="3" t="s">
        <v>1195</v>
      </c>
      <c r="R1079" s="24">
        <v>30</v>
      </c>
      <c r="S1079" s="32">
        <v>2225</v>
      </c>
      <c r="T1079" s="24">
        <v>0</v>
      </c>
      <c r="U1079" s="83">
        <f t="shared" si="207"/>
        <v>0</v>
      </c>
      <c r="V1079" s="9" t="s">
        <v>1341</v>
      </c>
      <c r="W1079" s="153" t="s">
        <v>1410</v>
      </c>
      <c r="X1079" s="29">
        <v>11.14</v>
      </c>
    </row>
    <row r="1080" spans="1:24" s="28" customFormat="1" ht="102" customHeight="1">
      <c r="A1080" s="9" t="s">
        <v>10435</v>
      </c>
      <c r="B1080" s="3" t="s">
        <v>1332</v>
      </c>
      <c r="C1080" s="38" t="s">
        <v>1485</v>
      </c>
      <c r="D1080" s="38" t="s">
        <v>1465</v>
      </c>
      <c r="E1080" s="38" t="s">
        <v>1484</v>
      </c>
      <c r="F1080" s="9" t="s">
        <v>568</v>
      </c>
      <c r="G1080" s="29" t="s">
        <v>384</v>
      </c>
      <c r="H1080" s="20">
        <v>0</v>
      </c>
      <c r="I1080" s="34">
        <v>470000000</v>
      </c>
      <c r="J1080" s="21" t="s">
        <v>1330</v>
      </c>
      <c r="K1080" s="33" t="s">
        <v>10428</v>
      </c>
      <c r="L1080" s="138" t="s">
        <v>3428</v>
      </c>
      <c r="M1080" s="141" t="s">
        <v>383</v>
      </c>
      <c r="N1080" s="360" t="s">
        <v>8876</v>
      </c>
      <c r="O1080" s="3" t="s">
        <v>1382</v>
      </c>
      <c r="P1080" s="7" t="s">
        <v>1354</v>
      </c>
      <c r="Q1080" s="3" t="s">
        <v>1195</v>
      </c>
      <c r="R1080" s="24">
        <v>30</v>
      </c>
      <c r="S1080" s="32">
        <v>2225</v>
      </c>
      <c r="T1080" s="4">
        <f>R1080*S1080</f>
        <v>66750</v>
      </c>
      <c r="U1080" s="83">
        <f t="shared" si="207"/>
        <v>74760</v>
      </c>
      <c r="V1080" s="9" t="s">
        <v>1341</v>
      </c>
      <c r="W1080" s="153" t="s">
        <v>1410</v>
      </c>
      <c r="X1080" s="29"/>
    </row>
    <row r="1081" spans="1:24" s="28" customFormat="1" ht="102" customHeight="1">
      <c r="A1081" s="9" t="s">
        <v>7018</v>
      </c>
      <c r="B1081" s="3" t="s">
        <v>1332</v>
      </c>
      <c r="C1081" s="39" t="s">
        <v>1482</v>
      </c>
      <c r="D1081" s="38" t="s">
        <v>1481</v>
      </c>
      <c r="E1081" s="39" t="s">
        <v>1480</v>
      </c>
      <c r="F1081" s="35" t="s">
        <v>569</v>
      </c>
      <c r="G1081" s="29" t="s">
        <v>384</v>
      </c>
      <c r="H1081" s="20">
        <v>0</v>
      </c>
      <c r="I1081" s="34">
        <v>470000000</v>
      </c>
      <c r="J1081" s="21" t="s">
        <v>1330</v>
      </c>
      <c r="K1081" s="33" t="s">
        <v>1391</v>
      </c>
      <c r="L1081" s="138" t="s">
        <v>3428</v>
      </c>
      <c r="M1081" s="141" t="s">
        <v>383</v>
      </c>
      <c r="N1081" s="360" t="s">
        <v>8878</v>
      </c>
      <c r="O1081" s="3" t="s">
        <v>1382</v>
      </c>
      <c r="P1081" s="7" t="s">
        <v>1354</v>
      </c>
      <c r="Q1081" s="3" t="s">
        <v>1195</v>
      </c>
      <c r="R1081" s="24">
        <v>117</v>
      </c>
      <c r="S1081" s="32">
        <v>1979</v>
      </c>
      <c r="T1081" s="24">
        <v>0</v>
      </c>
      <c r="U1081" s="83">
        <f t="shared" si="207"/>
        <v>0</v>
      </c>
      <c r="V1081" s="9" t="s">
        <v>1341</v>
      </c>
      <c r="W1081" s="153" t="s">
        <v>1410</v>
      </c>
      <c r="X1081" s="29">
        <v>11.14</v>
      </c>
    </row>
    <row r="1082" spans="1:24" s="28" customFormat="1" ht="102" customHeight="1">
      <c r="A1082" s="9" t="s">
        <v>10436</v>
      </c>
      <c r="B1082" s="3" t="s">
        <v>1332</v>
      </c>
      <c r="C1082" s="39" t="s">
        <v>1482</v>
      </c>
      <c r="D1082" s="38" t="s">
        <v>1481</v>
      </c>
      <c r="E1082" s="39" t="s">
        <v>1480</v>
      </c>
      <c r="F1082" s="35" t="s">
        <v>569</v>
      </c>
      <c r="G1082" s="29" t="s">
        <v>384</v>
      </c>
      <c r="H1082" s="20">
        <v>0</v>
      </c>
      <c r="I1082" s="34">
        <v>470000000</v>
      </c>
      <c r="J1082" s="21" t="s">
        <v>1330</v>
      </c>
      <c r="K1082" s="33" t="s">
        <v>10428</v>
      </c>
      <c r="L1082" s="138" t="s">
        <v>3428</v>
      </c>
      <c r="M1082" s="141" t="s">
        <v>383</v>
      </c>
      <c r="N1082" s="360" t="s">
        <v>8876</v>
      </c>
      <c r="O1082" s="3" t="s">
        <v>1382</v>
      </c>
      <c r="P1082" s="7" t="s">
        <v>1354</v>
      </c>
      <c r="Q1082" s="3" t="s">
        <v>1195</v>
      </c>
      <c r="R1082" s="24">
        <v>117</v>
      </c>
      <c r="S1082" s="32">
        <v>1979</v>
      </c>
      <c r="T1082" s="4">
        <f>R1082*S1082</f>
        <v>231543</v>
      </c>
      <c r="U1082" s="83">
        <f t="shared" si="207"/>
        <v>259328.16000000003</v>
      </c>
      <c r="V1082" s="9" t="s">
        <v>1341</v>
      </c>
      <c r="W1082" s="153" t="s">
        <v>1410</v>
      </c>
      <c r="X1082" s="29"/>
    </row>
    <row r="1083" spans="1:24" s="28" customFormat="1" ht="102" customHeight="1">
      <c r="A1083" s="9" t="s">
        <v>7019</v>
      </c>
      <c r="B1083" s="3" t="s">
        <v>1332</v>
      </c>
      <c r="C1083" s="39" t="s">
        <v>1482</v>
      </c>
      <c r="D1083" s="38" t="s">
        <v>1481</v>
      </c>
      <c r="E1083" s="39" t="s">
        <v>1480</v>
      </c>
      <c r="F1083" s="3" t="s">
        <v>1483</v>
      </c>
      <c r="G1083" s="29" t="s">
        <v>384</v>
      </c>
      <c r="H1083" s="20">
        <v>0</v>
      </c>
      <c r="I1083" s="34">
        <v>470000000</v>
      </c>
      <c r="J1083" s="21" t="s">
        <v>1330</v>
      </c>
      <c r="K1083" s="33" t="s">
        <v>1391</v>
      </c>
      <c r="L1083" s="138" t="s">
        <v>3428</v>
      </c>
      <c r="M1083" s="141" t="s">
        <v>383</v>
      </c>
      <c r="N1083" s="360" t="s">
        <v>8878</v>
      </c>
      <c r="O1083" s="3" t="s">
        <v>1382</v>
      </c>
      <c r="P1083" s="7" t="s">
        <v>1354</v>
      </c>
      <c r="Q1083" s="3" t="s">
        <v>1195</v>
      </c>
      <c r="R1083" s="24">
        <v>4</v>
      </c>
      <c r="S1083" s="32">
        <v>2260</v>
      </c>
      <c r="T1083" s="24">
        <v>0</v>
      </c>
      <c r="U1083" s="83">
        <f t="shared" si="207"/>
        <v>0</v>
      </c>
      <c r="V1083" s="9" t="s">
        <v>1341</v>
      </c>
      <c r="W1083" s="153" t="s">
        <v>1410</v>
      </c>
      <c r="X1083" s="29">
        <v>11.14</v>
      </c>
    </row>
    <row r="1084" spans="1:24" s="28" customFormat="1" ht="102" customHeight="1">
      <c r="A1084" s="9" t="s">
        <v>10437</v>
      </c>
      <c r="B1084" s="3" t="s">
        <v>1332</v>
      </c>
      <c r="C1084" s="39" t="s">
        <v>1482</v>
      </c>
      <c r="D1084" s="38" t="s">
        <v>1481</v>
      </c>
      <c r="E1084" s="39" t="s">
        <v>1480</v>
      </c>
      <c r="F1084" s="3" t="s">
        <v>1483</v>
      </c>
      <c r="G1084" s="29" t="s">
        <v>384</v>
      </c>
      <c r="H1084" s="20">
        <v>0</v>
      </c>
      <c r="I1084" s="34">
        <v>470000000</v>
      </c>
      <c r="J1084" s="21" t="s">
        <v>1330</v>
      </c>
      <c r="K1084" s="33" t="s">
        <v>10428</v>
      </c>
      <c r="L1084" s="138" t="s">
        <v>3428</v>
      </c>
      <c r="M1084" s="141" t="s">
        <v>383</v>
      </c>
      <c r="N1084" s="360" t="s">
        <v>8876</v>
      </c>
      <c r="O1084" s="3" t="s">
        <v>1382</v>
      </c>
      <c r="P1084" s="7" t="s">
        <v>1354</v>
      </c>
      <c r="Q1084" s="3" t="s">
        <v>1195</v>
      </c>
      <c r="R1084" s="24">
        <v>4</v>
      </c>
      <c r="S1084" s="32">
        <v>2260</v>
      </c>
      <c r="T1084" s="4">
        <f>R1084*S1084</f>
        <v>9040</v>
      </c>
      <c r="U1084" s="83">
        <f t="shared" si="207"/>
        <v>10124.800000000001</v>
      </c>
      <c r="V1084" s="9" t="s">
        <v>1341</v>
      </c>
      <c r="W1084" s="153" t="s">
        <v>1410</v>
      </c>
      <c r="X1084" s="29"/>
    </row>
    <row r="1085" spans="1:24" s="28" customFormat="1" ht="102" customHeight="1">
      <c r="A1085" s="9" t="s">
        <v>7020</v>
      </c>
      <c r="B1085" s="3" t="s">
        <v>1332</v>
      </c>
      <c r="C1085" s="39" t="s">
        <v>1482</v>
      </c>
      <c r="D1085" s="38" t="s">
        <v>1481</v>
      </c>
      <c r="E1085" s="39" t="s">
        <v>1480</v>
      </c>
      <c r="F1085" s="3" t="s">
        <v>1479</v>
      </c>
      <c r="G1085" s="29" t="s">
        <v>384</v>
      </c>
      <c r="H1085" s="20">
        <v>0</v>
      </c>
      <c r="I1085" s="34">
        <v>470000000</v>
      </c>
      <c r="J1085" s="21" t="s">
        <v>1330</v>
      </c>
      <c r="K1085" s="33" t="s">
        <v>1391</v>
      </c>
      <c r="L1085" s="138" t="s">
        <v>3428</v>
      </c>
      <c r="M1085" s="141" t="s">
        <v>383</v>
      </c>
      <c r="N1085" s="360" t="s">
        <v>8878</v>
      </c>
      <c r="O1085" s="3" t="s">
        <v>1382</v>
      </c>
      <c r="P1085" s="7" t="s">
        <v>1354</v>
      </c>
      <c r="Q1085" s="3" t="s">
        <v>1195</v>
      </c>
      <c r="R1085" s="24">
        <v>4</v>
      </c>
      <c r="S1085" s="32">
        <v>2260</v>
      </c>
      <c r="T1085" s="24">
        <v>0</v>
      </c>
      <c r="U1085" s="83">
        <f t="shared" si="207"/>
        <v>0</v>
      </c>
      <c r="V1085" s="9" t="s">
        <v>1341</v>
      </c>
      <c r="W1085" s="153" t="s">
        <v>1410</v>
      </c>
      <c r="X1085" s="29">
        <v>11.14</v>
      </c>
    </row>
    <row r="1086" spans="1:24" s="28" customFormat="1" ht="102" customHeight="1">
      <c r="A1086" s="9" t="s">
        <v>10438</v>
      </c>
      <c r="B1086" s="3" t="s">
        <v>1332</v>
      </c>
      <c r="C1086" s="39" t="s">
        <v>1482</v>
      </c>
      <c r="D1086" s="38" t="s">
        <v>1481</v>
      </c>
      <c r="E1086" s="39" t="s">
        <v>1480</v>
      </c>
      <c r="F1086" s="3" t="s">
        <v>1479</v>
      </c>
      <c r="G1086" s="29" t="s">
        <v>384</v>
      </c>
      <c r="H1086" s="20">
        <v>0</v>
      </c>
      <c r="I1086" s="34">
        <v>470000000</v>
      </c>
      <c r="J1086" s="21" t="s">
        <v>1330</v>
      </c>
      <c r="K1086" s="33" t="s">
        <v>10428</v>
      </c>
      <c r="L1086" s="138" t="s">
        <v>3428</v>
      </c>
      <c r="M1086" s="141" t="s">
        <v>383</v>
      </c>
      <c r="N1086" s="360" t="s">
        <v>8876</v>
      </c>
      <c r="O1086" s="3" t="s">
        <v>1382</v>
      </c>
      <c r="P1086" s="7" t="s">
        <v>1354</v>
      </c>
      <c r="Q1086" s="3" t="s">
        <v>1195</v>
      </c>
      <c r="R1086" s="24">
        <v>4</v>
      </c>
      <c r="S1086" s="32">
        <v>2260</v>
      </c>
      <c r="T1086" s="4">
        <f>R1086*S1086</f>
        <v>9040</v>
      </c>
      <c r="U1086" s="83">
        <f t="shared" si="207"/>
        <v>10124.800000000001</v>
      </c>
      <c r="V1086" s="9" t="s">
        <v>1341</v>
      </c>
      <c r="W1086" s="153" t="s">
        <v>1410</v>
      </c>
      <c r="X1086" s="29"/>
    </row>
    <row r="1087" spans="1:24" s="28" customFormat="1" ht="102" customHeight="1">
      <c r="A1087" s="9" t="s">
        <v>7021</v>
      </c>
      <c r="B1087" s="3" t="s">
        <v>1332</v>
      </c>
      <c r="C1087" s="52" t="s">
        <v>1478</v>
      </c>
      <c r="D1087" s="51" t="s">
        <v>1477</v>
      </c>
      <c r="E1087" s="51" t="s">
        <v>1476</v>
      </c>
      <c r="F1087" s="9" t="s">
        <v>570</v>
      </c>
      <c r="G1087" s="29" t="s">
        <v>384</v>
      </c>
      <c r="H1087" s="20">
        <v>0</v>
      </c>
      <c r="I1087" s="34">
        <v>470000000</v>
      </c>
      <c r="J1087" s="21" t="s">
        <v>1330</v>
      </c>
      <c r="K1087" s="33" t="s">
        <v>1391</v>
      </c>
      <c r="L1087" s="138" t="s">
        <v>3428</v>
      </c>
      <c r="M1087" s="141" t="s">
        <v>383</v>
      </c>
      <c r="N1087" s="360" t="s">
        <v>8878</v>
      </c>
      <c r="O1087" s="3" t="s">
        <v>1382</v>
      </c>
      <c r="P1087" s="7" t="s">
        <v>1349</v>
      </c>
      <c r="Q1087" s="3" t="s">
        <v>1348</v>
      </c>
      <c r="R1087" s="24">
        <v>8</v>
      </c>
      <c r="S1087" s="32">
        <v>28450</v>
      </c>
      <c r="T1087" s="24">
        <v>0</v>
      </c>
      <c r="U1087" s="83">
        <f t="shared" si="207"/>
        <v>0</v>
      </c>
      <c r="V1087" s="9" t="s">
        <v>1341</v>
      </c>
      <c r="W1087" s="153" t="s">
        <v>1410</v>
      </c>
      <c r="X1087" s="29">
        <v>11.14</v>
      </c>
    </row>
    <row r="1088" spans="1:24" s="28" customFormat="1" ht="102" customHeight="1">
      <c r="A1088" s="9" t="s">
        <v>10439</v>
      </c>
      <c r="B1088" s="3" t="s">
        <v>1332</v>
      </c>
      <c r="C1088" s="52" t="s">
        <v>1478</v>
      </c>
      <c r="D1088" s="51" t="s">
        <v>1477</v>
      </c>
      <c r="E1088" s="51" t="s">
        <v>1476</v>
      </c>
      <c r="F1088" s="9" t="s">
        <v>570</v>
      </c>
      <c r="G1088" s="29" t="s">
        <v>384</v>
      </c>
      <c r="H1088" s="20">
        <v>0</v>
      </c>
      <c r="I1088" s="34">
        <v>470000000</v>
      </c>
      <c r="J1088" s="21" t="s">
        <v>1330</v>
      </c>
      <c r="K1088" s="33" t="s">
        <v>10428</v>
      </c>
      <c r="L1088" s="138" t="s">
        <v>3428</v>
      </c>
      <c r="M1088" s="141" t="s">
        <v>383</v>
      </c>
      <c r="N1088" s="360" t="s">
        <v>8876</v>
      </c>
      <c r="O1088" s="3" t="s">
        <v>1382</v>
      </c>
      <c r="P1088" s="7" t="s">
        <v>1349</v>
      </c>
      <c r="Q1088" s="3" t="s">
        <v>1348</v>
      </c>
      <c r="R1088" s="24">
        <v>8</v>
      </c>
      <c r="S1088" s="32">
        <v>28450</v>
      </c>
      <c r="T1088" s="4">
        <f>R1088*S1088</f>
        <v>227600</v>
      </c>
      <c r="U1088" s="83">
        <f t="shared" si="207"/>
        <v>254912.00000000003</v>
      </c>
      <c r="V1088" s="9" t="s">
        <v>1341</v>
      </c>
      <c r="W1088" s="153" t="s">
        <v>1410</v>
      </c>
      <c r="X1088" s="29"/>
    </row>
    <row r="1089" spans="1:24" s="28" customFormat="1" ht="102" customHeight="1">
      <c r="A1089" s="9" t="s">
        <v>7022</v>
      </c>
      <c r="B1089" s="3" t="s">
        <v>1332</v>
      </c>
      <c r="C1089" s="38" t="s">
        <v>1475</v>
      </c>
      <c r="D1089" s="35" t="s">
        <v>571</v>
      </c>
      <c r="E1089" s="9" t="s">
        <v>572</v>
      </c>
      <c r="F1089" s="9"/>
      <c r="G1089" s="29" t="s">
        <v>384</v>
      </c>
      <c r="H1089" s="20">
        <v>0</v>
      </c>
      <c r="I1089" s="34">
        <v>470000000</v>
      </c>
      <c r="J1089" s="21" t="s">
        <v>1330</v>
      </c>
      <c r="K1089" s="33" t="s">
        <v>1391</v>
      </c>
      <c r="L1089" s="138" t="s">
        <v>3428</v>
      </c>
      <c r="M1089" s="141" t="s">
        <v>383</v>
      </c>
      <c r="N1089" s="360" t="s">
        <v>8878</v>
      </c>
      <c r="O1089" s="3" t="s">
        <v>1382</v>
      </c>
      <c r="P1089" s="7" t="s">
        <v>1354</v>
      </c>
      <c r="Q1089" s="3" t="s">
        <v>1195</v>
      </c>
      <c r="R1089" s="24">
        <v>10</v>
      </c>
      <c r="S1089" s="32">
        <v>1795</v>
      </c>
      <c r="T1089" s="24">
        <v>0</v>
      </c>
      <c r="U1089" s="83">
        <f t="shared" si="207"/>
        <v>0</v>
      </c>
      <c r="V1089" s="9" t="s">
        <v>1341</v>
      </c>
      <c r="W1089" s="153" t="s">
        <v>1410</v>
      </c>
      <c r="X1089" s="29">
        <v>11.14</v>
      </c>
    </row>
    <row r="1090" spans="1:24" s="28" customFormat="1" ht="102" customHeight="1">
      <c r="A1090" s="9" t="s">
        <v>10440</v>
      </c>
      <c r="B1090" s="3" t="s">
        <v>1332</v>
      </c>
      <c r="C1090" s="38" t="s">
        <v>1475</v>
      </c>
      <c r="D1090" s="35" t="s">
        <v>571</v>
      </c>
      <c r="E1090" s="9" t="s">
        <v>572</v>
      </c>
      <c r="F1090" s="9"/>
      <c r="G1090" s="29" t="s">
        <v>384</v>
      </c>
      <c r="H1090" s="20">
        <v>0</v>
      </c>
      <c r="I1090" s="34">
        <v>470000000</v>
      </c>
      <c r="J1090" s="21" t="s">
        <v>1330</v>
      </c>
      <c r="K1090" s="33" t="s">
        <v>10428</v>
      </c>
      <c r="L1090" s="138" t="s">
        <v>3428</v>
      </c>
      <c r="M1090" s="141" t="s">
        <v>383</v>
      </c>
      <c r="N1090" s="360" t="s">
        <v>8876</v>
      </c>
      <c r="O1090" s="3" t="s">
        <v>1382</v>
      </c>
      <c r="P1090" s="7" t="s">
        <v>1354</v>
      </c>
      <c r="Q1090" s="3" t="s">
        <v>1195</v>
      </c>
      <c r="R1090" s="24">
        <v>10</v>
      </c>
      <c r="S1090" s="32">
        <v>1795</v>
      </c>
      <c r="T1090" s="4">
        <f>R1090*S1090</f>
        <v>17950</v>
      </c>
      <c r="U1090" s="83">
        <f t="shared" si="207"/>
        <v>20104.000000000004</v>
      </c>
      <c r="V1090" s="9" t="s">
        <v>1341</v>
      </c>
      <c r="W1090" s="153" t="s">
        <v>1410</v>
      </c>
      <c r="X1090" s="29"/>
    </row>
    <row r="1091" spans="1:24" s="28" customFormat="1" ht="102" customHeight="1">
      <c r="A1091" s="9" t="s">
        <v>7023</v>
      </c>
      <c r="B1091" s="3" t="s">
        <v>1332</v>
      </c>
      <c r="C1091" s="39" t="s">
        <v>1474</v>
      </c>
      <c r="D1091" s="35" t="s">
        <v>573</v>
      </c>
      <c r="E1091" s="9" t="s">
        <v>574</v>
      </c>
      <c r="F1091" s="9"/>
      <c r="G1091" s="29" t="s">
        <v>384</v>
      </c>
      <c r="H1091" s="20">
        <v>0</v>
      </c>
      <c r="I1091" s="34">
        <v>470000000</v>
      </c>
      <c r="J1091" s="21" t="s">
        <v>1330</v>
      </c>
      <c r="K1091" s="33" t="s">
        <v>1391</v>
      </c>
      <c r="L1091" s="138" t="s">
        <v>3428</v>
      </c>
      <c r="M1091" s="141" t="s">
        <v>383</v>
      </c>
      <c r="N1091" s="360" t="s">
        <v>8878</v>
      </c>
      <c r="O1091" s="3" t="s">
        <v>1382</v>
      </c>
      <c r="P1091" s="7" t="s">
        <v>1354</v>
      </c>
      <c r="Q1091" s="3" t="s">
        <v>1195</v>
      </c>
      <c r="R1091" s="24">
        <v>25</v>
      </c>
      <c r="S1091" s="32">
        <v>1583</v>
      </c>
      <c r="T1091" s="24">
        <v>0</v>
      </c>
      <c r="U1091" s="83">
        <f t="shared" si="207"/>
        <v>0</v>
      </c>
      <c r="V1091" s="9" t="s">
        <v>1341</v>
      </c>
      <c r="W1091" s="153" t="s">
        <v>1410</v>
      </c>
      <c r="X1091" s="29">
        <v>11.14</v>
      </c>
    </row>
    <row r="1092" spans="1:24" s="28" customFormat="1" ht="102" customHeight="1">
      <c r="A1092" s="9" t="s">
        <v>10441</v>
      </c>
      <c r="B1092" s="3" t="s">
        <v>1332</v>
      </c>
      <c r="C1092" s="39" t="s">
        <v>1474</v>
      </c>
      <c r="D1092" s="35" t="s">
        <v>573</v>
      </c>
      <c r="E1092" s="9" t="s">
        <v>574</v>
      </c>
      <c r="F1092" s="9"/>
      <c r="G1092" s="29" t="s">
        <v>384</v>
      </c>
      <c r="H1092" s="20">
        <v>0</v>
      </c>
      <c r="I1092" s="34">
        <v>470000000</v>
      </c>
      <c r="J1092" s="21" t="s">
        <v>1330</v>
      </c>
      <c r="K1092" s="33" t="s">
        <v>10428</v>
      </c>
      <c r="L1092" s="138" t="s">
        <v>3428</v>
      </c>
      <c r="M1092" s="141" t="s">
        <v>383</v>
      </c>
      <c r="N1092" s="360" t="s">
        <v>8876</v>
      </c>
      <c r="O1092" s="3" t="s">
        <v>1382</v>
      </c>
      <c r="P1092" s="7" t="s">
        <v>1354</v>
      </c>
      <c r="Q1092" s="3" t="s">
        <v>1195</v>
      </c>
      <c r="R1092" s="24">
        <v>25</v>
      </c>
      <c r="S1092" s="32">
        <v>1583</v>
      </c>
      <c r="T1092" s="4">
        <f>R1092*S1092</f>
        <v>39575</v>
      </c>
      <c r="U1092" s="83">
        <f t="shared" si="207"/>
        <v>44324.000000000007</v>
      </c>
      <c r="V1092" s="9" t="s">
        <v>1341</v>
      </c>
      <c r="W1092" s="153" t="s">
        <v>1410</v>
      </c>
      <c r="X1092" s="29"/>
    </row>
    <row r="1093" spans="1:24" s="28" customFormat="1" ht="102" customHeight="1">
      <c r="A1093" s="9" t="s">
        <v>7024</v>
      </c>
      <c r="B1093" s="3" t="s">
        <v>1332</v>
      </c>
      <c r="C1093" s="39" t="s">
        <v>1474</v>
      </c>
      <c r="D1093" s="35" t="s">
        <v>573</v>
      </c>
      <c r="E1093" s="9" t="s">
        <v>575</v>
      </c>
      <c r="F1093" s="9"/>
      <c r="G1093" s="29" t="s">
        <v>384</v>
      </c>
      <c r="H1093" s="20">
        <v>0</v>
      </c>
      <c r="I1093" s="34">
        <v>470000000</v>
      </c>
      <c r="J1093" s="21" t="s">
        <v>1330</v>
      </c>
      <c r="K1093" s="33" t="s">
        <v>1391</v>
      </c>
      <c r="L1093" s="138" t="s">
        <v>3428</v>
      </c>
      <c r="M1093" s="141" t="s">
        <v>383</v>
      </c>
      <c r="N1093" s="360" t="s">
        <v>8878</v>
      </c>
      <c r="O1093" s="3" t="s">
        <v>1382</v>
      </c>
      <c r="P1093" s="7" t="s">
        <v>1354</v>
      </c>
      <c r="Q1093" s="3" t="s">
        <v>1195</v>
      </c>
      <c r="R1093" s="24">
        <v>112</v>
      </c>
      <c r="S1093" s="32">
        <v>84</v>
      </c>
      <c r="T1093" s="24">
        <v>0</v>
      </c>
      <c r="U1093" s="83">
        <f t="shared" si="207"/>
        <v>0</v>
      </c>
      <c r="V1093" s="9" t="s">
        <v>1341</v>
      </c>
      <c r="W1093" s="153" t="s">
        <v>1410</v>
      </c>
      <c r="X1093" s="29">
        <v>11.14</v>
      </c>
    </row>
    <row r="1094" spans="1:24" s="28" customFormat="1" ht="102" customHeight="1">
      <c r="A1094" s="9" t="s">
        <v>10442</v>
      </c>
      <c r="B1094" s="3" t="s">
        <v>1332</v>
      </c>
      <c r="C1094" s="39" t="s">
        <v>1474</v>
      </c>
      <c r="D1094" s="35" t="s">
        <v>573</v>
      </c>
      <c r="E1094" s="9" t="s">
        <v>575</v>
      </c>
      <c r="F1094" s="9"/>
      <c r="G1094" s="29" t="s">
        <v>384</v>
      </c>
      <c r="H1094" s="20">
        <v>0</v>
      </c>
      <c r="I1094" s="34">
        <v>470000000</v>
      </c>
      <c r="J1094" s="21" t="s">
        <v>1330</v>
      </c>
      <c r="K1094" s="33" t="s">
        <v>10428</v>
      </c>
      <c r="L1094" s="138" t="s">
        <v>3428</v>
      </c>
      <c r="M1094" s="141" t="s">
        <v>383</v>
      </c>
      <c r="N1094" s="360" t="s">
        <v>8876</v>
      </c>
      <c r="O1094" s="3" t="s">
        <v>1382</v>
      </c>
      <c r="P1094" s="7" t="s">
        <v>1354</v>
      </c>
      <c r="Q1094" s="3" t="s">
        <v>1195</v>
      </c>
      <c r="R1094" s="24">
        <v>112</v>
      </c>
      <c r="S1094" s="32">
        <v>84</v>
      </c>
      <c r="T1094" s="4">
        <f>R1094*S1094</f>
        <v>9408</v>
      </c>
      <c r="U1094" s="83">
        <f t="shared" si="207"/>
        <v>10536.960000000001</v>
      </c>
      <c r="V1094" s="9" t="s">
        <v>1341</v>
      </c>
      <c r="W1094" s="153" t="s">
        <v>1410</v>
      </c>
      <c r="X1094" s="29"/>
    </row>
    <row r="1095" spans="1:24" s="28" customFormat="1" ht="102" customHeight="1">
      <c r="A1095" s="9" t="s">
        <v>7025</v>
      </c>
      <c r="B1095" s="3" t="s">
        <v>1332</v>
      </c>
      <c r="C1095" s="39" t="s">
        <v>1474</v>
      </c>
      <c r="D1095" s="35" t="s">
        <v>576</v>
      </c>
      <c r="E1095" s="9" t="s">
        <v>577</v>
      </c>
      <c r="F1095" s="9"/>
      <c r="G1095" s="29" t="s">
        <v>384</v>
      </c>
      <c r="H1095" s="20">
        <v>0</v>
      </c>
      <c r="I1095" s="34">
        <v>470000000</v>
      </c>
      <c r="J1095" s="21" t="s">
        <v>1330</v>
      </c>
      <c r="K1095" s="33" t="s">
        <v>1391</v>
      </c>
      <c r="L1095" s="138" t="s">
        <v>3428</v>
      </c>
      <c r="M1095" s="141" t="s">
        <v>383</v>
      </c>
      <c r="N1095" s="360" t="s">
        <v>8878</v>
      </c>
      <c r="O1095" s="3" t="s">
        <v>1382</v>
      </c>
      <c r="P1095" s="7" t="s">
        <v>1354</v>
      </c>
      <c r="Q1095" s="3" t="s">
        <v>1195</v>
      </c>
      <c r="R1095" s="24">
        <v>18</v>
      </c>
      <c r="S1095" s="32">
        <v>1645</v>
      </c>
      <c r="T1095" s="24">
        <v>0</v>
      </c>
      <c r="U1095" s="83">
        <f t="shared" si="207"/>
        <v>0</v>
      </c>
      <c r="V1095" s="9" t="s">
        <v>1341</v>
      </c>
      <c r="W1095" s="153" t="s">
        <v>1410</v>
      </c>
      <c r="X1095" s="29">
        <v>11.14</v>
      </c>
    </row>
    <row r="1096" spans="1:24" s="28" customFormat="1" ht="102" customHeight="1">
      <c r="A1096" s="9" t="s">
        <v>10443</v>
      </c>
      <c r="B1096" s="3" t="s">
        <v>1332</v>
      </c>
      <c r="C1096" s="39" t="s">
        <v>1474</v>
      </c>
      <c r="D1096" s="35" t="s">
        <v>576</v>
      </c>
      <c r="E1096" s="9" t="s">
        <v>577</v>
      </c>
      <c r="F1096" s="9"/>
      <c r="G1096" s="29" t="s">
        <v>384</v>
      </c>
      <c r="H1096" s="20">
        <v>0</v>
      </c>
      <c r="I1096" s="34">
        <v>470000000</v>
      </c>
      <c r="J1096" s="21" t="s">
        <v>1330</v>
      </c>
      <c r="K1096" s="33" t="s">
        <v>10428</v>
      </c>
      <c r="L1096" s="138" t="s">
        <v>3428</v>
      </c>
      <c r="M1096" s="141" t="s">
        <v>383</v>
      </c>
      <c r="N1096" s="360" t="s">
        <v>8876</v>
      </c>
      <c r="O1096" s="3" t="s">
        <v>1382</v>
      </c>
      <c r="P1096" s="7" t="s">
        <v>1354</v>
      </c>
      <c r="Q1096" s="3" t="s">
        <v>1195</v>
      </c>
      <c r="R1096" s="24">
        <v>18</v>
      </c>
      <c r="S1096" s="32">
        <v>1645</v>
      </c>
      <c r="T1096" s="4">
        <f>R1096*S1096</f>
        <v>29610</v>
      </c>
      <c r="U1096" s="83">
        <f t="shared" si="207"/>
        <v>33163.200000000004</v>
      </c>
      <c r="V1096" s="9" t="s">
        <v>1341</v>
      </c>
      <c r="W1096" s="153" t="s">
        <v>1410</v>
      </c>
      <c r="X1096" s="29"/>
    </row>
    <row r="1097" spans="1:24" s="28" customFormat="1" ht="102" customHeight="1">
      <c r="A1097" s="9" t="s">
        <v>7026</v>
      </c>
      <c r="B1097" s="3" t="s">
        <v>1332</v>
      </c>
      <c r="C1097" s="39" t="s">
        <v>1474</v>
      </c>
      <c r="D1097" s="35" t="s">
        <v>578</v>
      </c>
      <c r="E1097" s="9" t="s">
        <v>579</v>
      </c>
      <c r="F1097" s="9"/>
      <c r="G1097" s="29" t="s">
        <v>384</v>
      </c>
      <c r="H1097" s="20">
        <v>0</v>
      </c>
      <c r="I1097" s="34">
        <v>470000000</v>
      </c>
      <c r="J1097" s="21" t="s">
        <v>1330</v>
      </c>
      <c r="K1097" s="33" t="s">
        <v>1391</v>
      </c>
      <c r="L1097" s="138" t="s">
        <v>3428</v>
      </c>
      <c r="M1097" s="141" t="s">
        <v>383</v>
      </c>
      <c r="N1097" s="360" t="s">
        <v>8878</v>
      </c>
      <c r="O1097" s="3" t="s">
        <v>1382</v>
      </c>
      <c r="P1097" s="7" t="s">
        <v>1354</v>
      </c>
      <c r="Q1097" s="3" t="s">
        <v>1195</v>
      </c>
      <c r="R1097" s="24">
        <v>5</v>
      </c>
      <c r="S1097" s="32">
        <v>1974</v>
      </c>
      <c r="T1097" s="24">
        <v>0</v>
      </c>
      <c r="U1097" s="83">
        <f t="shared" si="207"/>
        <v>0</v>
      </c>
      <c r="V1097" s="9" t="s">
        <v>1341</v>
      </c>
      <c r="W1097" s="153" t="s">
        <v>1410</v>
      </c>
      <c r="X1097" s="29">
        <v>11.14</v>
      </c>
    </row>
    <row r="1098" spans="1:24" s="28" customFormat="1" ht="102" customHeight="1">
      <c r="A1098" s="9" t="s">
        <v>10444</v>
      </c>
      <c r="B1098" s="3" t="s">
        <v>1332</v>
      </c>
      <c r="C1098" s="39" t="s">
        <v>1474</v>
      </c>
      <c r="D1098" s="35" t="s">
        <v>578</v>
      </c>
      <c r="E1098" s="9" t="s">
        <v>579</v>
      </c>
      <c r="F1098" s="9"/>
      <c r="G1098" s="29" t="s">
        <v>384</v>
      </c>
      <c r="H1098" s="20">
        <v>0</v>
      </c>
      <c r="I1098" s="34">
        <v>470000000</v>
      </c>
      <c r="J1098" s="21" t="s">
        <v>1330</v>
      </c>
      <c r="K1098" s="33" t="s">
        <v>10428</v>
      </c>
      <c r="L1098" s="138" t="s">
        <v>3428</v>
      </c>
      <c r="M1098" s="141" t="s">
        <v>383</v>
      </c>
      <c r="N1098" s="360" t="s">
        <v>8876</v>
      </c>
      <c r="O1098" s="3" t="s">
        <v>1382</v>
      </c>
      <c r="P1098" s="7" t="s">
        <v>1354</v>
      </c>
      <c r="Q1098" s="3" t="s">
        <v>1195</v>
      </c>
      <c r="R1098" s="24">
        <v>5</v>
      </c>
      <c r="S1098" s="32">
        <v>1974</v>
      </c>
      <c r="T1098" s="24">
        <f>R1098*S1098</f>
        <v>9870</v>
      </c>
      <c r="U1098" s="83">
        <f t="shared" si="207"/>
        <v>11054.400000000001</v>
      </c>
      <c r="V1098" s="9" t="s">
        <v>1341</v>
      </c>
      <c r="W1098" s="153" t="s">
        <v>1410</v>
      </c>
      <c r="X1098" s="29"/>
    </row>
    <row r="1099" spans="1:24" s="28" customFormat="1" ht="102" customHeight="1">
      <c r="A1099" s="9" t="s">
        <v>7027</v>
      </c>
      <c r="B1099" s="3" t="s">
        <v>1332</v>
      </c>
      <c r="C1099" s="39" t="s">
        <v>1474</v>
      </c>
      <c r="D1099" s="35" t="s">
        <v>3437</v>
      </c>
      <c r="E1099" s="9" t="s">
        <v>3438</v>
      </c>
      <c r="F1099" s="9"/>
      <c r="G1099" s="29" t="s">
        <v>384</v>
      </c>
      <c r="H1099" s="20">
        <v>0</v>
      </c>
      <c r="I1099" s="34">
        <v>470000000</v>
      </c>
      <c r="J1099" s="21" t="s">
        <v>1330</v>
      </c>
      <c r="K1099" s="33" t="s">
        <v>1391</v>
      </c>
      <c r="L1099" s="138" t="s">
        <v>3428</v>
      </c>
      <c r="M1099" s="141" t="s">
        <v>383</v>
      </c>
      <c r="N1099" s="360" t="s">
        <v>8878</v>
      </c>
      <c r="O1099" s="3" t="s">
        <v>1382</v>
      </c>
      <c r="P1099" s="7" t="s">
        <v>1354</v>
      </c>
      <c r="Q1099" s="3" t="s">
        <v>1195</v>
      </c>
      <c r="R1099" s="24">
        <v>8</v>
      </c>
      <c r="S1099" s="32">
        <v>4950</v>
      </c>
      <c r="T1099" s="24">
        <v>0</v>
      </c>
      <c r="U1099" s="83">
        <f t="shared" si="207"/>
        <v>0</v>
      </c>
      <c r="V1099" s="9" t="s">
        <v>1341</v>
      </c>
      <c r="W1099" s="153" t="s">
        <v>1410</v>
      </c>
      <c r="X1099" s="29">
        <v>11.14</v>
      </c>
    </row>
    <row r="1100" spans="1:24" s="28" customFormat="1" ht="102" customHeight="1">
      <c r="A1100" s="9" t="s">
        <v>10445</v>
      </c>
      <c r="B1100" s="3" t="s">
        <v>1332</v>
      </c>
      <c r="C1100" s="39" t="s">
        <v>1474</v>
      </c>
      <c r="D1100" s="35" t="s">
        <v>3437</v>
      </c>
      <c r="E1100" s="9" t="s">
        <v>3438</v>
      </c>
      <c r="F1100" s="9"/>
      <c r="G1100" s="29" t="s">
        <v>384</v>
      </c>
      <c r="H1100" s="20">
        <v>0</v>
      </c>
      <c r="I1100" s="34">
        <v>470000000</v>
      </c>
      <c r="J1100" s="21" t="s">
        <v>1330</v>
      </c>
      <c r="K1100" s="33" t="s">
        <v>10428</v>
      </c>
      <c r="L1100" s="138" t="s">
        <v>3428</v>
      </c>
      <c r="M1100" s="141" t="s">
        <v>383</v>
      </c>
      <c r="N1100" s="360" t="s">
        <v>8876</v>
      </c>
      <c r="O1100" s="3" t="s">
        <v>1382</v>
      </c>
      <c r="P1100" s="7" t="s">
        <v>1354</v>
      </c>
      <c r="Q1100" s="3" t="s">
        <v>1195</v>
      </c>
      <c r="R1100" s="24">
        <v>8</v>
      </c>
      <c r="S1100" s="32">
        <v>4950</v>
      </c>
      <c r="T1100" s="4">
        <f>R1100*S1100</f>
        <v>39600</v>
      </c>
      <c r="U1100" s="83">
        <f t="shared" si="207"/>
        <v>44352.000000000007</v>
      </c>
      <c r="V1100" s="9" t="s">
        <v>1341</v>
      </c>
      <c r="W1100" s="153" t="s">
        <v>1410</v>
      </c>
      <c r="X1100" s="29"/>
    </row>
    <row r="1101" spans="1:24" s="28" customFormat="1" ht="102" customHeight="1">
      <c r="A1101" s="9" t="s">
        <v>7028</v>
      </c>
      <c r="B1101" s="3" t="s">
        <v>1332</v>
      </c>
      <c r="C1101" s="39" t="s">
        <v>1474</v>
      </c>
      <c r="D1101" s="35" t="s">
        <v>3437</v>
      </c>
      <c r="E1101" s="9" t="s">
        <v>3439</v>
      </c>
      <c r="F1101" s="9"/>
      <c r="G1101" s="29" t="s">
        <v>384</v>
      </c>
      <c r="H1101" s="20">
        <v>0</v>
      </c>
      <c r="I1101" s="34">
        <v>470000000</v>
      </c>
      <c r="J1101" s="21" t="s">
        <v>1330</v>
      </c>
      <c r="K1101" s="33" t="s">
        <v>1391</v>
      </c>
      <c r="L1101" s="138" t="s">
        <v>3428</v>
      </c>
      <c r="M1101" s="141" t="s">
        <v>383</v>
      </c>
      <c r="N1101" s="360" t="s">
        <v>8878</v>
      </c>
      <c r="O1101" s="3" t="s">
        <v>1382</v>
      </c>
      <c r="P1101" s="7" t="s">
        <v>1354</v>
      </c>
      <c r="Q1101" s="3" t="s">
        <v>1195</v>
      </c>
      <c r="R1101" s="24">
        <v>29</v>
      </c>
      <c r="S1101" s="32">
        <v>1595</v>
      </c>
      <c r="T1101" s="24">
        <v>0</v>
      </c>
      <c r="U1101" s="83">
        <f t="shared" si="207"/>
        <v>0</v>
      </c>
      <c r="V1101" s="9" t="s">
        <v>1341</v>
      </c>
      <c r="W1101" s="153" t="s">
        <v>1410</v>
      </c>
      <c r="X1101" s="29">
        <v>11.14</v>
      </c>
    </row>
    <row r="1102" spans="1:24" s="28" customFormat="1" ht="102" customHeight="1">
      <c r="A1102" s="9" t="s">
        <v>10446</v>
      </c>
      <c r="B1102" s="3" t="s">
        <v>1332</v>
      </c>
      <c r="C1102" s="39" t="s">
        <v>1474</v>
      </c>
      <c r="D1102" s="35" t="s">
        <v>3437</v>
      </c>
      <c r="E1102" s="9" t="s">
        <v>3439</v>
      </c>
      <c r="F1102" s="9"/>
      <c r="G1102" s="29" t="s">
        <v>384</v>
      </c>
      <c r="H1102" s="20">
        <v>0</v>
      </c>
      <c r="I1102" s="34">
        <v>470000000</v>
      </c>
      <c r="J1102" s="21" t="s">
        <v>1330</v>
      </c>
      <c r="K1102" s="33" t="s">
        <v>10428</v>
      </c>
      <c r="L1102" s="138" t="s">
        <v>3428</v>
      </c>
      <c r="M1102" s="141" t="s">
        <v>383</v>
      </c>
      <c r="N1102" s="360" t="s">
        <v>8876</v>
      </c>
      <c r="O1102" s="3" t="s">
        <v>1382</v>
      </c>
      <c r="P1102" s="7" t="s">
        <v>1354</v>
      </c>
      <c r="Q1102" s="3" t="s">
        <v>1195</v>
      </c>
      <c r="R1102" s="24">
        <v>29</v>
      </c>
      <c r="S1102" s="32">
        <v>1595</v>
      </c>
      <c r="T1102" s="4">
        <f>R1102*S1102</f>
        <v>46255</v>
      </c>
      <c r="U1102" s="83">
        <f t="shared" si="207"/>
        <v>51805.600000000006</v>
      </c>
      <c r="V1102" s="9" t="s">
        <v>1341</v>
      </c>
      <c r="W1102" s="153" t="s">
        <v>1410</v>
      </c>
      <c r="X1102" s="29"/>
    </row>
    <row r="1103" spans="1:24" s="28" customFormat="1" ht="102" customHeight="1">
      <c r="A1103" s="9" t="s">
        <v>7029</v>
      </c>
      <c r="B1103" s="3" t="s">
        <v>1332</v>
      </c>
      <c r="C1103" s="39" t="s">
        <v>1474</v>
      </c>
      <c r="D1103" s="35" t="s">
        <v>3437</v>
      </c>
      <c r="E1103" s="9" t="s">
        <v>3440</v>
      </c>
      <c r="F1103" s="9"/>
      <c r="G1103" s="29" t="s">
        <v>384</v>
      </c>
      <c r="H1103" s="20">
        <v>0</v>
      </c>
      <c r="I1103" s="34">
        <v>470000000</v>
      </c>
      <c r="J1103" s="21" t="s">
        <v>1330</v>
      </c>
      <c r="K1103" s="33" t="s">
        <v>1391</v>
      </c>
      <c r="L1103" s="138" t="s">
        <v>3428</v>
      </c>
      <c r="M1103" s="141" t="s">
        <v>383</v>
      </c>
      <c r="N1103" s="360" t="s">
        <v>8878</v>
      </c>
      <c r="O1103" s="3" t="s">
        <v>1382</v>
      </c>
      <c r="P1103" s="7" t="s">
        <v>1354</v>
      </c>
      <c r="Q1103" s="3" t="s">
        <v>1195</v>
      </c>
      <c r="R1103" s="24">
        <v>2</v>
      </c>
      <c r="S1103" s="32">
        <v>2120</v>
      </c>
      <c r="T1103" s="24">
        <v>0</v>
      </c>
      <c r="U1103" s="83">
        <f t="shared" si="207"/>
        <v>0</v>
      </c>
      <c r="V1103" s="9" t="s">
        <v>1341</v>
      </c>
      <c r="W1103" s="153" t="s">
        <v>1410</v>
      </c>
      <c r="X1103" s="29">
        <v>11.14</v>
      </c>
    </row>
    <row r="1104" spans="1:24" s="28" customFormat="1" ht="102" customHeight="1">
      <c r="A1104" s="9" t="s">
        <v>10447</v>
      </c>
      <c r="B1104" s="3" t="s">
        <v>1332</v>
      </c>
      <c r="C1104" s="39" t="s">
        <v>1474</v>
      </c>
      <c r="D1104" s="35" t="s">
        <v>3437</v>
      </c>
      <c r="E1104" s="9" t="s">
        <v>3440</v>
      </c>
      <c r="F1104" s="9"/>
      <c r="G1104" s="29" t="s">
        <v>384</v>
      </c>
      <c r="H1104" s="20">
        <v>0</v>
      </c>
      <c r="I1104" s="34">
        <v>470000000</v>
      </c>
      <c r="J1104" s="21" t="s">
        <v>1330</v>
      </c>
      <c r="K1104" s="33" t="s">
        <v>10428</v>
      </c>
      <c r="L1104" s="138" t="s">
        <v>3428</v>
      </c>
      <c r="M1104" s="141" t="s">
        <v>383</v>
      </c>
      <c r="N1104" s="360" t="s">
        <v>8876</v>
      </c>
      <c r="O1104" s="3" t="s">
        <v>1382</v>
      </c>
      <c r="P1104" s="7" t="s">
        <v>1354</v>
      </c>
      <c r="Q1104" s="3" t="s">
        <v>1195</v>
      </c>
      <c r="R1104" s="24">
        <v>2</v>
      </c>
      <c r="S1104" s="32">
        <v>2120</v>
      </c>
      <c r="T1104" s="4">
        <f>R1104*S1104</f>
        <v>4240</v>
      </c>
      <c r="U1104" s="83">
        <f t="shared" si="207"/>
        <v>4748.8</v>
      </c>
      <c r="V1104" s="9" t="s">
        <v>1341</v>
      </c>
      <c r="W1104" s="153" t="s">
        <v>1410</v>
      </c>
      <c r="X1104" s="29"/>
    </row>
    <row r="1105" spans="1:24" s="28" customFormat="1" ht="102" customHeight="1">
      <c r="A1105" s="9" t="s">
        <v>7030</v>
      </c>
      <c r="B1105" s="3" t="s">
        <v>1332</v>
      </c>
      <c r="C1105" s="38" t="s">
        <v>1473</v>
      </c>
      <c r="D1105" s="38" t="s">
        <v>1467</v>
      </c>
      <c r="E1105" s="38" t="s">
        <v>1472</v>
      </c>
      <c r="F1105" s="9"/>
      <c r="G1105" s="29" t="s">
        <v>384</v>
      </c>
      <c r="H1105" s="20">
        <v>0</v>
      </c>
      <c r="I1105" s="34">
        <v>470000000</v>
      </c>
      <c r="J1105" s="21" t="s">
        <v>1330</v>
      </c>
      <c r="K1105" s="33" t="s">
        <v>1391</v>
      </c>
      <c r="L1105" s="138" t="s">
        <v>3428</v>
      </c>
      <c r="M1105" s="141" t="s">
        <v>383</v>
      </c>
      <c r="N1105" s="360" t="s">
        <v>8878</v>
      </c>
      <c r="O1105" s="3" t="s">
        <v>1382</v>
      </c>
      <c r="P1105" s="7" t="s">
        <v>1354</v>
      </c>
      <c r="Q1105" s="3" t="s">
        <v>1195</v>
      </c>
      <c r="R1105" s="24">
        <v>33</v>
      </c>
      <c r="S1105" s="32">
        <v>125</v>
      </c>
      <c r="T1105" s="24">
        <v>0</v>
      </c>
      <c r="U1105" s="83">
        <f t="shared" si="207"/>
        <v>0</v>
      </c>
      <c r="V1105" s="9" t="s">
        <v>1341</v>
      </c>
      <c r="W1105" s="153" t="s">
        <v>1410</v>
      </c>
      <c r="X1105" s="29">
        <v>11.14</v>
      </c>
    </row>
    <row r="1106" spans="1:24" s="28" customFormat="1" ht="102" customHeight="1">
      <c r="A1106" s="9" t="s">
        <v>10448</v>
      </c>
      <c r="B1106" s="3" t="s">
        <v>1332</v>
      </c>
      <c r="C1106" s="38" t="s">
        <v>1473</v>
      </c>
      <c r="D1106" s="38" t="s">
        <v>1467</v>
      </c>
      <c r="E1106" s="38" t="s">
        <v>1472</v>
      </c>
      <c r="F1106" s="9"/>
      <c r="G1106" s="29" t="s">
        <v>384</v>
      </c>
      <c r="H1106" s="20">
        <v>0</v>
      </c>
      <c r="I1106" s="34">
        <v>470000000</v>
      </c>
      <c r="J1106" s="21" t="s">
        <v>1330</v>
      </c>
      <c r="K1106" s="33" t="s">
        <v>10428</v>
      </c>
      <c r="L1106" s="138" t="s">
        <v>3428</v>
      </c>
      <c r="M1106" s="141" t="s">
        <v>383</v>
      </c>
      <c r="N1106" s="360" t="s">
        <v>8876</v>
      </c>
      <c r="O1106" s="3" t="s">
        <v>1382</v>
      </c>
      <c r="P1106" s="7" t="s">
        <v>1354</v>
      </c>
      <c r="Q1106" s="3" t="s">
        <v>1195</v>
      </c>
      <c r="R1106" s="24">
        <v>33</v>
      </c>
      <c r="S1106" s="32">
        <v>125</v>
      </c>
      <c r="T1106" s="4">
        <f>R1106*S1106</f>
        <v>4125</v>
      </c>
      <c r="U1106" s="83">
        <f t="shared" si="207"/>
        <v>4620</v>
      </c>
      <c r="V1106" s="9" t="s">
        <v>1341</v>
      </c>
      <c r="W1106" s="153" t="s">
        <v>1410</v>
      </c>
      <c r="X1106" s="29"/>
    </row>
    <row r="1107" spans="1:24" s="28" customFormat="1" ht="102" customHeight="1">
      <c r="A1107" s="9" t="s">
        <v>7031</v>
      </c>
      <c r="B1107" s="3" t="s">
        <v>1332</v>
      </c>
      <c r="C1107" s="38" t="s">
        <v>1471</v>
      </c>
      <c r="D1107" s="38" t="s">
        <v>1467</v>
      </c>
      <c r="E1107" s="38" t="s">
        <v>1470</v>
      </c>
      <c r="F1107" s="9"/>
      <c r="G1107" s="29" t="s">
        <v>384</v>
      </c>
      <c r="H1107" s="20">
        <v>0</v>
      </c>
      <c r="I1107" s="34">
        <v>470000000</v>
      </c>
      <c r="J1107" s="21" t="s">
        <v>1330</v>
      </c>
      <c r="K1107" s="33" t="s">
        <v>1391</v>
      </c>
      <c r="L1107" s="138" t="s">
        <v>3428</v>
      </c>
      <c r="M1107" s="141" t="s">
        <v>383</v>
      </c>
      <c r="N1107" s="360" t="s">
        <v>8878</v>
      </c>
      <c r="O1107" s="3" t="s">
        <v>1382</v>
      </c>
      <c r="P1107" s="7" t="s">
        <v>1354</v>
      </c>
      <c r="Q1107" s="3" t="s">
        <v>1195</v>
      </c>
      <c r="R1107" s="24">
        <v>50</v>
      </c>
      <c r="S1107" s="32">
        <v>180.5</v>
      </c>
      <c r="T1107" s="24">
        <v>0</v>
      </c>
      <c r="U1107" s="83">
        <f t="shared" si="207"/>
        <v>0</v>
      </c>
      <c r="V1107" s="9" t="s">
        <v>1341</v>
      </c>
      <c r="W1107" s="153" t="s">
        <v>1410</v>
      </c>
      <c r="X1107" s="29">
        <v>11.14</v>
      </c>
    </row>
    <row r="1108" spans="1:24" s="28" customFormat="1" ht="102" customHeight="1">
      <c r="A1108" s="9" t="s">
        <v>10449</v>
      </c>
      <c r="B1108" s="3" t="s">
        <v>1332</v>
      </c>
      <c r="C1108" s="38" t="s">
        <v>1471</v>
      </c>
      <c r="D1108" s="38" t="s">
        <v>1467</v>
      </c>
      <c r="E1108" s="38" t="s">
        <v>1470</v>
      </c>
      <c r="F1108" s="9"/>
      <c r="G1108" s="29" t="s">
        <v>384</v>
      </c>
      <c r="H1108" s="20">
        <v>0</v>
      </c>
      <c r="I1108" s="34">
        <v>470000000</v>
      </c>
      <c r="J1108" s="21" t="s">
        <v>1330</v>
      </c>
      <c r="K1108" s="33" t="s">
        <v>10428</v>
      </c>
      <c r="L1108" s="138" t="s">
        <v>3428</v>
      </c>
      <c r="M1108" s="141" t="s">
        <v>383</v>
      </c>
      <c r="N1108" s="360" t="s">
        <v>8876</v>
      </c>
      <c r="O1108" s="3" t="s">
        <v>1382</v>
      </c>
      <c r="P1108" s="7" t="s">
        <v>1354</v>
      </c>
      <c r="Q1108" s="3" t="s">
        <v>1195</v>
      </c>
      <c r="R1108" s="24">
        <v>50</v>
      </c>
      <c r="S1108" s="32">
        <v>180.5</v>
      </c>
      <c r="T1108" s="4">
        <f>R1108*S1108</f>
        <v>9025</v>
      </c>
      <c r="U1108" s="83">
        <f t="shared" si="207"/>
        <v>10108.000000000002</v>
      </c>
      <c r="V1108" s="9" t="s">
        <v>1341</v>
      </c>
      <c r="W1108" s="153" t="s">
        <v>1410</v>
      </c>
      <c r="X1108" s="29"/>
    </row>
    <row r="1109" spans="1:24" s="28" customFormat="1" ht="102" customHeight="1">
      <c r="A1109" s="9" t="s">
        <v>7032</v>
      </c>
      <c r="B1109" s="3" t="s">
        <v>1332</v>
      </c>
      <c r="C1109" s="39" t="s">
        <v>1469</v>
      </c>
      <c r="D1109" s="39" t="s">
        <v>580</v>
      </c>
      <c r="E1109" s="39" t="s">
        <v>1468</v>
      </c>
      <c r="F1109" s="9"/>
      <c r="G1109" s="29" t="s">
        <v>384</v>
      </c>
      <c r="H1109" s="20">
        <v>0</v>
      </c>
      <c r="I1109" s="34">
        <v>470000000</v>
      </c>
      <c r="J1109" s="21" t="s">
        <v>1330</v>
      </c>
      <c r="K1109" s="33" t="s">
        <v>1391</v>
      </c>
      <c r="L1109" s="138" t="s">
        <v>3428</v>
      </c>
      <c r="M1109" s="141" t="s">
        <v>383</v>
      </c>
      <c r="N1109" s="360" t="s">
        <v>8878</v>
      </c>
      <c r="O1109" s="3" t="s">
        <v>1382</v>
      </c>
      <c r="P1109" s="7" t="s">
        <v>1354</v>
      </c>
      <c r="Q1109" s="3" t="s">
        <v>1195</v>
      </c>
      <c r="R1109" s="24">
        <v>184</v>
      </c>
      <c r="S1109" s="32">
        <v>26</v>
      </c>
      <c r="T1109" s="24">
        <v>0</v>
      </c>
      <c r="U1109" s="83">
        <f t="shared" si="207"/>
        <v>0</v>
      </c>
      <c r="V1109" s="9" t="s">
        <v>1341</v>
      </c>
      <c r="W1109" s="153" t="s">
        <v>1410</v>
      </c>
      <c r="X1109" s="29">
        <v>11.14</v>
      </c>
    </row>
    <row r="1110" spans="1:24" s="28" customFormat="1" ht="102" customHeight="1">
      <c r="A1110" s="9" t="s">
        <v>10450</v>
      </c>
      <c r="B1110" s="3" t="s">
        <v>1332</v>
      </c>
      <c r="C1110" s="39" t="s">
        <v>1469</v>
      </c>
      <c r="D1110" s="39" t="s">
        <v>580</v>
      </c>
      <c r="E1110" s="39" t="s">
        <v>1468</v>
      </c>
      <c r="F1110" s="9"/>
      <c r="G1110" s="29" t="s">
        <v>384</v>
      </c>
      <c r="H1110" s="20">
        <v>0</v>
      </c>
      <c r="I1110" s="34">
        <v>470000000</v>
      </c>
      <c r="J1110" s="21" t="s">
        <v>1330</v>
      </c>
      <c r="K1110" s="33" t="s">
        <v>10428</v>
      </c>
      <c r="L1110" s="138" t="s">
        <v>3428</v>
      </c>
      <c r="M1110" s="141" t="s">
        <v>383</v>
      </c>
      <c r="N1110" s="360" t="s">
        <v>8876</v>
      </c>
      <c r="O1110" s="3" t="s">
        <v>1382</v>
      </c>
      <c r="P1110" s="7" t="s">
        <v>1354</v>
      </c>
      <c r="Q1110" s="3" t="s">
        <v>1195</v>
      </c>
      <c r="R1110" s="24">
        <v>184</v>
      </c>
      <c r="S1110" s="32">
        <v>26</v>
      </c>
      <c r="T1110" s="4">
        <f>R1110*S1110</f>
        <v>4784</v>
      </c>
      <c r="U1110" s="83">
        <f t="shared" si="207"/>
        <v>5358.0800000000008</v>
      </c>
      <c r="V1110" s="9" t="s">
        <v>1341</v>
      </c>
      <c r="W1110" s="153" t="s">
        <v>1410</v>
      </c>
      <c r="X1110" s="29"/>
    </row>
    <row r="1111" spans="1:24" s="28" customFormat="1" ht="102" customHeight="1">
      <c r="A1111" s="9" t="s">
        <v>7033</v>
      </c>
      <c r="B1111" s="3" t="s">
        <v>1332</v>
      </c>
      <c r="C1111" s="39" t="s">
        <v>1473</v>
      </c>
      <c r="D1111" s="45" t="s">
        <v>1467</v>
      </c>
      <c r="E1111" s="3" t="s">
        <v>1472</v>
      </c>
      <c r="F1111" s="31" t="s">
        <v>581</v>
      </c>
      <c r="G1111" s="29" t="s">
        <v>384</v>
      </c>
      <c r="H1111" s="20">
        <v>0</v>
      </c>
      <c r="I1111" s="34">
        <v>470000000</v>
      </c>
      <c r="J1111" s="21" t="s">
        <v>1330</v>
      </c>
      <c r="K1111" s="33" t="s">
        <v>1391</v>
      </c>
      <c r="L1111" s="138" t="s">
        <v>3428</v>
      </c>
      <c r="M1111" s="141" t="s">
        <v>383</v>
      </c>
      <c r="N1111" s="360" t="s">
        <v>8878</v>
      </c>
      <c r="O1111" s="3" t="s">
        <v>1382</v>
      </c>
      <c r="P1111" s="7" t="s">
        <v>1354</v>
      </c>
      <c r="Q1111" s="3" t="s">
        <v>1195</v>
      </c>
      <c r="R1111" s="24">
        <v>350</v>
      </c>
      <c r="S1111" s="32">
        <v>29</v>
      </c>
      <c r="T1111" s="24">
        <v>0</v>
      </c>
      <c r="U1111" s="83">
        <f t="shared" si="207"/>
        <v>0</v>
      </c>
      <c r="V1111" s="9" t="s">
        <v>1341</v>
      </c>
      <c r="W1111" s="153" t="s">
        <v>1410</v>
      </c>
      <c r="X1111" s="29">
        <v>11.14</v>
      </c>
    </row>
    <row r="1112" spans="1:24" s="28" customFormat="1" ht="102" customHeight="1">
      <c r="A1112" s="9" t="s">
        <v>10451</v>
      </c>
      <c r="B1112" s="3" t="s">
        <v>1332</v>
      </c>
      <c r="C1112" s="39" t="s">
        <v>1473</v>
      </c>
      <c r="D1112" s="45" t="s">
        <v>1467</v>
      </c>
      <c r="E1112" s="3" t="s">
        <v>1472</v>
      </c>
      <c r="F1112" s="31" t="s">
        <v>581</v>
      </c>
      <c r="G1112" s="29" t="s">
        <v>384</v>
      </c>
      <c r="H1112" s="20">
        <v>0</v>
      </c>
      <c r="I1112" s="34">
        <v>470000000</v>
      </c>
      <c r="J1112" s="21" t="s">
        <v>1330</v>
      </c>
      <c r="K1112" s="33" t="s">
        <v>10428</v>
      </c>
      <c r="L1112" s="138" t="s">
        <v>3428</v>
      </c>
      <c r="M1112" s="141" t="s">
        <v>383</v>
      </c>
      <c r="N1112" s="360" t="s">
        <v>8876</v>
      </c>
      <c r="O1112" s="3" t="s">
        <v>1382</v>
      </c>
      <c r="P1112" s="7" t="s">
        <v>1354</v>
      </c>
      <c r="Q1112" s="3" t="s">
        <v>1195</v>
      </c>
      <c r="R1112" s="24">
        <v>350</v>
      </c>
      <c r="S1112" s="32">
        <v>29</v>
      </c>
      <c r="T1112" s="4">
        <f>R1112*S1112</f>
        <v>10150</v>
      </c>
      <c r="U1112" s="83">
        <f t="shared" si="207"/>
        <v>11368.000000000002</v>
      </c>
      <c r="V1112" s="9" t="s">
        <v>1341</v>
      </c>
      <c r="W1112" s="153" t="s">
        <v>1410</v>
      </c>
      <c r="X1112" s="29"/>
    </row>
    <row r="1113" spans="1:24" s="28" customFormat="1" ht="102" customHeight="1">
      <c r="A1113" s="9" t="s">
        <v>7034</v>
      </c>
      <c r="B1113" s="3" t="s">
        <v>1332</v>
      </c>
      <c r="C1113" s="39" t="s">
        <v>1466</v>
      </c>
      <c r="D1113" s="39" t="s">
        <v>1465</v>
      </c>
      <c r="E1113" s="39" t="s">
        <v>1464</v>
      </c>
      <c r="F1113" s="9"/>
      <c r="G1113" s="29" t="s">
        <v>384</v>
      </c>
      <c r="H1113" s="20">
        <v>0</v>
      </c>
      <c r="I1113" s="34">
        <v>470000000</v>
      </c>
      <c r="J1113" s="21" t="s">
        <v>1330</v>
      </c>
      <c r="K1113" s="33" t="s">
        <v>1391</v>
      </c>
      <c r="L1113" s="138" t="s">
        <v>3428</v>
      </c>
      <c r="M1113" s="141" t="s">
        <v>383</v>
      </c>
      <c r="N1113" s="360" t="s">
        <v>8878</v>
      </c>
      <c r="O1113" s="3" t="s">
        <v>1382</v>
      </c>
      <c r="P1113" s="7" t="s">
        <v>1354</v>
      </c>
      <c r="Q1113" s="3" t="s">
        <v>1195</v>
      </c>
      <c r="R1113" s="24">
        <v>5</v>
      </c>
      <c r="S1113" s="32">
        <v>3560</v>
      </c>
      <c r="T1113" s="24">
        <v>0</v>
      </c>
      <c r="U1113" s="83">
        <f t="shared" si="207"/>
        <v>0</v>
      </c>
      <c r="V1113" s="9" t="s">
        <v>1341</v>
      </c>
      <c r="W1113" s="153" t="s">
        <v>1410</v>
      </c>
      <c r="X1113" s="29">
        <v>11.14</v>
      </c>
    </row>
    <row r="1114" spans="1:24" s="28" customFormat="1" ht="102" customHeight="1">
      <c r="A1114" s="9" t="s">
        <v>10452</v>
      </c>
      <c r="B1114" s="3" t="s">
        <v>1332</v>
      </c>
      <c r="C1114" s="39" t="s">
        <v>1466</v>
      </c>
      <c r="D1114" s="39" t="s">
        <v>1465</v>
      </c>
      <c r="E1114" s="39" t="s">
        <v>1464</v>
      </c>
      <c r="F1114" s="9"/>
      <c r="G1114" s="29" t="s">
        <v>384</v>
      </c>
      <c r="H1114" s="20">
        <v>0</v>
      </c>
      <c r="I1114" s="34">
        <v>470000000</v>
      </c>
      <c r="J1114" s="21" t="s">
        <v>1330</v>
      </c>
      <c r="K1114" s="33" t="s">
        <v>10428</v>
      </c>
      <c r="L1114" s="138" t="s">
        <v>3428</v>
      </c>
      <c r="M1114" s="141" t="s">
        <v>383</v>
      </c>
      <c r="N1114" s="360" t="s">
        <v>8876</v>
      </c>
      <c r="O1114" s="3" t="s">
        <v>1382</v>
      </c>
      <c r="P1114" s="7" t="s">
        <v>1354</v>
      </c>
      <c r="Q1114" s="3" t="s">
        <v>1195</v>
      </c>
      <c r="R1114" s="24">
        <v>5</v>
      </c>
      <c r="S1114" s="32">
        <v>3560</v>
      </c>
      <c r="T1114" s="4">
        <f>R1114*S1114</f>
        <v>17800</v>
      </c>
      <c r="U1114" s="83">
        <f t="shared" si="207"/>
        <v>19936.000000000004</v>
      </c>
      <c r="V1114" s="9" t="s">
        <v>1341</v>
      </c>
      <c r="W1114" s="153" t="s">
        <v>1410</v>
      </c>
      <c r="X1114" s="29"/>
    </row>
    <row r="1115" spans="1:24" s="28" customFormat="1" ht="102" customHeight="1">
      <c r="A1115" s="9" t="s">
        <v>7035</v>
      </c>
      <c r="B1115" s="3" t="s">
        <v>1332</v>
      </c>
      <c r="C1115" s="52" t="s">
        <v>1463</v>
      </c>
      <c r="D1115" s="51" t="s">
        <v>1455</v>
      </c>
      <c r="E1115" s="51" t="s">
        <v>1462</v>
      </c>
      <c r="F1115" s="31" t="s">
        <v>415</v>
      </c>
      <c r="G1115" s="29" t="s">
        <v>384</v>
      </c>
      <c r="H1115" s="20">
        <v>0</v>
      </c>
      <c r="I1115" s="34">
        <v>470000000</v>
      </c>
      <c r="J1115" s="21" t="s">
        <v>1330</v>
      </c>
      <c r="K1115" s="33" t="s">
        <v>1387</v>
      </c>
      <c r="L1115" s="138" t="s">
        <v>3428</v>
      </c>
      <c r="M1115" s="141" t="s">
        <v>383</v>
      </c>
      <c r="N1115" s="360" t="s">
        <v>8878</v>
      </c>
      <c r="O1115" s="3" t="s">
        <v>1382</v>
      </c>
      <c r="P1115" s="7" t="s">
        <v>1354</v>
      </c>
      <c r="Q1115" s="3" t="s">
        <v>1195</v>
      </c>
      <c r="R1115" s="24">
        <v>15</v>
      </c>
      <c r="S1115" s="32">
        <v>4650</v>
      </c>
      <c r="T1115" s="4">
        <f t="shared" ref="T1115:T1119" si="208">R1115*S1115</f>
        <v>69750</v>
      </c>
      <c r="U1115" s="83">
        <f t="shared" ref="U1115:U1166" si="209">T1115*1.12</f>
        <v>78120.000000000015</v>
      </c>
      <c r="V1115" s="9" t="s">
        <v>1341</v>
      </c>
      <c r="W1115" s="153" t="s">
        <v>1410</v>
      </c>
      <c r="X1115" s="29"/>
    </row>
    <row r="1116" spans="1:24" s="28" customFormat="1" ht="102" customHeight="1">
      <c r="A1116" s="9" t="s">
        <v>7036</v>
      </c>
      <c r="B1116" s="3" t="s">
        <v>1332</v>
      </c>
      <c r="C1116" s="52" t="s">
        <v>1461</v>
      </c>
      <c r="D1116" s="51" t="s">
        <v>1452</v>
      </c>
      <c r="E1116" s="51" t="s">
        <v>1460</v>
      </c>
      <c r="F1116" s="31" t="s">
        <v>416</v>
      </c>
      <c r="G1116" s="29" t="s">
        <v>384</v>
      </c>
      <c r="H1116" s="20">
        <v>0</v>
      </c>
      <c r="I1116" s="34">
        <v>470000000</v>
      </c>
      <c r="J1116" s="21" t="s">
        <v>1330</v>
      </c>
      <c r="K1116" s="33" t="s">
        <v>1387</v>
      </c>
      <c r="L1116" s="138" t="s">
        <v>3428</v>
      </c>
      <c r="M1116" s="141" t="s">
        <v>383</v>
      </c>
      <c r="N1116" s="360" t="s">
        <v>8878</v>
      </c>
      <c r="O1116" s="3" t="s">
        <v>1382</v>
      </c>
      <c r="P1116" s="7" t="s">
        <v>1354</v>
      </c>
      <c r="Q1116" s="3" t="s">
        <v>1195</v>
      </c>
      <c r="R1116" s="24">
        <v>9</v>
      </c>
      <c r="S1116" s="32">
        <v>13000</v>
      </c>
      <c r="T1116" s="4">
        <f t="shared" si="208"/>
        <v>117000</v>
      </c>
      <c r="U1116" s="83">
        <f t="shared" si="209"/>
        <v>131040.00000000001</v>
      </c>
      <c r="V1116" s="9" t="s">
        <v>1341</v>
      </c>
      <c r="W1116" s="153" t="s">
        <v>1410</v>
      </c>
      <c r="X1116" s="29"/>
    </row>
    <row r="1117" spans="1:24" s="28" customFormat="1" ht="102" customHeight="1">
      <c r="A1117" s="9" t="s">
        <v>7037</v>
      </c>
      <c r="B1117" s="3" t="s">
        <v>1332</v>
      </c>
      <c r="C1117" s="52" t="s">
        <v>1459</v>
      </c>
      <c r="D1117" s="51" t="s">
        <v>1458</v>
      </c>
      <c r="E1117" s="51" t="s">
        <v>1457</v>
      </c>
      <c r="F1117" s="31" t="s">
        <v>417</v>
      </c>
      <c r="G1117" s="29" t="s">
        <v>384</v>
      </c>
      <c r="H1117" s="20">
        <v>0</v>
      </c>
      <c r="I1117" s="34">
        <v>470000000</v>
      </c>
      <c r="J1117" s="21" t="s">
        <v>1330</v>
      </c>
      <c r="K1117" s="33" t="s">
        <v>1387</v>
      </c>
      <c r="L1117" s="138" t="s">
        <v>3428</v>
      </c>
      <c r="M1117" s="141" t="s">
        <v>383</v>
      </c>
      <c r="N1117" s="360" t="s">
        <v>8878</v>
      </c>
      <c r="O1117" s="3" t="s">
        <v>1382</v>
      </c>
      <c r="P1117" s="7" t="s">
        <v>1354</v>
      </c>
      <c r="Q1117" s="3" t="s">
        <v>1195</v>
      </c>
      <c r="R1117" s="24">
        <v>1</v>
      </c>
      <c r="S1117" s="32">
        <v>26750</v>
      </c>
      <c r="T1117" s="4">
        <f t="shared" si="208"/>
        <v>26750</v>
      </c>
      <c r="U1117" s="83">
        <f t="shared" si="209"/>
        <v>29960.000000000004</v>
      </c>
      <c r="V1117" s="9" t="s">
        <v>1341</v>
      </c>
      <c r="W1117" s="153" t="s">
        <v>1410</v>
      </c>
      <c r="X1117" s="29"/>
    </row>
    <row r="1118" spans="1:24" s="28" customFormat="1" ht="102" customHeight="1">
      <c r="A1118" s="9" t="s">
        <v>7038</v>
      </c>
      <c r="B1118" s="3" t="s">
        <v>1332</v>
      </c>
      <c r="C1118" s="52" t="s">
        <v>1456</v>
      </c>
      <c r="D1118" s="51" t="s">
        <v>1455</v>
      </c>
      <c r="E1118" s="51" t="s">
        <v>1454</v>
      </c>
      <c r="F1118" s="31" t="s">
        <v>418</v>
      </c>
      <c r="G1118" s="29" t="s">
        <v>384</v>
      </c>
      <c r="H1118" s="20">
        <v>0</v>
      </c>
      <c r="I1118" s="34">
        <v>470000000</v>
      </c>
      <c r="J1118" s="21" t="s">
        <v>1330</v>
      </c>
      <c r="K1118" s="33" t="s">
        <v>1387</v>
      </c>
      <c r="L1118" s="138" t="s">
        <v>3428</v>
      </c>
      <c r="M1118" s="141" t="s">
        <v>383</v>
      </c>
      <c r="N1118" s="360" t="s">
        <v>8878</v>
      </c>
      <c r="O1118" s="3" t="s">
        <v>1382</v>
      </c>
      <c r="P1118" s="7" t="s">
        <v>1354</v>
      </c>
      <c r="Q1118" s="3" t="s">
        <v>1195</v>
      </c>
      <c r="R1118" s="24">
        <v>2</v>
      </c>
      <c r="S1118" s="32">
        <v>29650</v>
      </c>
      <c r="T1118" s="4">
        <f t="shared" si="208"/>
        <v>59300</v>
      </c>
      <c r="U1118" s="83">
        <f t="shared" si="209"/>
        <v>66416</v>
      </c>
      <c r="V1118" s="9" t="s">
        <v>1341</v>
      </c>
      <c r="W1118" s="153" t="s">
        <v>1410</v>
      </c>
      <c r="X1118" s="29"/>
    </row>
    <row r="1119" spans="1:24" s="28" customFormat="1" ht="102" customHeight="1">
      <c r="A1119" s="9" t="s">
        <v>7039</v>
      </c>
      <c r="B1119" s="3" t="s">
        <v>1332</v>
      </c>
      <c r="C1119" s="52" t="s">
        <v>1453</v>
      </c>
      <c r="D1119" s="51" t="s">
        <v>1452</v>
      </c>
      <c r="E1119" s="51" t="s">
        <v>1451</v>
      </c>
      <c r="F1119" s="31" t="s">
        <v>419</v>
      </c>
      <c r="G1119" s="29" t="s">
        <v>384</v>
      </c>
      <c r="H1119" s="20">
        <v>0</v>
      </c>
      <c r="I1119" s="34">
        <v>470000000</v>
      </c>
      <c r="J1119" s="21" t="s">
        <v>1330</v>
      </c>
      <c r="K1119" s="33" t="s">
        <v>1387</v>
      </c>
      <c r="L1119" s="138" t="s">
        <v>3428</v>
      </c>
      <c r="M1119" s="141" t="s">
        <v>383</v>
      </c>
      <c r="N1119" s="360" t="s">
        <v>8878</v>
      </c>
      <c r="O1119" s="3" t="s">
        <v>1382</v>
      </c>
      <c r="P1119" s="7" t="s">
        <v>1354</v>
      </c>
      <c r="Q1119" s="3" t="s">
        <v>1195</v>
      </c>
      <c r="R1119" s="24">
        <v>1</v>
      </c>
      <c r="S1119" s="32">
        <v>27800</v>
      </c>
      <c r="T1119" s="4">
        <f t="shared" si="208"/>
        <v>27800</v>
      </c>
      <c r="U1119" s="83">
        <f t="shared" si="209"/>
        <v>31136.000000000004</v>
      </c>
      <c r="V1119" s="9" t="s">
        <v>1341</v>
      </c>
      <c r="W1119" s="153" t="s">
        <v>1410</v>
      </c>
      <c r="X1119" s="29"/>
    </row>
    <row r="1120" spans="1:24" s="28" customFormat="1" ht="140.25" customHeight="1">
      <c r="A1120" s="9" t="s">
        <v>7040</v>
      </c>
      <c r="B1120" s="3" t="s">
        <v>1332</v>
      </c>
      <c r="C1120" s="52" t="s">
        <v>1450</v>
      </c>
      <c r="D1120" s="51" t="s">
        <v>1449</v>
      </c>
      <c r="E1120" s="51" t="s">
        <v>1448</v>
      </c>
      <c r="F1120" s="31" t="s">
        <v>1447</v>
      </c>
      <c r="G1120" s="29" t="s">
        <v>384</v>
      </c>
      <c r="H1120" s="20">
        <v>0</v>
      </c>
      <c r="I1120" s="34">
        <v>470000000</v>
      </c>
      <c r="J1120" s="21" t="s">
        <v>1330</v>
      </c>
      <c r="K1120" s="33" t="s">
        <v>1391</v>
      </c>
      <c r="L1120" s="138" t="s">
        <v>3428</v>
      </c>
      <c r="M1120" s="141" t="s">
        <v>383</v>
      </c>
      <c r="N1120" s="360" t="s">
        <v>8879</v>
      </c>
      <c r="O1120" s="3" t="s">
        <v>1382</v>
      </c>
      <c r="P1120" s="7" t="s">
        <v>1354</v>
      </c>
      <c r="Q1120" s="3" t="s">
        <v>1195</v>
      </c>
      <c r="R1120" s="24">
        <v>15</v>
      </c>
      <c r="S1120" s="32">
        <v>76500</v>
      </c>
      <c r="T1120" s="303">
        <v>0</v>
      </c>
      <c r="U1120" s="303">
        <f t="shared" si="209"/>
        <v>0</v>
      </c>
      <c r="V1120" s="9" t="s">
        <v>1341</v>
      </c>
      <c r="W1120" s="153" t="s">
        <v>1410</v>
      </c>
      <c r="X1120" s="29" t="s">
        <v>9385</v>
      </c>
    </row>
    <row r="1121" spans="1:24" s="28" customFormat="1" ht="140.25" customHeight="1">
      <c r="A1121" s="9" t="s">
        <v>9534</v>
      </c>
      <c r="B1121" s="3" t="s">
        <v>1332</v>
      </c>
      <c r="C1121" s="52" t="s">
        <v>1450</v>
      </c>
      <c r="D1121" s="51" t="s">
        <v>1449</v>
      </c>
      <c r="E1121" s="51" t="s">
        <v>1448</v>
      </c>
      <c r="F1121" s="31" t="s">
        <v>1447</v>
      </c>
      <c r="G1121" s="29" t="s">
        <v>384</v>
      </c>
      <c r="H1121" s="20">
        <v>0</v>
      </c>
      <c r="I1121" s="34">
        <v>470000000</v>
      </c>
      <c r="J1121" s="21" t="s">
        <v>1330</v>
      </c>
      <c r="K1121" s="33" t="s">
        <v>1391</v>
      </c>
      <c r="L1121" s="138" t="s">
        <v>3428</v>
      </c>
      <c r="M1121" s="141" t="s">
        <v>383</v>
      </c>
      <c r="N1121" s="360" t="s">
        <v>8879</v>
      </c>
      <c r="O1121" s="3" t="s">
        <v>1382</v>
      </c>
      <c r="P1121" s="7" t="s">
        <v>1354</v>
      </c>
      <c r="Q1121" s="3" t="s">
        <v>1195</v>
      </c>
      <c r="R1121" s="24">
        <v>10</v>
      </c>
      <c r="S1121" s="32">
        <v>76500</v>
      </c>
      <c r="T1121" s="19">
        <f>R1121*S1121</f>
        <v>765000</v>
      </c>
      <c r="U1121" s="83">
        <f t="shared" si="209"/>
        <v>856800.00000000012</v>
      </c>
      <c r="V1121" s="9" t="s">
        <v>1341</v>
      </c>
      <c r="W1121" s="153" t="s">
        <v>1410</v>
      </c>
      <c r="X1121" s="29"/>
    </row>
    <row r="1122" spans="1:24" s="28" customFormat="1" ht="102" customHeight="1">
      <c r="A1122" s="9" t="s">
        <v>7041</v>
      </c>
      <c r="B1122" s="3" t="s">
        <v>1332</v>
      </c>
      <c r="C1122" s="39" t="s">
        <v>10385</v>
      </c>
      <c r="D1122" s="38" t="s">
        <v>420</v>
      </c>
      <c r="E1122" s="31" t="s">
        <v>10386</v>
      </c>
      <c r="F1122" s="38" t="s">
        <v>10387</v>
      </c>
      <c r="G1122" s="29" t="s">
        <v>384</v>
      </c>
      <c r="H1122" s="20">
        <v>0</v>
      </c>
      <c r="I1122" s="34">
        <v>470000000</v>
      </c>
      <c r="J1122" s="21" t="s">
        <v>1330</v>
      </c>
      <c r="K1122" s="33" t="s">
        <v>1391</v>
      </c>
      <c r="L1122" s="138" t="s">
        <v>3428</v>
      </c>
      <c r="M1122" s="141" t="s">
        <v>383</v>
      </c>
      <c r="N1122" s="360" t="s">
        <v>8881</v>
      </c>
      <c r="O1122" s="3" t="s">
        <v>1382</v>
      </c>
      <c r="P1122" s="7" t="s">
        <v>1354</v>
      </c>
      <c r="Q1122" s="3" t="s">
        <v>1195</v>
      </c>
      <c r="R1122" s="24">
        <v>10</v>
      </c>
      <c r="S1122" s="32">
        <v>7500</v>
      </c>
      <c r="T1122" s="19">
        <v>75000</v>
      </c>
      <c r="U1122" s="83">
        <f t="shared" si="209"/>
        <v>84000.000000000015</v>
      </c>
      <c r="V1122" s="9" t="s">
        <v>1341</v>
      </c>
      <c r="W1122" s="153" t="s">
        <v>1410</v>
      </c>
      <c r="X1122" s="29"/>
    </row>
    <row r="1123" spans="1:24" s="28" customFormat="1" ht="102" customHeight="1">
      <c r="A1123" s="9" t="s">
        <v>7042</v>
      </c>
      <c r="B1123" s="3" t="s">
        <v>1332</v>
      </c>
      <c r="C1123" s="38" t="s">
        <v>1445</v>
      </c>
      <c r="D1123" s="38" t="s">
        <v>1444</v>
      </c>
      <c r="E1123" s="3" t="s">
        <v>1443</v>
      </c>
      <c r="F1123" s="29"/>
      <c r="G1123" s="29" t="s">
        <v>385</v>
      </c>
      <c r="H1123" s="20">
        <v>0</v>
      </c>
      <c r="I1123" s="34">
        <v>470000000</v>
      </c>
      <c r="J1123" s="21" t="s">
        <v>1330</v>
      </c>
      <c r="K1123" s="33" t="s">
        <v>3443</v>
      </c>
      <c r="L1123" s="138" t="s">
        <v>3428</v>
      </c>
      <c r="M1123" s="141" t="s">
        <v>383</v>
      </c>
      <c r="N1123" s="360" t="s">
        <v>8876</v>
      </c>
      <c r="O1123" s="3" t="s">
        <v>1382</v>
      </c>
      <c r="P1123" s="7" t="s">
        <v>1354</v>
      </c>
      <c r="Q1123" s="3" t="s">
        <v>1195</v>
      </c>
      <c r="R1123" s="24">
        <v>600</v>
      </c>
      <c r="S1123" s="32">
        <v>225</v>
      </c>
      <c r="T1123" s="24">
        <v>0</v>
      </c>
      <c r="U1123" s="83">
        <f t="shared" si="209"/>
        <v>0</v>
      </c>
      <c r="V1123" s="9" t="s">
        <v>1341</v>
      </c>
      <c r="W1123" s="153" t="s">
        <v>1410</v>
      </c>
      <c r="X1123" s="29" t="s">
        <v>9385</v>
      </c>
    </row>
    <row r="1124" spans="1:24" s="28" customFormat="1" ht="102" customHeight="1">
      <c r="A1124" s="9" t="s">
        <v>10681</v>
      </c>
      <c r="B1124" s="3" t="s">
        <v>1332</v>
      </c>
      <c r="C1124" s="38" t="s">
        <v>1445</v>
      </c>
      <c r="D1124" s="38" t="s">
        <v>1444</v>
      </c>
      <c r="E1124" s="3" t="s">
        <v>1443</v>
      </c>
      <c r="F1124" s="29"/>
      <c r="G1124" s="29" t="s">
        <v>385</v>
      </c>
      <c r="H1124" s="20">
        <v>0</v>
      </c>
      <c r="I1124" s="34">
        <v>470000000</v>
      </c>
      <c r="J1124" s="21" t="s">
        <v>1330</v>
      </c>
      <c r="K1124" s="33" t="s">
        <v>3443</v>
      </c>
      <c r="L1124" s="138" t="s">
        <v>3428</v>
      </c>
      <c r="M1124" s="141" t="s">
        <v>383</v>
      </c>
      <c r="N1124" s="360" t="s">
        <v>8876</v>
      </c>
      <c r="O1124" s="3" t="s">
        <v>1382</v>
      </c>
      <c r="P1124" s="7" t="s">
        <v>1354</v>
      </c>
      <c r="Q1124" s="3" t="s">
        <v>1195</v>
      </c>
      <c r="R1124" s="24">
        <v>100</v>
      </c>
      <c r="S1124" s="32">
        <v>225</v>
      </c>
      <c r="T1124" s="4">
        <f t="shared" ref="T1124" si="210">R1124*S1124</f>
        <v>22500</v>
      </c>
      <c r="U1124" s="83">
        <f t="shared" si="209"/>
        <v>25200.000000000004</v>
      </c>
      <c r="V1124" s="9" t="s">
        <v>1341</v>
      </c>
      <c r="W1124" s="153" t="s">
        <v>1410</v>
      </c>
      <c r="X1124" s="29"/>
    </row>
    <row r="1125" spans="1:24" s="28" customFormat="1" ht="102" customHeight="1">
      <c r="A1125" s="9" t="s">
        <v>7043</v>
      </c>
      <c r="B1125" s="3" t="s">
        <v>1332</v>
      </c>
      <c r="C1125" s="59" t="s">
        <v>1442</v>
      </c>
      <c r="D1125" s="35" t="s">
        <v>1934</v>
      </c>
      <c r="E1125" s="9" t="s">
        <v>1935</v>
      </c>
      <c r="F1125" s="9" t="s">
        <v>582</v>
      </c>
      <c r="G1125" s="29" t="s">
        <v>385</v>
      </c>
      <c r="H1125" s="20">
        <v>0</v>
      </c>
      <c r="I1125" s="34">
        <v>470000000</v>
      </c>
      <c r="J1125" s="21" t="s">
        <v>1330</v>
      </c>
      <c r="K1125" s="33" t="s">
        <v>3443</v>
      </c>
      <c r="L1125" s="138" t="s">
        <v>3428</v>
      </c>
      <c r="M1125" s="141" t="s">
        <v>383</v>
      </c>
      <c r="N1125" s="360" t="s">
        <v>8876</v>
      </c>
      <c r="O1125" s="3" t="s">
        <v>1382</v>
      </c>
      <c r="P1125" s="7" t="s">
        <v>1350</v>
      </c>
      <c r="Q1125" s="3" t="s">
        <v>1335</v>
      </c>
      <c r="R1125" s="24">
        <v>4350</v>
      </c>
      <c r="S1125" s="32">
        <v>2784</v>
      </c>
      <c r="T1125" s="4">
        <f t="shared" ref="T1125:T2965" si="211">R1125*S1125</f>
        <v>12110400</v>
      </c>
      <c r="U1125" s="83">
        <f t="shared" si="209"/>
        <v>13563648.000000002</v>
      </c>
      <c r="V1125" s="9" t="s">
        <v>1341</v>
      </c>
      <c r="W1125" s="153" t="s">
        <v>1410</v>
      </c>
      <c r="X1125" s="29"/>
    </row>
    <row r="1126" spans="1:24" s="28" customFormat="1" ht="102" customHeight="1">
      <c r="A1126" s="9" t="s">
        <v>7044</v>
      </c>
      <c r="B1126" s="3" t="s">
        <v>1332</v>
      </c>
      <c r="C1126" s="59" t="s">
        <v>1441</v>
      </c>
      <c r="D1126" s="35" t="s">
        <v>1934</v>
      </c>
      <c r="E1126" s="9" t="s">
        <v>1936</v>
      </c>
      <c r="F1126" s="9" t="s">
        <v>583</v>
      </c>
      <c r="G1126" s="29" t="s">
        <v>385</v>
      </c>
      <c r="H1126" s="20">
        <v>0</v>
      </c>
      <c r="I1126" s="34">
        <v>470000000</v>
      </c>
      <c r="J1126" s="21" t="s">
        <v>1330</v>
      </c>
      <c r="K1126" s="33" t="s">
        <v>3443</v>
      </c>
      <c r="L1126" s="138" t="s">
        <v>3428</v>
      </c>
      <c r="M1126" s="141" t="s">
        <v>383</v>
      </c>
      <c r="N1126" s="360" t="s">
        <v>8876</v>
      </c>
      <c r="O1126" s="3" t="s">
        <v>1382</v>
      </c>
      <c r="P1126" s="7" t="s">
        <v>1350</v>
      </c>
      <c r="Q1126" s="3" t="s">
        <v>1335</v>
      </c>
      <c r="R1126" s="24">
        <v>35</v>
      </c>
      <c r="S1126" s="32">
        <v>3200</v>
      </c>
      <c r="T1126" s="4">
        <f t="shared" si="211"/>
        <v>112000</v>
      </c>
      <c r="U1126" s="83">
        <f t="shared" si="209"/>
        <v>125440.00000000001</v>
      </c>
      <c r="V1126" s="9" t="s">
        <v>1341</v>
      </c>
      <c r="W1126" s="153" t="s">
        <v>1410</v>
      </c>
      <c r="X1126" s="29"/>
    </row>
    <row r="1127" spans="1:24" s="28" customFormat="1" ht="102" customHeight="1">
      <c r="A1127" s="9" t="s">
        <v>7045</v>
      </c>
      <c r="B1127" s="3" t="s">
        <v>1332</v>
      </c>
      <c r="C1127" s="39" t="s">
        <v>1440</v>
      </c>
      <c r="D1127" s="35" t="s">
        <v>584</v>
      </c>
      <c r="E1127" s="9" t="s">
        <v>585</v>
      </c>
      <c r="F1127" s="9"/>
      <c r="G1127" s="29" t="s">
        <v>385</v>
      </c>
      <c r="H1127" s="20">
        <v>0</v>
      </c>
      <c r="I1127" s="34">
        <v>470000000</v>
      </c>
      <c r="J1127" s="21" t="s">
        <v>1330</v>
      </c>
      <c r="K1127" s="33" t="s">
        <v>3443</v>
      </c>
      <c r="L1127" s="138" t="s">
        <v>3428</v>
      </c>
      <c r="M1127" s="141" t="s">
        <v>383</v>
      </c>
      <c r="N1127" s="360" t="s">
        <v>8876</v>
      </c>
      <c r="O1127" s="3" t="s">
        <v>1382</v>
      </c>
      <c r="P1127" s="7" t="s">
        <v>1354</v>
      </c>
      <c r="Q1127" s="3" t="s">
        <v>1195</v>
      </c>
      <c r="R1127" s="24">
        <v>92</v>
      </c>
      <c r="S1127" s="32">
        <v>2010</v>
      </c>
      <c r="T1127" s="4">
        <f t="shared" si="211"/>
        <v>184920</v>
      </c>
      <c r="U1127" s="83">
        <f t="shared" si="209"/>
        <v>207110.40000000002</v>
      </c>
      <c r="V1127" s="9" t="s">
        <v>1341</v>
      </c>
      <c r="W1127" s="153" t="s">
        <v>1410</v>
      </c>
      <c r="X1127" s="29"/>
    </row>
    <row r="1128" spans="1:24" s="28" customFormat="1" ht="102" customHeight="1">
      <c r="A1128" s="9" t="s">
        <v>7046</v>
      </c>
      <c r="B1128" s="3" t="s">
        <v>1332</v>
      </c>
      <c r="C1128" s="39" t="s">
        <v>1439</v>
      </c>
      <c r="D1128" s="35" t="s">
        <v>586</v>
      </c>
      <c r="E1128" s="9" t="s">
        <v>587</v>
      </c>
      <c r="F1128" s="9"/>
      <c r="G1128" s="29" t="s">
        <v>385</v>
      </c>
      <c r="H1128" s="20">
        <v>0</v>
      </c>
      <c r="I1128" s="34">
        <v>470000000</v>
      </c>
      <c r="J1128" s="21" t="s">
        <v>1330</v>
      </c>
      <c r="K1128" s="33" t="s">
        <v>3443</v>
      </c>
      <c r="L1128" s="138" t="s">
        <v>3428</v>
      </c>
      <c r="M1128" s="141" t="s">
        <v>383</v>
      </c>
      <c r="N1128" s="360" t="s">
        <v>8876</v>
      </c>
      <c r="O1128" s="3" t="s">
        <v>1382</v>
      </c>
      <c r="P1128" s="7" t="s">
        <v>1354</v>
      </c>
      <c r="Q1128" s="3" t="s">
        <v>1195</v>
      </c>
      <c r="R1128" s="24">
        <v>25</v>
      </c>
      <c r="S1128" s="32">
        <v>2915</v>
      </c>
      <c r="T1128" s="4">
        <f t="shared" si="211"/>
        <v>72875</v>
      </c>
      <c r="U1128" s="83">
        <f t="shared" si="209"/>
        <v>81620.000000000015</v>
      </c>
      <c r="V1128" s="9" t="s">
        <v>1341</v>
      </c>
      <c r="W1128" s="153" t="s">
        <v>1410</v>
      </c>
      <c r="X1128" s="29"/>
    </row>
    <row r="1129" spans="1:24" s="28" customFormat="1" ht="102" customHeight="1">
      <c r="A1129" s="9" t="s">
        <v>7047</v>
      </c>
      <c r="B1129" s="3" t="s">
        <v>1332</v>
      </c>
      <c r="C1129" s="39" t="s">
        <v>1438</v>
      </c>
      <c r="D1129" s="35" t="s">
        <v>588</v>
      </c>
      <c r="E1129" s="9" t="s">
        <v>589</v>
      </c>
      <c r="F1129" s="9"/>
      <c r="G1129" s="29" t="s">
        <v>385</v>
      </c>
      <c r="H1129" s="20">
        <v>0</v>
      </c>
      <c r="I1129" s="34">
        <v>470000000</v>
      </c>
      <c r="J1129" s="21" t="s">
        <v>1330</v>
      </c>
      <c r="K1129" s="33" t="s">
        <v>3443</v>
      </c>
      <c r="L1129" s="138" t="s">
        <v>3428</v>
      </c>
      <c r="M1129" s="141" t="s">
        <v>383</v>
      </c>
      <c r="N1129" s="360" t="s">
        <v>8876</v>
      </c>
      <c r="O1129" s="3" t="s">
        <v>1382</v>
      </c>
      <c r="P1129" s="7" t="s">
        <v>1354</v>
      </c>
      <c r="Q1129" s="3" t="s">
        <v>1195</v>
      </c>
      <c r="R1129" s="24">
        <v>26</v>
      </c>
      <c r="S1129" s="32">
        <v>35955</v>
      </c>
      <c r="T1129" s="4">
        <f t="shared" si="211"/>
        <v>934830</v>
      </c>
      <c r="U1129" s="83">
        <f t="shared" si="209"/>
        <v>1047009.6000000001</v>
      </c>
      <c r="V1129" s="9" t="s">
        <v>1341</v>
      </c>
      <c r="W1129" s="153" t="s">
        <v>1410</v>
      </c>
      <c r="X1129" s="29"/>
    </row>
    <row r="1130" spans="1:24" s="28" customFormat="1" ht="102" customHeight="1">
      <c r="A1130" s="9" t="s">
        <v>7048</v>
      </c>
      <c r="B1130" s="3" t="s">
        <v>1332</v>
      </c>
      <c r="C1130" s="39" t="s">
        <v>1437</v>
      </c>
      <c r="D1130" s="35" t="s">
        <v>1937</v>
      </c>
      <c r="E1130" s="9" t="s">
        <v>592</v>
      </c>
      <c r="F1130" s="9" t="s">
        <v>590</v>
      </c>
      <c r="G1130" s="29" t="s">
        <v>385</v>
      </c>
      <c r="H1130" s="20">
        <v>0</v>
      </c>
      <c r="I1130" s="34">
        <v>470000000</v>
      </c>
      <c r="J1130" s="21" t="s">
        <v>1330</v>
      </c>
      <c r="K1130" s="33" t="s">
        <v>3443</v>
      </c>
      <c r="L1130" s="138" t="s">
        <v>3428</v>
      </c>
      <c r="M1130" s="141" t="s">
        <v>383</v>
      </c>
      <c r="N1130" s="360" t="s">
        <v>8876</v>
      </c>
      <c r="O1130" s="3" t="s">
        <v>1382</v>
      </c>
      <c r="P1130" s="7" t="s">
        <v>1354</v>
      </c>
      <c r="Q1130" s="3" t="s">
        <v>1195</v>
      </c>
      <c r="R1130" s="24">
        <v>26</v>
      </c>
      <c r="S1130" s="32">
        <v>38530</v>
      </c>
      <c r="T1130" s="4">
        <f t="shared" si="211"/>
        <v>1001780</v>
      </c>
      <c r="U1130" s="83">
        <f t="shared" si="209"/>
        <v>1121993.6000000001</v>
      </c>
      <c r="V1130" s="9" t="s">
        <v>1341</v>
      </c>
      <c r="W1130" s="153" t="s">
        <v>1410</v>
      </c>
      <c r="X1130" s="29"/>
    </row>
    <row r="1131" spans="1:24" s="28" customFormat="1" ht="102" customHeight="1">
      <c r="A1131" s="9" t="s">
        <v>7049</v>
      </c>
      <c r="B1131" s="3" t="s">
        <v>1332</v>
      </c>
      <c r="C1131" s="39" t="s">
        <v>1436</v>
      </c>
      <c r="D1131" s="35" t="s">
        <v>591</v>
      </c>
      <c r="E1131" s="9" t="s">
        <v>594</v>
      </c>
      <c r="F1131" s="9"/>
      <c r="G1131" s="29" t="s">
        <v>385</v>
      </c>
      <c r="H1131" s="20">
        <v>0</v>
      </c>
      <c r="I1131" s="34">
        <v>470000000</v>
      </c>
      <c r="J1131" s="21" t="s">
        <v>1330</v>
      </c>
      <c r="K1131" s="33" t="s">
        <v>3443</v>
      </c>
      <c r="L1131" s="138" t="s">
        <v>3428</v>
      </c>
      <c r="M1131" s="141" t="s">
        <v>383</v>
      </c>
      <c r="N1131" s="360" t="s">
        <v>8876</v>
      </c>
      <c r="O1131" s="3" t="s">
        <v>1382</v>
      </c>
      <c r="P1131" s="7" t="s">
        <v>1354</v>
      </c>
      <c r="Q1131" s="3" t="s">
        <v>1195</v>
      </c>
      <c r="R1131" s="24">
        <v>26</v>
      </c>
      <c r="S1131" s="32">
        <v>38855</v>
      </c>
      <c r="T1131" s="4">
        <f t="shared" si="211"/>
        <v>1010230</v>
      </c>
      <c r="U1131" s="83">
        <f t="shared" si="209"/>
        <v>1131457.6000000001</v>
      </c>
      <c r="V1131" s="9" t="s">
        <v>1341</v>
      </c>
      <c r="W1131" s="153" t="s">
        <v>1410</v>
      </c>
      <c r="X1131" s="29"/>
    </row>
    <row r="1132" spans="1:24" s="28" customFormat="1" ht="102" customHeight="1">
      <c r="A1132" s="9" t="s">
        <v>7050</v>
      </c>
      <c r="B1132" s="3" t="s">
        <v>1332</v>
      </c>
      <c r="C1132" s="39" t="s">
        <v>1436</v>
      </c>
      <c r="D1132" s="35" t="s">
        <v>593</v>
      </c>
      <c r="E1132" s="9" t="s">
        <v>594</v>
      </c>
      <c r="F1132" s="9"/>
      <c r="G1132" s="29" t="s">
        <v>385</v>
      </c>
      <c r="H1132" s="20">
        <v>0</v>
      </c>
      <c r="I1132" s="34">
        <v>470000000</v>
      </c>
      <c r="J1132" s="21" t="s">
        <v>1330</v>
      </c>
      <c r="K1132" s="33" t="s">
        <v>3443</v>
      </c>
      <c r="L1132" s="138" t="s">
        <v>3428</v>
      </c>
      <c r="M1132" s="141" t="s">
        <v>383</v>
      </c>
      <c r="N1132" s="360" t="s">
        <v>8876</v>
      </c>
      <c r="O1132" s="3" t="s">
        <v>1382</v>
      </c>
      <c r="P1132" s="7" t="s">
        <v>1354</v>
      </c>
      <c r="Q1132" s="3" t="s">
        <v>1195</v>
      </c>
      <c r="R1132" s="24">
        <v>26</v>
      </c>
      <c r="S1132" s="32">
        <v>38530</v>
      </c>
      <c r="T1132" s="4">
        <f t="shared" si="211"/>
        <v>1001780</v>
      </c>
      <c r="U1132" s="83">
        <f t="shared" si="209"/>
        <v>1121993.6000000001</v>
      </c>
      <c r="V1132" s="9" t="s">
        <v>1341</v>
      </c>
      <c r="W1132" s="153" t="s">
        <v>1410</v>
      </c>
      <c r="X1132" s="29"/>
    </row>
    <row r="1133" spans="1:24" s="28" customFormat="1" ht="102" customHeight="1">
      <c r="A1133" s="9" t="s">
        <v>7051</v>
      </c>
      <c r="B1133" s="3" t="s">
        <v>1332</v>
      </c>
      <c r="C1133" s="182" t="s">
        <v>1435</v>
      </c>
      <c r="D1133" s="35" t="s">
        <v>595</v>
      </c>
      <c r="E1133" s="9" t="s">
        <v>596</v>
      </c>
      <c r="F1133" s="9"/>
      <c r="G1133" s="29" t="s">
        <v>385</v>
      </c>
      <c r="H1133" s="20">
        <v>0</v>
      </c>
      <c r="I1133" s="34">
        <v>470000000</v>
      </c>
      <c r="J1133" s="21" t="s">
        <v>1330</v>
      </c>
      <c r="K1133" s="33" t="s">
        <v>3443</v>
      </c>
      <c r="L1133" s="138" t="s">
        <v>3428</v>
      </c>
      <c r="M1133" s="141" t="s">
        <v>383</v>
      </c>
      <c r="N1133" s="360" t="s">
        <v>8876</v>
      </c>
      <c r="O1133" s="3" t="s">
        <v>1382</v>
      </c>
      <c r="P1133" s="7" t="s">
        <v>1354</v>
      </c>
      <c r="Q1133" s="3" t="s">
        <v>1195</v>
      </c>
      <c r="R1133" s="24">
        <v>26</v>
      </c>
      <c r="S1133" s="32">
        <v>2874</v>
      </c>
      <c r="T1133" s="4">
        <f t="shared" si="211"/>
        <v>74724</v>
      </c>
      <c r="U1133" s="83">
        <f t="shared" si="209"/>
        <v>83690.880000000005</v>
      </c>
      <c r="V1133" s="9" t="s">
        <v>1341</v>
      </c>
      <c r="W1133" s="153" t="s">
        <v>1410</v>
      </c>
      <c r="X1133" s="29"/>
    </row>
    <row r="1134" spans="1:24" s="28" customFormat="1" ht="102" customHeight="1">
      <c r="A1134" s="9" t="s">
        <v>7052</v>
      </c>
      <c r="B1134" s="3" t="s">
        <v>1332</v>
      </c>
      <c r="C1134" s="182" t="s">
        <v>1435</v>
      </c>
      <c r="D1134" s="35" t="s">
        <v>597</v>
      </c>
      <c r="E1134" s="9" t="s">
        <v>598</v>
      </c>
      <c r="F1134" s="9"/>
      <c r="G1134" s="29" t="s">
        <v>385</v>
      </c>
      <c r="H1134" s="20">
        <v>0</v>
      </c>
      <c r="I1134" s="34">
        <v>470000000</v>
      </c>
      <c r="J1134" s="21" t="s">
        <v>1330</v>
      </c>
      <c r="K1134" s="33" t="s">
        <v>3443</v>
      </c>
      <c r="L1134" s="138" t="s">
        <v>3428</v>
      </c>
      <c r="M1134" s="141" t="s">
        <v>383</v>
      </c>
      <c r="N1134" s="360" t="s">
        <v>8876</v>
      </c>
      <c r="O1134" s="3" t="s">
        <v>1382</v>
      </c>
      <c r="P1134" s="7" t="s">
        <v>1354</v>
      </c>
      <c r="Q1134" s="3" t="s">
        <v>1195</v>
      </c>
      <c r="R1134" s="24">
        <v>26</v>
      </c>
      <c r="S1134" s="32">
        <v>2874</v>
      </c>
      <c r="T1134" s="4">
        <f t="shared" si="211"/>
        <v>74724</v>
      </c>
      <c r="U1134" s="83">
        <f t="shared" si="209"/>
        <v>83690.880000000005</v>
      </c>
      <c r="V1134" s="9" t="s">
        <v>1341</v>
      </c>
      <c r="W1134" s="153" t="s">
        <v>1410</v>
      </c>
      <c r="X1134" s="29"/>
    </row>
    <row r="1135" spans="1:24" s="28" customFormat="1" ht="102" customHeight="1">
      <c r="A1135" s="9" t="s">
        <v>7053</v>
      </c>
      <c r="B1135" s="3" t="s">
        <v>1332</v>
      </c>
      <c r="C1135" s="58" t="s">
        <v>1434</v>
      </c>
      <c r="D1135" s="125" t="s">
        <v>1433</v>
      </c>
      <c r="E1135" s="125" t="s">
        <v>1432</v>
      </c>
      <c r="F1135" s="9" t="s">
        <v>599</v>
      </c>
      <c r="G1135" s="29" t="s">
        <v>385</v>
      </c>
      <c r="H1135" s="20">
        <v>0</v>
      </c>
      <c r="I1135" s="34">
        <v>470000000</v>
      </c>
      <c r="J1135" s="21" t="s">
        <v>1330</v>
      </c>
      <c r="K1135" s="33" t="s">
        <v>3443</v>
      </c>
      <c r="L1135" s="138" t="s">
        <v>3428</v>
      </c>
      <c r="M1135" s="141" t="s">
        <v>383</v>
      </c>
      <c r="N1135" s="360" t="s">
        <v>8876</v>
      </c>
      <c r="O1135" s="3" t="s">
        <v>1382</v>
      </c>
      <c r="P1135" s="7" t="s">
        <v>1354</v>
      </c>
      <c r="Q1135" s="3" t="s">
        <v>1195</v>
      </c>
      <c r="R1135" s="24">
        <v>276</v>
      </c>
      <c r="S1135" s="32">
        <v>2874</v>
      </c>
      <c r="T1135" s="4">
        <f t="shared" si="211"/>
        <v>793224</v>
      </c>
      <c r="U1135" s="83">
        <f t="shared" si="209"/>
        <v>888410.88000000012</v>
      </c>
      <c r="V1135" s="9" t="s">
        <v>1341</v>
      </c>
      <c r="W1135" s="153" t="s">
        <v>1410</v>
      </c>
      <c r="X1135" s="29"/>
    </row>
    <row r="1136" spans="1:24" s="28" customFormat="1" ht="102" customHeight="1">
      <c r="A1136" s="9" t="s">
        <v>7054</v>
      </c>
      <c r="B1136" s="3" t="s">
        <v>1332</v>
      </c>
      <c r="C1136" s="39" t="s">
        <v>1431</v>
      </c>
      <c r="D1136" s="35" t="s">
        <v>600</v>
      </c>
      <c r="E1136" s="39" t="s">
        <v>1430</v>
      </c>
      <c r="F1136" s="9" t="s">
        <v>601</v>
      </c>
      <c r="G1136" s="29" t="s">
        <v>385</v>
      </c>
      <c r="H1136" s="20">
        <v>0</v>
      </c>
      <c r="I1136" s="34">
        <v>470000000</v>
      </c>
      <c r="J1136" s="21" t="s">
        <v>1330</v>
      </c>
      <c r="K1136" s="33" t="s">
        <v>3443</v>
      </c>
      <c r="L1136" s="138" t="s">
        <v>3428</v>
      </c>
      <c r="M1136" s="141" t="s">
        <v>383</v>
      </c>
      <c r="N1136" s="360" t="s">
        <v>8876</v>
      </c>
      <c r="O1136" s="3" t="s">
        <v>1382</v>
      </c>
      <c r="P1136" s="131" t="s">
        <v>2114</v>
      </c>
      <c r="Q1136" s="36" t="s">
        <v>2113</v>
      </c>
      <c r="R1136" s="24">
        <v>305</v>
      </c>
      <c r="S1136" s="32">
        <v>2874</v>
      </c>
      <c r="T1136" s="4">
        <f t="shared" si="211"/>
        <v>876570</v>
      </c>
      <c r="U1136" s="83">
        <f t="shared" si="209"/>
        <v>981758.40000000014</v>
      </c>
      <c r="V1136" s="9" t="s">
        <v>1341</v>
      </c>
      <c r="W1136" s="153" t="s">
        <v>1410</v>
      </c>
      <c r="X1136" s="29"/>
    </row>
    <row r="1137" spans="1:24" s="28" customFormat="1" ht="102" customHeight="1">
      <c r="A1137" s="9" t="s">
        <v>7055</v>
      </c>
      <c r="B1137" s="3" t="s">
        <v>1332</v>
      </c>
      <c r="C1137" s="38" t="s">
        <v>1429</v>
      </c>
      <c r="D1137" s="35" t="s">
        <v>1428</v>
      </c>
      <c r="E1137" s="9" t="s">
        <v>623</v>
      </c>
      <c r="F1137" s="9"/>
      <c r="G1137" s="29" t="s">
        <v>385</v>
      </c>
      <c r="H1137" s="20">
        <v>0</v>
      </c>
      <c r="I1137" s="34">
        <v>470000000</v>
      </c>
      <c r="J1137" s="21" t="s">
        <v>1330</v>
      </c>
      <c r="K1137" s="33" t="s">
        <v>3443</v>
      </c>
      <c r="L1137" s="138" t="s">
        <v>3428</v>
      </c>
      <c r="M1137" s="141" t="s">
        <v>383</v>
      </c>
      <c r="N1137" s="360" t="s">
        <v>8876</v>
      </c>
      <c r="O1137" s="3" t="s">
        <v>1382</v>
      </c>
      <c r="P1137" s="7" t="s">
        <v>1354</v>
      </c>
      <c r="Q1137" s="3" t="s">
        <v>1195</v>
      </c>
      <c r="R1137" s="24">
        <v>26</v>
      </c>
      <c r="S1137" s="32">
        <v>100567</v>
      </c>
      <c r="T1137" s="24">
        <v>0</v>
      </c>
      <c r="U1137" s="83">
        <f t="shared" si="209"/>
        <v>0</v>
      </c>
      <c r="V1137" s="9" t="s">
        <v>1341</v>
      </c>
      <c r="W1137" s="153" t="s">
        <v>1410</v>
      </c>
      <c r="X1137" s="29" t="s">
        <v>9385</v>
      </c>
    </row>
    <row r="1138" spans="1:24" s="28" customFormat="1" ht="102" customHeight="1">
      <c r="A1138" s="9" t="s">
        <v>10740</v>
      </c>
      <c r="B1138" s="3" t="s">
        <v>1332</v>
      </c>
      <c r="C1138" s="38" t="s">
        <v>1429</v>
      </c>
      <c r="D1138" s="35" t="s">
        <v>1428</v>
      </c>
      <c r="E1138" s="9" t="s">
        <v>623</v>
      </c>
      <c r="F1138" s="9"/>
      <c r="G1138" s="29" t="s">
        <v>385</v>
      </c>
      <c r="H1138" s="20">
        <v>0</v>
      </c>
      <c r="I1138" s="34">
        <v>470000000</v>
      </c>
      <c r="J1138" s="21" t="s">
        <v>1330</v>
      </c>
      <c r="K1138" s="33" t="s">
        <v>3443</v>
      </c>
      <c r="L1138" s="138" t="s">
        <v>3428</v>
      </c>
      <c r="M1138" s="141" t="s">
        <v>383</v>
      </c>
      <c r="N1138" s="360" t="s">
        <v>8876</v>
      </c>
      <c r="O1138" s="3" t="s">
        <v>1382</v>
      </c>
      <c r="P1138" s="7" t="s">
        <v>1354</v>
      </c>
      <c r="Q1138" s="3" t="s">
        <v>1195</v>
      </c>
      <c r="R1138" s="24">
        <v>16</v>
      </c>
      <c r="S1138" s="32">
        <v>100567</v>
      </c>
      <c r="T1138" s="4">
        <f t="shared" ref="T1138" si="212">R1138*S1138</f>
        <v>1609072</v>
      </c>
      <c r="U1138" s="83">
        <f t="shared" ref="U1138" si="213">T1138*1.12</f>
        <v>1802160.6400000001</v>
      </c>
      <c r="V1138" s="9" t="s">
        <v>1341</v>
      </c>
      <c r="W1138" s="153" t="s">
        <v>1410</v>
      </c>
      <c r="X1138" s="29"/>
    </row>
    <row r="1139" spans="1:24" s="28" customFormat="1" ht="102" customHeight="1">
      <c r="A1139" s="9" t="s">
        <v>7056</v>
      </c>
      <c r="B1139" s="3" t="s">
        <v>1332</v>
      </c>
      <c r="C1139" s="29"/>
      <c r="D1139" s="49" t="s">
        <v>1427</v>
      </c>
      <c r="E1139" s="49" t="s">
        <v>476</v>
      </c>
      <c r="F1139" s="49"/>
      <c r="G1139" s="29" t="s">
        <v>385</v>
      </c>
      <c r="H1139" s="20">
        <v>0</v>
      </c>
      <c r="I1139" s="34">
        <v>470000000</v>
      </c>
      <c r="J1139" s="21" t="s">
        <v>1330</v>
      </c>
      <c r="K1139" s="33" t="s">
        <v>3443</v>
      </c>
      <c r="L1139" s="138" t="s">
        <v>3428</v>
      </c>
      <c r="M1139" s="141" t="s">
        <v>383</v>
      </c>
      <c r="N1139" s="360" t="s">
        <v>8876</v>
      </c>
      <c r="O1139" s="3" t="s">
        <v>1382</v>
      </c>
      <c r="P1139" s="7" t="s">
        <v>1349</v>
      </c>
      <c r="Q1139" s="3" t="s">
        <v>1348</v>
      </c>
      <c r="R1139" s="37">
        <v>8</v>
      </c>
      <c r="S1139" s="32">
        <v>1125000</v>
      </c>
      <c r="T1139" s="4">
        <f t="shared" si="211"/>
        <v>9000000</v>
      </c>
      <c r="U1139" s="83">
        <f t="shared" si="209"/>
        <v>10080000.000000002</v>
      </c>
      <c r="V1139" s="9" t="s">
        <v>1341</v>
      </c>
      <c r="W1139" s="153" t="s">
        <v>1410</v>
      </c>
      <c r="X1139" s="29"/>
    </row>
    <row r="1140" spans="1:24" s="28" customFormat="1" ht="102" customHeight="1">
      <c r="A1140" s="9" t="s">
        <v>7057</v>
      </c>
      <c r="B1140" s="3" t="s">
        <v>1332</v>
      </c>
      <c r="C1140" s="29"/>
      <c r="D1140" s="49" t="s">
        <v>621</v>
      </c>
      <c r="E1140" s="50" t="s">
        <v>477</v>
      </c>
      <c r="F1140" s="50"/>
      <c r="G1140" s="29" t="s">
        <v>385</v>
      </c>
      <c r="H1140" s="20">
        <v>0</v>
      </c>
      <c r="I1140" s="34">
        <v>470000000</v>
      </c>
      <c r="J1140" s="21" t="s">
        <v>1330</v>
      </c>
      <c r="K1140" s="33" t="s">
        <v>3443</v>
      </c>
      <c r="L1140" s="138" t="s">
        <v>3428</v>
      </c>
      <c r="M1140" s="141" t="s">
        <v>383</v>
      </c>
      <c r="N1140" s="360" t="s">
        <v>8876</v>
      </c>
      <c r="O1140" s="3" t="s">
        <v>1382</v>
      </c>
      <c r="P1140" s="7" t="s">
        <v>1354</v>
      </c>
      <c r="Q1140" s="3" t="s">
        <v>1195</v>
      </c>
      <c r="R1140" s="37">
        <v>87</v>
      </c>
      <c r="S1140" s="32">
        <v>29070</v>
      </c>
      <c r="T1140" s="4">
        <f t="shared" si="211"/>
        <v>2529090</v>
      </c>
      <c r="U1140" s="83">
        <f t="shared" si="209"/>
        <v>2832580.8000000003</v>
      </c>
      <c r="V1140" s="9" t="s">
        <v>1341</v>
      </c>
      <c r="W1140" s="153" t="s">
        <v>1410</v>
      </c>
      <c r="X1140" s="29"/>
    </row>
    <row r="1141" spans="1:24" s="28" customFormat="1" ht="102" customHeight="1">
      <c r="A1141" s="9" t="s">
        <v>7058</v>
      </c>
      <c r="B1141" s="3" t="s">
        <v>1332</v>
      </c>
      <c r="C1141" s="29"/>
      <c r="D1141" s="49" t="s">
        <v>478</v>
      </c>
      <c r="E1141" s="50" t="s">
        <v>479</v>
      </c>
      <c r="F1141" s="50"/>
      <c r="G1141" s="29" t="s">
        <v>385</v>
      </c>
      <c r="H1141" s="20">
        <v>0</v>
      </c>
      <c r="I1141" s="34">
        <v>470000000</v>
      </c>
      <c r="J1141" s="21" t="s">
        <v>1330</v>
      </c>
      <c r="K1141" s="33" t="s">
        <v>3443</v>
      </c>
      <c r="L1141" s="138" t="s">
        <v>3428</v>
      </c>
      <c r="M1141" s="141" t="s">
        <v>383</v>
      </c>
      <c r="N1141" s="360" t="s">
        <v>8876</v>
      </c>
      <c r="O1141" s="3" t="s">
        <v>1382</v>
      </c>
      <c r="P1141" s="7" t="s">
        <v>1354</v>
      </c>
      <c r="Q1141" s="3" t="s">
        <v>1195</v>
      </c>
      <c r="R1141" s="37">
        <v>53</v>
      </c>
      <c r="S1141" s="32">
        <v>93420.800000000003</v>
      </c>
      <c r="T1141" s="4">
        <f t="shared" si="211"/>
        <v>4951302.4000000004</v>
      </c>
      <c r="U1141" s="83">
        <f t="shared" si="209"/>
        <v>5545458.688000001</v>
      </c>
      <c r="V1141" s="9" t="s">
        <v>1341</v>
      </c>
      <c r="W1141" s="153" t="s">
        <v>1410</v>
      </c>
      <c r="X1141" s="29"/>
    </row>
    <row r="1142" spans="1:24" s="28" customFormat="1" ht="102" customHeight="1">
      <c r="A1142" s="9" t="s">
        <v>7059</v>
      </c>
      <c r="B1142" s="3" t="s">
        <v>1332</v>
      </c>
      <c r="C1142" s="39" t="s">
        <v>1426</v>
      </c>
      <c r="D1142" s="39" t="s">
        <v>580</v>
      </c>
      <c r="E1142" s="48" t="s">
        <v>1424</v>
      </c>
      <c r="F1142" s="49" t="s">
        <v>480</v>
      </c>
      <c r="G1142" s="29" t="s">
        <v>385</v>
      </c>
      <c r="H1142" s="20">
        <v>0</v>
      </c>
      <c r="I1142" s="34">
        <v>470000000</v>
      </c>
      <c r="J1142" s="21" t="s">
        <v>1330</v>
      </c>
      <c r="K1142" s="33" t="s">
        <v>3443</v>
      </c>
      <c r="L1142" s="138" t="s">
        <v>3428</v>
      </c>
      <c r="M1142" s="141" t="s">
        <v>383</v>
      </c>
      <c r="N1142" s="360" t="s">
        <v>8876</v>
      </c>
      <c r="O1142" s="3" t="s">
        <v>1382</v>
      </c>
      <c r="P1142" s="7" t="s">
        <v>1354</v>
      </c>
      <c r="Q1142" s="3" t="s">
        <v>1195</v>
      </c>
      <c r="R1142" s="37">
        <v>30</v>
      </c>
      <c r="S1142" s="32">
        <v>1890</v>
      </c>
      <c r="T1142" s="4">
        <f t="shared" si="211"/>
        <v>56700</v>
      </c>
      <c r="U1142" s="83">
        <f t="shared" si="209"/>
        <v>63504.000000000007</v>
      </c>
      <c r="V1142" s="9" t="s">
        <v>1341</v>
      </c>
      <c r="W1142" s="153" t="s">
        <v>1410</v>
      </c>
      <c r="X1142" s="29"/>
    </row>
    <row r="1143" spans="1:24" s="28" customFormat="1" ht="102" customHeight="1">
      <c r="A1143" s="9" t="s">
        <v>7060</v>
      </c>
      <c r="B1143" s="3" t="s">
        <v>1332</v>
      </c>
      <c r="C1143" s="29"/>
      <c r="D1143" s="48" t="s">
        <v>496</v>
      </c>
      <c r="E1143" s="48" t="s">
        <v>1424</v>
      </c>
      <c r="F1143" s="48"/>
      <c r="G1143" s="29" t="s">
        <v>384</v>
      </c>
      <c r="H1143" s="20">
        <v>0</v>
      </c>
      <c r="I1143" s="34">
        <v>470000000</v>
      </c>
      <c r="J1143" s="21" t="s">
        <v>1330</v>
      </c>
      <c r="K1143" s="33" t="s">
        <v>1391</v>
      </c>
      <c r="L1143" s="138" t="s">
        <v>3428</v>
      </c>
      <c r="M1143" s="141" t="s">
        <v>383</v>
      </c>
      <c r="N1143" s="360" t="s">
        <v>8878</v>
      </c>
      <c r="O1143" s="3" t="s">
        <v>1382</v>
      </c>
      <c r="P1143" s="7" t="s">
        <v>1354</v>
      </c>
      <c r="Q1143" s="3" t="s">
        <v>1195</v>
      </c>
      <c r="R1143" s="42">
        <v>118</v>
      </c>
      <c r="S1143" s="32">
        <v>120</v>
      </c>
      <c r="T1143" s="4">
        <f t="shared" si="211"/>
        <v>14160</v>
      </c>
      <c r="U1143" s="83">
        <f t="shared" si="209"/>
        <v>15859.2</v>
      </c>
      <c r="V1143" s="9" t="s">
        <v>1341</v>
      </c>
      <c r="W1143" s="153" t="s">
        <v>1410</v>
      </c>
      <c r="X1143" s="29"/>
    </row>
    <row r="1144" spans="1:24" s="28" customFormat="1" ht="102" customHeight="1">
      <c r="A1144" s="9" t="s">
        <v>7061</v>
      </c>
      <c r="B1144" s="3" t="s">
        <v>1332</v>
      </c>
      <c r="C1144" s="38" t="s">
        <v>1423</v>
      </c>
      <c r="D1144" s="38" t="s">
        <v>481</v>
      </c>
      <c r="E1144" s="38" t="s">
        <v>1421</v>
      </c>
      <c r="F1144" s="35" t="s">
        <v>482</v>
      </c>
      <c r="G1144" s="29" t="s">
        <v>384</v>
      </c>
      <c r="H1144" s="20">
        <v>0</v>
      </c>
      <c r="I1144" s="34">
        <v>470000000</v>
      </c>
      <c r="J1144" s="21" t="s">
        <v>1330</v>
      </c>
      <c r="K1144" s="33" t="s">
        <v>1391</v>
      </c>
      <c r="L1144" s="138" t="s">
        <v>3428</v>
      </c>
      <c r="M1144" s="141" t="s">
        <v>383</v>
      </c>
      <c r="N1144" s="360" t="s">
        <v>8878</v>
      </c>
      <c r="O1144" s="3" t="s">
        <v>1382</v>
      </c>
      <c r="P1144" s="7" t="s">
        <v>1349</v>
      </c>
      <c r="Q1144" s="3" t="s">
        <v>1348</v>
      </c>
      <c r="R1144" s="37">
        <v>64</v>
      </c>
      <c r="S1144" s="32">
        <v>17540</v>
      </c>
      <c r="T1144" s="4">
        <f t="shared" si="211"/>
        <v>1122560</v>
      </c>
      <c r="U1144" s="83">
        <f t="shared" si="209"/>
        <v>1257267.2000000002</v>
      </c>
      <c r="V1144" s="9" t="s">
        <v>1341</v>
      </c>
      <c r="W1144" s="153" t="s">
        <v>1410</v>
      </c>
      <c r="X1144" s="29"/>
    </row>
    <row r="1145" spans="1:24" s="28" customFormat="1" ht="102" customHeight="1">
      <c r="A1145" s="9" t="s">
        <v>7062</v>
      </c>
      <c r="B1145" s="3" t="s">
        <v>1332</v>
      </c>
      <c r="C1145" s="38" t="s">
        <v>1422</v>
      </c>
      <c r="D1145" s="38" t="s">
        <v>481</v>
      </c>
      <c r="E1145" s="38" t="s">
        <v>1421</v>
      </c>
      <c r="F1145" s="31" t="s">
        <v>483</v>
      </c>
      <c r="G1145" s="29" t="s">
        <v>384</v>
      </c>
      <c r="H1145" s="20">
        <v>0</v>
      </c>
      <c r="I1145" s="34">
        <v>470000000</v>
      </c>
      <c r="J1145" s="21" t="s">
        <v>1330</v>
      </c>
      <c r="K1145" s="33" t="s">
        <v>1391</v>
      </c>
      <c r="L1145" s="138" t="s">
        <v>3428</v>
      </c>
      <c r="M1145" s="141" t="s">
        <v>383</v>
      </c>
      <c r="N1145" s="360" t="s">
        <v>8878</v>
      </c>
      <c r="O1145" s="3" t="s">
        <v>1382</v>
      </c>
      <c r="P1145" s="7" t="s">
        <v>1354</v>
      </c>
      <c r="Q1145" s="3" t="s">
        <v>1195</v>
      </c>
      <c r="R1145" s="37">
        <v>43</v>
      </c>
      <c r="S1145" s="32">
        <v>21820</v>
      </c>
      <c r="T1145" s="4">
        <f t="shared" si="211"/>
        <v>938260</v>
      </c>
      <c r="U1145" s="83">
        <f t="shared" si="209"/>
        <v>1050851.2000000002</v>
      </c>
      <c r="V1145" s="9" t="s">
        <v>1341</v>
      </c>
      <c r="W1145" s="153" t="s">
        <v>1410</v>
      </c>
      <c r="X1145" s="29"/>
    </row>
    <row r="1146" spans="1:24" s="28" customFormat="1" ht="102" customHeight="1">
      <c r="A1146" s="9" t="s">
        <v>7063</v>
      </c>
      <c r="B1146" s="3" t="s">
        <v>1332</v>
      </c>
      <c r="C1146" s="38" t="s">
        <v>1420</v>
      </c>
      <c r="D1146" s="38" t="s">
        <v>1419</v>
      </c>
      <c r="E1146" s="38" t="s">
        <v>1418</v>
      </c>
      <c r="F1146" s="48" t="s">
        <v>484</v>
      </c>
      <c r="G1146" s="29" t="s">
        <v>384</v>
      </c>
      <c r="H1146" s="20">
        <v>0</v>
      </c>
      <c r="I1146" s="34">
        <v>470000000</v>
      </c>
      <c r="J1146" s="21" t="s">
        <v>1330</v>
      </c>
      <c r="K1146" s="33" t="s">
        <v>1391</v>
      </c>
      <c r="L1146" s="138" t="s">
        <v>3428</v>
      </c>
      <c r="M1146" s="141" t="s">
        <v>383</v>
      </c>
      <c r="N1146" s="360" t="s">
        <v>8878</v>
      </c>
      <c r="O1146" s="3" t="s">
        <v>1382</v>
      </c>
      <c r="P1146" s="7" t="s">
        <v>1354</v>
      </c>
      <c r="Q1146" s="3" t="s">
        <v>1195</v>
      </c>
      <c r="R1146" s="37">
        <v>9</v>
      </c>
      <c r="S1146" s="32">
        <v>14350</v>
      </c>
      <c r="T1146" s="4">
        <f t="shared" si="211"/>
        <v>129150</v>
      </c>
      <c r="U1146" s="83">
        <f t="shared" si="209"/>
        <v>144648</v>
      </c>
      <c r="V1146" s="9" t="s">
        <v>1341</v>
      </c>
      <c r="W1146" s="153" t="s">
        <v>1410</v>
      </c>
      <c r="X1146" s="29"/>
    </row>
    <row r="1147" spans="1:24" s="28" customFormat="1" ht="102" customHeight="1">
      <c r="A1147" s="9" t="s">
        <v>7064</v>
      </c>
      <c r="B1147" s="3" t="s">
        <v>1332</v>
      </c>
      <c r="C1147" s="38" t="s">
        <v>1417</v>
      </c>
      <c r="D1147" s="38" t="s">
        <v>1415</v>
      </c>
      <c r="E1147" s="38" t="s">
        <v>1414</v>
      </c>
      <c r="F1147" s="47" t="s">
        <v>468</v>
      </c>
      <c r="G1147" s="29" t="s">
        <v>384</v>
      </c>
      <c r="H1147" s="20">
        <v>0</v>
      </c>
      <c r="I1147" s="34">
        <v>470000000</v>
      </c>
      <c r="J1147" s="21" t="s">
        <v>1330</v>
      </c>
      <c r="K1147" s="33" t="s">
        <v>1412</v>
      </c>
      <c r="L1147" s="138" t="s">
        <v>3428</v>
      </c>
      <c r="M1147" s="141" t="s">
        <v>383</v>
      </c>
      <c r="N1147" s="360" t="s">
        <v>8876</v>
      </c>
      <c r="O1147" s="3" t="s">
        <v>1382</v>
      </c>
      <c r="P1147" s="7" t="s">
        <v>1354</v>
      </c>
      <c r="Q1147" s="3" t="s">
        <v>1195</v>
      </c>
      <c r="R1147" s="44">
        <v>8</v>
      </c>
      <c r="S1147" s="32">
        <v>16785</v>
      </c>
      <c r="T1147" s="4">
        <f t="shared" si="211"/>
        <v>134280</v>
      </c>
      <c r="U1147" s="83">
        <f t="shared" si="209"/>
        <v>150393.60000000001</v>
      </c>
      <c r="V1147" s="9" t="s">
        <v>1341</v>
      </c>
      <c r="W1147" s="153" t="s">
        <v>1410</v>
      </c>
      <c r="X1147" s="29"/>
    </row>
    <row r="1148" spans="1:24" s="28" customFormat="1" ht="102" customHeight="1">
      <c r="A1148" s="9" t="s">
        <v>7065</v>
      </c>
      <c r="B1148" s="3" t="s">
        <v>1332</v>
      </c>
      <c r="C1148" s="38" t="s">
        <v>1665</v>
      </c>
      <c r="D1148" s="3" t="s">
        <v>449</v>
      </c>
      <c r="E1148" s="47" t="s">
        <v>469</v>
      </c>
      <c r="F1148" s="47"/>
      <c r="G1148" s="29" t="s">
        <v>384</v>
      </c>
      <c r="H1148" s="20">
        <v>0</v>
      </c>
      <c r="I1148" s="34">
        <v>470000000</v>
      </c>
      <c r="J1148" s="21" t="s">
        <v>1330</v>
      </c>
      <c r="K1148" s="33" t="s">
        <v>1412</v>
      </c>
      <c r="L1148" s="138" t="s">
        <v>3428</v>
      </c>
      <c r="M1148" s="141" t="s">
        <v>383</v>
      </c>
      <c r="N1148" s="360" t="s">
        <v>8876</v>
      </c>
      <c r="O1148" s="3" t="s">
        <v>1382</v>
      </c>
      <c r="P1148" s="7" t="s">
        <v>1354</v>
      </c>
      <c r="Q1148" s="3" t="s">
        <v>1195</v>
      </c>
      <c r="R1148" s="44">
        <v>8</v>
      </c>
      <c r="S1148" s="32">
        <v>225</v>
      </c>
      <c r="T1148" s="4">
        <f t="shared" si="211"/>
        <v>1800</v>
      </c>
      <c r="U1148" s="83">
        <f t="shared" si="209"/>
        <v>2016.0000000000002</v>
      </c>
      <c r="V1148" s="9" t="s">
        <v>1341</v>
      </c>
      <c r="W1148" s="153" t="s">
        <v>1410</v>
      </c>
      <c r="X1148" s="29"/>
    </row>
    <row r="1149" spans="1:24" s="28" customFormat="1" ht="102" customHeight="1">
      <c r="A1149" s="9" t="s">
        <v>7066</v>
      </c>
      <c r="B1149" s="3" t="s">
        <v>1332</v>
      </c>
      <c r="C1149" s="38" t="s">
        <v>1940</v>
      </c>
      <c r="D1149" s="38" t="s">
        <v>1941</v>
      </c>
      <c r="E1149" s="47" t="s">
        <v>470</v>
      </c>
      <c r="F1149" s="29"/>
      <c r="G1149" s="29" t="s">
        <v>384</v>
      </c>
      <c r="H1149" s="20">
        <v>0</v>
      </c>
      <c r="I1149" s="34">
        <v>470000000</v>
      </c>
      <c r="J1149" s="21" t="s">
        <v>1330</v>
      </c>
      <c r="K1149" s="33" t="s">
        <v>1412</v>
      </c>
      <c r="L1149" s="138" t="s">
        <v>3428</v>
      </c>
      <c r="M1149" s="141" t="s">
        <v>383</v>
      </c>
      <c r="N1149" s="360" t="s">
        <v>8876</v>
      </c>
      <c r="O1149" s="3" t="s">
        <v>1382</v>
      </c>
      <c r="P1149" s="7" t="s">
        <v>1354</v>
      </c>
      <c r="Q1149" s="3" t="s">
        <v>1195</v>
      </c>
      <c r="R1149" s="44">
        <v>8</v>
      </c>
      <c r="S1149" s="32">
        <v>850</v>
      </c>
      <c r="T1149" s="4">
        <f t="shared" si="211"/>
        <v>6800</v>
      </c>
      <c r="U1149" s="83">
        <f t="shared" si="209"/>
        <v>7616.0000000000009</v>
      </c>
      <c r="V1149" s="9" t="s">
        <v>1341</v>
      </c>
      <c r="W1149" s="153" t="s">
        <v>1410</v>
      </c>
      <c r="X1149" s="29"/>
    </row>
    <row r="1150" spans="1:24" s="28" customFormat="1" ht="102" customHeight="1">
      <c r="A1150" s="9" t="s">
        <v>7067</v>
      </c>
      <c r="B1150" s="3" t="s">
        <v>1332</v>
      </c>
      <c r="C1150" s="38" t="s">
        <v>1939</v>
      </c>
      <c r="D1150" s="9" t="s">
        <v>471</v>
      </c>
      <c r="E1150" s="45" t="s">
        <v>472</v>
      </c>
      <c r="F1150" s="45"/>
      <c r="G1150" s="29" t="s">
        <v>384</v>
      </c>
      <c r="H1150" s="20">
        <v>0</v>
      </c>
      <c r="I1150" s="34">
        <v>470000000</v>
      </c>
      <c r="J1150" s="21" t="s">
        <v>1330</v>
      </c>
      <c r="K1150" s="33" t="s">
        <v>1412</v>
      </c>
      <c r="L1150" s="138" t="s">
        <v>3428</v>
      </c>
      <c r="M1150" s="141" t="s">
        <v>383</v>
      </c>
      <c r="N1150" s="360" t="s">
        <v>8876</v>
      </c>
      <c r="O1150" s="3" t="s">
        <v>1382</v>
      </c>
      <c r="P1150" s="7" t="s">
        <v>1354</v>
      </c>
      <c r="Q1150" s="3" t="s">
        <v>1195</v>
      </c>
      <c r="R1150" s="44">
        <v>8</v>
      </c>
      <c r="S1150" s="32">
        <v>5468</v>
      </c>
      <c r="T1150" s="4">
        <f t="shared" si="211"/>
        <v>43744</v>
      </c>
      <c r="U1150" s="83">
        <f t="shared" si="209"/>
        <v>48993.280000000006</v>
      </c>
      <c r="V1150" s="9" t="s">
        <v>1341</v>
      </c>
      <c r="W1150" s="153" t="s">
        <v>1410</v>
      </c>
      <c r="X1150" s="29"/>
    </row>
    <row r="1151" spans="1:24" s="28" customFormat="1" ht="102" customHeight="1">
      <c r="A1151" s="9" t="s">
        <v>7068</v>
      </c>
      <c r="B1151" s="3" t="s">
        <v>1332</v>
      </c>
      <c r="C1151" s="52" t="s">
        <v>10374</v>
      </c>
      <c r="D1151" s="35" t="s">
        <v>410</v>
      </c>
      <c r="E1151" s="45" t="s">
        <v>473</v>
      </c>
      <c r="F1151" s="45"/>
      <c r="G1151" s="29" t="s">
        <v>384</v>
      </c>
      <c r="H1151" s="20">
        <v>0</v>
      </c>
      <c r="I1151" s="34">
        <v>470000000</v>
      </c>
      <c r="J1151" s="21" t="s">
        <v>1330</v>
      </c>
      <c r="K1151" s="33" t="s">
        <v>1412</v>
      </c>
      <c r="L1151" s="138" t="s">
        <v>3428</v>
      </c>
      <c r="M1151" s="141" t="s">
        <v>383</v>
      </c>
      <c r="N1151" s="360" t="s">
        <v>8876</v>
      </c>
      <c r="O1151" s="3" t="s">
        <v>1382</v>
      </c>
      <c r="P1151" s="7" t="s">
        <v>1354</v>
      </c>
      <c r="Q1151" s="3" t="s">
        <v>1195</v>
      </c>
      <c r="R1151" s="44">
        <v>16</v>
      </c>
      <c r="S1151" s="32">
        <v>2156</v>
      </c>
      <c r="T1151" s="24">
        <v>0</v>
      </c>
      <c r="U1151" s="83">
        <f t="shared" si="209"/>
        <v>0</v>
      </c>
      <c r="V1151" s="9" t="s">
        <v>1341</v>
      </c>
      <c r="W1151" s="153" t="s">
        <v>1410</v>
      </c>
      <c r="X1151" s="29" t="s">
        <v>9085</v>
      </c>
    </row>
    <row r="1152" spans="1:24" s="28" customFormat="1" ht="102" customHeight="1">
      <c r="A1152" s="9" t="s">
        <v>10724</v>
      </c>
      <c r="B1152" s="3" t="s">
        <v>1332</v>
      </c>
      <c r="C1152" s="38" t="s">
        <v>10864</v>
      </c>
      <c r="D1152" s="35" t="s">
        <v>10865</v>
      </c>
      <c r="E1152" s="3" t="s">
        <v>10866</v>
      </c>
      <c r="F1152" s="519" t="s">
        <v>10716</v>
      </c>
      <c r="G1152" s="29" t="s">
        <v>384</v>
      </c>
      <c r="H1152" s="20">
        <v>0</v>
      </c>
      <c r="I1152" s="34">
        <v>470000000</v>
      </c>
      <c r="J1152" s="21" t="s">
        <v>1330</v>
      </c>
      <c r="K1152" s="33" t="s">
        <v>1412</v>
      </c>
      <c r="L1152" s="138" t="s">
        <v>3428</v>
      </c>
      <c r="M1152" s="141" t="s">
        <v>383</v>
      </c>
      <c r="N1152" s="360" t="s">
        <v>8876</v>
      </c>
      <c r="O1152" s="3" t="s">
        <v>1382</v>
      </c>
      <c r="P1152" s="7" t="s">
        <v>1354</v>
      </c>
      <c r="Q1152" s="3" t="s">
        <v>1195</v>
      </c>
      <c r="R1152" s="44">
        <v>16</v>
      </c>
      <c r="S1152" s="32">
        <v>2156</v>
      </c>
      <c r="T1152" s="4">
        <f>R1152*S1152</f>
        <v>34496</v>
      </c>
      <c r="U1152" s="83">
        <f t="shared" si="209"/>
        <v>38635.520000000004</v>
      </c>
      <c r="V1152" s="9" t="s">
        <v>1341</v>
      </c>
      <c r="W1152" s="153" t="s">
        <v>1410</v>
      </c>
      <c r="X1152" s="29"/>
    </row>
    <row r="1153" spans="1:24" s="28" customFormat="1" ht="102" customHeight="1">
      <c r="A1153" s="9" t="s">
        <v>7069</v>
      </c>
      <c r="B1153" s="3" t="s">
        <v>1332</v>
      </c>
      <c r="C1153" s="38" t="s">
        <v>1420</v>
      </c>
      <c r="D1153" s="46" t="s">
        <v>624</v>
      </c>
      <c r="E1153" s="45" t="s">
        <v>474</v>
      </c>
      <c r="F1153" s="45"/>
      <c r="G1153" s="29" t="s">
        <v>384</v>
      </c>
      <c r="H1153" s="20">
        <v>0</v>
      </c>
      <c r="I1153" s="34">
        <v>470000000</v>
      </c>
      <c r="J1153" s="21" t="s">
        <v>1330</v>
      </c>
      <c r="K1153" s="33" t="s">
        <v>1412</v>
      </c>
      <c r="L1153" s="138" t="s">
        <v>3428</v>
      </c>
      <c r="M1153" s="141" t="s">
        <v>383</v>
      </c>
      <c r="N1153" s="360" t="s">
        <v>8876</v>
      </c>
      <c r="O1153" s="3" t="s">
        <v>1382</v>
      </c>
      <c r="P1153" s="7" t="s">
        <v>1354</v>
      </c>
      <c r="Q1153" s="3" t="s">
        <v>1195</v>
      </c>
      <c r="R1153" s="44">
        <v>16</v>
      </c>
      <c r="S1153" s="32">
        <v>1560</v>
      </c>
      <c r="T1153" s="4">
        <f t="shared" si="211"/>
        <v>24960</v>
      </c>
      <c r="U1153" s="83">
        <f t="shared" si="209"/>
        <v>27955.200000000004</v>
      </c>
      <c r="V1153" s="9" t="s">
        <v>1341</v>
      </c>
      <c r="W1153" s="153" t="s">
        <v>1410</v>
      </c>
      <c r="X1153" s="29"/>
    </row>
    <row r="1154" spans="1:24" s="28" customFormat="1" ht="102" customHeight="1">
      <c r="A1154" s="9" t="s">
        <v>7070</v>
      </c>
      <c r="B1154" s="3" t="s">
        <v>1332</v>
      </c>
      <c r="C1154" s="38" t="s">
        <v>1942</v>
      </c>
      <c r="D1154" s="38" t="s">
        <v>1943</v>
      </c>
      <c r="E1154" s="45" t="s">
        <v>475</v>
      </c>
      <c r="F1154" s="45"/>
      <c r="G1154" s="29" t="s">
        <v>384</v>
      </c>
      <c r="H1154" s="20">
        <v>0</v>
      </c>
      <c r="I1154" s="34">
        <v>470000000</v>
      </c>
      <c r="J1154" s="21" t="s">
        <v>1330</v>
      </c>
      <c r="K1154" s="33" t="s">
        <v>1412</v>
      </c>
      <c r="L1154" s="138" t="s">
        <v>3428</v>
      </c>
      <c r="M1154" s="141" t="s">
        <v>383</v>
      </c>
      <c r="N1154" s="360" t="s">
        <v>8876</v>
      </c>
      <c r="O1154" s="3" t="s">
        <v>1382</v>
      </c>
      <c r="P1154" s="7" t="s">
        <v>1354</v>
      </c>
      <c r="Q1154" s="3" t="s">
        <v>1195</v>
      </c>
      <c r="R1154" s="44">
        <v>8</v>
      </c>
      <c r="S1154" s="32">
        <v>3850</v>
      </c>
      <c r="T1154" s="4">
        <f t="shared" si="211"/>
        <v>30800</v>
      </c>
      <c r="U1154" s="83">
        <f t="shared" si="209"/>
        <v>34496</v>
      </c>
      <c r="V1154" s="9" t="s">
        <v>1341</v>
      </c>
      <c r="W1154" s="153" t="s">
        <v>1410</v>
      </c>
      <c r="X1154" s="29"/>
    </row>
    <row r="1155" spans="1:24" s="28" customFormat="1" ht="102" customHeight="1">
      <c r="A1155" s="9" t="s">
        <v>7071</v>
      </c>
      <c r="B1155" s="3" t="s">
        <v>1332</v>
      </c>
      <c r="C1155" s="38" t="s">
        <v>1416</v>
      </c>
      <c r="D1155" s="38" t="s">
        <v>1415</v>
      </c>
      <c r="E1155" s="38" t="s">
        <v>1414</v>
      </c>
      <c r="F1155" s="35" t="s">
        <v>1413</v>
      </c>
      <c r="G1155" s="29" t="s">
        <v>384</v>
      </c>
      <c r="H1155" s="20">
        <v>0</v>
      </c>
      <c r="I1155" s="34">
        <v>470000000</v>
      </c>
      <c r="J1155" s="21" t="s">
        <v>1330</v>
      </c>
      <c r="K1155" s="33" t="s">
        <v>1412</v>
      </c>
      <c r="L1155" s="138" t="s">
        <v>3428</v>
      </c>
      <c r="M1155" s="141" t="s">
        <v>383</v>
      </c>
      <c r="N1155" s="360" t="s">
        <v>8876</v>
      </c>
      <c r="O1155" s="3" t="s">
        <v>1382</v>
      </c>
      <c r="P1155" s="7" t="s">
        <v>1349</v>
      </c>
      <c r="Q1155" s="3" t="s">
        <v>1348</v>
      </c>
      <c r="R1155" s="37">
        <v>25</v>
      </c>
      <c r="S1155" s="32">
        <v>46750</v>
      </c>
      <c r="T1155" s="4">
        <f t="shared" si="211"/>
        <v>1168750</v>
      </c>
      <c r="U1155" s="83">
        <f t="shared" si="209"/>
        <v>1309000.0000000002</v>
      </c>
      <c r="V1155" s="9" t="s">
        <v>1341</v>
      </c>
      <c r="W1155" s="153" t="s">
        <v>1410</v>
      </c>
      <c r="X1155" s="29"/>
    </row>
    <row r="1156" spans="1:24" s="28" customFormat="1" ht="102" customHeight="1">
      <c r="A1156" s="9" t="s">
        <v>7072</v>
      </c>
      <c r="B1156" s="3" t="s">
        <v>1332</v>
      </c>
      <c r="C1156" s="39" t="s">
        <v>10388</v>
      </c>
      <c r="D1156" s="38" t="s">
        <v>10390</v>
      </c>
      <c r="E1156" s="31" t="s">
        <v>10391</v>
      </c>
      <c r="F1156" s="3" t="s">
        <v>10392</v>
      </c>
      <c r="G1156" s="9" t="s">
        <v>384</v>
      </c>
      <c r="H1156" s="20">
        <v>0</v>
      </c>
      <c r="I1156" s="43">
        <v>470000000</v>
      </c>
      <c r="J1156" s="21" t="s">
        <v>1330</v>
      </c>
      <c r="K1156" s="3" t="s">
        <v>8967</v>
      </c>
      <c r="L1156" s="138" t="s">
        <v>3428</v>
      </c>
      <c r="M1156" s="141" t="s">
        <v>383</v>
      </c>
      <c r="N1156" s="360" t="s">
        <v>8876</v>
      </c>
      <c r="O1156" s="3" t="s">
        <v>1382</v>
      </c>
      <c r="P1156" s="7" t="s">
        <v>1354</v>
      </c>
      <c r="Q1156" s="3" t="s">
        <v>1195</v>
      </c>
      <c r="R1156" s="3">
        <v>5</v>
      </c>
      <c r="S1156" s="42">
        <v>3110</v>
      </c>
      <c r="T1156" s="41">
        <f t="shared" si="211"/>
        <v>15550</v>
      </c>
      <c r="U1156" s="83">
        <f t="shared" si="209"/>
        <v>17416</v>
      </c>
      <c r="V1156" s="9" t="s">
        <v>1341</v>
      </c>
      <c r="W1156" s="153" t="s">
        <v>1410</v>
      </c>
      <c r="X1156" s="29"/>
    </row>
    <row r="1157" spans="1:24" s="28" customFormat="1" ht="102" customHeight="1">
      <c r="A1157" s="9" t="s">
        <v>7073</v>
      </c>
      <c r="B1157" s="3" t="s">
        <v>1332</v>
      </c>
      <c r="C1157" s="39" t="s">
        <v>10389</v>
      </c>
      <c r="D1157" s="38" t="s">
        <v>10390</v>
      </c>
      <c r="E1157" s="31" t="s">
        <v>10393</v>
      </c>
      <c r="F1157" s="3" t="s">
        <v>10394</v>
      </c>
      <c r="G1157" s="9" t="s">
        <v>384</v>
      </c>
      <c r="H1157" s="20">
        <v>0</v>
      </c>
      <c r="I1157" s="43">
        <v>470000000</v>
      </c>
      <c r="J1157" s="21" t="s">
        <v>1330</v>
      </c>
      <c r="K1157" s="3" t="s">
        <v>8967</v>
      </c>
      <c r="L1157" s="138" t="s">
        <v>3428</v>
      </c>
      <c r="M1157" s="141" t="s">
        <v>383</v>
      </c>
      <c r="N1157" s="360" t="s">
        <v>8876</v>
      </c>
      <c r="O1157" s="3" t="s">
        <v>1382</v>
      </c>
      <c r="P1157" s="7" t="s">
        <v>1354</v>
      </c>
      <c r="Q1157" s="3" t="s">
        <v>1195</v>
      </c>
      <c r="R1157" s="3">
        <v>5</v>
      </c>
      <c r="S1157" s="42">
        <v>10360</v>
      </c>
      <c r="T1157" s="41">
        <f t="shared" si="211"/>
        <v>51800</v>
      </c>
      <c r="U1157" s="83">
        <f t="shared" si="209"/>
        <v>58016.000000000007</v>
      </c>
      <c r="V1157" s="9" t="s">
        <v>1341</v>
      </c>
      <c r="W1157" s="153" t="s">
        <v>1410</v>
      </c>
      <c r="X1157" s="29"/>
    </row>
    <row r="1158" spans="1:24" s="28" customFormat="1" ht="102" customHeight="1">
      <c r="A1158" s="9" t="s">
        <v>7074</v>
      </c>
      <c r="B1158" s="3" t="s">
        <v>1332</v>
      </c>
      <c r="C1158" s="39" t="s">
        <v>1409</v>
      </c>
      <c r="D1158" s="39" t="s">
        <v>1408</v>
      </c>
      <c r="E1158" s="39" t="s">
        <v>1407</v>
      </c>
      <c r="F1158" s="9" t="s">
        <v>619</v>
      </c>
      <c r="G1158" s="29" t="s">
        <v>384</v>
      </c>
      <c r="H1158" s="20">
        <v>0</v>
      </c>
      <c r="I1158" s="34">
        <v>470000000</v>
      </c>
      <c r="J1158" s="21" t="s">
        <v>1330</v>
      </c>
      <c r="K1158" s="33" t="s">
        <v>1391</v>
      </c>
      <c r="L1158" s="138" t="s">
        <v>3428</v>
      </c>
      <c r="M1158" s="141" t="s">
        <v>383</v>
      </c>
      <c r="N1158" s="360" t="s">
        <v>8876</v>
      </c>
      <c r="O1158" s="3" t="s">
        <v>1382</v>
      </c>
      <c r="P1158" s="7" t="s">
        <v>1349</v>
      </c>
      <c r="Q1158" s="3" t="s">
        <v>1348</v>
      </c>
      <c r="R1158" s="24">
        <v>20</v>
      </c>
      <c r="S1158" s="32">
        <v>3200</v>
      </c>
      <c r="T1158" s="24">
        <v>0</v>
      </c>
      <c r="U1158" s="83">
        <f t="shared" si="209"/>
        <v>0</v>
      </c>
      <c r="V1158" s="9" t="s">
        <v>1341</v>
      </c>
      <c r="W1158" s="153" t="s">
        <v>1410</v>
      </c>
      <c r="X1158" s="29">
        <v>11</v>
      </c>
    </row>
    <row r="1159" spans="1:24" s="28" customFormat="1" ht="102" customHeight="1">
      <c r="A1159" s="9" t="s">
        <v>10495</v>
      </c>
      <c r="B1159" s="3" t="s">
        <v>1332</v>
      </c>
      <c r="C1159" s="39" t="s">
        <v>1409</v>
      </c>
      <c r="D1159" s="39" t="s">
        <v>1408</v>
      </c>
      <c r="E1159" s="39" t="s">
        <v>1407</v>
      </c>
      <c r="F1159" s="9" t="s">
        <v>619</v>
      </c>
      <c r="G1159" s="29" t="s">
        <v>384</v>
      </c>
      <c r="H1159" s="20">
        <v>0</v>
      </c>
      <c r="I1159" s="34">
        <v>470000000</v>
      </c>
      <c r="J1159" s="21" t="s">
        <v>1330</v>
      </c>
      <c r="K1159" s="33" t="s">
        <v>10500</v>
      </c>
      <c r="L1159" s="138" t="s">
        <v>3428</v>
      </c>
      <c r="M1159" s="141" t="s">
        <v>383</v>
      </c>
      <c r="N1159" s="360" t="s">
        <v>8876</v>
      </c>
      <c r="O1159" s="3" t="s">
        <v>1382</v>
      </c>
      <c r="P1159" s="7" t="s">
        <v>1349</v>
      </c>
      <c r="Q1159" s="3" t="s">
        <v>1348</v>
      </c>
      <c r="R1159" s="24">
        <v>20</v>
      </c>
      <c r="S1159" s="32">
        <v>3200</v>
      </c>
      <c r="T1159" s="4">
        <f t="shared" ref="T1159" si="214">R1159*S1159</f>
        <v>64000</v>
      </c>
      <c r="U1159" s="83">
        <f t="shared" ref="U1159" si="215">T1159*1.12</f>
        <v>71680</v>
      </c>
      <c r="V1159" s="9" t="s">
        <v>1341</v>
      </c>
      <c r="W1159" s="153" t="s">
        <v>1410</v>
      </c>
      <c r="X1159" s="29"/>
    </row>
    <row r="1160" spans="1:24" s="28" customFormat="1" ht="102" customHeight="1">
      <c r="A1160" s="9" t="s">
        <v>7075</v>
      </c>
      <c r="B1160" s="3" t="s">
        <v>1332</v>
      </c>
      <c r="C1160" s="39" t="s">
        <v>1406</v>
      </c>
      <c r="D1160" s="40" t="s">
        <v>1405</v>
      </c>
      <c r="E1160" s="40" t="s">
        <v>1404</v>
      </c>
      <c r="F1160" s="9" t="s">
        <v>615</v>
      </c>
      <c r="G1160" s="29" t="s">
        <v>384</v>
      </c>
      <c r="H1160" s="20">
        <v>0</v>
      </c>
      <c r="I1160" s="34">
        <v>470000000</v>
      </c>
      <c r="J1160" s="21" t="s">
        <v>1330</v>
      </c>
      <c r="K1160" s="33" t="s">
        <v>1391</v>
      </c>
      <c r="L1160" s="138" t="s">
        <v>3428</v>
      </c>
      <c r="M1160" s="141" t="s">
        <v>383</v>
      </c>
      <c r="N1160" s="360" t="s">
        <v>8876</v>
      </c>
      <c r="O1160" s="3" t="s">
        <v>1382</v>
      </c>
      <c r="P1160" s="7" t="s">
        <v>1354</v>
      </c>
      <c r="Q1160" s="3" t="s">
        <v>1195</v>
      </c>
      <c r="R1160" s="24">
        <v>10</v>
      </c>
      <c r="S1160" s="32">
        <v>1650</v>
      </c>
      <c r="T1160" s="24">
        <v>0</v>
      </c>
      <c r="U1160" s="83">
        <f t="shared" si="209"/>
        <v>0</v>
      </c>
      <c r="V1160" s="9" t="s">
        <v>1341</v>
      </c>
      <c r="W1160" s="153" t="s">
        <v>1410</v>
      </c>
      <c r="X1160" s="29">
        <v>11</v>
      </c>
    </row>
    <row r="1161" spans="1:24" s="28" customFormat="1" ht="102" customHeight="1">
      <c r="A1161" s="9" t="s">
        <v>10496</v>
      </c>
      <c r="B1161" s="3" t="s">
        <v>1332</v>
      </c>
      <c r="C1161" s="39" t="s">
        <v>1406</v>
      </c>
      <c r="D1161" s="40" t="s">
        <v>1405</v>
      </c>
      <c r="E1161" s="40" t="s">
        <v>1404</v>
      </c>
      <c r="F1161" s="9" t="s">
        <v>615</v>
      </c>
      <c r="G1161" s="29" t="s">
        <v>384</v>
      </c>
      <c r="H1161" s="20">
        <v>0</v>
      </c>
      <c r="I1161" s="34">
        <v>470000000</v>
      </c>
      <c r="J1161" s="21" t="s">
        <v>1330</v>
      </c>
      <c r="K1161" s="33" t="s">
        <v>10500</v>
      </c>
      <c r="L1161" s="138" t="s">
        <v>3428</v>
      </c>
      <c r="M1161" s="141" t="s">
        <v>383</v>
      </c>
      <c r="N1161" s="360" t="s">
        <v>8876</v>
      </c>
      <c r="O1161" s="3" t="s">
        <v>1382</v>
      </c>
      <c r="P1161" s="7" t="s">
        <v>1354</v>
      </c>
      <c r="Q1161" s="3" t="s">
        <v>1195</v>
      </c>
      <c r="R1161" s="24">
        <v>10</v>
      </c>
      <c r="S1161" s="32">
        <v>1650</v>
      </c>
      <c r="T1161" s="4">
        <f t="shared" ref="T1161" si="216">R1161*S1161</f>
        <v>16500</v>
      </c>
      <c r="U1161" s="83">
        <f t="shared" ref="U1161" si="217">T1161*1.12</f>
        <v>18480</v>
      </c>
      <c r="V1161" s="9" t="s">
        <v>1341</v>
      </c>
      <c r="W1161" s="153" t="s">
        <v>1410</v>
      </c>
      <c r="X1161" s="29"/>
    </row>
    <row r="1162" spans="1:24" s="28" customFormat="1" ht="102" customHeight="1">
      <c r="A1162" s="9" t="s">
        <v>7076</v>
      </c>
      <c r="B1162" s="3" t="s">
        <v>1332</v>
      </c>
      <c r="C1162" s="39" t="s">
        <v>1406</v>
      </c>
      <c r="D1162" s="40" t="s">
        <v>1405</v>
      </c>
      <c r="E1162" s="40" t="s">
        <v>1404</v>
      </c>
      <c r="F1162" s="9" t="s">
        <v>616</v>
      </c>
      <c r="G1162" s="29" t="s">
        <v>384</v>
      </c>
      <c r="H1162" s="20">
        <v>0</v>
      </c>
      <c r="I1162" s="34">
        <v>470000000</v>
      </c>
      <c r="J1162" s="21" t="s">
        <v>1330</v>
      </c>
      <c r="K1162" s="33" t="s">
        <v>1391</v>
      </c>
      <c r="L1162" s="138" t="s">
        <v>3428</v>
      </c>
      <c r="M1162" s="141" t="s">
        <v>383</v>
      </c>
      <c r="N1162" s="360" t="s">
        <v>8876</v>
      </c>
      <c r="O1162" s="3" t="s">
        <v>1382</v>
      </c>
      <c r="P1162" s="7" t="s">
        <v>1354</v>
      </c>
      <c r="Q1162" s="3" t="s">
        <v>1195</v>
      </c>
      <c r="R1162" s="24">
        <v>10</v>
      </c>
      <c r="S1162" s="32">
        <v>9900</v>
      </c>
      <c r="T1162" s="24">
        <v>0</v>
      </c>
      <c r="U1162" s="83">
        <f t="shared" si="209"/>
        <v>0</v>
      </c>
      <c r="V1162" s="9" t="s">
        <v>1341</v>
      </c>
      <c r="W1162" s="153" t="s">
        <v>1410</v>
      </c>
      <c r="X1162" s="29">
        <v>11</v>
      </c>
    </row>
    <row r="1163" spans="1:24" s="28" customFormat="1" ht="102" customHeight="1">
      <c r="A1163" s="9" t="s">
        <v>10497</v>
      </c>
      <c r="B1163" s="3" t="s">
        <v>1332</v>
      </c>
      <c r="C1163" s="39" t="s">
        <v>1406</v>
      </c>
      <c r="D1163" s="40" t="s">
        <v>1405</v>
      </c>
      <c r="E1163" s="40" t="s">
        <v>1404</v>
      </c>
      <c r="F1163" s="9" t="s">
        <v>616</v>
      </c>
      <c r="G1163" s="29" t="s">
        <v>384</v>
      </c>
      <c r="H1163" s="20">
        <v>0</v>
      </c>
      <c r="I1163" s="34">
        <v>470000000</v>
      </c>
      <c r="J1163" s="21" t="s">
        <v>1330</v>
      </c>
      <c r="K1163" s="33" t="s">
        <v>10500</v>
      </c>
      <c r="L1163" s="138" t="s">
        <v>3428</v>
      </c>
      <c r="M1163" s="141" t="s">
        <v>383</v>
      </c>
      <c r="N1163" s="360" t="s">
        <v>8876</v>
      </c>
      <c r="O1163" s="3" t="s">
        <v>1382</v>
      </c>
      <c r="P1163" s="7" t="s">
        <v>1354</v>
      </c>
      <c r="Q1163" s="3" t="s">
        <v>1195</v>
      </c>
      <c r="R1163" s="24">
        <v>10</v>
      </c>
      <c r="S1163" s="32">
        <v>9900</v>
      </c>
      <c r="T1163" s="4">
        <f t="shared" ref="T1163" si="218">R1163*S1163</f>
        <v>99000</v>
      </c>
      <c r="U1163" s="83">
        <f t="shared" ref="U1163" si="219">T1163*1.12</f>
        <v>110880.00000000001</v>
      </c>
      <c r="V1163" s="9" t="s">
        <v>1341</v>
      </c>
      <c r="W1163" s="153" t="s">
        <v>1410</v>
      </c>
      <c r="X1163" s="29"/>
    </row>
    <row r="1164" spans="1:24" s="28" customFormat="1" ht="102" customHeight="1">
      <c r="A1164" s="9" t="s">
        <v>7077</v>
      </c>
      <c r="B1164" s="3" t="s">
        <v>1332</v>
      </c>
      <c r="C1164" s="39" t="s">
        <v>1406</v>
      </c>
      <c r="D1164" s="40" t="s">
        <v>1405</v>
      </c>
      <c r="E1164" s="40" t="s">
        <v>1404</v>
      </c>
      <c r="F1164" s="9" t="s">
        <v>617</v>
      </c>
      <c r="G1164" s="29" t="s">
        <v>384</v>
      </c>
      <c r="H1164" s="20">
        <v>0</v>
      </c>
      <c r="I1164" s="34">
        <v>470000000</v>
      </c>
      <c r="J1164" s="21" t="s">
        <v>1330</v>
      </c>
      <c r="K1164" s="33" t="s">
        <v>1391</v>
      </c>
      <c r="L1164" s="138" t="s">
        <v>3428</v>
      </c>
      <c r="M1164" s="141" t="s">
        <v>383</v>
      </c>
      <c r="N1164" s="360" t="s">
        <v>8876</v>
      </c>
      <c r="O1164" s="3" t="s">
        <v>1382</v>
      </c>
      <c r="P1164" s="7" t="s">
        <v>1354</v>
      </c>
      <c r="Q1164" s="3" t="s">
        <v>1195</v>
      </c>
      <c r="R1164" s="24">
        <v>10</v>
      </c>
      <c r="S1164" s="32">
        <v>3850</v>
      </c>
      <c r="T1164" s="24">
        <v>0</v>
      </c>
      <c r="U1164" s="83">
        <f t="shared" si="209"/>
        <v>0</v>
      </c>
      <c r="V1164" s="9" t="s">
        <v>1341</v>
      </c>
      <c r="W1164" s="153" t="s">
        <v>1410</v>
      </c>
      <c r="X1164" s="29">
        <v>11</v>
      </c>
    </row>
    <row r="1165" spans="1:24" s="28" customFormat="1" ht="102" customHeight="1">
      <c r="A1165" s="9" t="s">
        <v>10498</v>
      </c>
      <c r="B1165" s="3" t="s">
        <v>1332</v>
      </c>
      <c r="C1165" s="39" t="s">
        <v>1406</v>
      </c>
      <c r="D1165" s="40" t="s">
        <v>1405</v>
      </c>
      <c r="E1165" s="40" t="s">
        <v>1404</v>
      </c>
      <c r="F1165" s="9" t="s">
        <v>617</v>
      </c>
      <c r="G1165" s="29" t="s">
        <v>384</v>
      </c>
      <c r="H1165" s="20">
        <v>0</v>
      </c>
      <c r="I1165" s="34">
        <v>470000000</v>
      </c>
      <c r="J1165" s="21" t="s">
        <v>1330</v>
      </c>
      <c r="K1165" s="33" t="s">
        <v>10502</v>
      </c>
      <c r="L1165" s="138" t="s">
        <v>3428</v>
      </c>
      <c r="M1165" s="141" t="s">
        <v>383</v>
      </c>
      <c r="N1165" s="360" t="s">
        <v>8876</v>
      </c>
      <c r="O1165" s="3" t="s">
        <v>1382</v>
      </c>
      <c r="P1165" s="7" t="s">
        <v>1354</v>
      </c>
      <c r="Q1165" s="3" t="s">
        <v>1195</v>
      </c>
      <c r="R1165" s="24">
        <v>10</v>
      </c>
      <c r="S1165" s="32">
        <v>3850</v>
      </c>
      <c r="T1165" s="4">
        <f t="shared" ref="T1165" si="220">R1165*S1165</f>
        <v>38500</v>
      </c>
      <c r="U1165" s="83">
        <f t="shared" ref="U1165" si="221">T1165*1.12</f>
        <v>43120.000000000007</v>
      </c>
      <c r="V1165" s="9" t="s">
        <v>1341</v>
      </c>
      <c r="W1165" s="153" t="s">
        <v>1410</v>
      </c>
      <c r="X1165" s="29"/>
    </row>
    <row r="1166" spans="1:24" s="28" customFormat="1" ht="102" customHeight="1">
      <c r="A1166" s="9" t="s">
        <v>7078</v>
      </c>
      <c r="B1166" s="3" t="s">
        <v>1332</v>
      </c>
      <c r="C1166" s="39" t="s">
        <v>1403</v>
      </c>
      <c r="D1166" s="39" t="s">
        <v>1402</v>
      </c>
      <c r="E1166" s="39" t="s">
        <v>1401</v>
      </c>
      <c r="F1166" s="9" t="s">
        <v>618</v>
      </c>
      <c r="G1166" s="29" t="s">
        <v>384</v>
      </c>
      <c r="H1166" s="20">
        <v>0</v>
      </c>
      <c r="I1166" s="34">
        <v>470000000</v>
      </c>
      <c r="J1166" s="21" t="s">
        <v>1330</v>
      </c>
      <c r="K1166" s="33" t="s">
        <v>1391</v>
      </c>
      <c r="L1166" s="138" t="s">
        <v>3428</v>
      </c>
      <c r="M1166" s="141" t="s">
        <v>383</v>
      </c>
      <c r="N1166" s="360" t="s">
        <v>8876</v>
      </c>
      <c r="O1166" s="3" t="s">
        <v>1382</v>
      </c>
      <c r="P1166" s="7" t="s">
        <v>1354</v>
      </c>
      <c r="Q1166" s="3" t="s">
        <v>1195</v>
      </c>
      <c r="R1166" s="24">
        <v>100</v>
      </c>
      <c r="S1166" s="32">
        <v>10200</v>
      </c>
      <c r="T1166" s="4">
        <f t="shared" si="211"/>
        <v>1020000</v>
      </c>
      <c r="U1166" s="83">
        <f t="shared" si="209"/>
        <v>1142400</v>
      </c>
      <c r="V1166" s="9" t="s">
        <v>1341</v>
      </c>
      <c r="W1166" s="153" t="s">
        <v>1410</v>
      </c>
      <c r="X1166" s="29"/>
    </row>
    <row r="1167" spans="1:24" s="28" customFormat="1" ht="102" customHeight="1">
      <c r="A1167" s="9" t="s">
        <v>7079</v>
      </c>
      <c r="B1167" s="3" t="s">
        <v>1332</v>
      </c>
      <c r="C1167" s="38" t="s">
        <v>1400</v>
      </c>
      <c r="D1167" s="38" t="s">
        <v>1399</v>
      </c>
      <c r="E1167" s="38" t="s">
        <v>1398</v>
      </c>
      <c r="F1167" s="31" t="s">
        <v>1397</v>
      </c>
      <c r="G1167" s="29" t="s">
        <v>384</v>
      </c>
      <c r="H1167" s="20">
        <v>0</v>
      </c>
      <c r="I1167" s="34">
        <v>470000000</v>
      </c>
      <c r="J1167" s="21" t="s">
        <v>1330</v>
      </c>
      <c r="K1167" s="33" t="s">
        <v>1391</v>
      </c>
      <c r="L1167" s="138" t="s">
        <v>3428</v>
      </c>
      <c r="M1167" s="141" t="s">
        <v>383</v>
      </c>
      <c r="N1167" s="360" t="s">
        <v>8876</v>
      </c>
      <c r="O1167" s="3" t="s">
        <v>1382</v>
      </c>
      <c r="P1167" s="7" t="s">
        <v>1354</v>
      </c>
      <c r="Q1167" s="3" t="s">
        <v>1195</v>
      </c>
      <c r="R1167" s="37">
        <v>10</v>
      </c>
      <c r="S1167" s="32">
        <v>5961.67</v>
      </c>
      <c r="T1167" s="24">
        <v>0</v>
      </c>
      <c r="U1167" s="83">
        <f t="shared" ref="U1167:U1263" si="222">T1167*1.12</f>
        <v>0</v>
      </c>
      <c r="V1167" s="9" t="s">
        <v>1341</v>
      </c>
      <c r="W1167" s="153" t="s">
        <v>1410</v>
      </c>
      <c r="X1167" s="29">
        <v>11</v>
      </c>
    </row>
    <row r="1168" spans="1:24" s="28" customFormat="1" ht="102" customHeight="1">
      <c r="A1168" s="9" t="s">
        <v>10501</v>
      </c>
      <c r="B1168" s="3" t="s">
        <v>1332</v>
      </c>
      <c r="C1168" s="38" t="s">
        <v>1400</v>
      </c>
      <c r="D1168" s="38" t="s">
        <v>1399</v>
      </c>
      <c r="E1168" s="38" t="s">
        <v>1398</v>
      </c>
      <c r="F1168" s="31" t="s">
        <v>1397</v>
      </c>
      <c r="G1168" s="29" t="s">
        <v>384</v>
      </c>
      <c r="H1168" s="20">
        <v>0</v>
      </c>
      <c r="I1168" s="34">
        <v>470000000</v>
      </c>
      <c r="J1168" s="21" t="s">
        <v>1330</v>
      </c>
      <c r="K1168" s="33" t="s">
        <v>10502</v>
      </c>
      <c r="L1168" s="138" t="s">
        <v>3428</v>
      </c>
      <c r="M1168" s="141" t="s">
        <v>383</v>
      </c>
      <c r="N1168" s="360" t="s">
        <v>8876</v>
      </c>
      <c r="O1168" s="3" t="s">
        <v>1382</v>
      </c>
      <c r="P1168" s="7" t="s">
        <v>1354</v>
      </c>
      <c r="Q1168" s="3" t="s">
        <v>1195</v>
      </c>
      <c r="R1168" s="37">
        <v>10</v>
      </c>
      <c r="S1168" s="32">
        <v>5961.67</v>
      </c>
      <c r="T1168" s="4">
        <f t="shared" ref="T1168" si="223">R1168*S1168</f>
        <v>59616.7</v>
      </c>
      <c r="U1168" s="83">
        <f t="shared" ref="U1168" si="224">T1168*1.12</f>
        <v>66770.703999999998</v>
      </c>
      <c r="V1168" s="9" t="s">
        <v>1341</v>
      </c>
      <c r="W1168" s="153" t="s">
        <v>1410</v>
      </c>
      <c r="X1168" s="29"/>
    </row>
    <row r="1169" spans="1:24" s="28" customFormat="1" ht="102" customHeight="1">
      <c r="A1169" s="9" t="s">
        <v>7080</v>
      </c>
      <c r="B1169" s="3" t="s">
        <v>1332</v>
      </c>
      <c r="C1169" s="29" t="s">
        <v>1394</v>
      </c>
      <c r="D1169" s="35" t="s">
        <v>1396</v>
      </c>
      <c r="E1169" s="35" t="s">
        <v>1395</v>
      </c>
      <c r="F1169" s="35"/>
      <c r="G1169" s="29" t="s">
        <v>385</v>
      </c>
      <c r="H1169" s="20">
        <v>0</v>
      </c>
      <c r="I1169" s="34">
        <v>470000000</v>
      </c>
      <c r="J1169" s="21" t="s">
        <v>1330</v>
      </c>
      <c r="K1169" s="33" t="s">
        <v>1938</v>
      </c>
      <c r="L1169" s="138" t="s">
        <v>3428</v>
      </c>
      <c r="M1169" s="141" t="s">
        <v>383</v>
      </c>
      <c r="N1169" s="360" t="s">
        <v>8882</v>
      </c>
      <c r="O1169" s="3" t="s">
        <v>1382</v>
      </c>
      <c r="P1169" s="7" t="s">
        <v>1354</v>
      </c>
      <c r="Q1169" s="3" t="s">
        <v>1195</v>
      </c>
      <c r="R1169" s="35">
        <v>10</v>
      </c>
      <c r="S1169" s="32">
        <v>3976000</v>
      </c>
      <c r="T1169" s="4">
        <f t="shared" si="211"/>
        <v>39760000</v>
      </c>
      <c r="U1169" s="83">
        <f t="shared" si="222"/>
        <v>44531200.000000007</v>
      </c>
      <c r="V1169" s="9" t="s">
        <v>1341</v>
      </c>
      <c r="W1169" s="153" t="s">
        <v>1410</v>
      </c>
      <c r="X1169" s="29"/>
    </row>
    <row r="1170" spans="1:24" s="28" customFormat="1" ht="102" customHeight="1">
      <c r="A1170" s="9" t="s">
        <v>7081</v>
      </c>
      <c r="B1170" s="3" t="s">
        <v>1332</v>
      </c>
      <c r="C1170" s="29" t="s">
        <v>1394</v>
      </c>
      <c r="D1170" s="35" t="s">
        <v>1393</v>
      </c>
      <c r="E1170" s="35" t="s">
        <v>1392</v>
      </c>
      <c r="F1170" s="35"/>
      <c r="G1170" s="29" t="s">
        <v>385</v>
      </c>
      <c r="H1170" s="20">
        <v>0</v>
      </c>
      <c r="I1170" s="34">
        <v>470000000</v>
      </c>
      <c r="J1170" s="21" t="s">
        <v>1330</v>
      </c>
      <c r="K1170" s="33" t="s">
        <v>1391</v>
      </c>
      <c r="L1170" s="138" t="s">
        <v>3428</v>
      </c>
      <c r="M1170" s="141" t="s">
        <v>383</v>
      </c>
      <c r="N1170" s="360" t="s">
        <v>8882</v>
      </c>
      <c r="O1170" s="3" t="s">
        <v>1382</v>
      </c>
      <c r="P1170" s="7" t="s">
        <v>1354</v>
      </c>
      <c r="Q1170" s="3" t="s">
        <v>1195</v>
      </c>
      <c r="R1170" s="35">
        <v>15</v>
      </c>
      <c r="S1170" s="32">
        <v>965000</v>
      </c>
      <c r="T1170" s="4">
        <f t="shared" si="211"/>
        <v>14475000</v>
      </c>
      <c r="U1170" s="83">
        <f t="shared" si="222"/>
        <v>16212000.000000002</v>
      </c>
      <c r="V1170" s="9" t="s">
        <v>1341</v>
      </c>
      <c r="W1170" s="153" t="s">
        <v>1410</v>
      </c>
      <c r="X1170" s="29"/>
    </row>
    <row r="1171" spans="1:24" s="28" customFormat="1" ht="102" customHeight="1">
      <c r="A1171" s="9" t="s">
        <v>7082</v>
      </c>
      <c r="B1171" s="3" t="s">
        <v>1332</v>
      </c>
      <c r="C1171" s="183" t="s">
        <v>1390</v>
      </c>
      <c r="D1171" s="87" t="s">
        <v>1389</v>
      </c>
      <c r="E1171" s="87" t="s">
        <v>1388</v>
      </c>
      <c r="F1171" s="9" t="s">
        <v>620</v>
      </c>
      <c r="G1171" s="29" t="s">
        <v>384</v>
      </c>
      <c r="H1171" s="20">
        <v>0</v>
      </c>
      <c r="I1171" s="34">
        <v>470000000</v>
      </c>
      <c r="J1171" s="21" t="s">
        <v>1330</v>
      </c>
      <c r="K1171" s="33" t="s">
        <v>1387</v>
      </c>
      <c r="L1171" s="138" t="s">
        <v>3428</v>
      </c>
      <c r="M1171" s="141" t="s">
        <v>383</v>
      </c>
      <c r="N1171" s="360" t="s">
        <v>8876</v>
      </c>
      <c r="O1171" s="3" t="s">
        <v>1382</v>
      </c>
      <c r="P1171" s="7" t="s">
        <v>1352</v>
      </c>
      <c r="Q1171" s="3" t="s">
        <v>1351</v>
      </c>
      <c r="R1171" s="62">
        <v>1.6</v>
      </c>
      <c r="S1171" s="32">
        <v>231200</v>
      </c>
      <c r="T1171" s="3">
        <f t="shared" si="211"/>
        <v>369920</v>
      </c>
      <c r="U1171" s="83">
        <f t="shared" si="222"/>
        <v>414310.40000000002</v>
      </c>
      <c r="V1171" s="9" t="s">
        <v>1341</v>
      </c>
      <c r="W1171" s="153" t="s">
        <v>1410</v>
      </c>
      <c r="X1171" s="29"/>
    </row>
    <row r="1172" spans="1:24" s="28" customFormat="1" ht="102" customHeight="1">
      <c r="A1172" s="9" t="s">
        <v>7083</v>
      </c>
      <c r="B1172" s="3" t="s">
        <v>1332</v>
      </c>
      <c r="C1172" s="220" t="s">
        <v>9047</v>
      </c>
      <c r="D1172" s="220" t="s">
        <v>9048</v>
      </c>
      <c r="E1172" s="220" t="s">
        <v>9049</v>
      </c>
      <c r="F1172" s="1" t="s">
        <v>9037</v>
      </c>
      <c r="G1172" s="15" t="s">
        <v>384</v>
      </c>
      <c r="H1172" s="289">
        <v>0</v>
      </c>
      <c r="I1172" s="138">
        <v>470000000</v>
      </c>
      <c r="J1172" s="14" t="s">
        <v>1330</v>
      </c>
      <c r="K1172" s="1" t="s">
        <v>1339</v>
      </c>
      <c r="L1172" s="1" t="s">
        <v>8960</v>
      </c>
      <c r="M1172" s="1" t="s">
        <v>383</v>
      </c>
      <c r="N1172" s="362" t="s">
        <v>1411</v>
      </c>
      <c r="O1172" s="1" t="s">
        <v>8962</v>
      </c>
      <c r="P1172" s="1">
        <v>796</v>
      </c>
      <c r="Q1172" s="1" t="s">
        <v>1195</v>
      </c>
      <c r="R1172" s="3">
        <v>10</v>
      </c>
      <c r="S1172" s="5">
        <v>393.7</v>
      </c>
      <c r="T1172" s="290">
        <f t="shared" si="211"/>
        <v>3937</v>
      </c>
      <c r="U1172" s="291">
        <f t="shared" si="222"/>
        <v>4409.4400000000005</v>
      </c>
      <c r="V1172" s="9" t="s">
        <v>1341</v>
      </c>
      <c r="W1172" s="15" t="s">
        <v>1410</v>
      </c>
      <c r="X1172" s="29"/>
    </row>
    <row r="1173" spans="1:24" s="28" customFormat="1" ht="102" customHeight="1">
      <c r="A1173" s="9" t="s">
        <v>7084</v>
      </c>
      <c r="B1173" s="3" t="s">
        <v>1332</v>
      </c>
      <c r="C1173" s="220" t="s">
        <v>9047</v>
      </c>
      <c r="D1173" s="220" t="s">
        <v>9048</v>
      </c>
      <c r="E1173" s="220" t="s">
        <v>9049</v>
      </c>
      <c r="F1173" s="1" t="s">
        <v>9038</v>
      </c>
      <c r="G1173" s="15" t="s">
        <v>384</v>
      </c>
      <c r="H1173" s="289">
        <v>0</v>
      </c>
      <c r="I1173" s="138">
        <v>470000000</v>
      </c>
      <c r="J1173" s="14" t="s">
        <v>1330</v>
      </c>
      <c r="K1173" s="1" t="s">
        <v>1339</v>
      </c>
      <c r="L1173" s="1" t="s">
        <v>8960</v>
      </c>
      <c r="M1173" s="1" t="s">
        <v>383</v>
      </c>
      <c r="N1173" s="362" t="s">
        <v>1411</v>
      </c>
      <c r="O1173" s="1" t="s">
        <v>8962</v>
      </c>
      <c r="P1173" s="1">
        <v>796</v>
      </c>
      <c r="Q1173" s="1" t="s">
        <v>1195</v>
      </c>
      <c r="R1173" s="3">
        <v>10</v>
      </c>
      <c r="S1173" s="5">
        <v>393.7</v>
      </c>
      <c r="T1173" s="290">
        <f t="shared" si="211"/>
        <v>3937</v>
      </c>
      <c r="U1173" s="291">
        <f t="shared" si="222"/>
        <v>4409.4400000000005</v>
      </c>
      <c r="V1173" s="9" t="s">
        <v>1341</v>
      </c>
      <c r="W1173" s="15" t="s">
        <v>1410</v>
      </c>
      <c r="X1173" s="29"/>
    </row>
    <row r="1174" spans="1:24" s="28" customFormat="1" ht="102" customHeight="1">
      <c r="A1174" s="9" t="s">
        <v>7085</v>
      </c>
      <c r="B1174" s="3" t="s">
        <v>1332</v>
      </c>
      <c r="C1174" s="240" t="s">
        <v>9050</v>
      </c>
      <c r="D1174" s="240" t="s">
        <v>1650</v>
      </c>
      <c r="E1174" s="240" t="s">
        <v>9051</v>
      </c>
      <c r="F1174" s="1" t="s">
        <v>9066</v>
      </c>
      <c r="G1174" s="15" t="s">
        <v>384</v>
      </c>
      <c r="H1174" s="289">
        <v>0</v>
      </c>
      <c r="I1174" s="138">
        <v>470000000</v>
      </c>
      <c r="J1174" s="14" t="s">
        <v>1330</v>
      </c>
      <c r="K1174" s="1" t="s">
        <v>1339</v>
      </c>
      <c r="L1174" s="1" t="s">
        <v>8960</v>
      </c>
      <c r="M1174" s="1" t="s">
        <v>383</v>
      </c>
      <c r="N1174" s="362" t="s">
        <v>1411</v>
      </c>
      <c r="O1174" s="1" t="s">
        <v>8962</v>
      </c>
      <c r="P1174" s="1">
        <v>796</v>
      </c>
      <c r="Q1174" s="1" t="s">
        <v>1195</v>
      </c>
      <c r="R1174" s="3">
        <v>4</v>
      </c>
      <c r="S1174" s="42">
        <v>23564</v>
      </c>
      <c r="T1174" s="290">
        <f t="shared" si="211"/>
        <v>94256</v>
      </c>
      <c r="U1174" s="291">
        <f t="shared" si="222"/>
        <v>105566.72000000002</v>
      </c>
      <c r="V1174" s="9" t="s">
        <v>1341</v>
      </c>
      <c r="W1174" s="15" t="s">
        <v>1410</v>
      </c>
      <c r="X1174" s="29"/>
    </row>
    <row r="1175" spans="1:24" s="28" customFormat="1" ht="102" customHeight="1">
      <c r="A1175" s="9" t="s">
        <v>7086</v>
      </c>
      <c r="B1175" s="3" t="s">
        <v>1332</v>
      </c>
      <c r="C1175" s="240" t="s">
        <v>9050</v>
      </c>
      <c r="D1175" s="240" t="s">
        <v>1650</v>
      </c>
      <c r="E1175" s="240" t="s">
        <v>9051</v>
      </c>
      <c r="F1175" s="1" t="s">
        <v>8968</v>
      </c>
      <c r="G1175" s="15" t="s">
        <v>384</v>
      </c>
      <c r="H1175" s="289">
        <v>0</v>
      </c>
      <c r="I1175" s="138">
        <v>470000000</v>
      </c>
      <c r="J1175" s="14" t="s">
        <v>1330</v>
      </c>
      <c r="K1175" s="1" t="s">
        <v>1339</v>
      </c>
      <c r="L1175" s="1" t="s">
        <v>8960</v>
      </c>
      <c r="M1175" s="1" t="s">
        <v>383</v>
      </c>
      <c r="N1175" s="362" t="s">
        <v>1411</v>
      </c>
      <c r="O1175" s="1" t="s">
        <v>8962</v>
      </c>
      <c r="P1175" s="1">
        <v>796</v>
      </c>
      <c r="Q1175" s="1" t="s">
        <v>1195</v>
      </c>
      <c r="R1175" s="3">
        <v>2</v>
      </c>
      <c r="S1175" s="42">
        <v>38675</v>
      </c>
      <c r="T1175" s="290">
        <f t="shared" si="211"/>
        <v>77350</v>
      </c>
      <c r="U1175" s="291">
        <f t="shared" si="222"/>
        <v>86632.000000000015</v>
      </c>
      <c r="V1175" s="9" t="s">
        <v>1341</v>
      </c>
      <c r="W1175" s="15" t="s">
        <v>1410</v>
      </c>
      <c r="X1175" s="29"/>
    </row>
    <row r="1176" spans="1:24" s="28" customFormat="1" ht="102" customHeight="1">
      <c r="A1176" s="9" t="s">
        <v>7087</v>
      </c>
      <c r="B1176" s="3" t="s">
        <v>1332</v>
      </c>
      <c r="C1176" s="240" t="s">
        <v>9050</v>
      </c>
      <c r="D1176" s="240" t="s">
        <v>1650</v>
      </c>
      <c r="E1176" s="240" t="s">
        <v>9051</v>
      </c>
      <c r="F1176" s="1" t="s">
        <v>9039</v>
      </c>
      <c r="G1176" s="15" t="s">
        <v>384</v>
      </c>
      <c r="H1176" s="289">
        <v>0</v>
      </c>
      <c r="I1176" s="138">
        <v>470000000</v>
      </c>
      <c r="J1176" s="14" t="s">
        <v>1330</v>
      </c>
      <c r="K1176" s="1" t="s">
        <v>1339</v>
      </c>
      <c r="L1176" s="1" t="s">
        <v>8960</v>
      </c>
      <c r="M1176" s="1" t="s">
        <v>383</v>
      </c>
      <c r="N1176" s="362" t="s">
        <v>1411</v>
      </c>
      <c r="O1176" s="1" t="s">
        <v>8962</v>
      </c>
      <c r="P1176" s="1">
        <v>796</v>
      </c>
      <c r="Q1176" s="1" t="s">
        <v>1195</v>
      </c>
      <c r="R1176" s="3">
        <v>6</v>
      </c>
      <c r="S1176" s="42">
        <v>35467</v>
      </c>
      <c r="T1176" s="290">
        <f t="shared" si="211"/>
        <v>212802</v>
      </c>
      <c r="U1176" s="291">
        <f t="shared" si="222"/>
        <v>238338.24000000002</v>
      </c>
      <c r="V1176" s="9" t="s">
        <v>1341</v>
      </c>
      <c r="W1176" s="15" t="s">
        <v>1410</v>
      </c>
      <c r="X1176" s="29"/>
    </row>
    <row r="1177" spans="1:24" s="28" customFormat="1" ht="102" customHeight="1">
      <c r="A1177" s="9" t="s">
        <v>7088</v>
      </c>
      <c r="B1177" s="3" t="s">
        <v>1332</v>
      </c>
      <c r="C1177" s="220" t="s">
        <v>9052</v>
      </c>
      <c r="D1177" s="220" t="s">
        <v>8969</v>
      </c>
      <c r="E1177" s="220" t="s">
        <v>9053</v>
      </c>
      <c r="F1177" s="1" t="s">
        <v>8970</v>
      </c>
      <c r="G1177" s="15" t="s">
        <v>384</v>
      </c>
      <c r="H1177" s="289">
        <v>0</v>
      </c>
      <c r="I1177" s="138">
        <v>470000000</v>
      </c>
      <c r="J1177" s="14" t="s">
        <v>1330</v>
      </c>
      <c r="K1177" s="1" t="s">
        <v>1339</v>
      </c>
      <c r="L1177" s="1" t="s">
        <v>8960</v>
      </c>
      <c r="M1177" s="1" t="s">
        <v>383</v>
      </c>
      <c r="N1177" s="362" t="s">
        <v>1411</v>
      </c>
      <c r="O1177" s="1" t="s">
        <v>8962</v>
      </c>
      <c r="P1177" s="1">
        <v>796</v>
      </c>
      <c r="Q1177" s="1" t="s">
        <v>1195</v>
      </c>
      <c r="R1177" s="3">
        <v>3</v>
      </c>
      <c r="S1177" s="42">
        <v>23700</v>
      </c>
      <c r="T1177" s="290">
        <f t="shared" si="211"/>
        <v>71100</v>
      </c>
      <c r="U1177" s="291">
        <f t="shared" si="222"/>
        <v>79632.000000000015</v>
      </c>
      <c r="V1177" s="9" t="s">
        <v>1341</v>
      </c>
      <c r="W1177" s="15" t="s">
        <v>1410</v>
      </c>
      <c r="X1177" s="29"/>
    </row>
    <row r="1178" spans="1:24" s="28" customFormat="1" ht="102" customHeight="1">
      <c r="A1178" s="9" t="s">
        <v>7089</v>
      </c>
      <c r="B1178" s="3" t="s">
        <v>1332</v>
      </c>
      <c r="C1178" s="240" t="s">
        <v>9050</v>
      </c>
      <c r="D1178" s="240" t="s">
        <v>1650</v>
      </c>
      <c r="E1178" s="240" t="s">
        <v>9051</v>
      </c>
      <c r="F1178" s="1" t="s">
        <v>9040</v>
      </c>
      <c r="G1178" s="15" t="s">
        <v>384</v>
      </c>
      <c r="H1178" s="289">
        <v>0</v>
      </c>
      <c r="I1178" s="138">
        <v>470000000</v>
      </c>
      <c r="J1178" s="14" t="s">
        <v>1330</v>
      </c>
      <c r="K1178" s="1" t="s">
        <v>1339</v>
      </c>
      <c r="L1178" s="1" t="s">
        <v>8960</v>
      </c>
      <c r="M1178" s="1" t="s">
        <v>383</v>
      </c>
      <c r="N1178" s="362" t="s">
        <v>1411</v>
      </c>
      <c r="O1178" s="1" t="s">
        <v>8962</v>
      </c>
      <c r="P1178" s="1">
        <v>796</v>
      </c>
      <c r="Q1178" s="1" t="s">
        <v>1195</v>
      </c>
      <c r="R1178" s="3">
        <v>2</v>
      </c>
      <c r="S1178" s="42">
        <v>82140</v>
      </c>
      <c r="T1178" s="290">
        <f t="shared" si="211"/>
        <v>164280</v>
      </c>
      <c r="U1178" s="291">
        <f t="shared" si="222"/>
        <v>183993.60000000001</v>
      </c>
      <c r="V1178" s="9" t="s">
        <v>1341</v>
      </c>
      <c r="W1178" s="15" t="s">
        <v>1410</v>
      </c>
      <c r="X1178" s="29"/>
    </row>
    <row r="1179" spans="1:24" s="28" customFormat="1" ht="102" customHeight="1">
      <c r="A1179" s="9" t="s">
        <v>7090</v>
      </c>
      <c r="B1179" s="3" t="s">
        <v>1332</v>
      </c>
      <c r="C1179" s="220" t="s">
        <v>9054</v>
      </c>
      <c r="D1179" s="220" t="s">
        <v>9055</v>
      </c>
      <c r="E1179" s="292" t="s">
        <v>9056</v>
      </c>
      <c r="F1179" s="1" t="s">
        <v>9041</v>
      </c>
      <c r="G1179" s="15" t="s">
        <v>384</v>
      </c>
      <c r="H1179" s="289">
        <v>0</v>
      </c>
      <c r="I1179" s="138">
        <v>470000000</v>
      </c>
      <c r="J1179" s="14" t="s">
        <v>1330</v>
      </c>
      <c r="K1179" s="1" t="s">
        <v>1339</v>
      </c>
      <c r="L1179" s="1" t="s">
        <v>8960</v>
      </c>
      <c r="M1179" s="1" t="s">
        <v>383</v>
      </c>
      <c r="N1179" s="362" t="s">
        <v>1411</v>
      </c>
      <c r="O1179" s="1" t="s">
        <v>8962</v>
      </c>
      <c r="P1179" s="1">
        <v>796</v>
      </c>
      <c r="Q1179" s="1" t="s">
        <v>1195</v>
      </c>
      <c r="R1179" s="3">
        <v>2</v>
      </c>
      <c r="S1179" s="42">
        <v>4400</v>
      </c>
      <c r="T1179" s="290">
        <f t="shared" si="211"/>
        <v>8800</v>
      </c>
      <c r="U1179" s="291">
        <f t="shared" si="222"/>
        <v>9856.0000000000018</v>
      </c>
      <c r="V1179" s="9" t="s">
        <v>1341</v>
      </c>
      <c r="W1179" s="15" t="s">
        <v>1410</v>
      </c>
      <c r="X1179" s="29"/>
    </row>
    <row r="1180" spans="1:24" s="28" customFormat="1" ht="102" customHeight="1">
      <c r="A1180" s="9" t="s">
        <v>7091</v>
      </c>
      <c r="B1180" s="3" t="s">
        <v>1332</v>
      </c>
      <c r="C1180" s="240" t="s">
        <v>9050</v>
      </c>
      <c r="D1180" s="240" t="s">
        <v>1650</v>
      </c>
      <c r="E1180" s="240" t="s">
        <v>9051</v>
      </c>
      <c r="F1180" s="1" t="s">
        <v>8971</v>
      </c>
      <c r="G1180" s="15" t="s">
        <v>384</v>
      </c>
      <c r="H1180" s="289">
        <v>0</v>
      </c>
      <c r="I1180" s="138">
        <v>470000000</v>
      </c>
      <c r="J1180" s="14" t="s">
        <v>1330</v>
      </c>
      <c r="K1180" s="1" t="s">
        <v>1339</v>
      </c>
      <c r="L1180" s="1" t="s">
        <v>8960</v>
      </c>
      <c r="M1180" s="1" t="s">
        <v>383</v>
      </c>
      <c r="N1180" s="362" t="s">
        <v>1411</v>
      </c>
      <c r="O1180" s="1" t="s">
        <v>8962</v>
      </c>
      <c r="P1180" s="1">
        <v>796</v>
      </c>
      <c r="Q1180" s="1" t="s">
        <v>1195</v>
      </c>
      <c r="R1180" s="3">
        <v>2</v>
      </c>
      <c r="S1180" s="42">
        <v>2500</v>
      </c>
      <c r="T1180" s="290">
        <f t="shared" si="211"/>
        <v>5000</v>
      </c>
      <c r="U1180" s="291">
        <f t="shared" si="222"/>
        <v>5600.0000000000009</v>
      </c>
      <c r="V1180" s="9" t="s">
        <v>1341</v>
      </c>
      <c r="W1180" s="15" t="s">
        <v>1410</v>
      </c>
      <c r="X1180" s="29"/>
    </row>
    <row r="1181" spans="1:24" s="28" customFormat="1" ht="102" customHeight="1">
      <c r="A1181" s="9" t="s">
        <v>7092</v>
      </c>
      <c r="B1181" s="3" t="s">
        <v>1332</v>
      </c>
      <c r="C1181" s="293" t="s">
        <v>9057</v>
      </c>
      <c r="D1181" s="294" t="s">
        <v>9058</v>
      </c>
      <c r="E1181" s="294" t="s">
        <v>9059</v>
      </c>
      <c r="F1181" s="1" t="s">
        <v>9042</v>
      </c>
      <c r="G1181" s="15" t="s">
        <v>384</v>
      </c>
      <c r="H1181" s="289">
        <v>0</v>
      </c>
      <c r="I1181" s="138">
        <v>470000000</v>
      </c>
      <c r="J1181" s="14" t="s">
        <v>1330</v>
      </c>
      <c r="K1181" s="1" t="s">
        <v>1339</v>
      </c>
      <c r="L1181" s="1" t="s">
        <v>8960</v>
      </c>
      <c r="M1181" s="1" t="s">
        <v>383</v>
      </c>
      <c r="N1181" s="362" t="s">
        <v>1411</v>
      </c>
      <c r="O1181" s="1" t="s">
        <v>8962</v>
      </c>
      <c r="P1181" s="1">
        <v>796</v>
      </c>
      <c r="Q1181" s="1" t="s">
        <v>1195</v>
      </c>
      <c r="R1181" s="3">
        <v>2</v>
      </c>
      <c r="S1181" s="42">
        <v>39622</v>
      </c>
      <c r="T1181" s="290">
        <f t="shared" si="211"/>
        <v>79244</v>
      </c>
      <c r="U1181" s="291">
        <f t="shared" si="222"/>
        <v>88753.280000000013</v>
      </c>
      <c r="V1181" s="9" t="s">
        <v>1341</v>
      </c>
      <c r="W1181" s="15" t="s">
        <v>1410</v>
      </c>
      <c r="X1181" s="29"/>
    </row>
    <row r="1182" spans="1:24" s="28" customFormat="1" ht="102" customHeight="1">
      <c r="A1182" s="9" t="s">
        <v>7093</v>
      </c>
      <c r="B1182" s="3" t="s">
        <v>1332</v>
      </c>
      <c r="C1182" s="293" t="s">
        <v>9057</v>
      </c>
      <c r="D1182" s="294" t="s">
        <v>9058</v>
      </c>
      <c r="E1182" s="294" t="s">
        <v>9059</v>
      </c>
      <c r="F1182" s="1" t="s">
        <v>9042</v>
      </c>
      <c r="G1182" s="15" t="s">
        <v>384</v>
      </c>
      <c r="H1182" s="289">
        <v>0</v>
      </c>
      <c r="I1182" s="138">
        <v>470000000</v>
      </c>
      <c r="J1182" s="14" t="s">
        <v>1330</v>
      </c>
      <c r="K1182" s="1" t="s">
        <v>1339</v>
      </c>
      <c r="L1182" s="1" t="s">
        <v>8960</v>
      </c>
      <c r="M1182" s="1" t="s">
        <v>383</v>
      </c>
      <c r="N1182" s="362" t="s">
        <v>1411</v>
      </c>
      <c r="O1182" s="1" t="s">
        <v>8962</v>
      </c>
      <c r="P1182" s="1">
        <v>796</v>
      </c>
      <c r="Q1182" s="1" t="s">
        <v>1195</v>
      </c>
      <c r="R1182" s="3">
        <v>2</v>
      </c>
      <c r="S1182" s="42">
        <v>234683.5</v>
      </c>
      <c r="T1182" s="290">
        <f t="shared" si="211"/>
        <v>469367</v>
      </c>
      <c r="U1182" s="291">
        <f t="shared" si="222"/>
        <v>525691.04</v>
      </c>
      <c r="V1182" s="9" t="s">
        <v>1341</v>
      </c>
      <c r="W1182" s="15" t="s">
        <v>1410</v>
      </c>
      <c r="X1182" s="29"/>
    </row>
    <row r="1183" spans="1:24" s="28" customFormat="1" ht="102" customHeight="1">
      <c r="A1183" s="9" t="s">
        <v>7094</v>
      </c>
      <c r="B1183" s="3" t="s">
        <v>1332</v>
      </c>
      <c r="C1183" s="293" t="s">
        <v>9057</v>
      </c>
      <c r="D1183" s="294" t="s">
        <v>9058</v>
      </c>
      <c r="E1183" s="294" t="s">
        <v>9059</v>
      </c>
      <c r="F1183" s="1" t="s">
        <v>9043</v>
      </c>
      <c r="G1183" s="15" t="s">
        <v>384</v>
      </c>
      <c r="H1183" s="289">
        <v>0</v>
      </c>
      <c r="I1183" s="138">
        <v>470000000</v>
      </c>
      <c r="J1183" s="14" t="s">
        <v>1330</v>
      </c>
      <c r="K1183" s="1" t="s">
        <v>1339</v>
      </c>
      <c r="L1183" s="1" t="s">
        <v>8960</v>
      </c>
      <c r="M1183" s="1" t="s">
        <v>383</v>
      </c>
      <c r="N1183" s="362" t="s">
        <v>1411</v>
      </c>
      <c r="O1183" s="1" t="s">
        <v>8962</v>
      </c>
      <c r="P1183" s="1">
        <v>796</v>
      </c>
      <c r="Q1183" s="1" t="s">
        <v>1195</v>
      </c>
      <c r="R1183" s="3">
        <v>2</v>
      </c>
      <c r="S1183" s="42">
        <v>234683.5</v>
      </c>
      <c r="T1183" s="290">
        <f t="shared" si="211"/>
        <v>469367</v>
      </c>
      <c r="U1183" s="291">
        <f t="shared" si="222"/>
        <v>525691.04</v>
      </c>
      <c r="V1183" s="9" t="s">
        <v>1341</v>
      </c>
      <c r="W1183" s="15" t="s">
        <v>1410</v>
      </c>
      <c r="X1183" s="29"/>
    </row>
    <row r="1184" spans="1:24" s="28" customFormat="1" ht="102" customHeight="1">
      <c r="A1184" s="9" t="s">
        <v>7095</v>
      </c>
      <c r="B1184" s="3" t="s">
        <v>1332</v>
      </c>
      <c r="C1184" s="293" t="s">
        <v>9057</v>
      </c>
      <c r="D1184" s="294" t="s">
        <v>9058</v>
      </c>
      <c r="E1184" s="294" t="s">
        <v>9059</v>
      </c>
      <c r="F1184" s="1" t="s">
        <v>9044</v>
      </c>
      <c r="G1184" s="15" t="s">
        <v>384</v>
      </c>
      <c r="H1184" s="289">
        <v>0</v>
      </c>
      <c r="I1184" s="138">
        <v>470000000</v>
      </c>
      <c r="J1184" s="14" t="s">
        <v>1330</v>
      </c>
      <c r="K1184" s="1" t="s">
        <v>1339</v>
      </c>
      <c r="L1184" s="1" t="s">
        <v>8960</v>
      </c>
      <c r="M1184" s="1" t="s">
        <v>383</v>
      </c>
      <c r="N1184" s="362" t="s">
        <v>1411</v>
      </c>
      <c r="O1184" s="1" t="s">
        <v>8962</v>
      </c>
      <c r="P1184" s="1">
        <v>796</v>
      </c>
      <c r="Q1184" s="1" t="s">
        <v>1195</v>
      </c>
      <c r="R1184" s="3">
        <v>10</v>
      </c>
      <c r="S1184" s="42">
        <v>8250</v>
      </c>
      <c r="T1184" s="290">
        <f t="shared" si="211"/>
        <v>82500</v>
      </c>
      <c r="U1184" s="291">
        <f t="shared" si="222"/>
        <v>92400.000000000015</v>
      </c>
      <c r="V1184" s="9" t="s">
        <v>1341</v>
      </c>
      <c r="W1184" s="15" t="s">
        <v>1410</v>
      </c>
      <c r="X1184" s="29"/>
    </row>
    <row r="1185" spans="1:24" s="28" customFormat="1" ht="102" customHeight="1">
      <c r="A1185" s="9" t="s">
        <v>7096</v>
      </c>
      <c r="B1185" s="3" t="s">
        <v>1332</v>
      </c>
      <c r="C1185" s="292" t="s">
        <v>9060</v>
      </c>
      <c r="D1185" s="292" t="s">
        <v>9061</v>
      </c>
      <c r="E1185" s="292" t="s">
        <v>9062</v>
      </c>
      <c r="F1185" s="1" t="s">
        <v>9045</v>
      </c>
      <c r="G1185" s="15" t="s">
        <v>384</v>
      </c>
      <c r="H1185" s="289">
        <v>0</v>
      </c>
      <c r="I1185" s="138">
        <v>470000000</v>
      </c>
      <c r="J1185" s="14" t="s">
        <v>1330</v>
      </c>
      <c r="K1185" s="1" t="s">
        <v>1339</v>
      </c>
      <c r="L1185" s="1" t="s">
        <v>8960</v>
      </c>
      <c r="M1185" s="1" t="s">
        <v>383</v>
      </c>
      <c r="N1185" s="362" t="s">
        <v>1411</v>
      </c>
      <c r="O1185" s="1" t="s">
        <v>8962</v>
      </c>
      <c r="P1185" s="1">
        <v>796</v>
      </c>
      <c r="Q1185" s="1" t="s">
        <v>1195</v>
      </c>
      <c r="R1185" s="3">
        <v>10</v>
      </c>
      <c r="S1185" s="42">
        <v>1950</v>
      </c>
      <c r="T1185" s="290">
        <f t="shared" si="211"/>
        <v>19500</v>
      </c>
      <c r="U1185" s="291">
        <f t="shared" si="222"/>
        <v>21840.000000000004</v>
      </c>
      <c r="V1185" s="9" t="s">
        <v>1341</v>
      </c>
      <c r="W1185" s="15" t="s">
        <v>1410</v>
      </c>
      <c r="X1185" s="29"/>
    </row>
    <row r="1186" spans="1:24" s="28" customFormat="1" ht="102" customHeight="1">
      <c r="A1186" s="9" t="s">
        <v>7097</v>
      </c>
      <c r="B1186" s="3" t="s">
        <v>1332</v>
      </c>
      <c r="C1186" s="292" t="s">
        <v>9063</v>
      </c>
      <c r="D1186" s="292" t="s">
        <v>9064</v>
      </c>
      <c r="E1186" s="295" t="s">
        <v>9065</v>
      </c>
      <c r="F1186" s="1" t="s">
        <v>9046</v>
      </c>
      <c r="G1186" s="15" t="s">
        <v>384</v>
      </c>
      <c r="H1186" s="289">
        <v>0</v>
      </c>
      <c r="I1186" s="138">
        <v>470000000</v>
      </c>
      <c r="J1186" s="14" t="s">
        <v>1330</v>
      </c>
      <c r="K1186" s="1" t="s">
        <v>1339</v>
      </c>
      <c r="L1186" s="1" t="s">
        <v>8960</v>
      </c>
      <c r="M1186" s="1" t="s">
        <v>383</v>
      </c>
      <c r="N1186" s="362" t="s">
        <v>1411</v>
      </c>
      <c r="O1186" s="1" t="s">
        <v>8962</v>
      </c>
      <c r="P1186" s="1">
        <v>796</v>
      </c>
      <c r="Q1186" s="1" t="s">
        <v>1195</v>
      </c>
      <c r="R1186" s="3">
        <v>2</v>
      </c>
      <c r="S1186" s="42">
        <v>12250</v>
      </c>
      <c r="T1186" s="290">
        <f t="shared" si="211"/>
        <v>24500</v>
      </c>
      <c r="U1186" s="291">
        <f t="shared" si="222"/>
        <v>27440.000000000004</v>
      </c>
      <c r="V1186" s="9" t="s">
        <v>1341</v>
      </c>
      <c r="W1186" s="15" t="s">
        <v>1410</v>
      </c>
      <c r="X1186" s="29"/>
    </row>
    <row r="1187" spans="1:24" s="28" customFormat="1" ht="102" customHeight="1">
      <c r="A1187" s="9" t="s">
        <v>7098</v>
      </c>
      <c r="B1187" s="3" t="s">
        <v>1332</v>
      </c>
      <c r="C1187" s="292" t="s">
        <v>9063</v>
      </c>
      <c r="D1187" s="292" t="s">
        <v>9064</v>
      </c>
      <c r="E1187" s="295" t="s">
        <v>9065</v>
      </c>
      <c r="F1187" s="1" t="s">
        <v>9046</v>
      </c>
      <c r="G1187" s="15" t="s">
        <v>384</v>
      </c>
      <c r="H1187" s="289">
        <v>0</v>
      </c>
      <c r="I1187" s="138">
        <v>470000000</v>
      </c>
      <c r="J1187" s="14" t="s">
        <v>1330</v>
      </c>
      <c r="K1187" s="1" t="s">
        <v>1339</v>
      </c>
      <c r="L1187" s="1" t="s">
        <v>8960</v>
      </c>
      <c r="M1187" s="1" t="s">
        <v>383</v>
      </c>
      <c r="N1187" s="362" t="s">
        <v>1411</v>
      </c>
      <c r="O1187" s="1" t="s">
        <v>8962</v>
      </c>
      <c r="P1187" s="1">
        <v>796</v>
      </c>
      <c r="Q1187" s="1" t="s">
        <v>1195</v>
      </c>
      <c r="R1187" s="3">
        <v>2</v>
      </c>
      <c r="S1187" s="42">
        <v>12250</v>
      </c>
      <c r="T1187" s="290">
        <f t="shared" si="211"/>
        <v>24500</v>
      </c>
      <c r="U1187" s="291">
        <f t="shared" si="222"/>
        <v>27440.000000000004</v>
      </c>
      <c r="V1187" s="9" t="s">
        <v>1341</v>
      </c>
      <c r="W1187" s="15" t="s">
        <v>1410</v>
      </c>
      <c r="X1187" s="29"/>
    </row>
    <row r="1188" spans="1:24" s="28" customFormat="1" ht="102" customHeight="1">
      <c r="A1188" s="9" t="s">
        <v>7099</v>
      </c>
      <c r="B1188" s="3" t="s">
        <v>1332</v>
      </c>
      <c r="C1188" s="57" t="s">
        <v>1386</v>
      </c>
      <c r="D1188" s="31" t="s">
        <v>622</v>
      </c>
      <c r="E1188" s="3" t="s">
        <v>609</v>
      </c>
      <c r="F1188" s="4"/>
      <c r="G1188" s="29" t="s">
        <v>384</v>
      </c>
      <c r="H1188" s="20">
        <v>0</v>
      </c>
      <c r="I1188" s="34">
        <v>470000000</v>
      </c>
      <c r="J1188" s="21" t="s">
        <v>1330</v>
      </c>
      <c r="K1188" s="30" t="s">
        <v>1383</v>
      </c>
      <c r="L1188" s="138" t="s">
        <v>3428</v>
      </c>
      <c r="M1188" s="141" t="s">
        <v>383</v>
      </c>
      <c r="N1188" s="360" t="s">
        <v>8878</v>
      </c>
      <c r="O1188" s="3" t="s">
        <v>1382</v>
      </c>
      <c r="P1188" s="7" t="s">
        <v>1354</v>
      </c>
      <c r="Q1188" s="3" t="s">
        <v>1195</v>
      </c>
      <c r="R1188" s="9">
        <v>1</v>
      </c>
      <c r="S1188" s="4">
        <v>19430</v>
      </c>
      <c r="T1188" s="3">
        <f t="shared" si="211"/>
        <v>19430</v>
      </c>
      <c r="U1188" s="83">
        <f t="shared" si="222"/>
        <v>21761.600000000002</v>
      </c>
      <c r="V1188" s="9" t="s">
        <v>1341</v>
      </c>
      <c r="W1188" s="153" t="s">
        <v>1410</v>
      </c>
      <c r="X1188" s="29"/>
    </row>
    <row r="1189" spans="1:24" s="28" customFormat="1" ht="102" customHeight="1">
      <c r="A1189" s="9" t="s">
        <v>7100</v>
      </c>
      <c r="B1189" s="3" t="s">
        <v>1332</v>
      </c>
      <c r="C1189" s="57" t="s">
        <v>1386</v>
      </c>
      <c r="D1189" s="31" t="s">
        <v>622</v>
      </c>
      <c r="E1189" s="3" t="s">
        <v>610</v>
      </c>
      <c r="F1189" s="4"/>
      <c r="G1189" s="29" t="s">
        <v>384</v>
      </c>
      <c r="H1189" s="20">
        <v>0</v>
      </c>
      <c r="I1189" s="34">
        <v>470000000</v>
      </c>
      <c r="J1189" s="21" t="s">
        <v>1330</v>
      </c>
      <c r="K1189" s="30" t="s">
        <v>1383</v>
      </c>
      <c r="L1189" s="138" t="s">
        <v>3428</v>
      </c>
      <c r="M1189" s="141" t="s">
        <v>383</v>
      </c>
      <c r="N1189" s="360" t="s">
        <v>8878</v>
      </c>
      <c r="O1189" s="3" t="s">
        <v>1382</v>
      </c>
      <c r="P1189" s="7" t="s">
        <v>1354</v>
      </c>
      <c r="Q1189" s="3" t="s">
        <v>1195</v>
      </c>
      <c r="R1189" s="9">
        <v>3</v>
      </c>
      <c r="S1189" s="4">
        <v>19430</v>
      </c>
      <c r="T1189" s="3">
        <f t="shared" si="211"/>
        <v>58290</v>
      </c>
      <c r="U1189" s="83">
        <f t="shared" si="222"/>
        <v>65284.800000000003</v>
      </c>
      <c r="V1189" s="9" t="s">
        <v>1341</v>
      </c>
      <c r="W1189" s="153" t="s">
        <v>1410</v>
      </c>
      <c r="X1189" s="29"/>
    </row>
    <row r="1190" spans="1:24" s="28" customFormat="1" ht="102" customHeight="1">
      <c r="A1190" s="9" t="s">
        <v>7101</v>
      </c>
      <c r="B1190" s="3" t="s">
        <v>1332</v>
      </c>
      <c r="C1190" s="57" t="s">
        <v>1386</v>
      </c>
      <c r="D1190" s="31" t="s">
        <v>622</v>
      </c>
      <c r="E1190" s="3" t="s">
        <v>611</v>
      </c>
      <c r="F1190" s="4"/>
      <c r="G1190" s="29" t="s">
        <v>384</v>
      </c>
      <c r="H1190" s="20">
        <v>0</v>
      </c>
      <c r="I1190" s="34">
        <v>470000000</v>
      </c>
      <c r="J1190" s="21" t="s">
        <v>1330</v>
      </c>
      <c r="K1190" s="30" t="s">
        <v>1383</v>
      </c>
      <c r="L1190" s="138" t="s">
        <v>3428</v>
      </c>
      <c r="M1190" s="141" t="s">
        <v>383</v>
      </c>
      <c r="N1190" s="360" t="s">
        <v>8878</v>
      </c>
      <c r="O1190" s="3" t="s">
        <v>1382</v>
      </c>
      <c r="P1190" s="7" t="s">
        <v>1354</v>
      </c>
      <c r="Q1190" s="3" t="s">
        <v>1195</v>
      </c>
      <c r="R1190" s="9">
        <v>1</v>
      </c>
      <c r="S1190" s="4">
        <v>15056</v>
      </c>
      <c r="T1190" s="3">
        <f t="shared" si="211"/>
        <v>15056</v>
      </c>
      <c r="U1190" s="83">
        <f t="shared" si="222"/>
        <v>16862.72</v>
      </c>
      <c r="V1190" s="9" t="s">
        <v>1341</v>
      </c>
      <c r="W1190" s="153" t="s">
        <v>1410</v>
      </c>
      <c r="X1190" s="29"/>
    </row>
    <row r="1191" spans="1:24" s="28" customFormat="1" ht="102" customHeight="1">
      <c r="A1191" s="9" t="s">
        <v>7102</v>
      </c>
      <c r="B1191" s="3" t="s">
        <v>1332</v>
      </c>
      <c r="C1191" s="57" t="s">
        <v>1386</v>
      </c>
      <c r="D1191" s="31" t="s">
        <v>1385</v>
      </c>
      <c r="E1191" s="3" t="s">
        <v>612</v>
      </c>
      <c r="F1191" s="4"/>
      <c r="G1191" s="29" t="s">
        <v>384</v>
      </c>
      <c r="H1191" s="20">
        <v>0</v>
      </c>
      <c r="I1191" s="34">
        <v>470000000</v>
      </c>
      <c r="J1191" s="21" t="s">
        <v>1330</v>
      </c>
      <c r="K1191" s="30" t="s">
        <v>1383</v>
      </c>
      <c r="L1191" s="138" t="s">
        <v>3428</v>
      </c>
      <c r="M1191" s="141" t="s">
        <v>383</v>
      </c>
      <c r="N1191" s="360" t="s">
        <v>8878</v>
      </c>
      <c r="O1191" s="3" t="s">
        <v>1382</v>
      </c>
      <c r="P1191" s="7" t="s">
        <v>1354</v>
      </c>
      <c r="Q1191" s="3" t="s">
        <v>1195</v>
      </c>
      <c r="R1191" s="9">
        <v>1</v>
      </c>
      <c r="S1191" s="4">
        <v>19210</v>
      </c>
      <c r="T1191" s="3">
        <f t="shared" si="211"/>
        <v>19210</v>
      </c>
      <c r="U1191" s="83">
        <f t="shared" si="222"/>
        <v>21515.200000000001</v>
      </c>
      <c r="V1191" s="9" t="s">
        <v>1341</v>
      </c>
      <c r="W1191" s="153" t="s">
        <v>1410</v>
      </c>
      <c r="X1191" s="29"/>
    </row>
    <row r="1192" spans="1:24" s="28" customFormat="1" ht="102" customHeight="1">
      <c r="A1192" s="9" t="s">
        <v>7103</v>
      </c>
      <c r="B1192" s="3" t="s">
        <v>1332</v>
      </c>
      <c r="C1192" s="58" t="s">
        <v>1384</v>
      </c>
      <c r="D1192" s="31" t="s">
        <v>613</v>
      </c>
      <c r="E1192" s="3" t="s">
        <v>614</v>
      </c>
      <c r="F1192" s="4"/>
      <c r="G1192" s="29" t="s">
        <v>384</v>
      </c>
      <c r="H1192" s="20">
        <v>0</v>
      </c>
      <c r="I1192" s="34">
        <v>470000000</v>
      </c>
      <c r="J1192" s="21" t="s">
        <v>1330</v>
      </c>
      <c r="K1192" s="30" t="s">
        <v>1383</v>
      </c>
      <c r="L1192" s="138" t="s">
        <v>3428</v>
      </c>
      <c r="M1192" s="141" t="s">
        <v>383</v>
      </c>
      <c r="N1192" s="360" t="s">
        <v>8878</v>
      </c>
      <c r="O1192" s="3" t="s">
        <v>1382</v>
      </c>
      <c r="P1192" s="7" t="s">
        <v>1354</v>
      </c>
      <c r="Q1192" s="3" t="s">
        <v>1195</v>
      </c>
      <c r="R1192" s="9">
        <v>2</v>
      </c>
      <c r="S1192" s="4">
        <v>87950</v>
      </c>
      <c r="T1192" s="3">
        <v>0</v>
      </c>
      <c r="U1192" s="83">
        <f t="shared" si="222"/>
        <v>0</v>
      </c>
      <c r="V1192" s="9" t="s">
        <v>1341</v>
      </c>
      <c r="W1192" s="153" t="s">
        <v>1410</v>
      </c>
      <c r="X1192" s="29" t="s">
        <v>10689</v>
      </c>
    </row>
    <row r="1193" spans="1:24" s="28" customFormat="1" ht="102" customHeight="1">
      <c r="A1193" s="9" t="s">
        <v>10685</v>
      </c>
      <c r="B1193" s="3" t="s">
        <v>1332</v>
      </c>
      <c r="C1193" s="58" t="s">
        <v>1384</v>
      </c>
      <c r="D1193" s="31" t="s">
        <v>10687</v>
      </c>
      <c r="E1193" s="3" t="s">
        <v>10688</v>
      </c>
      <c r="F1193" s="31" t="s">
        <v>10686</v>
      </c>
      <c r="G1193" s="29" t="s">
        <v>384</v>
      </c>
      <c r="H1193" s="20">
        <v>0</v>
      </c>
      <c r="I1193" s="34">
        <v>470000000</v>
      </c>
      <c r="J1193" s="21" t="s">
        <v>1330</v>
      </c>
      <c r="K1193" s="30" t="s">
        <v>10504</v>
      </c>
      <c r="L1193" s="138" t="s">
        <v>3428</v>
      </c>
      <c r="M1193" s="141" t="s">
        <v>383</v>
      </c>
      <c r="N1193" s="360" t="s">
        <v>8878</v>
      </c>
      <c r="O1193" s="3" t="s">
        <v>1382</v>
      </c>
      <c r="P1193" s="7" t="s">
        <v>1354</v>
      </c>
      <c r="Q1193" s="3" t="s">
        <v>1195</v>
      </c>
      <c r="R1193" s="9">
        <v>2</v>
      </c>
      <c r="S1193" s="4">
        <v>148500</v>
      </c>
      <c r="T1193" s="3">
        <f t="shared" ref="T1193" si="225">R1193*S1193</f>
        <v>297000</v>
      </c>
      <c r="U1193" s="83">
        <f t="shared" ref="U1193" si="226">T1193*1.12</f>
        <v>332640.00000000006</v>
      </c>
      <c r="V1193" s="9" t="s">
        <v>1341</v>
      </c>
      <c r="W1193" s="153" t="s">
        <v>1410</v>
      </c>
      <c r="X1193" s="29"/>
    </row>
    <row r="1194" spans="1:24" s="224" customFormat="1" ht="102">
      <c r="A1194" s="9" t="s">
        <v>7104</v>
      </c>
      <c r="B1194" s="3" t="s">
        <v>1332</v>
      </c>
      <c r="C1194" s="11" t="s">
        <v>3462</v>
      </c>
      <c r="D1194" s="186" t="s">
        <v>3463</v>
      </c>
      <c r="E1194" s="186" t="s">
        <v>3464</v>
      </c>
      <c r="F1194" s="241"/>
      <c r="G1194" s="241" t="s">
        <v>384</v>
      </c>
      <c r="H1194" s="242">
        <v>0</v>
      </c>
      <c r="I1194" s="34">
        <v>470000000</v>
      </c>
      <c r="J1194" s="21" t="s">
        <v>1330</v>
      </c>
      <c r="K1194" s="17" t="s">
        <v>1647</v>
      </c>
      <c r="L1194" s="236" t="s">
        <v>3465</v>
      </c>
      <c r="M1194" s="141" t="s">
        <v>383</v>
      </c>
      <c r="N1194" s="363" t="s">
        <v>6106</v>
      </c>
      <c r="O1194" s="3" t="s">
        <v>1382</v>
      </c>
      <c r="P1194" s="7" t="s">
        <v>1354</v>
      </c>
      <c r="Q1194" s="3" t="s">
        <v>1195</v>
      </c>
      <c r="R1194" s="11">
        <v>20</v>
      </c>
      <c r="S1194" s="184">
        <v>2676.31</v>
      </c>
      <c r="T1194" s="243">
        <f>R1194*S1194</f>
        <v>53526.2</v>
      </c>
      <c r="U1194" s="83">
        <f t="shared" si="222"/>
        <v>59949.344000000005</v>
      </c>
      <c r="V1194" s="9" t="s">
        <v>1341</v>
      </c>
      <c r="W1194" s="153" t="s">
        <v>1410</v>
      </c>
      <c r="X1194" s="241"/>
    </row>
    <row r="1195" spans="1:24" s="225" customFormat="1" ht="102">
      <c r="A1195" s="9" t="s">
        <v>7105</v>
      </c>
      <c r="B1195" s="3" t="s">
        <v>1332</v>
      </c>
      <c r="C1195" s="11" t="s">
        <v>3466</v>
      </c>
      <c r="D1195" s="1" t="s">
        <v>3467</v>
      </c>
      <c r="E1195" s="186" t="s">
        <v>3468</v>
      </c>
      <c r="F1195" s="244"/>
      <c r="G1195" s="241" t="s">
        <v>384</v>
      </c>
      <c r="H1195" s="242">
        <v>0</v>
      </c>
      <c r="I1195" s="34">
        <v>470000000</v>
      </c>
      <c r="J1195" s="21" t="s">
        <v>1330</v>
      </c>
      <c r="K1195" s="17" t="s">
        <v>1647</v>
      </c>
      <c r="L1195" s="236" t="s">
        <v>3465</v>
      </c>
      <c r="M1195" s="141" t="s">
        <v>383</v>
      </c>
      <c r="N1195" s="363" t="s">
        <v>6106</v>
      </c>
      <c r="O1195" s="3" t="s">
        <v>1382</v>
      </c>
      <c r="P1195" s="7" t="s">
        <v>1354</v>
      </c>
      <c r="Q1195" s="3" t="s">
        <v>1195</v>
      </c>
      <c r="R1195" s="9">
        <v>40</v>
      </c>
      <c r="S1195" s="184">
        <v>2304.96</v>
      </c>
      <c r="T1195" s="243">
        <f t="shared" ref="T1195:T1230" si="227">R1195*S1195</f>
        <v>92198.399999999994</v>
      </c>
      <c r="U1195" s="83">
        <f t="shared" si="222"/>
        <v>103262.208</v>
      </c>
      <c r="V1195" s="9" t="s">
        <v>1341</v>
      </c>
      <c r="W1195" s="153" t="s">
        <v>1410</v>
      </c>
      <c r="X1195" s="244"/>
    </row>
    <row r="1196" spans="1:24" s="226" customFormat="1" ht="102">
      <c r="A1196" s="9" t="s">
        <v>7106</v>
      </c>
      <c r="B1196" s="3" t="s">
        <v>1332</v>
      </c>
      <c r="C1196" s="11" t="s">
        <v>3469</v>
      </c>
      <c r="D1196" s="1" t="s">
        <v>3467</v>
      </c>
      <c r="E1196" s="186" t="s">
        <v>3470</v>
      </c>
      <c r="F1196" s="244"/>
      <c r="G1196" s="241" t="s">
        <v>384</v>
      </c>
      <c r="H1196" s="242">
        <v>0</v>
      </c>
      <c r="I1196" s="34">
        <v>470000000</v>
      </c>
      <c r="J1196" s="21" t="s">
        <v>1330</v>
      </c>
      <c r="K1196" s="17" t="s">
        <v>1647</v>
      </c>
      <c r="L1196" s="236" t="s">
        <v>3465</v>
      </c>
      <c r="M1196" s="141" t="s">
        <v>383</v>
      </c>
      <c r="N1196" s="363" t="s">
        <v>6106</v>
      </c>
      <c r="O1196" s="3" t="s">
        <v>1382</v>
      </c>
      <c r="P1196" s="7" t="s">
        <v>1354</v>
      </c>
      <c r="Q1196" s="3" t="s">
        <v>1195</v>
      </c>
      <c r="R1196" s="3">
        <v>40</v>
      </c>
      <c r="S1196" s="184">
        <v>2304.96</v>
      </c>
      <c r="T1196" s="243">
        <f t="shared" si="227"/>
        <v>92198.399999999994</v>
      </c>
      <c r="U1196" s="83">
        <f t="shared" si="222"/>
        <v>103262.208</v>
      </c>
      <c r="V1196" s="9" t="s">
        <v>1341</v>
      </c>
      <c r="W1196" s="153" t="s">
        <v>1410</v>
      </c>
      <c r="X1196" s="244"/>
    </row>
    <row r="1197" spans="1:24" s="226" customFormat="1" ht="102">
      <c r="A1197" s="9" t="s">
        <v>7107</v>
      </c>
      <c r="B1197" s="3" t="s">
        <v>1332</v>
      </c>
      <c r="C1197" s="11" t="s">
        <v>3471</v>
      </c>
      <c r="D1197" s="1" t="s">
        <v>3472</v>
      </c>
      <c r="E1197" s="186" t="s">
        <v>3473</v>
      </c>
      <c r="F1197" s="245"/>
      <c r="G1197" s="241" t="s">
        <v>384</v>
      </c>
      <c r="H1197" s="242">
        <v>0</v>
      </c>
      <c r="I1197" s="34">
        <v>470000000</v>
      </c>
      <c r="J1197" s="21" t="s">
        <v>1330</v>
      </c>
      <c r="K1197" s="17" t="s">
        <v>1647</v>
      </c>
      <c r="L1197" s="236" t="s">
        <v>3465</v>
      </c>
      <c r="M1197" s="141" t="s">
        <v>383</v>
      </c>
      <c r="N1197" s="363" t="s">
        <v>6106</v>
      </c>
      <c r="O1197" s="3" t="s">
        <v>1382</v>
      </c>
      <c r="P1197" s="7" t="s">
        <v>1354</v>
      </c>
      <c r="Q1197" s="3" t="s">
        <v>1195</v>
      </c>
      <c r="R1197" s="9">
        <v>80</v>
      </c>
      <c r="S1197" s="184">
        <v>2304.96</v>
      </c>
      <c r="T1197" s="243">
        <f t="shared" si="227"/>
        <v>184396.79999999999</v>
      </c>
      <c r="U1197" s="83">
        <f t="shared" si="222"/>
        <v>206524.416</v>
      </c>
      <c r="V1197" s="9" t="s">
        <v>1341</v>
      </c>
      <c r="W1197" s="153" t="s">
        <v>1410</v>
      </c>
      <c r="X1197" s="244"/>
    </row>
    <row r="1198" spans="1:24" s="226" customFormat="1" ht="102">
      <c r="A1198" s="9" t="s">
        <v>7108</v>
      </c>
      <c r="B1198" s="3" t="s">
        <v>1332</v>
      </c>
      <c r="C1198" s="11" t="s">
        <v>3474</v>
      </c>
      <c r="D1198" s="1" t="s">
        <v>3472</v>
      </c>
      <c r="E1198" s="186" t="s">
        <v>3475</v>
      </c>
      <c r="F1198" s="246"/>
      <c r="G1198" s="241" t="s">
        <v>384</v>
      </c>
      <c r="H1198" s="242">
        <v>0</v>
      </c>
      <c r="I1198" s="34">
        <v>470000000</v>
      </c>
      <c r="J1198" s="21" t="s">
        <v>1330</v>
      </c>
      <c r="K1198" s="17" t="s">
        <v>1647</v>
      </c>
      <c r="L1198" s="236" t="s">
        <v>3465</v>
      </c>
      <c r="M1198" s="141" t="s">
        <v>383</v>
      </c>
      <c r="N1198" s="363" t="s">
        <v>6106</v>
      </c>
      <c r="O1198" s="3" t="s">
        <v>1382</v>
      </c>
      <c r="P1198" s="7" t="s">
        <v>1354</v>
      </c>
      <c r="Q1198" s="3" t="s">
        <v>1195</v>
      </c>
      <c r="R1198" s="9">
        <v>80</v>
      </c>
      <c r="S1198" s="184">
        <v>2433.0119999999997</v>
      </c>
      <c r="T1198" s="243">
        <f t="shared" si="227"/>
        <v>194640.95999999996</v>
      </c>
      <c r="U1198" s="83">
        <f t="shared" si="222"/>
        <v>217997.87519999998</v>
      </c>
      <c r="V1198" s="9" t="s">
        <v>1341</v>
      </c>
      <c r="W1198" s="153" t="s">
        <v>1410</v>
      </c>
      <c r="X1198" s="247"/>
    </row>
    <row r="1199" spans="1:24" s="226" customFormat="1" ht="102">
      <c r="A1199" s="9" t="s">
        <v>7109</v>
      </c>
      <c r="B1199" s="3" t="s">
        <v>1332</v>
      </c>
      <c r="C1199" s="11" t="s">
        <v>3469</v>
      </c>
      <c r="D1199" s="1" t="s">
        <v>3476</v>
      </c>
      <c r="E1199" s="186" t="s">
        <v>3477</v>
      </c>
      <c r="F1199" s="246"/>
      <c r="G1199" s="241" t="s">
        <v>384</v>
      </c>
      <c r="H1199" s="242">
        <v>0</v>
      </c>
      <c r="I1199" s="34">
        <v>470000000</v>
      </c>
      <c r="J1199" s="21" t="s">
        <v>1330</v>
      </c>
      <c r="K1199" s="17" t="s">
        <v>1647</v>
      </c>
      <c r="L1199" s="236" t="s">
        <v>3465</v>
      </c>
      <c r="M1199" s="141" t="s">
        <v>383</v>
      </c>
      <c r="N1199" s="363" t="s">
        <v>6106</v>
      </c>
      <c r="O1199" s="3" t="s">
        <v>1382</v>
      </c>
      <c r="P1199" s="7" t="s">
        <v>1354</v>
      </c>
      <c r="Q1199" s="3" t="s">
        <v>1195</v>
      </c>
      <c r="R1199" s="9">
        <v>20</v>
      </c>
      <c r="S1199" s="184">
        <v>2304.96</v>
      </c>
      <c r="T1199" s="243">
        <f t="shared" si="227"/>
        <v>46099.199999999997</v>
      </c>
      <c r="U1199" s="83">
        <f t="shared" si="222"/>
        <v>51631.103999999999</v>
      </c>
      <c r="V1199" s="9" t="s">
        <v>1341</v>
      </c>
      <c r="W1199" s="153" t="s">
        <v>1410</v>
      </c>
      <c r="X1199" s="247"/>
    </row>
    <row r="1200" spans="1:24" s="226" customFormat="1" ht="102">
      <c r="A1200" s="9" t="s">
        <v>7110</v>
      </c>
      <c r="B1200" s="3" t="s">
        <v>1332</v>
      </c>
      <c r="C1200" s="11" t="s">
        <v>3478</v>
      </c>
      <c r="D1200" s="1" t="s">
        <v>3476</v>
      </c>
      <c r="E1200" s="186" t="s">
        <v>3479</v>
      </c>
      <c r="F1200" s="246"/>
      <c r="G1200" s="241" t="s">
        <v>384</v>
      </c>
      <c r="H1200" s="242">
        <v>0</v>
      </c>
      <c r="I1200" s="34">
        <v>470000000</v>
      </c>
      <c r="J1200" s="21" t="s">
        <v>1330</v>
      </c>
      <c r="K1200" s="17" t="s">
        <v>1647</v>
      </c>
      <c r="L1200" s="236" t="s">
        <v>3465</v>
      </c>
      <c r="M1200" s="141" t="s">
        <v>383</v>
      </c>
      <c r="N1200" s="363" t="s">
        <v>6106</v>
      </c>
      <c r="O1200" s="3" t="s">
        <v>1382</v>
      </c>
      <c r="P1200" s="7" t="s">
        <v>1354</v>
      </c>
      <c r="Q1200" s="3" t="s">
        <v>1195</v>
      </c>
      <c r="R1200" s="9">
        <v>20</v>
      </c>
      <c r="S1200" s="184">
        <v>2433</v>
      </c>
      <c r="T1200" s="243">
        <f t="shared" si="227"/>
        <v>48660</v>
      </c>
      <c r="U1200" s="83">
        <f t="shared" si="222"/>
        <v>54499.200000000004</v>
      </c>
      <c r="V1200" s="9" t="s">
        <v>1341</v>
      </c>
      <c r="W1200" s="153" t="s">
        <v>1410</v>
      </c>
      <c r="X1200" s="247"/>
    </row>
    <row r="1201" spans="1:24" s="226" customFormat="1" ht="102">
      <c r="A1201" s="9" t="s">
        <v>7111</v>
      </c>
      <c r="B1201" s="3" t="s">
        <v>1332</v>
      </c>
      <c r="C1201" s="11" t="s">
        <v>3480</v>
      </c>
      <c r="D1201" s="186" t="s">
        <v>3481</v>
      </c>
      <c r="E1201" s="1" t="s">
        <v>3482</v>
      </c>
      <c r="F1201" s="246"/>
      <c r="G1201" s="241" t="s">
        <v>384</v>
      </c>
      <c r="H1201" s="242">
        <v>0</v>
      </c>
      <c r="I1201" s="34">
        <v>470000000</v>
      </c>
      <c r="J1201" s="21" t="s">
        <v>1330</v>
      </c>
      <c r="K1201" s="17" t="s">
        <v>1647</v>
      </c>
      <c r="L1201" s="236" t="s">
        <v>3465</v>
      </c>
      <c r="M1201" s="141" t="s">
        <v>383</v>
      </c>
      <c r="N1201" s="363" t="s">
        <v>6106</v>
      </c>
      <c r="O1201" s="3" t="s">
        <v>1382</v>
      </c>
      <c r="P1201" s="7" t="s">
        <v>1354</v>
      </c>
      <c r="Q1201" s="3" t="s">
        <v>1195</v>
      </c>
      <c r="R1201" s="9">
        <v>6</v>
      </c>
      <c r="S1201" s="9">
        <v>16044.599999999999</v>
      </c>
      <c r="T1201" s="299">
        <v>0</v>
      </c>
      <c r="U1201" s="303">
        <f t="shared" si="222"/>
        <v>0</v>
      </c>
      <c r="V1201" s="9" t="s">
        <v>1341</v>
      </c>
      <c r="W1201" s="153" t="s">
        <v>1410</v>
      </c>
      <c r="X1201" s="247" t="s">
        <v>9103</v>
      </c>
    </row>
    <row r="1202" spans="1:24" s="226" customFormat="1" ht="102">
      <c r="A1202" s="9" t="s">
        <v>7112</v>
      </c>
      <c r="B1202" s="3" t="s">
        <v>1332</v>
      </c>
      <c r="C1202" s="11" t="s">
        <v>3480</v>
      </c>
      <c r="D1202" s="185" t="s">
        <v>3481</v>
      </c>
      <c r="E1202" s="1" t="s">
        <v>3483</v>
      </c>
      <c r="F1202" s="246"/>
      <c r="G1202" s="241" t="s">
        <v>384</v>
      </c>
      <c r="H1202" s="242">
        <v>0</v>
      </c>
      <c r="I1202" s="34">
        <v>470000000</v>
      </c>
      <c r="J1202" s="21" t="s">
        <v>1330</v>
      </c>
      <c r="K1202" s="17" t="s">
        <v>1647</v>
      </c>
      <c r="L1202" s="236" t="s">
        <v>3465</v>
      </c>
      <c r="M1202" s="141" t="s">
        <v>383</v>
      </c>
      <c r="N1202" s="363" t="s">
        <v>6106</v>
      </c>
      <c r="O1202" s="3" t="s">
        <v>1382</v>
      </c>
      <c r="P1202" s="7" t="s">
        <v>1354</v>
      </c>
      <c r="Q1202" s="3" t="s">
        <v>1195</v>
      </c>
      <c r="R1202" s="9">
        <v>4</v>
      </c>
      <c r="S1202" s="9">
        <v>1408.5839999999998</v>
      </c>
      <c r="T1202" s="299">
        <v>0</v>
      </c>
      <c r="U1202" s="303">
        <f t="shared" si="222"/>
        <v>0</v>
      </c>
      <c r="V1202" s="9" t="s">
        <v>1341</v>
      </c>
      <c r="W1202" s="153" t="s">
        <v>1410</v>
      </c>
      <c r="X1202" s="247" t="s">
        <v>9103</v>
      </c>
    </row>
    <row r="1203" spans="1:24" s="226" customFormat="1" ht="102">
      <c r="A1203" s="9" t="s">
        <v>7113</v>
      </c>
      <c r="B1203" s="3" t="s">
        <v>1332</v>
      </c>
      <c r="C1203" s="220" t="s">
        <v>3480</v>
      </c>
      <c r="D1203" s="185" t="s">
        <v>3484</v>
      </c>
      <c r="E1203" s="1" t="s">
        <v>3485</v>
      </c>
      <c r="F1203" s="246"/>
      <c r="G1203" s="241" t="s">
        <v>384</v>
      </c>
      <c r="H1203" s="242">
        <v>0</v>
      </c>
      <c r="I1203" s="34">
        <v>470000000</v>
      </c>
      <c r="J1203" s="21" t="s">
        <v>1330</v>
      </c>
      <c r="K1203" s="17" t="s">
        <v>1647</v>
      </c>
      <c r="L1203" s="236" t="s">
        <v>3465</v>
      </c>
      <c r="M1203" s="141" t="s">
        <v>383</v>
      </c>
      <c r="N1203" s="363" t="s">
        <v>6106</v>
      </c>
      <c r="O1203" s="3" t="s">
        <v>1382</v>
      </c>
      <c r="P1203" s="7" t="s">
        <v>1354</v>
      </c>
      <c r="Q1203" s="3" t="s">
        <v>1195</v>
      </c>
      <c r="R1203" s="9">
        <v>4</v>
      </c>
      <c r="S1203" s="9">
        <v>6466.7160000000003</v>
      </c>
      <c r="T1203" s="299">
        <v>0</v>
      </c>
      <c r="U1203" s="303">
        <f t="shared" ref="U1203:U1204" si="228">T1203*1.12</f>
        <v>0</v>
      </c>
      <c r="V1203" s="9" t="s">
        <v>1341</v>
      </c>
      <c r="W1203" s="153" t="s">
        <v>1410</v>
      </c>
      <c r="X1203" s="247" t="s">
        <v>9103</v>
      </c>
    </row>
    <row r="1204" spans="1:24" s="226" customFormat="1" ht="102">
      <c r="A1204" s="9" t="s">
        <v>7114</v>
      </c>
      <c r="B1204" s="3" t="s">
        <v>1332</v>
      </c>
      <c r="C1204" s="220" t="s">
        <v>3480</v>
      </c>
      <c r="D1204" s="394" t="s">
        <v>3486</v>
      </c>
      <c r="E1204" s="1" t="s">
        <v>3487</v>
      </c>
      <c r="F1204" s="246"/>
      <c r="G1204" s="241" t="s">
        <v>384</v>
      </c>
      <c r="H1204" s="242">
        <v>0</v>
      </c>
      <c r="I1204" s="34">
        <v>470000000</v>
      </c>
      <c r="J1204" s="21" t="s">
        <v>1330</v>
      </c>
      <c r="K1204" s="17" t="s">
        <v>1647</v>
      </c>
      <c r="L1204" s="236" t="s">
        <v>3465</v>
      </c>
      <c r="M1204" s="141" t="s">
        <v>383</v>
      </c>
      <c r="N1204" s="363" t="s">
        <v>6106</v>
      </c>
      <c r="O1204" s="3" t="s">
        <v>1382</v>
      </c>
      <c r="P1204" s="7" t="s">
        <v>1354</v>
      </c>
      <c r="Q1204" s="3" t="s">
        <v>1195</v>
      </c>
      <c r="R1204" s="3">
        <v>4</v>
      </c>
      <c r="S1204" s="3">
        <v>6466.7160000000003</v>
      </c>
      <c r="T1204" s="299">
        <v>0</v>
      </c>
      <c r="U1204" s="303">
        <f t="shared" si="228"/>
        <v>0</v>
      </c>
      <c r="V1204" s="9" t="s">
        <v>1341</v>
      </c>
      <c r="W1204" s="153" t="s">
        <v>1410</v>
      </c>
      <c r="X1204" s="247" t="s">
        <v>9103</v>
      </c>
    </row>
    <row r="1205" spans="1:24" s="226" customFormat="1" ht="102">
      <c r="A1205" s="9" t="s">
        <v>7115</v>
      </c>
      <c r="B1205" s="3" t="s">
        <v>1332</v>
      </c>
      <c r="C1205" s="187" t="s">
        <v>3488</v>
      </c>
      <c r="D1205" s="186" t="s">
        <v>3489</v>
      </c>
      <c r="E1205" s="1" t="s">
        <v>3490</v>
      </c>
      <c r="F1205" s="246"/>
      <c r="G1205" s="241" t="s">
        <v>384</v>
      </c>
      <c r="H1205" s="242">
        <v>0</v>
      </c>
      <c r="I1205" s="34">
        <v>470000000</v>
      </c>
      <c r="J1205" s="21" t="s">
        <v>1330</v>
      </c>
      <c r="K1205" s="17" t="s">
        <v>1647</v>
      </c>
      <c r="L1205" s="236" t="s">
        <v>3465</v>
      </c>
      <c r="M1205" s="141" t="s">
        <v>383</v>
      </c>
      <c r="N1205" s="363" t="s">
        <v>6106</v>
      </c>
      <c r="O1205" s="3" t="s">
        <v>1382</v>
      </c>
      <c r="P1205" s="7" t="s">
        <v>1354</v>
      </c>
      <c r="Q1205" s="3" t="s">
        <v>1195</v>
      </c>
      <c r="R1205" s="9">
        <v>20</v>
      </c>
      <c r="S1205" s="9">
        <v>48000</v>
      </c>
      <c r="T1205" s="243">
        <f t="shared" si="227"/>
        <v>960000</v>
      </c>
      <c r="U1205" s="83">
        <f t="shared" si="222"/>
        <v>1075200</v>
      </c>
      <c r="V1205" s="9" t="s">
        <v>1341</v>
      </c>
      <c r="W1205" s="153" t="s">
        <v>1410</v>
      </c>
      <c r="X1205" s="247"/>
    </row>
    <row r="1206" spans="1:24" s="226" customFormat="1" ht="102">
      <c r="A1206" s="9" t="s">
        <v>7116</v>
      </c>
      <c r="B1206" s="3" t="s">
        <v>1332</v>
      </c>
      <c r="C1206" s="237" t="s">
        <v>3491</v>
      </c>
      <c r="D1206" s="186" t="s">
        <v>3492</v>
      </c>
      <c r="E1206" s="186" t="s">
        <v>3493</v>
      </c>
      <c r="F1206" s="244"/>
      <c r="G1206" s="241" t="s">
        <v>384</v>
      </c>
      <c r="H1206" s="242">
        <v>0</v>
      </c>
      <c r="I1206" s="34">
        <v>470000000</v>
      </c>
      <c r="J1206" s="21" t="s">
        <v>1330</v>
      </c>
      <c r="K1206" s="17" t="s">
        <v>1647</v>
      </c>
      <c r="L1206" s="236" t="s">
        <v>3465</v>
      </c>
      <c r="M1206" s="141" t="s">
        <v>383</v>
      </c>
      <c r="N1206" s="363" t="s">
        <v>6106</v>
      </c>
      <c r="O1206" s="3" t="s">
        <v>1382</v>
      </c>
      <c r="P1206" s="131" t="s">
        <v>1347</v>
      </c>
      <c r="Q1206" s="3" t="s">
        <v>8869</v>
      </c>
      <c r="R1206" s="9">
        <v>0.5</v>
      </c>
      <c r="S1206" s="9">
        <v>684000</v>
      </c>
      <c r="T1206" s="243">
        <f t="shared" si="227"/>
        <v>342000</v>
      </c>
      <c r="U1206" s="83">
        <f t="shared" si="222"/>
        <v>383040.00000000006</v>
      </c>
      <c r="V1206" s="9" t="s">
        <v>1341</v>
      </c>
      <c r="W1206" s="153" t="s">
        <v>1410</v>
      </c>
      <c r="X1206" s="244"/>
    </row>
    <row r="1207" spans="1:24" s="226" customFormat="1" ht="102">
      <c r="A1207" s="9" t="s">
        <v>7117</v>
      </c>
      <c r="B1207" s="3" t="s">
        <v>1332</v>
      </c>
      <c r="C1207" s="237" t="s">
        <v>3494</v>
      </c>
      <c r="D1207" s="186" t="s">
        <v>3495</v>
      </c>
      <c r="E1207" s="186" t="s">
        <v>3496</v>
      </c>
      <c r="F1207" s="244"/>
      <c r="G1207" s="241" t="s">
        <v>384</v>
      </c>
      <c r="H1207" s="242">
        <v>0</v>
      </c>
      <c r="I1207" s="34">
        <v>470000000</v>
      </c>
      <c r="J1207" s="21" t="s">
        <v>1330</v>
      </c>
      <c r="K1207" s="17" t="s">
        <v>1647</v>
      </c>
      <c r="L1207" s="236" t="s">
        <v>3465</v>
      </c>
      <c r="M1207" s="141" t="s">
        <v>383</v>
      </c>
      <c r="N1207" s="363" t="s">
        <v>6106</v>
      </c>
      <c r="O1207" s="3" t="s">
        <v>1382</v>
      </c>
      <c r="P1207" s="131" t="s">
        <v>1347</v>
      </c>
      <c r="Q1207" s="3" t="s">
        <v>8869</v>
      </c>
      <c r="R1207" s="9">
        <v>0.7</v>
      </c>
      <c r="S1207" s="9">
        <v>832000</v>
      </c>
      <c r="T1207" s="243">
        <f t="shared" si="227"/>
        <v>582400</v>
      </c>
      <c r="U1207" s="83">
        <f t="shared" si="222"/>
        <v>652288.00000000012</v>
      </c>
      <c r="V1207" s="9" t="s">
        <v>1341</v>
      </c>
      <c r="W1207" s="153" t="s">
        <v>1410</v>
      </c>
      <c r="X1207" s="244"/>
    </row>
    <row r="1208" spans="1:24" s="226" customFormat="1" ht="102">
      <c r="A1208" s="9" t="s">
        <v>7118</v>
      </c>
      <c r="B1208" s="3" t="s">
        <v>1332</v>
      </c>
      <c r="C1208" s="248" t="s">
        <v>3497</v>
      </c>
      <c r="D1208" s="3" t="s">
        <v>3498</v>
      </c>
      <c r="E1208" s="3" t="s">
        <v>3499</v>
      </c>
      <c r="F1208" s="244"/>
      <c r="G1208" s="241" t="s">
        <v>384</v>
      </c>
      <c r="H1208" s="242">
        <v>0</v>
      </c>
      <c r="I1208" s="34">
        <v>470000000</v>
      </c>
      <c r="J1208" s="21" t="s">
        <v>1330</v>
      </c>
      <c r="K1208" s="17" t="s">
        <v>1647</v>
      </c>
      <c r="L1208" s="236" t="s">
        <v>3465</v>
      </c>
      <c r="M1208" s="141" t="s">
        <v>383</v>
      </c>
      <c r="N1208" s="364" t="s">
        <v>6107</v>
      </c>
      <c r="O1208" s="3" t="s">
        <v>1382</v>
      </c>
      <c r="P1208" s="7" t="s">
        <v>1354</v>
      </c>
      <c r="Q1208" s="3" t="s">
        <v>1195</v>
      </c>
      <c r="R1208" s="3">
        <v>3</v>
      </c>
      <c r="S1208" s="75">
        <v>57864.6</v>
      </c>
      <c r="T1208" s="299">
        <v>0</v>
      </c>
      <c r="U1208" s="303">
        <f t="shared" si="222"/>
        <v>0</v>
      </c>
      <c r="V1208" s="9" t="s">
        <v>1341</v>
      </c>
      <c r="W1208" s="153" t="s">
        <v>1410</v>
      </c>
      <c r="X1208" s="244" t="s">
        <v>9103</v>
      </c>
    </row>
    <row r="1209" spans="1:24" s="226" customFormat="1" ht="102">
      <c r="A1209" s="9" t="s">
        <v>7119</v>
      </c>
      <c r="B1209" s="3" t="s">
        <v>1332</v>
      </c>
      <c r="C1209" s="248" t="s">
        <v>3500</v>
      </c>
      <c r="D1209" s="3" t="s">
        <v>3501</v>
      </c>
      <c r="E1209" s="3" t="s">
        <v>3502</v>
      </c>
      <c r="F1209" s="244"/>
      <c r="G1209" s="241" t="s">
        <v>384</v>
      </c>
      <c r="H1209" s="242">
        <v>0</v>
      </c>
      <c r="I1209" s="34">
        <v>470000000</v>
      </c>
      <c r="J1209" s="21" t="s">
        <v>1330</v>
      </c>
      <c r="K1209" s="17" t="s">
        <v>1647</v>
      </c>
      <c r="L1209" s="236" t="s">
        <v>3465</v>
      </c>
      <c r="M1209" s="141" t="s">
        <v>383</v>
      </c>
      <c r="N1209" s="364" t="s">
        <v>6107</v>
      </c>
      <c r="O1209" s="3" t="s">
        <v>1382</v>
      </c>
      <c r="P1209" s="7" t="s">
        <v>1354</v>
      </c>
      <c r="Q1209" s="3" t="s">
        <v>1195</v>
      </c>
      <c r="R1209" s="3">
        <v>3</v>
      </c>
      <c r="S1209" s="75">
        <v>42480</v>
      </c>
      <c r="T1209" s="299">
        <v>0</v>
      </c>
      <c r="U1209" s="303">
        <f t="shared" si="222"/>
        <v>0</v>
      </c>
      <c r="V1209" s="9" t="s">
        <v>1341</v>
      </c>
      <c r="W1209" s="153" t="s">
        <v>1410</v>
      </c>
      <c r="X1209" s="244" t="s">
        <v>9103</v>
      </c>
    </row>
    <row r="1210" spans="1:24" s="226" customFormat="1" ht="102">
      <c r="A1210" s="9" t="s">
        <v>7120</v>
      </c>
      <c r="B1210" s="3" t="s">
        <v>1332</v>
      </c>
      <c r="C1210" s="248" t="s">
        <v>3503</v>
      </c>
      <c r="D1210" s="3" t="s">
        <v>3504</v>
      </c>
      <c r="E1210" s="3" t="s">
        <v>3505</v>
      </c>
      <c r="F1210" s="244"/>
      <c r="G1210" s="241" t="s">
        <v>384</v>
      </c>
      <c r="H1210" s="242">
        <v>0</v>
      </c>
      <c r="I1210" s="34">
        <v>470000000</v>
      </c>
      <c r="J1210" s="21" t="s">
        <v>1330</v>
      </c>
      <c r="K1210" s="17" t="s">
        <v>1647</v>
      </c>
      <c r="L1210" s="236" t="s">
        <v>3465</v>
      </c>
      <c r="M1210" s="141" t="s">
        <v>383</v>
      </c>
      <c r="N1210" s="364" t="s">
        <v>6107</v>
      </c>
      <c r="O1210" s="3" t="s">
        <v>1382</v>
      </c>
      <c r="P1210" s="7" t="s">
        <v>1354</v>
      </c>
      <c r="Q1210" s="3" t="s">
        <v>1195</v>
      </c>
      <c r="R1210" s="3">
        <v>5</v>
      </c>
      <c r="S1210" s="75">
        <v>3000</v>
      </c>
      <c r="T1210" s="299">
        <v>0</v>
      </c>
      <c r="U1210" s="303">
        <f t="shared" ref="U1210:U1211" si="229">T1210*1.12</f>
        <v>0</v>
      </c>
      <c r="V1210" s="9" t="s">
        <v>1341</v>
      </c>
      <c r="W1210" s="153" t="s">
        <v>1410</v>
      </c>
      <c r="X1210" s="244" t="s">
        <v>9103</v>
      </c>
    </row>
    <row r="1211" spans="1:24" s="226" customFormat="1" ht="102">
      <c r="A1211" s="9" t="s">
        <v>7121</v>
      </c>
      <c r="B1211" s="3" t="s">
        <v>1332</v>
      </c>
      <c r="C1211" s="248" t="s">
        <v>3503</v>
      </c>
      <c r="D1211" s="3" t="s">
        <v>3506</v>
      </c>
      <c r="E1211" s="3" t="s">
        <v>3507</v>
      </c>
      <c r="F1211" s="244"/>
      <c r="G1211" s="241" t="s">
        <v>384</v>
      </c>
      <c r="H1211" s="242">
        <v>0</v>
      </c>
      <c r="I1211" s="34">
        <v>470000000</v>
      </c>
      <c r="J1211" s="21" t="s">
        <v>1330</v>
      </c>
      <c r="K1211" s="17" t="s">
        <v>1647</v>
      </c>
      <c r="L1211" s="236" t="s">
        <v>3465</v>
      </c>
      <c r="M1211" s="141" t="s">
        <v>383</v>
      </c>
      <c r="N1211" s="364" t="s">
        <v>6107</v>
      </c>
      <c r="O1211" s="3" t="s">
        <v>1382</v>
      </c>
      <c r="P1211" s="7" t="s">
        <v>1354</v>
      </c>
      <c r="Q1211" s="3" t="s">
        <v>1195</v>
      </c>
      <c r="R1211" s="3">
        <v>5</v>
      </c>
      <c r="S1211" s="395">
        <v>11929.08</v>
      </c>
      <c r="T1211" s="299">
        <v>0</v>
      </c>
      <c r="U1211" s="303">
        <f t="shared" si="229"/>
        <v>0</v>
      </c>
      <c r="V1211" s="9" t="s">
        <v>1341</v>
      </c>
      <c r="W1211" s="153" t="s">
        <v>1410</v>
      </c>
      <c r="X1211" s="244" t="s">
        <v>9103</v>
      </c>
    </row>
    <row r="1212" spans="1:24" s="226" customFormat="1" ht="102">
      <c r="A1212" s="9" t="s">
        <v>7122</v>
      </c>
      <c r="B1212" s="3" t="s">
        <v>1332</v>
      </c>
      <c r="C1212" s="248" t="s">
        <v>3508</v>
      </c>
      <c r="D1212" s="249" t="s">
        <v>3509</v>
      </c>
      <c r="E1212" s="1" t="s">
        <v>3510</v>
      </c>
      <c r="F1212" s="244"/>
      <c r="G1212" s="241" t="s">
        <v>384</v>
      </c>
      <c r="H1212" s="242">
        <v>0</v>
      </c>
      <c r="I1212" s="34">
        <v>470000000</v>
      </c>
      <c r="J1212" s="21" t="s">
        <v>1330</v>
      </c>
      <c r="K1212" s="17" t="s">
        <v>1647</v>
      </c>
      <c r="L1212" s="236" t="s">
        <v>3465</v>
      </c>
      <c r="M1212" s="141" t="s">
        <v>383</v>
      </c>
      <c r="N1212" s="363" t="s">
        <v>6108</v>
      </c>
      <c r="O1212" s="3" t="s">
        <v>1382</v>
      </c>
      <c r="P1212" s="7" t="s">
        <v>1354</v>
      </c>
      <c r="Q1212" s="3" t="s">
        <v>1195</v>
      </c>
      <c r="R1212" s="9">
        <v>3</v>
      </c>
      <c r="S1212" s="9">
        <v>16521.12</v>
      </c>
      <c r="T1212" s="299">
        <v>0</v>
      </c>
      <c r="U1212" s="83">
        <f t="shared" si="222"/>
        <v>0</v>
      </c>
      <c r="V1212" s="9" t="s">
        <v>1341</v>
      </c>
      <c r="W1212" s="153" t="s">
        <v>1410</v>
      </c>
      <c r="X1212" s="244" t="s">
        <v>9103</v>
      </c>
    </row>
    <row r="1213" spans="1:24" s="226" customFormat="1" ht="102">
      <c r="A1213" s="9" t="s">
        <v>7123</v>
      </c>
      <c r="B1213" s="3" t="s">
        <v>1332</v>
      </c>
      <c r="C1213" s="248" t="s">
        <v>3508</v>
      </c>
      <c r="D1213" s="249" t="s">
        <v>3511</v>
      </c>
      <c r="E1213" s="1" t="s">
        <v>3512</v>
      </c>
      <c r="F1213" s="244"/>
      <c r="G1213" s="241" t="s">
        <v>384</v>
      </c>
      <c r="H1213" s="242">
        <v>0</v>
      </c>
      <c r="I1213" s="34">
        <v>470000000</v>
      </c>
      <c r="J1213" s="21" t="s">
        <v>1330</v>
      </c>
      <c r="K1213" s="17" t="s">
        <v>1647</v>
      </c>
      <c r="L1213" s="236" t="s">
        <v>3465</v>
      </c>
      <c r="M1213" s="141" t="s">
        <v>383</v>
      </c>
      <c r="N1213" s="363" t="s">
        <v>6108</v>
      </c>
      <c r="O1213" s="3" t="s">
        <v>1382</v>
      </c>
      <c r="P1213" s="7" t="s">
        <v>1354</v>
      </c>
      <c r="Q1213" s="3" t="s">
        <v>1195</v>
      </c>
      <c r="R1213" s="9">
        <v>3</v>
      </c>
      <c r="S1213" s="9">
        <v>13266.96</v>
      </c>
      <c r="T1213" s="299">
        <v>0</v>
      </c>
      <c r="U1213" s="83">
        <f t="shared" si="222"/>
        <v>0</v>
      </c>
      <c r="V1213" s="9" t="s">
        <v>1341</v>
      </c>
      <c r="W1213" s="153" t="s">
        <v>1410</v>
      </c>
      <c r="X1213" s="244" t="s">
        <v>9103</v>
      </c>
    </row>
    <row r="1214" spans="1:24" s="226" customFormat="1" ht="102">
      <c r="A1214" s="9" t="s">
        <v>7124</v>
      </c>
      <c r="B1214" s="3" t="s">
        <v>1332</v>
      </c>
      <c r="C1214" s="248" t="s">
        <v>3508</v>
      </c>
      <c r="D1214" s="249" t="s">
        <v>3513</v>
      </c>
      <c r="E1214" s="1" t="s">
        <v>3514</v>
      </c>
      <c r="F1214" s="244"/>
      <c r="G1214" s="241" t="s">
        <v>384</v>
      </c>
      <c r="H1214" s="242">
        <v>0</v>
      </c>
      <c r="I1214" s="34">
        <v>470000000</v>
      </c>
      <c r="J1214" s="21" t="s">
        <v>1330</v>
      </c>
      <c r="K1214" s="17" t="s">
        <v>1647</v>
      </c>
      <c r="L1214" s="236" t="s">
        <v>3465</v>
      </c>
      <c r="M1214" s="141" t="s">
        <v>383</v>
      </c>
      <c r="N1214" s="363" t="s">
        <v>6108</v>
      </c>
      <c r="O1214" s="3" t="s">
        <v>1382</v>
      </c>
      <c r="P1214" s="7" t="s">
        <v>1354</v>
      </c>
      <c r="Q1214" s="3" t="s">
        <v>1195</v>
      </c>
      <c r="R1214" s="9">
        <v>3</v>
      </c>
      <c r="S1214" s="9">
        <v>13016.640000000001</v>
      </c>
      <c r="T1214" s="299">
        <v>0</v>
      </c>
      <c r="U1214" s="83">
        <f t="shared" ref="U1214:U1220" si="230">T1214*1.12</f>
        <v>0</v>
      </c>
      <c r="V1214" s="9" t="s">
        <v>1341</v>
      </c>
      <c r="W1214" s="153" t="s">
        <v>1410</v>
      </c>
      <c r="X1214" s="244" t="s">
        <v>9103</v>
      </c>
    </row>
    <row r="1215" spans="1:24" s="226" customFormat="1" ht="102">
      <c r="A1215" s="9" t="s">
        <v>7125</v>
      </c>
      <c r="B1215" s="3" t="s">
        <v>1332</v>
      </c>
      <c r="C1215" s="248" t="s">
        <v>3508</v>
      </c>
      <c r="D1215" s="249" t="s">
        <v>3515</v>
      </c>
      <c r="E1215" s="1" t="s">
        <v>3516</v>
      </c>
      <c r="F1215" s="244"/>
      <c r="G1215" s="241" t="s">
        <v>384</v>
      </c>
      <c r="H1215" s="242">
        <v>0</v>
      </c>
      <c r="I1215" s="34">
        <v>470000000</v>
      </c>
      <c r="J1215" s="21" t="s">
        <v>1330</v>
      </c>
      <c r="K1215" s="17" t="s">
        <v>1647</v>
      </c>
      <c r="L1215" s="236" t="s">
        <v>3465</v>
      </c>
      <c r="M1215" s="141" t="s">
        <v>383</v>
      </c>
      <c r="N1215" s="363" t="s">
        <v>6108</v>
      </c>
      <c r="O1215" s="3" t="s">
        <v>1382</v>
      </c>
      <c r="P1215" s="7" t="s">
        <v>1354</v>
      </c>
      <c r="Q1215" s="3" t="s">
        <v>1195</v>
      </c>
      <c r="R1215" s="3">
        <v>3</v>
      </c>
      <c r="S1215" s="3">
        <v>13767.6</v>
      </c>
      <c r="T1215" s="299">
        <v>0</v>
      </c>
      <c r="U1215" s="83">
        <f t="shared" si="230"/>
        <v>0</v>
      </c>
      <c r="V1215" s="9" t="s">
        <v>1341</v>
      </c>
      <c r="W1215" s="153" t="s">
        <v>1410</v>
      </c>
      <c r="X1215" s="244" t="s">
        <v>9103</v>
      </c>
    </row>
    <row r="1216" spans="1:24" s="226" customFormat="1" ht="102">
      <c r="A1216" s="9" t="s">
        <v>7126</v>
      </c>
      <c r="B1216" s="3" t="s">
        <v>1332</v>
      </c>
      <c r="C1216" s="248" t="s">
        <v>3508</v>
      </c>
      <c r="D1216" s="249" t="s">
        <v>3517</v>
      </c>
      <c r="E1216" s="1" t="s">
        <v>3518</v>
      </c>
      <c r="F1216" s="244"/>
      <c r="G1216" s="241" t="s">
        <v>384</v>
      </c>
      <c r="H1216" s="242">
        <v>0</v>
      </c>
      <c r="I1216" s="34">
        <v>470000000</v>
      </c>
      <c r="J1216" s="21" t="s">
        <v>1330</v>
      </c>
      <c r="K1216" s="17" t="s">
        <v>1647</v>
      </c>
      <c r="L1216" s="236" t="s">
        <v>3465</v>
      </c>
      <c r="M1216" s="141" t="s">
        <v>383</v>
      </c>
      <c r="N1216" s="363" t="s">
        <v>6108</v>
      </c>
      <c r="O1216" s="3" t="s">
        <v>1382</v>
      </c>
      <c r="P1216" s="7" t="s">
        <v>1354</v>
      </c>
      <c r="Q1216" s="3" t="s">
        <v>1195</v>
      </c>
      <c r="R1216" s="9">
        <v>3</v>
      </c>
      <c r="S1216" s="4">
        <v>16771.439999999999</v>
      </c>
      <c r="T1216" s="299">
        <v>0</v>
      </c>
      <c r="U1216" s="83">
        <f t="shared" si="230"/>
        <v>0</v>
      </c>
      <c r="V1216" s="9" t="s">
        <v>1341</v>
      </c>
      <c r="W1216" s="153" t="s">
        <v>1410</v>
      </c>
      <c r="X1216" s="244" t="s">
        <v>9103</v>
      </c>
    </row>
    <row r="1217" spans="1:24" s="226" customFormat="1" ht="102">
      <c r="A1217" s="9" t="s">
        <v>7127</v>
      </c>
      <c r="B1217" s="3" t="s">
        <v>1332</v>
      </c>
      <c r="C1217" s="187" t="s">
        <v>3519</v>
      </c>
      <c r="D1217" s="249" t="s">
        <v>3520</v>
      </c>
      <c r="E1217" s="1" t="s">
        <v>3521</v>
      </c>
      <c r="F1217" s="244"/>
      <c r="G1217" s="241" t="s">
        <v>384</v>
      </c>
      <c r="H1217" s="242">
        <v>0</v>
      </c>
      <c r="I1217" s="34">
        <v>470000000</v>
      </c>
      <c r="J1217" s="21" t="s">
        <v>1330</v>
      </c>
      <c r="K1217" s="17" t="s">
        <v>1647</v>
      </c>
      <c r="L1217" s="236" t="s">
        <v>3465</v>
      </c>
      <c r="M1217" s="141" t="s">
        <v>383</v>
      </c>
      <c r="N1217" s="363" t="s">
        <v>6108</v>
      </c>
      <c r="O1217" s="3" t="s">
        <v>1382</v>
      </c>
      <c r="P1217" s="7" t="s">
        <v>1354</v>
      </c>
      <c r="Q1217" s="3" t="s">
        <v>1195</v>
      </c>
      <c r="R1217" s="9">
        <v>10</v>
      </c>
      <c r="S1217" s="4">
        <v>2753.52</v>
      </c>
      <c r="T1217" s="299">
        <v>0</v>
      </c>
      <c r="U1217" s="83">
        <f t="shared" si="230"/>
        <v>0</v>
      </c>
      <c r="V1217" s="9" t="s">
        <v>1341</v>
      </c>
      <c r="W1217" s="153" t="s">
        <v>1410</v>
      </c>
      <c r="X1217" s="244" t="s">
        <v>9103</v>
      </c>
    </row>
    <row r="1218" spans="1:24" s="226" customFormat="1" ht="102">
      <c r="A1218" s="9" t="s">
        <v>7128</v>
      </c>
      <c r="B1218" s="3" t="s">
        <v>1332</v>
      </c>
      <c r="C1218" s="187" t="s">
        <v>3519</v>
      </c>
      <c r="D1218" s="249" t="s">
        <v>3522</v>
      </c>
      <c r="E1218" s="1" t="s">
        <v>3523</v>
      </c>
      <c r="F1218" s="244"/>
      <c r="G1218" s="241" t="s">
        <v>384</v>
      </c>
      <c r="H1218" s="242">
        <v>0</v>
      </c>
      <c r="I1218" s="34">
        <v>470000000</v>
      </c>
      <c r="J1218" s="21" t="s">
        <v>1330</v>
      </c>
      <c r="K1218" s="17" t="s">
        <v>1647</v>
      </c>
      <c r="L1218" s="236" t="s">
        <v>3465</v>
      </c>
      <c r="M1218" s="141" t="s">
        <v>383</v>
      </c>
      <c r="N1218" s="363" t="s">
        <v>6108</v>
      </c>
      <c r="O1218" s="3" t="s">
        <v>1382</v>
      </c>
      <c r="P1218" s="7" t="s">
        <v>1354</v>
      </c>
      <c r="Q1218" s="3" t="s">
        <v>1195</v>
      </c>
      <c r="R1218" s="9">
        <v>10</v>
      </c>
      <c r="S1218" s="9">
        <v>2753.52</v>
      </c>
      <c r="T1218" s="299">
        <v>0</v>
      </c>
      <c r="U1218" s="83">
        <f t="shared" si="230"/>
        <v>0</v>
      </c>
      <c r="V1218" s="9" t="s">
        <v>1341</v>
      </c>
      <c r="W1218" s="153" t="s">
        <v>1410</v>
      </c>
      <c r="X1218" s="244" t="s">
        <v>9103</v>
      </c>
    </row>
    <row r="1219" spans="1:24" s="226" customFormat="1" ht="102">
      <c r="A1219" s="9" t="s">
        <v>7129</v>
      </c>
      <c r="B1219" s="3" t="s">
        <v>1332</v>
      </c>
      <c r="C1219" s="187" t="s">
        <v>3519</v>
      </c>
      <c r="D1219" s="249" t="s">
        <v>3524</v>
      </c>
      <c r="E1219" s="1" t="s">
        <v>3525</v>
      </c>
      <c r="F1219" s="244"/>
      <c r="G1219" s="241" t="s">
        <v>384</v>
      </c>
      <c r="H1219" s="242">
        <v>0</v>
      </c>
      <c r="I1219" s="34">
        <v>470000000</v>
      </c>
      <c r="J1219" s="21" t="s">
        <v>1330</v>
      </c>
      <c r="K1219" s="17" t="s">
        <v>1647</v>
      </c>
      <c r="L1219" s="236" t="s">
        <v>3465</v>
      </c>
      <c r="M1219" s="141" t="s">
        <v>383</v>
      </c>
      <c r="N1219" s="363" t="s">
        <v>6108</v>
      </c>
      <c r="O1219" s="3" t="s">
        <v>1382</v>
      </c>
      <c r="P1219" s="7" t="s">
        <v>1354</v>
      </c>
      <c r="Q1219" s="3" t="s">
        <v>1195</v>
      </c>
      <c r="R1219" s="9">
        <v>10</v>
      </c>
      <c r="S1219" s="9">
        <v>2753.52</v>
      </c>
      <c r="T1219" s="299">
        <v>0</v>
      </c>
      <c r="U1219" s="83">
        <f t="shared" si="230"/>
        <v>0</v>
      </c>
      <c r="V1219" s="9" t="s">
        <v>1341</v>
      </c>
      <c r="W1219" s="153" t="s">
        <v>1410</v>
      </c>
      <c r="X1219" s="244" t="s">
        <v>9103</v>
      </c>
    </row>
    <row r="1220" spans="1:24" s="226" customFormat="1" ht="102">
      <c r="A1220" s="9" t="s">
        <v>7130</v>
      </c>
      <c r="B1220" s="3" t="s">
        <v>1332</v>
      </c>
      <c r="C1220" s="187" t="s">
        <v>3519</v>
      </c>
      <c r="D1220" s="249" t="s">
        <v>3526</v>
      </c>
      <c r="E1220" s="1" t="s">
        <v>3527</v>
      </c>
      <c r="F1220" s="244"/>
      <c r="G1220" s="241" t="s">
        <v>384</v>
      </c>
      <c r="H1220" s="242">
        <v>0</v>
      </c>
      <c r="I1220" s="34">
        <v>470000000</v>
      </c>
      <c r="J1220" s="21" t="s">
        <v>1330</v>
      </c>
      <c r="K1220" s="17" t="s">
        <v>1647</v>
      </c>
      <c r="L1220" s="236" t="s">
        <v>3465</v>
      </c>
      <c r="M1220" s="141" t="s">
        <v>383</v>
      </c>
      <c r="N1220" s="363" t="s">
        <v>6108</v>
      </c>
      <c r="O1220" s="3" t="s">
        <v>1382</v>
      </c>
      <c r="P1220" s="7" t="s">
        <v>1354</v>
      </c>
      <c r="Q1220" s="3" t="s">
        <v>1195</v>
      </c>
      <c r="R1220" s="9">
        <v>10</v>
      </c>
      <c r="S1220" s="9">
        <v>2753.52</v>
      </c>
      <c r="T1220" s="299">
        <v>0</v>
      </c>
      <c r="U1220" s="83">
        <f t="shared" si="230"/>
        <v>0</v>
      </c>
      <c r="V1220" s="9" t="s">
        <v>1341</v>
      </c>
      <c r="W1220" s="153" t="s">
        <v>1410</v>
      </c>
      <c r="X1220" s="244" t="s">
        <v>9103</v>
      </c>
    </row>
    <row r="1221" spans="1:24" s="226" customFormat="1" ht="102">
      <c r="A1221" s="9" t="s">
        <v>7131</v>
      </c>
      <c r="B1221" s="3" t="s">
        <v>1332</v>
      </c>
      <c r="C1221" s="221" t="s">
        <v>3528</v>
      </c>
      <c r="D1221" s="250" t="s">
        <v>3529</v>
      </c>
      <c r="E1221" s="1" t="s">
        <v>3530</v>
      </c>
      <c r="F1221" s="244"/>
      <c r="G1221" s="241" t="s">
        <v>384</v>
      </c>
      <c r="H1221" s="242">
        <v>0</v>
      </c>
      <c r="I1221" s="34">
        <v>470000000</v>
      </c>
      <c r="J1221" s="21" t="s">
        <v>1330</v>
      </c>
      <c r="K1221" s="17" t="s">
        <v>1647</v>
      </c>
      <c r="L1221" s="236" t="s">
        <v>3465</v>
      </c>
      <c r="M1221" s="141" t="s">
        <v>383</v>
      </c>
      <c r="N1221" s="363" t="s">
        <v>6108</v>
      </c>
      <c r="O1221" s="3" t="s">
        <v>1382</v>
      </c>
      <c r="P1221" s="7" t="s">
        <v>1354</v>
      </c>
      <c r="Q1221" s="3" t="s">
        <v>1195</v>
      </c>
      <c r="R1221" s="9">
        <v>10</v>
      </c>
      <c r="S1221" s="9">
        <v>1862.6279999999999</v>
      </c>
      <c r="T1221" s="243">
        <f t="shared" si="227"/>
        <v>18626.28</v>
      </c>
      <c r="U1221" s="83">
        <f t="shared" si="222"/>
        <v>20861.4336</v>
      </c>
      <c r="V1221" s="9" t="s">
        <v>1341</v>
      </c>
      <c r="W1221" s="153" t="s">
        <v>1410</v>
      </c>
      <c r="X1221" s="244"/>
    </row>
    <row r="1222" spans="1:24" s="226" customFormat="1" ht="102">
      <c r="A1222" s="9" t="s">
        <v>7132</v>
      </c>
      <c r="B1222" s="3" t="s">
        <v>1332</v>
      </c>
      <c r="C1222" s="221" t="s">
        <v>3531</v>
      </c>
      <c r="D1222" s="250" t="s">
        <v>3532</v>
      </c>
      <c r="E1222" s="1" t="s">
        <v>3533</v>
      </c>
      <c r="F1222" s="244"/>
      <c r="G1222" s="241" t="s">
        <v>384</v>
      </c>
      <c r="H1222" s="242">
        <v>0</v>
      </c>
      <c r="I1222" s="34">
        <v>470000000</v>
      </c>
      <c r="J1222" s="21" t="s">
        <v>1330</v>
      </c>
      <c r="K1222" s="17" t="s">
        <v>1647</v>
      </c>
      <c r="L1222" s="236" t="s">
        <v>3465</v>
      </c>
      <c r="M1222" s="141" t="s">
        <v>383</v>
      </c>
      <c r="N1222" s="363" t="s">
        <v>6108</v>
      </c>
      <c r="O1222" s="3" t="s">
        <v>1382</v>
      </c>
      <c r="P1222" s="7" t="s">
        <v>1354</v>
      </c>
      <c r="Q1222" s="3" t="s">
        <v>1195</v>
      </c>
      <c r="R1222" s="9">
        <v>10</v>
      </c>
      <c r="S1222" s="9">
        <v>1054.32</v>
      </c>
      <c r="T1222" s="243">
        <f t="shared" si="227"/>
        <v>10543.199999999999</v>
      </c>
      <c r="U1222" s="83">
        <f t="shared" si="222"/>
        <v>11808.384</v>
      </c>
      <c r="V1222" s="9" t="s">
        <v>1341</v>
      </c>
      <c r="W1222" s="153" t="s">
        <v>1410</v>
      </c>
      <c r="X1222" s="244"/>
    </row>
    <row r="1223" spans="1:24" s="226" customFormat="1" ht="102">
      <c r="A1223" s="9" t="s">
        <v>7133</v>
      </c>
      <c r="B1223" s="3" t="s">
        <v>1332</v>
      </c>
      <c r="C1223" s="221" t="s">
        <v>3534</v>
      </c>
      <c r="D1223" s="250" t="s">
        <v>3529</v>
      </c>
      <c r="E1223" s="1" t="s">
        <v>3535</v>
      </c>
      <c r="F1223" s="244"/>
      <c r="G1223" s="241" t="s">
        <v>384</v>
      </c>
      <c r="H1223" s="242">
        <v>0</v>
      </c>
      <c r="I1223" s="34">
        <v>470000000</v>
      </c>
      <c r="J1223" s="21" t="s">
        <v>1330</v>
      </c>
      <c r="K1223" s="17" t="s">
        <v>1647</v>
      </c>
      <c r="L1223" s="236" t="s">
        <v>3465</v>
      </c>
      <c r="M1223" s="141" t="s">
        <v>383</v>
      </c>
      <c r="N1223" s="363" t="s">
        <v>6108</v>
      </c>
      <c r="O1223" s="3" t="s">
        <v>1382</v>
      </c>
      <c r="P1223" s="7" t="s">
        <v>1354</v>
      </c>
      <c r="Q1223" s="3" t="s">
        <v>1195</v>
      </c>
      <c r="R1223" s="9">
        <v>10</v>
      </c>
      <c r="S1223" s="9">
        <v>789.12</v>
      </c>
      <c r="T1223" s="243">
        <f t="shared" si="227"/>
        <v>7891.2</v>
      </c>
      <c r="U1223" s="83">
        <f t="shared" si="222"/>
        <v>8838.1440000000002</v>
      </c>
      <c r="V1223" s="9" t="s">
        <v>1341</v>
      </c>
      <c r="W1223" s="153" t="s">
        <v>1410</v>
      </c>
      <c r="X1223" s="244"/>
    </row>
    <row r="1224" spans="1:24" s="226" customFormat="1" ht="102">
      <c r="A1224" s="9" t="s">
        <v>7134</v>
      </c>
      <c r="B1224" s="3" t="s">
        <v>1332</v>
      </c>
      <c r="C1224" s="221" t="s">
        <v>3536</v>
      </c>
      <c r="D1224" s="250" t="s">
        <v>3532</v>
      </c>
      <c r="E1224" s="1" t="s">
        <v>3537</v>
      </c>
      <c r="F1224" s="244"/>
      <c r="G1224" s="241" t="s">
        <v>384</v>
      </c>
      <c r="H1224" s="242">
        <v>0</v>
      </c>
      <c r="I1224" s="34">
        <v>470000000</v>
      </c>
      <c r="J1224" s="21" t="s">
        <v>1330</v>
      </c>
      <c r="K1224" s="17" t="s">
        <v>1647</v>
      </c>
      <c r="L1224" s="236" t="s">
        <v>3465</v>
      </c>
      <c r="M1224" s="141" t="s">
        <v>383</v>
      </c>
      <c r="N1224" s="363" t="s">
        <v>6108</v>
      </c>
      <c r="O1224" s="3" t="s">
        <v>1382</v>
      </c>
      <c r="P1224" s="7" t="s">
        <v>1354</v>
      </c>
      <c r="Q1224" s="3" t="s">
        <v>1195</v>
      </c>
      <c r="R1224" s="3">
        <v>10</v>
      </c>
      <c r="S1224" s="3">
        <v>694.07999999999993</v>
      </c>
      <c r="T1224" s="243">
        <f t="shared" si="227"/>
        <v>6940.7999999999993</v>
      </c>
      <c r="U1224" s="83">
        <f t="shared" si="222"/>
        <v>7773.6959999999999</v>
      </c>
      <c r="V1224" s="9" t="s">
        <v>1341</v>
      </c>
      <c r="W1224" s="153" t="s">
        <v>1410</v>
      </c>
      <c r="X1224" s="244"/>
    </row>
    <row r="1225" spans="1:24" s="226" customFormat="1" ht="102">
      <c r="A1225" s="9" t="s">
        <v>7135</v>
      </c>
      <c r="B1225" s="3" t="s">
        <v>1332</v>
      </c>
      <c r="C1225" s="221" t="s">
        <v>3538</v>
      </c>
      <c r="D1225" s="250" t="s">
        <v>3532</v>
      </c>
      <c r="E1225" s="1" t="s">
        <v>3539</v>
      </c>
      <c r="F1225" s="244"/>
      <c r="G1225" s="241" t="s">
        <v>384</v>
      </c>
      <c r="H1225" s="242">
        <v>0</v>
      </c>
      <c r="I1225" s="34">
        <v>470000000</v>
      </c>
      <c r="J1225" s="21" t="s">
        <v>1330</v>
      </c>
      <c r="K1225" s="17" t="s">
        <v>1647</v>
      </c>
      <c r="L1225" s="236" t="s">
        <v>3465</v>
      </c>
      <c r="M1225" s="141" t="s">
        <v>383</v>
      </c>
      <c r="N1225" s="363" t="s">
        <v>6108</v>
      </c>
      <c r="O1225" s="3" t="s">
        <v>1382</v>
      </c>
      <c r="P1225" s="7" t="s">
        <v>1354</v>
      </c>
      <c r="Q1225" s="3" t="s">
        <v>1195</v>
      </c>
      <c r="R1225" s="9">
        <v>30</v>
      </c>
      <c r="S1225" s="4">
        <v>1262.6879999999999</v>
      </c>
      <c r="T1225" s="243">
        <f t="shared" si="227"/>
        <v>37880.639999999999</v>
      </c>
      <c r="U1225" s="83">
        <f t="shared" si="222"/>
        <v>42426.316800000001</v>
      </c>
      <c r="V1225" s="9" t="s">
        <v>1341</v>
      </c>
      <c r="W1225" s="153" t="s">
        <v>1410</v>
      </c>
      <c r="X1225" s="244"/>
    </row>
    <row r="1226" spans="1:24" s="226" customFormat="1" ht="102">
      <c r="A1226" s="9" t="s">
        <v>7136</v>
      </c>
      <c r="B1226" s="3" t="s">
        <v>1332</v>
      </c>
      <c r="C1226" s="221" t="s">
        <v>3540</v>
      </c>
      <c r="D1226" s="250" t="s">
        <v>3529</v>
      </c>
      <c r="E1226" s="1" t="s">
        <v>3541</v>
      </c>
      <c r="F1226" s="244"/>
      <c r="G1226" s="241" t="s">
        <v>384</v>
      </c>
      <c r="H1226" s="242">
        <v>0</v>
      </c>
      <c r="I1226" s="34">
        <v>470000000</v>
      </c>
      <c r="J1226" s="21" t="s">
        <v>1330</v>
      </c>
      <c r="K1226" s="17" t="s">
        <v>1647</v>
      </c>
      <c r="L1226" s="236" t="s">
        <v>3465</v>
      </c>
      <c r="M1226" s="141" t="s">
        <v>383</v>
      </c>
      <c r="N1226" s="363" t="s">
        <v>6108</v>
      </c>
      <c r="O1226" s="3" t="s">
        <v>1382</v>
      </c>
      <c r="P1226" s="7" t="s">
        <v>1354</v>
      </c>
      <c r="Q1226" s="3" t="s">
        <v>1195</v>
      </c>
      <c r="R1226" s="9">
        <v>10</v>
      </c>
      <c r="S1226" s="4">
        <v>544.32000000000005</v>
      </c>
      <c r="T1226" s="243">
        <f t="shared" si="227"/>
        <v>5443.2000000000007</v>
      </c>
      <c r="U1226" s="83">
        <f t="shared" si="222"/>
        <v>6096.3840000000018</v>
      </c>
      <c r="V1226" s="9" t="s">
        <v>1341</v>
      </c>
      <c r="W1226" s="153" t="s">
        <v>1410</v>
      </c>
      <c r="X1226" s="244"/>
    </row>
    <row r="1227" spans="1:24" s="226" customFormat="1" ht="102">
      <c r="A1227" s="9" t="s">
        <v>7137</v>
      </c>
      <c r="B1227" s="3" t="s">
        <v>1332</v>
      </c>
      <c r="C1227" s="221" t="s">
        <v>3542</v>
      </c>
      <c r="D1227" s="250" t="s">
        <v>3532</v>
      </c>
      <c r="E1227" s="1" t="s">
        <v>3543</v>
      </c>
      <c r="F1227" s="244"/>
      <c r="G1227" s="241" t="s">
        <v>384</v>
      </c>
      <c r="H1227" s="242">
        <v>0</v>
      </c>
      <c r="I1227" s="34">
        <v>470000000</v>
      </c>
      <c r="J1227" s="21" t="s">
        <v>1330</v>
      </c>
      <c r="K1227" s="17" t="s">
        <v>1647</v>
      </c>
      <c r="L1227" s="236" t="s">
        <v>3465</v>
      </c>
      <c r="M1227" s="141" t="s">
        <v>383</v>
      </c>
      <c r="N1227" s="363" t="s">
        <v>6108</v>
      </c>
      <c r="O1227" s="3" t="s">
        <v>1382</v>
      </c>
      <c r="P1227" s="7" t="s">
        <v>1354</v>
      </c>
      <c r="Q1227" s="3" t="s">
        <v>1195</v>
      </c>
      <c r="R1227" s="9">
        <v>10</v>
      </c>
      <c r="S1227" s="9">
        <v>861.12</v>
      </c>
      <c r="T1227" s="243">
        <f t="shared" si="227"/>
        <v>8611.2000000000007</v>
      </c>
      <c r="U1227" s="83">
        <f t="shared" si="222"/>
        <v>9644.5440000000017</v>
      </c>
      <c r="V1227" s="9" t="s">
        <v>1341</v>
      </c>
      <c r="W1227" s="153" t="s">
        <v>1410</v>
      </c>
      <c r="X1227" s="244"/>
    </row>
    <row r="1228" spans="1:24" s="226" customFormat="1" ht="102">
      <c r="A1228" s="9" t="s">
        <v>7138</v>
      </c>
      <c r="B1228" s="3" t="s">
        <v>1332</v>
      </c>
      <c r="C1228" s="221" t="s">
        <v>3538</v>
      </c>
      <c r="D1228" s="250" t="s">
        <v>3529</v>
      </c>
      <c r="E1228" s="1" t="s">
        <v>3544</v>
      </c>
      <c r="F1228" s="244"/>
      <c r="G1228" s="241" t="s">
        <v>384</v>
      </c>
      <c r="H1228" s="242">
        <v>0</v>
      </c>
      <c r="I1228" s="34">
        <v>470000000</v>
      </c>
      <c r="J1228" s="21" t="s">
        <v>1330</v>
      </c>
      <c r="K1228" s="17" t="s">
        <v>1647</v>
      </c>
      <c r="L1228" s="236" t="s">
        <v>3465</v>
      </c>
      <c r="M1228" s="141" t="s">
        <v>383</v>
      </c>
      <c r="N1228" s="363" t="s">
        <v>6108</v>
      </c>
      <c r="O1228" s="3" t="s">
        <v>1382</v>
      </c>
      <c r="P1228" s="7" t="s">
        <v>1354</v>
      </c>
      <c r="Q1228" s="3" t="s">
        <v>1195</v>
      </c>
      <c r="R1228" s="9">
        <v>20</v>
      </c>
      <c r="S1228" s="9">
        <v>1300.32</v>
      </c>
      <c r="T1228" s="243">
        <f t="shared" si="227"/>
        <v>26006.399999999998</v>
      </c>
      <c r="U1228" s="83">
        <f t="shared" si="222"/>
        <v>29127.168000000001</v>
      </c>
      <c r="V1228" s="9" t="s">
        <v>1341</v>
      </c>
      <c r="W1228" s="153" t="s">
        <v>1410</v>
      </c>
      <c r="X1228" s="244"/>
    </row>
    <row r="1229" spans="1:24" s="226" customFormat="1" ht="102">
      <c r="A1229" s="9" t="s">
        <v>7139</v>
      </c>
      <c r="B1229" s="3" t="s">
        <v>1332</v>
      </c>
      <c r="C1229" s="221" t="s">
        <v>3545</v>
      </c>
      <c r="D1229" s="1" t="s">
        <v>3529</v>
      </c>
      <c r="E1229" s="1" t="s">
        <v>3546</v>
      </c>
      <c r="F1229" s="244"/>
      <c r="G1229" s="241" t="s">
        <v>384</v>
      </c>
      <c r="H1229" s="242">
        <v>0</v>
      </c>
      <c r="I1229" s="34">
        <v>470000000</v>
      </c>
      <c r="J1229" s="21" t="s">
        <v>1330</v>
      </c>
      <c r="K1229" s="17" t="s">
        <v>1647</v>
      </c>
      <c r="L1229" s="236" t="s">
        <v>3465</v>
      </c>
      <c r="M1229" s="141" t="s">
        <v>383</v>
      </c>
      <c r="N1229" s="363" t="s">
        <v>6108</v>
      </c>
      <c r="O1229" s="3" t="s">
        <v>1382</v>
      </c>
      <c r="P1229" s="7" t="s">
        <v>1354</v>
      </c>
      <c r="Q1229" s="3" t="s">
        <v>1195</v>
      </c>
      <c r="R1229" s="9">
        <v>15</v>
      </c>
      <c r="S1229" s="9">
        <v>1068</v>
      </c>
      <c r="T1229" s="243">
        <f t="shared" si="227"/>
        <v>16020</v>
      </c>
      <c r="U1229" s="83">
        <f t="shared" si="222"/>
        <v>17942.400000000001</v>
      </c>
      <c r="V1229" s="9" t="s">
        <v>1341</v>
      </c>
      <c r="W1229" s="153" t="s">
        <v>1410</v>
      </c>
      <c r="X1229" s="244"/>
    </row>
    <row r="1230" spans="1:24" s="226" customFormat="1" ht="102">
      <c r="A1230" s="9" t="s">
        <v>7140</v>
      </c>
      <c r="B1230" s="3" t="s">
        <v>1332</v>
      </c>
      <c r="C1230" s="221" t="s">
        <v>3547</v>
      </c>
      <c r="D1230" s="1" t="s">
        <v>3529</v>
      </c>
      <c r="E1230" s="1" t="s">
        <v>3548</v>
      </c>
      <c r="F1230" s="244"/>
      <c r="G1230" s="241" t="s">
        <v>384</v>
      </c>
      <c r="H1230" s="242">
        <v>0</v>
      </c>
      <c r="I1230" s="34">
        <v>470000000</v>
      </c>
      <c r="J1230" s="21" t="s">
        <v>1330</v>
      </c>
      <c r="K1230" s="17" t="s">
        <v>1647</v>
      </c>
      <c r="L1230" s="236" t="s">
        <v>3465</v>
      </c>
      <c r="M1230" s="141" t="s">
        <v>383</v>
      </c>
      <c r="N1230" s="363" t="s">
        <v>6108</v>
      </c>
      <c r="O1230" s="3" t="s">
        <v>1382</v>
      </c>
      <c r="P1230" s="7" t="s">
        <v>1354</v>
      </c>
      <c r="Q1230" s="3" t="s">
        <v>1195</v>
      </c>
      <c r="R1230" s="9">
        <v>15</v>
      </c>
      <c r="S1230" s="9">
        <v>1068</v>
      </c>
      <c r="T1230" s="243">
        <f t="shared" si="227"/>
        <v>16020</v>
      </c>
      <c r="U1230" s="83">
        <f t="shared" si="222"/>
        <v>17942.400000000001</v>
      </c>
      <c r="V1230" s="9" t="s">
        <v>1341</v>
      </c>
      <c r="W1230" s="153" t="s">
        <v>1410</v>
      </c>
      <c r="X1230" s="244"/>
    </row>
    <row r="1231" spans="1:24" s="226" customFormat="1" ht="102">
      <c r="A1231" s="9" t="s">
        <v>7141</v>
      </c>
      <c r="B1231" s="3" t="s">
        <v>1332</v>
      </c>
      <c r="C1231" s="251" t="s">
        <v>3549</v>
      </c>
      <c r="D1231" s="186" t="s">
        <v>3550</v>
      </c>
      <c r="E1231" s="186" t="s">
        <v>3551</v>
      </c>
      <c r="F1231" s="244"/>
      <c r="G1231" s="162" t="s">
        <v>385</v>
      </c>
      <c r="H1231" s="242">
        <v>0</v>
      </c>
      <c r="I1231" s="34">
        <v>470000000</v>
      </c>
      <c r="J1231" s="21" t="s">
        <v>1330</v>
      </c>
      <c r="K1231" s="17" t="s">
        <v>1647</v>
      </c>
      <c r="L1231" s="236" t="s">
        <v>3465</v>
      </c>
      <c r="M1231" s="141" t="s">
        <v>383</v>
      </c>
      <c r="N1231" s="364" t="s">
        <v>6109</v>
      </c>
      <c r="O1231" s="3" t="s">
        <v>1382</v>
      </c>
      <c r="P1231" s="7" t="s">
        <v>1354</v>
      </c>
      <c r="Q1231" s="3" t="s">
        <v>1195</v>
      </c>
      <c r="R1231" s="9">
        <v>6</v>
      </c>
      <c r="S1231" s="184">
        <v>16290.21</v>
      </c>
      <c r="T1231" s="299">
        <v>0</v>
      </c>
      <c r="U1231" s="303">
        <f t="shared" si="222"/>
        <v>0</v>
      </c>
      <c r="V1231" s="9" t="s">
        <v>1341</v>
      </c>
      <c r="W1231" s="153" t="s">
        <v>1410</v>
      </c>
      <c r="X1231" s="244">
        <v>8.2200000000000006</v>
      </c>
    </row>
    <row r="1232" spans="1:24" s="226" customFormat="1" ht="102">
      <c r="A1232" s="9" t="s">
        <v>9353</v>
      </c>
      <c r="B1232" s="3" t="s">
        <v>1332</v>
      </c>
      <c r="C1232" s="251" t="s">
        <v>3549</v>
      </c>
      <c r="D1232" s="186" t="s">
        <v>3550</v>
      </c>
      <c r="E1232" s="186" t="s">
        <v>3551</v>
      </c>
      <c r="F1232" s="244"/>
      <c r="G1232" s="162" t="s">
        <v>385</v>
      </c>
      <c r="H1232" s="242">
        <v>0.3</v>
      </c>
      <c r="I1232" s="34">
        <v>470000000</v>
      </c>
      <c r="J1232" s="21" t="s">
        <v>1330</v>
      </c>
      <c r="K1232" s="17" t="s">
        <v>1647</v>
      </c>
      <c r="L1232" s="236" t="s">
        <v>3465</v>
      </c>
      <c r="M1232" s="141" t="s">
        <v>383</v>
      </c>
      <c r="N1232" s="364" t="s">
        <v>6109</v>
      </c>
      <c r="O1232" s="3" t="s">
        <v>1382</v>
      </c>
      <c r="P1232" s="7" t="s">
        <v>1354</v>
      </c>
      <c r="Q1232" s="3" t="s">
        <v>1195</v>
      </c>
      <c r="R1232" s="9">
        <v>6</v>
      </c>
      <c r="S1232" s="184">
        <v>16290.21</v>
      </c>
      <c r="T1232" s="243">
        <f t="shared" ref="T1232" si="231">R1232*S1232</f>
        <v>97741.26</v>
      </c>
      <c r="U1232" s="83">
        <f t="shared" ref="U1232" si="232">T1232*1.12</f>
        <v>109470.21120000001</v>
      </c>
      <c r="V1232" s="9" t="s">
        <v>1331</v>
      </c>
      <c r="W1232" s="153" t="s">
        <v>1410</v>
      </c>
      <c r="X1232" s="244"/>
    </row>
    <row r="1233" spans="1:24" s="226" customFormat="1" ht="102">
      <c r="A1233" s="9" t="s">
        <v>7142</v>
      </c>
      <c r="B1233" s="3" t="s">
        <v>1332</v>
      </c>
      <c r="C1233" s="251" t="s">
        <v>3552</v>
      </c>
      <c r="D1233" s="186" t="s">
        <v>3550</v>
      </c>
      <c r="E1233" s="186" t="s">
        <v>3553</v>
      </c>
      <c r="F1233" s="244"/>
      <c r="G1233" s="162" t="s">
        <v>385</v>
      </c>
      <c r="H1233" s="242">
        <v>0</v>
      </c>
      <c r="I1233" s="34">
        <v>470000000</v>
      </c>
      <c r="J1233" s="21" t="s">
        <v>1330</v>
      </c>
      <c r="K1233" s="17" t="s">
        <v>1647</v>
      </c>
      <c r="L1233" s="236" t="s">
        <v>3465</v>
      </c>
      <c r="M1233" s="141" t="s">
        <v>383</v>
      </c>
      <c r="N1233" s="364" t="s">
        <v>6109</v>
      </c>
      <c r="O1233" s="3" t="s">
        <v>1382</v>
      </c>
      <c r="P1233" s="7" t="s">
        <v>1354</v>
      </c>
      <c r="Q1233" s="3" t="s">
        <v>1195</v>
      </c>
      <c r="R1233" s="9">
        <v>6</v>
      </c>
      <c r="S1233" s="184">
        <v>24376.79</v>
      </c>
      <c r="T1233" s="299">
        <v>0</v>
      </c>
      <c r="U1233" s="303">
        <f t="shared" si="222"/>
        <v>0</v>
      </c>
      <c r="V1233" s="9" t="s">
        <v>1341</v>
      </c>
      <c r="W1233" s="153" t="s">
        <v>1410</v>
      </c>
      <c r="X1233" s="244">
        <v>8.2200000000000006</v>
      </c>
    </row>
    <row r="1234" spans="1:24" s="226" customFormat="1" ht="102">
      <c r="A1234" s="9" t="s">
        <v>9354</v>
      </c>
      <c r="B1234" s="3" t="s">
        <v>1332</v>
      </c>
      <c r="C1234" s="251" t="s">
        <v>3552</v>
      </c>
      <c r="D1234" s="186" t="s">
        <v>3550</v>
      </c>
      <c r="E1234" s="186" t="s">
        <v>3553</v>
      </c>
      <c r="F1234" s="244"/>
      <c r="G1234" s="162" t="s">
        <v>385</v>
      </c>
      <c r="H1234" s="242">
        <v>0.3</v>
      </c>
      <c r="I1234" s="34">
        <v>470000000</v>
      </c>
      <c r="J1234" s="21" t="s">
        <v>1330</v>
      </c>
      <c r="K1234" s="17" t="s">
        <v>1647</v>
      </c>
      <c r="L1234" s="236" t="s">
        <v>3465</v>
      </c>
      <c r="M1234" s="141" t="s">
        <v>383</v>
      </c>
      <c r="N1234" s="364" t="s">
        <v>6109</v>
      </c>
      <c r="O1234" s="3" t="s">
        <v>1382</v>
      </c>
      <c r="P1234" s="7" t="s">
        <v>1354</v>
      </c>
      <c r="Q1234" s="3" t="s">
        <v>1195</v>
      </c>
      <c r="R1234" s="9">
        <v>6</v>
      </c>
      <c r="S1234" s="184">
        <v>24376.79</v>
      </c>
      <c r="T1234" s="243">
        <f t="shared" ref="T1234" si="233">R1234*S1234</f>
        <v>146260.74</v>
      </c>
      <c r="U1234" s="83">
        <f t="shared" ref="U1234" si="234">T1234*1.12</f>
        <v>163812.0288</v>
      </c>
      <c r="V1234" s="9" t="s">
        <v>1331</v>
      </c>
      <c r="W1234" s="153" t="s">
        <v>1410</v>
      </c>
      <c r="X1234" s="244"/>
    </row>
    <row r="1235" spans="1:24" s="226" customFormat="1" ht="102">
      <c r="A1235" s="9" t="s">
        <v>7143</v>
      </c>
      <c r="B1235" s="3" t="s">
        <v>1332</v>
      </c>
      <c r="C1235" s="251" t="s">
        <v>3554</v>
      </c>
      <c r="D1235" s="186" t="s">
        <v>3550</v>
      </c>
      <c r="E1235" s="186" t="s">
        <v>3555</v>
      </c>
      <c r="F1235" s="244"/>
      <c r="G1235" s="162" t="s">
        <v>385</v>
      </c>
      <c r="H1235" s="242">
        <v>0</v>
      </c>
      <c r="I1235" s="34">
        <v>470000000</v>
      </c>
      <c r="J1235" s="21" t="s">
        <v>1330</v>
      </c>
      <c r="K1235" s="17" t="s">
        <v>1647</v>
      </c>
      <c r="L1235" s="236" t="s">
        <v>3465</v>
      </c>
      <c r="M1235" s="141" t="s">
        <v>383</v>
      </c>
      <c r="N1235" s="364" t="s">
        <v>6109</v>
      </c>
      <c r="O1235" s="3" t="s">
        <v>1382</v>
      </c>
      <c r="P1235" s="7" t="s">
        <v>1354</v>
      </c>
      <c r="Q1235" s="3" t="s">
        <v>1195</v>
      </c>
      <c r="R1235" s="9">
        <v>6</v>
      </c>
      <c r="S1235" s="184">
        <v>22957.93</v>
      </c>
      <c r="T1235" s="299">
        <v>0</v>
      </c>
      <c r="U1235" s="303">
        <f t="shared" si="222"/>
        <v>0</v>
      </c>
      <c r="V1235" s="9" t="s">
        <v>1341</v>
      </c>
      <c r="W1235" s="153" t="s">
        <v>1410</v>
      </c>
      <c r="X1235" s="244">
        <v>8.2200000000000006</v>
      </c>
    </row>
    <row r="1236" spans="1:24" s="226" customFormat="1" ht="102">
      <c r="A1236" s="9" t="s">
        <v>9355</v>
      </c>
      <c r="B1236" s="3" t="s">
        <v>1332</v>
      </c>
      <c r="C1236" s="251" t="s">
        <v>3554</v>
      </c>
      <c r="D1236" s="186" t="s">
        <v>3550</v>
      </c>
      <c r="E1236" s="186" t="s">
        <v>3555</v>
      </c>
      <c r="F1236" s="244"/>
      <c r="G1236" s="162" t="s">
        <v>385</v>
      </c>
      <c r="H1236" s="242">
        <v>0.3</v>
      </c>
      <c r="I1236" s="34">
        <v>470000000</v>
      </c>
      <c r="J1236" s="21" t="s">
        <v>1330</v>
      </c>
      <c r="K1236" s="17" t="s">
        <v>1647</v>
      </c>
      <c r="L1236" s="236" t="s">
        <v>3465</v>
      </c>
      <c r="M1236" s="141" t="s">
        <v>383</v>
      </c>
      <c r="N1236" s="364" t="s">
        <v>6109</v>
      </c>
      <c r="O1236" s="3" t="s">
        <v>1382</v>
      </c>
      <c r="P1236" s="7" t="s">
        <v>1354</v>
      </c>
      <c r="Q1236" s="3" t="s">
        <v>1195</v>
      </c>
      <c r="R1236" s="9">
        <v>6</v>
      </c>
      <c r="S1236" s="184">
        <v>22957.93</v>
      </c>
      <c r="T1236" s="243">
        <f t="shared" ref="T1236" si="235">R1236*S1236</f>
        <v>137747.58000000002</v>
      </c>
      <c r="U1236" s="83">
        <f t="shared" ref="U1236" si="236">T1236*1.12</f>
        <v>154277.28960000005</v>
      </c>
      <c r="V1236" s="9" t="s">
        <v>1331</v>
      </c>
      <c r="W1236" s="153" t="s">
        <v>1410</v>
      </c>
      <c r="X1236" s="244"/>
    </row>
    <row r="1237" spans="1:24" s="226" customFormat="1" ht="102">
      <c r="A1237" s="9" t="s">
        <v>7144</v>
      </c>
      <c r="B1237" s="3" t="s">
        <v>1332</v>
      </c>
      <c r="C1237" s="251" t="s">
        <v>3556</v>
      </c>
      <c r="D1237" s="186" t="s">
        <v>3550</v>
      </c>
      <c r="E1237" s="186" t="s">
        <v>3557</v>
      </c>
      <c r="F1237" s="244"/>
      <c r="G1237" s="162" t="s">
        <v>385</v>
      </c>
      <c r="H1237" s="242">
        <v>0</v>
      </c>
      <c r="I1237" s="34">
        <v>470000000</v>
      </c>
      <c r="J1237" s="21" t="s">
        <v>1330</v>
      </c>
      <c r="K1237" s="17" t="s">
        <v>1647</v>
      </c>
      <c r="L1237" s="236" t="s">
        <v>3465</v>
      </c>
      <c r="M1237" s="141" t="s">
        <v>383</v>
      </c>
      <c r="N1237" s="364" t="s">
        <v>6109</v>
      </c>
      <c r="O1237" s="3" t="s">
        <v>1382</v>
      </c>
      <c r="P1237" s="7" t="s">
        <v>1354</v>
      </c>
      <c r="Q1237" s="3" t="s">
        <v>1195</v>
      </c>
      <c r="R1237" s="3">
        <v>6</v>
      </c>
      <c r="S1237" s="184">
        <v>46734.86</v>
      </c>
      <c r="T1237" s="299">
        <v>0</v>
      </c>
      <c r="U1237" s="303">
        <f t="shared" si="222"/>
        <v>0</v>
      </c>
      <c r="V1237" s="9" t="s">
        <v>1341</v>
      </c>
      <c r="W1237" s="153" t="s">
        <v>1410</v>
      </c>
      <c r="X1237" s="244">
        <v>8.2200000000000006</v>
      </c>
    </row>
    <row r="1238" spans="1:24" s="226" customFormat="1" ht="102">
      <c r="A1238" s="9" t="s">
        <v>9356</v>
      </c>
      <c r="B1238" s="3" t="s">
        <v>1332</v>
      </c>
      <c r="C1238" s="251" t="s">
        <v>3556</v>
      </c>
      <c r="D1238" s="186" t="s">
        <v>3550</v>
      </c>
      <c r="E1238" s="186" t="s">
        <v>3557</v>
      </c>
      <c r="F1238" s="244"/>
      <c r="G1238" s="162" t="s">
        <v>385</v>
      </c>
      <c r="H1238" s="242">
        <v>0.3</v>
      </c>
      <c r="I1238" s="34">
        <v>470000000</v>
      </c>
      <c r="J1238" s="21" t="s">
        <v>1330</v>
      </c>
      <c r="K1238" s="17" t="s">
        <v>1647</v>
      </c>
      <c r="L1238" s="236" t="s">
        <v>3465</v>
      </c>
      <c r="M1238" s="141" t="s">
        <v>383</v>
      </c>
      <c r="N1238" s="364" t="s">
        <v>6109</v>
      </c>
      <c r="O1238" s="3" t="s">
        <v>1382</v>
      </c>
      <c r="P1238" s="7" t="s">
        <v>1354</v>
      </c>
      <c r="Q1238" s="3" t="s">
        <v>1195</v>
      </c>
      <c r="R1238" s="3">
        <v>6</v>
      </c>
      <c r="S1238" s="184">
        <v>46734.86</v>
      </c>
      <c r="T1238" s="243">
        <f t="shared" ref="T1238" si="237">R1238*S1238</f>
        <v>280409.16000000003</v>
      </c>
      <c r="U1238" s="83">
        <f t="shared" ref="U1238" si="238">T1238*1.12</f>
        <v>314058.25920000009</v>
      </c>
      <c r="V1238" s="9" t="s">
        <v>1331</v>
      </c>
      <c r="W1238" s="153" t="s">
        <v>1410</v>
      </c>
      <c r="X1238" s="244"/>
    </row>
    <row r="1239" spans="1:24" s="226" customFormat="1" ht="102">
      <c r="A1239" s="9" t="s">
        <v>7145</v>
      </c>
      <c r="B1239" s="3" t="s">
        <v>1332</v>
      </c>
      <c r="C1239" s="251" t="s">
        <v>3558</v>
      </c>
      <c r="D1239" s="186" t="s">
        <v>3550</v>
      </c>
      <c r="E1239" s="186" t="s">
        <v>3559</v>
      </c>
      <c r="F1239" s="244"/>
      <c r="G1239" s="162" t="s">
        <v>385</v>
      </c>
      <c r="H1239" s="242">
        <v>0</v>
      </c>
      <c r="I1239" s="34">
        <v>470000000</v>
      </c>
      <c r="J1239" s="21" t="s">
        <v>1330</v>
      </c>
      <c r="K1239" s="17" t="s">
        <v>1647</v>
      </c>
      <c r="L1239" s="236" t="s">
        <v>3465</v>
      </c>
      <c r="M1239" s="141" t="s">
        <v>383</v>
      </c>
      <c r="N1239" s="364" t="s">
        <v>6109</v>
      </c>
      <c r="O1239" s="3" t="s">
        <v>1382</v>
      </c>
      <c r="P1239" s="7" t="s">
        <v>1354</v>
      </c>
      <c r="Q1239" s="3" t="s">
        <v>1195</v>
      </c>
      <c r="R1239" s="9">
        <v>6</v>
      </c>
      <c r="S1239" s="184">
        <v>23020.18</v>
      </c>
      <c r="T1239" s="299">
        <v>0</v>
      </c>
      <c r="U1239" s="303">
        <f t="shared" si="222"/>
        <v>0</v>
      </c>
      <c r="V1239" s="9" t="s">
        <v>1341</v>
      </c>
      <c r="W1239" s="153" t="s">
        <v>1410</v>
      </c>
      <c r="X1239" s="244">
        <v>8.2200000000000006</v>
      </c>
    </row>
    <row r="1240" spans="1:24" s="226" customFormat="1" ht="102">
      <c r="A1240" s="9" t="s">
        <v>9357</v>
      </c>
      <c r="B1240" s="3" t="s">
        <v>1332</v>
      </c>
      <c r="C1240" s="251" t="s">
        <v>3558</v>
      </c>
      <c r="D1240" s="186" t="s">
        <v>3550</v>
      </c>
      <c r="E1240" s="186" t="s">
        <v>3559</v>
      </c>
      <c r="F1240" s="244"/>
      <c r="G1240" s="162" t="s">
        <v>385</v>
      </c>
      <c r="H1240" s="242">
        <v>0.3</v>
      </c>
      <c r="I1240" s="34">
        <v>470000000</v>
      </c>
      <c r="J1240" s="21" t="s">
        <v>1330</v>
      </c>
      <c r="K1240" s="17" t="s">
        <v>1647</v>
      </c>
      <c r="L1240" s="236" t="s">
        <v>3465</v>
      </c>
      <c r="M1240" s="141" t="s">
        <v>383</v>
      </c>
      <c r="N1240" s="364" t="s">
        <v>6109</v>
      </c>
      <c r="O1240" s="3" t="s">
        <v>1382</v>
      </c>
      <c r="P1240" s="7" t="s">
        <v>1354</v>
      </c>
      <c r="Q1240" s="3" t="s">
        <v>1195</v>
      </c>
      <c r="R1240" s="9">
        <v>6</v>
      </c>
      <c r="S1240" s="184">
        <v>23020.18</v>
      </c>
      <c r="T1240" s="243">
        <f t="shared" ref="T1240" si="239">R1240*S1240</f>
        <v>138121.08000000002</v>
      </c>
      <c r="U1240" s="83">
        <f t="shared" ref="U1240" si="240">T1240*1.12</f>
        <v>154695.60960000003</v>
      </c>
      <c r="V1240" s="9" t="s">
        <v>1331</v>
      </c>
      <c r="W1240" s="153" t="s">
        <v>1410</v>
      </c>
      <c r="X1240" s="244"/>
    </row>
    <row r="1241" spans="1:24" s="226" customFormat="1" ht="102">
      <c r="A1241" s="9" t="s">
        <v>7146</v>
      </c>
      <c r="B1241" s="3" t="s">
        <v>1332</v>
      </c>
      <c r="C1241" s="251" t="s">
        <v>3560</v>
      </c>
      <c r="D1241" s="186" t="s">
        <v>3550</v>
      </c>
      <c r="E1241" s="186" t="s">
        <v>3561</v>
      </c>
      <c r="F1241" s="244"/>
      <c r="G1241" s="162" t="s">
        <v>385</v>
      </c>
      <c r="H1241" s="242">
        <v>0</v>
      </c>
      <c r="I1241" s="34">
        <v>470000000</v>
      </c>
      <c r="J1241" s="21" t="s">
        <v>1330</v>
      </c>
      <c r="K1241" s="17" t="s">
        <v>1647</v>
      </c>
      <c r="L1241" s="236" t="s">
        <v>3465</v>
      </c>
      <c r="M1241" s="141" t="s">
        <v>383</v>
      </c>
      <c r="N1241" s="364" t="s">
        <v>6109</v>
      </c>
      <c r="O1241" s="3" t="s">
        <v>1382</v>
      </c>
      <c r="P1241" s="7" t="s">
        <v>1354</v>
      </c>
      <c r="Q1241" s="3" t="s">
        <v>1195</v>
      </c>
      <c r="R1241" s="9">
        <v>6</v>
      </c>
      <c r="S1241" s="184">
        <v>99827.64</v>
      </c>
      <c r="T1241" s="299">
        <v>0</v>
      </c>
      <c r="U1241" s="303">
        <f t="shared" si="222"/>
        <v>0</v>
      </c>
      <c r="V1241" s="9" t="s">
        <v>1341</v>
      </c>
      <c r="W1241" s="153" t="s">
        <v>1410</v>
      </c>
      <c r="X1241" s="244">
        <v>8.2200000000000006</v>
      </c>
    </row>
    <row r="1242" spans="1:24" s="226" customFormat="1" ht="102">
      <c r="A1242" s="9" t="s">
        <v>9358</v>
      </c>
      <c r="B1242" s="3" t="s">
        <v>1332</v>
      </c>
      <c r="C1242" s="251" t="s">
        <v>3560</v>
      </c>
      <c r="D1242" s="186" t="s">
        <v>3550</v>
      </c>
      <c r="E1242" s="186" t="s">
        <v>3561</v>
      </c>
      <c r="F1242" s="244"/>
      <c r="G1242" s="162" t="s">
        <v>385</v>
      </c>
      <c r="H1242" s="242">
        <v>0.3</v>
      </c>
      <c r="I1242" s="34">
        <v>470000000</v>
      </c>
      <c r="J1242" s="21" t="s">
        <v>1330</v>
      </c>
      <c r="K1242" s="17" t="s">
        <v>1647</v>
      </c>
      <c r="L1242" s="236" t="s">
        <v>3465</v>
      </c>
      <c r="M1242" s="141" t="s">
        <v>383</v>
      </c>
      <c r="N1242" s="364" t="s">
        <v>6109</v>
      </c>
      <c r="O1242" s="3" t="s">
        <v>1382</v>
      </c>
      <c r="P1242" s="7" t="s">
        <v>1354</v>
      </c>
      <c r="Q1242" s="3" t="s">
        <v>1195</v>
      </c>
      <c r="R1242" s="9">
        <v>6</v>
      </c>
      <c r="S1242" s="184">
        <v>99827.64</v>
      </c>
      <c r="T1242" s="243">
        <f t="shared" ref="T1242" si="241">R1242*S1242</f>
        <v>598965.84</v>
      </c>
      <c r="U1242" s="83">
        <f t="shared" ref="U1242" si="242">T1242*1.12</f>
        <v>670841.74080000003</v>
      </c>
      <c r="V1242" s="9" t="s">
        <v>1331</v>
      </c>
      <c r="W1242" s="153" t="s">
        <v>1410</v>
      </c>
      <c r="X1242" s="244"/>
    </row>
    <row r="1243" spans="1:24" s="226" customFormat="1" ht="102">
      <c r="A1243" s="9" t="s">
        <v>7147</v>
      </c>
      <c r="B1243" s="3" t="s">
        <v>1332</v>
      </c>
      <c r="C1243" s="251" t="s">
        <v>3560</v>
      </c>
      <c r="D1243" s="186" t="s">
        <v>3550</v>
      </c>
      <c r="E1243" s="186" t="s">
        <v>3562</v>
      </c>
      <c r="F1243" s="244"/>
      <c r="G1243" s="162" t="s">
        <v>385</v>
      </c>
      <c r="H1243" s="242">
        <v>0</v>
      </c>
      <c r="I1243" s="34">
        <v>470000000</v>
      </c>
      <c r="J1243" s="21" t="s">
        <v>1330</v>
      </c>
      <c r="K1243" s="17" t="s">
        <v>1647</v>
      </c>
      <c r="L1243" s="236" t="s">
        <v>3465</v>
      </c>
      <c r="M1243" s="141" t="s">
        <v>383</v>
      </c>
      <c r="N1243" s="364" t="s">
        <v>6109</v>
      </c>
      <c r="O1243" s="3" t="s">
        <v>1382</v>
      </c>
      <c r="P1243" s="7" t="s">
        <v>1354</v>
      </c>
      <c r="Q1243" s="3" t="s">
        <v>1195</v>
      </c>
      <c r="R1243" s="9">
        <v>8</v>
      </c>
      <c r="S1243" s="184">
        <v>103277.496</v>
      </c>
      <c r="T1243" s="299">
        <v>0</v>
      </c>
      <c r="U1243" s="303">
        <f t="shared" si="222"/>
        <v>0</v>
      </c>
      <c r="V1243" s="9" t="s">
        <v>1341</v>
      </c>
      <c r="W1243" s="153" t="s">
        <v>1410</v>
      </c>
      <c r="X1243" s="244">
        <v>8.2200000000000006</v>
      </c>
    </row>
    <row r="1244" spans="1:24" s="226" customFormat="1" ht="102">
      <c r="A1244" s="9" t="s">
        <v>9359</v>
      </c>
      <c r="B1244" s="3" t="s">
        <v>1332</v>
      </c>
      <c r="C1244" s="251" t="s">
        <v>3560</v>
      </c>
      <c r="D1244" s="186" t="s">
        <v>3550</v>
      </c>
      <c r="E1244" s="186" t="s">
        <v>3562</v>
      </c>
      <c r="F1244" s="244"/>
      <c r="G1244" s="162" t="s">
        <v>385</v>
      </c>
      <c r="H1244" s="242">
        <v>0.3</v>
      </c>
      <c r="I1244" s="34">
        <v>470000000</v>
      </c>
      <c r="J1244" s="21" t="s">
        <v>1330</v>
      </c>
      <c r="K1244" s="17" t="s">
        <v>1647</v>
      </c>
      <c r="L1244" s="236" t="s">
        <v>3465</v>
      </c>
      <c r="M1244" s="141" t="s">
        <v>383</v>
      </c>
      <c r="N1244" s="364" t="s">
        <v>6109</v>
      </c>
      <c r="O1244" s="3" t="s">
        <v>1382</v>
      </c>
      <c r="P1244" s="7" t="s">
        <v>1354</v>
      </c>
      <c r="Q1244" s="3" t="s">
        <v>1195</v>
      </c>
      <c r="R1244" s="9">
        <v>8</v>
      </c>
      <c r="S1244" s="184">
        <v>103277.496</v>
      </c>
      <c r="T1244" s="243">
        <f t="shared" ref="T1244" si="243">R1244*S1244</f>
        <v>826219.96799999999</v>
      </c>
      <c r="U1244" s="83">
        <f t="shared" ref="U1244:U1245" si="244">T1244*1.12</f>
        <v>925366.36416000011</v>
      </c>
      <c r="V1244" s="9" t="s">
        <v>1331</v>
      </c>
      <c r="W1244" s="153" t="s">
        <v>1410</v>
      </c>
      <c r="X1244" s="244"/>
    </row>
    <row r="1245" spans="1:24" s="226" customFormat="1" ht="102">
      <c r="A1245" s="9" t="s">
        <v>7148</v>
      </c>
      <c r="B1245" s="3" t="s">
        <v>1332</v>
      </c>
      <c r="C1245" s="251" t="s">
        <v>3560</v>
      </c>
      <c r="D1245" s="186" t="s">
        <v>3550</v>
      </c>
      <c r="E1245" s="186" t="s">
        <v>3563</v>
      </c>
      <c r="F1245" s="244"/>
      <c r="G1245" s="162" t="s">
        <v>385</v>
      </c>
      <c r="H1245" s="242">
        <v>0</v>
      </c>
      <c r="I1245" s="34">
        <v>470000000</v>
      </c>
      <c r="J1245" s="21" t="s">
        <v>1330</v>
      </c>
      <c r="K1245" s="17" t="s">
        <v>1647</v>
      </c>
      <c r="L1245" s="236" t="s">
        <v>3465</v>
      </c>
      <c r="M1245" s="141" t="s">
        <v>383</v>
      </c>
      <c r="N1245" s="364" t="s">
        <v>6109</v>
      </c>
      <c r="O1245" s="3" t="s">
        <v>1382</v>
      </c>
      <c r="P1245" s="7" t="s">
        <v>1354</v>
      </c>
      <c r="Q1245" s="3" t="s">
        <v>1195</v>
      </c>
      <c r="R1245" s="9">
        <v>8</v>
      </c>
      <c r="S1245" s="184">
        <v>110175.72</v>
      </c>
      <c r="T1245" s="299">
        <v>0</v>
      </c>
      <c r="U1245" s="303">
        <f t="shared" si="244"/>
        <v>0</v>
      </c>
      <c r="V1245" s="9" t="s">
        <v>1341</v>
      </c>
      <c r="W1245" s="153" t="s">
        <v>1410</v>
      </c>
      <c r="X1245" s="244">
        <v>8.2200000000000006</v>
      </c>
    </row>
    <row r="1246" spans="1:24" s="226" customFormat="1" ht="102">
      <c r="A1246" s="9" t="s">
        <v>9360</v>
      </c>
      <c r="B1246" s="3" t="s">
        <v>1332</v>
      </c>
      <c r="C1246" s="251" t="s">
        <v>3560</v>
      </c>
      <c r="D1246" s="186" t="s">
        <v>3550</v>
      </c>
      <c r="E1246" s="186" t="s">
        <v>3563</v>
      </c>
      <c r="F1246" s="244"/>
      <c r="G1246" s="162" t="s">
        <v>385</v>
      </c>
      <c r="H1246" s="242">
        <v>0.3</v>
      </c>
      <c r="I1246" s="34">
        <v>470000000</v>
      </c>
      <c r="J1246" s="21" t="s">
        <v>1330</v>
      </c>
      <c r="K1246" s="17" t="s">
        <v>1647</v>
      </c>
      <c r="L1246" s="236" t="s">
        <v>3465</v>
      </c>
      <c r="M1246" s="141" t="s">
        <v>383</v>
      </c>
      <c r="N1246" s="364" t="s">
        <v>6109</v>
      </c>
      <c r="O1246" s="3" t="s">
        <v>1382</v>
      </c>
      <c r="P1246" s="7" t="s">
        <v>1354</v>
      </c>
      <c r="Q1246" s="3" t="s">
        <v>1195</v>
      </c>
      <c r="R1246" s="9">
        <v>8</v>
      </c>
      <c r="S1246" s="184">
        <v>110175.72</v>
      </c>
      <c r="T1246" s="243">
        <f t="shared" ref="T1246" si="245">R1246*S1246</f>
        <v>881405.76</v>
      </c>
      <c r="U1246" s="83">
        <f t="shared" ref="U1246:U1247" si="246">T1246*1.12</f>
        <v>987174.45120000013</v>
      </c>
      <c r="V1246" s="9" t="s">
        <v>1331</v>
      </c>
      <c r="W1246" s="153" t="s">
        <v>1410</v>
      </c>
      <c r="X1246" s="244"/>
    </row>
    <row r="1247" spans="1:24" s="226" customFormat="1" ht="102">
      <c r="A1247" s="9" t="s">
        <v>7149</v>
      </c>
      <c r="B1247" s="3" t="s">
        <v>1332</v>
      </c>
      <c r="C1247" s="251" t="s">
        <v>3564</v>
      </c>
      <c r="D1247" s="186" t="s">
        <v>3550</v>
      </c>
      <c r="E1247" s="186" t="s">
        <v>3565</v>
      </c>
      <c r="F1247" s="244"/>
      <c r="G1247" s="162" t="s">
        <v>385</v>
      </c>
      <c r="H1247" s="242">
        <v>0</v>
      </c>
      <c r="I1247" s="34">
        <v>470000000</v>
      </c>
      <c r="J1247" s="21" t="s">
        <v>1330</v>
      </c>
      <c r="K1247" s="17" t="s">
        <v>1647</v>
      </c>
      <c r="L1247" s="236" t="s">
        <v>3465</v>
      </c>
      <c r="M1247" s="141" t="s">
        <v>383</v>
      </c>
      <c r="N1247" s="364" t="s">
        <v>6109</v>
      </c>
      <c r="O1247" s="3" t="s">
        <v>1382</v>
      </c>
      <c r="P1247" s="7" t="s">
        <v>1354</v>
      </c>
      <c r="Q1247" s="3" t="s">
        <v>1195</v>
      </c>
      <c r="R1247" s="9">
        <v>8</v>
      </c>
      <c r="S1247" s="184">
        <v>57794.039999999994</v>
      </c>
      <c r="T1247" s="299">
        <v>0</v>
      </c>
      <c r="U1247" s="303">
        <f t="shared" si="246"/>
        <v>0</v>
      </c>
      <c r="V1247" s="9" t="s">
        <v>1341</v>
      </c>
      <c r="W1247" s="153" t="s">
        <v>1410</v>
      </c>
      <c r="X1247" s="244">
        <v>8.2200000000000006</v>
      </c>
    </row>
    <row r="1248" spans="1:24" s="226" customFormat="1" ht="102">
      <c r="A1248" s="9" t="s">
        <v>9361</v>
      </c>
      <c r="B1248" s="3" t="s">
        <v>1332</v>
      </c>
      <c r="C1248" s="251" t="s">
        <v>3564</v>
      </c>
      <c r="D1248" s="186" t="s">
        <v>3550</v>
      </c>
      <c r="E1248" s="186" t="s">
        <v>3565</v>
      </c>
      <c r="F1248" s="244"/>
      <c r="G1248" s="162" t="s">
        <v>385</v>
      </c>
      <c r="H1248" s="242">
        <v>0.3</v>
      </c>
      <c r="I1248" s="34">
        <v>470000000</v>
      </c>
      <c r="J1248" s="21" t="s">
        <v>1330</v>
      </c>
      <c r="K1248" s="17" t="s">
        <v>1647</v>
      </c>
      <c r="L1248" s="236" t="s">
        <v>3465</v>
      </c>
      <c r="M1248" s="141" t="s">
        <v>383</v>
      </c>
      <c r="N1248" s="364" t="s">
        <v>6109</v>
      </c>
      <c r="O1248" s="3" t="s">
        <v>1382</v>
      </c>
      <c r="P1248" s="7" t="s">
        <v>1354</v>
      </c>
      <c r="Q1248" s="3" t="s">
        <v>1195</v>
      </c>
      <c r="R1248" s="9">
        <v>8</v>
      </c>
      <c r="S1248" s="184">
        <v>57794.039999999994</v>
      </c>
      <c r="T1248" s="243">
        <f t="shared" ref="T1248" si="247">R1248*S1248</f>
        <v>462352.31999999995</v>
      </c>
      <c r="U1248" s="83">
        <f t="shared" ref="U1248:U1249" si="248">T1248*1.12</f>
        <v>517834.59840000002</v>
      </c>
      <c r="V1248" s="9" t="s">
        <v>1331</v>
      </c>
      <c r="W1248" s="153" t="s">
        <v>1410</v>
      </c>
      <c r="X1248" s="244"/>
    </row>
    <row r="1249" spans="1:24" s="226" customFormat="1" ht="102">
      <c r="A1249" s="9" t="s">
        <v>7150</v>
      </c>
      <c r="B1249" s="3" t="s">
        <v>1332</v>
      </c>
      <c r="C1249" s="251" t="s">
        <v>3560</v>
      </c>
      <c r="D1249" s="186" t="s">
        <v>3550</v>
      </c>
      <c r="E1249" s="186" t="s">
        <v>3566</v>
      </c>
      <c r="F1249" s="244"/>
      <c r="G1249" s="162" t="s">
        <v>385</v>
      </c>
      <c r="H1249" s="242">
        <v>0</v>
      </c>
      <c r="I1249" s="34">
        <v>470000000</v>
      </c>
      <c r="J1249" s="21" t="s">
        <v>1330</v>
      </c>
      <c r="K1249" s="17" t="s">
        <v>1647</v>
      </c>
      <c r="L1249" s="236" t="s">
        <v>3465</v>
      </c>
      <c r="M1249" s="141" t="s">
        <v>383</v>
      </c>
      <c r="N1249" s="364" t="s">
        <v>6109</v>
      </c>
      <c r="O1249" s="3" t="s">
        <v>1382</v>
      </c>
      <c r="P1249" s="7" t="s">
        <v>1354</v>
      </c>
      <c r="Q1249" s="3" t="s">
        <v>1195</v>
      </c>
      <c r="R1249" s="9">
        <v>8</v>
      </c>
      <c r="S1249" s="184">
        <v>117074.68800000001</v>
      </c>
      <c r="T1249" s="299">
        <v>0</v>
      </c>
      <c r="U1249" s="303">
        <f t="shared" si="248"/>
        <v>0</v>
      </c>
      <c r="V1249" s="9" t="s">
        <v>1341</v>
      </c>
      <c r="W1249" s="153" t="s">
        <v>1410</v>
      </c>
      <c r="X1249" s="244">
        <v>8.2200000000000006</v>
      </c>
    </row>
    <row r="1250" spans="1:24" s="226" customFormat="1" ht="102">
      <c r="A1250" s="9" t="s">
        <v>9362</v>
      </c>
      <c r="B1250" s="3" t="s">
        <v>1332</v>
      </c>
      <c r="C1250" s="251" t="s">
        <v>3560</v>
      </c>
      <c r="D1250" s="186" t="s">
        <v>3550</v>
      </c>
      <c r="E1250" s="186" t="s">
        <v>3566</v>
      </c>
      <c r="F1250" s="244"/>
      <c r="G1250" s="162" t="s">
        <v>385</v>
      </c>
      <c r="H1250" s="242">
        <v>0.3</v>
      </c>
      <c r="I1250" s="34">
        <v>470000000</v>
      </c>
      <c r="J1250" s="21" t="s">
        <v>1330</v>
      </c>
      <c r="K1250" s="17" t="s">
        <v>1647</v>
      </c>
      <c r="L1250" s="236" t="s">
        <v>3465</v>
      </c>
      <c r="M1250" s="141" t="s">
        <v>383</v>
      </c>
      <c r="N1250" s="364" t="s">
        <v>6109</v>
      </c>
      <c r="O1250" s="3" t="s">
        <v>1382</v>
      </c>
      <c r="P1250" s="7" t="s">
        <v>1354</v>
      </c>
      <c r="Q1250" s="3" t="s">
        <v>1195</v>
      </c>
      <c r="R1250" s="9">
        <v>8</v>
      </c>
      <c r="S1250" s="184">
        <v>117074.68800000001</v>
      </c>
      <c r="T1250" s="243">
        <f t="shared" ref="T1250" si="249">R1250*S1250</f>
        <v>936597.50400000007</v>
      </c>
      <c r="U1250" s="83">
        <f t="shared" ref="U1250:U1251" si="250">T1250*1.12</f>
        <v>1048989.2044800001</v>
      </c>
      <c r="V1250" s="9" t="s">
        <v>1331</v>
      </c>
      <c r="W1250" s="153" t="s">
        <v>1410</v>
      </c>
      <c r="X1250" s="244"/>
    </row>
    <row r="1251" spans="1:24" s="226" customFormat="1" ht="102">
      <c r="A1251" s="9" t="s">
        <v>7151</v>
      </c>
      <c r="B1251" s="3" t="s">
        <v>1332</v>
      </c>
      <c r="C1251" s="251" t="s">
        <v>3567</v>
      </c>
      <c r="D1251" s="186" t="s">
        <v>3550</v>
      </c>
      <c r="E1251" s="186" t="s">
        <v>3568</v>
      </c>
      <c r="F1251" s="244"/>
      <c r="G1251" s="162" t="s">
        <v>385</v>
      </c>
      <c r="H1251" s="242">
        <v>0</v>
      </c>
      <c r="I1251" s="34">
        <v>470000000</v>
      </c>
      <c r="J1251" s="21" t="s">
        <v>1330</v>
      </c>
      <c r="K1251" s="17" t="s">
        <v>1647</v>
      </c>
      <c r="L1251" s="236" t="s">
        <v>3465</v>
      </c>
      <c r="M1251" s="141" t="s">
        <v>383</v>
      </c>
      <c r="N1251" s="364" t="s">
        <v>6109</v>
      </c>
      <c r="O1251" s="3" t="s">
        <v>1382</v>
      </c>
      <c r="P1251" s="7" t="s">
        <v>1354</v>
      </c>
      <c r="Q1251" s="3" t="s">
        <v>1195</v>
      </c>
      <c r="R1251" s="9">
        <v>8</v>
      </c>
      <c r="S1251" s="184">
        <v>73184.868000000002</v>
      </c>
      <c r="T1251" s="299">
        <v>0</v>
      </c>
      <c r="U1251" s="303">
        <f t="shared" si="250"/>
        <v>0</v>
      </c>
      <c r="V1251" s="9" t="s">
        <v>1341</v>
      </c>
      <c r="W1251" s="153" t="s">
        <v>1410</v>
      </c>
      <c r="X1251" s="244">
        <v>8.2200000000000006</v>
      </c>
    </row>
    <row r="1252" spans="1:24" s="226" customFormat="1" ht="102">
      <c r="A1252" s="9" t="s">
        <v>9363</v>
      </c>
      <c r="B1252" s="3" t="s">
        <v>1332</v>
      </c>
      <c r="C1252" s="251" t="s">
        <v>3567</v>
      </c>
      <c r="D1252" s="186" t="s">
        <v>3550</v>
      </c>
      <c r="E1252" s="186" t="s">
        <v>3568</v>
      </c>
      <c r="F1252" s="244"/>
      <c r="G1252" s="162" t="s">
        <v>385</v>
      </c>
      <c r="H1252" s="242">
        <v>0.3</v>
      </c>
      <c r="I1252" s="34">
        <v>470000000</v>
      </c>
      <c r="J1252" s="21" t="s">
        <v>1330</v>
      </c>
      <c r="K1252" s="17" t="s">
        <v>1647</v>
      </c>
      <c r="L1252" s="236" t="s">
        <v>3465</v>
      </c>
      <c r="M1252" s="141" t="s">
        <v>383</v>
      </c>
      <c r="N1252" s="364" t="s">
        <v>6109</v>
      </c>
      <c r="O1252" s="3" t="s">
        <v>1382</v>
      </c>
      <c r="P1252" s="7" t="s">
        <v>1354</v>
      </c>
      <c r="Q1252" s="3" t="s">
        <v>1195</v>
      </c>
      <c r="R1252" s="9">
        <v>8</v>
      </c>
      <c r="S1252" s="184">
        <v>73184.868000000002</v>
      </c>
      <c r="T1252" s="243">
        <f t="shared" ref="T1252" si="251">R1252*S1252</f>
        <v>585478.94400000002</v>
      </c>
      <c r="U1252" s="83">
        <f t="shared" ref="U1252:U1253" si="252">T1252*1.12</f>
        <v>655736.41728000005</v>
      </c>
      <c r="V1252" s="9" t="s">
        <v>1331</v>
      </c>
      <c r="W1252" s="153" t="s">
        <v>1410</v>
      </c>
      <c r="X1252" s="244"/>
    </row>
    <row r="1253" spans="1:24" s="226" customFormat="1" ht="102">
      <c r="A1253" s="9" t="s">
        <v>7152</v>
      </c>
      <c r="B1253" s="3" t="s">
        <v>1332</v>
      </c>
      <c r="C1253" s="251" t="s">
        <v>3569</v>
      </c>
      <c r="D1253" s="186" t="s">
        <v>3550</v>
      </c>
      <c r="E1253" s="186" t="s">
        <v>3570</v>
      </c>
      <c r="F1253" s="244"/>
      <c r="G1253" s="162" t="s">
        <v>385</v>
      </c>
      <c r="H1253" s="242">
        <v>0</v>
      </c>
      <c r="I1253" s="34">
        <v>470000000</v>
      </c>
      <c r="J1253" s="21" t="s">
        <v>1330</v>
      </c>
      <c r="K1253" s="17" t="s">
        <v>1647</v>
      </c>
      <c r="L1253" s="236" t="s">
        <v>3465</v>
      </c>
      <c r="M1253" s="141" t="s">
        <v>383</v>
      </c>
      <c r="N1253" s="364" t="s">
        <v>6109</v>
      </c>
      <c r="O1253" s="3" t="s">
        <v>1382</v>
      </c>
      <c r="P1253" s="7" t="s">
        <v>1354</v>
      </c>
      <c r="Q1253" s="3" t="s">
        <v>1195</v>
      </c>
      <c r="R1253" s="9">
        <v>10</v>
      </c>
      <c r="S1253" s="184">
        <v>30934.223999999998</v>
      </c>
      <c r="T1253" s="299">
        <v>0</v>
      </c>
      <c r="U1253" s="303">
        <f t="shared" si="252"/>
        <v>0</v>
      </c>
      <c r="V1253" s="9" t="s">
        <v>1341</v>
      </c>
      <c r="W1253" s="153" t="s">
        <v>1410</v>
      </c>
      <c r="X1253" s="244">
        <v>8.2200000000000006</v>
      </c>
    </row>
    <row r="1254" spans="1:24" s="226" customFormat="1" ht="102">
      <c r="A1254" s="9" t="s">
        <v>9364</v>
      </c>
      <c r="B1254" s="3" t="s">
        <v>1332</v>
      </c>
      <c r="C1254" s="251" t="s">
        <v>3569</v>
      </c>
      <c r="D1254" s="186" t="s">
        <v>3550</v>
      </c>
      <c r="E1254" s="186" t="s">
        <v>3570</v>
      </c>
      <c r="F1254" s="244"/>
      <c r="G1254" s="162" t="s">
        <v>385</v>
      </c>
      <c r="H1254" s="242">
        <v>0.3</v>
      </c>
      <c r="I1254" s="34">
        <v>470000000</v>
      </c>
      <c r="J1254" s="21" t="s">
        <v>1330</v>
      </c>
      <c r="K1254" s="17" t="s">
        <v>1647</v>
      </c>
      <c r="L1254" s="236" t="s">
        <v>3465</v>
      </c>
      <c r="M1254" s="141" t="s">
        <v>383</v>
      </c>
      <c r="N1254" s="364" t="s">
        <v>6109</v>
      </c>
      <c r="O1254" s="3" t="s">
        <v>1382</v>
      </c>
      <c r="P1254" s="7" t="s">
        <v>1354</v>
      </c>
      <c r="Q1254" s="3" t="s">
        <v>1195</v>
      </c>
      <c r="R1254" s="9">
        <v>10</v>
      </c>
      <c r="S1254" s="184">
        <v>30934.223999999998</v>
      </c>
      <c r="T1254" s="243">
        <f t="shared" ref="T1254" si="253">R1254*S1254</f>
        <v>309342.24</v>
      </c>
      <c r="U1254" s="83">
        <f t="shared" ref="U1254:U1255" si="254">T1254*1.12</f>
        <v>346463.3088</v>
      </c>
      <c r="V1254" s="9" t="s">
        <v>1331</v>
      </c>
      <c r="W1254" s="153" t="s">
        <v>1410</v>
      </c>
      <c r="X1254" s="244"/>
    </row>
    <row r="1255" spans="1:24" s="226" customFormat="1" ht="102">
      <c r="A1255" s="9" t="s">
        <v>7153</v>
      </c>
      <c r="B1255" s="3" t="s">
        <v>1332</v>
      </c>
      <c r="C1255" s="251" t="s">
        <v>3571</v>
      </c>
      <c r="D1255" s="186" t="s">
        <v>3550</v>
      </c>
      <c r="E1255" s="186" t="s">
        <v>3572</v>
      </c>
      <c r="F1255" s="244"/>
      <c r="G1255" s="162" t="s">
        <v>385</v>
      </c>
      <c r="H1255" s="242">
        <v>0</v>
      </c>
      <c r="I1255" s="34">
        <v>470000000</v>
      </c>
      <c r="J1255" s="21" t="s">
        <v>1330</v>
      </c>
      <c r="K1255" s="17" t="s">
        <v>1647</v>
      </c>
      <c r="L1255" s="236" t="s">
        <v>3465</v>
      </c>
      <c r="M1255" s="141" t="s">
        <v>383</v>
      </c>
      <c r="N1255" s="364" t="s">
        <v>6109</v>
      </c>
      <c r="O1255" s="3" t="s">
        <v>1382</v>
      </c>
      <c r="P1255" s="7" t="s">
        <v>1354</v>
      </c>
      <c r="Q1255" s="3" t="s">
        <v>1195</v>
      </c>
      <c r="R1255" s="9">
        <v>10</v>
      </c>
      <c r="S1255" s="184">
        <v>31009.356</v>
      </c>
      <c r="T1255" s="299">
        <v>0</v>
      </c>
      <c r="U1255" s="303">
        <f t="shared" si="254"/>
        <v>0</v>
      </c>
      <c r="V1255" s="9" t="s">
        <v>1341</v>
      </c>
      <c r="W1255" s="153" t="s">
        <v>1410</v>
      </c>
      <c r="X1255" s="244">
        <v>8.2200000000000006</v>
      </c>
    </row>
    <row r="1256" spans="1:24" s="226" customFormat="1" ht="102">
      <c r="A1256" s="9" t="s">
        <v>9365</v>
      </c>
      <c r="B1256" s="3" t="s">
        <v>1332</v>
      </c>
      <c r="C1256" s="251" t="s">
        <v>3571</v>
      </c>
      <c r="D1256" s="186" t="s">
        <v>3550</v>
      </c>
      <c r="E1256" s="186" t="s">
        <v>3572</v>
      </c>
      <c r="F1256" s="244"/>
      <c r="G1256" s="162" t="s">
        <v>385</v>
      </c>
      <c r="H1256" s="242">
        <v>0.3</v>
      </c>
      <c r="I1256" s="34">
        <v>470000000</v>
      </c>
      <c r="J1256" s="21" t="s">
        <v>1330</v>
      </c>
      <c r="K1256" s="17" t="s">
        <v>1647</v>
      </c>
      <c r="L1256" s="236" t="s">
        <v>3465</v>
      </c>
      <c r="M1256" s="141" t="s">
        <v>383</v>
      </c>
      <c r="N1256" s="364" t="s">
        <v>6109</v>
      </c>
      <c r="O1256" s="3" t="s">
        <v>1382</v>
      </c>
      <c r="P1256" s="7" t="s">
        <v>1354</v>
      </c>
      <c r="Q1256" s="3" t="s">
        <v>1195</v>
      </c>
      <c r="R1256" s="9">
        <v>10</v>
      </c>
      <c r="S1256" s="184">
        <v>31009.356</v>
      </c>
      <c r="T1256" s="243">
        <f t="shared" ref="T1256" si="255">R1256*S1256</f>
        <v>310093.56</v>
      </c>
      <c r="U1256" s="83">
        <f t="shared" ref="U1256:U1257" si="256">T1256*1.12</f>
        <v>347304.78720000002</v>
      </c>
      <c r="V1256" s="9" t="s">
        <v>1331</v>
      </c>
      <c r="W1256" s="153" t="s">
        <v>1410</v>
      </c>
      <c r="X1256" s="244"/>
    </row>
    <row r="1257" spans="1:24" s="226" customFormat="1" ht="102">
      <c r="A1257" s="9" t="s">
        <v>7154</v>
      </c>
      <c r="B1257" s="3" t="s">
        <v>1332</v>
      </c>
      <c r="C1257" s="251" t="s">
        <v>3571</v>
      </c>
      <c r="D1257" s="186" t="s">
        <v>3550</v>
      </c>
      <c r="E1257" s="186" t="s">
        <v>3573</v>
      </c>
      <c r="F1257" s="244"/>
      <c r="G1257" s="162" t="s">
        <v>385</v>
      </c>
      <c r="H1257" s="242">
        <v>0</v>
      </c>
      <c r="I1257" s="34">
        <v>470000000</v>
      </c>
      <c r="J1257" s="21" t="s">
        <v>1330</v>
      </c>
      <c r="K1257" s="17" t="s">
        <v>1647</v>
      </c>
      <c r="L1257" s="236" t="s">
        <v>3465</v>
      </c>
      <c r="M1257" s="141" t="s">
        <v>383</v>
      </c>
      <c r="N1257" s="364" t="s">
        <v>6109</v>
      </c>
      <c r="O1257" s="3" t="s">
        <v>1382</v>
      </c>
      <c r="P1257" s="7" t="s">
        <v>1354</v>
      </c>
      <c r="Q1257" s="3" t="s">
        <v>1195</v>
      </c>
      <c r="R1257" s="9">
        <v>12</v>
      </c>
      <c r="S1257" s="184">
        <v>34939.595999999998</v>
      </c>
      <c r="T1257" s="299">
        <v>0</v>
      </c>
      <c r="U1257" s="303">
        <f t="shared" si="256"/>
        <v>0</v>
      </c>
      <c r="V1257" s="9" t="s">
        <v>1341</v>
      </c>
      <c r="W1257" s="153" t="s">
        <v>1410</v>
      </c>
      <c r="X1257" s="244">
        <v>8.2200000000000006</v>
      </c>
    </row>
    <row r="1258" spans="1:24" s="226" customFormat="1" ht="102">
      <c r="A1258" s="9" t="s">
        <v>9366</v>
      </c>
      <c r="B1258" s="3" t="s">
        <v>1332</v>
      </c>
      <c r="C1258" s="251" t="s">
        <v>3571</v>
      </c>
      <c r="D1258" s="186" t="s">
        <v>3550</v>
      </c>
      <c r="E1258" s="186" t="s">
        <v>3573</v>
      </c>
      <c r="F1258" s="244"/>
      <c r="G1258" s="162" t="s">
        <v>385</v>
      </c>
      <c r="H1258" s="242">
        <v>0.3</v>
      </c>
      <c r="I1258" s="34">
        <v>470000000</v>
      </c>
      <c r="J1258" s="21" t="s">
        <v>1330</v>
      </c>
      <c r="K1258" s="17" t="s">
        <v>1647</v>
      </c>
      <c r="L1258" s="236" t="s">
        <v>3465</v>
      </c>
      <c r="M1258" s="141" t="s">
        <v>383</v>
      </c>
      <c r="N1258" s="364" t="s">
        <v>6109</v>
      </c>
      <c r="O1258" s="3" t="s">
        <v>1382</v>
      </c>
      <c r="P1258" s="7" t="s">
        <v>1354</v>
      </c>
      <c r="Q1258" s="3" t="s">
        <v>1195</v>
      </c>
      <c r="R1258" s="9">
        <v>12</v>
      </c>
      <c r="S1258" s="184">
        <v>34939.595999999998</v>
      </c>
      <c r="T1258" s="243">
        <f t="shared" ref="T1258" si="257">R1258*S1258</f>
        <v>419275.152</v>
      </c>
      <c r="U1258" s="83">
        <f t="shared" ref="U1258:U1259" si="258">T1258*1.12</f>
        <v>469588.17024000006</v>
      </c>
      <c r="V1258" s="9" t="s">
        <v>1331</v>
      </c>
      <c r="W1258" s="153" t="s">
        <v>1410</v>
      </c>
      <c r="X1258" s="244"/>
    </row>
    <row r="1259" spans="1:24" s="226" customFormat="1" ht="102">
      <c r="A1259" s="9" t="s">
        <v>7155</v>
      </c>
      <c r="B1259" s="3" t="s">
        <v>1332</v>
      </c>
      <c r="C1259" s="251" t="s">
        <v>3574</v>
      </c>
      <c r="D1259" s="186" t="s">
        <v>3550</v>
      </c>
      <c r="E1259" s="186" t="s">
        <v>3575</v>
      </c>
      <c r="F1259" s="244"/>
      <c r="G1259" s="162" t="s">
        <v>385</v>
      </c>
      <c r="H1259" s="242">
        <v>0</v>
      </c>
      <c r="I1259" s="34">
        <v>470000000</v>
      </c>
      <c r="J1259" s="21" t="s">
        <v>1330</v>
      </c>
      <c r="K1259" s="17" t="s">
        <v>1647</v>
      </c>
      <c r="L1259" s="236" t="s">
        <v>3465</v>
      </c>
      <c r="M1259" s="141" t="s">
        <v>383</v>
      </c>
      <c r="N1259" s="364" t="s">
        <v>6109</v>
      </c>
      <c r="O1259" s="3" t="s">
        <v>1382</v>
      </c>
      <c r="P1259" s="7" t="s">
        <v>1354</v>
      </c>
      <c r="Q1259" s="3" t="s">
        <v>1195</v>
      </c>
      <c r="R1259" s="9">
        <v>12</v>
      </c>
      <c r="S1259" s="184">
        <v>26043.99</v>
      </c>
      <c r="T1259" s="299">
        <v>0</v>
      </c>
      <c r="U1259" s="303">
        <f t="shared" si="258"/>
        <v>0</v>
      </c>
      <c r="V1259" s="9" t="s">
        <v>1341</v>
      </c>
      <c r="W1259" s="153" t="s">
        <v>1410</v>
      </c>
      <c r="X1259" s="244">
        <v>8.2200000000000006</v>
      </c>
    </row>
    <row r="1260" spans="1:24" s="226" customFormat="1" ht="102">
      <c r="A1260" s="9" t="s">
        <v>9367</v>
      </c>
      <c r="B1260" s="3" t="s">
        <v>1332</v>
      </c>
      <c r="C1260" s="251" t="s">
        <v>3574</v>
      </c>
      <c r="D1260" s="186" t="s">
        <v>3550</v>
      </c>
      <c r="E1260" s="186" t="s">
        <v>3575</v>
      </c>
      <c r="F1260" s="244"/>
      <c r="G1260" s="162" t="s">
        <v>385</v>
      </c>
      <c r="H1260" s="242">
        <v>0.3</v>
      </c>
      <c r="I1260" s="34">
        <v>470000000</v>
      </c>
      <c r="J1260" s="21" t="s">
        <v>1330</v>
      </c>
      <c r="K1260" s="17" t="s">
        <v>1647</v>
      </c>
      <c r="L1260" s="236" t="s">
        <v>3465</v>
      </c>
      <c r="M1260" s="141" t="s">
        <v>383</v>
      </c>
      <c r="N1260" s="364" t="s">
        <v>6109</v>
      </c>
      <c r="O1260" s="3" t="s">
        <v>1382</v>
      </c>
      <c r="P1260" s="7" t="s">
        <v>1354</v>
      </c>
      <c r="Q1260" s="3" t="s">
        <v>1195</v>
      </c>
      <c r="R1260" s="9">
        <v>12</v>
      </c>
      <c r="S1260" s="184">
        <v>26043.99</v>
      </c>
      <c r="T1260" s="243">
        <f t="shared" ref="T1260" si="259">R1260*S1260</f>
        <v>312527.88</v>
      </c>
      <c r="U1260" s="83">
        <f t="shared" ref="U1260" si="260">T1260*1.12</f>
        <v>350031.22560000006</v>
      </c>
      <c r="V1260" s="9" t="s">
        <v>1331</v>
      </c>
      <c r="W1260" s="153" t="s">
        <v>1410</v>
      </c>
      <c r="X1260" s="244"/>
    </row>
    <row r="1261" spans="1:24" s="226" customFormat="1" ht="102">
      <c r="A1261" s="9" t="s">
        <v>7156</v>
      </c>
      <c r="B1261" s="3" t="s">
        <v>1332</v>
      </c>
      <c r="C1261" s="251" t="s">
        <v>3574</v>
      </c>
      <c r="D1261" s="186" t="s">
        <v>3550</v>
      </c>
      <c r="E1261" s="186" t="s">
        <v>3576</v>
      </c>
      <c r="F1261" s="244"/>
      <c r="G1261" s="162" t="s">
        <v>385</v>
      </c>
      <c r="H1261" s="242">
        <v>0</v>
      </c>
      <c r="I1261" s="34">
        <v>470000000</v>
      </c>
      <c r="J1261" s="21" t="s">
        <v>1330</v>
      </c>
      <c r="K1261" s="17" t="s">
        <v>1647</v>
      </c>
      <c r="L1261" s="236" t="s">
        <v>3465</v>
      </c>
      <c r="M1261" s="141" t="s">
        <v>383</v>
      </c>
      <c r="N1261" s="364" t="s">
        <v>6109</v>
      </c>
      <c r="O1261" s="3" t="s">
        <v>1382</v>
      </c>
      <c r="P1261" s="7" t="s">
        <v>1354</v>
      </c>
      <c r="Q1261" s="3" t="s">
        <v>1195</v>
      </c>
      <c r="R1261" s="9">
        <v>10</v>
      </c>
      <c r="S1261" s="184">
        <v>38762.832000000002</v>
      </c>
      <c r="T1261" s="299">
        <v>0</v>
      </c>
      <c r="U1261" s="303">
        <f t="shared" si="222"/>
        <v>0</v>
      </c>
      <c r="V1261" s="9" t="s">
        <v>1341</v>
      </c>
      <c r="W1261" s="153" t="s">
        <v>1410</v>
      </c>
      <c r="X1261" s="244">
        <v>8.2200000000000006</v>
      </c>
    </row>
    <row r="1262" spans="1:24" s="226" customFormat="1" ht="102">
      <c r="A1262" s="9" t="s">
        <v>9368</v>
      </c>
      <c r="B1262" s="3" t="s">
        <v>1332</v>
      </c>
      <c r="C1262" s="251" t="s">
        <v>3574</v>
      </c>
      <c r="D1262" s="186" t="s">
        <v>3550</v>
      </c>
      <c r="E1262" s="186" t="s">
        <v>3576</v>
      </c>
      <c r="F1262" s="244"/>
      <c r="G1262" s="162" t="s">
        <v>385</v>
      </c>
      <c r="H1262" s="242">
        <v>0.3</v>
      </c>
      <c r="I1262" s="34">
        <v>470000000</v>
      </c>
      <c r="J1262" s="21" t="s">
        <v>1330</v>
      </c>
      <c r="K1262" s="17" t="s">
        <v>1647</v>
      </c>
      <c r="L1262" s="236" t="s">
        <v>3465</v>
      </c>
      <c r="M1262" s="141" t="s">
        <v>383</v>
      </c>
      <c r="N1262" s="364" t="s">
        <v>6109</v>
      </c>
      <c r="O1262" s="3" t="s">
        <v>1382</v>
      </c>
      <c r="P1262" s="7" t="s">
        <v>1354</v>
      </c>
      <c r="Q1262" s="3" t="s">
        <v>1195</v>
      </c>
      <c r="R1262" s="9">
        <v>10</v>
      </c>
      <c r="S1262" s="184">
        <v>38762.832000000002</v>
      </c>
      <c r="T1262" s="243">
        <f t="shared" ref="T1262" si="261">R1262*S1262</f>
        <v>387628.32</v>
      </c>
      <c r="U1262" s="83">
        <f t="shared" ref="U1262" si="262">T1262*1.12</f>
        <v>434143.71840000007</v>
      </c>
      <c r="V1262" s="9" t="s">
        <v>1331</v>
      </c>
      <c r="W1262" s="153" t="s">
        <v>1410</v>
      </c>
      <c r="X1262" s="244"/>
    </row>
    <row r="1263" spans="1:24" s="226" customFormat="1" ht="102">
      <c r="A1263" s="9" t="s">
        <v>7157</v>
      </c>
      <c r="B1263" s="3" t="s">
        <v>1332</v>
      </c>
      <c r="C1263" s="251" t="s">
        <v>3574</v>
      </c>
      <c r="D1263" s="186" t="s">
        <v>3550</v>
      </c>
      <c r="E1263" s="186" t="s">
        <v>3577</v>
      </c>
      <c r="F1263" s="244"/>
      <c r="G1263" s="162" t="s">
        <v>385</v>
      </c>
      <c r="H1263" s="242">
        <v>0</v>
      </c>
      <c r="I1263" s="34">
        <v>470000000</v>
      </c>
      <c r="J1263" s="21" t="s">
        <v>1330</v>
      </c>
      <c r="K1263" s="17" t="s">
        <v>1647</v>
      </c>
      <c r="L1263" s="236" t="s">
        <v>3465</v>
      </c>
      <c r="M1263" s="141" t="s">
        <v>383</v>
      </c>
      <c r="N1263" s="364" t="s">
        <v>6109</v>
      </c>
      <c r="O1263" s="3" t="s">
        <v>1382</v>
      </c>
      <c r="P1263" s="7" t="s">
        <v>1354</v>
      </c>
      <c r="Q1263" s="3" t="s">
        <v>1195</v>
      </c>
      <c r="R1263" s="9">
        <v>12</v>
      </c>
      <c r="S1263" s="184">
        <v>43633.64</v>
      </c>
      <c r="T1263" s="299">
        <v>0</v>
      </c>
      <c r="U1263" s="303">
        <f t="shared" si="222"/>
        <v>0</v>
      </c>
      <c r="V1263" s="9" t="s">
        <v>1341</v>
      </c>
      <c r="W1263" s="153" t="s">
        <v>1410</v>
      </c>
      <c r="X1263" s="244">
        <v>8.2200000000000006</v>
      </c>
    </row>
    <row r="1264" spans="1:24" s="226" customFormat="1" ht="102">
      <c r="A1264" s="9" t="s">
        <v>9369</v>
      </c>
      <c r="B1264" s="3" t="s">
        <v>1332</v>
      </c>
      <c r="C1264" s="251" t="s">
        <v>3574</v>
      </c>
      <c r="D1264" s="186" t="s">
        <v>3550</v>
      </c>
      <c r="E1264" s="186" t="s">
        <v>3577</v>
      </c>
      <c r="F1264" s="244"/>
      <c r="G1264" s="162" t="s">
        <v>385</v>
      </c>
      <c r="H1264" s="242">
        <v>0.3</v>
      </c>
      <c r="I1264" s="34">
        <v>470000000</v>
      </c>
      <c r="J1264" s="21" t="s">
        <v>1330</v>
      </c>
      <c r="K1264" s="17" t="s">
        <v>1647</v>
      </c>
      <c r="L1264" s="236" t="s">
        <v>3465</v>
      </c>
      <c r="M1264" s="141" t="s">
        <v>383</v>
      </c>
      <c r="N1264" s="364" t="s">
        <v>6109</v>
      </c>
      <c r="O1264" s="3" t="s">
        <v>1382</v>
      </c>
      <c r="P1264" s="7" t="s">
        <v>1354</v>
      </c>
      <c r="Q1264" s="3" t="s">
        <v>1195</v>
      </c>
      <c r="R1264" s="9">
        <v>12</v>
      </c>
      <c r="S1264" s="184">
        <v>43633.64</v>
      </c>
      <c r="T1264" s="243">
        <f t="shared" ref="T1264" si="263">R1264*S1264</f>
        <v>523603.68</v>
      </c>
      <c r="U1264" s="83">
        <f t="shared" ref="U1264:U1265" si="264">T1264*1.12</f>
        <v>586436.12160000007</v>
      </c>
      <c r="V1264" s="9" t="s">
        <v>1331</v>
      </c>
      <c r="W1264" s="153" t="s">
        <v>1410</v>
      </c>
      <c r="X1264" s="244"/>
    </row>
    <row r="1265" spans="1:24" s="226" customFormat="1" ht="102">
      <c r="A1265" s="9" t="s">
        <v>7158</v>
      </c>
      <c r="B1265" s="3" t="s">
        <v>1332</v>
      </c>
      <c r="C1265" s="251" t="s">
        <v>3564</v>
      </c>
      <c r="D1265" s="186" t="s">
        <v>3550</v>
      </c>
      <c r="E1265" s="186" t="s">
        <v>3578</v>
      </c>
      <c r="F1265" s="244"/>
      <c r="G1265" s="162" t="s">
        <v>385</v>
      </c>
      <c r="H1265" s="242">
        <v>0</v>
      </c>
      <c r="I1265" s="34">
        <v>470000000</v>
      </c>
      <c r="J1265" s="21" t="s">
        <v>1330</v>
      </c>
      <c r="K1265" s="17" t="s">
        <v>1647</v>
      </c>
      <c r="L1265" s="236" t="s">
        <v>3465</v>
      </c>
      <c r="M1265" s="141" t="s">
        <v>383</v>
      </c>
      <c r="N1265" s="364" t="s">
        <v>6109</v>
      </c>
      <c r="O1265" s="3" t="s">
        <v>1382</v>
      </c>
      <c r="P1265" s="7" t="s">
        <v>1354</v>
      </c>
      <c r="Q1265" s="3" t="s">
        <v>1195</v>
      </c>
      <c r="R1265" s="9">
        <v>10</v>
      </c>
      <c r="S1265" s="184">
        <v>50055.72</v>
      </c>
      <c r="T1265" s="299">
        <v>0</v>
      </c>
      <c r="U1265" s="303">
        <f t="shared" si="264"/>
        <v>0</v>
      </c>
      <c r="V1265" s="9" t="s">
        <v>1341</v>
      </c>
      <c r="W1265" s="153" t="s">
        <v>1410</v>
      </c>
      <c r="X1265" s="244">
        <v>8.2200000000000006</v>
      </c>
    </row>
    <row r="1266" spans="1:24" s="226" customFormat="1" ht="102">
      <c r="A1266" s="9" t="s">
        <v>9370</v>
      </c>
      <c r="B1266" s="3" t="s">
        <v>1332</v>
      </c>
      <c r="C1266" s="251" t="s">
        <v>3564</v>
      </c>
      <c r="D1266" s="186" t="s">
        <v>3550</v>
      </c>
      <c r="E1266" s="186" t="s">
        <v>3578</v>
      </c>
      <c r="F1266" s="244"/>
      <c r="G1266" s="162" t="s">
        <v>385</v>
      </c>
      <c r="H1266" s="242">
        <v>0.3</v>
      </c>
      <c r="I1266" s="34">
        <v>470000000</v>
      </c>
      <c r="J1266" s="21" t="s">
        <v>1330</v>
      </c>
      <c r="K1266" s="17" t="s">
        <v>1647</v>
      </c>
      <c r="L1266" s="236" t="s">
        <v>3465</v>
      </c>
      <c r="M1266" s="141" t="s">
        <v>383</v>
      </c>
      <c r="N1266" s="364" t="s">
        <v>6109</v>
      </c>
      <c r="O1266" s="3" t="s">
        <v>1382</v>
      </c>
      <c r="P1266" s="7" t="s">
        <v>1354</v>
      </c>
      <c r="Q1266" s="3" t="s">
        <v>1195</v>
      </c>
      <c r="R1266" s="9">
        <v>10</v>
      </c>
      <c r="S1266" s="184">
        <v>50055.72</v>
      </c>
      <c r="T1266" s="243">
        <f t="shared" ref="T1266" si="265">R1266*S1266</f>
        <v>500557.2</v>
      </c>
      <c r="U1266" s="83">
        <f t="shared" ref="U1266" si="266">T1266*1.12</f>
        <v>560624.06400000001</v>
      </c>
      <c r="V1266" s="9" t="s">
        <v>1331</v>
      </c>
      <c r="W1266" s="153" t="s">
        <v>1410</v>
      </c>
      <c r="X1266" s="244"/>
    </row>
    <row r="1267" spans="1:24" s="226" customFormat="1" ht="102">
      <c r="A1267" s="9" t="s">
        <v>7159</v>
      </c>
      <c r="B1267" s="3" t="s">
        <v>1332</v>
      </c>
      <c r="C1267" s="251" t="s">
        <v>3567</v>
      </c>
      <c r="D1267" s="186" t="s">
        <v>3550</v>
      </c>
      <c r="E1267" s="186" t="s">
        <v>3579</v>
      </c>
      <c r="F1267" s="244"/>
      <c r="G1267" s="162" t="s">
        <v>385</v>
      </c>
      <c r="H1267" s="242">
        <v>0</v>
      </c>
      <c r="I1267" s="34">
        <v>470000000</v>
      </c>
      <c r="J1267" s="21" t="s">
        <v>1330</v>
      </c>
      <c r="K1267" s="17" t="s">
        <v>1647</v>
      </c>
      <c r="L1267" s="236" t="s">
        <v>3465</v>
      </c>
      <c r="M1267" s="141" t="s">
        <v>383</v>
      </c>
      <c r="N1267" s="364" t="s">
        <v>6109</v>
      </c>
      <c r="O1267" s="3" t="s">
        <v>1382</v>
      </c>
      <c r="P1267" s="7" t="s">
        <v>1354</v>
      </c>
      <c r="Q1267" s="3" t="s">
        <v>1195</v>
      </c>
      <c r="R1267" s="9">
        <v>10</v>
      </c>
      <c r="S1267" s="184">
        <v>59616.851999999999</v>
      </c>
      <c r="T1267" s="299">
        <v>0</v>
      </c>
      <c r="U1267" s="303">
        <f t="shared" ref="U1267:U1343" si="267">T1267*1.12</f>
        <v>0</v>
      </c>
      <c r="V1267" s="9" t="s">
        <v>1341</v>
      </c>
      <c r="W1267" s="153" t="s">
        <v>1410</v>
      </c>
      <c r="X1267" s="244">
        <v>8.2200000000000006</v>
      </c>
    </row>
    <row r="1268" spans="1:24" s="226" customFormat="1" ht="102">
      <c r="A1268" s="9" t="s">
        <v>9371</v>
      </c>
      <c r="B1268" s="3" t="s">
        <v>1332</v>
      </c>
      <c r="C1268" s="251" t="s">
        <v>3567</v>
      </c>
      <c r="D1268" s="186" t="s">
        <v>3550</v>
      </c>
      <c r="E1268" s="186" t="s">
        <v>3579</v>
      </c>
      <c r="F1268" s="244"/>
      <c r="G1268" s="162" t="s">
        <v>385</v>
      </c>
      <c r="H1268" s="242">
        <v>0.3</v>
      </c>
      <c r="I1268" s="34">
        <v>470000000</v>
      </c>
      <c r="J1268" s="21" t="s">
        <v>1330</v>
      </c>
      <c r="K1268" s="17" t="s">
        <v>1647</v>
      </c>
      <c r="L1268" s="236" t="s">
        <v>3465</v>
      </c>
      <c r="M1268" s="141" t="s">
        <v>383</v>
      </c>
      <c r="N1268" s="364" t="s">
        <v>6109</v>
      </c>
      <c r="O1268" s="3" t="s">
        <v>1382</v>
      </c>
      <c r="P1268" s="7" t="s">
        <v>1354</v>
      </c>
      <c r="Q1268" s="3" t="s">
        <v>1195</v>
      </c>
      <c r="R1268" s="9">
        <v>10</v>
      </c>
      <c r="S1268" s="184">
        <v>59616.851999999999</v>
      </c>
      <c r="T1268" s="243">
        <f t="shared" ref="T1268" si="268">R1268*S1268</f>
        <v>596168.52</v>
      </c>
      <c r="U1268" s="83">
        <f t="shared" ref="U1268:U1269" si="269">T1268*1.12</f>
        <v>667708.7424000001</v>
      </c>
      <c r="V1268" s="9" t="s">
        <v>1331</v>
      </c>
      <c r="W1268" s="153" t="s">
        <v>1410</v>
      </c>
      <c r="X1268" s="244"/>
    </row>
    <row r="1269" spans="1:24" s="226" customFormat="1" ht="102">
      <c r="A1269" s="9" t="s">
        <v>7160</v>
      </c>
      <c r="B1269" s="3" t="s">
        <v>1332</v>
      </c>
      <c r="C1269" s="251" t="s">
        <v>3580</v>
      </c>
      <c r="D1269" s="186" t="s">
        <v>3550</v>
      </c>
      <c r="E1269" s="186" t="s">
        <v>3581</v>
      </c>
      <c r="F1269" s="244"/>
      <c r="G1269" s="162" t="s">
        <v>385</v>
      </c>
      <c r="H1269" s="242">
        <v>0</v>
      </c>
      <c r="I1269" s="34">
        <v>470000000</v>
      </c>
      <c r="J1269" s="21" t="s">
        <v>1330</v>
      </c>
      <c r="K1269" s="17" t="s">
        <v>1647</v>
      </c>
      <c r="L1269" s="236" t="s">
        <v>3465</v>
      </c>
      <c r="M1269" s="141" t="s">
        <v>383</v>
      </c>
      <c r="N1269" s="364" t="s">
        <v>6109</v>
      </c>
      <c r="O1269" s="3" t="s">
        <v>1382</v>
      </c>
      <c r="P1269" s="7" t="s">
        <v>1354</v>
      </c>
      <c r="Q1269" s="3" t="s">
        <v>1195</v>
      </c>
      <c r="R1269" s="9">
        <v>14</v>
      </c>
      <c r="S1269" s="184">
        <v>2656.08</v>
      </c>
      <c r="T1269" s="299">
        <v>0</v>
      </c>
      <c r="U1269" s="303">
        <f t="shared" si="269"/>
        <v>0</v>
      </c>
      <c r="V1269" s="9" t="s">
        <v>1341</v>
      </c>
      <c r="W1269" s="153" t="s">
        <v>1410</v>
      </c>
      <c r="X1269" s="244">
        <v>8.2200000000000006</v>
      </c>
    </row>
    <row r="1270" spans="1:24" s="226" customFormat="1" ht="102">
      <c r="A1270" s="9" t="s">
        <v>9372</v>
      </c>
      <c r="B1270" s="3" t="s">
        <v>1332</v>
      </c>
      <c r="C1270" s="251" t="s">
        <v>3580</v>
      </c>
      <c r="D1270" s="186" t="s">
        <v>3550</v>
      </c>
      <c r="E1270" s="186" t="s">
        <v>3581</v>
      </c>
      <c r="F1270" s="244"/>
      <c r="G1270" s="162" t="s">
        <v>385</v>
      </c>
      <c r="H1270" s="242">
        <v>0.3</v>
      </c>
      <c r="I1270" s="34">
        <v>470000000</v>
      </c>
      <c r="J1270" s="21" t="s">
        <v>1330</v>
      </c>
      <c r="K1270" s="17" t="s">
        <v>1647</v>
      </c>
      <c r="L1270" s="236" t="s">
        <v>3465</v>
      </c>
      <c r="M1270" s="141" t="s">
        <v>383</v>
      </c>
      <c r="N1270" s="364" t="s">
        <v>6109</v>
      </c>
      <c r="O1270" s="3" t="s">
        <v>1382</v>
      </c>
      <c r="P1270" s="7" t="s">
        <v>1354</v>
      </c>
      <c r="Q1270" s="3" t="s">
        <v>1195</v>
      </c>
      <c r="R1270" s="9">
        <v>14</v>
      </c>
      <c r="S1270" s="184">
        <v>2656.08</v>
      </c>
      <c r="T1270" s="243">
        <f t="shared" ref="T1270" si="270">R1270*S1270</f>
        <v>37185.119999999995</v>
      </c>
      <c r="U1270" s="83">
        <f t="shared" ref="U1270" si="271">T1270*1.12</f>
        <v>41647.3344</v>
      </c>
      <c r="V1270" s="9" t="s">
        <v>1331</v>
      </c>
      <c r="W1270" s="153" t="s">
        <v>1410</v>
      </c>
      <c r="X1270" s="244"/>
    </row>
    <row r="1271" spans="1:24" s="226" customFormat="1" ht="102">
      <c r="A1271" s="9" t="s">
        <v>7161</v>
      </c>
      <c r="B1271" s="3" t="s">
        <v>1332</v>
      </c>
      <c r="C1271" s="251" t="s">
        <v>3580</v>
      </c>
      <c r="D1271" s="186" t="s">
        <v>3550</v>
      </c>
      <c r="E1271" s="186" t="s">
        <v>3582</v>
      </c>
      <c r="F1271" s="244"/>
      <c r="G1271" s="162" t="s">
        <v>385</v>
      </c>
      <c r="H1271" s="242">
        <v>0</v>
      </c>
      <c r="I1271" s="34">
        <v>470000000</v>
      </c>
      <c r="J1271" s="21" t="s">
        <v>1330</v>
      </c>
      <c r="K1271" s="17" t="s">
        <v>1647</v>
      </c>
      <c r="L1271" s="236" t="s">
        <v>3465</v>
      </c>
      <c r="M1271" s="141" t="s">
        <v>383</v>
      </c>
      <c r="N1271" s="364" t="s">
        <v>6109</v>
      </c>
      <c r="O1271" s="3" t="s">
        <v>1382</v>
      </c>
      <c r="P1271" s="7" t="s">
        <v>1354</v>
      </c>
      <c r="Q1271" s="3" t="s">
        <v>1195</v>
      </c>
      <c r="R1271" s="9">
        <v>14</v>
      </c>
      <c r="S1271" s="184">
        <v>2921.69</v>
      </c>
      <c r="T1271" s="299">
        <v>0</v>
      </c>
      <c r="U1271" s="303">
        <f t="shared" si="267"/>
        <v>0</v>
      </c>
      <c r="V1271" s="9" t="s">
        <v>1341</v>
      </c>
      <c r="W1271" s="153" t="s">
        <v>1410</v>
      </c>
      <c r="X1271" s="244">
        <v>8.2200000000000006</v>
      </c>
    </row>
    <row r="1272" spans="1:24" s="226" customFormat="1" ht="102">
      <c r="A1272" s="9" t="s">
        <v>9373</v>
      </c>
      <c r="B1272" s="3" t="s">
        <v>1332</v>
      </c>
      <c r="C1272" s="251" t="s">
        <v>3580</v>
      </c>
      <c r="D1272" s="186" t="s">
        <v>3550</v>
      </c>
      <c r="E1272" s="186" t="s">
        <v>3582</v>
      </c>
      <c r="F1272" s="244"/>
      <c r="G1272" s="162" t="s">
        <v>385</v>
      </c>
      <c r="H1272" s="242">
        <v>0.3</v>
      </c>
      <c r="I1272" s="34">
        <v>470000000</v>
      </c>
      <c r="J1272" s="21" t="s">
        <v>1330</v>
      </c>
      <c r="K1272" s="17" t="s">
        <v>1647</v>
      </c>
      <c r="L1272" s="236" t="s">
        <v>3465</v>
      </c>
      <c r="M1272" s="141" t="s">
        <v>383</v>
      </c>
      <c r="N1272" s="364" t="s">
        <v>6109</v>
      </c>
      <c r="O1272" s="3" t="s">
        <v>1382</v>
      </c>
      <c r="P1272" s="7" t="s">
        <v>1354</v>
      </c>
      <c r="Q1272" s="3" t="s">
        <v>1195</v>
      </c>
      <c r="R1272" s="9">
        <v>14</v>
      </c>
      <c r="S1272" s="184">
        <v>2921.69</v>
      </c>
      <c r="T1272" s="243">
        <f t="shared" ref="T1272" si="272">R1272*S1272</f>
        <v>40903.660000000003</v>
      </c>
      <c r="U1272" s="83">
        <f t="shared" ref="U1272" si="273">T1272*1.12</f>
        <v>45812.099200000011</v>
      </c>
      <c r="V1272" s="9" t="s">
        <v>1331</v>
      </c>
      <c r="W1272" s="153" t="s">
        <v>1410</v>
      </c>
      <c r="X1272" s="244"/>
    </row>
    <row r="1273" spans="1:24" s="226" customFormat="1" ht="102">
      <c r="A1273" s="9" t="s">
        <v>7162</v>
      </c>
      <c r="B1273" s="3" t="s">
        <v>1332</v>
      </c>
      <c r="C1273" s="251" t="s">
        <v>3583</v>
      </c>
      <c r="D1273" s="186" t="s">
        <v>3550</v>
      </c>
      <c r="E1273" s="188" t="s">
        <v>3584</v>
      </c>
      <c r="F1273" s="244"/>
      <c r="G1273" s="162" t="s">
        <v>385</v>
      </c>
      <c r="H1273" s="242">
        <v>0</v>
      </c>
      <c r="I1273" s="34">
        <v>470000000</v>
      </c>
      <c r="J1273" s="21" t="s">
        <v>1330</v>
      </c>
      <c r="K1273" s="17" t="s">
        <v>1647</v>
      </c>
      <c r="L1273" s="236" t="s">
        <v>3465</v>
      </c>
      <c r="M1273" s="141" t="s">
        <v>383</v>
      </c>
      <c r="N1273" s="364" t="s">
        <v>6109</v>
      </c>
      <c r="O1273" s="3" t="s">
        <v>1382</v>
      </c>
      <c r="P1273" s="7" t="s">
        <v>1354</v>
      </c>
      <c r="Q1273" s="3" t="s">
        <v>1195</v>
      </c>
      <c r="R1273" s="9">
        <v>14</v>
      </c>
      <c r="S1273" s="184">
        <v>1601.23</v>
      </c>
      <c r="T1273" s="299">
        <v>0</v>
      </c>
      <c r="U1273" s="303">
        <f t="shared" si="267"/>
        <v>0</v>
      </c>
      <c r="V1273" s="9" t="s">
        <v>1341</v>
      </c>
      <c r="W1273" s="153" t="s">
        <v>1410</v>
      </c>
      <c r="X1273" s="244">
        <v>8.2200000000000006</v>
      </c>
    </row>
    <row r="1274" spans="1:24" s="226" customFormat="1" ht="102">
      <c r="A1274" s="9" t="s">
        <v>9374</v>
      </c>
      <c r="B1274" s="3" t="s">
        <v>1332</v>
      </c>
      <c r="C1274" s="251" t="s">
        <v>3583</v>
      </c>
      <c r="D1274" s="186" t="s">
        <v>3550</v>
      </c>
      <c r="E1274" s="188" t="s">
        <v>3584</v>
      </c>
      <c r="F1274" s="244"/>
      <c r="G1274" s="162" t="s">
        <v>385</v>
      </c>
      <c r="H1274" s="242">
        <v>0.3</v>
      </c>
      <c r="I1274" s="34">
        <v>470000000</v>
      </c>
      <c r="J1274" s="21" t="s">
        <v>1330</v>
      </c>
      <c r="K1274" s="17" t="s">
        <v>1647</v>
      </c>
      <c r="L1274" s="236" t="s">
        <v>3465</v>
      </c>
      <c r="M1274" s="141" t="s">
        <v>383</v>
      </c>
      <c r="N1274" s="364" t="s">
        <v>6109</v>
      </c>
      <c r="O1274" s="3" t="s">
        <v>1382</v>
      </c>
      <c r="P1274" s="7" t="s">
        <v>1354</v>
      </c>
      <c r="Q1274" s="3" t="s">
        <v>1195</v>
      </c>
      <c r="R1274" s="9">
        <v>14</v>
      </c>
      <c r="S1274" s="184">
        <v>1601.23</v>
      </c>
      <c r="T1274" s="243">
        <f t="shared" ref="T1274" si="274">R1274*S1274</f>
        <v>22417.22</v>
      </c>
      <c r="U1274" s="83">
        <f t="shared" ref="U1274" si="275">T1274*1.12</f>
        <v>25107.286400000005</v>
      </c>
      <c r="V1274" s="9" t="s">
        <v>1331</v>
      </c>
      <c r="W1274" s="153" t="s">
        <v>1410</v>
      </c>
      <c r="X1274" s="244"/>
    </row>
    <row r="1275" spans="1:24" s="226" customFormat="1" ht="102">
      <c r="A1275" s="9" t="s">
        <v>7163</v>
      </c>
      <c r="B1275" s="3" t="s">
        <v>1332</v>
      </c>
      <c r="C1275" s="251" t="s">
        <v>3583</v>
      </c>
      <c r="D1275" s="186" t="s">
        <v>3550</v>
      </c>
      <c r="E1275" s="188" t="s">
        <v>3585</v>
      </c>
      <c r="F1275" s="244"/>
      <c r="G1275" s="162" t="s">
        <v>385</v>
      </c>
      <c r="H1275" s="242">
        <v>0</v>
      </c>
      <c r="I1275" s="34">
        <v>470000000</v>
      </c>
      <c r="J1275" s="21" t="s">
        <v>1330</v>
      </c>
      <c r="K1275" s="17" t="s">
        <v>1647</v>
      </c>
      <c r="L1275" s="236" t="s">
        <v>3465</v>
      </c>
      <c r="M1275" s="141" t="s">
        <v>383</v>
      </c>
      <c r="N1275" s="364" t="s">
        <v>6109</v>
      </c>
      <c r="O1275" s="3" t="s">
        <v>1382</v>
      </c>
      <c r="P1275" s="7" t="s">
        <v>1354</v>
      </c>
      <c r="Q1275" s="3" t="s">
        <v>1195</v>
      </c>
      <c r="R1275" s="9">
        <v>14</v>
      </c>
      <c r="S1275" s="184">
        <v>1601.23</v>
      </c>
      <c r="T1275" s="299">
        <v>0</v>
      </c>
      <c r="U1275" s="303">
        <f t="shared" si="267"/>
        <v>0</v>
      </c>
      <c r="V1275" s="9" t="s">
        <v>1341</v>
      </c>
      <c r="W1275" s="153" t="s">
        <v>1410</v>
      </c>
      <c r="X1275" s="244">
        <v>8.2200000000000006</v>
      </c>
    </row>
    <row r="1276" spans="1:24" s="226" customFormat="1" ht="102">
      <c r="A1276" s="9" t="s">
        <v>9375</v>
      </c>
      <c r="B1276" s="3" t="s">
        <v>1332</v>
      </c>
      <c r="C1276" s="251" t="s">
        <v>3583</v>
      </c>
      <c r="D1276" s="186" t="s">
        <v>3550</v>
      </c>
      <c r="E1276" s="188" t="s">
        <v>3585</v>
      </c>
      <c r="F1276" s="244"/>
      <c r="G1276" s="162" t="s">
        <v>385</v>
      </c>
      <c r="H1276" s="242">
        <v>0.3</v>
      </c>
      <c r="I1276" s="34">
        <v>470000000</v>
      </c>
      <c r="J1276" s="21" t="s">
        <v>1330</v>
      </c>
      <c r="K1276" s="17" t="s">
        <v>1647</v>
      </c>
      <c r="L1276" s="236" t="s">
        <v>3465</v>
      </c>
      <c r="M1276" s="141" t="s">
        <v>383</v>
      </c>
      <c r="N1276" s="364" t="s">
        <v>6109</v>
      </c>
      <c r="O1276" s="3" t="s">
        <v>1382</v>
      </c>
      <c r="P1276" s="7" t="s">
        <v>1354</v>
      </c>
      <c r="Q1276" s="3" t="s">
        <v>1195</v>
      </c>
      <c r="R1276" s="9">
        <v>14</v>
      </c>
      <c r="S1276" s="184">
        <v>1601.23</v>
      </c>
      <c r="T1276" s="243">
        <f t="shared" ref="T1276" si="276">R1276*S1276</f>
        <v>22417.22</v>
      </c>
      <c r="U1276" s="83">
        <f t="shared" ref="U1276" si="277">T1276*1.12</f>
        <v>25107.286400000005</v>
      </c>
      <c r="V1276" s="9" t="s">
        <v>1331</v>
      </c>
      <c r="W1276" s="153" t="s">
        <v>1410</v>
      </c>
      <c r="X1276" s="244"/>
    </row>
    <row r="1277" spans="1:24" s="226" customFormat="1" ht="102">
      <c r="A1277" s="9" t="s">
        <v>7164</v>
      </c>
      <c r="B1277" s="3" t="s">
        <v>1332</v>
      </c>
      <c r="C1277" s="251" t="s">
        <v>3586</v>
      </c>
      <c r="D1277" s="186" t="s">
        <v>3550</v>
      </c>
      <c r="E1277" s="188" t="s">
        <v>3587</v>
      </c>
      <c r="F1277" s="244"/>
      <c r="G1277" s="162" t="s">
        <v>385</v>
      </c>
      <c r="H1277" s="242">
        <v>0</v>
      </c>
      <c r="I1277" s="34">
        <v>470000000</v>
      </c>
      <c r="J1277" s="21" t="s">
        <v>1330</v>
      </c>
      <c r="K1277" s="17" t="s">
        <v>1647</v>
      </c>
      <c r="L1277" s="236" t="s">
        <v>3465</v>
      </c>
      <c r="M1277" s="141" t="s">
        <v>383</v>
      </c>
      <c r="N1277" s="364" t="s">
        <v>6109</v>
      </c>
      <c r="O1277" s="3" t="s">
        <v>1382</v>
      </c>
      <c r="P1277" s="7" t="s">
        <v>1354</v>
      </c>
      <c r="Q1277" s="3" t="s">
        <v>1195</v>
      </c>
      <c r="R1277" s="9">
        <v>14</v>
      </c>
      <c r="S1277" s="184">
        <v>2337.3599999999997</v>
      </c>
      <c r="T1277" s="299">
        <v>0</v>
      </c>
      <c r="U1277" s="303">
        <f t="shared" si="267"/>
        <v>0</v>
      </c>
      <c r="V1277" s="9" t="s">
        <v>1341</v>
      </c>
      <c r="W1277" s="153" t="s">
        <v>1410</v>
      </c>
      <c r="X1277" s="244">
        <v>8.2200000000000006</v>
      </c>
    </row>
    <row r="1278" spans="1:24" s="226" customFormat="1" ht="102">
      <c r="A1278" s="9" t="s">
        <v>9376</v>
      </c>
      <c r="B1278" s="3" t="s">
        <v>1332</v>
      </c>
      <c r="C1278" s="251" t="s">
        <v>3586</v>
      </c>
      <c r="D1278" s="186" t="s">
        <v>3550</v>
      </c>
      <c r="E1278" s="188" t="s">
        <v>3587</v>
      </c>
      <c r="F1278" s="244"/>
      <c r="G1278" s="162" t="s">
        <v>385</v>
      </c>
      <c r="H1278" s="242">
        <v>0.3</v>
      </c>
      <c r="I1278" s="34">
        <v>470000000</v>
      </c>
      <c r="J1278" s="21" t="s">
        <v>1330</v>
      </c>
      <c r="K1278" s="17" t="s">
        <v>1647</v>
      </c>
      <c r="L1278" s="236" t="s">
        <v>3465</v>
      </c>
      <c r="M1278" s="141" t="s">
        <v>383</v>
      </c>
      <c r="N1278" s="364" t="s">
        <v>6109</v>
      </c>
      <c r="O1278" s="3" t="s">
        <v>1382</v>
      </c>
      <c r="P1278" s="7" t="s">
        <v>1354</v>
      </c>
      <c r="Q1278" s="3" t="s">
        <v>1195</v>
      </c>
      <c r="R1278" s="9">
        <v>14</v>
      </c>
      <c r="S1278" s="184">
        <v>2337.3599999999997</v>
      </c>
      <c r="T1278" s="243">
        <f t="shared" ref="T1278" si="278">R1278*S1278</f>
        <v>32723.039999999994</v>
      </c>
      <c r="U1278" s="83">
        <f t="shared" ref="U1278" si="279">T1278*1.12</f>
        <v>36649.804799999998</v>
      </c>
      <c r="V1278" s="9" t="s">
        <v>1331</v>
      </c>
      <c r="W1278" s="153" t="s">
        <v>1410</v>
      </c>
      <c r="X1278" s="244"/>
    </row>
    <row r="1279" spans="1:24" s="226" customFormat="1" ht="102">
      <c r="A1279" s="9" t="s">
        <v>7165</v>
      </c>
      <c r="B1279" s="3" t="s">
        <v>1332</v>
      </c>
      <c r="C1279" s="251" t="s">
        <v>3588</v>
      </c>
      <c r="D1279" s="185" t="s">
        <v>3589</v>
      </c>
      <c r="E1279" s="185" t="s">
        <v>3590</v>
      </c>
      <c r="F1279" s="244"/>
      <c r="G1279" s="162" t="s">
        <v>385</v>
      </c>
      <c r="H1279" s="242">
        <v>0</v>
      </c>
      <c r="I1279" s="34">
        <v>470000000</v>
      </c>
      <c r="J1279" s="21" t="s">
        <v>1330</v>
      </c>
      <c r="K1279" s="17" t="s">
        <v>1647</v>
      </c>
      <c r="L1279" s="236" t="s">
        <v>3465</v>
      </c>
      <c r="M1279" s="141" t="s">
        <v>383</v>
      </c>
      <c r="N1279" s="364" t="s">
        <v>6109</v>
      </c>
      <c r="O1279" s="3" t="s">
        <v>1382</v>
      </c>
      <c r="P1279" s="7" t="s">
        <v>1354</v>
      </c>
      <c r="Q1279" s="3" t="s">
        <v>1195</v>
      </c>
      <c r="R1279" s="9">
        <v>14</v>
      </c>
      <c r="S1279" s="184">
        <v>6017.9160000000002</v>
      </c>
      <c r="T1279" s="299">
        <v>0</v>
      </c>
      <c r="U1279" s="303">
        <f t="shared" si="267"/>
        <v>0</v>
      </c>
      <c r="V1279" s="9" t="s">
        <v>1341</v>
      </c>
      <c r="W1279" s="153" t="s">
        <v>1410</v>
      </c>
      <c r="X1279" s="244">
        <v>8.2200000000000006</v>
      </c>
    </row>
    <row r="1280" spans="1:24" s="226" customFormat="1" ht="102">
      <c r="A1280" s="9" t="s">
        <v>9377</v>
      </c>
      <c r="B1280" s="3" t="s">
        <v>1332</v>
      </c>
      <c r="C1280" s="251" t="s">
        <v>3588</v>
      </c>
      <c r="D1280" s="185" t="s">
        <v>3589</v>
      </c>
      <c r="E1280" s="185" t="s">
        <v>3590</v>
      </c>
      <c r="F1280" s="244"/>
      <c r="G1280" s="162" t="s">
        <v>385</v>
      </c>
      <c r="H1280" s="242">
        <v>0.3</v>
      </c>
      <c r="I1280" s="34">
        <v>470000000</v>
      </c>
      <c r="J1280" s="21" t="s">
        <v>1330</v>
      </c>
      <c r="K1280" s="17" t="s">
        <v>1647</v>
      </c>
      <c r="L1280" s="236" t="s">
        <v>3465</v>
      </c>
      <c r="M1280" s="141" t="s">
        <v>383</v>
      </c>
      <c r="N1280" s="364" t="s">
        <v>6109</v>
      </c>
      <c r="O1280" s="3" t="s">
        <v>1382</v>
      </c>
      <c r="P1280" s="7" t="s">
        <v>1354</v>
      </c>
      <c r="Q1280" s="3" t="s">
        <v>1195</v>
      </c>
      <c r="R1280" s="9">
        <v>14</v>
      </c>
      <c r="S1280" s="184">
        <v>6017.9160000000002</v>
      </c>
      <c r="T1280" s="243">
        <f t="shared" ref="T1280" si="280">R1280*S1280</f>
        <v>84250.824000000008</v>
      </c>
      <c r="U1280" s="83">
        <f t="shared" ref="U1280:U1281" si="281">T1280*1.12</f>
        <v>94360.922880000013</v>
      </c>
      <c r="V1280" s="9" t="s">
        <v>1331</v>
      </c>
      <c r="W1280" s="153" t="s">
        <v>1410</v>
      </c>
      <c r="X1280" s="244"/>
    </row>
    <row r="1281" spans="1:24" s="226" customFormat="1" ht="102">
      <c r="A1281" s="9" t="s">
        <v>7166</v>
      </c>
      <c r="B1281" s="3" t="s">
        <v>1332</v>
      </c>
      <c r="C1281" s="251" t="s">
        <v>3588</v>
      </c>
      <c r="D1281" s="185" t="s">
        <v>3589</v>
      </c>
      <c r="E1281" s="185" t="s">
        <v>3591</v>
      </c>
      <c r="F1281" s="244"/>
      <c r="G1281" s="162" t="s">
        <v>385</v>
      </c>
      <c r="H1281" s="242">
        <v>0</v>
      </c>
      <c r="I1281" s="34">
        <v>470000000</v>
      </c>
      <c r="J1281" s="21" t="s">
        <v>1330</v>
      </c>
      <c r="K1281" s="17" t="s">
        <v>1647</v>
      </c>
      <c r="L1281" s="236" t="s">
        <v>3465</v>
      </c>
      <c r="M1281" s="141" t="s">
        <v>383</v>
      </c>
      <c r="N1281" s="364" t="s">
        <v>6109</v>
      </c>
      <c r="O1281" s="3" t="s">
        <v>1382</v>
      </c>
      <c r="P1281" s="7" t="s">
        <v>1354</v>
      </c>
      <c r="Q1281" s="3" t="s">
        <v>1195</v>
      </c>
      <c r="R1281" s="9">
        <v>12</v>
      </c>
      <c r="S1281" s="184">
        <v>8142.7799999999988</v>
      </c>
      <c r="T1281" s="299">
        <v>0</v>
      </c>
      <c r="U1281" s="303">
        <f t="shared" si="281"/>
        <v>0</v>
      </c>
      <c r="V1281" s="9" t="s">
        <v>1341</v>
      </c>
      <c r="W1281" s="153" t="s">
        <v>1410</v>
      </c>
      <c r="X1281" s="244">
        <v>8.2200000000000006</v>
      </c>
    </row>
    <row r="1282" spans="1:24" s="226" customFormat="1" ht="102">
      <c r="A1282" s="9" t="s">
        <v>9378</v>
      </c>
      <c r="B1282" s="3" t="s">
        <v>1332</v>
      </c>
      <c r="C1282" s="251" t="s">
        <v>3588</v>
      </c>
      <c r="D1282" s="185" t="s">
        <v>3589</v>
      </c>
      <c r="E1282" s="185" t="s">
        <v>3591</v>
      </c>
      <c r="F1282" s="244"/>
      <c r="G1282" s="162" t="s">
        <v>385</v>
      </c>
      <c r="H1282" s="242">
        <v>0.3</v>
      </c>
      <c r="I1282" s="34">
        <v>470000000</v>
      </c>
      <c r="J1282" s="21" t="s">
        <v>1330</v>
      </c>
      <c r="K1282" s="17" t="s">
        <v>1647</v>
      </c>
      <c r="L1282" s="236" t="s">
        <v>3465</v>
      </c>
      <c r="M1282" s="141" t="s">
        <v>383</v>
      </c>
      <c r="N1282" s="364" t="s">
        <v>6109</v>
      </c>
      <c r="O1282" s="3" t="s">
        <v>1382</v>
      </c>
      <c r="P1282" s="7" t="s">
        <v>1354</v>
      </c>
      <c r="Q1282" s="3" t="s">
        <v>1195</v>
      </c>
      <c r="R1282" s="9">
        <v>12</v>
      </c>
      <c r="S1282" s="184">
        <v>8142.7799999999988</v>
      </c>
      <c r="T1282" s="243">
        <f t="shared" ref="T1282" si="282">R1282*S1282</f>
        <v>97713.359999999986</v>
      </c>
      <c r="U1282" s="83">
        <f t="shared" ref="U1282" si="283">T1282*1.12</f>
        <v>109438.9632</v>
      </c>
      <c r="V1282" s="9" t="s">
        <v>1331</v>
      </c>
      <c r="W1282" s="153" t="s">
        <v>1410</v>
      </c>
      <c r="X1282" s="244"/>
    </row>
    <row r="1283" spans="1:24" s="226" customFormat="1" ht="102">
      <c r="A1283" s="9" t="s">
        <v>7167</v>
      </c>
      <c r="B1283" s="3" t="s">
        <v>1332</v>
      </c>
      <c r="C1283" s="111" t="s">
        <v>3592</v>
      </c>
      <c r="D1283" s="186" t="s">
        <v>3593</v>
      </c>
      <c r="E1283" s="188" t="s">
        <v>3594</v>
      </c>
      <c r="F1283" s="244"/>
      <c r="G1283" s="162" t="s">
        <v>385</v>
      </c>
      <c r="H1283" s="242">
        <v>0</v>
      </c>
      <c r="I1283" s="34">
        <v>470000000</v>
      </c>
      <c r="J1283" s="21" t="s">
        <v>1330</v>
      </c>
      <c r="K1283" s="17" t="s">
        <v>1647</v>
      </c>
      <c r="L1283" s="236" t="s">
        <v>3465</v>
      </c>
      <c r="M1283" s="141" t="s">
        <v>383</v>
      </c>
      <c r="N1283" s="364" t="s">
        <v>6109</v>
      </c>
      <c r="O1283" s="3" t="s">
        <v>1382</v>
      </c>
      <c r="P1283" s="7" t="s">
        <v>1354</v>
      </c>
      <c r="Q1283" s="3" t="s">
        <v>1195</v>
      </c>
      <c r="R1283" s="9">
        <v>400</v>
      </c>
      <c r="S1283" s="184">
        <v>6750.6529200000014</v>
      </c>
      <c r="T1283" s="299">
        <v>0</v>
      </c>
      <c r="U1283" s="303">
        <f t="shared" si="267"/>
        <v>0</v>
      </c>
      <c r="V1283" s="9" t="s">
        <v>1341</v>
      </c>
      <c r="W1283" s="153" t="s">
        <v>1410</v>
      </c>
      <c r="X1283" s="244">
        <v>8.2200000000000006</v>
      </c>
    </row>
    <row r="1284" spans="1:24" s="226" customFormat="1" ht="102">
      <c r="A1284" s="9" t="s">
        <v>9379</v>
      </c>
      <c r="B1284" s="3" t="s">
        <v>1332</v>
      </c>
      <c r="C1284" s="111" t="s">
        <v>3592</v>
      </c>
      <c r="D1284" s="186" t="s">
        <v>3593</v>
      </c>
      <c r="E1284" s="188" t="s">
        <v>3594</v>
      </c>
      <c r="F1284" s="244"/>
      <c r="G1284" s="162" t="s">
        <v>385</v>
      </c>
      <c r="H1284" s="242">
        <v>0.3</v>
      </c>
      <c r="I1284" s="34">
        <v>470000000</v>
      </c>
      <c r="J1284" s="21" t="s">
        <v>1330</v>
      </c>
      <c r="K1284" s="17" t="s">
        <v>1647</v>
      </c>
      <c r="L1284" s="236" t="s">
        <v>3465</v>
      </c>
      <c r="M1284" s="141" t="s">
        <v>383</v>
      </c>
      <c r="N1284" s="364" t="s">
        <v>6109</v>
      </c>
      <c r="O1284" s="3" t="s">
        <v>1382</v>
      </c>
      <c r="P1284" s="7" t="s">
        <v>1354</v>
      </c>
      <c r="Q1284" s="3" t="s">
        <v>1195</v>
      </c>
      <c r="R1284" s="9">
        <v>400</v>
      </c>
      <c r="S1284" s="184">
        <v>6750.6529200000014</v>
      </c>
      <c r="T1284" s="243">
        <f t="shared" ref="T1284" si="284">R1284*S1284</f>
        <v>2700261.1680000005</v>
      </c>
      <c r="U1284" s="83">
        <f t="shared" ref="U1284" si="285">T1284*1.12</f>
        <v>3024292.5081600007</v>
      </c>
      <c r="V1284" s="9" t="s">
        <v>1331</v>
      </c>
      <c r="W1284" s="153" t="s">
        <v>1410</v>
      </c>
      <c r="X1284" s="244"/>
    </row>
    <row r="1285" spans="1:24" s="226" customFormat="1" ht="102">
      <c r="A1285" s="9" t="s">
        <v>7168</v>
      </c>
      <c r="B1285" s="3" t="s">
        <v>1332</v>
      </c>
      <c r="C1285" s="251" t="s">
        <v>3595</v>
      </c>
      <c r="D1285" s="186" t="s">
        <v>3596</v>
      </c>
      <c r="E1285" s="186" t="s">
        <v>3597</v>
      </c>
      <c r="F1285" s="244"/>
      <c r="G1285" s="162" t="s">
        <v>385</v>
      </c>
      <c r="H1285" s="242">
        <v>0</v>
      </c>
      <c r="I1285" s="34">
        <v>470000000</v>
      </c>
      <c r="J1285" s="21" t="s">
        <v>1330</v>
      </c>
      <c r="K1285" s="17" t="s">
        <v>1647</v>
      </c>
      <c r="L1285" s="236" t="s">
        <v>3465</v>
      </c>
      <c r="M1285" s="141" t="s">
        <v>383</v>
      </c>
      <c r="N1285" s="364" t="s">
        <v>6109</v>
      </c>
      <c r="O1285" s="3" t="s">
        <v>1382</v>
      </c>
      <c r="P1285" s="7" t="s">
        <v>1350</v>
      </c>
      <c r="Q1285" s="3" t="s">
        <v>1335</v>
      </c>
      <c r="R1285" s="9">
        <v>500</v>
      </c>
      <c r="S1285" s="184">
        <v>370</v>
      </c>
      <c r="T1285" s="299">
        <v>0</v>
      </c>
      <c r="U1285" s="303">
        <f t="shared" si="267"/>
        <v>0</v>
      </c>
      <c r="V1285" s="9" t="s">
        <v>1341</v>
      </c>
      <c r="W1285" s="153" t="s">
        <v>1410</v>
      </c>
      <c r="X1285" s="244">
        <v>8.2200000000000006</v>
      </c>
    </row>
    <row r="1286" spans="1:24" s="226" customFormat="1" ht="102">
      <c r="A1286" s="9" t="s">
        <v>9380</v>
      </c>
      <c r="B1286" s="3" t="s">
        <v>1332</v>
      </c>
      <c r="C1286" s="251" t="s">
        <v>3595</v>
      </c>
      <c r="D1286" s="186" t="s">
        <v>3596</v>
      </c>
      <c r="E1286" s="186" t="s">
        <v>3597</v>
      </c>
      <c r="F1286" s="244"/>
      <c r="G1286" s="162" t="s">
        <v>385</v>
      </c>
      <c r="H1286" s="242">
        <v>0.3</v>
      </c>
      <c r="I1286" s="34">
        <v>470000000</v>
      </c>
      <c r="J1286" s="21" t="s">
        <v>1330</v>
      </c>
      <c r="K1286" s="17" t="s">
        <v>1647</v>
      </c>
      <c r="L1286" s="236" t="s">
        <v>3465</v>
      </c>
      <c r="M1286" s="141" t="s">
        <v>383</v>
      </c>
      <c r="N1286" s="364" t="s">
        <v>6109</v>
      </c>
      <c r="O1286" s="3" t="s">
        <v>1382</v>
      </c>
      <c r="P1286" s="7" t="s">
        <v>1350</v>
      </c>
      <c r="Q1286" s="3" t="s">
        <v>1335</v>
      </c>
      <c r="R1286" s="9">
        <v>500</v>
      </c>
      <c r="S1286" s="184">
        <v>370</v>
      </c>
      <c r="T1286" s="243">
        <f t="shared" ref="T1286" si="286">R1286*S1286</f>
        <v>185000</v>
      </c>
      <c r="U1286" s="83">
        <f t="shared" ref="U1286" si="287">T1286*1.12</f>
        <v>207200.00000000003</v>
      </c>
      <c r="V1286" s="9" t="s">
        <v>1331</v>
      </c>
      <c r="W1286" s="153" t="s">
        <v>1410</v>
      </c>
      <c r="X1286" s="244"/>
    </row>
    <row r="1287" spans="1:24" s="226" customFormat="1" ht="102">
      <c r="A1287" s="9" t="s">
        <v>7169</v>
      </c>
      <c r="B1287" s="3" t="s">
        <v>1332</v>
      </c>
      <c r="C1287" s="187" t="s">
        <v>3598</v>
      </c>
      <c r="D1287" s="186" t="s">
        <v>3599</v>
      </c>
      <c r="E1287" s="186" t="s">
        <v>3600</v>
      </c>
      <c r="F1287" s="244"/>
      <c r="G1287" s="162" t="s">
        <v>385</v>
      </c>
      <c r="H1287" s="242">
        <v>0</v>
      </c>
      <c r="I1287" s="34">
        <v>470000000</v>
      </c>
      <c r="J1287" s="21" t="s">
        <v>1330</v>
      </c>
      <c r="K1287" s="17" t="s">
        <v>1647</v>
      </c>
      <c r="L1287" s="236" t="s">
        <v>3465</v>
      </c>
      <c r="M1287" s="141" t="s">
        <v>383</v>
      </c>
      <c r="N1287" s="364" t="s">
        <v>6108</v>
      </c>
      <c r="O1287" s="3" t="s">
        <v>1382</v>
      </c>
      <c r="P1287" s="7" t="s">
        <v>1355</v>
      </c>
      <c r="Q1287" s="30" t="s">
        <v>1196</v>
      </c>
      <c r="R1287" s="11">
        <v>25000</v>
      </c>
      <c r="S1287" s="248">
        <v>508.67</v>
      </c>
      <c r="T1287" s="299">
        <v>0</v>
      </c>
      <c r="U1287" s="303">
        <f t="shared" si="267"/>
        <v>0</v>
      </c>
      <c r="V1287" s="9" t="s">
        <v>1341</v>
      </c>
      <c r="W1287" s="153" t="s">
        <v>1410</v>
      </c>
      <c r="X1287" s="244">
        <v>8.2200000000000006</v>
      </c>
    </row>
    <row r="1288" spans="1:24" s="226" customFormat="1" ht="102">
      <c r="A1288" s="9" t="s">
        <v>9381</v>
      </c>
      <c r="B1288" s="3" t="s">
        <v>1332</v>
      </c>
      <c r="C1288" s="187" t="s">
        <v>3598</v>
      </c>
      <c r="D1288" s="186" t="s">
        <v>3599</v>
      </c>
      <c r="E1288" s="186" t="s">
        <v>3600</v>
      </c>
      <c r="F1288" s="244"/>
      <c r="G1288" s="162" t="s">
        <v>385</v>
      </c>
      <c r="H1288" s="242">
        <v>0.5</v>
      </c>
      <c r="I1288" s="34">
        <v>470000000</v>
      </c>
      <c r="J1288" s="21" t="s">
        <v>1330</v>
      </c>
      <c r="K1288" s="17" t="s">
        <v>1647</v>
      </c>
      <c r="L1288" s="236" t="s">
        <v>3465</v>
      </c>
      <c r="M1288" s="141" t="s">
        <v>383</v>
      </c>
      <c r="N1288" s="364" t="s">
        <v>6108</v>
      </c>
      <c r="O1288" s="3" t="s">
        <v>1382</v>
      </c>
      <c r="P1288" s="7" t="s">
        <v>1355</v>
      </c>
      <c r="Q1288" s="30" t="s">
        <v>1196</v>
      </c>
      <c r="R1288" s="11">
        <v>25000</v>
      </c>
      <c r="S1288" s="248">
        <v>508.67</v>
      </c>
      <c r="T1288" s="243">
        <f t="shared" ref="T1288" si="288">R1288*S1288</f>
        <v>12716750</v>
      </c>
      <c r="U1288" s="83">
        <f t="shared" ref="U1288" si="289">T1288*1.12</f>
        <v>14242760.000000002</v>
      </c>
      <c r="V1288" s="9" t="s">
        <v>1331</v>
      </c>
      <c r="W1288" s="153" t="s">
        <v>1410</v>
      </c>
      <c r="X1288" s="244"/>
    </row>
    <row r="1289" spans="1:24" s="226" customFormat="1" ht="102">
      <c r="A1289" s="9" t="s">
        <v>7170</v>
      </c>
      <c r="B1289" s="3" t="s">
        <v>1332</v>
      </c>
      <c r="C1289" s="187" t="s">
        <v>3601</v>
      </c>
      <c r="D1289" s="186" t="s">
        <v>3599</v>
      </c>
      <c r="E1289" s="186" t="s">
        <v>3602</v>
      </c>
      <c r="F1289" s="244"/>
      <c r="G1289" s="162" t="s">
        <v>385</v>
      </c>
      <c r="H1289" s="242">
        <v>0</v>
      </c>
      <c r="I1289" s="34">
        <v>470000000</v>
      </c>
      <c r="J1289" s="21" t="s">
        <v>1330</v>
      </c>
      <c r="K1289" s="17" t="s">
        <v>1647</v>
      </c>
      <c r="L1289" s="236" t="s">
        <v>3465</v>
      </c>
      <c r="M1289" s="141" t="s">
        <v>383</v>
      </c>
      <c r="N1289" s="364" t="s">
        <v>6108</v>
      </c>
      <c r="O1289" s="3" t="s">
        <v>1382</v>
      </c>
      <c r="P1289" s="7" t="s">
        <v>1355</v>
      </c>
      <c r="Q1289" s="30" t="s">
        <v>1196</v>
      </c>
      <c r="R1289" s="11">
        <v>20000</v>
      </c>
      <c r="S1289" s="248">
        <v>475.33</v>
      </c>
      <c r="T1289" s="299">
        <v>0</v>
      </c>
      <c r="U1289" s="303">
        <f t="shared" si="267"/>
        <v>0</v>
      </c>
      <c r="V1289" s="9" t="s">
        <v>1341</v>
      </c>
      <c r="W1289" s="153" t="s">
        <v>1410</v>
      </c>
      <c r="X1289" s="244">
        <v>8.2200000000000006</v>
      </c>
    </row>
    <row r="1290" spans="1:24" s="226" customFormat="1" ht="102">
      <c r="A1290" s="9" t="s">
        <v>9382</v>
      </c>
      <c r="B1290" s="3" t="s">
        <v>1332</v>
      </c>
      <c r="C1290" s="187" t="s">
        <v>3601</v>
      </c>
      <c r="D1290" s="186" t="s">
        <v>3599</v>
      </c>
      <c r="E1290" s="186" t="s">
        <v>3602</v>
      </c>
      <c r="F1290" s="244"/>
      <c r="G1290" s="162" t="s">
        <v>385</v>
      </c>
      <c r="H1290" s="242">
        <v>0.5</v>
      </c>
      <c r="I1290" s="34">
        <v>470000000</v>
      </c>
      <c r="J1290" s="21" t="s">
        <v>1330</v>
      </c>
      <c r="K1290" s="17" t="s">
        <v>1647</v>
      </c>
      <c r="L1290" s="236" t="s">
        <v>3465</v>
      </c>
      <c r="M1290" s="141" t="s">
        <v>383</v>
      </c>
      <c r="N1290" s="364" t="s">
        <v>6108</v>
      </c>
      <c r="O1290" s="3" t="s">
        <v>1382</v>
      </c>
      <c r="P1290" s="7" t="s">
        <v>1355</v>
      </c>
      <c r="Q1290" s="30" t="s">
        <v>1196</v>
      </c>
      <c r="R1290" s="11">
        <v>20000</v>
      </c>
      <c r="S1290" s="248">
        <v>475.33</v>
      </c>
      <c r="T1290" s="243">
        <f t="shared" ref="T1290" si="290">R1290*S1290</f>
        <v>9506600</v>
      </c>
      <c r="U1290" s="83">
        <f t="shared" ref="U1290:U1291" si="291">T1290*1.12</f>
        <v>10647392.000000002</v>
      </c>
      <c r="V1290" s="9" t="s">
        <v>1331</v>
      </c>
      <c r="W1290" s="153" t="s">
        <v>1410</v>
      </c>
      <c r="X1290" s="244"/>
    </row>
    <row r="1291" spans="1:24" s="226" customFormat="1" ht="102">
      <c r="A1291" s="9" t="s">
        <v>7171</v>
      </c>
      <c r="B1291" s="3" t="s">
        <v>1332</v>
      </c>
      <c r="C1291" s="251" t="s">
        <v>3603</v>
      </c>
      <c r="D1291" s="186" t="s">
        <v>3604</v>
      </c>
      <c r="E1291" s="1" t="s">
        <v>3605</v>
      </c>
      <c r="F1291" s="244"/>
      <c r="G1291" s="162" t="s">
        <v>385</v>
      </c>
      <c r="H1291" s="242">
        <v>0</v>
      </c>
      <c r="I1291" s="34">
        <v>470000000</v>
      </c>
      <c r="J1291" s="21" t="s">
        <v>1330</v>
      </c>
      <c r="K1291" s="17" t="s">
        <v>1647</v>
      </c>
      <c r="L1291" s="236" t="s">
        <v>3465</v>
      </c>
      <c r="M1291" s="141" t="s">
        <v>383</v>
      </c>
      <c r="N1291" s="364" t="s">
        <v>6108</v>
      </c>
      <c r="O1291" s="3" t="s">
        <v>1382</v>
      </c>
      <c r="P1291" s="7" t="s">
        <v>1352</v>
      </c>
      <c r="Q1291" s="3" t="s">
        <v>1351</v>
      </c>
      <c r="R1291" s="11">
        <v>0.1</v>
      </c>
      <c r="S1291" s="248">
        <v>4440000</v>
      </c>
      <c r="T1291" s="299">
        <v>0</v>
      </c>
      <c r="U1291" s="303">
        <f t="shared" si="291"/>
        <v>0</v>
      </c>
      <c r="V1291" s="9" t="s">
        <v>1341</v>
      </c>
      <c r="W1291" s="153" t="s">
        <v>1410</v>
      </c>
      <c r="X1291" s="244">
        <v>8.2200000000000006</v>
      </c>
    </row>
    <row r="1292" spans="1:24" s="226" customFormat="1" ht="102">
      <c r="A1292" s="9" t="s">
        <v>9383</v>
      </c>
      <c r="B1292" s="3" t="s">
        <v>1332</v>
      </c>
      <c r="C1292" s="251" t="s">
        <v>3603</v>
      </c>
      <c r="D1292" s="186" t="s">
        <v>3604</v>
      </c>
      <c r="E1292" s="1" t="s">
        <v>3605</v>
      </c>
      <c r="F1292" s="244"/>
      <c r="G1292" s="162" t="s">
        <v>385</v>
      </c>
      <c r="H1292" s="242">
        <v>0.5</v>
      </c>
      <c r="I1292" s="34">
        <v>470000000</v>
      </c>
      <c r="J1292" s="21" t="s">
        <v>1330</v>
      </c>
      <c r="K1292" s="17" t="s">
        <v>1647</v>
      </c>
      <c r="L1292" s="236" t="s">
        <v>3465</v>
      </c>
      <c r="M1292" s="141" t="s">
        <v>383</v>
      </c>
      <c r="N1292" s="364" t="s">
        <v>6108</v>
      </c>
      <c r="O1292" s="3" t="s">
        <v>1382</v>
      </c>
      <c r="P1292" s="7" t="s">
        <v>1352</v>
      </c>
      <c r="Q1292" s="3" t="s">
        <v>1351</v>
      </c>
      <c r="R1292" s="11">
        <v>0.1</v>
      </c>
      <c r="S1292" s="248">
        <v>4440000</v>
      </c>
      <c r="T1292" s="243">
        <f t="shared" ref="T1292" si="292">R1292*S1292</f>
        <v>444000</v>
      </c>
      <c r="U1292" s="83">
        <f t="shared" ref="U1292" si="293">T1292*1.12</f>
        <v>497280.00000000006</v>
      </c>
      <c r="V1292" s="9" t="s">
        <v>1331</v>
      </c>
      <c r="W1292" s="153" t="s">
        <v>1410</v>
      </c>
      <c r="X1292" s="244"/>
    </row>
    <row r="1293" spans="1:24" s="226" customFormat="1" ht="102">
      <c r="A1293" s="9" t="s">
        <v>7172</v>
      </c>
      <c r="B1293" s="3" t="s">
        <v>1332</v>
      </c>
      <c r="C1293" s="187" t="s">
        <v>3606</v>
      </c>
      <c r="D1293" s="188" t="s">
        <v>3607</v>
      </c>
      <c r="E1293" s="1" t="s">
        <v>3608</v>
      </c>
      <c r="F1293" s="244"/>
      <c r="G1293" s="162" t="s">
        <v>384</v>
      </c>
      <c r="H1293" s="242">
        <v>0</v>
      </c>
      <c r="I1293" s="34">
        <v>470000000</v>
      </c>
      <c r="J1293" s="21" t="s">
        <v>1330</v>
      </c>
      <c r="K1293" s="17" t="s">
        <v>1647</v>
      </c>
      <c r="L1293" s="236" t="s">
        <v>3465</v>
      </c>
      <c r="M1293" s="141" t="s">
        <v>383</v>
      </c>
      <c r="N1293" s="364" t="s">
        <v>6107</v>
      </c>
      <c r="O1293" s="3" t="s">
        <v>1382</v>
      </c>
      <c r="P1293" s="7" t="s">
        <v>1354</v>
      </c>
      <c r="Q1293" s="3" t="s">
        <v>1195</v>
      </c>
      <c r="R1293" s="9">
        <v>40</v>
      </c>
      <c r="S1293" s="184">
        <v>9226</v>
      </c>
      <c r="T1293" s="243">
        <f t="shared" ref="T1293:T1353" si="294">R1293*S1293</f>
        <v>369040</v>
      </c>
      <c r="U1293" s="83">
        <f t="shared" si="267"/>
        <v>413324.80000000005</v>
      </c>
      <c r="V1293" s="9" t="s">
        <v>1341</v>
      </c>
      <c r="W1293" s="153" t="s">
        <v>1410</v>
      </c>
      <c r="X1293" s="244"/>
    </row>
    <row r="1294" spans="1:24" s="226" customFormat="1" ht="102">
      <c r="A1294" s="9" t="s">
        <v>7173</v>
      </c>
      <c r="B1294" s="3" t="s">
        <v>1332</v>
      </c>
      <c r="C1294" s="237" t="s">
        <v>3609</v>
      </c>
      <c r="D1294" s="189" t="s">
        <v>3610</v>
      </c>
      <c r="E1294" s="1" t="s">
        <v>3611</v>
      </c>
      <c r="F1294" s="244"/>
      <c r="G1294" s="162" t="s">
        <v>384</v>
      </c>
      <c r="H1294" s="242">
        <v>0</v>
      </c>
      <c r="I1294" s="34">
        <v>470000000</v>
      </c>
      <c r="J1294" s="21" t="s">
        <v>1330</v>
      </c>
      <c r="K1294" s="17" t="s">
        <v>1647</v>
      </c>
      <c r="L1294" s="236" t="s">
        <v>3465</v>
      </c>
      <c r="M1294" s="141" t="s">
        <v>383</v>
      </c>
      <c r="N1294" s="364" t="s">
        <v>6107</v>
      </c>
      <c r="O1294" s="3" t="s">
        <v>1382</v>
      </c>
      <c r="P1294" s="7" t="s">
        <v>1354</v>
      </c>
      <c r="Q1294" s="3" t="s">
        <v>1195</v>
      </c>
      <c r="R1294" s="9">
        <v>10</v>
      </c>
      <c r="S1294" s="184">
        <v>8146.36</v>
      </c>
      <c r="T1294" s="243">
        <f t="shared" si="294"/>
        <v>81463.599999999991</v>
      </c>
      <c r="U1294" s="83">
        <f t="shared" si="267"/>
        <v>91239.232000000004</v>
      </c>
      <c r="V1294" s="9" t="s">
        <v>1341</v>
      </c>
      <c r="W1294" s="153" t="s">
        <v>1410</v>
      </c>
      <c r="X1294" s="244"/>
    </row>
    <row r="1295" spans="1:24" s="226" customFormat="1" ht="102">
      <c r="A1295" s="9" t="s">
        <v>7174</v>
      </c>
      <c r="B1295" s="3" t="s">
        <v>1332</v>
      </c>
      <c r="C1295" s="187" t="s">
        <v>3612</v>
      </c>
      <c r="D1295" s="186" t="s">
        <v>3613</v>
      </c>
      <c r="E1295" s="1" t="s">
        <v>3614</v>
      </c>
      <c r="F1295" s="244"/>
      <c r="G1295" s="162" t="s">
        <v>384</v>
      </c>
      <c r="H1295" s="242">
        <v>0</v>
      </c>
      <c r="I1295" s="34">
        <v>470000000</v>
      </c>
      <c r="J1295" s="21" t="s">
        <v>1330</v>
      </c>
      <c r="K1295" s="17" t="s">
        <v>1647</v>
      </c>
      <c r="L1295" s="236" t="s">
        <v>3465</v>
      </c>
      <c r="M1295" s="141" t="s">
        <v>383</v>
      </c>
      <c r="N1295" s="364" t="s">
        <v>6107</v>
      </c>
      <c r="O1295" s="3" t="s">
        <v>1382</v>
      </c>
      <c r="P1295" s="7" t="s">
        <v>1354</v>
      </c>
      <c r="Q1295" s="3" t="s">
        <v>1195</v>
      </c>
      <c r="R1295" s="9">
        <v>60</v>
      </c>
      <c r="S1295" s="184">
        <v>7560</v>
      </c>
      <c r="T1295" s="243">
        <f t="shared" si="294"/>
        <v>453600</v>
      </c>
      <c r="U1295" s="83">
        <f t="shared" si="267"/>
        <v>508032.00000000006</v>
      </c>
      <c r="V1295" s="9" t="s">
        <v>1341</v>
      </c>
      <c r="W1295" s="153" t="s">
        <v>1410</v>
      </c>
      <c r="X1295" s="244"/>
    </row>
    <row r="1296" spans="1:24" s="226" customFormat="1" ht="102">
      <c r="A1296" s="9" t="s">
        <v>7175</v>
      </c>
      <c r="B1296" s="3" t="s">
        <v>1332</v>
      </c>
      <c r="C1296" s="187" t="s">
        <v>3615</v>
      </c>
      <c r="D1296" s="186" t="s">
        <v>3616</v>
      </c>
      <c r="E1296" s="1" t="s">
        <v>3617</v>
      </c>
      <c r="F1296" s="244"/>
      <c r="G1296" s="162" t="s">
        <v>384</v>
      </c>
      <c r="H1296" s="242">
        <v>0</v>
      </c>
      <c r="I1296" s="34">
        <v>470000000</v>
      </c>
      <c r="J1296" s="21" t="s">
        <v>1330</v>
      </c>
      <c r="K1296" s="17" t="s">
        <v>1647</v>
      </c>
      <c r="L1296" s="236" t="s">
        <v>3465</v>
      </c>
      <c r="M1296" s="141" t="s">
        <v>383</v>
      </c>
      <c r="N1296" s="364" t="s">
        <v>6107</v>
      </c>
      <c r="O1296" s="3" t="s">
        <v>1382</v>
      </c>
      <c r="P1296" s="7" t="s">
        <v>1354</v>
      </c>
      <c r="Q1296" s="3" t="s">
        <v>1195</v>
      </c>
      <c r="R1296" s="3">
        <v>10</v>
      </c>
      <c r="S1296" s="184">
        <v>7560</v>
      </c>
      <c r="T1296" s="243">
        <f t="shared" si="294"/>
        <v>75600</v>
      </c>
      <c r="U1296" s="83">
        <f t="shared" si="267"/>
        <v>84672.000000000015</v>
      </c>
      <c r="V1296" s="9" t="s">
        <v>1341</v>
      </c>
      <c r="W1296" s="153" t="s">
        <v>1410</v>
      </c>
      <c r="X1296" s="244"/>
    </row>
    <row r="1297" spans="1:24" s="226" customFormat="1" ht="102">
      <c r="A1297" s="9" t="s">
        <v>7176</v>
      </c>
      <c r="B1297" s="3" t="s">
        <v>1332</v>
      </c>
      <c r="C1297" s="187" t="s">
        <v>3618</v>
      </c>
      <c r="D1297" s="186" t="s">
        <v>3619</v>
      </c>
      <c r="E1297" s="1" t="s">
        <v>3620</v>
      </c>
      <c r="F1297" s="244"/>
      <c r="G1297" s="162" t="s">
        <v>384</v>
      </c>
      <c r="H1297" s="242">
        <v>0</v>
      </c>
      <c r="I1297" s="34">
        <v>470000000</v>
      </c>
      <c r="J1297" s="21" t="s">
        <v>1330</v>
      </c>
      <c r="K1297" s="17" t="s">
        <v>1647</v>
      </c>
      <c r="L1297" s="236" t="s">
        <v>3465</v>
      </c>
      <c r="M1297" s="141" t="s">
        <v>383</v>
      </c>
      <c r="N1297" s="364" t="s">
        <v>6107</v>
      </c>
      <c r="O1297" s="3" t="s">
        <v>1382</v>
      </c>
      <c r="P1297" s="7" t="s">
        <v>1354</v>
      </c>
      <c r="Q1297" s="3" t="s">
        <v>1195</v>
      </c>
      <c r="R1297" s="9">
        <v>60</v>
      </c>
      <c r="S1297" s="184">
        <v>6130.6</v>
      </c>
      <c r="T1297" s="243">
        <f t="shared" si="294"/>
        <v>367836</v>
      </c>
      <c r="U1297" s="83">
        <f t="shared" si="267"/>
        <v>411976.32000000007</v>
      </c>
      <c r="V1297" s="9" t="s">
        <v>1341</v>
      </c>
      <c r="W1297" s="153" t="s">
        <v>1410</v>
      </c>
      <c r="X1297" s="244"/>
    </row>
    <row r="1298" spans="1:24" s="226" customFormat="1" ht="102">
      <c r="A1298" s="9" t="s">
        <v>7177</v>
      </c>
      <c r="B1298" s="3" t="s">
        <v>1332</v>
      </c>
      <c r="C1298" s="6" t="s">
        <v>3621</v>
      </c>
      <c r="D1298" s="186" t="s">
        <v>3622</v>
      </c>
      <c r="E1298" s="1" t="s">
        <v>3623</v>
      </c>
      <c r="F1298" s="244"/>
      <c r="G1298" s="162" t="s">
        <v>384</v>
      </c>
      <c r="H1298" s="242">
        <v>0</v>
      </c>
      <c r="I1298" s="34">
        <v>470000000</v>
      </c>
      <c r="J1298" s="21" t="s">
        <v>1330</v>
      </c>
      <c r="K1298" s="17" t="s">
        <v>1647</v>
      </c>
      <c r="L1298" s="236" t="s">
        <v>3465</v>
      </c>
      <c r="M1298" s="141" t="s">
        <v>383</v>
      </c>
      <c r="N1298" s="364" t="s">
        <v>6107</v>
      </c>
      <c r="O1298" s="3" t="s">
        <v>1382</v>
      </c>
      <c r="P1298" s="7" t="s">
        <v>1350</v>
      </c>
      <c r="Q1298" s="3" t="s">
        <v>1335</v>
      </c>
      <c r="R1298" s="9">
        <v>500</v>
      </c>
      <c r="S1298" s="184">
        <v>519</v>
      </c>
      <c r="T1298" s="243">
        <f t="shared" si="294"/>
        <v>259500</v>
      </c>
      <c r="U1298" s="83">
        <f t="shared" si="267"/>
        <v>290640</v>
      </c>
      <c r="V1298" s="9" t="s">
        <v>1341</v>
      </c>
      <c r="W1298" s="153" t="s">
        <v>1410</v>
      </c>
      <c r="X1298" s="244"/>
    </row>
    <row r="1299" spans="1:24" s="226" customFormat="1" ht="102">
      <c r="A1299" s="9" t="s">
        <v>7178</v>
      </c>
      <c r="B1299" s="3" t="s">
        <v>1332</v>
      </c>
      <c r="C1299" s="2" t="s">
        <v>3624</v>
      </c>
      <c r="D1299" s="186" t="s">
        <v>3625</v>
      </c>
      <c r="E1299" s="1" t="s">
        <v>3626</v>
      </c>
      <c r="F1299" s="244"/>
      <c r="G1299" s="162" t="s">
        <v>384</v>
      </c>
      <c r="H1299" s="242">
        <v>0</v>
      </c>
      <c r="I1299" s="34">
        <v>470000000</v>
      </c>
      <c r="J1299" s="21" t="s">
        <v>1330</v>
      </c>
      <c r="K1299" s="17" t="s">
        <v>1647</v>
      </c>
      <c r="L1299" s="236" t="s">
        <v>3465</v>
      </c>
      <c r="M1299" s="141" t="s">
        <v>383</v>
      </c>
      <c r="N1299" s="364" t="s">
        <v>6107</v>
      </c>
      <c r="O1299" s="3" t="s">
        <v>1382</v>
      </c>
      <c r="P1299" s="7" t="s">
        <v>1350</v>
      </c>
      <c r="Q1299" s="3" t="s">
        <v>1335</v>
      </c>
      <c r="R1299" s="9">
        <v>1000</v>
      </c>
      <c r="S1299" s="184">
        <v>428.2</v>
      </c>
      <c r="T1299" s="243">
        <f t="shared" si="294"/>
        <v>428200</v>
      </c>
      <c r="U1299" s="83">
        <f t="shared" si="267"/>
        <v>479584.00000000006</v>
      </c>
      <c r="V1299" s="9" t="s">
        <v>1341</v>
      </c>
      <c r="W1299" s="153" t="s">
        <v>1410</v>
      </c>
      <c r="X1299" s="244"/>
    </row>
    <row r="1300" spans="1:24" s="226" customFormat="1" ht="102">
      <c r="A1300" s="9" t="s">
        <v>7179</v>
      </c>
      <c r="B1300" s="3" t="s">
        <v>1332</v>
      </c>
      <c r="C1300" s="39" t="s">
        <v>10395</v>
      </c>
      <c r="D1300" s="188" t="s">
        <v>3627</v>
      </c>
      <c r="E1300" s="188" t="s">
        <v>3628</v>
      </c>
      <c r="F1300" s="244"/>
      <c r="G1300" s="162" t="s">
        <v>384</v>
      </c>
      <c r="H1300" s="242">
        <v>0</v>
      </c>
      <c r="I1300" s="34">
        <v>470000000</v>
      </c>
      <c r="J1300" s="21" t="s">
        <v>1330</v>
      </c>
      <c r="K1300" s="17" t="s">
        <v>1647</v>
      </c>
      <c r="L1300" s="236" t="s">
        <v>3465</v>
      </c>
      <c r="M1300" s="141" t="s">
        <v>383</v>
      </c>
      <c r="N1300" s="364" t="s">
        <v>6107</v>
      </c>
      <c r="O1300" s="3" t="s">
        <v>1382</v>
      </c>
      <c r="P1300" s="7" t="s">
        <v>1355</v>
      </c>
      <c r="Q1300" s="30" t="s">
        <v>1196</v>
      </c>
      <c r="R1300" s="9">
        <v>20</v>
      </c>
      <c r="S1300" s="9">
        <v>2160.84</v>
      </c>
      <c r="T1300" s="243">
        <f t="shared" si="294"/>
        <v>43216.800000000003</v>
      </c>
      <c r="U1300" s="83">
        <f t="shared" si="267"/>
        <v>48402.816000000006</v>
      </c>
      <c r="V1300" s="9" t="s">
        <v>1341</v>
      </c>
      <c r="W1300" s="153" t="s">
        <v>1410</v>
      </c>
      <c r="X1300" s="244"/>
    </row>
    <row r="1301" spans="1:24" s="226" customFormat="1" ht="102">
      <c r="A1301" s="9" t="s">
        <v>7180</v>
      </c>
      <c r="B1301" s="3" t="s">
        <v>1332</v>
      </c>
      <c r="C1301" s="13" t="s">
        <v>3629</v>
      </c>
      <c r="D1301" s="186" t="s">
        <v>3630</v>
      </c>
      <c r="E1301" s="186" t="s">
        <v>3631</v>
      </c>
      <c r="F1301" s="244"/>
      <c r="G1301" s="162" t="s">
        <v>384</v>
      </c>
      <c r="H1301" s="242">
        <v>0</v>
      </c>
      <c r="I1301" s="34">
        <v>470000000</v>
      </c>
      <c r="J1301" s="21" t="s">
        <v>1330</v>
      </c>
      <c r="K1301" s="17" t="s">
        <v>1647</v>
      </c>
      <c r="L1301" s="236" t="s">
        <v>3465</v>
      </c>
      <c r="M1301" s="141" t="s">
        <v>383</v>
      </c>
      <c r="N1301" s="364" t="s">
        <v>6110</v>
      </c>
      <c r="O1301" s="3" t="s">
        <v>1382</v>
      </c>
      <c r="P1301" s="7" t="s">
        <v>1355</v>
      </c>
      <c r="Q1301" s="30" t="s">
        <v>1196</v>
      </c>
      <c r="R1301" s="11">
        <v>150</v>
      </c>
      <c r="S1301" s="184">
        <v>1220.2</v>
      </c>
      <c r="T1301" s="243">
        <f t="shared" si="294"/>
        <v>183030</v>
      </c>
      <c r="U1301" s="83">
        <f t="shared" si="267"/>
        <v>204993.6</v>
      </c>
      <c r="V1301" s="9" t="s">
        <v>1341</v>
      </c>
      <c r="W1301" s="153" t="s">
        <v>1410</v>
      </c>
      <c r="X1301" s="244"/>
    </row>
    <row r="1302" spans="1:24" s="226" customFormat="1" ht="102">
      <c r="A1302" s="9" t="s">
        <v>7181</v>
      </c>
      <c r="B1302" s="3" t="s">
        <v>1332</v>
      </c>
      <c r="C1302" s="13" t="s">
        <v>3632</v>
      </c>
      <c r="D1302" s="186" t="s">
        <v>3630</v>
      </c>
      <c r="E1302" s="186" t="s">
        <v>3633</v>
      </c>
      <c r="F1302" s="244"/>
      <c r="G1302" s="162" t="s">
        <v>384</v>
      </c>
      <c r="H1302" s="242">
        <v>0</v>
      </c>
      <c r="I1302" s="34">
        <v>470000000</v>
      </c>
      <c r="J1302" s="21" t="s">
        <v>1330</v>
      </c>
      <c r="K1302" s="17" t="s">
        <v>1647</v>
      </c>
      <c r="L1302" s="236" t="s">
        <v>3465</v>
      </c>
      <c r="M1302" s="141" t="s">
        <v>383</v>
      </c>
      <c r="N1302" s="364" t="s">
        <v>6110</v>
      </c>
      <c r="O1302" s="3" t="s">
        <v>1382</v>
      </c>
      <c r="P1302" s="7" t="s">
        <v>1355</v>
      </c>
      <c r="Q1302" s="30" t="s">
        <v>1196</v>
      </c>
      <c r="R1302" s="11">
        <v>300</v>
      </c>
      <c r="S1302" s="184">
        <v>1050.2</v>
      </c>
      <c r="T1302" s="243">
        <f t="shared" si="294"/>
        <v>315060</v>
      </c>
      <c r="U1302" s="83">
        <f t="shared" si="267"/>
        <v>352867.2</v>
      </c>
      <c r="V1302" s="9" t="s">
        <v>1341</v>
      </c>
      <c r="W1302" s="153" t="s">
        <v>1410</v>
      </c>
      <c r="X1302" s="244"/>
    </row>
    <row r="1303" spans="1:24" s="226" customFormat="1" ht="102">
      <c r="A1303" s="9" t="s">
        <v>7182</v>
      </c>
      <c r="B1303" s="3" t="s">
        <v>1332</v>
      </c>
      <c r="C1303" s="13" t="s">
        <v>3634</v>
      </c>
      <c r="D1303" s="186" t="s">
        <v>3630</v>
      </c>
      <c r="E1303" s="186" t="s">
        <v>3635</v>
      </c>
      <c r="F1303" s="244"/>
      <c r="G1303" s="162" t="s">
        <v>384</v>
      </c>
      <c r="H1303" s="242">
        <v>0</v>
      </c>
      <c r="I1303" s="34">
        <v>470000000</v>
      </c>
      <c r="J1303" s="21" t="s">
        <v>1330</v>
      </c>
      <c r="K1303" s="17" t="s">
        <v>1647</v>
      </c>
      <c r="L1303" s="236" t="s">
        <v>3465</v>
      </c>
      <c r="M1303" s="141" t="s">
        <v>383</v>
      </c>
      <c r="N1303" s="364" t="s">
        <v>6110</v>
      </c>
      <c r="O1303" s="3" t="s">
        <v>1382</v>
      </c>
      <c r="P1303" s="7" t="s">
        <v>1355</v>
      </c>
      <c r="Q1303" s="30" t="s">
        <v>1196</v>
      </c>
      <c r="R1303" s="11">
        <v>400</v>
      </c>
      <c r="S1303" s="184">
        <v>1310.8</v>
      </c>
      <c r="T1303" s="243">
        <f t="shared" si="294"/>
        <v>524320</v>
      </c>
      <c r="U1303" s="83">
        <f t="shared" si="267"/>
        <v>587238.40000000002</v>
      </c>
      <c r="V1303" s="9" t="s">
        <v>1341</v>
      </c>
      <c r="W1303" s="153" t="s">
        <v>1410</v>
      </c>
      <c r="X1303" s="244"/>
    </row>
    <row r="1304" spans="1:24" s="226" customFormat="1" ht="102">
      <c r="A1304" s="9" t="s">
        <v>7183</v>
      </c>
      <c r="B1304" s="3" t="s">
        <v>1332</v>
      </c>
      <c r="C1304" s="13" t="s">
        <v>3636</v>
      </c>
      <c r="D1304" s="186" t="s">
        <v>3630</v>
      </c>
      <c r="E1304" s="186" t="s">
        <v>3637</v>
      </c>
      <c r="F1304" s="244"/>
      <c r="G1304" s="162" t="s">
        <v>384</v>
      </c>
      <c r="H1304" s="242">
        <v>0</v>
      </c>
      <c r="I1304" s="34">
        <v>470000000</v>
      </c>
      <c r="J1304" s="21" t="s">
        <v>1330</v>
      </c>
      <c r="K1304" s="17" t="s">
        <v>1647</v>
      </c>
      <c r="L1304" s="236" t="s">
        <v>3465</v>
      </c>
      <c r="M1304" s="141" t="s">
        <v>383</v>
      </c>
      <c r="N1304" s="364" t="s">
        <v>6110</v>
      </c>
      <c r="O1304" s="3" t="s">
        <v>1382</v>
      </c>
      <c r="P1304" s="7" t="s">
        <v>1355</v>
      </c>
      <c r="Q1304" s="30" t="s">
        <v>1196</v>
      </c>
      <c r="R1304" s="11">
        <v>400</v>
      </c>
      <c r="S1304" s="184">
        <v>1315.8</v>
      </c>
      <c r="T1304" s="243">
        <f t="shared" si="294"/>
        <v>526320</v>
      </c>
      <c r="U1304" s="83">
        <f t="shared" si="267"/>
        <v>589478.40000000002</v>
      </c>
      <c r="V1304" s="9" t="s">
        <v>1341</v>
      </c>
      <c r="W1304" s="153" t="s">
        <v>1410</v>
      </c>
      <c r="X1304" s="244"/>
    </row>
    <row r="1305" spans="1:24" s="226" customFormat="1" ht="102">
      <c r="A1305" s="9" t="s">
        <v>7184</v>
      </c>
      <c r="B1305" s="3" t="s">
        <v>1332</v>
      </c>
      <c r="C1305" s="190" t="s">
        <v>3638</v>
      </c>
      <c r="D1305" s="186" t="s">
        <v>3639</v>
      </c>
      <c r="E1305" s="186" t="s">
        <v>3640</v>
      </c>
      <c r="F1305" s="244"/>
      <c r="G1305" s="162" t="s">
        <v>384</v>
      </c>
      <c r="H1305" s="242">
        <v>0</v>
      </c>
      <c r="I1305" s="34">
        <v>470000000</v>
      </c>
      <c r="J1305" s="21" t="s">
        <v>1330</v>
      </c>
      <c r="K1305" s="17" t="s">
        <v>1647</v>
      </c>
      <c r="L1305" s="236" t="s">
        <v>3465</v>
      </c>
      <c r="M1305" s="141" t="s">
        <v>383</v>
      </c>
      <c r="N1305" s="364" t="s">
        <v>6110</v>
      </c>
      <c r="O1305" s="3" t="s">
        <v>1382</v>
      </c>
      <c r="P1305" s="7" t="s">
        <v>1355</v>
      </c>
      <c r="Q1305" s="30" t="s">
        <v>1196</v>
      </c>
      <c r="R1305" s="11">
        <v>50</v>
      </c>
      <c r="S1305" s="4">
        <v>565.63</v>
      </c>
      <c r="T1305" s="243">
        <f t="shared" si="294"/>
        <v>28281.5</v>
      </c>
      <c r="U1305" s="83">
        <f t="shared" si="267"/>
        <v>31675.280000000002</v>
      </c>
      <c r="V1305" s="9" t="s">
        <v>1341</v>
      </c>
      <c r="W1305" s="153" t="s">
        <v>1410</v>
      </c>
      <c r="X1305" s="244"/>
    </row>
    <row r="1306" spans="1:24" s="226" customFormat="1" ht="102">
      <c r="A1306" s="9" t="s">
        <v>7185</v>
      </c>
      <c r="B1306" s="3" t="s">
        <v>1332</v>
      </c>
      <c r="C1306" s="221" t="s">
        <v>3641</v>
      </c>
      <c r="D1306" s="186" t="s">
        <v>3642</v>
      </c>
      <c r="E1306" s="1" t="s">
        <v>3643</v>
      </c>
      <c r="F1306" s="244"/>
      <c r="G1306" s="162" t="s">
        <v>384</v>
      </c>
      <c r="H1306" s="242">
        <v>0</v>
      </c>
      <c r="I1306" s="34">
        <v>470000000</v>
      </c>
      <c r="J1306" s="21" t="s">
        <v>1330</v>
      </c>
      <c r="K1306" s="17" t="s">
        <v>1647</v>
      </c>
      <c r="L1306" s="236" t="s">
        <v>3465</v>
      </c>
      <c r="M1306" s="141" t="s">
        <v>383</v>
      </c>
      <c r="N1306" s="364" t="s">
        <v>6110</v>
      </c>
      <c r="O1306" s="3" t="s">
        <v>1382</v>
      </c>
      <c r="P1306" s="7" t="s">
        <v>1355</v>
      </c>
      <c r="Q1306" s="30" t="s">
        <v>1196</v>
      </c>
      <c r="R1306" s="11">
        <v>100</v>
      </c>
      <c r="S1306" s="184">
        <v>1902</v>
      </c>
      <c r="T1306" s="243">
        <f t="shared" si="294"/>
        <v>190200</v>
      </c>
      <c r="U1306" s="83">
        <f t="shared" si="267"/>
        <v>213024.00000000003</v>
      </c>
      <c r="V1306" s="9" t="s">
        <v>1341</v>
      </c>
      <c r="W1306" s="153" t="s">
        <v>1410</v>
      </c>
      <c r="X1306" s="244"/>
    </row>
    <row r="1307" spans="1:24" s="226" customFormat="1" ht="102">
      <c r="A1307" s="9" t="s">
        <v>7186</v>
      </c>
      <c r="B1307" s="3" t="s">
        <v>1332</v>
      </c>
      <c r="C1307" s="221" t="s">
        <v>3644</v>
      </c>
      <c r="D1307" s="186" t="s">
        <v>1214</v>
      </c>
      <c r="E1307" s="1" t="s">
        <v>3645</v>
      </c>
      <c r="F1307" s="244"/>
      <c r="G1307" s="162" t="s">
        <v>384</v>
      </c>
      <c r="H1307" s="242">
        <v>0</v>
      </c>
      <c r="I1307" s="34">
        <v>470000000</v>
      </c>
      <c r="J1307" s="21" t="s">
        <v>1330</v>
      </c>
      <c r="K1307" s="17" t="s">
        <v>1647</v>
      </c>
      <c r="L1307" s="236" t="s">
        <v>3465</v>
      </c>
      <c r="M1307" s="141" t="s">
        <v>383</v>
      </c>
      <c r="N1307" s="364" t="s">
        <v>6110</v>
      </c>
      <c r="O1307" s="3" t="s">
        <v>1382</v>
      </c>
      <c r="P1307" s="7" t="s">
        <v>1355</v>
      </c>
      <c r="Q1307" s="30" t="s">
        <v>1196</v>
      </c>
      <c r="R1307" s="11">
        <v>40</v>
      </c>
      <c r="S1307" s="184">
        <v>1144.4100000000001</v>
      </c>
      <c r="T1307" s="243">
        <f t="shared" si="294"/>
        <v>45776.4</v>
      </c>
      <c r="U1307" s="83">
        <f t="shared" si="267"/>
        <v>51269.568000000007</v>
      </c>
      <c r="V1307" s="9" t="s">
        <v>1341</v>
      </c>
      <c r="W1307" s="153" t="s">
        <v>1410</v>
      </c>
      <c r="X1307" s="244"/>
    </row>
    <row r="1308" spans="1:24" s="226" customFormat="1" ht="102">
      <c r="A1308" s="9" t="s">
        <v>7187</v>
      </c>
      <c r="B1308" s="3" t="s">
        <v>1332</v>
      </c>
      <c r="C1308" s="251" t="s">
        <v>3646</v>
      </c>
      <c r="D1308" s="188" t="s">
        <v>3647</v>
      </c>
      <c r="E1308" s="188" t="s">
        <v>3648</v>
      </c>
      <c r="F1308" s="244"/>
      <c r="G1308" s="162" t="s">
        <v>384</v>
      </c>
      <c r="H1308" s="242">
        <v>0</v>
      </c>
      <c r="I1308" s="34">
        <v>470000000</v>
      </c>
      <c r="J1308" s="21" t="s">
        <v>1330</v>
      </c>
      <c r="K1308" s="17" t="s">
        <v>1647</v>
      </c>
      <c r="L1308" s="236" t="s">
        <v>3465</v>
      </c>
      <c r="M1308" s="141" t="s">
        <v>383</v>
      </c>
      <c r="N1308" s="364" t="s">
        <v>6110</v>
      </c>
      <c r="O1308" s="3" t="s">
        <v>1382</v>
      </c>
      <c r="P1308" s="7" t="s">
        <v>1354</v>
      </c>
      <c r="Q1308" s="3" t="s">
        <v>1195</v>
      </c>
      <c r="R1308" s="11">
        <v>400</v>
      </c>
      <c r="S1308" s="184">
        <v>54</v>
      </c>
      <c r="T1308" s="243">
        <f t="shared" si="294"/>
        <v>21600</v>
      </c>
      <c r="U1308" s="83">
        <f t="shared" si="267"/>
        <v>24192.000000000004</v>
      </c>
      <c r="V1308" s="9" t="s">
        <v>1341</v>
      </c>
      <c r="W1308" s="153" t="s">
        <v>1410</v>
      </c>
      <c r="X1308" s="244"/>
    </row>
    <row r="1309" spans="1:24" s="226" customFormat="1" ht="102">
      <c r="A1309" s="9" t="s">
        <v>7188</v>
      </c>
      <c r="B1309" s="3" t="s">
        <v>1332</v>
      </c>
      <c r="C1309" s="251" t="s">
        <v>3646</v>
      </c>
      <c r="D1309" s="188" t="s">
        <v>3647</v>
      </c>
      <c r="E1309" s="188" t="s">
        <v>3649</v>
      </c>
      <c r="F1309" s="244"/>
      <c r="G1309" s="162" t="s">
        <v>384</v>
      </c>
      <c r="H1309" s="242">
        <v>0</v>
      </c>
      <c r="I1309" s="34">
        <v>470000000</v>
      </c>
      <c r="J1309" s="21" t="s">
        <v>1330</v>
      </c>
      <c r="K1309" s="17" t="s">
        <v>1647</v>
      </c>
      <c r="L1309" s="236" t="s">
        <v>3465</v>
      </c>
      <c r="M1309" s="141" t="s">
        <v>383</v>
      </c>
      <c r="N1309" s="364" t="s">
        <v>6110</v>
      </c>
      <c r="O1309" s="3" t="s">
        <v>1382</v>
      </c>
      <c r="P1309" s="7" t="s">
        <v>1354</v>
      </c>
      <c r="Q1309" s="3" t="s">
        <v>1195</v>
      </c>
      <c r="R1309" s="11">
        <v>40</v>
      </c>
      <c r="S1309" s="184">
        <v>72.2</v>
      </c>
      <c r="T1309" s="243">
        <f t="shared" si="294"/>
        <v>2888</v>
      </c>
      <c r="U1309" s="83">
        <f t="shared" si="267"/>
        <v>3234.5600000000004</v>
      </c>
      <c r="V1309" s="9" t="s">
        <v>1341</v>
      </c>
      <c r="W1309" s="153" t="s">
        <v>1410</v>
      </c>
      <c r="X1309" s="244"/>
    </row>
    <row r="1310" spans="1:24" s="226" customFormat="1" ht="102">
      <c r="A1310" s="9" t="s">
        <v>7189</v>
      </c>
      <c r="B1310" s="3" t="s">
        <v>1332</v>
      </c>
      <c r="C1310" s="251" t="s">
        <v>3650</v>
      </c>
      <c r="D1310" s="188" t="s">
        <v>3651</v>
      </c>
      <c r="E1310" s="188" t="s">
        <v>3652</v>
      </c>
      <c r="F1310" s="244"/>
      <c r="G1310" s="162" t="s">
        <v>384</v>
      </c>
      <c r="H1310" s="242">
        <v>0</v>
      </c>
      <c r="I1310" s="34">
        <v>470000000</v>
      </c>
      <c r="J1310" s="21" t="s">
        <v>1330</v>
      </c>
      <c r="K1310" s="17" t="s">
        <v>1647</v>
      </c>
      <c r="L1310" s="236" t="s">
        <v>3465</v>
      </c>
      <c r="M1310" s="141" t="s">
        <v>383</v>
      </c>
      <c r="N1310" s="364" t="s">
        <v>6110</v>
      </c>
      <c r="O1310" s="3" t="s">
        <v>1382</v>
      </c>
      <c r="P1310" s="7" t="s">
        <v>1354</v>
      </c>
      <c r="Q1310" s="3" t="s">
        <v>1195</v>
      </c>
      <c r="R1310" s="11">
        <v>35</v>
      </c>
      <c r="S1310" s="184">
        <v>84.72</v>
      </c>
      <c r="T1310" s="243">
        <f t="shared" si="294"/>
        <v>2965.2</v>
      </c>
      <c r="U1310" s="83">
        <f t="shared" si="267"/>
        <v>3321.0239999999999</v>
      </c>
      <c r="V1310" s="9" t="s">
        <v>1341</v>
      </c>
      <c r="W1310" s="153" t="s">
        <v>1410</v>
      </c>
      <c r="X1310" s="244"/>
    </row>
    <row r="1311" spans="1:24" s="226" customFormat="1" ht="102">
      <c r="A1311" s="9" t="s">
        <v>7190</v>
      </c>
      <c r="B1311" s="3" t="s">
        <v>1332</v>
      </c>
      <c r="C1311" s="251" t="s">
        <v>3653</v>
      </c>
      <c r="D1311" s="188" t="s">
        <v>3647</v>
      </c>
      <c r="E1311" s="188" t="s">
        <v>3654</v>
      </c>
      <c r="F1311" s="244"/>
      <c r="G1311" s="162" t="s">
        <v>384</v>
      </c>
      <c r="H1311" s="242">
        <v>0</v>
      </c>
      <c r="I1311" s="34">
        <v>470000000</v>
      </c>
      <c r="J1311" s="21" t="s">
        <v>1330</v>
      </c>
      <c r="K1311" s="17" t="s">
        <v>1647</v>
      </c>
      <c r="L1311" s="236" t="s">
        <v>3465</v>
      </c>
      <c r="M1311" s="141" t="s">
        <v>383</v>
      </c>
      <c r="N1311" s="364" t="s">
        <v>6110</v>
      </c>
      <c r="O1311" s="3" t="s">
        <v>1382</v>
      </c>
      <c r="P1311" s="7" t="s">
        <v>1354</v>
      </c>
      <c r="Q1311" s="3" t="s">
        <v>1195</v>
      </c>
      <c r="R1311" s="11">
        <v>35</v>
      </c>
      <c r="S1311" s="184">
        <v>91.42</v>
      </c>
      <c r="T1311" s="243">
        <f t="shared" si="294"/>
        <v>3199.7000000000003</v>
      </c>
      <c r="U1311" s="83">
        <f t="shared" si="267"/>
        <v>3583.6640000000007</v>
      </c>
      <c r="V1311" s="9" t="s">
        <v>1341</v>
      </c>
      <c r="W1311" s="153" t="s">
        <v>1410</v>
      </c>
      <c r="X1311" s="244"/>
    </row>
    <row r="1312" spans="1:24" s="226" customFormat="1" ht="102">
      <c r="A1312" s="9" t="s">
        <v>7191</v>
      </c>
      <c r="B1312" s="3" t="s">
        <v>1332</v>
      </c>
      <c r="C1312" s="251" t="s">
        <v>3655</v>
      </c>
      <c r="D1312" s="188" t="s">
        <v>3651</v>
      </c>
      <c r="E1312" s="188" t="s">
        <v>3656</v>
      </c>
      <c r="F1312" s="244"/>
      <c r="G1312" s="162" t="s">
        <v>384</v>
      </c>
      <c r="H1312" s="242">
        <v>0</v>
      </c>
      <c r="I1312" s="34">
        <v>470000000</v>
      </c>
      <c r="J1312" s="21" t="s">
        <v>1330</v>
      </c>
      <c r="K1312" s="17" t="s">
        <v>1647</v>
      </c>
      <c r="L1312" s="236" t="s">
        <v>3465</v>
      </c>
      <c r="M1312" s="141" t="s">
        <v>383</v>
      </c>
      <c r="N1312" s="364" t="s">
        <v>6110</v>
      </c>
      <c r="O1312" s="3" t="s">
        <v>1382</v>
      </c>
      <c r="P1312" s="7" t="s">
        <v>1354</v>
      </c>
      <c r="Q1312" s="3" t="s">
        <v>1195</v>
      </c>
      <c r="R1312" s="11">
        <v>35</v>
      </c>
      <c r="S1312" s="184">
        <v>97.99</v>
      </c>
      <c r="T1312" s="243">
        <f t="shared" si="294"/>
        <v>3429.6499999999996</v>
      </c>
      <c r="U1312" s="83">
        <f t="shared" si="267"/>
        <v>3841.2080000000001</v>
      </c>
      <c r="V1312" s="9" t="s">
        <v>1341</v>
      </c>
      <c r="W1312" s="153" t="s">
        <v>1410</v>
      </c>
      <c r="X1312" s="244"/>
    </row>
    <row r="1313" spans="1:24" s="226" customFormat="1" ht="102">
      <c r="A1313" s="9" t="s">
        <v>7192</v>
      </c>
      <c r="B1313" s="3" t="s">
        <v>1332</v>
      </c>
      <c r="C1313" s="251" t="s">
        <v>3657</v>
      </c>
      <c r="D1313" s="188" t="s">
        <v>3647</v>
      </c>
      <c r="E1313" s="188" t="s">
        <v>3658</v>
      </c>
      <c r="F1313" s="244"/>
      <c r="G1313" s="162" t="s">
        <v>384</v>
      </c>
      <c r="H1313" s="242">
        <v>0</v>
      </c>
      <c r="I1313" s="34">
        <v>470000000</v>
      </c>
      <c r="J1313" s="21" t="s">
        <v>1330</v>
      </c>
      <c r="K1313" s="17" t="s">
        <v>1647</v>
      </c>
      <c r="L1313" s="236" t="s">
        <v>3465</v>
      </c>
      <c r="M1313" s="141" t="s">
        <v>383</v>
      </c>
      <c r="N1313" s="364" t="s">
        <v>6110</v>
      </c>
      <c r="O1313" s="3" t="s">
        <v>1382</v>
      </c>
      <c r="P1313" s="7" t="s">
        <v>1354</v>
      </c>
      <c r="Q1313" s="3" t="s">
        <v>1195</v>
      </c>
      <c r="R1313" s="11">
        <v>25</v>
      </c>
      <c r="S1313" s="184">
        <v>117.74</v>
      </c>
      <c r="T1313" s="243">
        <f t="shared" si="294"/>
        <v>2943.5</v>
      </c>
      <c r="U1313" s="83">
        <f t="shared" si="267"/>
        <v>3296.7200000000003</v>
      </c>
      <c r="V1313" s="9" t="s">
        <v>1341</v>
      </c>
      <c r="W1313" s="153" t="s">
        <v>1410</v>
      </c>
      <c r="X1313" s="244"/>
    </row>
    <row r="1314" spans="1:24" s="226" customFormat="1" ht="102">
      <c r="A1314" s="9" t="s">
        <v>7193</v>
      </c>
      <c r="B1314" s="3" t="s">
        <v>1332</v>
      </c>
      <c r="C1314" s="251" t="s">
        <v>3659</v>
      </c>
      <c r="D1314" s="188" t="s">
        <v>3647</v>
      </c>
      <c r="E1314" s="188" t="s">
        <v>3660</v>
      </c>
      <c r="F1314" s="244"/>
      <c r="G1314" s="162" t="s">
        <v>384</v>
      </c>
      <c r="H1314" s="242">
        <v>0</v>
      </c>
      <c r="I1314" s="34">
        <v>470000000</v>
      </c>
      <c r="J1314" s="21" t="s">
        <v>1330</v>
      </c>
      <c r="K1314" s="17" t="s">
        <v>1647</v>
      </c>
      <c r="L1314" s="236" t="s">
        <v>3465</v>
      </c>
      <c r="M1314" s="141" t="s">
        <v>383</v>
      </c>
      <c r="N1314" s="364" t="s">
        <v>6110</v>
      </c>
      <c r="O1314" s="3" t="s">
        <v>1382</v>
      </c>
      <c r="P1314" s="7" t="s">
        <v>1354</v>
      </c>
      <c r="Q1314" s="3" t="s">
        <v>1195</v>
      </c>
      <c r="R1314" s="11">
        <v>29</v>
      </c>
      <c r="S1314" s="184">
        <v>122.49</v>
      </c>
      <c r="T1314" s="243">
        <f t="shared" si="294"/>
        <v>3552.21</v>
      </c>
      <c r="U1314" s="83">
        <f t="shared" si="267"/>
        <v>3978.4752000000003</v>
      </c>
      <c r="V1314" s="9" t="s">
        <v>1341</v>
      </c>
      <c r="W1314" s="153" t="s">
        <v>1410</v>
      </c>
      <c r="X1314" s="244"/>
    </row>
    <row r="1315" spans="1:24" s="226" customFormat="1" ht="102">
      <c r="A1315" s="9" t="s">
        <v>7194</v>
      </c>
      <c r="B1315" s="3" t="s">
        <v>1332</v>
      </c>
      <c r="C1315" s="251" t="s">
        <v>3661</v>
      </c>
      <c r="D1315" s="188" t="s">
        <v>3651</v>
      </c>
      <c r="E1315" s="188" t="s">
        <v>3662</v>
      </c>
      <c r="F1315" s="244"/>
      <c r="G1315" s="162" t="s">
        <v>384</v>
      </c>
      <c r="H1315" s="242">
        <v>0</v>
      </c>
      <c r="I1315" s="34">
        <v>470000000</v>
      </c>
      <c r="J1315" s="21" t="s">
        <v>1330</v>
      </c>
      <c r="K1315" s="17" t="s">
        <v>1647</v>
      </c>
      <c r="L1315" s="236" t="s">
        <v>3465</v>
      </c>
      <c r="M1315" s="141" t="s">
        <v>383</v>
      </c>
      <c r="N1315" s="364" t="s">
        <v>6110</v>
      </c>
      <c r="O1315" s="3" t="s">
        <v>1382</v>
      </c>
      <c r="P1315" s="7" t="s">
        <v>1354</v>
      </c>
      <c r="Q1315" s="3" t="s">
        <v>1195</v>
      </c>
      <c r="R1315" s="11">
        <v>30</v>
      </c>
      <c r="S1315" s="184">
        <v>162.16999999999999</v>
      </c>
      <c r="T1315" s="243">
        <f t="shared" si="294"/>
        <v>4865.0999999999995</v>
      </c>
      <c r="U1315" s="83">
        <f t="shared" si="267"/>
        <v>5448.9120000000003</v>
      </c>
      <c r="V1315" s="9" t="s">
        <v>1341</v>
      </c>
      <c r="W1315" s="153" t="s">
        <v>1410</v>
      </c>
      <c r="X1315" s="244"/>
    </row>
    <row r="1316" spans="1:24" s="226" customFormat="1" ht="102">
      <c r="A1316" s="9" t="s">
        <v>7195</v>
      </c>
      <c r="B1316" s="3" t="s">
        <v>1332</v>
      </c>
      <c r="C1316" s="251" t="s">
        <v>3663</v>
      </c>
      <c r="D1316" s="188" t="s">
        <v>3647</v>
      </c>
      <c r="E1316" s="188" t="s">
        <v>3664</v>
      </c>
      <c r="F1316" s="244"/>
      <c r="G1316" s="162" t="s">
        <v>384</v>
      </c>
      <c r="H1316" s="242">
        <v>0</v>
      </c>
      <c r="I1316" s="34">
        <v>470000000</v>
      </c>
      <c r="J1316" s="21" t="s">
        <v>1330</v>
      </c>
      <c r="K1316" s="17" t="s">
        <v>1647</v>
      </c>
      <c r="L1316" s="236" t="s">
        <v>3465</v>
      </c>
      <c r="M1316" s="141" t="s">
        <v>383</v>
      </c>
      <c r="N1316" s="364" t="s">
        <v>6110</v>
      </c>
      <c r="O1316" s="3" t="s">
        <v>1382</v>
      </c>
      <c r="P1316" s="7" t="s">
        <v>1354</v>
      </c>
      <c r="Q1316" s="3" t="s">
        <v>1195</v>
      </c>
      <c r="R1316" s="11">
        <v>25</v>
      </c>
      <c r="S1316" s="184">
        <v>149.19</v>
      </c>
      <c r="T1316" s="243">
        <f t="shared" si="294"/>
        <v>3729.75</v>
      </c>
      <c r="U1316" s="83">
        <f t="shared" si="267"/>
        <v>4177.3200000000006</v>
      </c>
      <c r="V1316" s="9" t="s">
        <v>1341</v>
      </c>
      <c r="W1316" s="153" t="s">
        <v>1410</v>
      </c>
      <c r="X1316" s="244"/>
    </row>
    <row r="1317" spans="1:24" s="226" customFormat="1" ht="102">
      <c r="A1317" s="9" t="s">
        <v>7196</v>
      </c>
      <c r="B1317" s="3" t="s">
        <v>1332</v>
      </c>
      <c r="C1317" s="251" t="s">
        <v>3665</v>
      </c>
      <c r="D1317" s="188" t="s">
        <v>3651</v>
      </c>
      <c r="E1317" s="188" t="s">
        <v>3666</v>
      </c>
      <c r="F1317" s="244"/>
      <c r="G1317" s="162" t="s">
        <v>384</v>
      </c>
      <c r="H1317" s="242">
        <v>0</v>
      </c>
      <c r="I1317" s="34">
        <v>470000000</v>
      </c>
      <c r="J1317" s="21" t="s">
        <v>1330</v>
      </c>
      <c r="K1317" s="17" t="s">
        <v>1647</v>
      </c>
      <c r="L1317" s="236" t="s">
        <v>3465</v>
      </c>
      <c r="M1317" s="141" t="s">
        <v>383</v>
      </c>
      <c r="N1317" s="364" t="s">
        <v>6110</v>
      </c>
      <c r="O1317" s="3" t="s">
        <v>1382</v>
      </c>
      <c r="P1317" s="7" t="s">
        <v>1354</v>
      </c>
      <c r="Q1317" s="3" t="s">
        <v>1195</v>
      </c>
      <c r="R1317" s="11">
        <v>20</v>
      </c>
      <c r="S1317" s="184">
        <v>397.56</v>
      </c>
      <c r="T1317" s="243">
        <f t="shared" si="294"/>
        <v>7951.2</v>
      </c>
      <c r="U1317" s="83">
        <f t="shared" si="267"/>
        <v>8905.344000000001</v>
      </c>
      <c r="V1317" s="9" t="s">
        <v>1341</v>
      </c>
      <c r="W1317" s="153" t="s">
        <v>1410</v>
      </c>
      <c r="X1317" s="244"/>
    </row>
    <row r="1318" spans="1:24" s="226" customFormat="1" ht="102">
      <c r="A1318" s="9" t="s">
        <v>7197</v>
      </c>
      <c r="B1318" s="3" t="s">
        <v>1332</v>
      </c>
      <c r="C1318" s="251" t="s">
        <v>3667</v>
      </c>
      <c r="D1318" s="188" t="s">
        <v>3647</v>
      </c>
      <c r="E1318" s="188" t="s">
        <v>3668</v>
      </c>
      <c r="F1318" s="244"/>
      <c r="G1318" s="162" t="s">
        <v>384</v>
      </c>
      <c r="H1318" s="242">
        <v>0</v>
      </c>
      <c r="I1318" s="34">
        <v>470000000</v>
      </c>
      <c r="J1318" s="21" t="s">
        <v>1330</v>
      </c>
      <c r="K1318" s="17" t="s">
        <v>1647</v>
      </c>
      <c r="L1318" s="236" t="s">
        <v>3465</v>
      </c>
      <c r="M1318" s="141" t="s">
        <v>383</v>
      </c>
      <c r="N1318" s="364" t="s">
        <v>6110</v>
      </c>
      <c r="O1318" s="3" t="s">
        <v>1382</v>
      </c>
      <c r="P1318" s="7" t="s">
        <v>1354</v>
      </c>
      <c r="Q1318" s="3" t="s">
        <v>1195</v>
      </c>
      <c r="R1318" s="11">
        <v>20</v>
      </c>
      <c r="S1318" s="184">
        <v>481.2</v>
      </c>
      <c r="T1318" s="243">
        <f t="shared" si="294"/>
        <v>9624</v>
      </c>
      <c r="U1318" s="83">
        <f t="shared" si="267"/>
        <v>10778.880000000001</v>
      </c>
      <c r="V1318" s="9" t="s">
        <v>1341</v>
      </c>
      <c r="W1318" s="153" t="s">
        <v>1410</v>
      </c>
      <c r="X1318" s="244"/>
    </row>
    <row r="1319" spans="1:24" s="226" customFormat="1" ht="102">
      <c r="A1319" s="9" t="s">
        <v>7198</v>
      </c>
      <c r="B1319" s="3" t="s">
        <v>1332</v>
      </c>
      <c r="C1319" s="251" t="s">
        <v>3669</v>
      </c>
      <c r="D1319" s="188" t="s">
        <v>3647</v>
      </c>
      <c r="E1319" s="188" t="s">
        <v>3670</v>
      </c>
      <c r="F1319" s="244"/>
      <c r="G1319" s="162" t="s">
        <v>384</v>
      </c>
      <c r="H1319" s="242">
        <v>0</v>
      </c>
      <c r="I1319" s="34">
        <v>470000000</v>
      </c>
      <c r="J1319" s="21" t="s">
        <v>1330</v>
      </c>
      <c r="K1319" s="17" t="s">
        <v>1647</v>
      </c>
      <c r="L1319" s="236" t="s">
        <v>3465</v>
      </c>
      <c r="M1319" s="141" t="s">
        <v>383</v>
      </c>
      <c r="N1319" s="364" t="s">
        <v>6110</v>
      </c>
      <c r="O1319" s="3" t="s">
        <v>1382</v>
      </c>
      <c r="P1319" s="7" t="s">
        <v>1354</v>
      </c>
      <c r="Q1319" s="3" t="s">
        <v>1195</v>
      </c>
      <c r="R1319" s="11">
        <v>20</v>
      </c>
      <c r="S1319" s="184">
        <v>510</v>
      </c>
      <c r="T1319" s="243">
        <f t="shared" si="294"/>
        <v>10200</v>
      </c>
      <c r="U1319" s="83">
        <f t="shared" si="267"/>
        <v>11424.000000000002</v>
      </c>
      <c r="V1319" s="9" t="s">
        <v>1341</v>
      </c>
      <c r="W1319" s="153" t="s">
        <v>1410</v>
      </c>
      <c r="X1319" s="244"/>
    </row>
    <row r="1320" spans="1:24" s="226" customFormat="1" ht="102">
      <c r="A1320" s="9" t="s">
        <v>7199</v>
      </c>
      <c r="B1320" s="3" t="s">
        <v>1332</v>
      </c>
      <c r="C1320" s="251" t="s">
        <v>3671</v>
      </c>
      <c r="D1320" s="188" t="s">
        <v>3647</v>
      </c>
      <c r="E1320" s="188" t="s">
        <v>3672</v>
      </c>
      <c r="F1320" s="244"/>
      <c r="G1320" s="162" t="s">
        <v>384</v>
      </c>
      <c r="H1320" s="242">
        <v>0</v>
      </c>
      <c r="I1320" s="34">
        <v>470000000</v>
      </c>
      <c r="J1320" s="21" t="s">
        <v>1330</v>
      </c>
      <c r="K1320" s="17" t="s">
        <v>1647</v>
      </c>
      <c r="L1320" s="236" t="s">
        <v>3465</v>
      </c>
      <c r="M1320" s="141" t="s">
        <v>383</v>
      </c>
      <c r="N1320" s="364" t="s">
        <v>6110</v>
      </c>
      <c r="O1320" s="3" t="s">
        <v>1382</v>
      </c>
      <c r="P1320" s="7" t="s">
        <v>1354</v>
      </c>
      <c r="Q1320" s="3" t="s">
        <v>1195</v>
      </c>
      <c r="R1320" s="9">
        <v>25</v>
      </c>
      <c r="S1320" s="184">
        <v>776.23</v>
      </c>
      <c r="T1320" s="243">
        <f t="shared" si="294"/>
        <v>19405.75</v>
      </c>
      <c r="U1320" s="83">
        <f t="shared" si="267"/>
        <v>21734.440000000002</v>
      </c>
      <c r="V1320" s="9" t="s">
        <v>1341</v>
      </c>
      <c r="W1320" s="153" t="s">
        <v>1410</v>
      </c>
      <c r="X1320" s="244"/>
    </row>
    <row r="1321" spans="1:24" s="226" customFormat="1" ht="102">
      <c r="A1321" s="9" t="s">
        <v>7200</v>
      </c>
      <c r="B1321" s="3" t="s">
        <v>1332</v>
      </c>
      <c r="C1321" s="251" t="s">
        <v>3673</v>
      </c>
      <c r="D1321" s="188" t="s">
        <v>3651</v>
      </c>
      <c r="E1321" s="188" t="s">
        <v>3674</v>
      </c>
      <c r="F1321" s="244"/>
      <c r="G1321" s="162" t="s">
        <v>384</v>
      </c>
      <c r="H1321" s="242">
        <v>0</v>
      </c>
      <c r="I1321" s="34">
        <v>470000000</v>
      </c>
      <c r="J1321" s="21" t="s">
        <v>1330</v>
      </c>
      <c r="K1321" s="17" t="s">
        <v>1647</v>
      </c>
      <c r="L1321" s="236" t="s">
        <v>3465</v>
      </c>
      <c r="M1321" s="141" t="s">
        <v>383</v>
      </c>
      <c r="N1321" s="364" t="s">
        <v>6110</v>
      </c>
      <c r="O1321" s="3" t="s">
        <v>1382</v>
      </c>
      <c r="P1321" s="7" t="s">
        <v>1354</v>
      </c>
      <c r="Q1321" s="3" t="s">
        <v>1195</v>
      </c>
      <c r="R1321" s="9">
        <v>25</v>
      </c>
      <c r="S1321" s="184">
        <v>585.96</v>
      </c>
      <c r="T1321" s="243">
        <f t="shared" si="294"/>
        <v>14649</v>
      </c>
      <c r="U1321" s="83">
        <f t="shared" si="267"/>
        <v>16406.88</v>
      </c>
      <c r="V1321" s="9" t="s">
        <v>1341</v>
      </c>
      <c r="W1321" s="153" t="s">
        <v>1410</v>
      </c>
      <c r="X1321" s="244"/>
    </row>
    <row r="1322" spans="1:24" s="226" customFormat="1" ht="102">
      <c r="A1322" s="9" t="s">
        <v>7201</v>
      </c>
      <c r="B1322" s="3" t="s">
        <v>1332</v>
      </c>
      <c r="C1322" s="251" t="s">
        <v>3675</v>
      </c>
      <c r="D1322" s="188" t="s">
        <v>3651</v>
      </c>
      <c r="E1322" s="188" t="s">
        <v>3676</v>
      </c>
      <c r="F1322" s="244"/>
      <c r="G1322" s="162" t="s">
        <v>384</v>
      </c>
      <c r="H1322" s="242">
        <v>0</v>
      </c>
      <c r="I1322" s="34">
        <v>470000000</v>
      </c>
      <c r="J1322" s="21" t="s">
        <v>1330</v>
      </c>
      <c r="K1322" s="17" t="s">
        <v>1647</v>
      </c>
      <c r="L1322" s="236" t="s">
        <v>3465</v>
      </c>
      <c r="M1322" s="141" t="s">
        <v>383</v>
      </c>
      <c r="N1322" s="364" t="s">
        <v>6110</v>
      </c>
      <c r="O1322" s="3" t="s">
        <v>1382</v>
      </c>
      <c r="P1322" s="7" t="s">
        <v>1354</v>
      </c>
      <c r="Q1322" s="3" t="s">
        <v>1195</v>
      </c>
      <c r="R1322" s="9">
        <v>20</v>
      </c>
      <c r="S1322" s="184">
        <v>633.62</v>
      </c>
      <c r="T1322" s="243">
        <f t="shared" si="294"/>
        <v>12672.4</v>
      </c>
      <c r="U1322" s="83">
        <f t="shared" si="267"/>
        <v>14193.088000000002</v>
      </c>
      <c r="V1322" s="9" t="s">
        <v>1341</v>
      </c>
      <c r="W1322" s="153" t="s">
        <v>1410</v>
      </c>
      <c r="X1322" s="244"/>
    </row>
    <row r="1323" spans="1:24" s="226" customFormat="1" ht="102">
      <c r="A1323" s="9" t="s">
        <v>7202</v>
      </c>
      <c r="B1323" s="3" t="s">
        <v>1332</v>
      </c>
      <c r="C1323" s="251" t="s">
        <v>3677</v>
      </c>
      <c r="D1323" s="188" t="s">
        <v>3651</v>
      </c>
      <c r="E1323" s="188" t="s">
        <v>3678</v>
      </c>
      <c r="F1323" s="244"/>
      <c r="G1323" s="162" t="s">
        <v>384</v>
      </c>
      <c r="H1323" s="242">
        <v>0</v>
      </c>
      <c r="I1323" s="34">
        <v>470000000</v>
      </c>
      <c r="J1323" s="21" t="s">
        <v>1330</v>
      </c>
      <c r="K1323" s="17" t="s">
        <v>1647</v>
      </c>
      <c r="L1323" s="236" t="s">
        <v>3465</v>
      </c>
      <c r="M1323" s="141" t="s">
        <v>383</v>
      </c>
      <c r="N1323" s="364" t="s">
        <v>6110</v>
      </c>
      <c r="O1323" s="3" t="s">
        <v>1382</v>
      </c>
      <c r="P1323" s="7" t="s">
        <v>1354</v>
      </c>
      <c r="Q1323" s="3" t="s">
        <v>1195</v>
      </c>
      <c r="R1323" s="9">
        <v>20</v>
      </c>
      <c r="S1323" s="184">
        <v>653.11</v>
      </c>
      <c r="T1323" s="243">
        <f t="shared" si="294"/>
        <v>13062.2</v>
      </c>
      <c r="U1323" s="83">
        <f t="shared" si="267"/>
        <v>14629.664000000002</v>
      </c>
      <c r="V1323" s="9" t="s">
        <v>1341</v>
      </c>
      <c r="W1323" s="153" t="s">
        <v>1410</v>
      </c>
      <c r="X1323" s="244"/>
    </row>
    <row r="1324" spans="1:24" s="226" customFormat="1" ht="102">
      <c r="A1324" s="9" t="s">
        <v>7203</v>
      </c>
      <c r="B1324" s="3" t="s">
        <v>1332</v>
      </c>
      <c r="C1324" s="251" t="s">
        <v>3679</v>
      </c>
      <c r="D1324" s="188" t="s">
        <v>3651</v>
      </c>
      <c r="E1324" s="188" t="s">
        <v>3680</v>
      </c>
      <c r="F1324" s="244"/>
      <c r="G1324" s="162" t="s">
        <v>384</v>
      </c>
      <c r="H1324" s="242">
        <v>0</v>
      </c>
      <c r="I1324" s="34">
        <v>470000000</v>
      </c>
      <c r="J1324" s="21" t="s">
        <v>1330</v>
      </c>
      <c r="K1324" s="17" t="s">
        <v>1647</v>
      </c>
      <c r="L1324" s="236" t="s">
        <v>3465</v>
      </c>
      <c r="M1324" s="141" t="s">
        <v>383</v>
      </c>
      <c r="N1324" s="364" t="s">
        <v>6110</v>
      </c>
      <c r="O1324" s="3" t="s">
        <v>1382</v>
      </c>
      <c r="P1324" s="7" t="s">
        <v>1354</v>
      </c>
      <c r="Q1324" s="3" t="s">
        <v>1195</v>
      </c>
      <c r="R1324" s="9">
        <v>20</v>
      </c>
      <c r="S1324" s="184">
        <v>547.71</v>
      </c>
      <c r="T1324" s="243">
        <f t="shared" si="294"/>
        <v>10954.2</v>
      </c>
      <c r="U1324" s="83">
        <f t="shared" si="267"/>
        <v>12268.704000000002</v>
      </c>
      <c r="V1324" s="9" t="s">
        <v>1341</v>
      </c>
      <c r="W1324" s="153" t="s">
        <v>1410</v>
      </c>
      <c r="X1324" s="244"/>
    </row>
    <row r="1325" spans="1:24" s="226" customFormat="1" ht="102">
      <c r="A1325" s="9" t="s">
        <v>7204</v>
      </c>
      <c r="B1325" s="3" t="s">
        <v>1332</v>
      </c>
      <c r="C1325" s="251" t="s">
        <v>3681</v>
      </c>
      <c r="D1325" s="188" t="s">
        <v>3651</v>
      </c>
      <c r="E1325" s="188" t="s">
        <v>3682</v>
      </c>
      <c r="F1325" s="244"/>
      <c r="G1325" s="162" t="s">
        <v>384</v>
      </c>
      <c r="H1325" s="242">
        <v>0</v>
      </c>
      <c r="I1325" s="34">
        <v>470000000</v>
      </c>
      <c r="J1325" s="21" t="s">
        <v>1330</v>
      </c>
      <c r="K1325" s="17" t="s">
        <v>1647</v>
      </c>
      <c r="L1325" s="236" t="s">
        <v>3465</v>
      </c>
      <c r="M1325" s="141" t="s">
        <v>383</v>
      </c>
      <c r="N1325" s="364" t="s">
        <v>6110</v>
      </c>
      <c r="O1325" s="3" t="s">
        <v>1382</v>
      </c>
      <c r="P1325" s="7" t="s">
        <v>1354</v>
      </c>
      <c r="Q1325" s="3" t="s">
        <v>1195</v>
      </c>
      <c r="R1325" s="9">
        <v>20</v>
      </c>
      <c r="S1325" s="184">
        <v>705.12</v>
      </c>
      <c r="T1325" s="243">
        <f t="shared" si="294"/>
        <v>14102.4</v>
      </c>
      <c r="U1325" s="83">
        <f t="shared" si="267"/>
        <v>15794.688000000002</v>
      </c>
      <c r="V1325" s="9" t="s">
        <v>1341</v>
      </c>
      <c r="W1325" s="153" t="s">
        <v>1410</v>
      </c>
      <c r="X1325" s="244"/>
    </row>
    <row r="1326" spans="1:24" s="226" customFormat="1" ht="102">
      <c r="A1326" s="9" t="s">
        <v>7205</v>
      </c>
      <c r="B1326" s="3" t="s">
        <v>1332</v>
      </c>
      <c r="C1326" s="251" t="s">
        <v>3683</v>
      </c>
      <c r="D1326" s="188" t="s">
        <v>3651</v>
      </c>
      <c r="E1326" s="188" t="s">
        <v>3684</v>
      </c>
      <c r="F1326" s="244"/>
      <c r="G1326" s="162" t="s">
        <v>384</v>
      </c>
      <c r="H1326" s="242">
        <v>0</v>
      </c>
      <c r="I1326" s="34">
        <v>470000000</v>
      </c>
      <c r="J1326" s="21" t="s">
        <v>1330</v>
      </c>
      <c r="K1326" s="17" t="s">
        <v>1647</v>
      </c>
      <c r="L1326" s="236" t="s">
        <v>3465</v>
      </c>
      <c r="M1326" s="141" t="s">
        <v>383</v>
      </c>
      <c r="N1326" s="364" t="s">
        <v>6110</v>
      </c>
      <c r="O1326" s="3" t="s">
        <v>1382</v>
      </c>
      <c r="P1326" s="7" t="s">
        <v>1354</v>
      </c>
      <c r="Q1326" s="3" t="s">
        <v>1195</v>
      </c>
      <c r="R1326" s="9">
        <v>20</v>
      </c>
      <c r="S1326" s="184">
        <v>759.88</v>
      </c>
      <c r="T1326" s="243">
        <f t="shared" si="294"/>
        <v>15197.6</v>
      </c>
      <c r="U1326" s="83">
        <f t="shared" si="267"/>
        <v>17021.312000000002</v>
      </c>
      <c r="V1326" s="9" t="s">
        <v>1341</v>
      </c>
      <c r="W1326" s="153" t="s">
        <v>1410</v>
      </c>
      <c r="X1326" s="244"/>
    </row>
    <row r="1327" spans="1:24" s="226" customFormat="1" ht="102">
      <c r="A1327" s="9" t="s">
        <v>7206</v>
      </c>
      <c r="B1327" s="3" t="s">
        <v>1332</v>
      </c>
      <c r="C1327" s="251" t="s">
        <v>3685</v>
      </c>
      <c r="D1327" s="188" t="s">
        <v>3651</v>
      </c>
      <c r="E1327" s="188" t="s">
        <v>3686</v>
      </c>
      <c r="F1327" s="244"/>
      <c r="G1327" s="162" t="s">
        <v>384</v>
      </c>
      <c r="H1327" s="242">
        <v>0</v>
      </c>
      <c r="I1327" s="34">
        <v>470000000</v>
      </c>
      <c r="J1327" s="21" t="s">
        <v>1330</v>
      </c>
      <c r="K1327" s="17" t="s">
        <v>1647</v>
      </c>
      <c r="L1327" s="236" t="s">
        <v>3465</v>
      </c>
      <c r="M1327" s="141" t="s">
        <v>383</v>
      </c>
      <c r="N1327" s="364" t="s">
        <v>6110</v>
      </c>
      <c r="O1327" s="3" t="s">
        <v>1382</v>
      </c>
      <c r="P1327" s="7" t="s">
        <v>1354</v>
      </c>
      <c r="Q1327" s="3" t="s">
        <v>1195</v>
      </c>
      <c r="R1327" s="9">
        <v>20</v>
      </c>
      <c r="S1327" s="184">
        <v>1162.1759999999999</v>
      </c>
      <c r="T1327" s="243">
        <f t="shared" si="294"/>
        <v>23243.519999999997</v>
      </c>
      <c r="U1327" s="83">
        <f t="shared" si="267"/>
        <v>26032.742399999999</v>
      </c>
      <c r="V1327" s="9" t="s">
        <v>1341</v>
      </c>
      <c r="W1327" s="153" t="s">
        <v>1410</v>
      </c>
      <c r="X1327" s="244"/>
    </row>
    <row r="1328" spans="1:24" s="226" customFormat="1" ht="102">
      <c r="A1328" s="9" t="s">
        <v>7207</v>
      </c>
      <c r="B1328" s="3" t="s">
        <v>1332</v>
      </c>
      <c r="C1328" s="251" t="s">
        <v>3687</v>
      </c>
      <c r="D1328" s="188" t="s">
        <v>3651</v>
      </c>
      <c r="E1328" s="188" t="s">
        <v>3688</v>
      </c>
      <c r="F1328" s="244"/>
      <c r="G1328" s="162" t="s">
        <v>384</v>
      </c>
      <c r="H1328" s="242">
        <v>0</v>
      </c>
      <c r="I1328" s="34">
        <v>470000000</v>
      </c>
      <c r="J1328" s="21" t="s">
        <v>1330</v>
      </c>
      <c r="K1328" s="17" t="s">
        <v>1647</v>
      </c>
      <c r="L1328" s="236" t="s">
        <v>3465</v>
      </c>
      <c r="M1328" s="141" t="s">
        <v>383</v>
      </c>
      <c r="N1328" s="364" t="s">
        <v>6110</v>
      </c>
      <c r="O1328" s="3" t="s">
        <v>1382</v>
      </c>
      <c r="P1328" s="7" t="s">
        <v>1354</v>
      </c>
      <c r="Q1328" s="3" t="s">
        <v>1195</v>
      </c>
      <c r="R1328" s="9">
        <v>10</v>
      </c>
      <c r="S1328" s="184">
        <v>1212.4000000000001</v>
      </c>
      <c r="T1328" s="243">
        <f t="shared" si="294"/>
        <v>12124</v>
      </c>
      <c r="U1328" s="83">
        <f t="shared" si="267"/>
        <v>13578.880000000001</v>
      </c>
      <c r="V1328" s="9" t="s">
        <v>1341</v>
      </c>
      <c r="W1328" s="153" t="s">
        <v>1410</v>
      </c>
      <c r="X1328" s="244"/>
    </row>
    <row r="1329" spans="1:24" s="226" customFormat="1" ht="102">
      <c r="A1329" s="9" t="s">
        <v>7208</v>
      </c>
      <c r="B1329" s="3" t="s">
        <v>1332</v>
      </c>
      <c r="C1329" s="251" t="s">
        <v>3689</v>
      </c>
      <c r="D1329" s="188" t="s">
        <v>3651</v>
      </c>
      <c r="E1329" s="188" t="s">
        <v>3690</v>
      </c>
      <c r="F1329" s="244"/>
      <c r="G1329" s="162" t="s">
        <v>384</v>
      </c>
      <c r="H1329" s="242">
        <v>0</v>
      </c>
      <c r="I1329" s="34">
        <v>470000000</v>
      </c>
      <c r="J1329" s="21" t="s">
        <v>1330</v>
      </c>
      <c r="K1329" s="17" t="s">
        <v>1647</v>
      </c>
      <c r="L1329" s="236" t="s">
        <v>3465</v>
      </c>
      <c r="M1329" s="141" t="s">
        <v>383</v>
      </c>
      <c r="N1329" s="364" t="s">
        <v>6110</v>
      </c>
      <c r="O1329" s="3" t="s">
        <v>1382</v>
      </c>
      <c r="P1329" s="7" t="s">
        <v>1354</v>
      </c>
      <c r="Q1329" s="3" t="s">
        <v>1195</v>
      </c>
      <c r="R1329" s="9">
        <v>10</v>
      </c>
      <c r="S1329" s="184">
        <v>1716</v>
      </c>
      <c r="T1329" s="243">
        <f t="shared" si="294"/>
        <v>17160</v>
      </c>
      <c r="U1329" s="83">
        <f t="shared" si="267"/>
        <v>19219.2</v>
      </c>
      <c r="V1329" s="9" t="s">
        <v>1341</v>
      </c>
      <c r="W1329" s="153" t="s">
        <v>1410</v>
      </c>
      <c r="X1329" s="244"/>
    </row>
    <row r="1330" spans="1:24" s="226" customFormat="1" ht="102">
      <c r="A1330" s="9" t="s">
        <v>7209</v>
      </c>
      <c r="B1330" s="3" t="s">
        <v>1332</v>
      </c>
      <c r="C1330" s="251" t="s">
        <v>3691</v>
      </c>
      <c r="D1330" s="188" t="s">
        <v>3651</v>
      </c>
      <c r="E1330" s="188" t="s">
        <v>3692</v>
      </c>
      <c r="F1330" s="244"/>
      <c r="G1330" s="162" t="s">
        <v>384</v>
      </c>
      <c r="H1330" s="242">
        <v>0</v>
      </c>
      <c r="I1330" s="34">
        <v>470000000</v>
      </c>
      <c r="J1330" s="21" t="s">
        <v>1330</v>
      </c>
      <c r="K1330" s="17" t="s">
        <v>1647</v>
      </c>
      <c r="L1330" s="236" t="s">
        <v>3465</v>
      </c>
      <c r="M1330" s="141" t="s">
        <v>383</v>
      </c>
      <c r="N1330" s="364" t="s">
        <v>6110</v>
      </c>
      <c r="O1330" s="3" t="s">
        <v>1382</v>
      </c>
      <c r="P1330" s="7" t="s">
        <v>1354</v>
      </c>
      <c r="Q1330" s="3" t="s">
        <v>1195</v>
      </c>
      <c r="R1330" s="9">
        <v>10</v>
      </c>
      <c r="S1330" s="184">
        <v>1449.54</v>
      </c>
      <c r="T1330" s="243">
        <f t="shared" si="294"/>
        <v>14495.4</v>
      </c>
      <c r="U1330" s="83">
        <f t="shared" si="267"/>
        <v>16234.848000000002</v>
      </c>
      <c r="V1330" s="9" t="s">
        <v>1341</v>
      </c>
      <c r="W1330" s="153" t="s">
        <v>1410</v>
      </c>
      <c r="X1330" s="244"/>
    </row>
    <row r="1331" spans="1:24" s="226" customFormat="1" ht="102">
      <c r="A1331" s="9" t="s">
        <v>7210</v>
      </c>
      <c r="B1331" s="3" t="s">
        <v>1332</v>
      </c>
      <c r="C1331" s="251" t="s">
        <v>3693</v>
      </c>
      <c r="D1331" s="188" t="s">
        <v>3651</v>
      </c>
      <c r="E1331" s="188" t="s">
        <v>3694</v>
      </c>
      <c r="F1331" s="244"/>
      <c r="G1331" s="162" t="s">
        <v>384</v>
      </c>
      <c r="H1331" s="242">
        <v>0</v>
      </c>
      <c r="I1331" s="34">
        <v>470000000</v>
      </c>
      <c r="J1331" s="21" t="s">
        <v>1330</v>
      </c>
      <c r="K1331" s="17" t="s">
        <v>1647</v>
      </c>
      <c r="L1331" s="236" t="s">
        <v>3465</v>
      </c>
      <c r="M1331" s="141" t="s">
        <v>383</v>
      </c>
      <c r="N1331" s="364" t="s">
        <v>6110</v>
      </c>
      <c r="O1331" s="3" t="s">
        <v>1382</v>
      </c>
      <c r="P1331" s="7" t="s">
        <v>1354</v>
      </c>
      <c r="Q1331" s="3" t="s">
        <v>1195</v>
      </c>
      <c r="R1331" s="9">
        <v>10</v>
      </c>
      <c r="S1331" s="184">
        <v>1479.63</v>
      </c>
      <c r="T1331" s="243">
        <f t="shared" si="294"/>
        <v>14796.300000000001</v>
      </c>
      <c r="U1331" s="83">
        <f t="shared" si="267"/>
        <v>16571.856000000003</v>
      </c>
      <c r="V1331" s="9" t="s">
        <v>1341</v>
      </c>
      <c r="W1331" s="153" t="s">
        <v>1410</v>
      </c>
      <c r="X1331" s="244"/>
    </row>
    <row r="1332" spans="1:24" s="226" customFormat="1" ht="102">
      <c r="A1332" s="9" t="s">
        <v>7211</v>
      </c>
      <c r="B1332" s="3" t="s">
        <v>1332</v>
      </c>
      <c r="C1332" s="251" t="s">
        <v>3695</v>
      </c>
      <c r="D1332" s="188" t="s">
        <v>3651</v>
      </c>
      <c r="E1332" s="188" t="s">
        <v>3696</v>
      </c>
      <c r="F1332" s="244"/>
      <c r="G1332" s="162" t="s">
        <v>384</v>
      </c>
      <c r="H1332" s="242">
        <v>0</v>
      </c>
      <c r="I1332" s="34">
        <v>470000000</v>
      </c>
      <c r="J1332" s="21" t="s">
        <v>1330</v>
      </c>
      <c r="K1332" s="17" t="s">
        <v>1647</v>
      </c>
      <c r="L1332" s="236" t="s">
        <v>3465</v>
      </c>
      <c r="M1332" s="141" t="s">
        <v>383</v>
      </c>
      <c r="N1332" s="364" t="s">
        <v>6110</v>
      </c>
      <c r="O1332" s="3" t="s">
        <v>1382</v>
      </c>
      <c r="P1332" s="7" t="s">
        <v>1354</v>
      </c>
      <c r="Q1332" s="3" t="s">
        <v>1195</v>
      </c>
      <c r="R1332" s="9">
        <v>10</v>
      </c>
      <c r="S1332" s="184">
        <v>1788.11</v>
      </c>
      <c r="T1332" s="243">
        <f t="shared" si="294"/>
        <v>17881.099999999999</v>
      </c>
      <c r="U1332" s="83">
        <f t="shared" si="267"/>
        <v>20026.831999999999</v>
      </c>
      <c r="V1332" s="9" t="s">
        <v>1341</v>
      </c>
      <c r="W1332" s="153" t="s">
        <v>1410</v>
      </c>
      <c r="X1332" s="244"/>
    </row>
    <row r="1333" spans="1:24" s="226" customFormat="1" ht="102">
      <c r="A1333" s="9" t="s">
        <v>7212</v>
      </c>
      <c r="B1333" s="3" t="s">
        <v>1332</v>
      </c>
      <c r="C1333" s="251" t="s">
        <v>3697</v>
      </c>
      <c r="D1333" s="185" t="s">
        <v>3698</v>
      </c>
      <c r="E1333" s="185" t="s">
        <v>3699</v>
      </c>
      <c r="F1333" s="244"/>
      <c r="G1333" s="162" t="s">
        <v>384</v>
      </c>
      <c r="H1333" s="242">
        <v>0</v>
      </c>
      <c r="I1333" s="34">
        <v>470000000</v>
      </c>
      <c r="J1333" s="21" t="s">
        <v>1330</v>
      </c>
      <c r="K1333" s="17" t="s">
        <v>1647</v>
      </c>
      <c r="L1333" s="236" t="s">
        <v>3465</v>
      </c>
      <c r="M1333" s="141" t="s">
        <v>383</v>
      </c>
      <c r="N1333" s="364" t="s">
        <v>6110</v>
      </c>
      <c r="O1333" s="3" t="s">
        <v>1382</v>
      </c>
      <c r="P1333" s="7" t="s">
        <v>1354</v>
      </c>
      <c r="Q1333" s="3" t="s">
        <v>1195</v>
      </c>
      <c r="R1333" s="3">
        <v>10</v>
      </c>
      <c r="S1333" s="184">
        <v>344.31599999999997</v>
      </c>
      <c r="T1333" s="243">
        <f t="shared" si="294"/>
        <v>3443.16</v>
      </c>
      <c r="U1333" s="83">
        <f t="shared" si="267"/>
        <v>3856.3392000000003</v>
      </c>
      <c r="V1333" s="9" t="s">
        <v>1341</v>
      </c>
      <c r="W1333" s="153" t="s">
        <v>1410</v>
      </c>
      <c r="X1333" s="244"/>
    </row>
    <row r="1334" spans="1:24" s="226" customFormat="1" ht="102">
      <c r="A1334" s="9" t="s">
        <v>7213</v>
      </c>
      <c r="B1334" s="3" t="s">
        <v>1332</v>
      </c>
      <c r="C1334" s="251" t="s">
        <v>3697</v>
      </c>
      <c r="D1334" s="185" t="s">
        <v>3698</v>
      </c>
      <c r="E1334" s="185" t="s">
        <v>3700</v>
      </c>
      <c r="F1334" s="244"/>
      <c r="G1334" s="162" t="s">
        <v>384</v>
      </c>
      <c r="H1334" s="242">
        <v>0</v>
      </c>
      <c r="I1334" s="34">
        <v>470000000</v>
      </c>
      <c r="J1334" s="21" t="s">
        <v>1330</v>
      </c>
      <c r="K1334" s="17" t="s">
        <v>1647</v>
      </c>
      <c r="L1334" s="236" t="s">
        <v>3465</v>
      </c>
      <c r="M1334" s="141" t="s">
        <v>383</v>
      </c>
      <c r="N1334" s="364" t="s">
        <v>6110</v>
      </c>
      <c r="O1334" s="3" t="s">
        <v>1382</v>
      </c>
      <c r="P1334" s="7" t="s">
        <v>1354</v>
      </c>
      <c r="Q1334" s="3" t="s">
        <v>1195</v>
      </c>
      <c r="R1334" s="9">
        <v>10</v>
      </c>
      <c r="S1334" s="184">
        <v>353.892</v>
      </c>
      <c r="T1334" s="243">
        <f t="shared" si="294"/>
        <v>3538.92</v>
      </c>
      <c r="U1334" s="83">
        <f t="shared" si="267"/>
        <v>3963.5904000000005</v>
      </c>
      <c r="V1334" s="9" t="s">
        <v>1341</v>
      </c>
      <c r="W1334" s="153" t="s">
        <v>1410</v>
      </c>
      <c r="X1334" s="244"/>
    </row>
    <row r="1335" spans="1:24" s="226" customFormat="1" ht="102">
      <c r="A1335" s="9" t="s">
        <v>7214</v>
      </c>
      <c r="B1335" s="3" t="s">
        <v>1332</v>
      </c>
      <c r="C1335" s="251" t="s">
        <v>3697</v>
      </c>
      <c r="D1335" s="185" t="s">
        <v>3698</v>
      </c>
      <c r="E1335" s="185" t="s">
        <v>3701</v>
      </c>
      <c r="F1335" s="244"/>
      <c r="G1335" s="162" t="s">
        <v>384</v>
      </c>
      <c r="H1335" s="242">
        <v>0</v>
      </c>
      <c r="I1335" s="34">
        <v>470000000</v>
      </c>
      <c r="J1335" s="21" t="s">
        <v>1330</v>
      </c>
      <c r="K1335" s="17" t="s">
        <v>1647</v>
      </c>
      <c r="L1335" s="236" t="s">
        <v>3465</v>
      </c>
      <c r="M1335" s="141" t="s">
        <v>383</v>
      </c>
      <c r="N1335" s="364" t="s">
        <v>6110</v>
      </c>
      <c r="O1335" s="3" t="s">
        <v>1382</v>
      </c>
      <c r="P1335" s="7" t="s">
        <v>1354</v>
      </c>
      <c r="Q1335" s="3" t="s">
        <v>1195</v>
      </c>
      <c r="R1335" s="9">
        <v>10</v>
      </c>
      <c r="S1335" s="184">
        <v>444.78</v>
      </c>
      <c r="T1335" s="243">
        <f t="shared" si="294"/>
        <v>4447.7999999999993</v>
      </c>
      <c r="U1335" s="83">
        <f t="shared" si="267"/>
        <v>4981.5360000000001</v>
      </c>
      <c r="V1335" s="9" t="s">
        <v>1341</v>
      </c>
      <c r="W1335" s="153" t="s">
        <v>1410</v>
      </c>
      <c r="X1335" s="244"/>
    </row>
    <row r="1336" spans="1:24" s="226" customFormat="1" ht="102">
      <c r="A1336" s="9" t="s">
        <v>7215</v>
      </c>
      <c r="B1336" s="3" t="s">
        <v>1332</v>
      </c>
      <c r="C1336" s="251" t="s">
        <v>3702</v>
      </c>
      <c r="D1336" s="185" t="s">
        <v>3698</v>
      </c>
      <c r="E1336" s="185" t="s">
        <v>3703</v>
      </c>
      <c r="F1336" s="244"/>
      <c r="G1336" s="162" t="s">
        <v>384</v>
      </c>
      <c r="H1336" s="242">
        <v>0</v>
      </c>
      <c r="I1336" s="34">
        <v>470000000</v>
      </c>
      <c r="J1336" s="21" t="s">
        <v>1330</v>
      </c>
      <c r="K1336" s="17" t="s">
        <v>1647</v>
      </c>
      <c r="L1336" s="236" t="s">
        <v>3465</v>
      </c>
      <c r="M1336" s="141" t="s">
        <v>383</v>
      </c>
      <c r="N1336" s="364" t="s">
        <v>6110</v>
      </c>
      <c r="O1336" s="3" t="s">
        <v>1382</v>
      </c>
      <c r="P1336" s="7" t="s">
        <v>1354</v>
      </c>
      <c r="Q1336" s="3" t="s">
        <v>1195</v>
      </c>
      <c r="R1336" s="9">
        <v>10</v>
      </c>
      <c r="S1336" s="184">
        <v>368.35</v>
      </c>
      <c r="T1336" s="243">
        <f t="shared" si="294"/>
        <v>3683.5</v>
      </c>
      <c r="U1336" s="83">
        <f t="shared" si="267"/>
        <v>4125.5200000000004</v>
      </c>
      <c r="V1336" s="9" t="s">
        <v>1341</v>
      </c>
      <c r="W1336" s="153" t="s">
        <v>1410</v>
      </c>
      <c r="X1336" s="244"/>
    </row>
    <row r="1337" spans="1:24" s="226" customFormat="1" ht="102">
      <c r="A1337" s="9" t="s">
        <v>7216</v>
      </c>
      <c r="B1337" s="3" t="s">
        <v>1332</v>
      </c>
      <c r="C1337" s="251" t="s">
        <v>3702</v>
      </c>
      <c r="D1337" s="185" t="s">
        <v>3698</v>
      </c>
      <c r="E1337" s="185" t="s">
        <v>3704</v>
      </c>
      <c r="F1337" s="244"/>
      <c r="G1337" s="162" t="s">
        <v>384</v>
      </c>
      <c r="H1337" s="242">
        <v>0</v>
      </c>
      <c r="I1337" s="34">
        <v>470000000</v>
      </c>
      <c r="J1337" s="21" t="s">
        <v>1330</v>
      </c>
      <c r="K1337" s="17" t="s">
        <v>1647</v>
      </c>
      <c r="L1337" s="236" t="s">
        <v>3465</v>
      </c>
      <c r="M1337" s="141" t="s">
        <v>383</v>
      </c>
      <c r="N1337" s="364" t="s">
        <v>6110</v>
      </c>
      <c r="O1337" s="3" t="s">
        <v>1382</v>
      </c>
      <c r="P1337" s="7" t="s">
        <v>1354</v>
      </c>
      <c r="Q1337" s="3" t="s">
        <v>1195</v>
      </c>
      <c r="R1337" s="3">
        <v>10</v>
      </c>
      <c r="S1337" s="184">
        <v>438.73</v>
      </c>
      <c r="T1337" s="243">
        <f t="shared" si="294"/>
        <v>4387.3</v>
      </c>
      <c r="U1337" s="83">
        <f t="shared" si="267"/>
        <v>4913.7760000000007</v>
      </c>
      <c r="V1337" s="9" t="s">
        <v>1341</v>
      </c>
      <c r="W1337" s="153" t="s">
        <v>1410</v>
      </c>
      <c r="X1337" s="244"/>
    </row>
    <row r="1338" spans="1:24" s="226" customFormat="1" ht="102">
      <c r="A1338" s="9" t="s">
        <v>7217</v>
      </c>
      <c r="B1338" s="3" t="s">
        <v>1332</v>
      </c>
      <c r="C1338" s="251" t="s">
        <v>3702</v>
      </c>
      <c r="D1338" s="185" t="s">
        <v>3698</v>
      </c>
      <c r="E1338" s="185" t="s">
        <v>3705</v>
      </c>
      <c r="F1338" s="244"/>
      <c r="G1338" s="162" t="s">
        <v>384</v>
      </c>
      <c r="H1338" s="242">
        <v>0</v>
      </c>
      <c r="I1338" s="34">
        <v>470000000</v>
      </c>
      <c r="J1338" s="21" t="s">
        <v>1330</v>
      </c>
      <c r="K1338" s="17" t="s">
        <v>1647</v>
      </c>
      <c r="L1338" s="236" t="s">
        <v>3465</v>
      </c>
      <c r="M1338" s="141" t="s">
        <v>383</v>
      </c>
      <c r="N1338" s="364" t="s">
        <v>6110</v>
      </c>
      <c r="O1338" s="3" t="s">
        <v>1382</v>
      </c>
      <c r="P1338" s="7" t="s">
        <v>1354</v>
      </c>
      <c r="Q1338" s="3" t="s">
        <v>1195</v>
      </c>
      <c r="R1338" s="4">
        <v>10</v>
      </c>
      <c r="S1338" s="184">
        <v>527.16</v>
      </c>
      <c r="T1338" s="243">
        <f t="shared" si="294"/>
        <v>5271.5999999999995</v>
      </c>
      <c r="U1338" s="83">
        <f t="shared" si="267"/>
        <v>5904.192</v>
      </c>
      <c r="V1338" s="9" t="s">
        <v>1341</v>
      </c>
      <c r="W1338" s="153" t="s">
        <v>1410</v>
      </c>
      <c r="X1338" s="244"/>
    </row>
    <row r="1339" spans="1:24" s="226" customFormat="1" ht="102">
      <c r="A1339" s="9" t="s">
        <v>7218</v>
      </c>
      <c r="B1339" s="3" t="s">
        <v>1332</v>
      </c>
      <c r="C1339" s="251" t="s">
        <v>3702</v>
      </c>
      <c r="D1339" s="185" t="s">
        <v>3698</v>
      </c>
      <c r="E1339" s="185" t="s">
        <v>3706</v>
      </c>
      <c r="F1339" s="244"/>
      <c r="G1339" s="162" t="s">
        <v>384</v>
      </c>
      <c r="H1339" s="242">
        <v>0</v>
      </c>
      <c r="I1339" s="34">
        <v>470000000</v>
      </c>
      <c r="J1339" s="21" t="s">
        <v>1330</v>
      </c>
      <c r="K1339" s="17" t="s">
        <v>1647</v>
      </c>
      <c r="L1339" s="236" t="s">
        <v>3465</v>
      </c>
      <c r="M1339" s="141" t="s">
        <v>383</v>
      </c>
      <c r="N1339" s="364" t="s">
        <v>6110</v>
      </c>
      <c r="O1339" s="3" t="s">
        <v>1382</v>
      </c>
      <c r="P1339" s="7" t="s">
        <v>1354</v>
      </c>
      <c r="Q1339" s="3" t="s">
        <v>1195</v>
      </c>
      <c r="R1339" s="4">
        <v>10</v>
      </c>
      <c r="S1339" s="184">
        <v>885.99720000000002</v>
      </c>
      <c r="T1339" s="243">
        <f t="shared" si="294"/>
        <v>8859.9719999999998</v>
      </c>
      <c r="U1339" s="83">
        <f t="shared" si="267"/>
        <v>9923.1686399999999</v>
      </c>
      <c r="V1339" s="9" t="s">
        <v>1341</v>
      </c>
      <c r="W1339" s="153" t="s">
        <v>1410</v>
      </c>
      <c r="X1339" s="244"/>
    </row>
    <row r="1340" spans="1:24" s="226" customFormat="1" ht="102">
      <c r="A1340" s="9" t="s">
        <v>7219</v>
      </c>
      <c r="B1340" s="3" t="s">
        <v>1332</v>
      </c>
      <c r="C1340" s="251" t="s">
        <v>3702</v>
      </c>
      <c r="D1340" s="185" t="s">
        <v>3698</v>
      </c>
      <c r="E1340" s="185" t="s">
        <v>3707</v>
      </c>
      <c r="F1340" s="244"/>
      <c r="G1340" s="162" t="s">
        <v>384</v>
      </c>
      <c r="H1340" s="242">
        <v>0</v>
      </c>
      <c r="I1340" s="34">
        <v>470000000</v>
      </c>
      <c r="J1340" s="21" t="s">
        <v>1330</v>
      </c>
      <c r="K1340" s="17" t="s">
        <v>1647</v>
      </c>
      <c r="L1340" s="236" t="s">
        <v>3465</v>
      </c>
      <c r="M1340" s="141" t="s">
        <v>383</v>
      </c>
      <c r="N1340" s="364" t="s">
        <v>6110</v>
      </c>
      <c r="O1340" s="3" t="s">
        <v>1382</v>
      </c>
      <c r="P1340" s="7" t="s">
        <v>1354</v>
      </c>
      <c r="Q1340" s="3" t="s">
        <v>1195</v>
      </c>
      <c r="R1340" s="9">
        <v>10</v>
      </c>
      <c r="S1340" s="184">
        <v>990.03959999999995</v>
      </c>
      <c r="T1340" s="243">
        <f t="shared" si="294"/>
        <v>9900.3959999999988</v>
      </c>
      <c r="U1340" s="83">
        <f t="shared" si="267"/>
        <v>11088.443519999999</v>
      </c>
      <c r="V1340" s="9" t="s">
        <v>1341</v>
      </c>
      <c r="W1340" s="153" t="s">
        <v>1410</v>
      </c>
      <c r="X1340" s="244"/>
    </row>
    <row r="1341" spans="1:24" s="226" customFormat="1" ht="102">
      <c r="A1341" s="9" t="s">
        <v>7220</v>
      </c>
      <c r="B1341" s="3" t="s">
        <v>1332</v>
      </c>
      <c r="C1341" s="251" t="s">
        <v>3702</v>
      </c>
      <c r="D1341" s="185" t="s">
        <v>3708</v>
      </c>
      <c r="E1341" s="185" t="s">
        <v>3709</v>
      </c>
      <c r="F1341" s="244"/>
      <c r="G1341" s="162" t="s">
        <v>384</v>
      </c>
      <c r="H1341" s="242">
        <v>0</v>
      </c>
      <c r="I1341" s="34">
        <v>470000000</v>
      </c>
      <c r="J1341" s="21" t="s">
        <v>1330</v>
      </c>
      <c r="K1341" s="17" t="s">
        <v>1647</v>
      </c>
      <c r="L1341" s="236" t="s">
        <v>3465</v>
      </c>
      <c r="M1341" s="141" t="s">
        <v>383</v>
      </c>
      <c r="N1341" s="364" t="s">
        <v>6110</v>
      </c>
      <c r="O1341" s="3" t="s">
        <v>1382</v>
      </c>
      <c r="P1341" s="7" t="s">
        <v>1354</v>
      </c>
      <c r="Q1341" s="3" t="s">
        <v>1195</v>
      </c>
      <c r="R1341" s="9">
        <v>5</v>
      </c>
      <c r="S1341" s="184">
        <v>699.6</v>
      </c>
      <c r="T1341" s="243">
        <f t="shared" si="294"/>
        <v>3498</v>
      </c>
      <c r="U1341" s="83">
        <f t="shared" si="267"/>
        <v>3917.76</v>
      </c>
      <c r="V1341" s="9" t="s">
        <v>1341</v>
      </c>
      <c r="W1341" s="153" t="s">
        <v>1410</v>
      </c>
      <c r="X1341" s="244"/>
    </row>
    <row r="1342" spans="1:24" s="226" customFormat="1" ht="102">
      <c r="A1342" s="9" t="s">
        <v>7221</v>
      </c>
      <c r="B1342" s="3" t="s">
        <v>1332</v>
      </c>
      <c r="C1342" s="251" t="s">
        <v>3710</v>
      </c>
      <c r="D1342" s="188" t="s">
        <v>3711</v>
      </c>
      <c r="E1342" s="188" t="s">
        <v>3712</v>
      </c>
      <c r="F1342" s="244"/>
      <c r="G1342" s="162" t="s">
        <v>384</v>
      </c>
      <c r="H1342" s="242">
        <v>0</v>
      </c>
      <c r="I1342" s="34">
        <v>470000000</v>
      </c>
      <c r="J1342" s="21" t="s">
        <v>1330</v>
      </c>
      <c r="K1342" s="17" t="s">
        <v>1647</v>
      </c>
      <c r="L1342" s="236" t="s">
        <v>3465</v>
      </c>
      <c r="M1342" s="141" t="s">
        <v>383</v>
      </c>
      <c r="N1342" s="364" t="s">
        <v>6110</v>
      </c>
      <c r="O1342" s="3" t="s">
        <v>1382</v>
      </c>
      <c r="P1342" s="7" t="s">
        <v>1354</v>
      </c>
      <c r="Q1342" s="3" t="s">
        <v>1195</v>
      </c>
      <c r="R1342" s="9">
        <v>10</v>
      </c>
      <c r="S1342" s="184">
        <v>184.79999999999998</v>
      </c>
      <c r="T1342" s="243">
        <f t="shared" si="294"/>
        <v>1847.9999999999998</v>
      </c>
      <c r="U1342" s="83">
        <f t="shared" si="267"/>
        <v>2069.7599999999998</v>
      </c>
      <c r="V1342" s="9" t="s">
        <v>1341</v>
      </c>
      <c r="W1342" s="153" t="s">
        <v>1410</v>
      </c>
      <c r="X1342" s="244"/>
    </row>
    <row r="1343" spans="1:24" s="226" customFormat="1" ht="102">
      <c r="A1343" s="9" t="s">
        <v>7222</v>
      </c>
      <c r="B1343" s="3" t="s">
        <v>1332</v>
      </c>
      <c r="C1343" s="251" t="s">
        <v>3710</v>
      </c>
      <c r="D1343" s="188" t="s">
        <v>3711</v>
      </c>
      <c r="E1343" s="188" t="s">
        <v>3713</v>
      </c>
      <c r="F1343" s="244"/>
      <c r="G1343" s="162" t="s">
        <v>384</v>
      </c>
      <c r="H1343" s="242">
        <v>0</v>
      </c>
      <c r="I1343" s="34">
        <v>470000000</v>
      </c>
      <c r="J1343" s="21" t="s">
        <v>1330</v>
      </c>
      <c r="K1343" s="17" t="s">
        <v>1647</v>
      </c>
      <c r="L1343" s="236" t="s">
        <v>3465</v>
      </c>
      <c r="M1343" s="141" t="s">
        <v>383</v>
      </c>
      <c r="N1343" s="364" t="s">
        <v>6110</v>
      </c>
      <c r="O1343" s="3" t="s">
        <v>1382</v>
      </c>
      <c r="P1343" s="7" t="s">
        <v>1354</v>
      </c>
      <c r="Q1343" s="3" t="s">
        <v>1195</v>
      </c>
      <c r="R1343" s="9">
        <v>10</v>
      </c>
      <c r="S1343" s="184">
        <v>198</v>
      </c>
      <c r="T1343" s="243">
        <f t="shared" si="294"/>
        <v>1980</v>
      </c>
      <c r="U1343" s="83">
        <f t="shared" si="267"/>
        <v>2217.6000000000004</v>
      </c>
      <c r="V1343" s="9" t="s">
        <v>1341</v>
      </c>
      <c r="W1343" s="153" t="s">
        <v>1410</v>
      </c>
      <c r="X1343" s="244"/>
    </row>
    <row r="1344" spans="1:24" s="226" customFormat="1" ht="102">
      <c r="A1344" s="9" t="s">
        <v>7223</v>
      </c>
      <c r="B1344" s="3" t="s">
        <v>1332</v>
      </c>
      <c r="C1344" s="251" t="s">
        <v>3710</v>
      </c>
      <c r="D1344" s="188" t="s">
        <v>3711</v>
      </c>
      <c r="E1344" s="188" t="s">
        <v>3714</v>
      </c>
      <c r="F1344" s="244"/>
      <c r="G1344" s="162" t="s">
        <v>384</v>
      </c>
      <c r="H1344" s="242">
        <v>0</v>
      </c>
      <c r="I1344" s="34">
        <v>470000000</v>
      </c>
      <c r="J1344" s="21" t="s">
        <v>1330</v>
      </c>
      <c r="K1344" s="17" t="s">
        <v>1647</v>
      </c>
      <c r="L1344" s="236" t="s">
        <v>3465</v>
      </c>
      <c r="M1344" s="141" t="s">
        <v>383</v>
      </c>
      <c r="N1344" s="364" t="s">
        <v>6110</v>
      </c>
      <c r="O1344" s="3" t="s">
        <v>1382</v>
      </c>
      <c r="P1344" s="7" t="s">
        <v>1354</v>
      </c>
      <c r="Q1344" s="3" t="s">
        <v>1195</v>
      </c>
      <c r="R1344" s="9">
        <v>10</v>
      </c>
      <c r="S1344" s="184">
        <v>264</v>
      </c>
      <c r="T1344" s="243">
        <f t="shared" si="294"/>
        <v>2640</v>
      </c>
      <c r="U1344" s="83">
        <f t="shared" ref="U1344:U1407" si="295">T1344*1.12</f>
        <v>2956.8</v>
      </c>
      <c r="V1344" s="9" t="s">
        <v>1341</v>
      </c>
      <c r="W1344" s="153" t="s">
        <v>1410</v>
      </c>
      <c r="X1344" s="244"/>
    </row>
    <row r="1345" spans="1:24" s="226" customFormat="1" ht="102">
      <c r="A1345" s="9" t="s">
        <v>7224</v>
      </c>
      <c r="B1345" s="3" t="s">
        <v>1332</v>
      </c>
      <c r="C1345" s="251" t="s">
        <v>3710</v>
      </c>
      <c r="D1345" s="188" t="s">
        <v>3711</v>
      </c>
      <c r="E1345" s="188" t="s">
        <v>3715</v>
      </c>
      <c r="F1345" s="244"/>
      <c r="G1345" s="162" t="s">
        <v>384</v>
      </c>
      <c r="H1345" s="242">
        <v>0</v>
      </c>
      <c r="I1345" s="34">
        <v>470000000</v>
      </c>
      <c r="J1345" s="21" t="s">
        <v>1330</v>
      </c>
      <c r="K1345" s="17" t="s">
        <v>1647</v>
      </c>
      <c r="L1345" s="236" t="s">
        <v>3465</v>
      </c>
      <c r="M1345" s="141" t="s">
        <v>383</v>
      </c>
      <c r="N1345" s="364" t="s">
        <v>6110</v>
      </c>
      <c r="O1345" s="3" t="s">
        <v>1382</v>
      </c>
      <c r="P1345" s="7" t="s">
        <v>1354</v>
      </c>
      <c r="Q1345" s="3" t="s">
        <v>1195</v>
      </c>
      <c r="R1345" s="9">
        <v>10</v>
      </c>
      <c r="S1345" s="184">
        <v>351.98</v>
      </c>
      <c r="T1345" s="243">
        <f t="shared" si="294"/>
        <v>3519.8</v>
      </c>
      <c r="U1345" s="83">
        <f t="shared" si="295"/>
        <v>3942.1760000000004</v>
      </c>
      <c r="V1345" s="9" t="s">
        <v>1341</v>
      </c>
      <c r="W1345" s="153" t="s">
        <v>1410</v>
      </c>
      <c r="X1345" s="244"/>
    </row>
    <row r="1346" spans="1:24" s="226" customFormat="1" ht="102">
      <c r="A1346" s="9" t="s">
        <v>7225</v>
      </c>
      <c r="B1346" s="3" t="s">
        <v>1332</v>
      </c>
      <c r="C1346" s="251" t="s">
        <v>3710</v>
      </c>
      <c r="D1346" s="188" t="s">
        <v>3711</v>
      </c>
      <c r="E1346" s="188" t="s">
        <v>3716</v>
      </c>
      <c r="F1346" s="244"/>
      <c r="G1346" s="162" t="s">
        <v>384</v>
      </c>
      <c r="H1346" s="242">
        <v>0</v>
      </c>
      <c r="I1346" s="34">
        <v>470000000</v>
      </c>
      <c r="J1346" s="21" t="s">
        <v>1330</v>
      </c>
      <c r="K1346" s="17" t="s">
        <v>1647</v>
      </c>
      <c r="L1346" s="236" t="s">
        <v>3465</v>
      </c>
      <c r="M1346" s="141" t="s">
        <v>383</v>
      </c>
      <c r="N1346" s="364" t="s">
        <v>6110</v>
      </c>
      <c r="O1346" s="3" t="s">
        <v>1382</v>
      </c>
      <c r="P1346" s="7" t="s">
        <v>1354</v>
      </c>
      <c r="Q1346" s="3" t="s">
        <v>1195</v>
      </c>
      <c r="R1346" s="9">
        <v>10</v>
      </c>
      <c r="S1346" s="184">
        <v>413.54</v>
      </c>
      <c r="T1346" s="243">
        <f t="shared" si="294"/>
        <v>4135.4000000000005</v>
      </c>
      <c r="U1346" s="83">
        <f t="shared" si="295"/>
        <v>4631.648000000001</v>
      </c>
      <c r="V1346" s="9" t="s">
        <v>1341</v>
      </c>
      <c r="W1346" s="153" t="s">
        <v>1410</v>
      </c>
      <c r="X1346" s="244"/>
    </row>
    <row r="1347" spans="1:24" s="226" customFormat="1" ht="102">
      <c r="A1347" s="9" t="s">
        <v>7226</v>
      </c>
      <c r="B1347" s="3" t="s">
        <v>1332</v>
      </c>
      <c r="C1347" s="251" t="s">
        <v>3710</v>
      </c>
      <c r="D1347" s="188" t="s">
        <v>3711</v>
      </c>
      <c r="E1347" s="188" t="s">
        <v>3717</v>
      </c>
      <c r="F1347" s="244"/>
      <c r="G1347" s="162" t="s">
        <v>384</v>
      </c>
      <c r="H1347" s="242">
        <v>0</v>
      </c>
      <c r="I1347" s="34">
        <v>470000000</v>
      </c>
      <c r="J1347" s="21" t="s">
        <v>1330</v>
      </c>
      <c r="K1347" s="17" t="s">
        <v>1647</v>
      </c>
      <c r="L1347" s="236" t="s">
        <v>3465</v>
      </c>
      <c r="M1347" s="141" t="s">
        <v>383</v>
      </c>
      <c r="N1347" s="364" t="s">
        <v>6110</v>
      </c>
      <c r="O1347" s="3" t="s">
        <v>1382</v>
      </c>
      <c r="P1347" s="7" t="s">
        <v>1354</v>
      </c>
      <c r="Q1347" s="3" t="s">
        <v>1195</v>
      </c>
      <c r="R1347" s="9">
        <v>10</v>
      </c>
      <c r="S1347" s="184">
        <v>373.82</v>
      </c>
      <c r="T1347" s="243">
        <f t="shared" si="294"/>
        <v>3738.2</v>
      </c>
      <c r="U1347" s="83">
        <f t="shared" si="295"/>
        <v>4186.7840000000006</v>
      </c>
      <c r="V1347" s="9" t="s">
        <v>1341</v>
      </c>
      <c r="W1347" s="153" t="s">
        <v>1410</v>
      </c>
      <c r="X1347" s="244"/>
    </row>
    <row r="1348" spans="1:24" s="226" customFormat="1" ht="102">
      <c r="A1348" s="9" t="s">
        <v>7227</v>
      </c>
      <c r="B1348" s="3" t="s">
        <v>1332</v>
      </c>
      <c r="C1348" s="251" t="s">
        <v>3710</v>
      </c>
      <c r="D1348" s="188" t="s">
        <v>3711</v>
      </c>
      <c r="E1348" s="188" t="s">
        <v>3718</v>
      </c>
      <c r="F1348" s="244"/>
      <c r="G1348" s="162" t="s">
        <v>384</v>
      </c>
      <c r="H1348" s="242">
        <v>0</v>
      </c>
      <c r="I1348" s="34">
        <v>470000000</v>
      </c>
      <c r="J1348" s="21" t="s">
        <v>1330</v>
      </c>
      <c r="K1348" s="17" t="s">
        <v>1647</v>
      </c>
      <c r="L1348" s="236" t="s">
        <v>3465</v>
      </c>
      <c r="M1348" s="141" t="s">
        <v>383</v>
      </c>
      <c r="N1348" s="364" t="s">
        <v>6110</v>
      </c>
      <c r="O1348" s="3" t="s">
        <v>1382</v>
      </c>
      <c r="P1348" s="7" t="s">
        <v>1354</v>
      </c>
      <c r="Q1348" s="3" t="s">
        <v>1195</v>
      </c>
      <c r="R1348" s="9">
        <v>10</v>
      </c>
      <c r="S1348" s="184">
        <v>276.75</v>
      </c>
      <c r="T1348" s="243">
        <f t="shared" si="294"/>
        <v>2767.5</v>
      </c>
      <c r="U1348" s="83">
        <f t="shared" si="295"/>
        <v>3099.6000000000004</v>
      </c>
      <c r="V1348" s="9" t="s">
        <v>1341</v>
      </c>
      <c r="W1348" s="153" t="s">
        <v>1410</v>
      </c>
      <c r="X1348" s="244"/>
    </row>
    <row r="1349" spans="1:24" s="226" customFormat="1" ht="102">
      <c r="A1349" s="9" t="s">
        <v>7228</v>
      </c>
      <c r="B1349" s="3" t="s">
        <v>1332</v>
      </c>
      <c r="C1349" s="251" t="s">
        <v>3710</v>
      </c>
      <c r="D1349" s="188" t="s">
        <v>3711</v>
      </c>
      <c r="E1349" s="188" t="s">
        <v>3719</v>
      </c>
      <c r="F1349" s="244"/>
      <c r="G1349" s="162" t="s">
        <v>384</v>
      </c>
      <c r="H1349" s="242">
        <v>0</v>
      </c>
      <c r="I1349" s="34">
        <v>470000000</v>
      </c>
      <c r="J1349" s="21" t="s">
        <v>1330</v>
      </c>
      <c r="K1349" s="17" t="s">
        <v>1647</v>
      </c>
      <c r="L1349" s="236" t="s">
        <v>3465</v>
      </c>
      <c r="M1349" s="141" t="s">
        <v>383</v>
      </c>
      <c r="N1349" s="364" t="s">
        <v>6110</v>
      </c>
      <c r="O1349" s="3" t="s">
        <v>1382</v>
      </c>
      <c r="P1349" s="7" t="s">
        <v>1354</v>
      </c>
      <c r="Q1349" s="3" t="s">
        <v>1195</v>
      </c>
      <c r="R1349" s="9">
        <v>10</v>
      </c>
      <c r="S1349" s="184">
        <v>357.75</v>
      </c>
      <c r="T1349" s="243">
        <f t="shared" si="294"/>
        <v>3577.5</v>
      </c>
      <c r="U1349" s="83">
        <f t="shared" si="295"/>
        <v>4006.8</v>
      </c>
      <c r="V1349" s="9" t="s">
        <v>1341</v>
      </c>
      <c r="W1349" s="153" t="s">
        <v>1410</v>
      </c>
      <c r="X1349" s="244"/>
    </row>
    <row r="1350" spans="1:24" s="226" customFormat="1" ht="102">
      <c r="A1350" s="9" t="s">
        <v>7229</v>
      </c>
      <c r="B1350" s="3" t="s">
        <v>1332</v>
      </c>
      <c r="C1350" s="251" t="s">
        <v>3710</v>
      </c>
      <c r="D1350" s="188" t="s">
        <v>3711</v>
      </c>
      <c r="E1350" s="188" t="s">
        <v>3720</v>
      </c>
      <c r="F1350" s="244"/>
      <c r="G1350" s="162" t="s">
        <v>384</v>
      </c>
      <c r="H1350" s="242">
        <v>0</v>
      </c>
      <c r="I1350" s="34">
        <v>470000000</v>
      </c>
      <c r="J1350" s="21" t="s">
        <v>1330</v>
      </c>
      <c r="K1350" s="17" t="s">
        <v>1647</v>
      </c>
      <c r="L1350" s="236" t="s">
        <v>3465</v>
      </c>
      <c r="M1350" s="141" t="s">
        <v>383</v>
      </c>
      <c r="N1350" s="364" t="s">
        <v>6110</v>
      </c>
      <c r="O1350" s="3" t="s">
        <v>1382</v>
      </c>
      <c r="P1350" s="7" t="s">
        <v>1354</v>
      </c>
      <c r="Q1350" s="3" t="s">
        <v>1195</v>
      </c>
      <c r="R1350" s="9">
        <v>10</v>
      </c>
      <c r="S1350" s="184">
        <v>963.78</v>
      </c>
      <c r="T1350" s="243">
        <f t="shared" si="294"/>
        <v>9637.7999999999993</v>
      </c>
      <c r="U1350" s="83">
        <f t="shared" si="295"/>
        <v>10794.335999999999</v>
      </c>
      <c r="V1350" s="9" t="s">
        <v>1341</v>
      </c>
      <c r="W1350" s="153" t="s">
        <v>1410</v>
      </c>
      <c r="X1350" s="244"/>
    </row>
    <row r="1351" spans="1:24" s="226" customFormat="1" ht="102">
      <c r="A1351" s="9" t="s">
        <v>7230</v>
      </c>
      <c r="B1351" s="3" t="s">
        <v>1332</v>
      </c>
      <c r="C1351" s="251" t="s">
        <v>3721</v>
      </c>
      <c r="D1351" s="188" t="s">
        <v>3698</v>
      </c>
      <c r="E1351" s="188" t="s">
        <v>3722</v>
      </c>
      <c r="F1351" s="244"/>
      <c r="G1351" s="162" t="s">
        <v>384</v>
      </c>
      <c r="H1351" s="242">
        <v>0</v>
      </c>
      <c r="I1351" s="34">
        <v>470000000</v>
      </c>
      <c r="J1351" s="21" t="s">
        <v>1330</v>
      </c>
      <c r="K1351" s="17" t="s">
        <v>1647</v>
      </c>
      <c r="L1351" s="236" t="s">
        <v>3465</v>
      </c>
      <c r="M1351" s="141" t="s">
        <v>383</v>
      </c>
      <c r="N1351" s="364" t="s">
        <v>6110</v>
      </c>
      <c r="O1351" s="3" t="s">
        <v>1382</v>
      </c>
      <c r="P1351" s="7" t="s">
        <v>1354</v>
      </c>
      <c r="Q1351" s="3" t="s">
        <v>1195</v>
      </c>
      <c r="R1351" s="9">
        <v>10</v>
      </c>
      <c r="S1351" s="184">
        <v>1772.0160000000001</v>
      </c>
      <c r="T1351" s="243">
        <f t="shared" si="294"/>
        <v>17720.16</v>
      </c>
      <c r="U1351" s="83">
        <f t="shared" si="295"/>
        <v>19846.5792</v>
      </c>
      <c r="V1351" s="9" t="s">
        <v>1341</v>
      </c>
      <c r="W1351" s="153" t="s">
        <v>1410</v>
      </c>
      <c r="X1351" s="244"/>
    </row>
    <row r="1352" spans="1:24" s="226" customFormat="1" ht="102">
      <c r="A1352" s="9" t="s">
        <v>7231</v>
      </c>
      <c r="B1352" s="3" t="s">
        <v>1332</v>
      </c>
      <c r="C1352" s="251" t="s">
        <v>3723</v>
      </c>
      <c r="D1352" s="188" t="s">
        <v>3698</v>
      </c>
      <c r="E1352" s="188" t="s">
        <v>3724</v>
      </c>
      <c r="F1352" s="244"/>
      <c r="G1352" s="162" t="s">
        <v>384</v>
      </c>
      <c r="H1352" s="242">
        <v>0</v>
      </c>
      <c r="I1352" s="34">
        <v>470000000</v>
      </c>
      <c r="J1352" s="21" t="s">
        <v>1330</v>
      </c>
      <c r="K1352" s="17" t="s">
        <v>1647</v>
      </c>
      <c r="L1352" s="236" t="s">
        <v>3465</v>
      </c>
      <c r="M1352" s="141" t="s">
        <v>383</v>
      </c>
      <c r="N1352" s="364" t="s">
        <v>6110</v>
      </c>
      <c r="O1352" s="3" t="s">
        <v>1382</v>
      </c>
      <c r="P1352" s="7" t="s">
        <v>1354</v>
      </c>
      <c r="Q1352" s="3" t="s">
        <v>1195</v>
      </c>
      <c r="R1352" s="9">
        <v>10</v>
      </c>
      <c r="S1352" s="184">
        <v>2779.2840000000001</v>
      </c>
      <c r="T1352" s="243">
        <f t="shared" si="294"/>
        <v>27792.84</v>
      </c>
      <c r="U1352" s="83">
        <f t="shared" si="295"/>
        <v>31127.980800000005</v>
      </c>
      <c r="V1352" s="9" t="s">
        <v>1341</v>
      </c>
      <c r="W1352" s="153" t="s">
        <v>1410</v>
      </c>
      <c r="X1352" s="244"/>
    </row>
    <row r="1353" spans="1:24" s="226" customFormat="1" ht="102">
      <c r="A1353" s="9" t="s">
        <v>7232</v>
      </c>
      <c r="B1353" s="3" t="s">
        <v>1332</v>
      </c>
      <c r="C1353" s="251" t="s">
        <v>3710</v>
      </c>
      <c r="D1353" s="188" t="s">
        <v>3725</v>
      </c>
      <c r="E1353" s="188" t="s">
        <v>3726</v>
      </c>
      <c r="F1353" s="244"/>
      <c r="G1353" s="162" t="s">
        <v>384</v>
      </c>
      <c r="H1353" s="242">
        <v>0</v>
      </c>
      <c r="I1353" s="34">
        <v>470000000</v>
      </c>
      <c r="J1353" s="21" t="s">
        <v>1330</v>
      </c>
      <c r="K1353" s="17" t="s">
        <v>1647</v>
      </c>
      <c r="L1353" s="236" t="s">
        <v>3465</v>
      </c>
      <c r="M1353" s="141" t="s">
        <v>383</v>
      </c>
      <c r="N1353" s="364" t="s">
        <v>6110</v>
      </c>
      <c r="O1353" s="3" t="s">
        <v>1382</v>
      </c>
      <c r="P1353" s="7" t="s">
        <v>1354</v>
      </c>
      <c r="Q1353" s="3" t="s">
        <v>1195</v>
      </c>
      <c r="R1353" s="9">
        <v>10</v>
      </c>
      <c r="S1353" s="184">
        <v>603.20399999999995</v>
      </c>
      <c r="T1353" s="243">
        <f t="shared" si="294"/>
        <v>6032.0399999999991</v>
      </c>
      <c r="U1353" s="83">
        <f t="shared" si="295"/>
        <v>6755.8847999999998</v>
      </c>
      <c r="V1353" s="9" t="s">
        <v>1341</v>
      </c>
      <c r="W1353" s="153" t="s">
        <v>1410</v>
      </c>
      <c r="X1353" s="244"/>
    </row>
    <row r="1354" spans="1:24" s="226" customFormat="1" ht="102">
      <c r="A1354" s="9" t="s">
        <v>7233</v>
      </c>
      <c r="B1354" s="3" t="s">
        <v>1332</v>
      </c>
      <c r="C1354" s="251" t="s">
        <v>3710</v>
      </c>
      <c r="D1354" s="188" t="s">
        <v>3725</v>
      </c>
      <c r="E1354" s="188" t="s">
        <v>3727</v>
      </c>
      <c r="F1354" s="244"/>
      <c r="G1354" s="162" t="s">
        <v>384</v>
      </c>
      <c r="H1354" s="242">
        <v>0</v>
      </c>
      <c r="I1354" s="34">
        <v>470000000</v>
      </c>
      <c r="J1354" s="21" t="s">
        <v>1330</v>
      </c>
      <c r="K1354" s="17" t="s">
        <v>1647</v>
      </c>
      <c r="L1354" s="236" t="s">
        <v>3465</v>
      </c>
      <c r="M1354" s="141" t="s">
        <v>383</v>
      </c>
      <c r="N1354" s="364" t="s">
        <v>6110</v>
      </c>
      <c r="O1354" s="3" t="s">
        <v>1382</v>
      </c>
      <c r="P1354" s="7" t="s">
        <v>1354</v>
      </c>
      <c r="Q1354" s="3" t="s">
        <v>1195</v>
      </c>
      <c r="R1354" s="9">
        <v>10</v>
      </c>
      <c r="S1354" s="184">
        <v>934.08479999999997</v>
      </c>
      <c r="T1354" s="243">
        <f t="shared" ref="T1354:T1417" si="296">R1354*S1354</f>
        <v>9340.848</v>
      </c>
      <c r="U1354" s="83">
        <f t="shared" si="295"/>
        <v>10461.749760000001</v>
      </c>
      <c r="V1354" s="9" t="s">
        <v>1341</v>
      </c>
      <c r="W1354" s="153" t="s">
        <v>1410</v>
      </c>
      <c r="X1354" s="244"/>
    </row>
    <row r="1355" spans="1:24" s="226" customFormat="1" ht="102">
      <c r="A1355" s="9" t="s">
        <v>7234</v>
      </c>
      <c r="B1355" s="3" t="s">
        <v>1332</v>
      </c>
      <c r="C1355" s="251" t="s">
        <v>3728</v>
      </c>
      <c r="D1355" s="188" t="s">
        <v>3729</v>
      </c>
      <c r="E1355" s="1" t="s">
        <v>3730</v>
      </c>
      <c r="F1355" s="244"/>
      <c r="G1355" s="162" t="s">
        <v>384</v>
      </c>
      <c r="H1355" s="242">
        <v>0</v>
      </c>
      <c r="I1355" s="34">
        <v>470000000</v>
      </c>
      <c r="J1355" s="21" t="s">
        <v>1330</v>
      </c>
      <c r="K1355" s="17" t="s">
        <v>1647</v>
      </c>
      <c r="L1355" s="236" t="s">
        <v>3465</v>
      </c>
      <c r="M1355" s="141" t="s">
        <v>383</v>
      </c>
      <c r="N1355" s="364" t="s">
        <v>6110</v>
      </c>
      <c r="O1355" s="3" t="s">
        <v>1382</v>
      </c>
      <c r="P1355" s="7" t="s">
        <v>1354</v>
      </c>
      <c r="Q1355" s="3" t="s">
        <v>1195</v>
      </c>
      <c r="R1355" s="11">
        <v>2</v>
      </c>
      <c r="S1355" s="9">
        <v>981.87599999999998</v>
      </c>
      <c r="T1355" s="299">
        <v>0</v>
      </c>
      <c r="U1355" s="303">
        <f t="shared" si="295"/>
        <v>0</v>
      </c>
      <c r="V1355" s="9" t="s">
        <v>1341</v>
      </c>
      <c r="W1355" s="153" t="s">
        <v>1410</v>
      </c>
      <c r="X1355" s="244" t="s">
        <v>9103</v>
      </c>
    </row>
    <row r="1356" spans="1:24" s="226" customFormat="1" ht="102">
      <c r="A1356" s="9" t="s">
        <v>7235</v>
      </c>
      <c r="B1356" s="3" t="s">
        <v>1332</v>
      </c>
      <c r="C1356" s="251" t="s">
        <v>3728</v>
      </c>
      <c r="D1356" s="188" t="s">
        <v>3729</v>
      </c>
      <c r="E1356" s="1" t="s">
        <v>3731</v>
      </c>
      <c r="F1356" s="244"/>
      <c r="G1356" s="162" t="s">
        <v>384</v>
      </c>
      <c r="H1356" s="242">
        <v>0</v>
      </c>
      <c r="I1356" s="34">
        <v>470000000</v>
      </c>
      <c r="J1356" s="21" t="s">
        <v>1330</v>
      </c>
      <c r="K1356" s="17" t="s">
        <v>1647</v>
      </c>
      <c r="L1356" s="236" t="s">
        <v>3465</v>
      </c>
      <c r="M1356" s="141" t="s">
        <v>383</v>
      </c>
      <c r="N1356" s="364" t="s">
        <v>6110</v>
      </c>
      <c r="O1356" s="3" t="s">
        <v>1382</v>
      </c>
      <c r="P1356" s="7" t="s">
        <v>1354</v>
      </c>
      <c r="Q1356" s="3" t="s">
        <v>1195</v>
      </c>
      <c r="R1356" s="11">
        <v>2</v>
      </c>
      <c r="S1356" s="9">
        <v>1144.2816</v>
      </c>
      <c r="T1356" s="299">
        <v>0</v>
      </c>
      <c r="U1356" s="303">
        <f t="shared" ref="U1356:U1359" si="297">T1356*1.12</f>
        <v>0</v>
      </c>
      <c r="V1356" s="9" t="s">
        <v>1341</v>
      </c>
      <c r="W1356" s="153" t="s">
        <v>1410</v>
      </c>
      <c r="X1356" s="244" t="s">
        <v>9103</v>
      </c>
    </row>
    <row r="1357" spans="1:24" s="226" customFormat="1" ht="102">
      <c r="A1357" s="9" t="s">
        <v>7236</v>
      </c>
      <c r="B1357" s="3" t="s">
        <v>1332</v>
      </c>
      <c r="C1357" s="251" t="s">
        <v>3728</v>
      </c>
      <c r="D1357" s="188" t="s">
        <v>3732</v>
      </c>
      <c r="E1357" s="1" t="s">
        <v>3733</v>
      </c>
      <c r="F1357" s="244"/>
      <c r="G1357" s="162" t="s">
        <v>384</v>
      </c>
      <c r="H1357" s="242">
        <v>0</v>
      </c>
      <c r="I1357" s="34">
        <v>470000000</v>
      </c>
      <c r="J1357" s="21" t="s">
        <v>1330</v>
      </c>
      <c r="K1357" s="17" t="s">
        <v>1647</v>
      </c>
      <c r="L1357" s="236" t="s">
        <v>3465</v>
      </c>
      <c r="M1357" s="141" t="s">
        <v>383</v>
      </c>
      <c r="N1357" s="364" t="s">
        <v>6110</v>
      </c>
      <c r="O1357" s="3" t="s">
        <v>1382</v>
      </c>
      <c r="P1357" s="7" t="s">
        <v>1354</v>
      </c>
      <c r="Q1357" s="3" t="s">
        <v>1195</v>
      </c>
      <c r="R1357" s="11">
        <v>2</v>
      </c>
      <c r="S1357" s="9">
        <v>1537.452</v>
      </c>
      <c r="T1357" s="299">
        <v>0</v>
      </c>
      <c r="U1357" s="303">
        <f t="shared" si="297"/>
        <v>0</v>
      </c>
      <c r="V1357" s="9" t="s">
        <v>1341</v>
      </c>
      <c r="W1357" s="153" t="s">
        <v>1410</v>
      </c>
      <c r="X1357" s="244" t="s">
        <v>9103</v>
      </c>
    </row>
    <row r="1358" spans="1:24" s="226" customFormat="1" ht="102">
      <c r="A1358" s="9" t="s">
        <v>7237</v>
      </c>
      <c r="B1358" s="3" t="s">
        <v>1332</v>
      </c>
      <c r="C1358" s="251" t="s">
        <v>3728</v>
      </c>
      <c r="D1358" s="188" t="s">
        <v>3732</v>
      </c>
      <c r="E1358" s="1" t="s">
        <v>3734</v>
      </c>
      <c r="F1358" s="244"/>
      <c r="G1358" s="162" t="s">
        <v>384</v>
      </c>
      <c r="H1358" s="242">
        <v>0</v>
      </c>
      <c r="I1358" s="34">
        <v>470000000</v>
      </c>
      <c r="J1358" s="21" t="s">
        <v>1330</v>
      </c>
      <c r="K1358" s="17" t="s">
        <v>1647</v>
      </c>
      <c r="L1358" s="236" t="s">
        <v>3465</v>
      </c>
      <c r="M1358" s="141" t="s">
        <v>383</v>
      </c>
      <c r="N1358" s="364" t="s">
        <v>6110</v>
      </c>
      <c r="O1358" s="3" t="s">
        <v>1382</v>
      </c>
      <c r="P1358" s="7" t="s">
        <v>1354</v>
      </c>
      <c r="Q1358" s="3" t="s">
        <v>1195</v>
      </c>
      <c r="R1358" s="11">
        <v>2</v>
      </c>
      <c r="S1358" s="9">
        <v>4894.0919999999996</v>
      </c>
      <c r="T1358" s="299">
        <v>0</v>
      </c>
      <c r="U1358" s="303">
        <f t="shared" si="297"/>
        <v>0</v>
      </c>
      <c r="V1358" s="9" t="s">
        <v>1341</v>
      </c>
      <c r="W1358" s="153" t="s">
        <v>1410</v>
      </c>
      <c r="X1358" s="244" t="s">
        <v>9103</v>
      </c>
    </row>
    <row r="1359" spans="1:24" s="226" customFormat="1" ht="102">
      <c r="A1359" s="9" t="s">
        <v>7238</v>
      </c>
      <c r="B1359" s="3" t="s">
        <v>1332</v>
      </c>
      <c r="C1359" s="251" t="s">
        <v>3728</v>
      </c>
      <c r="D1359" s="188" t="s">
        <v>3732</v>
      </c>
      <c r="E1359" s="1" t="s">
        <v>3735</v>
      </c>
      <c r="F1359" s="244"/>
      <c r="G1359" s="162" t="s">
        <v>384</v>
      </c>
      <c r="H1359" s="242">
        <v>0</v>
      </c>
      <c r="I1359" s="34">
        <v>470000000</v>
      </c>
      <c r="J1359" s="21" t="s">
        <v>1330</v>
      </c>
      <c r="K1359" s="17" t="s">
        <v>1647</v>
      </c>
      <c r="L1359" s="236" t="s">
        <v>3465</v>
      </c>
      <c r="M1359" s="141" t="s">
        <v>383</v>
      </c>
      <c r="N1359" s="364" t="s">
        <v>6110</v>
      </c>
      <c r="O1359" s="3" t="s">
        <v>1382</v>
      </c>
      <c r="P1359" s="7" t="s">
        <v>1354</v>
      </c>
      <c r="Q1359" s="3" t="s">
        <v>1195</v>
      </c>
      <c r="R1359" s="11">
        <v>2</v>
      </c>
      <c r="S1359" s="9">
        <v>6571.152</v>
      </c>
      <c r="T1359" s="299">
        <v>0</v>
      </c>
      <c r="U1359" s="303">
        <f t="shared" si="297"/>
        <v>0</v>
      </c>
      <c r="V1359" s="9" t="s">
        <v>1341</v>
      </c>
      <c r="W1359" s="153" t="s">
        <v>1410</v>
      </c>
      <c r="X1359" s="244" t="s">
        <v>9103</v>
      </c>
    </row>
    <row r="1360" spans="1:24" s="226" customFormat="1" ht="102">
      <c r="A1360" s="9" t="s">
        <v>7239</v>
      </c>
      <c r="B1360" s="3" t="s">
        <v>1332</v>
      </c>
      <c r="C1360" s="237" t="s">
        <v>8871</v>
      </c>
      <c r="D1360" s="188" t="s">
        <v>3736</v>
      </c>
      <c r="E1360" s="188" t="s">
        <v>3737</v>
      </c>
      <c r="F1360" s="244"/>
      <c r="G1360" s="162" t="s">
        <v>384</v>
      </c>
      <c r="H1360" s="242">
        <v>0</v>
      </c>
      <c r="I1360" s="34">
        <v>470000000</v>
      </c>
      <c r="J1360" s="21" t="s">
        <v>1330</v>
      </c>
      <c r="K1360" s="17" t="s">
        <v>1647</v>
      </c>
      <c r="L1360" s="236" t="s">
        <v>3465</v>
      </c>
      <c r="M1360" s="141" t="s">
        <v>383</v>
      </c>
      <c r="N1360" s="364" t="s">
        <v>6109</v>
      </c>
      <c r="O1360" s="3" t="s">
        <v>1382</v>
      </c>
      <c r="P1360" s="7" t="s">
        <v>1354</v>
      </c>
      <c r="Q1360" s="3" t="s">
        <v>1195</v>
      </c>
      <c r="R1360" s="9">
        <v>30</v>
      </c>
      <c r="S1360" s="184">
        <v>472.428</v>
      </c>
      <c r="T1360" s="243">
        <f t="shared" si="296"/>
        <v>14172.84</v>
      </c>
      <c r="U1360" s="83">
        <f t="shared" si="295"/>
        <v>15873.580800000002</v>
      </c>
      <c r="V1360" s="9" t="s">
        <v>1341</v>
      </c>
      <c r="W1360" s="153" t="s">
        <v>1410</v>
      </c>
      <c r="X1360" s="244"/>
    </row>
    <row r="1361" spans="1:24" s="226" customFormat="1" ht="102">
      <c r="A1361" s="9" t="s">
        <v>7240</v>
      </c>
      <c r="B1361" s="3" t="s">
        <v>1332</v>
      </c>
      <c r="C1361" s="314" t="s">
        <v>10356</v>
      </c>
      <c r="D1361" s="188" t="s">
        <v>3736</v>
      </c>
      <c r="E1361" s="188" t="s">
        <v>3738</v>
      </c>
      <c r="F1361" s="244"/>
      <c r="G1361" s="162" t="s">
        <v>384</v>
      </c>
      <c r="H1361" s="242">
        <v>0</v>
      </c>
      <c r="I1361" s="34">
        <v>470000000</v>
      </c>
      <c r="J1361" s="21" t="s">
        <v>1330</v>
      </c>
      <c r="K1361" s="17" t="s">
        <v>1647</v>
      </c>
      <c r="L1361" s="236" t="s">
        <v>3465</v>
      </c>
      <c r="M1361" s="141" t="s">
        <v>383</v>
      </c>
      <c r="N1361" s="364" t="s">
        <v>6109</v>
      </c>
      <c r="O1361" s="3" t="s">
        <v>1382</v>
      </c>
      <c r="P1361" s="7" t="s">
        <v>1354</v>
      </c>
      <c r="Q1361" s="3" t="s">
        <v>1195</v>
      </c>
      <c r="R1361" s="9">
        <v>30</v>
      </c>
      <c r="S1361" s="184">
        <v>261.66000000000003</v>
      </c>
      <c r="T1361" s="243">
        <f t="shared" si="296"/>
        <v>7849.8000000000011</v>
      </c>
      <c r="U1361" s="83">
        <f t="shared" si="295"/>
        <v>8791.7760000000017</v>
      </c>
      <c r="V1361" s="9" t="s">
        <v>1341</v>
      </c>
      <c r="W1361" s="153" t="s">
        <v>1410</v>
      </c>
      <c r="X1361" s="244"/>
    </row>
    <row r="1362" spans="1:24" s="226" customFormat="1" ht="102">
      <c r="A1362" s="9" t="s">
        <v>7241</v>
      </c>
      <c r="B1362" s="3" t="s">
        <v>1332</v>
      </c>
      <c r="C1362" s="314" t="s">
        <v>10357</v>
      </c>
      <c r="D1362" s="188" t="s">
        <v>3736</v>
      </c>
      <c r="E1362" s="188" t="s">
        <v>3739</v>
      </c>
      <c r="F1362" s="244"/>
      <c r="G1362" s="162" t="s">
        <v>384</v>
      </c>
      <c r="H1362" s="242">
        <v>0</v>
      </c>
      <c r="I1362" s="34">
        <v>470000000</v>
      </c>
      <c r="J1362" s="21" t="s">
        <v>1330</v>
      </c>
      <c r="K1362" s="17" t="s">
        <v>1647</v>
      </c>
      <c r="L1362" s="236" t="s">
        <v>3465</v>
      </c>
      <c r="M1362" s="141" t="s">
        <v>383</v>
      </c>
      <c r="N1362" s="364" t="s">
        <v>6109</v>
      </c>
      <c r="O1362" s="3" t="s">
        <v>1382</v>
      </c>
      <c r="P1362" s="7" t="s">
        <v>1354</v>
      </c>
      <c r="Q1362" s="3" t="s">
        <v>1195</v>
      </c>
      <c r="R1362" s="9">
        <v>30</v>
      </c>
      <c r="S1362" s="184">
        <v>525.83000000000004</v>
      </c>
      <c r="T1362" s="243">
        <f t="shared" si="296"/>
        <v>15774.900000000001</v>
      </c>
      <c r="U1362" s="83">
        <f t="shared" si="295"/>
        <v>17667.888000000003</v>
      </c>
      <c r="V1362" s="9" t="s">
        <v>1341</v>
      </c>
      <c r="W1362" s="153" t="s">
        <v>1410</v>
      </c>
      <c r="X1362" s="244"/>
    </row>
    <row r="1363" spans="1:24" s="226" customFormat="1" ht="102">
      <c r="A1363" s="9" t="s">
        <v>7242</v>
      </c>
      <c r="B1363" s="3" t="s">
        <v>1332</v>
      </c>
      <c r="C1363" s="314" t="s">
        <v>10358</v>
      </c>
      <c r="D1363" s="188" t="s">
        <v>3736</v>
      </c>
      <c r="E1363" s="188" t="s">
        <v>3740</v>
      </c>
      <c r="F1363" s="244"/>
      <c r="G1363" s="162" t="s">
        <v>384</v>
      </c>
      <c r="H1363" s="242">
        <v>0</v>
      </c>
      <c r="I1363" s="34">
        <v>470000000</v>
      </c>
      <c r="J1363" s="21" t="s">
        <v>1330</v>
      </c>
      <c r="K1363" s="17" t="s">
        <v>1647</v>
      </c>
      <c r="L1363" s="236" t="s">
        <v>3465</v>
      </c>
      <c r="M1363" s="141" t="s">
        <v>383</v>
      </c>
      <c r="N1363" s="364" t="s">
        <v>6109</v>
      </c>
      <c r="O1363" s="3" t="s">
        <v>1382</v>
      </c>
      <c r="P1363" s="7" t="s">
        <v>1354</v>
      </c>
      <c r="Q1363" s="3" t="s">
        <v>1195</v>
      </c>
      <c r="R1363" s="9">
        <v>30</v>
      </c>
      <c r="S1363" s="184">
        <v>770.44</v>
      </c>
      <c r="T1363" s="243">
        <f t="shared" si="296"/>
        <v>23113.200000000001</v>
      </c>
      <c r="U1363" s="83">
        <f t="shared" si="295"/>
        <v>25886.784000000003</v>
      </c>
      <c r="V1363" s="9" t="s">
        <v>1341</v>
      </c>
      <c r="W1363" s="153" t="s">
        <v>1410</v>
      </c>
      <c r="X1363" s="244"/>
    </row>
    <row r="1364" spans="1:24" s="226" customFormat="1" ht="102">
      <c r="A1364" s="9" t="s">
        <v>7243</v>
      </c>
      <c r="B1364" s="3" t="s">
        <v>1332</v>
      </c>
      <c r="C1364" s="314" t="s">
        <v>10359</v>
      </c>
      <c r="D1364" s="188" t="s">
        <v>3736</v>
      </c>
      <c r="E1364" s="188" t="s">
        <v>3741</v>
      </c>
      <c r="F1364" s="244"/>
      <c r="G1364" s="162" t="s">
        <v>384</v>
      </c>
      <c r="H1364" s="242">
        <v>0</v>
      </c>
      <c r="I1364" s="34">
        <v>470000000</v>
      </c>
      <c r="J1364" s="21" t="s">
        <v>1330</v>
      </c>
      <c r="K1364" s="17" t="s">
        <v>1647</v>
      </c>
      <c r="L1364" s="236" t="s">
        <v>3465</v>
      </c>
      <c r="M1364" s="141" t="s">
        <v>383</v>
      </c>
      <c r="N1364" s="364" t="s">
        <v>6109</v>
      </c>
      <c r="O1364" s="3" t="s">
        <v>1382</v>
      </c>
      <c r="P1364" s="7" t="s">
        <v>1354</v>
      </c>
      <c r="Q1364" s="3" t="s">
        <v>1195</v>
      </c>
      <c r="R1364" s="9">
        <v>30</v>
      </c>
      <c r="S1364" s="184">
        <v>699</v>
      </c>
      <c r="T1364" s="243">
        <f t="shared" si="296"/>
        <v>20970</v>
      </c>
      <c r="U1364" s="83">
        <f t="shared" si="295"/>
        <v>23486.400000000001</v>
      </c>
      <c r="V1364" s="9" t="s">
        <v>1341</v>
      </c>
      <c r="W1364" s="153" t="s">
        <v>1410</v>
      </c>
      <c r="X1364" s="244"/>
    </row>
    <row r="1365" spans="1:24" s="226" customFormat="1" ht="102">
      <c r="A1365" s="9" t="s">
        <v>7244</v>
      </c>
      <c r="B1365" s="3" t="s">
        <v>1332</v>
      </c>
      <c r="C1365" s="314" t="s">
        <v>10360</v>
      </c>
      <c r="D1365" s="188" t="s">
        <v>3736</v>
      </c>
      <c r="E1365" s="188" t="s">
        <v>3742</v>
      </c>
      <c r="F1365" s="244"/>
      <c r="G1365" s="162" t="s">
        <v>384</v>
      </c>
      <c r="H1365" s="242">
        <v>0</v>
      </c>
      <c r="I1365" s="34">
        <v>470000000</v>
      </c>
      <c r="J1365" s="21" t="s">
        <v>1330</v>
      </c>
      <c r="K1365" s="17" t="s">
        <v>1647</v>
      </c>
      <c r="L1365" s="236" t="s">
        <v>3465</v>
      </c>
      <c r="M1365" s="141" t="s">
        <v>383</v>
      </c>
      <c r="N1365" s="364" t="s">
        <v>6109</v>
      </c>
      <c r="O1365" s="3" t="s">
        <v>1382</v>
      </c>
      <c r="P1365" s="7" t="s">
        <v>1354</v>
      </c>
      <c r="Q1365" s="3" t="s">
        <v>1195</v>
      </c>
      <c r="R1365" s="9">
        <v>30</v>
      </c>
      <c r="S1365" s="184">
        <v>785.4</v>
      </c>
      <c r="T1365" s="243">
        <f t="shared" si="296"/>
        <v>23562</v>
      </c>
      <c r="U1365" s="83">
        <f t="shared" si="295"/>
        <v>26389.440000000002</v>
      </c>
      <c r="V1365" s="9" t="s">
        <v>1341</v>
      </c>
      <c r="W1365" s="153" t="s">
        <v>1410</v>
      </c>
      <c r="X1365" s="244"/>
    </row>
    <row r="1366" spans="1:24" s="226" customFormat="1" ht="102">
      <c r="A1366" s="9" t="s">
        <v>7245</v>
      </c>
      <c r="B1366" s="3" t="s">
        <v>1332</v>
      </c>
      <c r="C1366" s="314" t="s">
        <v>10361</v>
      </c>
      <c r="D1366" s="188" t="s">
        <v>3736</v>
      </c>
      <c r="E1366" s="188" t="s">
        <v>3743</v>
      </c>
      <c r="F1366" s="244"/>
      <c r="G1366" s="162" t="s">
        <v>384</v>
      </c>
      <c r="H1366" s="242">
        <v>0</v>
      </c>
      <c r="I1366" s="34">
        <v>470000000</v>
      </c>
      <c r="J1366" s="21" t="s">
        <v>1330</v>
      </c>
      <c r="K1366" s="17" t="s">
        <v>1647</v>
      </c>
      <c r="L1366" s="236" t="s">
        <v>3465</v>
      </c>
      <c r="M1366" s="141" t="s">
        <v>383</v>
      </c>
      <c r="N1366" s="364" t="s">
        <v>6109</v>
      </c>
      <c r="O1366" s="3" t="s">
        <v>1382</v>
      </c>
      <c r="P1366" s="7" t="s">
        <v>1354</v>
      </c>
      <c r="Q1366" s="3" t="s">
        <v>1195</v>
      </c>
      <c r="R1366" s="9">
        <v>30</v>
      </c>
      <c r="S1366" s="184">
        <v>868.78</v>
      </c>
      <c r="T1366" s="243">
        <f t="shared" si="296"/>
        <v>26063.399999999998</v>
      </c>
      <c r="U1366" s="83">
        <f t="shared" si="295"/>
        <v>29191.008000000002</v>
      </c>
      <c r="V1366" s="9" t="s">
        <v>1341</v>
      </c>
      <c r="W1366" s="153" t="s">
        <v>1410</v>
      </c>
      <c r="X1366" s="244"/>
    </row>
    <row r="1367" spans="1:24" s="226" customFormat="1" ht="102">
      <c r="A1367" s="9" t="s">
        <v>7246</v>
      </c>
      <c r="B1367" s="3" t="s">
        <v>1332</v>
      </c>
      <c r="C1367" s="314" t="s">
        <v>10362</v>
      </c>
      <c r="D1367" s="188" t="s">
        <v>3736</v>
      </c>
      <c r="E1367" s="188" t="s">
        <v>3744</v>
      </c>
      <c r="F1367" s="244"/>
      <c r="G1367" s="162" t="s">
        <v>384</v>
      </c>
      <c r="H1367" s="242">
        <v>0</v>
      </c>
      <c r="I1367" s="34">
        <v>470000000</v>
      </c>
      <c r="J1367" s="21" t="s">
        <v>1330</v>
      </c>
      <c r="K1367" s="17" t="s">
        <v>1647</v>
      </c>
      <c r="L1367" s="236" t="s">
        <v>3465</v>
      </c>
      <c r="M1367" s="141" t="s">
        <v>383</v>
      </c>
      <c r="N1367" s="364" t="s">
        <v>6109</v>
      </c>
      <c r="O1367" s="3" t="s">
        <v>1382</v>
      </c>
      <c r="P1367" s="7" t="s">
        <v>1354</v>
      </c>
      <c r="Q1367" s="3" t="s">
        <v>1195</v>
      </c>
      <c r="R1367" s="9">
        <v>30</v>
      </c>
      <c r="S1367" s="184">
        <v>1053.8800000000001</v>
      </c>
      <c r="T1367" s="243">
        <f t="shared" si="296"/>
        <v>31616.400000000001</v>
      </c>
      <c r="U1367" s="83">
        <f t="shared" si="295"/>
        <v>35410.368000000002</v>
      </c>
      <c r="V1367" s="9" t="s">
        <v>1341</v>
      </c>
      <c r="W1367" s="153" t="s">
        <v>1410</v>
      </c>
      <c r="X1367" s="244"/>
    </row>
    <row r="1368" spans="1:24" s="226" customFormat="1" ht="102">
      <c r="A1368" s="9" t="s">
        <v>7247</v>
      </c>
      <c r="B1368" s="3" t="s">
        <v>1332</v>
      </c>
      <c r="C1368" s="314" t="s">
        <v>10363</v>
      </c>
      <c r="D1368" s="188" t="s">
        <v>3736</v>
      </c>
      <c r="E1368" s="188" t="s">
        <v>3745</v>
      </c>
      <c r="F1368" s="244"/>
      <c r="G1368" s="162" t="s">
        <v>384</v>
      </c>
      <c r="H1368" s="242">
        <v>0</v>
      </c>
      <c r="I1368" s="34">
        <v>470000000</v>
      </c>
      <c r="J1368" s="21" t="s">
        <v>1330</v>
      </c>
      <c r="K1368" s="17" t="s">
        <v>1647</v>
      </c>
      <c r="L1368" s="236" t="s">
        <v>3465</v>
      </c>
      <c r="M1368" s="141" t="s">
        <v>383</v>
      </c>
      <c r="N1368" s="364" t="s">
        <v>6109</v>
      </c>
      <c r="O1368" s="3" t="s">
        <v>1382</v>
      </c>
      <c r="P1368" s="7" t="s">
        <v>1354</v>
      </c>
      <c r="Q1368" s="3" t="s">
        <v>1195</v>
      </c>
      <c r="R1368" s="9">
        <v>10</v>
      </c>
      <c r="S1368" s="184">
        <v>2082.7600000000002</v>
      </c>
      <c r="T1368" s="243">
        <f t="shared" si="296"/>
        <v>20827.600000000002</v>
      </c>
      <c r="U1368" s="83">
        <f t="shared" si="295"/>
        <v>23326.912000000004</v>
      </c>
      <c r="V1368" s="9" t="s">
        <v>1341</v>
      </c>
      <c r="W1368" s="153" t="s">
        <v>1410</v>
      </c>
      <c r="X1368" s="244"/>
    </row>
    <row r="1369" spans="1:24" s="226" customFormat="1" ht="102">
      <c r="A1369" s="9" t="s">
        <v>7248</v>
      </c>
      <c r="B1369" s="3" t="s">
        <v>1332</v>
      </c>
      <c r="C1369" s="314" t="s">
        <v>10364</v>
      </c>
      <c r="D1369" s="188" t="s">
        <v>3736</v>
      </c>
      <c r="E1369" s="188" t="s">
        <v>3746</v>
      </c>
      <c r="F1369" s="244"/>
      <c r="G1369" s="162" t="s">
        <v>384</v>
      </c>
      <c r="H1369" s="242">
        <v>0</v>
      </c>
      <c r="I1369" s="34">
        <v>470000000</v>
      </c>
      <c r="J1369" s="21" t="s">
        <v>1330</v>
      </c>
      <c r="K1369" s="17" t="s">
        <v>1647</v>
      </c>
      <c r="L1369" s="236" t="s">
        <v>3465</v>
      </c>
      <c r="M1369" s="141" t="s">
        <v>383</v>
      </c>
      <c r="N1369" s="364" t="s">
        <v>6109</v>
      </c>
      <c r="O1369" s="3" t="s">
        <v>1382</v>
      </c>
      <c r="P1369" s="7" t="s">
        <v>1354</v>
      </c>
      <c r="Q1369" s="3" t="s">
        <v>1195</v>
      </c>
      <c r="R1369" s="9">
        <v>10</v>
      </c>
      <c r="S1369" s="184">
        <v>2595.12</v>
      </c>
      <c r="T1369" s="243">
        <f t="shared" si="296"/>
        <v>25951.199999999997</v>
      </c>
      <c r="U1369" s="83">
        <f t="shared" si="295"/>
        <v>29065.344000000001</v>
      </c>
      <c r="V1369" s="9" t="s">
        <v>1341</v>
      </c>
      <c r="W1369" s="153" t="s">
        <v>1410</v>
      </c>
      <c r="X1369" s="244"/>
    </row>
    <row r="1370" spans="1:24" s="226" customFormat="1" ht="102">
      <c r="A1370" s="9" t="s">
        <v>7249</v>
      </c>
      <c r="B1370" s="3" t="s">
        <v>1332</v>
      </c>
      <c r="C1370" s="314" t="s">
        <v>10365</v>
      </c>
      <c r="D1370" s="188" t="s">
        <v>3736</v>
      </c>
      <c r="E1370" s="188" t="s">
        <v>3747</v>
      </c>
      <c r="F1370" s="244"/>
      <c r="G1370" s="162" t="s">
        <v>384</v>
      </c>
      <c r="H1370" s="242">
        <v>0</v>
      </c>
      <c r="I1370" s="34">
        <v>470000000</v>
      </c>
      <c r="J1370" s="21" t="s">
        <v>1330</v>
      </c>
      <c r="K1370" s="17" t="s">
        <v>1647</v>
      </c>
      <c r="L1370" s="236" t="s">
        <v>3465</v>
      </c>
      <c r="M1370" s="141" t="s">
        <v>383</v>
      </c>
      <c r="N1370" s="364" t="s">
        <v>6109</v>
      </c>
      <c r="O1370" s="3" t="s">
        <v>1382</v>
      </c>
      <c r="P1370" s="7" t="s">
        <v>1354</v>
      </c>
      <c r="Q1370" s="3" t="s">
        <v>1195</v>
      </c>
      <c r="R1370" s="9">
        <v>10</v>
      </c>
      <c r="S1370" s="184">
        <v>4706.66</v>
      </c>
      <c r="T1370" s="243">
        <f t="shared" si="296"/>
        <v>47066.6</v>
      </c>
      <c r="U1370" s="83">
        <f t="shared" si="295"/>
        <v>52714.592000000004</v>
      </c>
      <c r="V1370" s="9" t="s">
        <v>1341</v>
      </c>
      <c r="W1370" s="153" t="s">
        <v>1410</v>
      </c>
      <c r="X1370" s="244"/>
    </row>
    <row r="1371" spans="1:24" s="226" customFormat="1" ht="102">
      <c r="A1371" s="9" t="s">
        <v>7250</v>
      </c>
      <c r="B1371" s="3" t="s">
        <v>1332</v>
      </c>
      <c r="C1371" s="251" t="s">
        <v>3748</v>
      </c>
      <c r="D1371" s="188" t="s">
        <v>3749</v>
      </c>
      <c r="E1371" s="188" t="s">
        <v>3750</v>
      </c>
      <c r="F1371" s="244"/>
      <c r="G1371" s="162" t="s">
        <v>384</v>
      </c>
      <c r="H1371" s="242">
        <v>0</v>
      </c>
      <c r="I1371" s="34">
        <v>470000000</v>
      </c>
      <c r="J1371" s="21" t="s">
        <v>1330</v>
      </c>
      <c r="K1371" s="17" t="s">
        <v>1647</v>
      </c>
      <c r="L1371" s="236" t="s">
        <v>3465</v>
      </c>
      <c r="M1371" s="141" t="s">
        <v>383</v>
      </c>
      <c r="N1371" s="364" t="s">
        <v>6109</v>
      </c>
      <c r="O1371" s="3" t="s">
        <v>1382</v>
      </c>
      <c r="P1371" s="7" t="s">
        <v>1354</v>
      </c>
      <c r="Q1371" s="3" t="s">
        <v>1195</v>
      </c>
      <c r="R1371" s="9">
        <v>25</v>
      </c>
      <c r="S1371" s="184">
        <v>174.47</v>
      </c>
      <c r="T1371" s="243">
        <f t="shared" si="296"/>
        <v>4361.75</v>
      </c>
      <c r="U1371" s="83">
        <f t="shared" si="295"/>
        <v>4885.1600000000008</v>
      </c>
      <c r="V1371" s="9" t="s">
        <v>1341</v>
      </c>
      <c r="W1371" s="153" t="s">
        <v>1410</v>
      </c>
      <c r="X1371" s="244"/>
    </row>
    <row r="1372" spans="1:24" s="226" customFormat="1" ht="102">
      <c r="A1372" s="9" t="s">
        <v>7251</v>
      </c>
      <c r="B1372" s="3" t="s">
        <v>1332</v>
      </c>
      <c r="C1372" s="251" t="s">
        <v>3751</v>
      </c>
      <c r="D1372" s="188" t="s">
        <v>3749</v>
      </c>
      <c r="E1372" s="188" t="s">
        <v>3752</v>
      </c>
      <c r="F1372" s="244"/>
      <c r="G1372" s="162" t="s">
        <v>384</v>
      </c>
      <c r="H1372" s="242">
        <v>0</v>
      </c>
      <c r="I1372" s="34">
        <v>470000000</v>
      </c>
      <c r="J1372" s="21" t="s">
        <v>1330</v>
      </c>
      <c r="K1372" s="17" t="s">
        <v>1647</v>
      </c>
      <c r="L1372" s="236" t="s">
        <v>3465</v>
      </c>
      <c r="M1372" s="141" t="s">
        <v>383</v>
      </c>
      <c r="N1372" s="364" t="s">
        <v>6109</v>
      </c>
      <c r="O1372" s="3" t="s">
        <v>1382</v>
      </c>
      <c r="P1372" s="7" t="s">
        <v>1354</v>
      </c>
      <c r="Q1372" s="3" t="s">
        <v>1195</v>
      </c>
      <c r="R1372" s="9">
        <v>25</v>
      </c>
      <c r="S1372" s="184">
        <v>203.52</v>
      </c>
      <c r="T1372" s="243">
        <f t="shared" si="296"/>
        <v>5088</v>
      </c>
      <c r="U1372" s="83">
        <f t="shared" si="295"/>
        <v>5698.56</v>
      </c>
      <c r="V1372" s="9" t="s">
        <v>1341</v>
      </c>
      <c r="W1372" s="153" t="s">
        <v>1410</v>
      </c>
      <c r="X1372" s="244"/>
    </row>
    <row r="1373" spans="1:24" s="226" customFormat="1" ht="102">
      <c r="A1373" s="9" t="s">
        <v>7252</v>
      </c>
      <c r="B1373" s="3" t="s">
        <v>1332</v>
      </c>
      <c r="C1373" s="251" t="s">
        <v>3753</v>
      </c>
      <c r="D1373" s="188" t="s">
        <v>3749</v>
      </c>
      <c r="E1373" s="188" t="s">
        <v>3754</v>
      </c>
      <c r="F1373" s="244"/>
      <c r="G1373" s="162" t="s">
        <v>384</v>
      </c>
      <c r="H1373" s="242">
        <v>0</v>
      </c>
      <c r="I1373" s="34">
        <v>470000000</v>
      </c>
      <c r="J1373" s="21" t="s">
        <v>1330</v>
      </c>
      <c r="K1373" s="17" t="s">
        <v>1647</v>
      </c>
      <c r="L1373" s="236" t="s">
        <v>3465</v>
      </c>
      <c r="M1373" s="141" t="s">
        <v>383</v>
      </c>
      <c r="N1373" s="364" t="s">
        <v>6109</v>
      </c>
      <c r="O1373" s="3" t="s">
        <v>1382</v>
      </c>
      <c r="P1373" s="7" t="s">
        <v>1354</v>
      </c>
      <c r="Q1373" s="3" t="s">
        <v>1195</v>
      </c>
      <c r="R1373" s="9">
        <v>27</v>
      </c>
      <c r="S1373" s="184">
        <v>244.21</v>
      </c>
      <c r="T1373" s="243">
        <f t="shared" si="296"/>
        <v>6593.67</v>
      </c>
      <c r="U1373" s="83">
        <f t="shared" si="295"/>
        <v>7384.9104000000007</v>
      </c>
      <c r="V1373" s="9" t="s">
        <v>1341</v>
      </c>
      <c r="W1373" s="153" t="s">
        <v>1410</v>
      </c>
      <c r="X1373" s="244"/>
    </row>
    <row r="1374" spans="1:24" s="226" customFormat="1" ht="102">
      <c r="A1374" s="9" t="s">
        <v>7253</v>
      </c>
      <c r="B1374" s="3" t="s">
        <v>1332</v>
      </c>
      <c r="C1374" s="251" t="s">
        <v>3755</v>
      </c>
      <c r="D1374" s="188" t="s">
        <v>3749</v>
      </c>
      <c r="E1374" s="188" t="s">
        <v>3756</v>
      </c>
      <c r="F1374" s="244"/>
      <c r="G1374" s="162" t="s">
        <v>384</v>
      </c>
      <c r="H1374" s="242">
        <v>0</v>
      </c>
      <c r="I1374" s="34">
        <v>470000000</v>
      </c>
      <c r="J1374" s="21" t="s">
        <v>1330</v>
      </c>
      <c r="K1374" s="17" t="s">
        <v>1647</v>
      </c>
      <c r="L1374" s="236" t="s">
        <v>3465</v>
      </c>
      <c r="M1374" s="141" t="s">
        <v>383</v>
      </c>
      <c r="N1374" s="364" t="s">
        <v>6109</v>
      </c>
      <c r="O1374" s="3" t="s">
        <v>1382</v>
      </c>
      <c r="P1374" s="7" t="s">
        <v>1354</v>
      </c>
      <c r="Q1374" s="3" t="s">
        <v>1195</v>
      </c>
      <c r="R1374" s="9">
        <v>30</v>
      </c>
      <c r="S1374" s="184">
        <v>283.45999999999998</v>
      </c>
      <c r="T1374" s="243">
        <f t="shared" si="296"/>
        <v>8503.7999999999993</v>
      </c>
      <c r="U1374" s="83">
        <f t="shared" si="295"/>
        <v>9524.2559999999994</v>
      </c>
      <c r="V1374" s="9" t="s">
        <v>1341</v>
      </c>
      <c r="W1374" s="153" t="s">
        <v>1410</v>
      </c>
      <c r="X1374" s="244"/>
    </row>
    <row r="1375" spans="1:24" s="226" customFormat="1" ht="102">
      <c r="A1375" s="9" t="s">
        <v>7254</v>
      </c>
      <c r="B1375" s="3" t="s">
        <v>1332</v>
      </c>
      <c r="C1375" s="251" t="s">
        <v>3757</v>
      </c>
      <c r="D1375" s="188" t="s">
        <v>3749</v>
      </c>
      <c r="E1375" s="188" t="s">
        <v>3758</v>
      </c>
      <c r="F1375" s="244"/>
      <c r="G1375" s="162" t="s">
        <v>384</v>
      </c>
      <c r="H1375" s="242">
        <v>0</v>
      </c>
      <c r="I1375" s="34">
        <v>470000000</v>
      </c>
      <c r="J1375" s="21" t="s">
        <v>1330</v>
      </c>
      <c r="K1375" s="17" t="s">
        <v>1647</v>
      </c>
      <c r="L1375" s="236" t="s">
        <v>3465</v>
      </c>
      <c r="M1375" s="141" t="s">
        <v>383</v>
      </c>
      <c r="N1375" s="364" t="s">
        <v>6109</v>
      </c>
      <c r="O1375" s="3" t="s">
        <v>1382</v>
      </c>
      <c r="P1375" s="7" t="s">
        <v>1354</v>
      </c>
      <c r="Q1375" s="3" t="s">
        <v>1195</v>
      </c>
      <c r="R1375" s="9">
        <v>30</v>
      </c>
      <c r="S1375" s="184">
        <v>319.81</v>
      </c>
      <c r="T1375" s="243">
        <f t="shared" si="296"/>
        <v>9594.2999999999993</v>
      </c>
      <c r="U1375" s="83">
        <f t="shared" si="295"/>
        <v>10745.616</v>
      </c>
      <c r="V1375" s="9" t="s">
        <v>1341</v>
      </c>
      <c r="W1375" s="153" t="s">
        <v>1410</v>
      </c>
      <c r="X1375" s="244"/>
    </row>
    <row r="1376" spans="1:24" s="226" customFormat="1" ht="102">
      <c r="A1376" s="9" t="s">
        <v>7255</v>
      </c>
      <c r="B1376" s="3" t="s">
        <v>1332</v>
      </c>
      <c r="C1376" s="251" t="s">
        <v>3759</v>
      </c>
      <c r="D1376" s="188" t="s">
        <v>3749</v>
      </c>
      <c r="E1376" s="188" t="s">
        <v>3760</v>
      </c>
      <c r="F1376" s="244"/>
      <c r="G1376" s="162" t="s">
        <v>384</v>
      </c>
      <c r="H1376" s="242">
        <v>0</v>
      </c>
      <c r="I1376" s="34">
        <v>470000000</v>
      </c>
      <c r="J1376" s="21" t="s">
        <v>1330</v>
      </c>
      <c r="K1376" s="17" t="s">
        <v>1647</v>
      </c>
      <c r="L1376" s="236" t="s">
        <v>3465</v>
      </c>
      <c r="M1376" s="141" t="s">
        <v>383</v>
      </c>
      <c r="N1376" s="364" t="s">
        <v>6109</v>
      </c>
      <c r="O1376" s="3" t="s">
        <v>1382</v>
      </c>
      <c r="P1376" s="7" t="s">
        <v>1354</v>
      </c>
      <c r="Q1376" s="3" t="s">
        <v>1195</v>
      </c>
      <c r="R1376" s="9">
        <v>30</v>
      </c>
      <c r="S1376" s="184">
        <v>414.3</v>
      </c>
      <c r="T1376" s="243">
        <f t="shared" si="296"/>
        <v>12429</v>
      </c>
      <c r="U1376" s="83">
        <f t="shared" si="295"/>
        <v>13920.480000000001</v>
      </c>
      <c r="V1376" s="9" t="s">
        <v>1341</v>
      </c>
      <c r="W1376" s="153" t="s">
        <v>1410</v>
      </c>
      <c r="X1376" s="244"/>
    </row>
    <row r="1377" spans="1:24" s="226" customFormat="1" ht="102">
      <c r="A1377" s="9" t="s">
        <v>7256</v>
      </c>
      <c r="B1377" s="3" t="s">
        <v>1332</v>
      </c>
      <c r="C1377" s="251" t="s">
        <v>3761</v>
      </c>
      <c r="D1377" s="188" t="s">
        <v>3749</v>
      </c>
      <c r="E1377" s="188" t="s">
        <v>3762</v>
      </c>
      <c r="F1377" s="244"/>
      <c r="G1377" s="162" t="s">
        <v>384</v>
      </c>
      <c r="H1377" s="242">
        <v>0</v>
      </c>
      <c r="I1377" s="34">
        <v>470000000</v>
      </c>
      <c r="J1377" s="21" t="s">
        <v>1330</v>
      </c>
      <c r="K1377" s="17" t="s">
        <v>1647</v>
      </c>
      <c r="L1377" s="236" t="s">
        <v>3465</v>
      </c>
      <c r="M1377" s="141" t="s">
        <v>383</v>
      </c>
      <c r="N1377" s="364" t="s">
        <v>6109</v>
      </c>
      <c r="O1377" s="3" t="s">
        <v>1382</v>
      </c>
      <c r="P1377" s="7" t="s">
        <v>1354</v>
      </c>
      <c r="Q1377" s="3" t="s">
        <v>1195</v>
      </c>
      <c r="R1377" s="9">
        <v>30</v>
      </c>
      <c r="S1377" s="184">
        <v>495.53</v>
      </c>
      <c r="T1377" s="243">
        <f t="shared" si="296"/>
        <v>14865.9</v>
      </c>
      <c r="U1377" s="83">
        <f t="shared" si="295"/>
        <v>16649.808000000001</v>
      </c>
      <c r="V1377" s="9" t="s">
        <v>1341</v>
      </c>
      <c r="W1377" s="153" t="s">
        <v>1410</v>
      </c>
      <c r="X1377" s="244"/>
    </row>
    <row r="1378" spans="1:24" s="226" customFormat="1" ht="102">
      <c r="A1378" s="9" t="s">
        <v>7257</v>
      </c>
      <c r="B1378" s="3" t="s">
        <v>1332</v>
      </c>
      <c r="C1378" s="251" t="s">
        <v>3763</v>
      </c>
      <c r="D1378" s="188" t="s">
        <v>3749</v>
      </c>
      <c r="E1378" s="188" t="s">
        <v>3764</v>
      </c>
      <c r="F1378" s="244"/>
      <c r="G1378" s="162" t="s">
        <v>384</v>
      </c>
      <c r="H1378" s="242">
        <v>0</v>
      </c>
      <c r="I1378" s="34">
        <v>470000000</v>
      </c>
      <c r="J1378" s="21" t="s">
        <v>1330</v>
      </c>
      <c r="K1378" s="17" t="s">
        <v>1647</v>
      </c>
      <c r="L1378" s="236" t="s">
        <v>3465</v>
      </c>
      <c r="M1378" s="141" t="s">
        <v>383</v>
      </c>
      <c r="N1378" s="364" t="s">
        <v>6109</v>
      </c>
      <c r="O1378" s="3" t="s">
        <v>1382</v>
      </c>
      <c r="P1378" s="7" t="s">
        <v>1354</v>
      </c>
      <c r="Q1378" s="3" t="s">
        <v>1195</v>
      </c>
      <c r="R1378" s="9">
        <v>30</v>
      </c>
      <c r="S1378" s="184">
        <v>598.26</v>
      </c>
      <c r="T1378" s="243">
        <f t="shared" si="296"/>
        <v>17947.8</v>
      </c>
      <c r="U1378" s="83">
        <f t="shared" si="295"/>
        <v>20101.536</v>
      </c>
      <c r="V1378" s="9" t="s">
        <v>1341</v>
      </c>
      <c r="W1378" s="153" t="s">
        <v>1410</v>
      </c>
      <c r="X1378" s="244"/>
    </row>
    <row r="1379" spans="1:24" s="226" customFormat="1" ht="102">
      <c r="A1379" s="9" t="s">
        <v>7258</v>
      </c>
      <c r="B1379" s="3" t="s">
        <v>1332</v>
      </c>
      <c r="C1379" s="251" t="s">
        <v>3765</v>
      </c>
      <c r="D1379" s="188" t="s">
        <v>3749</v>
      </c>
      <c r="E1379" s="188" t="s">
        <v>3766</v>
      </c>
      <c r="F1379" s="244"/>
      <c r="G1379" s="162" t="s">
        <v>384</v>
      </c>
      <c r="H1379" s="242">
        <v>0</v>
      </c>
      <c r="I1379" s="34">
        <v>470000000</v>
      </c>
      <c r="J1379" s="21" t="s">
        <v>1330</v>
      </c>
      <c r="K1379" s="17" t="s">
        <v>1647</v>
      </c>
      <c r="L1379" s="236" t="s">
        <v>3465</v>
      </c>
      <c r="M1379" s="141" t="s">
        <v>383</v>
      </c>
      <c r="N1379" s="364" t="s">
        <v>6109</v>
      </c>
      <c r="O1379" s="3" t="s">
        <v>1382</v>
      </c>
      <c r="P1379" s="7" t="s">
        <v>1354</v>
      </c>
      <c r="Q1379" s="3" t="s">
        <v>1195</v>
      </c>
      <c r="R1379" s="9">
        <v>30</v>
      </c>
      <c r="S1379" s="184">
        <v>738.78</v>
      </c>
      <c r="T1379" s="243">
        <f t="shared" si="296"/>
        <v>22163.399999999998</v>
      </c>
      <c r="U1379" s="83">
        <f t="shared" si="295"/>
        <v>24823.008000000002</v>
      </c>
      <c r="V1379" s="9" t="s">
        <v>1341</v>
      </c>
      <c r="W1379" s="153" t="s">
        <v>1410</v>
      </c>
      <c r="X1379" s="244"/>
    </row>
    <row r="1380" spans="1:24" s="226" customFormat="1" ht="102">
      <c r="A1380" s="9" t="s">
        <v>7259</v>
      </c>
      <c r="B1380" s="3" t="s">
        <v>1332</v>
      </c>
      <c r="C1380" s="251" t="s">
        <v>3767</v>
      </c>
      <c r="D1380" s="188" t="s">
        <v>3749</v>
      </c>
      <c r="E1380" s="188" t="s">
        <v>3768</v>
      </c>
      <c r="F1380" s="244"/>
      <c r="G1380" s="162" t="s">
        <v>384</v>
      </c>
      <c r="H1380" s="242">
        <v>0</v>
      </c>
      <c r="I1380" s="34">
        <v>470000000</v>
      </c>
      <c r="J1380" s="21" t="s">
        <v>1330</v>
      </c>
      <c r="K1380" s="17" t="s">
        <v>1647</v>
      </c>
      <c r="L1380" s="236" t="s">
        <v>3465</v>
      </c>
      <c r="M1380" s="141" t="s">
        <v>383</v>
      </c>
      <c r="N1380" s="364" t="s">
        <v>6109</v>
      </c>
      <c r="O1380" s="3" t="s">
        <v>1382</v>
      </c>
      <c r="P1380" s="7" t="s">
        <v>1354</v>
      </c>
      <c r="Q1380" s="3" t="s">
        <v>1195</v>
      </c>
      <c r="R1380" s="9">
        <v>30</v>
      </c>
      <c r="S1380" s="184">
        <v>944.87</v>
      </c>
      <c r="T1380" s="243">
        <f t="shared" si="296"/>
        <v>28346.1</v>
      </c>
      <c r="U1380" s="83">
        <f t="shared" si="295"/>
        <v>31747.632000000001</v>
      </c>
      <c r="V1380" s="9" t="s">
        <v>1341</v>
      </c>
      <c r="W1380" s="153" t="s">
        <v>1410</v>
      </c>
      <c r="X1380" s="244"/>
    </row>
    <row r="1381" spans="1:24" s="226" customFormat="1" ht="102">
      <c r="A1381" s="9" t="s">
        <v>7260</v>
      </c>
      <c r="B1381" s="3" t="s">
        <v>1332</v>
      </c>
      <c r="C1381" s="251" t="s">
        <v>3769</v>
      </c>
      <c r="D1381" s="188" t="s">
        <v>3749</v>
      </c>
      <c r="E1381" s="188" t="s">
        <v>3770</v>
      </c>
      <c r="F1381" s="244"/>
      <c r="G1381" s="162" t="s">
        <v>384</v>
      </c>
      <c r="H1381" s="242">
        <v>0</v>
      </c>
      <c r="I1381" s="34">
        <v>470000000</v>
      </c>
      <c r="J1381" s="21" t="s">
        <v>1330</v>
      </c>
      <c r="K1381" s="17" t="s">
        <v>1647</v>
      </c>
      <c r="L1381" s="236" t="s">
        <v>3465</v>
      </c>
      <c r="M1381" s="141" t="s">
        <v>383</v>
      </c>
      <c r="N1381" s="364" t="s">
        <v>6109</v>
      </c>
      <c r="O1381" s="3" t="s">
        <v>1382</v>
      </c>
      <c r="P1381" s="7" t="s">
        <v>1354</v>
      </c>
      <c r="Q1381" s="3" t="s">
        <v>1195</v>
      </c>
      <c r="R1381" s="9">
        <v>30</v>
      </c>
      <c r="S1381" s="184">
        <v>1228.3399999999999</v>
      </c>
      <c r="T1381" s="243">
        <f t="shared" si="296"/>
        <v>36850.199999999997</v>
      </c>
      <c r="U1381" s="83">
        <f t="shared" si="295"/>
        <v>41272.224000000002</v>
      </c>
      <c r="V1381" s="9" t="s">
        <v>1341</v>
      </c>
      <c r="W1381" s="153" t="s">
        <v>1410</v>
      </c>
      <c r="X1381" s="244"/>
    </row>
    <row r="1382" spans="1:24" s="226" customFormat="1" ht="102">
      <c r="A1382" s="9" t="s">
        <v>7261</v>
      </c>
      <c r="B1382" s="3" t="s">
        <v>1332</v>
      </c>
      <c r="C1382" s="251" t="s">
        <v>3771</v>
      </c>
      <c r="D1382" s="188" t="s">
        <v>3749</v>
      </c>
      <c r="E1382" s="188" t="s">
        <v>3772</v>
      </c>
      <c r="F1382" s="244"/>
      <c r="G1382" s="162" t="s">
        <v>384</v>
      </c>
      <c r="H1382" s="242">
        <v>0</v>
      </c>
      <c r="I1382" s="34">
        <v>470000000</v>
      </c>
      <c r="J1382" s="21" t="s">
        <v>1330</v>
      </c>
      <c r="K1382" s="17" t="s">
        <v>1647</v>
      </c>
      <c r="L1382" s="236" t="s">
        <v>3465</v>
      </c>
      <c r="M1382" s="141" t="s">
        <v>383</v>
      </c>
      <c r="N1382" s="364" t="s">
        <v>6109</v>
      </c>
      <c r="O1382" s="3" t="s">
        <v>1382</v>
      </c>
      <c r="P1382" s="7" t="s">
        <v>1354</v>
      </c>
      <c r="Q1382" s="3" t="s">
        <v>1195</v>
      </c>
      <c r="R1382" s="9">
        <v>30</v>
      </c>
      <c r="S1382" s="184">
        <v>2008.01</v>
      </c>
      <c r="T1382" s="243">
        <f t="shared" si="296"/>
        <v>60240.3</v>
      </c>
      <c r="U1382" s="83">
        <f t="shared" si="295"/>
        <v>67469.136000000013</v>
      </c>
      <c r="V1382" s="9" t="s">
        <v>1341</v>
      </c>
      <c r="W1382" s="153" t="s">
        <v>1410</v>
      </c>
      <c r="X1382" s="244"/>
    </row>
    <row r="1383" spans="1:24" s="226" customFormat="1" ht="102">
      <c r="A1383" s="9" t="s">
        <v>7262</v>
      </c>
      <c r="B1383" s="3" t="s">
        <v>1332</v>
      </c>
      <c r="C1383" s="251" t="s">
        <v>3773</v>
      </c>
      <c r="D1383" s="188" t="s">
        <v>3749</v>
      </c>
      <c r="E1383" s="188" t="s">
        <v>3774</v>
      </c>
      <c r="F1383" s="244"/>
      <c r="G1383" s="162" t="s">
        <v>384</v>
      </c>
      <c r="H1383" s="242">
        <v>0</v>
      </c>
      <c r="I1383" s="34">
        <v>470000000</v>
      </c>
      <c r="J1383" s="21" t="s">
        <v>1330</v>
      </c>
      <c r="K1383" s="17" t="s">
        <v>1647</v>
      </c>
      <c r="L1383" s="236" t="s">
        <v>3465</v>
      </c>
      <c r="M1383" s="141" t="s">
        <v>383</v>
      </c>
      <c r="N1383" s="364" t="s">
        <v>6109</v>
      </c>
      <c r="O1383" s="3" t="s">
        <v>1382</v>
      </c>
      <c r="P1383" s="7" t="s">
        <v>1354</v>
      </c>
      <c r="Q1383" s="3" t="s">
        <v>1195</v>
      </c>
      <c r="R1383" s="9">
        <v>10</v>
      </c>
      <c r="S1383" s="184">
        <v>3497.86</v>
      </c>
      <c r="T1383" s="243">
        <f t="shared" si="296"/>
        <v>34978.6</v>
      </c>
      <c r="U1383" s="83">
        <f t="shared" si="295"/>
        <v>39176.031999999999</v>
      </c>
      <c r="V1383" s="9" t="s">
        <v>1341</v>
      </c>
      <c r="W1383" s="153" t="s">
        <v>1410</v>
      </c>
      <c r="X1383" s="244"/>
    </row>
    <row r="1384" spans="1:24" s="226" customFormat="1" ht="102">
      <c r="A1384" s="9" t="s">
        <v>7263</v>
      </c>
      <c r="B1384" s="3" t="s">
        <v>1332</v>
      </c>
      <c r="C1384" s="251" t="s">
        <v>3775</v>
      </c>
      <c r="D1384" s="188" t="s">
        <v>3749</v>
      </c>
      <c r="E1384" s="188" t="s">
        <v>3776</v>
      </c>
      <c r="F1384" s="244"/>
      <c r="G1384" s="162" t="s">
        <v>384</v>
      </c>
      <c r="H1384" s="242">
        <v>0</v>
      </c>
      <c r="I1384" s="34">
        <v>470000000</v>
      </c>
      <c r="J1384" s="21" t="s">
        <v>1330</v>
      </c>
      <c r="K1384" s="17" t="s">
        <v>1647</v>
      </c>
      <c r="L1384" s="236" t="s">
        <v>3465</v>
      </c>
      <c r="M1384" s="141" t="s">
        <v>383</v>
      </c>
      <c r="N1384" s="364" t="s">
        <v>6109</v>
      </c>
      <c r="O1384" s="3" t="s">
        <v>1382</v>
      </c>
      <c r="P1384" s="7" t="s">
        <v>1354</v>
      </c>
      <c r="Q1384" s="3" t="s">
        <v>1195</v>
      </c>
      <c r="R1384" s="9">
        <v>10</v>
      </c>
      <c r="S1384" s="184">
        <v>3696</v>
      </c>
      <c r="T1384" s="243">
        <f t="shared" si="296"/>
        <v>36960</v>
      </c>
      <c r="U1384" s="83">
        <f t="shared" si="295"/>
        <v>41395.200000000004</v>
      </c>
      <c r="V1384" s="9" t="s">
        <v>1341</v>
      </c>
      <c r="W1384" s="153" t="s">
        <v>1410</v>
      </c>
      <c r="X1384" s="244"/>
    </row>
    <row r="1385" spans="1:24" s="226" customFormat="1" ht="102">
      <c r="A1385" s="9" t="s">
        <v>7264</v>
      </c>
      <c r="B1385" s="3" t="s">
        <v>1332</v>
      </c>
      <c r="C1385" s="251" t="s">
        <v>3777</v>
      </c>
      <c r="D1385" s="188" t="s">
        <v>3749</v>
      </c>
      <c r="E1385" s="188" t="s">
        <v>3778</v>
      </c>
      <c r="F1385" s="244"/>
      <c r="G1385" s="162" t="s">
        <v>384</v>
      </c>
      <c r="H1385" s="242">
        <v>0</v>
      </c>
      <c r="I1385" s="34">
        <v>470000000</v>
      </c>
      <c r="J1385" s="21" t="s">
        <v>1330</v>
      </c>
      <c r="K1385" s="17" t="s">
        <v>1647</v>
      </c>
      <c r="L1385" s="236" t="s">
        <v>3465</v>
      </c>
      <c r="M1385" s="141" t="s">
        <v>383</v>
      </c>
      <c r="N1385" s="364" t="s">
        <v>6109</v>
      </c>
      <c r="O1385" s="3" t="s">
        <v>1382</v>
      </c>
      <c r="P1385" s="7" t="s">
        <v>1354</v>
      </c>
      <c r="Q1385" s="3" t="s">
        <v>1195</v>
      </c>
      <c r="R1385" s="9">
        <v>10</v>
      </c>
      <c r="S1385" s="184">
        <v>3174.5</v>
      </c>
      <c r="T1385" s="243">
        <f t="shared" si="296"/>
        <v>31745</v>
      </c>
      <c r="U1385" s="83">
        <f t="shared" si="295"/>
        <v>35554.400000000001</v>
      </c>
      <c r="V1385" s="9" t="s">
        <v>1341</v>
      </c>
      <c r="W1385" s="153" t="s">
        <v>1410</v>
      </c>
      <c r="X1385" s="244"/>
    </row>
    <row r="1386" spans="1:24" s="226" customFormat="1" ht="102">
      <c r="A1386" s="9" t="s">
        <v>7265</v>
      </c>
      <c r="B1386" s="3" t="s">
        <v>1332</v>
      </c>
      <c r="C1386" s="251" t="s">
        <v>3779</v>
      </c>
      <c r="D1386" s="188" t="s">
        <v>3780</v>
      </c>
      <c r="E1386" s="188" t="s">
        <v>3781</v>
      </c>
      <c r="F1386" s="244"/>
      <c r="G1386" s="162" t="s">
        <v>384</v>
      </c>
      <c r="H1386" s="242">
        <v>0</v>
      </c>
      <c r="I1386" s="34">
        <v>470000000</v>
      </c>
      <c r="J1386" s="21" t="s">
        <v>1330</v>
      </c>
      <c r="K1386" s="17" t="s">
        <v>1647</v>
      </c>
      <c r="L1386" s="236" t="s">
        <v>3465</v>
      </c>
      <c r="M1386" s="141" t="s">
        <v>383</v>
      </c>
      <c r="N1386" s="364" t="s">
        <v>6109</v>
      </c>
      <c r="O1386" s="3" t="s">
        <v>1382</v>
      </c>
      <c r="P1386" s="251">
        <v>704</v>
      </c>
      <c r="Q1386" s="251" t="s">
        <v>2659</v>
      </c>
      <c r="R1386" s="9">
        <v>15</v>
      </c>
      <c r="S1386" s="184">
        <v>3960</v>
      </c>
      <c r="T1386" s="243">
        <f t="shared" si="296"/>
        <v>59400</v>
      </c>
      <c r="U1386" s="83">
        <f t="shared" si="295"/>
        <v>66528</v>
      </c>
      <c r="V1386" s="9" t="s">
        <v>1341</v>
      </c>
      <c r="W1386" s="153" t="s">
        <v>1410</v>
      </c>
      <c r="X1386" s="244"/>
    </row>
    <row r="1387" spans="1:24" s="226" customFormat="1" ht="102">
      <c r="A1387" s="9" t="s">
        <v>7266</v>
      </c>
      <c r="B1387" s="3" t="s">
        <v>1332</v>
      </c>
      <c r="C1387" s="251" t="s">
        <v>3782</v>
      </c>
      <c r="D1387" s="188" t="s">
        <v>3783</v>
      </c>
      <c r="E1387" s="188" t="s">
        <v>3784</v>
      </c>
      <c r="F1387" s="244"/>
      <c r="G1387" s="162" t="s">
        <v>384</v>
      </c>
      <c r="H1387" s="242">
        <v>0</v>
      </c>
      <c r="I1387" s="34">
        <v>470000000</v>
      </c>
      <c r="J1387" s="21" t="s">
        <v>1330</v>
      </c>
      <c r="K1387" s="17" t="s">
        <v>1647</v>
      </c>
      <c r="L1387" s="236" t="s">
        <v>3465</v>
      </c>
      <c r="M1387" s="141" t="s">
        <v>383</v>
      </c>
      <c r="N1387" s="364" t="s">
        <v>6109</v>
      </c>
      <c r="O1387" s="3" t="s">
        <v>1382</v>
      </c>
      <c r="P1387" s="251">
        <v>704</v>
      </c>
      <c r="Q1387" s="251" t="s">
        <v>2659</v>
      </c>
      <c r="R1387" s="9">
        <v>10</v>
      </c>
      <c r="S1387" s="184">
        <v>15840</v>
      </c>
      <c r="T1387" s="243">
        <f t="shared" si="296"/>
        <v>158400</v>
      </c>
      <c r="U1387" s="83">
        <f t="shared" si="295"/>
        <v>177408.00000000003</v>
      </c>
      <c r="V1387" s="9" t="s">
        <v>1341</v>
      </c>
      <c r="W1387" s="153" t="s">
        <v>1410</v>
      </c>
      <c r="X1387" s="244"/>
    </row>
    <row r="1388" spans="1:24" s="226" customFormat="1" ht="102">
      <c r="A1388" s="9" t="s">
        <v>7267</v>
      </c>
      <c r="B1388" s="3" t="s">
        <v>1332</v>
      </c>
      <c r="C1388" s="251" t="s">
        <v>3779</v>
      </c>
      <c r="D1388" s="188" t="s">
        <v>3785</v>
      </c>
      <c r="E1388" s="188" t="s">
        <v>3786</v>
      </c>
      <c r="F1388" s="244"/>
      <c r="G1388" s="162" t="s">
        <v>384</v>
      </c>
      <c r="H1388" s="242">
        <v>0</v>
      </c>
      <c r="I1388" s="34">
        <v>470000000</v>
      </c>
      <c r="J1388" s="21" t="s">
        <v>1330</v>
      </c>
      <c r="K1388" s="17" t="s">
        <v>1647</v>
      </c>
      <c r="L1388" s="236" t="s">
        <v>3465</v>
      </c>
      <c r="M1388" s="141" t="s">
        <v>383</v>
      </c>
      <c r="N1388" s="364" t="s">
        <v>6109</v>
      </c>
      <c r="O1388" s="3" t="s">
        <v>1382</v>
      </c>
      <c r="P1388" s="251">
        <v>704</v>
      </c>
      <c r="Q1388" s="251" t="s">
        <v>2659</v>
      </c>
      <c r="R1388" s="9">
        <v>10</v>
      </c>
      <c r="S1388" s="184">
        <v>11040</v>
      </c>
      <c r="T1388" s="243">
        <f t="shared" si="296"/>
        <v>110400</v>
      </c>
      <c r="U1388" s="83">
        <f t="shared" si="295"/>
        <v>123648.00000000001</v>
      </c>
      <c r="V1388" s="9" t="s">
        <v>1341</v>
      </c>
      <c r="W1388" s="153" t="s">
        <v>1410</v>
      </c>
      <c r="X1388" s="244"/>
    </row>
    <row r="1389" spans="1:24" s="226" customFormat="1" ht="102">
      <c r="A1389" s="9" t="s">
        <v>7268</v>
      </c>
      <c r="B1389" s="3" t="s">
        <v>1332</v>
      </c>
      <c r="C1389" s="251" t="s">
        <v>3787</v>
      </c>
      <c r="D1389" s="188" t="s">
        <v>3788</v>
      </c>
      <c r="E1389" s="188" t="s">
        <v>3789</v>
      </c>
      <c r="F1389" s="244"/>
      <c r="G1389" s="162" t="s">
        <v>384</v>
      </c>
      <c r="H1389" s="242">
        <v>0</v>
      </c>
      <c r="I1389" s="34">
        <v>470000000</v>
      </c>
      <c r="J1389" s="21" t="s">
        <v>1330</v>
      </c>
      <c r="K1389" s="17" t="s">
        <v>1647</v>
      </c>
      <c r="L1389" s="236" t="s">
        <v>3465</v>
      </c>
      <c r="M1389" s="141" t="s">
        <v>383</v>
      </c>
      <c r="N1389" s="364" t="s">
        <v>6109</v>
      </c>
      <c r="O1389" s="3" t="s">
        <v>1382</v>
      </c>
      <c r="P1389" s="7" t="s">
        <v>1354</v>
      </c>
      <c r="Q1389" s="3" t="s">
        <v>1195</v>
      </c>
      <c r="R1389" s="9">
        <v>10</v>
      </c>
      <c r="S1389" s="184">
        <v>3000</v>
      </c>
      <c r="T1389" s="243">
        <f t="shared" si="296"/>
        <v>30000</v>
      </c>
      <c r="U1389" s="83">
        <f t="shared" si="295"/>
        <v>33600</v>
      </c>
      <c r="V1389" s="9" t="s">
        <v>1341</v>
      </c>
      <c r="W1389" s="153" t="s">
        <v>1410</v>
      </c>
      <c r="X1389" s="244"/>
    </row>
    <row r="1390" spans="1:24" s="226" customFormat="1" ht="102">
      <c r="A1390" s="9" t="s">
        <v>7269</v>
      </c>
      <c r="B1390" s="3" t="s">
        <v>1332</v>
      </c>
      <c r="C1390" s="251" t="s">
        <v>3787</v>
      </c>
      <c r="D1390" s="188" t="s">
        <v>3788</v>
      </c>
      <c r="E1390" s="188" t="s">
        <v>3790</v>
      </c>
      <c r="F1390" s="244"/>
      <c r="G1390" s="162" t="s">
        <v>384</v>
      </c>
      <c r="H1390" s="242">
        <v>0</v>
      </c>
      <c r="I1390" s="34">
        <v>470000000</v>
      </c>
      <c r="J1390" s="21" t="s">
        <v>1330</v>
      </c>
      <c r="K1390" s="17" t="s">
        <v>1647</v>
      </c>
      <c r="L1390" s="236" t="s">
        <v>3465</v>
      </c>
      <c r="M1390" s="141" t="s">
        <v>383</v>
      </c>
      <c r="N1390" s="364" t="s">
        <v>6109</v>
      </c>
      <c r="O1390" s="3" t="s">
        <v>1382</v>
      </c>
      <c r="P1390" s="7" t="s">
        <v>1354</v>
      </c>
      <c r="Q1390" s="3" t="s">
        <v>1195</v>
      </c>
      <c r="R1390" s="9">
        <v>10</v>
      </c>
      <c r="S1390" s="184">
        <v>3000</v>
      </c>
      <c r="T1390" s="243">
        <f t="shared" si="296"/>
        <v>30000</v>
      </c>
      <c r="U1390" s="83">
        <f t="shared" si="295"/>
        <v>33600</v>
      </c>
      <c r="V1390" s="9" t="s">
        <v>1341</v>
      </c>
      <c r="W1390" s="153" t="s">
        <v>1410</v>
      </c>
      <c r="X1390" s="244"/>
    </row>
    <row r="1391" spans="1:24" s="226" customFormat="1" ht="102">
      <c r="A1391" s="9" t="s">
        <v>7270</v>
      </c>
      <c r="B1391" s="3" t="s">
        <v>1332</v>
      </c>
      <c r="C1391" s="251" t="s">
        <v>3787</v>
      </c>
      <c r="D1391" s="188" t="s">
        <v>3788</v>
      </c>
      <c r="E1391" s="188" t="s">
        <v>3791</v>
      </c>
      <c r="F1391" s="244"/>
      <c r="G1391" s="162" t="s">
        <v>384</v>
      </c>
      <c r="H1391" s="242">
        <v>0</v>
      </c>
      <c r="I1391" s="34">
        <v>470000000</v>
      </c>
      <c r="J1391" s="21" t="s">
        <v>1330</v>
      </c>
      <c r="K1391" s="17" t="s">
        <v>1647</v>
      </c>
      <c r="L1391" s="236" t="s">
        <v>3465</v>
      </c>
      <c r="M1391" s="141" t="s">
        <v>383</v>
      </c>
      <c r="N1391" s="364" t="s">
        <v>6109</v>
      </c>
      <c r="O1391" s="3" t="s">
        <v>1382</v>
      </c>
      <c r="P1391" s="7" t="s">
        <v>1354</v>
      </c>
      <c r="Q1391" s="3" t="s">
        <v>1195</v>
      </c>
      <c r="R1391" s="9">
        <v>5</v>
      </c>
      <c r="S1391" s="184">
        <v>3000</v>
      </c>
      <c r="T1391" s="243">
        <f t="shared" si="296"/>
        <v>15000</v>
      </c>
      <c r="U1391" s="83">
        <f t="shared" si="295"/>
        <v>16800</v>
      </c>
      <c r="V1391" s="9" t="s">
        <v>1341</v>
      </c>
      <c r="W1391" s="153" t="s">
        <v>1410</v>
      </c>
      <c r="X1391" s="244"/>
    </row>
    <row r="1392" spans="1:24" s="226" customFormat="1" ht="102">
      <c r="A1392" s="9" t="s">
        <v>7271</v>
      </c>
      <c r="B1392" s="3" t="s">
        <v>1332</v>
      </c>
      <c r="C1392" s="251" t="s">
        <v>3779</v>
      </c>
      <c r="D1392" s="188" t="s">
        <v>3792</v>
      </c>
      <c r="E1392" s="188" t="s">
        <v>3793</v>
      </c>
      <c r="F1392" s="244"/>
      <c r="G1392" s="162" t="s">
        <v>384</v>
      </c>
      <c r="H1392" s="242">
        <v>0</v>
      </c>
      <c r="I1392" s="34">
        <v>470000000</v>
      </c>
      <c r="J1392" s="21" t="s">
        <v>1330</v>
      </c>
      <c r="K1392" s="17" t="s">
        <v>1647</v>
      </c>
      <c r="L1392" s="236" t="s">
        <v>3465</v>
      </c>
      <c r="M1392" s="141" t="s">
        <v>383</v>
      </c>
      <c r="N1392" s="364" t="s">
        <v>6109</v>
      </c>
      <c r="O1392" s="3" t="s">
        <v>1382</v>
      </c>
      <c r="P1392" s="251">
        <v>704</v>
      </c>
      <c r="Q1392" s="251" t="s">
        <v>2659</v>
      </c>
      <c r="R1392" s="9">
        <v>10</v>
      </c>
      <c r="S1392" s="184">
        <v>2040</v>
      </c>
      <c r="T1392" s="243">
        <f t="shared" si="296"/>
        <v>20400</v>
      </c>
      <c r="U1392" s="83">
        <f t="shared" si="295"/>
        <v>22848.000000000004</v>
      </c>
      <c r="V1392" s="9" t="s">
        <v>1341</v>
      </c>
      <c r="W1392" s="153" t="s">
        <v>1410</v>
      </c>
      <c r="X1392" s="244"/>
    </row>
    <row r="1393" spans="1:24" s="226" customFormat="1" ht="102">
      <c r="A1393" s="9" t="s">
        <v>7272</v>
      </c>
      <c r="B1393" s="3" t="s">
        <v>1332</v>
      </c>
      <c r="C1393" s="251" t="s">
        <v>3794</v>
      </c>
      <c r="D1393" s="188" t="s">
        <v>3795</v>
      </c>
      <c r="E1393" s="1" t="s">
        <v>3796</v>
      </c>
      <c r="F1393" s="244"/>
      <c r="G1393" s="162" t="s">
        <v>384</v>
      </c>
      <c r="H1393" s="242">
        <v>0</v>
      </c>
      <c r="I1393" s="34">
        <v>470000000</v>
      </c>
      <c r="J1393" s="21" t="s">
        <v>1330</v>
      </c>
      <c r="K1393" s="17" t="s">
        <v>1647</v>
      </c>
      <c r="L1393" s="236" t="s">
        <v>3465</v>
      </c>
      <c r="M1393" s="141" t="s">
        <v>383</v>
      </c>
      <c r="N1393" s="364" t="s">
        <v>6109</v>
      </c>
      <c r="O1393" s="3" t="s">
        <v>1382</v>
      </c>
      <c r="P1393" s="7" t="s">
        <v>1354</v>
      </c>
      <c r="Q1393" s="3" t="s">
        <v>1195</v>
      </c>
      <c r="R1393" s="9">
        <v>5</v>
      </c>
      <c r="S1393" s="184">
        <v>1132.08</v>
      </c>
      <c r="T1393" s="243">
        <f t="shared" si="296"/>
        <v>5660.4</v>
      </c>
      <c r="U1393" s="83">
        <f t="shared" si="295"/>
        <v>6339.6480000000001</v>
      </c>
      <c r="V1393" s="9" t="s">
        <v>1341</v>
      </c>
      <c r="W1393" s="153" t="s">
        <v>1410</v>
      </c>
      <c r="X1393" s="244"/>
    </row>
    <row r="1394" spans="1:24" s="226" customFormat="1" ht="102">
      <c r="A1394" s="9" t="s">
        <v>7273</v>
      </c>
      <c r="B1394" s="3" t="s">
        <v>1332</v>
      </c>
      <c r="C1394" s="251" t="s">
        <v>3794</v>
      </c>
      <c r="D1394" s="188" t="s">
        <v>3795</v>
      </c>
      <c r="E1394" s="1" t="s">
        <v>3797</v>
      </c>
      <c r="F1394" s="244"/>
      <c r="G1394" s="162" t="s">
        <v>384</v>
      </c>
      <c r="H1394" s="242">
        <v>0</v>
      </c>
      <c r="I1394" s="34">
        <v>470000000</v>
      </c>
      <c r="J1394" s="21" t="s">
        <v>1330</v>
      </c>
      <c r="K1394" s="17" t="s">
        <v>1647</v>
      </c>
      <c r="L1394" s="236" t="s">
        <v>3465</v>
      </c>
      <c r="M1394" s="141" t="s">
        <v>383</v>
      </c>
      <c r="N1394" s="364" t="s">
        <v>6109</v>
      </c>
      <c r="O1394" s="3" t="s">
        <v>1382</v>
      </c>
      <c r="P1394" s="7" t="s">
        <v>1354</v>
      </c>
      <c r="Q1394" s="3" t="s">
        <v>1195</v>
      </c>
      <c r="R1394" s="9">
        <v>10</v>
      </c>
      <c r="S1394" s="184">
        <v>1387.49</v>
      </c>
      <c r="T1394" s="243">
        <f t="shared" si="296"/>
        <v>13874.9</v>
      </c>
      <c r="U1394" s="83">
        <f t="shared" si="295"/>
        <v>15539.888000000001</v>
      </c>
      <c r="V1394" s="9" t="s">
        <v>1341</v>
      </c>
      <c r="W1394" s="153" t="s">
        <v>1410</v>
      </c>
      <c r="X1394" s="244"/>
    </row>
    <row r="1395" spans="1:24" s="226" customFormat="1" ht="102">
      <c r="A1395" s="9" t="s">
        <v>7274</v>
      </c>
      <c r="B1395" s="3" t="s">
        <v>1332</v>
      </c>
      <c r="C1395" s="251" t="s">
        <v>3794</v>
      </c>
      <c r="D1395" s="188" t="s">
        <v>3795</v>
      </c>
      <c r="E1395" s="1" t="s">
        <v>3798</v>
      </c>
      <c r="F1395" s="244"/>
      <c r="G1395" s="162" t="s">
        <v>384</v>
      </c>
      <c r="H1395" s="242">
        <v>0</v>
      </c>
      <c r="I1395" s="34">
        <v>470000000</v>
      </c>
      <c r="J1395" s="21" t="s">
        <v>1330</v>
      </c>
      <c r="K1395" s="17" t="s">
        <v>1647</v>
      </c>
      <c r="L1395" s="236" t="s">
        <v>3465</v>
      </c>
      <c r="M1395" s="141" t="s">
        <v>383</v>
      </c>
      <c r="N1395" s="364" t="s">
        <v>6109</v>
      </c>
      <c r="O1395" s="3" t="s">
        <v>1382</v>
      </c>
      <c r="P1395" s="7" t="s">
        <v>1354</v>
      </c>
      <c r="Q1395" s="3" t="s">
        <v>1195</v>
      </c>
      <c r="R1395" s="9">
        <v>10</v>
      </c>
      <c r="S1395" s="184">
        <v>2415.0500000000002</v>
      </c>
      <c r="T1395" s="243">
        <f t="shared" si="296"/>
        <v>24150.5</v>
      </c>
      <c r="U1395" s="83">
        <f t="shared" si="295"/>
        <v>27048.560000000001</v>
      </c>
      <c r="V1395" s="9" t="s">
        <v>1341</v>
      </c>
      <c r="W1395" s="153" t="s">
        <v>1410</v>
      </c>
      <c r="X1395" s="244"/>
    </row>
    <row r="1396" spans="1:24" s="226" customFormat="1" ht="102">
      <c r="A1396" s="9" t="s">
        <v>7275</v>
      </c>
      <c r="B1396" s="3" t="s">
        <v>1332</v>
      </c>
      <c r="C1396" s="237" t="s">
        <v>3799</v>
      </c>
      <c r="D1396" s="188" t="s">
        <v>3800</v>
      </c>
      <c r="E1396" s="1" t="s">
        <v>3801</v>
      </c>
      <c r="F1396" s="244"/>
      <c r="G1396" s="162" t="s">
        <v>384</v>
      </c>
      <c r="H1396" s="242">
        <v>0</v>
      </c>
      <c r="I1396" s="34">
        <v>470000000</v>
      </c>
      <c r="J1396" s="21" t="s">
        <v>1330</v>
      </c>
      <c r="K1396" s="17" t="s">
        <v>1647</v>
      </c>
      <c r="L1396" s="236" t="s">
        <v>3465</v>
      </c>
      <c r="M1396" s="141" t="s">
        <v>383</v>
      </c>
      <c r="N1396" s="364" t="s">
        <v>6111</v>
      </c>
      <c r="O1396" s="3" t="s">
        <v>1382</v>
      </c>
      <c r="P1396" s="7" t="s">
        <v>1354</v>
      </c>
      <c r="Q1396" s="3" t="s">
        <v>1195</v>
      </c>
      <c r="R1396" s="11">
        <v>20</v>
      </c>
      <c r="S1396" s="184">
        <v>1181.3900000000001</v>
      </c>
      <c r="T1396" s="243">
        <f t="shared" si="296"/>
        <v>23627.800000000003</v>
      </c>
      <c r="U1396" s="83">
        <f t="shared" si="295"/>
        <v>26463.136000000006</v>
      </c>
      <c r="V1396" s="9" t="s">
        <v>1341</v>
      </c>
      <c r="W1396" s="153" t="s">
        <v>1410</v>
      </c>
      <c r="X1396" s="244"/>
    </row>
    <row r="1397" spans="1:24" s="226" customFormat="1" ht="102">
      <c r="A1397" s="9" t="s">
        <v>7276</v>
      </c>
      <c r="B1397" s="3" t="s">
        <v>1332</v>
      </c>
      <c r="C1397" s="237" t="s">
        <v>3799</v>
      </c>
      <c r="D1397" s="188" t="s">
        <v>3800</v>
      </c>
      <c r="E1397" s="1" t="s">
        <v>3802</v>
      </c>
      <c r="F1397" s="244"/>
      <c r="G1397" s="162" t="s">
        <v>384</v>
      </c>
      <c r="H1397" s="242">
        <v>0</v>
      </c>
      <c r="I1397" s="34">
        <v>470000000</v>
      </c>
      <c r="J1397" s="21" t="s">
        <v>1330</v>
      </c>
      <c r="K1397" s="17" t="s">
        <v>1647</v>
      </c>
      <c r="L1397" s="236" t="s">
        <v>3465</v>
      </c>
      <c r="M1397" s="141" t="s">
        <v>383</v>
      </c>
      <c r="N1397" s="364" t="s">
        <v>6111</v>
      </c>
      <c r="O1397" s="3" t="s">
        <v>1382</v>
      </c>
      <c r="P1397" s="7" t="s">
        <v>1354</v>
      </c>
      <c r="Q1397" s="3" t="s">
        <v>1195</v>
      </c>
      <c r="R1397" s="11">
        <v>15</v>
      </c>
      <c r="S1397" s="184">
        <v>1465.94</v>
      </c>
      <c r="T1397" s="243">
        <f t="shared" si="296"/>
        <v>21989.100000000002</v>
      </c>
      <c r="U1397" s="83">
        <f t="shared" si="295"/>
        <v>24627.792000000005</v>
      </c>
      <c r="V1397" s="9" t="s">
        <v>1341</v>
      </c>
      <c r="W1397" s="153" t="s">
        <v>1410</v>
      </c>
      <c r="X1397" s="244"/>
    </row>
    <row r="1398" spans="1:24" s="226" customFormat="1" ht="102">
      <c r="A1398" s="9" t="s">
        <v>7277</v>
      </c>
      <c r="B1398" s="3" t="s">
        <v>1332</v>
      </c>
      <c r="C1398" s="237" t="s">
        <v>3799</v>
      </c>
      <c r="D1398" s="188" t="s">
        <v>3800</v>
      </c>
      <c r="E1398" s="1" t="s">
        <v>3803</v>
      </c>
      <c r="F1398" s="244"/>
      <c r="G1398" s="162" t="s">
        <v>384</v>
      </c>
      <c r="H1398" s="242">
        <v>0</v>
      </c>
      <c r="I1398" s="34">
        <v>470000000</v>
      </c>
      <c r="J1398" s="21" t="s">
        <v>1330</v>
      </c>
      <c r="K1398" s="17" t="s">
        <v>1647</v>
      </c>
      <c r="L1398" s="236" t="s">
        <v>3465</v>
      </c>
      <c r="M1398" s="141" t="s">
        <v>383</v>
      </c>
      <c r="N1398" s="364" t="s">
        <v>6111</v>
      </c>
      <c r="O1398" s="3" t="s">
        <v>1382</v>
      </c>
      <c r="P1398" s="7" t="s">
        <v>1354</v>
      </c>
      <c r="Q1398" s="3" t="s">
        <v>1195</v>
      </c>
      <c r="R1398" s="11">
        <v>15</v>
      </c>
      <c r="S1398" s="184">
        <v>4516.8100000000004</v>
      </c>
      <c r="T1398" s="243">
        <f t="shared" si="296"/>
        <v>67752.150000000009</v>
      </c>
      <c r="U1398" s="83">
        <f t="shared" si="295"/>
        <v>75882.40800000001</v>
      </c>
      <c r="V1398" s="9" t="s">
        <v>1341</v>
      </c>
      <c r="W1398" s="153" t="s">
        <v>1410</v>
      </c>
      <c r="X1398" s="244"/>
    </row>
    <row r="1399" spans="1:24" s="226" customFormat="1" ht="102">
      <c r="A1399" s="9" t="s">
        <v>7278</v>
      </c>
      <c r="B1399" s="3" t="s">
        <v>1332</v>
      </c>
      <c r="C1399" s="237" t="s">
        <v>3799</v>
      </c>
      <c r="D1399" s="188" t="s">
        <v>3800</v>
      </c>
      <c r="E1399" s="1" t="s">
        <v>3804</v>
      </c>
      <c r="F1399" s="244"/>
      <c r="G1399" s="162" t="s">
        <v>384</v>
      </c>
      <c r="H1399" s="242">
        <v>0</v>
      </c>
      <c r="I1399" s="34">
        <v>470000000</v>
      </c>
      <c r="J1399" s="21" t="s">
        <v>1330</v>
      </c>
      <c r="K1399" s="17" t="s">
        <v>1647</v>
      </c>
      <c r="L1399" s="236" t="s">
        <v>3465</v>
      </c>
      <c r="M1399" s="141" t="s">
        <v>383</v>
      </c>
      <c r="N1399" s="364" t="s">
        <v>6111</v>
      </c>
      <c r="O1399" s="3" t="s">
        <v>1382</v>
      </c>
      <c r="P1399" s="7" t="s">
        <v>1354</v>
      </c>
      <c r="Q1399" s="3" t="s">
        <v>1195</v>
      </c>
      <c r="R1399" s="11">
        <v>10</v>
      </c>
      <c r="S1399" s="184">
        <v>6000</v>
      </c>
      <c r="T1399" s="243">
        <f t="shared" si="296"/>
        <v>60000</v>
      </c>
      <c r="U1399" s="83">
        <f t="shared" si="295"/>
        <v>67200</v>
      </c>
      <c r="V1399" s="9" t="s">
        <v>1341</v>
      </c>
      <c r="W1399" s="153" t="s">
        <v>1410</v>
      </c>
      <c r="X1399" s="244"/>
    </row>
    <row r="1400" spans="1:24" s="226" customFormat="1" ht="102">
      <c r="A1400" s="9" t="s">
        <v>7279</v>
      </c>
      <c r="B1400" s="3" t="s">
        <v>1332</v>
      </c>
      <c r="C1400" s="251" t="s">
        <v>3805</v>
      </c>
      <c r="D1400" s="188" t="s">
        <v>3806</v>
      </c>
      <c r="E1400" s="1" t="s">
        <v>3807</v>
      </c>
      <c r="F1400" s="244"/>
      <c r="G1400" s="162" t="s">
        <v>384</v>
      </c>
      <c r="H1400" s="242">
        <v>0</v>
      </c>
      <c r="I1400" s="34">
        <v>470000000</v>
      </c>
      <c r="J1400" s="21" t="s">
        <v>1330</v>
      </c>
      <c r="K1400" s="17" t="s">
        <v>1647</v>
      </c>
      <c r="L1400" s="236" t="s">
        <v>3465</v>
      </c>
      <c r="M1400" s="141" t="s">
        <v>383</v>
      </c>
      <c r="N1400" s="364" t="s">
        <v>6111</v>
      </c>
      <c r="O1400" s="3" t="s">
        <v>1382</v>
      </c>
      <c r="P1400" s="7" t="s">
        <v>1354</v>
      </c>
      <c r="Q1400" s="3" t="s">
        <v>1195</v>
      </c>
      <c r="R1400" s="11">
        <v>6</v>
      </c>
      <c r="S1400" s="184">
        <v>1325.96</v>
      </c>
      <c r="T1400" s="243">
        <f t="shared" si="296"/>
        <v>7955.76</v>
      </c>
      <c r="U1400" s="83">
        <f t="shared" si="295"/>
        <v>8910.4512000000013</v>
      </c>
      <c r="V1400" s="9" t="s">
        <v>1341</v>
      </c>
      <c r="W1400" s="153" t="s">
        <v>1410</v>
      </c>
      <c r="X1400" s="244"/>
    </row>
    <row r="1401" spans="1:24" s="226" customFormat="1" ht="102">
      <c r="A1401" s="9" t="s">
        <v>7280</v>
      </c>
      <c r="B1401" s="3" t="s">
        <v>1332</v>
      </c>
      <c r="C1401" s="251" t="s">
        <v>3805</v>
      </c>
      <c r="D1401" s="188" t="s">
        <v>3808</v>
      </c>
      <c r="E1401" s="1" t="s">
        <v>3809</v>
      </c>
      <c r="F1401" s="244"/>
      <c r="G1401" s="162" t="s">
        <v>384</v>
      </c>
      <c r="H1401" s="242">
        <v>0</v>
      </c>
      <c r="I1401" s="34">
        <v>470000000</v>
      </c>
      <c r="J1401" s="21" t="s">
        <v>1330</v>
      </c>
      <c r="K1401" s="17" t="s">
        <v>1647</v>
      </c>
      <c r="L1401" s="236" t="s">
        <v>3465</v>
      </c>
      <c r="M1401" s="141" t="s">
        <v>383</v>
      </c>
      <c r="N1401" s="364" t="s">
        <v>6111</v>
      </c>
      <c r="O1401" s="3" t="s">
        <v>1382</v>
      </c>
      <c r="P1401" s="7" t="s">
        <v>1354</v>
      </c>
      <c r="Q1401" s="3" t="s">
        <v>1195</v>
      </c>
      <c r="R1401" s="11">
        <v>2</v>
      </c>
      <c r="S1401" s="184">
        <v>5404.6</v>
      </c>
      <c r="T1401" s="243">
        <f t="shared" si="296"/>
        <v>10809.2</v>
      </c>
      <c r="U1401" s="83">
        <f t="shared" si="295"/>
        <v>12106.304000000002</v>
      </c>
      <c r="V1401" s="9" t="s">
        <v>1341</v>
      </c>
      <c r="W1401" s="153" t="s">
        <v>1410</v>
      </c>
      <c r="X1401" s="244"/>
    </row>
    <row r="1402" spans="1:24" s="226" customFormat="1" ht="102">
      <c r="A1402" s="9" t="s">
        <v>7281</v>
      </c>
      <c r="B1402" s="3" t="s">
        <v>1332</v>
      </c>
      <c r="C1402" s="237" t="s">
        <v>3810</v>
      </c>
      <c r="D1402" s="188" t="s">
        <v>3811</v>
      </c>
      <c r="E1402" s="1" t="s">
        <v>3812</v>
      </c>
      <c r="F1402" s="244"/>
      <c r="G1402" s="162" t="s">
        <v>384</v>
      </c>
      <c r="H1402" s="242">
        <v>0</v>
      </c>
      <c r="I1402" s="34">
        <v>470000000</v>
      </c>
      <c r="J1402" s="21" t="s">
        <v>1330</v>
      </c>
      <c r="K1402" s="17" t="s">
        <v>1647</v>
      </c>
      <c r="L1402" s="236" t="s">
        <v>3465</v>
      </c>
      <c r="M1402" s="141" t="s">
        <v>383</v>
      </c>
      <c r="N1402" s="364" t="s">
        <v>6111</v>
      </c>
      <c r="O1402" s="3" t="s">
        <v>1382</v>
      </c>
      <c r="P1402" s="7" t="s">
        <v>1354</v>
      </c>
      <c r="Q1402" s="3" t="s">
        <v>1195</v>
      </c>
      <c r="R1402" s="11">
        <v>1</v>
      </c>
      <c r="S1402" s="184">
        <v>4123.7879999999996</v>
      </c>
      <c r="T1402" s="243">
        <f t="shared" si="296"/>
        <v>4123.7879999999996</v>
      </c>
      <c r="U1402" s="83">
        <f t="shared" si="295"/>
        <v>4618.6425600000002</v>
      </c>
      <c r="V1402" s="9" t="s">
        <v>1341</v>
      </c>
      <c r="W1402" s="153" t="s">
        <v>1410</v>
      </c>
      <c r="X1402" s="244"/>
    </row>
    <row r="1403" spans="1:24" s="226" customFormat="1" ht="102">
      <c r="A1403" s="9" t="s">
        <v>7282</v>
      </c>
      <c r="B1403" s="3" t="s">
        <v>1332</v>
      </c>
      <c r="C1403" s="237" t="s">
        <v>3813</v>
      </c>
      <c r="D1403" s="188" t="s">
        <v>3811</v>
      </c>
      <c r="E1403" s="1" t="s">
        <v>3814</v>
      </c>
      <c r="F1403" s="244"/>
      <c r="G1403" s="162" t="s">
        <v>384</v>
      </c>
      <c r="H1403" s="242">
        <v>0</v>
      </c>
      <c r="I1403" s="34">
        <v>470000000</v>
      </c>
      <c r="J1403" s="21" t="s">
        <v>1330</v>
      </c>
      <c r="K1403" s="17" t="s">
        <v>1647</v>
      </c>
      <c r="L1403" s="236" t="s">
        <v>3465</v>
      </c>
      <c r="M1403" s="141" t="s">
        <v>383</v>
      </c>
      <c r="N1403" s="364" t="s">
        <v>6111</v>
      </c>
      <c r="O1403" s="3" t="s">
        <v>1382</v>
      </c>
      <c r="P1403" s="7" t="s">
        <v>1354</v>
      </c>
      <c r="Q1403" s="3" t="s">
        <v>1195</v>
      </c>
      <c r="R1403" s="11">
        <v>1</v>
      </c>
      <c r="S1403" s="184">
        <v>4275.6120000000001</v>
      </c>
      <c r="T1403" s="243">
        <f t="shared" si="296"/>
        <v>4275.6120000000001</v>
      </c>
      <c r="U1403" s="83">
        <f t="shared" si="295"/>
        <v>4788.6854400000002</v>
      </c>
      <c r="V1403" s="9" t="s">
        <v>1341</v>
      </c>
      <c r="W1403" s="153" t="s">
        <v>1410</v>
      </c>
      <c r="X1403" s="244"/>
    </row>
    <row r="1404" spans="1:24" s="226" customFormat="1" ht="102">
      <c r="A1404" s="9" t="s">
        <v>7283</v>
      </c>
      <c r="B1404" s="3" t="s">
        <v>1332</v>
      </c>
      <c r="C1404" s="220" t="s">
        <v>3815</v>
      </c>
      <c r="D1404" s="188" t="s">
        <v>3811</v>
      </c>
      <c r="E1404" s="1" t="s">
        <v>3816</v>
      </c>
      <c r="F1404" s="244"/>
      <c r="G1404" s="162" t="s">
        <v>384</v>
      </c>
      <c r="H1404" s="242">
        <v>0</v>
      </c>
      <c r="I1404" s="34">
        <v>470000000</v>
      </c>
      <c r="J1404" s="21" t="s">
        <v>1330</v>
      </c>
      <c r="K1404" s="17" t="s">
        <v>1647</v>
      </c>
      <c r="L1404" s="236" t="s">
        <v>3465</v>
      </c>
      <c r="M1404" s="141" t="s">
        <v>383</v>
      </c>
      <c r="N1404" s="364" t="s">
        <v>6111</v>
      </c>
      <c r="O1404" s="3" t="s">
        <v>1382</v>
      </c>
      <c r="P1404" s="7" t="s">
        <v>1354</v>
      </c>
      <c r="Q1404" s="3" t="s">
        <v>1195</v>
      </c>
      <c r="R1404" s="11">
        <v>1</v>
      </c>
      <c r="S1404" s="184">
        <v>5490.54</v>
      </c>
      <c r="T1404" s="243">
        <f t="shared" si="296"/>
        <v>5490.54</v>
      </c>
      <c r="U1404" s="83">
        <f t="shared" si="295"/>
        <v>6149.4048000000003</v>
      </c>
      <c r="V1404" s="9" t="s">
        <v>1341</v>
      </c>
      <c r="W1404" s="153" t="s">
        <v>1410</v>
      </c>
      <c r="X1404" s="244"/>
    </row>
    <row r="1405" spans="1:24" s="226" customFormat="1" ht="102">
      <c r="A1405" s="9" t="s">
        <v>7284</v>
      </c>
      <c r="B1405" s="3" t="s">
        <v>1332</v>
      </c>
      <c r="C1405" s="220" t="s">
        <v>3817</v>
      </c>
      <c r="D1405" s="188" t="s">
        <v>3811</v>
      </c>
      <c r="E1405" s="1" t="s">
        <v>3818</v>
      </c>
      <c r="F1405" s="244"/>
      <c r="G1405" s="162" t="s">
        <v>384</v>
      </c>
      <c r="H1405" s="242">
        <v>0</v>
      </c>
      <c r="I1405" s="34">
        <v>470000000</v>
      </c>
      <c r="J1405" s="21" t="s">
        <v>1330</v>
      </c>
      <c r="K1405" s="17" t="s">
        <v>1647</v>
      </c>
      <c r="L1405" s="236" t="s">
        <v>3465</v>
      </c>
      <c r="M1405" s="141" t="s">
        <v>383</v>
      </c>
      <c r="N1405" s="364" t="s">
        <v>6111</v>
      </c>
      <c r="O1405" s="3" t="s">
        <v>1382</v>
      </c>
      <c r="P1405" s="7" t="s">
        <v>1354</v>
      </c>
      <c r="Q1405" s="3" t="s">
        <v>1195</v>
      </c>
      <c r="R1405" s="11">
        <v>1</v>
      </c>
      <c r="S1405" s="184">
        <v>19497.3</v>
      </c>
      <c r="T1405" s="243">
        <f t="shared" si="296"/>
        <v>19497.3</v>
      </c>
      <c r="U1405" s="83">
        <f t="shared" si="295"/>
        <v>21836.976000000002</v>
      </c>
      <c r="V1405" s="9" t="s">
        <v>1341</v>
      </c>
      <c r="W1405" s="153" t="s">
        <v>1410</v>
      </c>
      <c r="X1405" s="244"/>
    </row>
    <row r="1406" spans="1:24" s="226" customFormat="1" ht="102">
      <c r="A1406" s="9" t="s">
        <v>7285</v>
      </c>
      <c r="B1406" s="3" t="s">
        <v>1332</v>
      </c>
      <c r="C1406" s="220" t="s">
        <v>3819</v>
      </c>
      <c r="D1406" s="188" t="s">
        <v>3820</v>
      </c>
      <c r="E1406" s="1" t="s">
        <v>3821</v>
      </c>
      <c r="F1406" s="244"/>
      <c r="G1406" s="162" t="s">
        <v>384</v>
      </c>
      <c r="H1406" s="242">
        <v>0</v>
      </c>
      <c r="I1406" s="34">
        <v>470000000</v>
      </c>
      <c r="J1406" s="21" t="s">
        <v>1330</v>
      </c>
      <c r="K1406" s="17" t="s">
        <v>1647</v>
      </c>
      <c r="L1406" s="236" t="s">
        <v>3465</v>
      </c>
      <c r="M1406" s="141" t="s">
        <v>383</v>
      </c>
      <c r="N1406" s="364" t="s">
        <v>6111</v>
      </c>
      <c r="O1406" s="3" t="s">
        <v>1382</v>
      </c>
      <c r="P1406" s="7" t="s">
        <v>1354</v>
      </c>
      <c r="Q1406" s="3" t="s">
        <v>1195</v>
      </c>
      <c r="R1406" s="11">
        <v>1</v>
      </c>
      <c r="S1406" s="184">
        <v>71985.899999999994</v>
      </c>
      <c r="T1406" s="243">
        <f t="shared" si="296"/>
        <v>71985.899999999994</v>
      </c>
      <c r="U1406" s="83">
        <f t="shared" si="295"/>
        <v>80624.207999999999</v>
      </c>
      <c r="V1406" s="9" t="s">
        <v>1341</v>
      </c>
      <c r="W1406" s="153" t="s">
        <v>1410</v>
      </c>
      <c r="X1406" s="244"/>
    </row>
    <row r="1407" spans="1:24" s="226" customFormat="1" ht="102">
      <c r="A1407" s="9" t="s">
        <v>7286</v>
      </c>
      <c r="B1407" s="3" t="s">
        <v>1332</v>
      </c>
      <c r="C1407" s="220" t="s">
        <v>3822</v>
      </c>
      <c r="D1407" s="185" t="s">
        <v>3823</v>
      </c>
      <c r="E1407" s="1" t="s">
        <v>3824</v>
      </c>
      <c r="F1407" s="244"/>
      <c r="G1407" s="162" t="s">
        <v>384</v>
      </c>
      <c r="H1407" s="242">
        <v>0</v>
      </c>
      <c r="I1407" s="34">
        <v>470000000</v>
      </c>
      <c r="J1407" s="21" t="s">
        <v>1330</v>
      </c>
      <c r="K1407" s="17" t="s">
        <v>1647</v>
      </c>
      <c r="L1407" s="236" t="s">
        <v>3465</v>
      </c>
      <c r="M1407" s="141" t="s">
        <v>383</v>
      </c>
      <c r="N1407" s="364" t="s">
        <v>6105</v>
      </c>
      <c r="O1407" s="3" t="s">
        <v>1382</v>
      </c>
      <c r="P1407" s="7" t="s">
        <v>1354</v>
      </c>
      <c r="Q1407" s="3" t="s">
        <v>1195</v>
      </c>
      <c r="R1407" s="11">
        <v>10</v>
      </c>
      <c r="S1407" s="184">
        <v>360</v>
      </c>
      <c r="T1407" s="243">
        <f t="shared" si="296"/>
        <v>3600</v>
      </c>
      <c r="U1407" s="83">
        <f t="shared" si="295"/>
        <v>4032.0000000000005</v>
      </c>
      <c r="V1407" s="9" t="s">
        <v>1341</v>
      </c>
      <c r="W1407" s="153" t="s">
        <v>1410</v>
      </c>
      <c r="X1407" s="244"/>
    </row>
    <row r="1408" spans="1:24" s="226" customFormat="1" ht="102">
      <c r="A1408" s="9" t="s">
        <v>7287</v>
      </c>
      <c r="B1408" s="3" t="s">
        <v>1332</v>
      </c>
      <c r="C1408" s="251" t="s">
        <v>3825</v>
      </c>
      <c r="D1408" s="188" t="s">
        <v>3826</v>
      </c>
      <c r="E1408" s="1" t="s">
        <v>3827</v>
      </c>
      <c r="F1408" s="244"/>
      <c r="G1408" s="162" t="s">
        <v>384</v>
      </c>
      <c r="H1408" s="242">
        <v>0</v>
      </c>
      <c r="I1408" s="34">
        <v>470000000</v>
      </c>
      <c r="J1408" s="21" t="s">
        <v>1330</v>
      </c>
      <c r="K1408" s="17" t="s">
        <v>1647</v>
      </c>
      <c r="L1408" s="236" t="s">
        <v>3465</v>
      </c>
      <c r="M1408" s="141" t="s">
        <v>383</v>
      </c>
      <c r="N1408" s="364" t="s">
        <v>6105</v>
      </c>
      <c r="O1408" s="3" t="s">
        <v>1382</v>
      </c>
      <c r="P1408" s="7" t="s">
        <v>1354</v>
      </c>
      <c r="Q1408" s="3" t="s">
        <v>1195</v>
      </c>
      <c r="R1408" s="11">
        <v>5</v>
      </c>
      <c r="S1408" s="184">
        <v>38400</v>
      </c>
      <c r="T1408" s="243">
        <f t="shared" si="296"/>
        <v>192000</v>
      </c>
      <c r="U1408" s="83">
        <f t="shared" ref="U1408:U1471" si="298">T1408*1.12</f>
        <v>215040.00000000003</v>
      </c>
      <c r="V1408" s="9" t="s">
        <v>1341</v>
      </c>
      <c r="W1408" s="153" t="s">
        <v>1410</v>
      </c>
      <c r="X1408" s="244"/>
    </row>
    <row r="1409" spans="1:24" s="226" customFormat="1" ht="102">
      <c r="A1409" s="9" t="s">
        <v>7288</v>
      </c>
      <c r="B1409" s="3" t="s">
        <v>1332</v>
      </c>
      <c r="C1409" s="251" t="s">
        <v>3828</v>
      </c>
      <c r="D1409" s="188" t="s">
        <v>3829</v>
      </c>
      <c r="E1409" s="1" t="s">
        <v>3830</v>
      </c>
      <c r="F1409" s="244"/>
      <c r="G1409" s="162" t="s">
        <v>384</v>
      </c>
      <c r="H1409" s="242">
        <v>0</v>
      </c>
      <c r="I1409" s="34">
        <v>470000000</v>
      </c>
      <c r="J1409" s="21" t="s">
        <v>1330</v>
      </c>
      <c r="K1409" s="17" t="s">
        <v>1647</v>
      </c>
      <c r="L1409" s="236" t="s">
        <v>3465</v>
      </c>
      <c r="M1409" s="141" t="s">
        <v>383</v>
      </c>
      <c r="N1409" s="364" t="s">
        <v>6105</v>
      </c>
      <c r="O1409" s="3" t="s">
        <v>1382</v>
      </c>
      <c r="P1409" s="7" t="s">
        <v>1354</v>
      </c>
      <c r="Q1409" s="3" t="s">
        <v>1195</v>
      </c>
      <c r="R1409" s="11">
        <v>2</v>
      </c>
      <c r="S1409" s="184">
        <v>72000</v>
      </c>
      <c r="T1409" s="243">
        <f t="shared" si="296"/>
        <v>144000</v>
      </c>
      <c r="U1409" s="83">
        <f t="shared" si="298"/>
        <v>161280.00000000003</v>
      </c>
      <c r="V1409" s="9" t="s">
        <v>1341</v>
      </c>
      <c r="W1409" s="153" t="s">
        <v>1410</v>
      </c>
      <c r="X1409" s="244"/>
    </row>
    <row r="1410" spans="1:24" s="226" customFormat="1" ht="102">
      <c r="A1410" s="9" t="s">
        <v>7289</v>
      </c>
      <c r="B1410" s="3" t="s">
        <v>1332</v>
      </c>
      <c r="C1410" s="193" t="s">
        <v>3831</v>
      </c>
      <c r="D1410" s="188" t="s">
        <v>3832</v>
      </c>
      <c r="E1410" s="1" t="s">
        <v>3833</v>
      </c>
      <c r="F1410" s="244"/>
      <c r="G1410" s="162" t="s">
        <v>384</v>
      </c>
      <c r="H1410" s="242">
        <v>0</v>
      </c>
      <c r="I1410" s="34">
        <v>470000000</v>
      </c>
      <c r="J1410" s="21" t="s">
        <v>1330</v>
      </c>
      <c r="K1410" s="17" t="s">
        <v>1647</v>
      </c>
      <c r="L1410" s="236" t="s">
        <v>3465</v>
      </c>
      <c r="M1410" s="141" t="s">
        <v>383</v>
      </c>
      <c r="N1410" s="364" t="s">
        <v>6105</v>
      </c>
      <c r="O1410" s="3" t="s">
        <v>1382</v>
      </c>
      <c r="P1410" s="7" t="s">
        <v>1354</v>
      </c>
      <c r="Q1410" s="3" t="s">
        <v>1195</v>
      </c>
      <c r="R1410" s="11">
        <v>7</v>
      </c>
      <c r="S1410" s="184">
        <v>62400</v>
      </c>
      <c r="T1410" s="243">
        <f t="shared" si="296"/>
        <v>436800</v>
      </c>
      <c r="U1410" s="83">
        <f t="shared" si="298"/>
        <v>489216.00000000006</v>
      </c>
      <c r="V1410" s="9" t="s">
        <v>1341</v>
      </c>
      <c r="W1410" s="153" t="s">
        <v>1410</v>
      </c>
      <c r="X1410" s="244"/>
    </row>
    <row r="1411" spans="1:24" s="226" customFormat="1" ht="102">
      <c r="A1411" s="9" t="s">
        <v>7290</v>
      </c>
      <c r="B1411" s="3" t="s">
        <v>1332</v>
      </c>
      <c r="C1411" s="251" t="s">
        <v>3834</v>
      </c>
      <c r="D1411" s="188" t="s">
        <v>3835</v>
      </c>
      <c r="E1411" s="1" t="s">
        <v>3836</v>
      </c>
      <c r="F1411" s="244"/>
      <c r="G1411" s="162" t="s">
        <v>384</v>
      </c>
      <c r="H1411" s="242">
        <v>0</v>
      </c>
      <c r="I1411" s="34">
        <v>470000000</v>
      </c>
      <c r="J1411" s="21" t="s">
        <v>1330</v>
      </c>
      <c r="K1411" s="17" t="s">
        <v>1647</v>
      </c>
      <c r="L1411" s="236" t="s">
        <v>3465</v>
      </c>
      <c r="M1411" s="141" t="s">
        <v>383</v>
      </c>
      <c r="N1411" s="364" t="s">
        <v>6105</v>
      </c>
      <c r="O1411" s="3" t="s">
        <v>1382</v>
      </c>
      <c r="P1411" s="7" t="s">
        <v>1354</v>
      </c>
      <c r="Q1411" s="3" t="s">
        <v>1195</v>
      </c>
      <c r="R1411" s="11">
        <v>12</v>
      </c>
      <c r="S1411" s="184">
        <v>41282.400000000001</v>
      </c>
      <c r="T1411" s="243">
        <f t="shared" si="296"/>
        <v>495388.80000000005</v>
      </c>
      <c r="U1411" s="83">
        <f t="shared" si="298"/>
        <v>554835.45600000012</v>
      </c>
      <c r="V1411" s="9" t="s">
        <v>1341</v>
      </c>
      <c r="W1411" s="153" t="s">
        <v>1410</v>
      </c>
      <c r="X1411" s="244"/>
    </row>
    <row r="1412" spans="1:24" s="226" customFormat="1" ht="102">
      <c r="A1412" s="9" t="s">
        <v>7291</v>
      </c>
      <c r="B1412" s="3" t="s">
        <v>1332</v>
      </c>
      <c r="C1412" s="251" t="s">
        <v>3837</v>
      </c>
      <c r="D1412" s="188" t="s">
        <v>3838</v>
      </c>
      <c r="E1412" s="1" t="s">
        <v>3839</v>
      </c>
      <c r="F1412" s="244"/>
      <c r="G1412" s="162" t="s">
        <v>384</v>
      </c>
      <c r="H1412" s="242">
        <v>0</v>
      </c>
      <c r="I1412" s="34">
        <v>470000000</v>
      </c>
      <c r="J1412" s="21" t="s">
        <v>1330</v>
      </c>
      <c r="K1412" s="17" t="s">
        <v>1647</v>
      </c>
      <c r="L1412" s="236" t="s">
        <v>3465</v>
      </c>
      <c r="M1412" s="141" t="s">
        <v>383</v>
      </c>
      <c r="N1412" s="364" t="s">
        <v>6105</v>
      </c>
      <c r="O1412" s="3" t="s">
        <v>1382</v>
      </c>
      <c r="P1412" s="7" t="s">
        <v>1354</v>
      </c>
      <c r="Q1412" s="3" t="s">
        <v>1195</v>
      </c>
      <c r="R1412" s="11">
        <v>5</v>
      </c>
      <c r="S1412" s="184">
        <v>57744.959999999999</v>
      </c>
      <c r="T1412" s="299">
        <v>0</v>
      </c>
      <c r="U1412" s="83">
        <f t="shared" si="298"/>
        <v>0</v>
      </c>
      <c r="V1412" s="9" t="s">
        <v>1341</v>
      </c>
      <c r="W1412" s="153" t="s">
        <v>1410</v>
      </c>
      <c r="X1412" s="244" t="s">
        <v>9103</v>
      </c>
    </row>
    <row r="1413" spans="1:24" s="226" customFormat="1" ht="102">
      <c r="A1413" s="9" t="s">
        <v>7292</v>
      </c>
      <c r="B1413" s="3" t="s">
        <v>1332</v>
      </c>
      <c r="C1413" s="251" t="s">
        <v>3837</v>
      </c>
      <c r="D1413" s="396" t="s">
        <v>3840</v>
      </c>
      <c r="E1413" s="192" t="s">
        <v>3841</v>
      </c>
      <c r="F1413" s="244"/>
      <c r="G1413" s="162" t="s">
        <v>384</v>
      </c>
      <c r="H1413" s="242">
        <v>0</v>
      </c>
      <c r="I1413" s="34">
        <v>470000000</v>
      </c>
      <c r="J1413" s="21" t="s">
        <v>1330</v>
      </c>
      <c r="K1413" s="17" t="s">
        <v>1647</v>
      </c>
      <c r="L1413" s="236" t="s">
        <v>3465</v>
      </c>
      <c r="M1413" s="141" t="s">
        <v>383</v>
      </c>
      <c r="N1413" s="364" t="s">
        <v>6105</v>
      </c>
      <c r="O1413" s="3" t="s">
        <v>1382</v>
      </c>
      <c r="P1413" s="7" t="s">
        <v>1354</v>
      </c>
      <c r="Q1413" s="3" t="s">
        <v>1195</v>
      </c>
      <c r="R1413" s="11">
        <v>2</v>
      </c>
      <c r="S1413" s="184">
        <v>269004</v>
      </c>
      <c r="T1413" s="299">
        <v>0</v>
      </c>
      <c r="U1413" s="83">
        <f t="shared" si="298"/>
        <v>0</v>
      </c>
      <c r="V1413" s="9" t="s">
        <v>1341</v>
      </c>
      <c r="W1413" s="153" t="s">
        <v>1410</v>
      </c>
      <c r="X1413" s="244" t="s">
        <v>9103</v>
      </c>
    </row>
    <row r="1414" spans="1:24" s="226" customFormat="1" ht="102">
      <c r="A1414" s="9" t="s">
        <v>7293</v>
      </c>
      <c r="B1414" s="3" t="s">
        <v>1332</v>
      </c>
      <c r="C1414" s="193" t="s">
        <v>3842</v>
      </c>
      <c r="D1414" s="189" t="s">
        <v>3843</v>
      </c>
      <c r="E1414" s="1" t="s">
        <v>3844</v>
      </c>
      <c r="F1414" s="244"/>
      <c r="G1414" s="162" t="s">
        <v>384</v>
      </c>
      <c r="H1414" s="242">
        <v>0</v>
      </c>
      <c r="I1414" s="34">
        <v>470000000</v>
      </c>
      <c r="J1414" s="21" t="s">
        <v>1330</v>
      </c>
      <c r="K1414" s="17" t="s">
        <v>1647</v>
      </c>
      <c r="L1414" s="236" t="s">
        <v>3465</v>
      </c>
      <c r="M1414" s="141" t="s">
        <v>383</v>
      </c>
      <c r="N1414" s="364" t="s">
        <v>6105</v>
      </c>
      <c r="O1414" s="3" t="s">
        <v>1382</v>
      </c>
      <c r="P1414" s="7" t="s">
        <v>1354</v>
      </c>
      <c r="Q1414" s="3" t="s">
        <v>1195</v>
      </c>
      <c r="R1414" s="11">
        <v>2</v>
      </c>
      <c r="S1414" s="184">
        <v>86580</v>
      </c>
      <c r="T1414" s="243">
        <f t="shared" si="296"/>
        <v>173160</v>
      </c>
      <c r="U1414" s="83">
        <f t="shared" si="298"/>
        <v>193939.20000000001</v>
      </c>
      <c r="V1414" s="9" t="s">
        <v>1341</v>
      </c>
      <c r="W1414" s="153" t="s">
        <v>1410</v>
      </c>
      <c r="X1414" s="244"/>
    </row>
    <row r="1415" spans="1:24" s="226" customFormat="1" ht="102">
      <c r="A1415" s="9" t="s">
        <v>7294</v>
      </c>
      <c r="B1415" s="3" t="s">
        <v>1332</v>
      </c>
      <c r="C1415" s="193" t="s">
        <v>3831</v>
      </c>
      <c r="D1415" s="188" t="s">
        <v>3832</v>
      </c>
      <c r="E1415" s="1" t="s">
        <v>3845</v>
      </c>
      <c r="F1415" s="244"/>
      <c r="G1415" s="162" t="s">
        <v>384</v>
      </c>
      <c r="H1415" s="242">
        <v>0</v>
      </c>
      <c r="I1415" s="34">
        <v>470000000</v>
      </c>
      <c r="J1415" s="21" t="s">
        <v>1330</v>
      </c>
      <c r="K1415" s="17" t="s">
        <v>1647</v>
      </c>
      <c r="L1415" s="236" t="s">
        <v>3465</v>
      </c>
      <c r="M1415" s="141" t="s">
        <v>383</v>
      </c>
      <c r="N1415" s="364" t="s">
        <v>6105</v>
      </c>
      <c r="O1415" s="3" t="s">
        <v>1382</v>
      </c>
      <c r="P1415" s="7" t="s">
        <v>1354</v>
      </c>
      <c r="Q1415" s="3" t="s">
        <v>1195</v>
      </c>
      <c r="R1415" s="11">
        <v>10</v>
      </c>
      <c r="S1415" s="184">
        <v>41721.42</v>
      </c>
      <c r="T1415" s="299">
        <v>0</v>
      </c>
      <c r="U1415" s="303">
        <f t="shared" si="298"/>
        <v>0</v>
      </c>
      <c r="V1415" s="9" t="s">
        <v>1341</v>
      </c>
      <c r="W1415" s="153" t="s">
        <v>1410</v>
      </c>
      <c r="X1415" s="244" t="s">
        <v>9103</v>
      </c>
    </row>
    <row r="1416" spans="1:24" s="226" customFormat="1" ht="102">
      <c r="A1416" s="9" t="s">
        <v>7295</v>
      </c>
      <c r="B1416" s="3" t="s">
        <v>1332</v>
      </c>
      <c r="C1416" s="193" t="s">
        <v>3846</v>
      </c>
      <c r="D1416" s="188" t="s">
        <v>3847</v>
      </c>
      <c r="E1416" s="1" t="s">
        <v>3848</v>
      </c>
      <c r="F1416" s="244"/>
      <c r="G1416" s="162" t="s">
        <v>384</v>
      </c>
      <c r="H1416" s="242">
        <v>0</v>
      </c>
      <c r="I1416" s="34">
        <v>470000000</v>
      </c>
      <c r="J1416" s="21" t="s">
        <v>1330</v>
      </c>
      <c r="K1416" s="17" t="s">
        <v>1647</v>
      </c>
      <c r="L1416" s="236" t="s">
        <v>3465</v>
      </c>
      <c r="M1416" s="141" t="s">
        <v>383</v>
      </c>
      <c r="N1416" s="364" t="s">
        <v>6112</v>
      </c>
      <c r="O1416" s="3" t="s">
        <v>1382</v>
      </c>
      <c r="P1416" s="7" t="s">
        <v>1354</v>
      </c>
      <c r="Q1416" s="3" t="s">
        <v>1195</v>
      </c>
      <c r="R1416" s="11">
        <v>5</v>
      </c>
      <c r="S1416" s="184">
        <v>4182.4439999999995</v>
      </c>
      <c r="T1416" s="243">
        <f t="shared" si="296"/>
        <v>20912.219999999998</v>
      </c>
      <c r="U1416" s="83">
        <f t="shared" si="298"/>
        <v>23421.686399999999</v>
      </c>
      <c r="V1416" s="9" t="s">
        <v>1341</v>
      </c>
      <c r="W1416" s="153" t="s">
        <v>1410</v>
      </c>
      <c r="X1416" s="244"/>
    </row>
    <row r="1417" spans="1:24" s="226" customFormat="1" ht="102">
      <c r="A1417" s="9" t="s">
        <v>7296</v>
      </c>
      <c r="B1417" s="3" t="s">
        <v>1332</v>
      </c>
      <c r="C1417" s="193" t="s">
        <v>3849</v>
      </c>
      <c r="D1417" s="188" t="s">
        <v>3850</v>
      </c>
      <c r="E1417" s="1" t="s">
        <v>3851</v>
      </c>
      <c r="F1417" s="244"/>
      <c r="G1417" s="162" t="s">
        <v>384</v>
      </c>
      <c r="H1417" s="242">
        <v>0</v>
      </c>
      <c r="I1417" s="34">
        <v>470000000</v>
      </c>
      <c r="J1417" s="21" t="s">
        <v>1330</v>
      </c>
      <c r="K1417" s="17" t="s">
        <v>1647</v>
      </c>
      <c r="L1417" s="236" t="s">
        <v>3465</v>
      </c>
      <c r="M1417" s="141" t="s">
        <v>383</v>
      </c>
      <c r="N1417" s="364" t="s">
        <v>6112</v>
      </c>
      <c r="O1417" s="3" t="s">
        <v>1382</v>
      </c>
      <c r="P1417" s="7" t="s">
        <v>1349</v>
      </c>
      <c r="Q1417" s="3" t="s">
        <v>1348</v>
      </c>
      <c r="R1417" s="11">
        <v>5</v>
      </c>
      <c r="S1417" s="184">
        <v>1900.8</v>
      </c>
      <c r="T1417" s="243">
        <f t="shared" si="296"/>
        <v>9504</v>
      </c>
      <c r="U1417" s="83">
        <f t="shared" si="298"/>
        <v>10644.480000000001</v>
      </c>
      <c r="V1417" s="9" t="s">
        <v>1341</v>
      </c>
      <c r="W1417" s="153" t="s">
        <v>1410</v>
      </c>
      <c r="X1417" s="244"/>
    </row>
    <row r="1418" spans="1:24" s="226" customFormat="1" ht="102">
      <c r="A1418" s="9" t="s">
        <v>7297</v>
      </c>
      <c r="B1418" s="3" t="s">
        <v>1332</v>
      </c>
      <c r="C1418" s="193" t="s">
        <v>3852</v>
      </c>
      <c r="D1418" s="188" t="s">
        <v>3847</v>
      </c>
      <c r="E1418" s="252" t="s">
        <v>3853</v>
      </c>
      <c r="F1418" s="244"/>
      <c r="G1418" s="162" t="s">
        <v>384</v>
      </c>
      <c r="H1418" s="242">
        <v>0</v>
      </c>
      <c r="I1418" s="34">
        <v>470000000</v>
      </c>
      <c r="J1418" s="21" t="s">
        <v>1330</v>
      </c>
      <c r="K1418" s="17" t="s">
        <v>1647</v>
      </c>
      <c r="L1418" s="236" t="s">
        <v>3465</v>
      </c>
      <c r="M1418" s="141" t="s">
        <v>383</v>
      </c>
      <c r="N1418" s="364" t="s">
        <v>6112</v>
      </c>
      <c r="O1418" s="3" t="s">
        <v>1382</v>
      </c>
      <c r="P1418" s="7" t="s">
        <v>1354</v>
      </c>
      <c r="Q1418" s="3" t="s">
        <v>1195</v>
      </c>
      <c r="R1418" s="11">
        <v>3</v>
      </c>
      <c r="S1418" s="184">
        <v>101049.1</v>
      </c>
      <c r="T1418" s="243">
        <f t="shared" ref="T1418:T1481" si="299">R1418*S1418</f>
        <v>303147.30000000005</v>
      </c>
      <c r="U1418" s="83">
        <f t="shared" si="298"/>
        <v>339524.97600000008</v>
      </c>
      <c r="V1418" s="9" t="s">
        <v>1341</v>
      </c>
      <c r="W1418" s="153" t="s">
        <v>1410</v>
      </c>
      <c r="X1418" s="244"/>
    </row>
    <row r="1419" spans="1:24" s="226" customFormat="1" ht="102">
      <c r="A1419" s="9" t="s">
        <v>7298</v>
      </c>
      <c r="B1419" s="3" t="s">
        <v>1332</v>
      </c>
      <c r="C1419" s="251" t="s">
        <v>3854</v>
      </c>
      <c r="D1419" s="188" t="s">
        <v>3855</v>
      </c>
      <c r="E1419" s="1" t="s">
        <v>3856</v>
      </c>
      <c r="F1419" s="244"/>
      <c r="G1419" s="162" t="s">
        <v>384</v>
      </c>
      <c r="H1419" s="242">
        <v>0</v>
      </c>
      <c r="I1419" s="34">
        <v>470000000</v>
      </c>
      <c r="J1419" s="21" t="s">
        <v>1330</v>
      </c>
      <c r="K1419" s="17" t="s">
        <v>1647</v>
      </c>
      <c r="L1419" s="236" t="s">
        <v>3465</v>
      </c>
      <c r="M1419" s="141" t="s">
        <v>383</v>
      </c>
      <c r="N1419" s="364" t="s">
        <v>6112</v>
      </c>
      <c r="O1419" s="3" t="s">
        <v>1382</v>
      </c>
      <c r="P1419" s="7" t="s">
        <v>1354</v>
      </c>
      <c r="Q1419" s="3" t="s">
        <v>1195</v>
      </c>
      <c r="R1419" s="11">
        <v>5</v>
      </c>
      <c r="S1419" s="184">
        <v>18000</v>
      </c>
      <c r="T1419" s="243">
        <f t="shared" si="299"/>
        <v>90000</v>
      </c>
      <c r="U1419" s="83">
        <f t="shared" si="298"/>
        <v>100800.00000000001</v>
      </c>
      <c r="V1419" s="9" t="s">
        <v>1341</v>
      </c>
      <c r="W1419" s="153" t="s">
        <v>1410</v>
      </c>
      <c r="X1419" s="244"/>
    </row>
    <row r="1420" spans="1:24" s="226" customFormat="1" ht="102">
      <c r="A1420" s="9" t="s">
        <v>7299</v>
      </c>
      <c r="B1420" s="3" t="s">
        <v>1332</v>
      </c>
      <c r="C1420" s="251" t="s">
        <v>3857</v>
      </c>
      <c r="D1420" s="188" t="s">
        <v>3858</v>
      </c>
      <c r="E1420" s="1" t="s">
        <v>3859</v>
      </c>
      <c r="F1420" s="244"/>
      <c r="G1420" s="162" t="s">
        <v>384</v>
      </c>
      <c r="H1420" s="242">
        <v>0</v>
      </c>
      <c r="I1420" s="34">
        <v>470000000</v>
      </c>
      <c r="J1420" s="21" t="s">
        <v>1330</v>
      </c>
      <c r="K1420" s="17" t="s">
        <v>1647</v>
      </c>
      <c r="L1420" s="236" t="s">
        <v>3465</v>
      </c>
      <c r="M1420" s="141" t="s">
        <v>383</v>
      </c>
      <c r="N1420" s="364" t="s">
        <v>6112</v>
      </c>
      <c r="O1420" s="3" t="s">
        <v>1382</v>
      </c>
      <c r="P1420" s="7" t="s">
        <v>1354</v>
      </c>
      <c r="Q1420" s="3" t="s">
        <v>1195</v>
      </c>
      <c r="R1420" s="11">
        <v>10</v>
      </c>
      <c r="S1420" s="184">
        <v>706.33</v>
      </c>
      <c r="T1420" s="243">
        <f t="shared" si="299"/>
        <v>7063.3</v>
      </c>
      <c r="U1420" s="83">
        <f t="shared" si="298"/>
        <v>7910.8960000000006</v>
      </c>
      <c r="V1420" s="9" t="s">
        <v>1341</v>
      </c>
      <c r="W1420" s="153" t="s">
        <v>1410</v>
      </c>
      <c r="X1420" s="244"/>
    </row>
    <row r="1421" spans="1:24" s="226" customFormat="1" ht="102">
      <c r="A1421" s="9" t="s">
        <v>7300</v>
      </c>
      <c r="B1421" s="3" t="s">
        <v>1332</v>
      </c>
      <c r="C1421" s="251" t="s">
        <v>3860</v>
      </c>
      <c r="D1421" s="188" t="s">
        <v>3861</v>
      </c>
      <c r="E1421" s="1" t="s">
        <v>3862</v>
      </c>
      <c r="F1421" s="244"/>
      <c r="G1421" s="162" t="s">
        <v>384</v>
      </c>
      <c r="H1421" s="242">
        <v>0</v>
      </c>
      <c r="I1421" s="34">
        <v>470000000</v>
      </c>
      <c r="J1421" s="21" t="s">
        <v>1330</v>
      </c>
      <c r="K1421" s="17" t="s">
        <v>1647</v>
      </c>
      <c r="L1421" s="236" t="s">
        <v>3465</v>
      </c>
      <c r="M1421" s="141" t="s">
        <v>383</v>
      </c>
      <c r="N1421" s="364" t="s">
        <v>6112</v>
      </c>
      <c r="O1421" s="3" t="s">
        <v>1382</v>
      </c>
      <c r="P1421" s="7" t="s">
        <v>1354</v>
      </c>
      <c r="Q1421" s="3" t="s">
        <v>1195</v>
      </c>
      <c r="R1421" s="11">
        <v>30</v>
      </c>
      <c r="S1421" s="184">
        <v>443.69</v>
      </c>
      <c r="T1421" s="243">
        <f t="shared" si="299"/>
        <v>13310.7</v>
      </c>
      <c r="U1421" s="83">
        <f t="shared" si="298"/>
        <v>14907.984000000002</v>
      </c>
      <c r="V1421" s="9" t="s">
        <v>1341</v>
      </c>
      <c r="W1421" s="153" t="s">
        <v>1410</v>
      </c>
      <c r="X1421" s="244"/>
    </row>
    <row r="1422" spans="1:24" s="226" customFormat="1" ht="102">
      <c r="A1422" s="9" t="s">
        <v>7301</v>
      </c>
      <c r="B1422" s="3" t="s">
        <v>1332</v>
      </c>
      <c r="C1422" s="251" t="s">
        <v>3863</v>
      </c>
      <c r="D1422" s="188" t="s">
        <v>3864</v>
      </c>
      <c r="E1422" s="1" t="s">
        <v>3865</v>
      </c>
      <c r="F1422" s="244"/>
      <c r="G1422" s="162" t="s">
        <v>384</v>
      </c>
      <c r="H1422" s="242">
        <v>0</v>
      </c>
      <c r="I1422" s="34">
        <v>470000000</v>
      </c>
      <c r="J1422" s="21" t="s">
        <v>1330</v>
      </c>
      <c r="K1422" s="17" t="s">
        <v>1647</v>
      </c>
      <c r="L1422" s="236" t="s">
        <v>3465</v>
      </c>
      <c r="M1422" s="141" t="s">
        <v>383</v>
      </c>
      <c r="N1422" s="364" t="s">
        <v>6112</v>
      </c>
      <c r="O1422" s="3" t="s">
        <v>1382</v>
      </c>
      <c r="P1422" s="7" t="s">
        <v>1354</v>
      </c>
      <c r="Q1422" s="3" t="s">
        <v>1195</v>
      </c>
      <c r="R1422" s="11">
        <v>18</v>
      </c>
      <c r="S1422" s="184">
        <v>545.23919999999998</v>
      </c>
      <c r="T1422" s="243">
        <f t="shared" si="299"/>
        <v>9814.3055999999997</v>
      </c>
      <c r="U1422" s="83">
        <f t="shared" si="298"/>
        <v>10992.022272</v>
      </c>
      <c r="V1422" s="9" t="s">
        <v>1341</v>
      </c>
      <c r="W1422" s="153" t="s">
        <v>1410</v>
      </c>
      <c r="X1422" s="244"/>
    </row>
    <row r="1423" spans="1:24" s="226" customFormat="1" ht="102">
      <c r="A1423" s="9" t="s">
        <v>7302</v>
      </c>
      <c r="B1423" s="3" t="s">
        <v>1332</v>
      </c>
      <c r="C1423" s="251" t="s">
        <v>3866</v>
      </c>
      <c r="D1423" s="192" t="s">
        <v>3867</v>
      </c>
      <c r="E1423" s="1" t="s">
        <v>3868</v>
      </c>
      <c r="F1423" s="244"/>
      <c r="G1423" s="162" t="s">
        <v>384</v>
      </c>
      <c r="H1423" s="242">
        <v>0</v>
      </c>
      <c r="I1423" s="34">
        <v>470000000</v>
      </c>
      <c r="J1423" s="21" t="s">
        <v>1330</v>
      </c>
      <c r="K1423" s="17" t="s">
        <v>1647</v>
      </c>
      <c r="L1423" s="236" t="s">
        <v>3465</v>
      </c>
      <c r="M1423" s="141" t="s">
        <v>383</v>
      </c>
      <c r="N1423" s="364" t="s">
        <v>6112</v>
      </c>
      <c r="O1423" s="3" t="s">
        <v>1382</v>
      </c>
      <c r="P1423" s="7" t="s">
        <v>1354</v>
      </c>
      <c r="Q1423" s="3" t="s">
        <v>1195</v>
      </c>
      <c r="R1423" s="11">
        <v>18</v>
      </c>
      <c r="S1423" s="184">
        <v>545.23919999999998</v>
      </c>
      <c r="T1423" s="243">
        <f t="shared" si="299"/>
        <v>9814.3055999999997</v>
      </c>
      <c r="U1423" s="83">
        <f t="shared" si="298"/>
        <v>10992.022272</v>
      </c>
      <c r="V1423" s="9" t="s">
        <v>1341</v>
      </c>
      <c r="W1423" s="153" t="s">
        <v>1410</v>
      </c>
      <c r="X1423" s="244"/>
    </row>
    <row r="1424" spans="1:24" s="226" customFormat="1" ht="102">
      <c r="A1424" s="9" t="s">
        <v>7303</v>
      </c>
      <c r="B1424" s="3" t="s">
        <v>1332</v>
      </c>
      <c r="C1424" s="27" t="s">
        <v>3869</v>
      </c>
      <c r="D1424" s="188" t="s">
        <v>3870</v>
      </c>
      <c r="E1424" s="1" t="s">
        <v>3871</v>
      </c>
      <c r="F1424" s="244"/>
      <c r="G1424" s="162" t="s">
        <v>384</v>
      </c>
      <c r="H1424" s="242">
        <v>0</v>
      </c>
      <c r="I1424" s="34">
        <v>470000000</v>
      </c>
      <c r="J1424" s="21" t="s">
        <v>1330</v>
      </c>
      <c r="K1424" s="17" t="s">
        <v>1647</v>
      </c>
      <c r="L1424" s="236" t="s">
        <v>3465</v>
      </c>
      <c r="M1424" s="141" t="s">
        <v>383</v>
      </c>
      <c r="N1424" s="364" t="s">
        <v>6112</v>
      </c>
      <c r="O1424" s="3" t="s">
        <v>1382</v>
      </c>
      <c r="P1424" s="7" t="s">
        <v>1354</v>
      </c>
      <c r="Q1424" s="3" t="s">
        <v>1195</v>
      </c>
      <c r="R1424" s="11">
        <v>500</v>
      </c>
      <c r="S1424" s="184">
        <v>121.93</v>
      </c>
      <c r="T1424" s="243">
        <f t="shared" si="299"/>
        <v>60965</v>
      </c>
      <c r="U1424" s="83">
        <f t="shared" si="298"/>
        <v>68280.800000000003</v>
      </c>
      <c r="V1424" s="9" t="s">
        <v>1341</v>
      </c>
      <c r="W1424" s="153" t="s">
        <v>1410</v>
      </c>
      <c r="X1424" s="244"/>
    </row>
    <row r="1425" spans="1:24" s="226" customFormat="1" ht="102">
      <c r="A1425" s="9" t="s">
        <v>7304</v>
      </c>
      <c r="B1425" s="3" t="s">
        <v>1332</v>
      </c>
      <c r="C1425" s="253" t="s">
        <v>3872</v>
      </c>
      <c r="D1425" s="188" t="s">
        <v>3873</v>
      </c>
      <c r="E1425" s="1" t="s">
        <v>3874</v>
      </c>
      <c r="F1425" s="244"/>
      <c r="G1425" s="162" t="s">
        <v>384</v>
      </c>
      <c r="H1425" s="242">
        <v>0</v>
      </c>
      <c r="I1425" s="34">
        <v>470000000</v>
      </c>
      <c r="J1425" s="21" t="s">
        <v>1330</v>
      </c>
      <c r="K1425" s="17" t="s">
        <v>1647</v>
      </c>
      <c r="L1425" s="236" t="s">
        <v>3465</v>
      </c>
      <c r="M1425" s="141" t="s">
        <v>383</v>
      </c>
      <c r="N1425" s="364" t="s">
        <v>6112</v>
      </c>
      <c r="O1425" s="3" t="s">
        <v>1382</v>
      </c>
      <c r="P1425" s="7" t="s">
        <v>1354</v>
      </c>
      <c r="Q1425" s="3" t="s">
        <v>1195</v>
      </c>
      <c r="R1425" s="11">
        <v>200</v>
      </c>
      <c r="S1425" s="184">
        <v>1437.8496</v>
      </c>
      <c r="T1425" s="243">
        <f t="shared" si="299"/>
        <v>287569.91999999998</v>
      </c>
      <c r="U1425" s="83">
        <f t="shared" si="298"/>
        <v>322078.31040000002</v>
      </c>
      <c r="V1425" s="9" t="s">
        <v>1341</v>
      </c>
      <c r="W1425" s="153" t="s">
        <v>1410</v>
      </c>
      <c r="X1425" s="244"/>
    </row>
    <row r="1426" spans="1:24" s="226" customFormat="1" ht="102">
      <c r="A1426" s="9" t="s">
        <v>7305</v>
      </c>
      <c r="B1426" s="3" t="s">
        <v>1332</v>
      </c>
      <c r="C1426" s="251" t="s">
        <v>3875</v>
      </c>
      <c r="D1426" s="188" t="s">
        <v>3876</v>
      </c>
      <c r="E1426" s="1" t="s">
        <v>3877</v>
      </c>
      <c r="F1426" s="244"/>
      <c r="G1426" s="162" t="s">
        <v>384</v>
      </c>
      <c r="H1426" s="242">
        <v>0</v>
      </c>
      <c r="I1426" s="34">
        <v>470000000</v>
      </c>
      <c r="J1426" s="21" t="s">
        <v>1330</v>
      </c>
      <c r="K1426" s="17" t="s">
        <v>1647</v>
      </c>
      <c r="L1426" s="236" t="s">
        <v>3465</v>
      </c>
      <c r="M1426" s="141" t="s">
        <v>383</v>
      </c>
      <c r="N1426" s="364" t="s">
        <v>6112</v>
      </c>
      <c r="O1426" s="3" t="s">
        <v>1382</v>
      </c>
      <c r="P1426" s="7" t="s">
        <v>1354</v>
      </c>
      <c r="Q1426" s="3" t="s">
        <v>1195</v>
      </c>
      <c r="R1426" s="11">
        <v>10</v>
      </c>
      <c r="S1426" s="218">
        <v>884.4</v>
      </c>
      <c r="T1426" s="243">
        <f t="shared" si="299"/>
        <v>8844</v>
      </c>
      <c r="U1426" s="83">
        <f t="shared" si="298"/>
        <v>9905.2800000000007</v>
      </c>
      <c r="V1426" s="9" t="s">
        <v>1341</v>
      </c>
      <c r="W1426" s="153" t="s">
        <v>1410</v>
      </c>
      <c r="X1426" s="244"/>
    </row>
    <row r="1427" spans="1:24" s="226" customFormat="1" ht="102">
      <c r="A1427" s="9" t="s">
        <v>7306</v>
      </c>
      <c r="B1427" s="3" t="s">
        <v>1332</v>
      </c>
      <c r="C1427" s="251" t="s">
        <v>3878</v>
      </c>
      <c r="D1427" s="188" t="s">
        <v>3879</v>
      </c>
      <c r="E1427" s="1" t="s">
        <v>3880</v>
      </c>
      <c r="F1427" s="244"/>
      <c r="G1427" s="162" t="s">
        <v>384</v>
      </c>
      <c r="H1427" s="242">
        <v>0</v>
      </c>
      <c r="I1427" s="34">
        <v>470000000</v>
      </c>
      <c r="J1427" s="21" t="s">
        <v>1330</v>
      </c>
      <c r="K1427" s="17" t="s">
        <v>1647</v>
      </c>
      <c r="L1427" s="236" t="s">
        <v>3465</v>
      </c>
      <c r="M1427" s="141" t="s">
        <v>383</v>
      </c>
      <c r="N1427" s="364" t="s">
        <v>6112</v>
      </c>
      <c r="O1427" s="3" t="s">
        <v>1382</v>
      </c>
      <c r="P1427" s="7" t="s">
        <v>1354</v>
      </c>
      <c r="Q1427" s="3" t="s">
        <v>1195</v>
      </c>
      <c r="R1427" s="11">
        <v>20</v>
      </c>
      <c r="S1427" s="218">
        <v>1105.55</v>
      </c>
      <c r="T1427" s="243">
        <f t="shared" si="299"/>
        <v>22111</v>
      </c>
      <c r="U1427" s="83">
        <f t="shared" si="298"/>
        <v>24764.320000000003</v>
      </c>
      <c r="V1427" s="9" t="s">
        <v>1341</v>
      </c>
      <c r="W1427" s="153" t="s">
        <v>1410</v>
      </c>
      <c r="X1427" s="244"/>
    </row>
    <row r="1428" spans="1:24" s="226" customFormat="1" ht="102">
      <c r="A1428" s="9" t="s">
        <v>7307</v>
      </c>
      <c r="B1428" s="3" t="s">
        <v>1332</v>
      </c>
      <c r="C1428" s="251" t="s">
        <v>3881</v>
      </c>
      <c r="D1428" s="188" t="s">
        <v>3882</v>
      </c>
      <c r="E1428" s="1" t="s">
        <v>3883</v>
      </c>
      <c r="F1428" s="244"/>
      <c r="G1428" s="162" t="s">
        <v>384</v>
      </c>
      <c r="H1428" s="242">
        <v>0</v>
      </c>
      <c r="I1428" s="34">
        <v>470000000</v>
      </c>
      <c r="J1428" s="21" t="s">
        <v>1330</v>
      </c>
      <c r="K1428" s="17" t="s">
        <v>1647</v>
      </c>
      <c r="L1428" s="236" t="s">
        <v>3465</v>
      </c>
      <c r="M1428" s="141" t="s">
        <v>383</v>
      </c>
      <c r="N1428" s="364" t="s">
        <v>6112</v>
      </c>
      <c r="O1428" s="3" t="s">
        <v>1382</v>
      </c>
      <c r="P1428" s="7" t="s">
        <v>1354</v>
      </c>
      <c r="Q1428" s="3" t="s">
        <v>1195</v>
      </c>
      <c r="R1428" s="11">
        <v>30</v>
      </c>
      <c r="S1428" s="9">
        <v>3760.5839999999998</v>
      </c>
      <c r="T1428" s="243">
        <f t="shared" si="299"/>
        <v>112817.51999999999</v>
      </c>
      <c r="U1428" s="83">
        <f t="shared" si="298"/>
        <v>126355.62240000001</v>
      </c>
      <c r="V1428" s="9" t="s">
        <v>1341</v>
      </c>
      <c r="W1428" s="153" t="s">
        <v>1410</v>
      </c>
      <c r="X1428" s="244"/>
    </row>
    <row r="1429" spans="1:24" s="226" customFormat="1" ht="102">
      <c r="A1429" s="9" t="s">
        <v>7308</v>
      </c>
      <c r="B1429" s="3" t="s">
        <v>1332</v>
      </c>
      <c r="C1429" s="251" t="s">
        <v>3884</v>
      </c>
      <c r="D1429" s="188" t="s">
        <v>3885</v>
      </c>
      <c r="E1429" s="1" t="s">
        <v>3886</v>
      </c>
      <c r="F1429" s="244"/>
      <c r="G1429" s="162" t="s">
        <v>384</v>
      </c>
      <c r="H1429" s="242">
        <v>0</v>
      </c>
      <c r="I1429" s="34">
        <v>470000000</v>
      </c>
      <c r="J1429" s="21" t="s">
        <v>1330</v>
      </c>
      <c r="K1429" s="17" t="s">
        <v>1647</v>
      </c>
      <c r="L1429" s="236" t="s">
        <v>3465</v>
      </c>
      <c r="M1429" s="141" t="s">
        <v>383</v>
      </c>
      <c r="N1429" s="364" t="s">
        <v>6112</v>
      </c>
      <c r="O1429" s="3" t="s">
        <v>1382</v>
      </c>
      <c r="P1429" s="7" t="s">
        <v>1354</v>
      </c>
      <c r="Q1429" s="3" t="s">
        <v>1195</v>
      </c>
      <c r="R1429" s="11">
        <v>30</v>
      </c>
      <c r="S1429" s="9">
        <v>952.11599999999987</v>
      </c>
      <c r="T1429" s="243">
        <f t="shared" si="299"/>
        <v>28563.479999999996</v>
      </c>
      <c r="U1429" s="83">
        <f t="shared" si="298"/>
        <v>31991.097599999997</v>
      </c>
      <c r="V1429" s="9" t="s">
        <v>1341</v>
      </c>
      <c r="W1429" s="153" t="s">
        <v>1410</v>
      </c>
      <c r="X1429" s="244"/>
    </row>
    <row r="1430" spans="1:24" s="226" customFormat="1" ht="102">
      <c r="A1430" s="9" t="s">
        <v>7309</v>
      </c>
      <c r="B1430" s="3" t="s">
        <v>1332</v>
      </c>
      <c r="C1430" s="193" t="s">
        <v>3887</v>
      </c>
      <c r="D1430" s="188" t="s">
        <v>3888</v>
      </c>
      <c r="E1430" s="1" t="s">
        <v>3889</v>
      </c>
      <c r="F1430" s="244"/>
      <c r="G1430" s="162" t="s">
        <v>384</v>
      </c>
      <c r="H1430" s="242">
        <v>0</v>
      </c>
      <c r="I1430" s="34">
        <v>470000000</v>
      </c>
      <c r="J1430" s="21" t="s">
        <v>1330</v>
      </c>
      <c r="K1430" s="17" t="s">
        <v>1647</v>
      </c>
      <c r="L1430" s="236" t="s">
        <v>3465</v>
      </c>
      <c r="M1430" s="141" t="s">
        <v>383</v>
      </c>
      <c r="N1430" s="364" t="s">
        <v>6112</v>
      </c>
      <c r="O1430" s="3" t="s">
        <v>1382</v>
      </c>
      <c r="P1430" s="7" t="s">
        <v>1354</v>
      </c>
      <c r="Q1430" s="3" t="s">
        <v>1195</v>
      </c>
      <c r="R1430" s="11">
        <v>10</v>
      </c>
      <c r="S1430" s="9">
        <v>6000</v>
      </c>
      <c r="T1430" s="243">
        <f t="shared" si="299"/>
        <v>60000</v>
      </c>
      <c r="U1430" s="83">
        <f t="shared" si="298"/>
        <v>67200</v>
      </c>
      <c r="V1430" s="9" t="s">
        <v>1341</v>
      </c>
      <c r="W1430" s="153" t="s">
        <v>1410</v>
      </c>
      <c r="X1430" s="244"/>
    </row>
    <row r="1431" spans="1:24" s="226" customFormat="1" ht="102">
      <c r="A1431" s="9" t="s">
        <v>7310</v>
      </c>
      <c r="B1431" s="3" t="s">
        <v>1332</v>
      </c>
      <c r="C1431" s="193" t="s">
        <v>3890</v>
      </c>
      <c r="D1431" s="185" t="s">
        <v>3891</v>
      </c>
      <c r="E1431" s="1" t="s">
        <v>3892</v>
      </c>
      <c r="F1431" s="244"/>
      <c r="G1431" s="162" t="s">
        <v>384</v>
      </c>
      <c r="H1431" s="242">
        <v>0</v>
      </c>
      <c r="I1431" s="34">
        <v>470000000</v>
      </c>
      <c r="J1431" s="21" t="s">
        <v>1330</v>
      </c>
      <c r="K1431" s="17" t="s">
        <v>1647</v>
      </c>
      <c r="L1431" s="236" t="s">
        <v>3465</v>
      </c>
      <c r="M1431" s="141" t="s">
        <v>383</v>
      </c>
      <c r="N1431" s="364" t="s">
        <v>6112</v>
      </c>
      <c r="O1431" s="3" t="s">
        <v>1382</v>
      </c>
      <c r="P1431" s="7" t="s">
        <v>1354</v>
      </c>
      <c r="Q1431" s="3" t="s">
        <v>1195</v>
      </c>
      <c r="R1431" s="11">
        <v>50</v>
      </c>
      <c r="S1431" s="9">
        <v>240</v>
      </c>
      <c r="T1431" s="243">
        <f t="shared" si="299"/>
        <v>12000</v>
      </c>
      <c r="U1431" s="83">
        <f t="shared" si="298"/>
        <v>13440.000000000002</v>
      </c>
      <c r="V1431" s="9" t="s">
        <v>1341</v>
      </c>
      <c r="W1431" s="153" t="s">
        <v>1410</v>
      </c>
      <c r="X1431" s="244"/>
    </row>
    <row r="1432" spans="1:24" s="226" customFormat="1" ht="102">
      <c r="A1432" s="9" t="s">
        <v>7311</v>
      </c>
      <c r="B1432" s="3" t="s">
        <v>1332</v>
      </c>
      <c r="C1432" s="193" t="s">
        <v>3890</v>
      </c>
      <c r="D1432" s="185" t="s">
        <v>3891</v>
      </c>
      <c r="E1432" s="1" t="s">
        <v>3893</v>
      </c>
      <c r="F1432" s="244"/>
      <c r="G1432" s="162" t="s">
        <v>384</v>
      </c>
      <c r="H1432" s="242">
        <v>0</v>
      </c>
      <c r="I1432" s="34">
        <v>470000000</v>
      </c>
      <c r="J1432" s="21" t="s">
        <v>1330</v>
      </c>
      <c r="K1432" s="17" t="s">
        <v>1647</v>
      </c>
      <c r="L1432" s="236" t="s">
        <v>3465</v>
      </c>
      <c r="M1432" s="141" t="s">
        <v>383</v>
      </c>
      <c r="N1432" s="364" t="s">
        <v>6112</v>
      </c>
      <c r="O1432" s="3" t="s">
        <v>1382</v>
      </c>
      <c r="P1432" s="7" t="s">
        <v>1354</v>
      </c>
      <c r="Q1432" s="3" t="s">
        <v>1195</v>
      </c>
      <c r="R1432" s="11">
        <v>40</v>
      </c>
      <c r="S1432" s="9">
        <v>240</v>
      </c>
      <c r="T1432" s="243">
        <f t="shared" si="299"/>
        <v>9600</v>
      </c>
      <c r="U1432" s="83">
        <f t="shared" si="298"/>
        <v>10752.000000000002</v>
      </c>
      <c r="V1432" s="9" t="s">
        <v>1341</v>
      </c>
      <c r="W1432" s="153" t="s">
        <v>1410</v>
      </c>
      <c r="X1432" s="244"/>
    </row>
    <row r="1433" spans="1:24" s="226" customFormat="1" ht="102">
      <c r="A1433" s="9" t="s">
        <v>7312</v>
      </c>
      <c r="B1433" s="3" t="s">
        <v>1332</v>
      </c>
      <c r="C1433" s="193" t="s">
        <v>3894</v>
      </c>
      <c r="D1433" s="185" t="s">
        <v>3895</v>
      </c>
      <c r="E1433" s="1" t="s">
        <v>3896</v>
      </c>
      <c r="F1433" s="244"/>
      <c r="G1433" s="162" t="s">
        <v>384</v>
      </c>
      <c r="H1433" s="242">
        <v>0</v>
      </c>
      <c r="I1433" s="34">
        <v>470000000</v>
      </c>
      <c r="J1433" s="21" t="s">
        <v>1330</v>
      </c>
      <c r="K1433" s="17" t="s">
        <v>1647</v>
      </c>
      <c r="L1433" s="236" t="s">
        <v>3465</v>
      </c>
      <c r="M1433" s="141" t="s">
        <v>383</v>
      </c>
      <c r="N1433" s="364" t="s">
        <v>6112</v>
      </c>
      <c r="O1433" s="3" t="s">
        <v>1382</v>
      </c>
      <c r="P1433" s="7" t="s">
        <v>1354</v>
      </c>
      <c r="Q1433" s="3" t="s">
        <v>1195</v>
      </c>
      <c r="R1433" s="11">
        <v>10</v>
      </c>
      <c r="S1433" s="9">
        <v>13608</v>
      </c>
      <c r="T1433" s="243">
        <f t="shared" si="299"/>
        <v>136080</v>
      </c>
      <c r="U1433" s="83">
        <f t="shared" si="298"/>
        <v>152409.60000000001</v>
      </c>
      <c r="V1433" s="9" t="s">
        <v>1341</v>
      </c>
      <c r="W1433" s="153" t="s">
        <v>1410</v>
      </c>
      <c r="X1433" s="244"/>
    </row>
    <row r="1434" spans="1:24" s="226" customFormat="1" ht="102">
      <c r="A1434" s="9" t="s">
        <v>7313</v>
      </c>
      <c r="B1434" s="3" t="s">
        <v>1332</v>
      </c>
      <c r="C1434" s="39" t="s">
        <v>10396</v>
      </c>
      <c r="D1434" s="186" t="s">
        <v>3897</v>
      </c>
      <c r="E1434" s="186" t="s">
        <v>3898</v>
      </c>
      <c r="F1434" s="244"/>
      <c r="G1434" s="162" t="s">
        <v>384</v>
      </c>
      <c r="H1434" s="242">
        <v>0</v>
      </c>
      <c r="I1434" s="34">
        <v>470000000</v>
      </c>
      <c r="J1434" s="21" t="s">
        <v>1330</v>
      </c>
      <c r="K1434" s="17" t="s">
        <v>1647</v>
      </c>
      <c r="L1434" s="236" t="s">
        <v>3465</v>
      </c>
      <c r="M1434" s="141" t="s">
        <v>383</v>
      </c>
      <c r="N1434" s="364" t="s">
        <v>6112</v>
      </c>
      <c r="O1434" s="3" t="s">
        <v>1382</v>
      </c>
      <c r="P1434" s="7" t="s">
        <v>1355</v>
      </c>
      <c r="Q1434" s="30" t="s">
        <v>1196</v>
      </c>
      <c r="R1434" s="11">
        <v>100</v>
      </c>
      <c r="S1434" s="184">
        <v>3775.67</v>
      </c>
      <c r="T1434" s="243">
        <f t="shared" si="299"/>
        <v>377567</v>
      </c>
      <c r="U1434" s="83">
        <f t="shared" si="298"/>
        <v>422875.04000000004</v>
      </c>
      <c r="V1434" s="9" t="s">
        <v>1341</v>
      </c>
      <c r="W1434" s="153" t="s">
        <v>1410</v>
      </c>
      <c r="X1434" s="244"/>
    </row>
    <row r="1435" spans="1:24" s="226" customFormat="1" ht="102">
      <c r="A1435" s="9" t="s">
        <v>7314</v>
      </c>
      <c r="B1435" s="3" t="s">
        <v>1332</v>
      </c>
      <c r="C1435" s="251" t="s">
        <v>3899</v>
      </c>
      <c r="D1435" s="251" t="s">
        <v>3900</v>
      </c>
      <c r="E1435" s="188" t="s">
        <v>3901</v>
      </c>
      <c r="F1435" s="244"/>
      <c r="G1435" s="162" t="s">
        <v>384</v>
      </c>
      <c r="H1435" s="242">
        <v>0</v>
      </c>
      <c r="I1435" s="34">
        <v>470000000</v>
      </c>
      <c r="J1435" s="21" t="s">
        <v>1330</v>
      </c>
      <c r="K1435" s="17" t="s">
        <v>1647</v>
      </c>
      <c r="L1435" s="236" t="s">
        <v>3465</v>
      </c>
      <c r="M1435" s="141" t="s">
        <v>383</v>
      </c>
      <c r="N1435" s="364" t="s">
        <v>6112</v>
      </c>
      <c r="O1435" s="3" t="s">
        <v>1382</v>
      </c>
      <c r="P1435" s="7" t="s">
        <v>1349</v>
      </c>
      <c r="Q1435" s="3" t="s">
        <v>1348</v>
      </c>
      <c r="R1435" s="9">
        <v>5</v>
      </c>
      <c r="S1435" s="9">
        <v>6344.2319999999991</v>
      </c>
      <c r="T1435" s="243">
        <f t="shared" si="299"/>
        <v>31721.159999999996</v>
      </c>
      <c r="U1435" s="83">
        <f t="shared" si="298"/>
        <v>35527.699200000003</v>
      </c>
      <c r="V1435" s="9" t="s">
        <v>1341</v>
      </c>
      <c r="W1435" s="153" t="s">
        <v>1410</v>
      </c>
      <c r="X1435" s="244"/>
    </row>
    <row r="1436" spans="1:24" s="226" customFormat="1" ht="102">
      <c r="A1436" s="9" t="s">
        <v>7315</v>
      </c>
      <c r="B1436" s="3" t="s">
        <v>1332</v>
      </c>
      <c r="C1436" s="251" t="s">
        <v>3899</v>
      </c>
      <c r="D1436" s="251" t="s">
        <v>3900</v>
      </c>
      <c r="E1436" s="188" t="s">
        <v>3902</v>
      </c>
      <c r="F1436" s="244"/>
      <c r="G1436" s="162" t="s">
        <v>384</v>
      </c>
      <c r="H1436" s="242">
        <v>0</v>
      </c>
      <c r="I1436" s="34">
        <v>470000000</v>
      </c>
      <c r="J1436" s="21" t="s">
        <v>1330</v>
      </c>
      <c r="K1436" s="17" t="s">
        <v>1647</v>
      </c>
      <c r="L1436" s="236" t="s">
        <v>3465</v>
      </c>
      <c r="M1436" s="141" t="s">
        <v>383</v>
      </c>
      <c r="N1436" s="364" t="s">
        <v>6112</v>
      </c>
      <c r="O1436" s="3" t="s">
        <v>1382</v>
      </c>
      <c r="P1436" s="7" t="s">
        <v>1354</v>
      </c>
      <c r="Q1436" s="3" t="s">
        <v>1195</v>
      </c>
      <c r="R1436" s="9">
        <v>5</v>
      </c>
      <c r="S1436" s="9">
        <v>4158.66</v>
      </c>
      <c r="T1436" s="243">
        <f t="shared" si="299"/>
        <v>20793.3</v>
      </c>
      <c r="U1436" s="83">
        <f t="shared" si="298"/>
        <v>23288.496000000003</v>
      </c>
      <c r="V1436" s="9" t="s">
        <v>1341</v>
      </c>
      <c r="W1436" s="153" t="s">
        <v>1410</v>
      </c>
      <c r="X1436" s="244"/>
    </row>
    <row r="1437" spans="1:24" s="226" customFormat="1" ht="102">
      <c r="A1437" s="9" t="s">
        <v>7316</v>
      </c>
      <c r="B1437" s="3" t="s">
        <v>1332</v>
      </c>
      <c r="C1437" s="251" t="s">
        <v>3899</v>
      </c>
      <c r="D1437" s="251" t="s">
        <v>3900</v>
      </c>
      <c r="E1437" s="188" t="s">
        <v>3903</v>
      </c>
      <c r="F1437" s="244"/>
      <c r="G1437" s="162" t="s">
        <v>384</v>
      </c>
      <c r="H1437" s="242">
        <v>0</v>
      </c>
      <c r="I1437" s="34">
        <v>470000000</v>
      </c>
      <c r="J1437" s="21" t="s">
        <v>1330</v>
      </c>
      <c r="K1437" s="17" t="s">
        <v>1647</v>
      </c>
      <c r="L1437" s="236" t="s">
        <v>3465</v>
      </c>
      <c r="M1437" s="141" t="s">
        <v>383</v>
      </c>
      <c r="N1437" s="364" t="s">
        <v>6112</v>
      </c>
      <c r="O1437" s="3" t="s">
        <v>1382</v>
      </c>
      <c r="P1437" s="7" t="s">
        <v>1354</v>
      </c>
      <c r="Q1437" s="3" t="s">
        <v>1195</v>
      </c>
      <c r="R1437" s="9">
        <v>5</v>
      </c>
      <c r="S1437" s="9">
        <v>1800</v>
      </c>
      <c r="T1437" s="243">
        <f t="shared" si="299"/>
        <v>9000</v>
      </c>
      <c r="U1437" s="83">
        <f t="shared" si="298"/>
        <v>10080.000000000002</v>
      </c>
      <c r="V1437" s="9" t="s">
        <v>1341</v>
      </c>
      <c r="W1437" s="153" t="s">
        <v>1410</v>
      </c>
      <c r="X1437" s="244"/>
    </row>
    <row r="1438" spans="1:24" s="226" customFormat="1" ht="102">
      <c r="A1438" s="9" t="s">
        <v>7317</v>
      </c>
      <c r="B1438" s="3" t="s">
        <v>1332</v>
      </c>
      <c r="C1438" s="251" t="s">
        <v>3899</v>
      </c>
      <c r="D1438" s="251" t="s">
        <v>3900</v>
      </c>
      <c r="E1438" s="188" t="s">
        <v>3904</v>
      </c>
      <c r="F1438" s="244"/>
      <c r="G1438" s="162" t="s">
        <v>384</v>
      </c>
      <c r="H1438" s="242">
        <v>0</v>
      </c>
      <c r="I1438" s="34">
        <v>470000000</v>
      </c>
      <c r="J1438" s="21" t="s">
        <v>1330</v>
      </c>
      <c r="K1438" s="17" t="s">
        <v>1647</v>
      </c>
      <c r="L1438" s="236" t="s">
        <v>3465</v>
      </c>
      <c r="M1438" s="141" t="s">
        <v>383</v>
      </c>
      <c r="N1438" s="364" t="s">
        <v>6112</v>
      </c>
      <c r="O1438" s="3" t="s">
        <v>1382</v>
      </c>
      <c r="P1438" s="7" t="s">
        <v>1354</v>
      </c>
      <c r="Q1438" s="3" t="s">
        <v>1195</v>
      </c>
      <c r="R1438" s="9">
        <v>5</v>
      </c>
      <c r="S1438" s="9">
        <v>3164.4</v>
      </c>
      <c r="T1438" s="243">
        <f t="shared" si="299"/>
        <v>15822</v>
      </c>
      <c r="U1438" s="83">
        <f t="shared" si="298"/>
        <v>17720.640000000003</v>
      </c>
      <c r="V1438" s="9" t="s">
        <v>1341</v>
      </c>
      <c r="W1438" s="153" t="s">
        <v>1410</v>
      </c>
      <c r="X1438" s="244"/>
    </row>
    <row r="1439" spans="1:24" s="226" customFormat="1" ht="102">
      <c r="A1439" s="9" t="s">
        <v>7318</v>
      </c>
      <c r="B1439" s="3" t="s">
        <v>1332</v>
      </c>
      <c r="C1439" s="2" t="s">
        <v>3905</v>
      </c>
      <c r="D1439" s="189" t="s">
        <v>3906</v>
      </c>
      <c r="E1439" s="1" t="s">
        <v>3907</v>
      </c>
      <c r="F1439" s="244"/>
      <c r="G1439" s="162" t="s">
        <v>384</v>
      </c>
      <c r="H1439" s="242">
        <v>0</v>
      </c>
      <c r="I1439" s="34">
        <v>470000000</v>
      </c>
      <c r="J1439" s="21" t="s">
        <v>1330</v>
      </c>
      <c r="K1439" s="17" t="s">
        <v>1647</v>
      </c>
      <c r="L1439" s="236" t="s">
        <v>3465</v>
      </c>
      <c r="M1439" s="141" t="s">
        <v>383</v>
      </c>
      <c r="N1439" s="364" t="s">
        <v>6112</v>
      </c>
      <c r="O1439" s="3" t="s">
        <v>1382</v>
      </c>
      <c r="P1439" s="7" t="s">
        <v>1354</v>
      </c>
      <c r="Q1439" s="3" t="s">
        <v>1195</v>
      </c>
      <c r="R1439" s="11">
        <v>400</v>
      </c>
      <c r="S1439" s="9">
        <v>475.89599999999996</v>
      </c>
      <c r="T1439" s="243">
        <f t="shared" si="299"/>
        <v>190358.39999999999</v>
      </c>
      <c r="U1439" s="83">
        <f t="shared" si="298"/>
        <v>213201.40800000002</v>
      </c>
      <c r="V1439" s="9" t="s">
        <v>1341</v>
      </c>
      <c r="W1439" s="153" t="s">
        <v>1410</v>
      </c>
      <c r="X1439" s="244"/>
    </row>
    <row r="1440" spans="1:24" s="226" customFormat="1" ht="102">
      <c r="A1440" s="9" t="s">
        <v>7319</v>
      </c>
      <c r="B1440" s="3" t="s">
        <v>1332</v>
      </c>
      <c r="C1440" s="2" t="s">
        <v>3905</v>
      </c>
      <c r="D1440" s="189" t="s">
        <v>3906</v>
      </c>
      <c r="E1440" s="1" t="s">
        <v>3908</v>
      </c>
      <c r="F1440" s="244"/>
      <c r="G1440" s="162" t="s">
        <v>384</v>
      </c>
      <c r="H1440" s="242">
        <v>0</v>
      </c>
      <c r="I1440" s="34">
        <v>470000000</v>
      </c>
      <c r="J1440" s="21" t="s">
        <v>1330</v>
      </c>
      <c r="K1440" s="17" t="s">
        <v>1647</v>
      </c>
      <c r="L1440" s="236" t="s">
        <v>3465</v>
      </c>
      <c r="M1440" s="141" t="s">
        <v>383</v>
      </c>
      <c r="N1440" s="364" t="s">
        <v>6112</v>
      </c>
      <c r="O1440" s="3" t="s">
        <v>1382</v>
      </c>
      <c r="P1440" s="7" t="s">
        <v>1354</v>
      </c>
      <c r="Q1440" s="3" t="s">
        <v>1195</v>
      </c>
      <c r="R1440" s="11">
        <v>600</v>
      </c>
      <c r="S1440" s="9">
        <v>600</v>
      </c>
      <c r="T1440" s="243">
        <f t="shared" si="299"/>
        <v>360000</v>
      </c>
      <c r="U1440" s="83">
        <f t="shared" si="298"/>
        <v>403200.00000000006</v>
      </c>
      <c r="V1440" s="9" t="s">
        <v>1341</v>
      </c>
      <c r="W1440" s="153" t="s">
        <v>1410</v>
      </c>
      <c r="X1440" s="244"/>
    </row>
    <row r="1441" spans="1:24" s="226" customFormat="1" ht="102">
      <c r="A1441" s="9" t="s">
        <v>7320</v>
      </c>
      <c r="B1441" s="3" t="s">
        <v>1332</v>
      </c>
      <c r="C1441" s="2" t="s">
        <v>3905</v>
      </c>
      <c r="D1441" s="188" t="s">
        <v>3906</v>
      </c>
      <c r="E1441" s="1" t="s">
        <v>3909</v>
      </c>
      <c r="F1441" s="244"/>
      <c r="G1441" s="162" t="s">
        <v>384</v>
      </c>
      <c r="H1441" s="242">
        <v>0</v>
      </c>
      <c r="I1441" s="34">
        <v>470000000</v>
      </c>
      <c r="J1441" s="21" t="s">
        <v>1330</v>
      </c>
      <c r="K1441" s="17" t="s">
        <v>1647</v>
      </c>
      <c r="L1441" s="236" t="s">
        <v>3465</v>
      </c>
      <c r="M1441" s="141" t="s">
        <v>383</v>
      </c>
      <c r="N1441" s="364" t="s">
        <v>6112</v>
      </c>
      <c r="O1441" s="3" t="s">
        <v>1382</v>
      </c>
      <c r="P1441" s="7" t="s">
        <v>1354</v>
      </c>
      <c r="Q1441" s="3" t="s">
        <v>1195</v>
      </c>
      <c r="R1441" s="11">
        <v>600</v>
      </c>
      <c r="S1441" s="9">
        <v>1165.6199999999999</v>
      </c>
      <c r="T1441" s="243">
        <f t="shared" si="299"/>
        <v>699371.99999999988</v>
      </c>
      <c r="U1441" s="83">
        <f t="shared" si="298"/>
        <v>783296.6399999999</v>
      </c>
      <c r="V1441" s="9" t="s">
        <v>1341</v>
      </c>
      <c r="W1441" s="153" t="s">
        <v>1410</v>
      </c>
      <c r="X1441" s="244"/>
    </row>
    <row r="1442" spans="1:24" s="226" customFormat="1" ht="102">
      <c r="A1442" s="9" t="s">
        <v>7321</v>
      </c>
      <c r="B1442" s="3" t="s">
        <v>1332</v>
      </c>
      <c r="C1442" s="2" t="s">
        <v>3905</v>
      </c>
      <c r="D1442" s="188" t="s">
        <v>3906</v>
      </c>
      <c r="E1442" s="1" t="s">
        <v>3910</v>
      </c>
      <c r="F1442" s="244"/>
      <c r="G1442" s="162" t="s">
        <v>384</v>
      </c>
      <c r="H1442" s="242">
        <v>0</v>
      </c>
      <c r="I1442" s="34">
        <v>470000000</v>
      </c>
      <c r="J1442" s="21" t="s">
        <v>1330</v>
      </c>
      <c r="K1442" s="17" t="s">
        <v>1647</v>
      </c>
      <c r="L1442" s="236" t="s">
        <v>3465</v>
      </c>
      <c r="M1442" s="141" t="s">
        <v>383</v>
      </c>
      <c r="N1442" s="364" t="s">
        <v>6112</v>
      </c>
      <c r="O1442" s="3" t="s">
        <v>1382</v>
      </c>
      <c r="P1442" s="7" t="s">
        <v>1354</v>
      </c>
      <c r="Q1442" s="3" t="s">
        <v>1195</v>
      </c>
      <c r="R1442" s="11">
        <v>20</v>
      </c>
      <c r="S1442" s="9">
        <v>1861.3199999999997</v>
      </c>
      <c r="T1442" s="243">
        <f t="shared" si="299"/>
        <v>37226.399999999994</v>
      </c>
      <c r="U1442" s="83">
        <f t="shared" si="298"/>
        <v>41693.567999999999</v>
      </c>
      <c r="V1442" s="9" t="s">
        <v>1341</v>
      </c>
      <c r="W1442" s="153" t="s">
        <v>1410</v>
      </c>
      <c r="X1442" s="244"/>
    </row>
    <row r="1443" spans="1:24" s="226" customFormat="1" ht="102">
      <c r="A1443" s="9" t="s">
        <v>7322</v>
      </c>
      <c r="B1443" s="3" t="s">
        <v>1332</v>
      </c>
      <c r="C1443" s="2" t="s">
        <v>3905</v>
      </c>
      <c r="D1443" s="188" t="s">
        <v>3906</v>
      </c>
      <c r="E1443" s="1" t="s">
        <v>3911</v>
      </c>
      <c r="F1443" s="244"/>
      <c r="G1443" s="162" t="s">
        <v>384</v>
      </c>
      <c r="H1443" s="242">
        <v>0</v>
      </c>
      <c r="I1443" s="34">
        <v>470000000</v>
      </c>
      <c r="J1443" s="21" t="s">
        <v>1330</v>
      </c>
      <c r="K1443" s="17" t="s">
        <v>1647</v>
      </c>
      <c r="L1443" s="236" t="s">
        <v>3465</v>
      </c>
      <c r="M1443" s="141" t="s">
        <v>383</v>
      </c>
      <c r="N1443" s="364" t="s">
        <v>6112</v>
      </c>
      <c r="O1443" s="3" t="s">
        <v>1382</v>
      </c>
      <c r="P1443" s="7" t="s">
        <v>1354</v>
      </c>
      <c r="Q1443" s="3" t="s">
        <v>1195</v>
      </c>
      <c r="R1443" s="11">
        <v>10</v>
      </c>
      <c r="S1443" s="9">
        <v>6056.6639999999998</v>
      </c>
      <c r="T1443" s="243">
        <f t="shared" si="299"/>
        <v>60566.64</v>
      </c>
      <c r="U1443" s="83">
        <f t="shared" si="298"/>
        <v>67834.636800000007</v>
      </c>
      <c r="V1443" s="9" t="s">
        <v>1341</v>
      </c>
      <c r="W1443" s="153" t="s">
        <v>1410</v>
      </c>
      <c r="X1443" s="244"/>
    </row>
    <row r="1444" spans="1:24" s="226" customFormat="1" ht="102">
      <c r="A1444" s="9" t="s">
        <v>7323</v>
      </c>
      <c r="B1444" s="3" t="s">
        <v>1332</v>
      </c>
      <c r="C1444" s="2" t="s">
        <v>3905</v>
      </c>
      <c r="D1444" s="189" t="s">
        <v>3906</v>
      </c>
      <c r="E1444" s="1" t="s">
        <v>3912</v>
      </c>
      <c r="F1444" s="244"/>
      <c r="G1444" s="162" t="s">
        <v>384</v>
      </c>
      <c r="H1444" s="242">
        <v>0</v>
      </c>
      <c r="I1444" s="34">
        <v>470000000</v>
      </c>
      <c r="J1444" s="21" t="s">
        <v>1330</v>
      </c>
      <c r="K1444" s="17" t="s">
        <v>1647</v>
      </c>
      <c r="L1444" s="236" t="s">
        <v>3465</v>
      </c>
      <c r="M1444" s="141" t="s">
        <v>383</v>
      </c>
      <c r="N1444" s="364" t="s">
        <v>6112</v>
      </c>
      <c r="O1444" s="3" t="s">
        <v>1382</v>
      </c>
      <c r="P1444" s="7" t="s">
        <v>1354</v>
      </c>
      <c r="Q1444" s="3" t="s">
        <v>1195</v>
      </c>
      <c r="R1444" s="11">
        <v>10</v>
      </c>
      <c r="S1444" s="9">
        <v>7800</v>
      </c>
      <c r="T1444" s="243">
        <f t="shared" si="299"/>
        <v>78000</v>
      </c>
      <c r="U1444" s="83">
        <f t="shared" si="298"/>
        <v>87360.000000000015</v>
      </c>
      <c r="V1444" s="9" t="s">
        <v>1341</v>
      </c>
      <c r="W1444" s="153" t="s">
        <v>1410</v>
      </c>
      <c r="X1444" s="244"/>
    </row>
    <row r="1445" spans="1:24" s="226" customFormat="1" ht="102">
      <c r="A1445" s="9" t="s">
        <v>7324</v>
      </c>
      <c r="B1445" s="3" t="s">
        <v>1332</v>
      </c>
      <c r="C1445" s="2" t="s">
        <v>3905</v>
      </c>
      <c r="D1445" s="189" t="s">
        <v>3906</v>
      </c>
      <c r="E1445" s="1" t="s">
        <v>3913</v>
      </c>
      <c r="F1445" s="244"/>
      <c r="G1445" s="162" t="s">
        <v>384</v>
      </c>
      <c r="H1445" s="242">
        <v>0</v>
      </c>
      <c r="I1445" s="34">
        <v>470000000</v>
      </c>
      <c r="J1445" s="21" t="s">
        <v>1330</v>
      </c>
      <c r="K1445" s="17" t="s">
        <v>1647</v>
      </c>
      <c r="L1445" s="236" t="s">
        <v>3465</v>
      </c>
      <c r="M1445" s="141" t="s">
        <v>383</v>
      </c>
      <c r="N1445" s="364" t="s">
        <v>6112</v>
      </c>
      <c r="O1445" s="3" t="s">
        <v>1382</v>
      </c>
      <c r="P1445" s="7" t="s">
        <v>1354</v>
      </c>
      <c r="Q1445" s="3" t="s">
        <v>1195</v>
      </c>
      <c r="R1445" s="11">
        <v>4</v>
      </c>
      <c r="S1445" s="9">
        <v>24408</v>
      </c>
      <c r="T1445" s="243">
        <f t="shared" si="299"/>
        <v>97632</v>
      </c>
      <c r="U1445" s="83">
        <f t="shared" si="298"/>
        <v>109347.84000000001</v>
      </c>
      <c r="V1445" s="9" t="s">
        <v>1341</v>
      </c>
      <c r="W1445" s="153" t="s">
        <v>1410</v>
      </c>
      <c r="X1445" s="244"/>
    </row>
    <row r="1446" spans="1:24" s="226" customFormat="1" ht="102">
      <c r="A1446" s="9" t="s">
        <v>7325</v>
      </c>
      <c r="B1446" s="3" t="s">
        <v>1332</v>
      </c>
      <c r="C1446" s="187" t="s">
        <v>3914</v>
      </c>
      <c r="D1446" s="188" t="s">
        <v>3915</v>
      </c>
      <c r="E1446" s="1" t="s">
        <v>3916</v>
      </c>
      <c r="F1446" s="244"/>
      <c r="G1446" s="162" t="s">
        <v>384</v>
      </c>
      <c r="H1446" s="242">
        <v>0</v>
      </c>
      <c r="I1446" s="34">
        <v>470000000</v>
      </c>
      <c r="J1446" s="21" t="s">
        <v>1330</v>
      </c>
      <c r="K1446" s="17" t="s">
        <v>1647</v>
      </c>
      <c r="L1446" s="236" t="s">
        <v>3465</v>
      </c>
      <c r="M1446" s="141" t="s">
        <v>383</v>
      </c>
      <c r="N1446" s="364" t="s">
        <v>6112</v>
      </c>
      <c r="O1446" s="3" t="s">
        <v>1382</v>
      </c>
      <c r="P1446" s="7" t="s">
        <v>1354</v>
      </c>
      <c r="Q1446" s="3" t="s">
        <v>1195</v>
      </c>
      <c r="R1446" s="11">
        <v>400</v>
      </c>
      <c r="S1446" s="9">
        <v>540.41999999999996</v>
      </c>
      <c r="T1446" s="243">
        <f t="shared" si="299"/>
        <v>216167.99999999997</v>
      </c>
      <c r="U1446" s="83">
        <f t="shared" si="298"/>
        <v>242108.16</v>
      </c>
      <c r="V1446" s="9" t="s">
        <v>1341</v>
      </c>
      <c r="W1446" s="153" t="s">
        <v>1410</v>
      </c>
      <c r="X1446" s="244"/>
    </row>
    <row r="1447" spans="1:24" s="226" customFormat="1" ht="102">
      <c r="A1447" s="9" t="s">
        <v>7326</v>
      </c>
      <c r="B1447" s="3" t="s">
        <v>1332</v>
      </c>
      <c r="C1447" s="187" t="s">
        <v>3914</v>
      </c>
      <c r="D1447" s="189" t="s">
        <v>3915</v>
      </c>
      <c r="E1447" s="1" t="s">
        <v>3917</v>
      </c>
      <c r="F1447" s="244"/>
      <c r="G1447" s="162" t="s">
        <v>384</v>
      </c>
      <c r="H1447" s="242">
        <v>0</v>
      </c>
      <c r="I1447" s="34">
        <v>470000000</v>
      </c>
      <c r="J1447" s="21" t="s">
        <v>1330</v>
      </c>
      <c r="K1447" s="17" t="s">
        <v>1647</v>
      </c>
      <c r="L1447" s="236" t="s">
        <v>3465</v>
      </c>
      <c r="M1447" s="141" t="s">
        <v>383</v>
      </c>
      <c r="N1447" s="364" t="s">
        <v>6112</v>
      </c>
      <c r="O1447" s="3" t="s">
        <v>1382</v>
      </c>
      <c r="P1447" s="7" t="s">
        <v>1354</v>
      </c>
      <c r="Q1447" s="3" t="s">
        <v>1195</v>
      </c>
      <c r="R1447" s="11">
        <v>400</v>
      </c>
      <c r="S1447" s="9">
        <v>540.41999999999996</v>
      </c>
      <c r="T1447" s="243">
        <f t="shared" si="299"/>
        <v>216167.99999999997</v>
      </c>
      <c r="U1447" s="83">
        <f t="shared" si="298"/>
        <v>242108.16</v>
      </c>
      <c r="V1447" s="9" t="s">
        <v>1341</v>
      </c>
      <c r="W1447" s="153" t="s">
        <v>1410</v>
      </c>
      <c r="X1447" s="244"/>
    </row>
    <row r="1448" spans="1:24" s="226" customFormat="1" ht="102">
      <c r="A1448" s="9" t="s">
        <v>7327</v>
      </c>
      <c r="B1448" s="3" t="s">
        <v>1332</v>
      </c>
      <c r="C1448" s="187" t="s">
        <v>3914</v>
      </c>
      <c r="D1448" s="185" t="s">
        <v>3915</v>
      </c>
      <c r="E1448" s="1" t="s">
        <v>3918</v>
      </c>
      <c r="F1448" s="244"/>
      <c r="G1448" s="162" t="s">
        <v>384</v>
      </c>
      <c r="H1448" s="242">
        <v>0</v>
      </c>
      <c r="I1448" s="34">
        <v>470000000</v>
      </c>
      <c r="J1448" s="21" t="s">
        <v>1330</v>
      </c>
      <c r="K1448" s="17" t="s">
        <v>1647</v>
      </c>
      <c r="L1448" s="236" t="s">
        <v>3465</v>
      </c>
      <c r="M1448" s="141" t="s">
        <v>383</v>
      </c>
      <c r="N1448" s="364" t="s">
        <v>6112</v>
      </c>
      <c r="O1448" s="3" t="s">
        <v>1382</v>
      </c>
      <c r="P1448" s="7" t="s">
        <v>1354</v>
      </c>
      <c r="Q1448" s="3" t="s">
        <v>1195</v>
      </c>
      <c r="R1448" s="11">
        <v>300</v>
      </c>
      <c r="S1448" s="9">
        <v>298.572</v>
      </c>
      <c r="T1448" s="243">
        <f t="shared" si="299"/>
        <v>89571.6</v>
      </c>
      <c r="U1448" s="83">
        <f t="shared" si="298"/>
        <v>100320.19200000001</v>
      </c>
      <c r="V1448" s="9" t="s">
        <v>1341</v>
      </c>
      <c r="W1448" s="153" t="s">
        <v>1410</v>
      </c>
      <c r="X1448" s="244"/>
    </row>
    <row r="1449" spans="1:24" s="226" customFormat="1" ht="102">
      <c r="A1449" s="9" t="s">
        <v>7328</v>
      </c>
      <c r="B1449" s="3" t="s">
        <v>1332</v>
      </c>
      <c r="C1449" s="187" t="s">
        <v>3919</v>
      </c>
      <c r="D1449" s="185" t="s">
        <v>3920</v>
      </c>
      <c r="E1449" s="1" t="s">
        <v>3921</v>
      </c>
      <c r="F1449" s="244"/>
      <c r="G1449" s="162" t="s">
        <v>384</v>
      </c>
      <c r="H1449" s="242">
        <v>0</v>
      </c>
      <c r="I1449" s="34">
        <v>470000000</v>
      </c>
      <c r="J1449" s="21" t="s">
        <v>1330</v>
      </c>
      <c r="K1449" s="17" t="s">
        <v>1647</v>
      </c>
      <c r="L1449" s="236" t="s">
        <v>3465</v>
      </c>
      <c r="M1449" s="141" t="s">
        <v>383</v>
      </c>
      <c r="N1449" s="364" t="s">
        <v>6112</v>
      </c>
      <c r="O1449" s="3" t="s">
        <v>1382</v>
      </c>
      <c r="P1449" s="7" t="s">
        <v>1354</v>
      </c>
      <c r="Q1449" s="3" t="s">
        <v>1195</v>
      </c>
      <c r="R1449" s="11">
        <v>5</v>
      </c>
      <c r="S1449" s="9">
        <v>38855.088000000003</v>
      </c>
      <c r="T1449" s="243">
        <f t="shared" si="299"/>
        <v>194275.44</v>
      </c>
      <c r="U1449" s="83">
        <f t="shared" si="298"/>
        <v>217588.49280000004</v>
      </c>
      <c r="V1449" s="9" t="s">
        <v>1341</v>
      </c>
      <c r="W1449" s="153" t="s">
        <v>1410</v>
      </c>
      <c r="X1449" s="244"/>
    </row>
    <row r="1450" spans="1:24" s="226" customFormat="1" ht="102">
      <c r="A1450" s="9" t="s">
        <v>7329</v>
      </c>
      <c r="B1450" s="3" t="s">
        <v>1332</v>
      </c>
      <c r="C1450" s="187" t="s">
        <v>3919</v>
      </c>
      <c r="D1450" s="185" t="s">
        <v>3920</v>
      </c>
      <c r="E1450" s="1" t="s">
        <v>3922</v>
      </c>
      <c r="F1450" s="244"/>
      <c r="G1450" s="162" t="s">
        <v>384</v>
      </c>
      <c r="H1450" s="242">
        <v>0</v>
      </c>
      <c r="I1450" s="34">
        <v>470000000</v>
      </c>
      <c r="J1450" s="21" t="s">
        <v>1330</v>
      </c>
      <c r="K1450" s="17" t="s">
        <v>1647</v>
      </c>
      <c r="L1450" s="236" t="s">
        <v>3465</v>
      </c>
      <c r="M1450" s="141" t="s">
        <v>383</v>
      </c>
      <c r="N1450" s="364" t="s">
        <v>6112</v>
      </c>
      <c r="O1450" s="3" t="s">
        <v>1382</v>
      </c>
      <c r="P1450" s="7" t="s">
        <v>1354</v>
      </c>
      <c r="Q1450" s="3" t="s">
        <v>1195</v>
      </c>
      <c r="R1450" s="11">
        <v>5</v>
      </c>
      <c r="S1450" s="9">
        <v>57823.031999999999</v>
      </c>
      <c r="T1450" s="243">
        <f t="shared" si="299"/>
        <v>289115.15999999997</v>
      </c>
      <c r="U1450" s="83">
        <f t="shared" si="298"/>
        <v>323808.9792</v>
      </c>
      <c r="V1450" s="9" t="s">
        <v>1341</v>
      </c>
      <c r="W1450" s="153" t="s">
        <v>1410</v>
      </c>
      <c r="X1450" s="244"/>
    </row>
    <row r="1451" spans="1:24" s="226" customFormat="1" ht="102">
      <c r="A1451" s="9" t="s">
        <v>7330</v>
      </c>
      <c r="B1451" s="3" t="s">
        <v>1332</v>
      </c>
      <c r="C1451" s="2" t="s">
        <v>3923</v>
      </c>
      <c r="D1451" s="188" t="s">
        <v>3924</v>
      </c>
      <c r="E1451" s="188" t="s">
        <v>3925</v>
      </c>
      <c r="F1451" s="244"/>
      <c r="G1451" s="162" t="s">
        <v>384</v>
      </c>
      <c r="H1451" s="242">
        <v>0</v>
      </c>
      <c r="I1451" s="34">
        <v>470000000</v>
      </c>
      <c r="J1451" s="21" t="s">
        <v>1330</v>
      </c>
      <c r="K1451" s="17" t="s">
        <v>1647</v>
      </c>
      <c r="L1451" s="236" t="s">
        <v>3465</v>
      </c>
      <c r="M1451" s="141" t="s">
        <v>383</v>
      </c>
      <c r="N1451" s="364" t="s">
        <v>6112</v>
      </c>
      <c r="O1451" s="3" t="s">
        <v>1382</v>
      </c>
      <c r="P1451" s="7" t="s">
        <v>1354</v>
      </c>
      <c r="Q1451" s="3" t="s">
        <v>1195</v>
      </c>
      <c r="R1451" s="11">
        <v>200</v>
      </c>
      <c r="S1451" s="9">
        <v>1466.8680000000002</v>
      </c>
      <c r="T1451" s="243">
        <f t="shared" si="299"/>
        <v>293373.60000000003</v>
      </c>
      <c r="U1451" s="83">
        <f t="shared" si="298"/>
        <v>328578.43200000009</v>
      </c>
      <c r="V1451" s="9" t="s">
        <v>1341</v>
      </c>
      <c r="W1451" s="153" t="s">
        <v>1410</v>
      </c>
      <c r="X1451" s="244"/>
    </row>
    <row r="1452" spans="1:24" s="226" customFormat="1" ht="102">
      <c r="A1452" s="9" t="s">
        <v>7331</v>
      </c>
      <c r="B1452" s="3" t="s">
        <v>1332</v>
      </c>
      <c r="C1452" s="2" t="s">
        <v>3923</v>
      </c>
      <c r="D1452" s="188" t="s">
        <v>3924</v>
      </c>
      <c r="E1452" s="188" t="s">
        <v>3926</v>
      </c>
      <c r="F1452" s="244"/>
      <c r="G1452" s="162" t="s">
        <v>384</v>
      </c>
      <c r="H1452" s="242">
        <v>0</v>
      </c>
      <c r="I1452" s="34">
        <v>470000000</v>
      </c>
      <c r="J1452" s="21" t="s">
        <v>1330</v>
      </c>
      <c r="K1452" s="17" t="s">
        <v>1647</v>
      </c>
      <c r="L1452" s="236" t="s">
        <v>3465</v>
      </c>
      <c r="M1452" s="141" t="s">
        <v>383</v>
      </c>
      <c r="N1452" s="364" t="s">
        <v>6112</v>
      </c>
      <c r="O1452" s="3" t="s">
        <v>1382</v>
      </c>
      <c r="P1452" s="7" t="s">
        <v>1354</v>
      </c>
      <c r="Q1452" s="3" t="s">
        <v>1195</v>
      </c>
      <c r="R1452" s="11">
        <v>200</v>
      </c>
      <c r="S1452" s="9">
        <v>1585.8</v>
      </c>
      <c r="T1452" s="243">
        <f t="shared" si="299"/>
        <v>317160</v>
      </c>
      <c r="U1452" s="83">
        <f t="shared" si="298"/>
        <v>355219.20000000001</v>
      </c>
      <c r="V1452" s="9" t="s">
        <v>1341</v>
      </c>
      <c r="W1452" s="153" t="s">
        <v>1410</v>
      </c>
      <c r="X1452" s="244"/>
    </row>
    <row r="1453" spans="1:24" s="226" customFormat="1" ht="102">
      <c r="A1453" s="9" t="s">
        <v>7332</v>
      </c>
      <c r="B1453" s="3" t="s">
        <v>1332</v>
      </c>
      <c r="C1453" s="194" t="s">
        <v>3927</v>
      </c>
      <c r="D1453" s="191" t="s">
        <v>3928</v>
      </c>
      <c r="E1453" s="1" t="s">
        <v>3929</v>
      </c>
      <c r="F1453" s="244"/>
      <c r="G1453" s="162" t="s">
        <v>385</v>
      </c>
      <c r="H1453" s="242">
        <v>0</v>
      </c>
      <c r="I1453" s="34">
        <v>470000000</v>
      </c>
      <c r="J1453" s="21" t="s">
        <v>1330</v>
      </c>
      <c r="K1453" s="17" t="s">
        <v>1647</v>
      </c>
      <c r="L1453" s="236" t="s">
        <v>3930</v>
      </c>
      <c r="M1453" s="141" t="s">
        <v>383</v>
      </c>
      <c r="N1453" s="364" t="s">
        <v>6113</v>
      </c>
      <c r="O1453" s="3" t="s">
        <v>1382</v>
      </c>
      <c r="P1453" s="7" t="s">
        <v>1354</v>
      </c>
      <c r="Q1453" s="3" t="s">
        <v>1195</v>
      </c>
      <c r="R1453" s="9">
        <v>10</v>
      </c>
      <c r="S1453" s="9">
        <v>3276.5304000000001</v>
      </c>
      <c r="T1453" s="243">
        <f t="shared" si="299"/>
        <v>32765.304</v>
      </c>
      <c r="U1453" s="83">
        <f t="shared" si="298"/>
        <v>36697.140480000002</v>
      </c>
      <c r="V1453" s="9" t="s">
        <v>1341</v>
      </c>
      <c r="W1453" s="153" t="s">
        <v>1410</v>
      </c>
      <c r="X1453" s="244"/>
    </row>
    <row r="1454" spans="1:24" s="226" customFormat="1" ht="102">
      <c r="A1454" s="9" t="s">
        <v>7333</v>
      </c>
      <c r="B1454" s="3" t="s">
        <v>1332</v>
      </c>
      <c r="C1454" s="194" t="s">
        <v>3931</v>
      </c>
      <c r="D1454" s="191" t="s">
        <v>3932</v>
      </c>
      <c r="E1454" s="1" t="s">
        <v>3933</v>
      </c>
      <c r="F1454" s="244"/>
      <c r="G1454" s="162" t="s">
        <v>385</v>
      </c>
      <c r="H1454" s="242">
        <v>0</v>
      </c>
      <c r="I1454" s="34">
        <v>470000000</v>
      </c>
      <c r="J1454" s="21" t="s">
        <v>1330</v>
      </c>
      <c r="K1454" s="17" t="s">
        <v>1647</v>
      </c>
      <c r="L1454" s="236" t="s">
        <v>3930</v>
      </c>
      <c r="M1454" s="141" t="s">
        <v>383</v>
      </c>
      <c r="N1454" s="364" t="s">
        <v>6113</v>
      </c>
      <c r="O1454" s="3" t="s">
        <v>1382</v>
      </c>
      <c r="P1454" s="7" t="s">
        <v>1354</v>
      </c>
      <c r="Q1454" s="3" t="s">
        <v>1195</v>
      </c>
      <c r="R1454" s="9">
        <v>75</v>
      </c>
      <c r="S1454" s="9">
        <v>68.421599999999998</v>
      </c>
      <c r="T1454" s="243">
        <f t="shared" si="299"/>
        <v>5131.62</v>
      </c>
      <c r="U1454" s="83">
        <f t="shared" si="298"/>
        <v>5747.4144000000006</v>
      </c>
      <c r="V1454" s="9" t="s">
        <v>1341</v>
      </c>
      <c r="W1454" s="153" t="s">
        <v>1410</v>
      </c>
      <c r="X1454" s="244"/>
    </row>
    <row r="1455" spans="1:24" s="226" customFormat="1" ht="102">
      <c r="A1455" s="9" t="s">
        <v>7334</v>
      </c>
      <c r="B1455" s="3" t="s">
        <v>1332</v>
      </c>
      <c r="C1455" s="194" t="s">
        <v>3931</v>
      </c>
      <c r="D1455" s="191" t="s">
        <v>3932</v>
      </c>
      <c r="E1455" s="1" t="s">
        <v>3934</v>
      </c>
      <c r="F1455" s="244"/>
      <c r="G1455" s="162" t="s">
        <v>385</v>
      </c>
      <c r="H1455" s="242">
        <v>0</v>
      </c>
      <c r="I1455" s="34">
        <v>470000000</v>
      </c>
      <c r="J1455" s="21" t="s">
        <v>1330</v>
      </c>
      <c r="K1455" s="17" t="s">
        <v>1647</v>
      </c>
      <c r="L1455" s="236" t="s">
        <v>3930</v>
      </c>
      <c r="M1455" s="141" t="s">
        <v>383</v>
      </c>
      <c r="N1455" s="364" t="s">
        <v>6113</v>
      </c>
      <c r="O1455" s="3" t="s">
        <v>1382</v>
      </c>
      <c r="P1455" s="7" t="s">
        <v>1354</v>
      </c>
      <c r="Q1455" s="3" t="s">
        <v>1195</v>
      </c>
      <c r="R1455" s="9">
        <v>20</v>
      </c>
      <c r="S1455" s="9">
        <v>117.678</v>
      </c>
      <c r="T1455" s="243">
        <f t="shared" si="299"/>
        <v>2353.56</v>
      </c>
      <c r="U1455" s="83">
        <f t="shared" si="298"/>
        <v>2635.9872</v>
      </c>
      <c r="V1455" s="9" t="s">
        <v>1341</v>
      </c>
      <c r="W1455" s="153" t="s">
        <v>1410</v>
      </c>
      <c r="X1455" s="244"/>
    </row>
    <row r="1456" spans="1:24" s="226" customFormat="1" ht="102">
      <c r="A1456" s="9" t="s">
        <v>7335</v>
      </c>
      <c r="B1456" s="3" t="s">
        <v>1332</v>
      </c>
      <c r="C1456" s="195" t="s">
        <v>3935</v>
      </c>
      <c r="D1456" s="185" t="s">
        <v>3936</v>
      </c>
      <c r="E1456" s="1" t="s">
        <v>3937</v>
      </c>
      <c r="F1456" s="244"/>
      <c r="G1456" s="162" t="s">
        <v>385</v>
      </c>
      <c r="H1456" s="242">
        <v>0</v>
      </c>
      <c r="I1456" s="34">
        <v>470000000</v>
      </c>
      <c r="J1456" s="21" t="s">
        <v>1330</v>
      </c>
      <c r="K1456" s="17" t="s">
        <v>1647</v>
      </c>
      <c r="L1456" s="236" t="s">
        <v>3930</v>
      </c>
      <c r="M1456" s="141" t="s">
        <v>383</v>
      </c>
      <c r="N1456" s="364" t="s">
        <v>6113</v>
      </c>
      <c r="O1456" s="3" t="s">
        <v>1382</v>
      </c>
      <c r="P1456" s="7" t="s">
        <v>1354</v>
      </c>
      <c r="Q1456" s="3" t="s">
        <v>1195</v>
      </c>
      <c r="R1456" s="9">
        <v>15</v>
      </c>
      <c r="S1456" s="9">
        <v>305.58</v>
      </c>
      <c r="T1456" s="243">
        <f t="shared" si="299"/>
        <v>4583.7</v>
      </c>
      <c r="U1456" s="83">
        <f t="shared" si="298"/>
        <v>5133.7440000000006</v>
      </c>
      <c r="V1456" s="9" t="s">
        <v>1341</v>
      </c>
      <c r="W1456" s="153" t="s">
        <v>1410</v>
      </c>
      <c r="X1456" s="244"/>
    </row>
    <row r="1457" spans="1:24" s="226" customFormat="1" ht="102">
      <c r="A1457" s="9" t="s">
        <v>7336</v>
      </c>
      <c r="B1457" s="3" t="s">
        <v>1332</v>
      </c>
      <c r="C1457" s="195" t="s">
        <v>3935</v>
      </c>
      <c r="D1457" s="185" t="s">
        <v>3936</v>
      </c>
      <c r="E1457" s="1" t="s">
        <v>3938</v>
      </c>
      <c r="F1457" s="244"/>
      <c r="G1457" s="162" t="s">
        <v>385</v>
      </c>
      <c r="H1457" s="242">
        <v>0</v>
      </c>
      <c r="I1457" s="34">
        <v>470000000</v>
      </c>
      <c r="J1457" s="21" t="s">
        <v>1330</v>
      </c>
      <c r="K1457" s="17" t="s">
        <v>1647</v>
      </c>
      <c r="L1457" s="236" t="s">
        <v>3930</v>
      </c>
      <c r="M1457" s="141" t="s">
        <v>383</v>
      </c>
      <c r="N1457" s="364" t="s">
        <v>6113</v>
      </c>
      <c r="O1457" s="3" t="s">
        <v>1382</v>
      </c>
      <c r="P1457" s="7" t="s">
        <v>1354</v>
      </c>
      <c r="Q1457" s="3" t="s">
        <v>1195</v>
      </c>
      <c r="R1457" s="9">
        <v>15</v>
      </c>
      <c r="S1457" s="9">
        <v>305.58</v>
      </c>
      <c r="T1457" s="243">
        <f t="shared" si="299"/>
        <v>4583.7</v>
      </c>
      <c r="U1457" s="83">
        <f t="shared" si="298"/>
        <v>5133.7440000000006</v>
      </c>
      <c r="V1457" s="9" t="s">
        <v>1341</v>
      </c>
      <c r="W1457" s="153" t="s">
        <v>1410</v>
      </c>
      <c r="X1457" s="244"/>
    </row>
    <row r="1458" spans="1:24" s="226" customFormat="1" ht="102">
      <c r="A1458" s="9" t="s">
        <v>7337</v>
      </c>
      <c r="B1458" s="3" t="s">
        <v>1332</v>
      </c>
      <c r="C1458" s="195" t="s">
        <v>3939</v>
      </c>
      <c r="D1458" s="185" t="s">
        <v>3940</v>
      </c>
      <c r="E1458" s="1" t="s">
        <v>3941</v>
      </c>
      <c r="F1458" s="244"/>
      <c r="G1458" s="162" t="s">
        <v>385</v>
      </c>
      <c r="H1458" s="242">
        <v>0</v>
      </c>
      <c r="I1458" s="34">
        <v>470000000</v>
      </c>
      <c r="J1458" s="21" t="s">
        <v>1330</v>
      </c>
      <c r="K1458" s="17" t="s">
        <v>1647</v>
      </c>
      <c r="L1458" s="236" t="s">
        <v>3930</v>
      </c>
      <c r="M1458" s="141" t="s">
        <v>383</v>
      </c>
      <c r="N1458" s="364" t="s">
        <v>6113</v>
      </c>
      <c r="O1458" s="3" t="s">
        <v>1382</v>
      </c>
      <c r="P1458" s="7" t="s">
        <v>1354</v>
      </c>
      <c r="Q1458" s="3" t="s">
        <v>1195</v>
      </c>
      <c r="R1458" s="9">
        <v>20</v>
      </c>
      <c r="S1458" s="9">
        <v>420.05040000000002</v>
      </c>
      <c r="T1458" s="243">
        <f t="shared" si="299"/>
        <v>8401.0079999999998</v>
      </c>
      <c r="U1458" s="83">
        <f t="shared" si="298"/>
        <v>9409.12896</v>
      </c>
      <c r="V1458" s="9" t="s">
        <v>1341</v>
      </c>
      <c r="W1458" s="153" t="s">
        <v>1410</v>
      </c>
      <c r="X1458" s="244"/>
    </row>
    <row r="1459" spans="1:24" s="226" customFormat="1" ht="102">
      <c r="A1459" s="9" t="s">
        <v>7338</v>
      </c>
      <c r="B1459" s="3" t="s">
        <v>1332</v>
      </c>
      <c r="C1459" s="195" t="s">
        <v>3939</v>
      </c>
      <c r="D1459" s="185" t="s">
        <v>3940</v>
      </c>
      <c r="E1459" s="1" t="s">
        <v>3942</v>
      </c>
      <c r="F1459" s="244"/>
      <c r="G1459" s="162" t="s">
        <v>385</v>
      </c>
      <c r="H1459" s="242">
        <v>0</v>
      </c>
      <c r="I1459" s="34">
        <v>470000000</v>
      </c>
      <c r="J1459" s="21" t="s">
        <v>1330</v>
      </c>
      <c r="K1459" s="17" t="s">
        <v>1647</v>
      </c>
      <c r="L1459" s="236" t="s">
        <v>3930</v>
      </c>
      <c r="M1459" s="141" t="s">
        <v>383</v>
      </c>
      <c r="N1459" s="364" t="s">
        <v>6113</v>
      </c>
      <c r="O1459" s="3" t="s">
        <v>1382</v>
      </c>
      <c r="P1459" s="7" t="s">
        <v>1354</v>
      </c>
      <c r="Q1459" s="3" t="s">
        <v>1195</v>
      </c>
      <c r="R1459" s="9">
        <v>20</v>
      </c>
      <c r="S1459" s="9">
        <v>377.52000000000004</v>
      </c>
      <c r="T1459" s="243">
        <f t="shared" si="299"/>
        <v>7550.4000000000005</v>
      </c>
      <c r="U1459" s="83">
        <f t="shared" si="298"/>
        <v>8456.4480000000021</v>
      </c>
      <c r="V1459" s="9" t="s">
        <v>1341</v>
      </c>
      <c r="W1459" s="153" t="s">
        <v>1410</v>
      </c>
      <c r="X1459" s="244"/>
    </row>
    <row r="1460" spans="1:24" s="226" customFormat="1" ht="102">
      <c r="A1460" s="9" t="s">
        <v>7339</v>
      </c>
      <c r="B1460" s="3" t="s">
        <v>1332</v>
      </c>
      <c r="C1460" s="194" t="s">
        <v>3943</v>
      </c>
      <c r="D1460" s="191" t="s">
        <v>3944</v>
      </c>
      <c r="E1460" s="1" t="s">
        <v>3945</v>
      </c>
      <c r="F1460" s="244"/>
      <c r="G1460" s="162" t="s">
        <v>385</v>
      </c>
      <c r="H1460" s="242">
        <v>0</v>
      </c>
      <c r="I1460" s="34">
        <v>470000000</v>
      </c>
      <c r="J1460" s="21" t="s">
        <v>1330</v>
      </c>
      <c r="K1460" s="17" t="s">
        <v>1647</v>
      </c>
      <c r="L1460" s="236" t="s">
        <v>3930</v>
      </c>
      <c r="M1460" s="141" t="s">
        <v>383</v>
      </c>
      <c r="N1460" s="364" t="s">
        <v>6113</v>
      </c>
      <c r="O1460" s="3" t="s">
        <v>1382</v>
      </c>
      <c r="P1460" s="7" t="s">
        <v>1354</v>
      </c>
      <c r="Q1460" s="3" t="s">
        <v>1195</v>
      </c>
      <c r="R1460" s="9">
        <v>30</v>
      </c>
      <c r="S1460" s="9">
        <v>198</v>
      </c>
      <c r="T1460" s="243">
        <f t="shared" si="299"/>
        <v>5940</v>
      </c>
      <c r="U1460" s="83">
        <f t="shared" si="298"/>
        <v>6652.8</v>
      </c>
      <c r="V1460" s="9" t="s">
        <v>1341</v>
      </c>
      <c r="W1460" s="153" t="s">
        <v>1410</v>
      </c>
      <c r="X1460" s="244"/>
    </row>
    <row r="1461" spans="1:24" s="226" customFormat="1" ht="102">
      <c r="A1461" s="9" t="s">
        <v>7340</v>
      </c>
      <c r="B1461" s="3" t="s">
        <v>1332</v>
      </c>
      <c r="C1461" s="194" t="s">
        <v>3943</v>
      </c>
      <c r="D1461" s="191" t="s">
        <v>3944</v>
      </c>
      <c r="E1461" s="1" t="s">
        <v>3946</v>
      </c>
      <c r="F1461" s="244"/>
      <c r="G1461" s="162" t="s">
        <v>385</v>
      </c>
      <c r="H1461" s="242">
        <v>0</v>
      </c>
      <c r="I1461" s="34">
        <v>470000000</v>
      </c>
      <c r="J1461" s="21" t="s">
        <v>1330</v>
      </c>
      <c r="K1461" s="17" t="s">
        <v>1647</v>
      </c>
      <c r="L1461" s="236" t="s">
        <v>3930</v>
      </c>
      <c r="M1461" s="141" t="s">
        <v>383</v>
      </c>
      <c r="N1461" s="364" t="s">
        <v>6113</v>
      </c>
      <c r="O1461" s="3" t="s">
        <v>1382</v>
      </c>
      <c r="P1461" s="7" t="s">
        <v>1354</v>
      </c>
      <c r="Q1461" s="3" t="s">
        <v>1195</v>
      </c>
      <c r="R1461" s="9">
        <v>30</v>
      </c>
      <c r="S1461" s="9">
        <v>198</v>
      </c>
      <c r="T1461" s="243">
        <f t="shared" si="299"/>
        <v>5940</v>
      </c>
      <c r="U1461" s="83">
        <f t="shared" si="298"/>
        <v>6652.8</v>
      </c>
      <c r="V1461" s="9" t="s">
        <v>1341</v>
      </c>
      <c r="W1461" s="153" t="s">
        <v>1410</v>
      </c>
      <c r="X1461" s="244"/>
    </row>
    <row r="1462" spans="1:24" s="226" customFormat="1" ht="102">
      <c r="A1462" s="9" t="s">
        <v>7341</v>
      </c>
      <c r="B1462" s="3" t="s">
        <v>1332</v>
      </c>
      <c r="C1462" s="194" t="s">
        <v>3943</v>
      </c>
      <c r="D1462" s="191" t="s">
        <v>3944</v>
      </c>
      <c r="E1462" s="1" t="s">
        <v>3947</v>
      </c>
      <c r="F1462" s="244"/>
      <c r="G1462" s="162" t="s">
        <v>385</v>
      </c>
      <c r="H1462" s="242">
        <v>0</v>
      </c>
      <c r="I1462" s="34">
        <v>470000000</v>
      </c>
      <c r="J1462" s="21" t="s">
        <v>1330</v>
      </c>
      <c r="K1462" s="17" t="s">
        <v>1647</v>
      </c>
      <c r="L1462" s="236" t="s">
        <v>3930</v>
      </c>
      <c r="M1462" s="141" t="s">
        <v>383</v>
      </c>
      <c r="N1462" s="364" t="s">
        <v>6113</v>
      </c>
      <c r="O1462" s="3" t="s">
        <v>1382</v>
      </c>
      <c r="P1462" s="7" t="s">
        <v>1354</v>
      </c>
      <c r="Q1462" s="3" t="s">
        <v>1195</v>
      </c>
      <c r="R1462" s="9">
        <v>20</v>
      </c>
      <c r="S1462" s="9">
        <v>2516.5139999999997</v>
      </c>
      <c r="T1462" s="243">
        <f t="shared" si="299"/>
        <v>50330.279999999992</v>
      </c>
      <c r="U1462" s="83">
        <f t="shared" si="298"/>
        <v>56369.913599999993</v>
      </c>
      <c r="V1462" s="9" t="s">
        <v>1341</v>
      </c>
      <c r="W1462" s="153" t="s">
        <v>1410</v>
      </c>
      <c r="X1462" s="244"/>
    </row>
    <row r="1463" spans="1:24" s="226" customFormat="1" ht="102">
      <c r="A1463" s="9" t="s">
        <v>7342</v>
      </c>
      <c r="B1463" s="3" t="s">
        <v>1332</v>
      </c>
      <c r="C1463" s="195" t="s">
        <v>3948</v>
      </c>
      <c r="D1463" s="190" t="s">
        <v>3949</v>
      </c>
      <c r="E1463" s="1" t="s">
        <v>3950</v>
      </c>
      <c r="F1463" s="244"/>
      <c r="G1463" s="162" t="s">
        <v>385</v>
      </c>
      <c r="H1463" s="242">
        <v>0</v>
      </c>
      <c r="I1463" s="34">
        <v>470000000</v>
      </c>
      <c r="J1463" s="21" t="s">
        <v>1330</v>
      </c>
      <c r="K1463" s="17" t="s">
        <v>1647</v>
      </c>
      <c r="L1463" s="236" t="s">
        <v>3930</v>
      </c>
      <c r="M1463" s="141" t="s">
        <v>383</v>
      </c>
      <c r="N1463" s="364" t="s">
        <v>6113</v>
      </c>
      <c r="O1463" s="3" t="s">
        <v>1382</v>
      </c>
      <c r="P1463" s="7" t="s">
        <v>1349</v>
      </c>
      <c r="Q1463" s="3" t="s">
        <v>1348</v>
      </c>
      <c r="R1463" s="9">
        <v>2</v>
      </c>
      <c r="S1463" s="9">
        <v>690485.1227999999</v>
      </c>
      <c r="T1463" s="243">
        <f t="shared" si="299"/>
        <v>1380970.2455999998</v>
      </c>
      <c r="U1463" s="83">
        <f t="shared" si="298"/>
        <v>1546686.6750719999</v>
      </c>
      <c r="V1463" s="9" t="s">
        <v>1341</v>
      </c>
      <c r="W1463" s="153" t="s">
        <v>1410</v>
      </c>
      <c r="X1463" s="244"/>
    </row>
    <row r="1464" spans="1:24" s="226" customFormat="1" ht="102">
      <c r="A1464" s="9" t="s">
        <v>7343</v>
      </c>
      <c r="B1464" s="3" t="s">
        <v>1332</v>
      </c>
      <c r="C1464" s="195" t="s">
        <v>3951</v>
      </c>
      <c r="D1464" s="189" t="s">
        <v>3952</v>
      </c>
      <c r="E1464" s="1" t="s">
        <v>3953</v>
      </c>
      <c r="F1464" s="244"/>
      <c r="G1464" s="162" t="s">
        <v>385</v>
      </c>
      <c r="H1464" s="242">
        <v>0</v>
      </c>
      <c r="I1464" s="34">
        <v>470000000</v>
      </c>
      <c r="J1464" s="21" t="s">
        <v>1330</v>
      </c>
      <c r="K1464" s="17" t="s">
        <v>1647</v>
      </c>
      <c r="L1464" s="236" t="s">
        <v>3930</v>
      </c>
      <c r="M1464" s="141" t="s">
        <v>383</v>
      </c>
      <c r="N1464" s="364" t="s">
        <v>6113</v>
      </c>
      <c r="O1464" s="3" t="s">
        <v>1382</v>
      </c>
      <c r="P1464" s="190" t="s">
        <v>1349</v>
      </c>
      <c r="Q1464" s="9" t="s">
        <v>1348</v>
      </c>
      <c r="R1464" s="9">
        <v>24</v>
      </c>
      <c r="S1464" s="9">
        <v>70336.054799999998</v>
      </c>
      <c r="T1464" s="243">
        <f t="shared" si="299"/>
        <v>1688065.3152000001</v>
      </c>
      <c r="U1464" s="83">
        <f t="shared" si="298"/>
        <v>1890633.1530240003</v>
      </c>
      <c r="V1464" s="9" t="s">
        <v>1341</v>
      </c>
      <c r="W1464" s="153" t="s">
        <v>1410</v>
      </c>
      <c r="X1464" s="244"/>
    </row>
    <row r="1465" spans="1:24" s="226" customFormat="1" ht="102">
      <c r="A1465" s="9" t="s">
        <v>7344</v>
      </c>
      <c r="B1465" s="3" t="s">
        <v>1332</v>
      </c>
      <c r="C1465" s="193" t="s">
        <v>3954</v>
      </c>
      <c r="D1465" s="189" t="s">
        <v>3955</v>
      </c>
      <c r="E1465" s="1" t="s">
        <v>3956</v>
      </c>
      <c r="F1465" s="244"/>
      <c r="G1465" s="162" t="s">
        <v>385</v>
      </c>
      <c r="H1465" s="242">
        <v>0</v>
      </c>
      <c r="I1465" s="34">
        <v>470000000</v>
      </c>
      <c r="J1465" s="21" t="s">
        <v>1330</v>
      </c>
      <c r="K1465" s="17" t="s">
        <v>1647</v>
      </c>
      <c r="L1465" s="236" t="s">
        <v>3930</v>
      </c>
      <c r="M1465" s="141" t="s">
        <v>383</v>
      </c>
      <c r="N1465" s="364" t="s">
        <v>6113</v>
      </c>
      <c r="O1465" s="3" t="s">
        <v>1382</v>
      </c>
      <c r="P1465" s="7" t="s">
        <v>1349</v>
      </c>
      <c r="Q1465" s="3" t="s">
        <v>1348</v>
      </c>
      <c r="R1465" s="9">
        <v>24</v>
      </c>
      <c r="S1465" s="9">
        <v>28228.5432</v>
      </c>
      <c r="T1465" s="243">
        <f t="shared" si="299"/>
        <v>677485.0368</v>
      </c>
      <c r="U1465" s="83">
        <f t="shared" si="298"/>
        <v>758783.24121600005</v>
      </c>
      <c r="V1465" s="9" t="s">
        <v>1341</v>
      </c>
      <c r="W1465" s="153" t="s">
        <v>1410</v>
      </c>
      <c r="X1465" s="244"/>
    </row>
    <row r="1466" spans="1:24" s="226" customFormat="1" ht="102">
      <c r="A1466" s="9" t="s">
        <v>7345</v>
      </c>
      <c r="B1466" s="3" t="s">
        <v>1332</v>
      </c>
      <c r="C1466" s="193" t="s">
        <v>3957</v>
      </c>
      <c r="D1466" s="189" t="s">
        <v>3958</v>
      </c>
      <c r="E1466" s="1" t="s">
        <v>3959</v>
      </c>
      <c r="F1466" s="244"/>
      <c r="G1466" s="162" t="s">
        <v>385</v>
      </c>
      <c r="H1466" s="242">
        <v>0</v>
      </c>
      <c r="I1466" s="34">
        <v>470000000</v>
      </c>
      <c r="J1466" s="21" t="s">
        <v>1330</v>
      </c>
      <c r="K1466" s="17" t="s">
        <v>1647</v>
      </c>
      <c r="L1466" s="236" t="s">
        <v>3930</v>
      </c>
      <c r="M1466" s="141" t="s">
        <v>383</v>
      </c>
      <c r="N1466" s="364" t="s">
        <v>6113</v>
      </c>
      <c r="O1466" s="3" t="s">
        <v>1382</v>
      </c>
      <c r="P1466" s="7" t="s">
        <v>1349</v>
      </c>
      <c r="Q1466" s="3" t="s">
        <v>1348</v>
      </c>
      <c r="R1466" s="9">
        <v>20</v>
      </c>
      <c r="S1466" s="9">
        <v>8233.8432000000012</v>
      </c>
      <c r="T1466" s="243">
        <f t="shared" si="299"/>
        <v>164676.86400000003</v>
      </c>
      <c r="U1466" s="83">
        <f t="shared" si="298"/>
        <v>184438.08768000006</v>
      </c>
      <c r="V1466" s="9" t="s">
        <v>1341</v>
      </c>
      <c r="W1466" s="153" t="s">
        <v>1410</v>
      </c>
      <c r="X1466" s="244"/>
    </row>
    <row r="1467" spans="1:24" s="226" customFormat="1" ht="102">
      <c r="A1467" s="9" t="s">
        <v>7346</v>
      </c>
      <c r="B1467" s="3" t="s">
        <v>1332</v>
      </c>
      <c r="C1467" s="193" t="s">
        <v>3960</v>
      </c>
      <c r="D1467" s="189" t="s">
        <v>3961</v>
      </c>
      <c r="E1467" s="1" t="s">
        <v>3962</v>
      </c>
      <c r="F1467" s="244"/>
      <c r="G1467" s="162" t="s">
        <v>385</v>
      </c>
      <c r="H1467" s="242">
        <v>0</v>
      </c>
      <c r="I1467" s="34">
        <v>470000000</v>
      </c>
      <c r="J1467" s="21" t="s">
        <v>1330</v>
      </c>
      <c r="K1467" s="17" t="s">
        <v>1647</v>
      </c>
      <c r="L1467" s="236" t="s">
        <v>3930</v>
      </c>
      <c r="M1467" s="141" t="s">
        <v>383</v>
      </c>
      <c r="N1467" s="364" t="s">
        <v>6113</v>
      </c>
      <c r="O1467" s="3" t="s">
        <v>1382</v>
      </c>
      <c r="P1467" s="7" t="s">
        <v>1349</v>
      </c>
      <c r="Q1467" s="3" t="s">
        <v>1348</v>
      </c>
      <c r="R1467" s="9">
        <v>10</v>
      </c>
      <c r="S1467" s="9">
        <v>4167.0947999999999</v>
      </c>
      <c r="T1467" s="243">
        <f t="shared" si="299"/>
        <v>41670.947999999997</v>
      </c>
      <c r="U1467" s="83">
        <f t="shared" si="298"/>
        <v>46671.461759999998</v>
      </c>
      <c r="V1467" s="9" t="s">
        <v>1341</v>
      </c>
      <c r="W1467" s="153" t="s">
        <v>1410</v>
      </c>
      <c r="X1467" s="244"/>
    </row>
    <row r="1468" spans="1:24" s="226" customFormat="1" ht="102">
      <c r="A1468" s="9" t="s">
        <v>7347</v>
      </c>
      <c r="B1468" s="3" t="s">
        <v>1332</v>
      </c>
      <c r="C1468" s="193" t="s">
        <v>3960</v>
      </c>
      <c r="D1468" s="189" t="s">
        <v>3961</v>
      </c>
      <c r="E1468" s="1" t="s">
        <v>3963</v>
      </c>
      <c r="F1468" s="244"/>
      <c r="G1468" s="162" t="s">
        <v>385</v>
      </c>
      <c r="H1468" s="242">
        <v>0</v>
      </c>
      <c r="I1468" s="34">
        <v>470000000</v>
      </c>
      <c r="J1468" s="21" t="s">
        <v>1330</v>
      </c>
      <c r="K1468" s="17" t="s">
        <v>1647</v>
      </c>
      <c r="L1468" s="236" t="s">
        <v>3930</v>
      </c>
      <c r="M1468" s="141" t="s">
        <v>383</v>
      </c>
      <c r="N1468" s="364" t="s">
        <v>6113</v>
      </c>
      <c r="O1468" s="3" t="s">
        <v>1382</v>
      </c>
      <c r="P1468" s="7" t="s">
        <v>1349</v>
      </c>
      <c r="Q1468" s="3" t="s">
        <v>1348</v>
      </c>
      <c r="R1468" s="9">
        <v>10</v>
      </c>
      <c r="S1468" s="9">
        <v>4167.0947999999999</v>
      </c>
      <c r="T1468" s="243">
        <f t="shared" si="299"/>
        <v>41670.947999999997</v>
      </c>
      <c r="U1468" s="83">
        <f t="shared" si="298"/>
        <v>46671.461759999998</v>
      </c>
      <c r="V1468" s="9" t="s">
        <v>1341</v>
      </c>
      <c r="W1468" s="153" t="s">
        <v>1410</v>
      </c>
      <c r="X1468" s="244"/>
    </row>
    <row r="1469" spans="1:24" s="226" customFormat="1" ht="102">
      <c r="A1469" s="9" t="s">
        <v>7348</v>
      </c>
      <c r="B1469" s="3" t="s">
        <v>1332</v>
      </c>
      <c r="C1469" s="193" t="s">
        <v>3960</v>
      </c>
      <c r="D1469" s="189" t="s">
        <v>3961</v>
      </c>
      <c r="E1469" s="1" t="s">
        <v>3964</v>
      </c>
      <c r="F1469" s="244"/>
      <c r="G1469" s="162" t="s">
        <v>385</v>
      </c>
      <c r="H1469" s="242">
        <v>0</v>
      </c>
      <c r="I1469" s="34">
        <v>470000000</v>
      </c>
      <c r="J1469" s="21" t="s">
        <v>1330</v>
      </c>
      <c r="K1469" s="17" t="s">
        <v>1647</v>
      </c>
      <c r="L1469" s="236" t="s">
        <v>3930</v>
      </c>
      <c r="M1469" s="141" t="s">
        <v>383</v>
      </c>
      <c r="N1469" s="364" t="s">
        <v>6113</v>
      </c>
      <c r="O1469" s="3" t="s">
        <v>1382</v>
      </c>
      <c r="P1469" s="7" t="s">
        <v>1349</v>
      </c>
      <c r="Q1469" s="3" t="s">
        <v>1348</v>
      </c>
      <c r="R1469" s="9">
        <v>5</v>
      </c>
      <c r="S1469" s="9">
        <v>4167.0947999999999</v>
      </c>
      <c r="T1469" s="243">
        <f t="shared" si="299"/>
        <v>20835.473999999998</v>
      </c>
      <c r="U1469" s="83">
        <f t="shared" si="298"/>
        <v>23335.730879999999</v>
      </c>
      <c r="V1469" s="9" t="s">
        <v>1341</v>
      </c>
      <c r="W1469" s="153" t="s">
        <v>1410</v>
      </c>
      <c r="X1469" s="244"/>
    </row>
    <row r="1470" spans="1:24" s="226" customFormat="1" ht="102">
      <c r="A1470" s="9" t="s">
        <v>7349</v>
      </c>
      <c r="B1470" s="3" t="s">
        <v>1332</v>
      </c>
      <c r="C1470" s="193" t="s">
        <v>3960</v>
      </c>
      <c r="D1470" s="189" t="s">
        <v>3961</v>
      </c>
      <c r="E1470" s="1" t="s">
        <v>3965</v>
      </c>
      <c r="F1470" s="244"/>
      <c r="G1470" s="162" t="s">
        <v>385</v>
      </c>
      <c r="H1470" s="242">
        <v>0</v>
      </c>
      <c r="I1470" s="34">
        <v>470000000</v>
      </c>
      <c r="J1470" s="21" t="s">
        <v>1330</v>
      </c>
      <c r="K1470" s="17" t="s">
        <v>1647</v>
      </c>
      <c r="L1470" s="236" t="s">
        <v>3930</v>
      </c>
      <c r="M1470" s="141" t="s">
        <v>383</v>
      </c>
      <c r="N1470" s="364" t="s">
        <v>6113</v>
      </c>
      <c r="O1470" s="3" t="s">
        <v>1382</v>
      </c>
      <c r="P1470" s="7" t="s">
        <v>1349</v>
      </c>
      <c r="Q1470" s="3" t="s">
        <v>1348</v>
      </c>
      <c r="R1470" s="9">
        <v>5</v>
      </c>
      <c r="S1470" s="9">
        <v>4167.0947999999999</v>
      </c>
      <c r="T1470" s="243">
        <f t="shared" si="299"/>
        <v>20835.473999999998</v>
      </c>
      <c r="U1470" s="83">
        <f t="shared" si="298"/>
        <v>23335.730879999999</v>
      </c>
      <c r="V1470" s="9" t="s">
        <v>1341</v>
      </c>
      <c r="W1470" s="153" t="s">
        <v>1410</v>
      </c>
      <c r="X1470" s="244"/>
    </row>
    <row r="1471" spans="1:24" s="226" customFormat="1" ht="102">
      <c r="A1471" s="9" t="s">
        <v>7350</v>
      </c>
      <c r="B1471" s="3" t="s">
        <v>1332</v>
      </c>
      <c r="C1471" s="193" t="s">
        <v>3966</v>
      </c>
      <c r="D1471" s="189" t="s">
        <v>3967</v>
      </c>
      <c r="E1471" s="1" t="s">
        <v>3968</v>
      </c>
      <c r="F1471" s="244"/>
      <c r="G1471" s="162" t="s">
        <v>385</v>
      </c>
      <c r="H1471" s="242">
        <v>0</v>
      </c>
      <c r="I1471" s="34">
        <v>470000000</v>
      </c>
      <c r="J1471" s="21" t="s">
        <v>1330</v>
      </c>
      <c r="K1471" s="17" t="s">
        <v>1647</v>
      </c>
      <c r="L1471" s="236" t="s">
        <v>3930</v>
      </c>
      <c r="M1471" s="141" t="s">
        <v>383</v>
      </c>
      <c r="N1471" s="364" t="s">
        <v>6113</v>
      </c>
      <c r="O1471" s="3" t="s">
        <v>1382</v>
      </c>
      <c r="P1471" s="7" t="s">
        <v>1349</v>
      </c>
      <c r="Q1471" s="3" t="s">
        <v>1348</v>
      </c>
      <c r="R1471" s="9">
        <v>10</v>
      </c>
      <c r="S1471" s="9">
        <v>5628.9155999999994</v>
      </c>
      <c r="T1471" s="243">
        <f t="shared" si="299"/>
        <v>56289.155999999995</v>
      </c>
      <c r="U1471" s="83">
        <f t="shared" si="298"/>
        <v>63043.854720000003</v>
      </c>
      <c r="V1471" s="9" t="s">
        <v>1341</v>
      </c>
      <c r="W1471" s="153" t="s">
        <v>1410</v>
      </c>
      <c r="X1471" s="244"/>
    </row>
    <row r="1472" spans="1:24" s="226" customFormat="1" ht="102">
      <c r="A1472" s="9" t="s">
        <v>7351</v>
      </c>
      <c r="B1472" s="3" t="s">
        <v>1332</v>
      </c>
      <c r="C1472" s="193" t="s">
        <v>3966</v>
      </c>
      <c r="D1472" s="189" t="s">
        <v>3967</v>
      </c>
      <c r="E1472" s="1" t="s">
        <v>3969</v>
      </c>
      <c r="F1472" s="244"/>
      <c r="G1472" s="162" t="s">
        <v>385</v>
      </c>
      <c r="H1472" s="242">
        <v>0</v>
      </c>
      <c r="I1472" s="34">
        <v>470000000</v>
      </c>
      <c r="J1472" s="21" t="s">
        <v>1330</v>
      </c>
      <c r="K1472" s="17" t="s">
        <v>1647</v>
      </c>
      <c r="L1472" s="236" t="s">
        <v>3930</v>
      </c>
      <c r="M1472" s="141" t="s">
        <v>383</v>
      </c>
      <c r="N1472" s="364" t="s">
        <v>6113</v>
      </c>
      <c r="O1472" s="3" t="s">
        <v>1382</v>
      </c>
      <c r="P1472" s="7" t="s">
        <v>1349</v>
      </c>
      <c r="Q1472" s="3" t="s">
        <v>1348</v>
      </c>
      <c r="R1472" s="9">
        <v>5</v>
      </c>
      <c r="S1472" s="9">
        <v>5628.9155999999994</v>
      </c>
      <c r="T1472" s="243">
        <f t="shared" si="299"/>
        <v>28144.577999999998</v>
      </c>
      <c r="U1472" s="83">
        <f t="shared" ref="U1472:U1536" si="300">T1472*1.12</f>
        <v>31521.927360000001</v>
      </c>
      <c r="V1472" s="9" t="s">
        <v>1341</v>
      </c>
      <c r="W1472" s="153" t="s">
        <v>1410</v>
      </c>
      <c r="X1472" s="244"/>
    </row>
    <row r="1473" spans="1:24" s="226" customFormat="1" ht="102">
      <c r="A1473" s="9" t="s">
        <v>7352</v>
      </c>
      <c r="B1473" s="3" t="s">
        <v>1332</v>
      </c>
      <c r="C1473" s="193" t="s">
        <v>3966</v>
      </c>
      <c r="D1473" s="189" t="s">
        <v>3967</v>
      </c>
      <c r="E1473" s="1" t="s">
        <v>3970</v>
      </c>
      <c r="F1473" s="244"/>
      <c r="G1473" s="162" t="s">
        <v>385</v>
      </c>
      <c r="H1473" s="242">
        <v>0</v>
      </c>
      <c r="I1473" s="34">
        <v>470000000</v>
      </c>
      <c r="J1473" s="21" t="s">
        <v>1330</v>
      </c>
      <c r="K1473" s="17" t="s">
        <v>1647</v>
      </c>
      <c r="L1473" s="236" t="s">
        <v>3930</v>
      </c>
      <c r="M1473" s="141" t="s">
        <v>383</v>
      </c>
      <c r="N1473" s="364" t="s">
        <v>6113</v>
      </c>
      <c r="O1473" s="3" t="s">
        <v>1382</v>
      </c>
      <c r="P1473" s="7" t="s">
        <v>1349</v>
      </c>
      <c r="Q1473" s="3" t="s">
        <v>1348</v>
      </c>
      <c r="R1473" s="9">
        <v>5</v>
      </c>
      <c r="S1473" s="9">
        <v>5628.9155999999994</v>
      </c>
      <c r="T1473" s="243">
        <f t="shared" si="299"/>
        <v>28144.577999999998</v>
      </c>
      <c r="U1473" s="83">
        <f t="shared" si="300"/>
        <v>31521.927360000001</v>
      </c>
      <c r="V1473" s="9" t="s">
        <v>1341</v>
      </c>
      <c r="W1473" s="153" t="s">
        <v>1410</v>
      </c>
      <c r="X1473" s="244"/>
    </row>
    <row r="1474" spans="1:24" s="226" customFormat="1" ht="102">
      <c r="A1474" s="9" t="s">
        <v>7353</v>
      </c>
      <c r="B1474" s="3" t="s">
        <v>1332</v>
      </c>
      <c r="C1474" s="193" t="s">
        <v>3966</v>
      </c>
      <c r="D1474" s="189" t="s">
        <v>3967</v>
      </c>
      <c r="E1474" s="1" t="s">
        <v>3971</v>
      </c>
      <c r="F1474" s="244"/>
      <c r="G1474" s="162" t="s">
        <v>385</v>
      </c>
      <c r="H1474" s="242">
        <v>0</v>
      </c>
      <c r="I1474" s="34">
        <v>470000000</v>
      </c>
      <c r="J1474" s="21" t="s">
        <v>1330</v>
      </c>
      <c r="K1474" s="17" t="s">
        <v>1647</v>
      </c>
      <c r="L1474" s="236" t="s">
        <v>3930</v>
      </c>
      <c r="M1474" s="141" t="s">
        <v>383</v>
      </c>
      <c r="N1474" s="364" t="s">
        <v>6113</v>
      </c>
      <c r="O1474" s="3" t="s">
        <v>1382</v>
      </c>
      <c r="P1474" s="7" t="s">
        <v>1349</v>
      </c>
      <c r="Q1474" s="3" t="s">
        <v>1348</v>
      </c>
      <c r="R1474" s="9">
        <v>5</v>
      </c>
      <c r="S1474" s="9">
        <v>5628.9155999999994</v>
      </c>
      <c r="T1474" s="243">
        <f t="shared" si="299"/>
        <v>28144.577999999998</v>
      </c>
      <c r="U1474" s="83">
        <f t="shared" si="300"/>
        <v>31521.927360000001</v>
      </c>
      <c r="V1474" s="9" t="s">
        <v>1341</v>
      </c>
      <c r="W1474" s="153" t="s">
        <v>1410</v>
      </c>
      <c r="X1474" s="244"/>
    </row>
    <row r="1475" spans="1:24" s="226" customFormat="1" ht="102">
      <c r="A1475" s="9" t="s">
        <v>7354</v>
      </c>
      <c r="B1475" s="3" t="s">
        <v>1332</v>
      </c>
      <c r="C1475" s="193" t="s">
        <v>3972</v>
      </c>
      <c r="D1475" s="189" t="s">
        <v>3973</v>
      </c>
      <c r="E1475" s="1" t="s">
        <v>3974</v>
      </c>
      <c r="F1475" s="244"/>
      <c r="G1475" s="162" t="s">
        <v>385</v>
      </c>
      <c r="H1475" s="242">
        <v>0</v>
      </c>
      <c r="I1475" s="34">
        <v>470000000</v>
      </c>
      <c r="J1475" s="21" t="s">
        <v>1330</v>
      </c>
      <c r="K1475" s="17" t="s">
        <v>1647</v>
      </c>
      <c r="L1475" s="236" t="s">
        <v>3930</v>
      </c>
      <c r="M1475" s="141" t="s">
        <v>383</v>
      </c>
      <c r="N1475" s="364" t="s">
        <v>6113</v>
      </c>
      <c r="O1475" s="3" t="s">
        <v>1382</v>
      </c>
      <c r="P1475" s="7" t="s">
        <v>1354</v>
      </c>
      <c r="Q1475" s="3" t="s">
        <v>1195</v>
      </c>
      <c r="R1475" s="9">
        <v>10</v>
      </c>
      <c r="S1475" s="9">
        <v>76452.248400000011</v>
      </c>
      <c r="T1475" s="243">
        <f t="shared" si="299"/>
        <v>764522.48400000017</v>
      </c>
      <c r="U1475" s="83">
        <f t="shared" si="300"/>
        <v>856265.18208000029</v>
      </c>
      <c r="V1475" s="9" t="s">
        <v>1341</v>
      </c>
      <c r="W1475" s="153" t="s">
        <v>1410</v>
      </c>
      <c r="X1475" s="244"/>
    </row>
    <row r="1476" spans="1:24" s="226" customFormat="1" ht="102">
      <c r="A1476" s="9" t="s">
        <v>7355</v>
      </c>
      <c r="B1476" s="3" t="s">
        <v>1332</v>
      </c>
      <c r="C1476" s="193" t="s">
        <v>3975</v>
      </c>
      <c r="D1476" s="189" t="s">
        <v>3976</v>
      </c>
      <c r="E1476" s="1" t="s">
        <v>3977</v>
      </c>
      <c r="F1476" s="244"/>
      <c r="G1476" s="162" t="s">
        <v>385</v>
      </c>
      <c r="H1476" s="242">
        <v>0</v>
      </c>
      <c r="I1476" s="34">
        <v>470000000</v>
      </c>
      <c r="J1476" s="21" t="s">
        <v>1330</v>
      </c>
      <c r="K1476" s="17" t="s">
        <v>1647</v>
      </c>
      <c r="L1476" s="236" t="s">
        <v>3930</v>
      </c>
      <c r="M1476" s="141" t="s">
        <v>383</v>
      </c>
      <c r="N1476" s="364" t="s">
        <v>6113</v>
      </c>
      <c r="O1476" s="3" t="s">
        <v>1382</v>
      </c>
      <c r="P1476" s="7" t="s">
        <v>1354</v>
      </c>
      <c r="Q1476" s="3" t="s">
        <v>1195</v>
      </c>
      <c r="R1476" s="9">
        <v>4</v>
      </c>
      <c r="S1476" s="9">
        <v>13148.242800000002</v>
      </c>
      <c r="T1476" s="299">
        <v>0</v>
      </c>
      <c r="U1476" s="303">
        <f t="shared" si="300"/>
        <v>0</v>
      </c>
      <c r="V1476" s="9" t="s">
        <v>1341</v>
      </c>
      <c r="W1476" s="153" t="s">
        <v>1410</v>
      </c>
      <c r="X1476" s="244" t="s">
        <v>9103</v>
      </c>
    </row>
    <row r="1477" spans="1:24" s="226" customFormat="1" ht="102">
      <c r="A1477" s="9" t="s">
        <v>7356</v>
      </c>
      <c r="B1477" s="3" t="s">
        <v>1332</v>
      </c>
      <c r="C1477" s="193" t="s">
        <v>3978</v>
      </c>
      <c r="D1477" s="191" t="s">
        <v>3979</v>
      </c>
      <c r="E1477" s="1" t="s">
        <v>3980</v>
      </c>
      <c r="F1477" s="244"/>
      <c r="G1477" s="162" t="s">
        <v>385</v>
      </c>
      <c r="H1477" s="242">
        <v>0</v>
      </c>
      <c r="I1477" s="34">
        <v>470000000</v>
      </c>
      <c r="J1477" s="21" t="s">
        <v>1330</v>
      </c>
      <c r="K1477" s="17" t="s">
        <v>1647</v>
      </c>
      <c r="L1477" s="236" t="s">
        <v>3930</v>
      </c>
      <c r="M1477" s="141" t="s">
        <v>383</v>
      </c>
      <c r="N1477" s="364" t="s">
        <v>6113</v>
      </c>
      <c r="O1477" s="3" t="s">
        <v>1382</v>
      </c>
      <c r="P1477" s="7" t="s">
        <v>1354</v>
      </c>
      <c r="Q1477" s="3" t="s">
        <v>1195</v>
      </c>
      <c r="R1477" s="9">
        <v>25</v>
      </c>
      <c r="S1477" s="9">
        <v>600</v>
      </c>
      <c r="T1477" s="243">
        <f t="shared" si="299"/>
        <v>15000</v>
      </c>
      <c r="U1477" s="83">
        <f t="shared" si="300"/>
        <v>16800</v>
      </c>
      <c r="V1477" s="9" t="s">
        <v>1341</v>
      </c>
      <c r="W1477" s="153" t="s">
        <v>1410</v>
      </c>
      <c r="X1477" s="244"/>
    </row>
    <row r="1478" spans="1:24" s="226" customFormat="1" ht="102">
      <c r="A1478" s="9" t="s">
        <v>7357</v>
      </c>
      <c r="B1478" s="3" t="s">
        <v>1332</v>
      </c>
      <c r="C1478" s="195" t="s">
        <v>3981</v>
      </c>
      <c r="D1478" s="190" t="s">
        <v>3982</v>
      </c>
      <c r="E1478" s="1" t="s">
        <v>3983</v>
      </c>
      <c r="F1478" s="244"/>
      <c r="G1478" s="162" t="s">
        <v>385</v>
      </c>
      <c r="H1478" s="242">
        <v>0</v>
      </c>
      <c r="I1478" s="34">
        <v>470000000</v>
      </c>
      <c r="J1478" s="21" t="s">
        <v>1330</v>
      </c>
      <c r="K1478" s="17" t="s">
        <v>1647</v>
      </c>
      <c r="L1478" s="236" t="s">
        <v>3930</v>
      </c>
      <c r="M1478" s="141" t="s">
        <v>383</v>
      </c>
      <c r="N1478" s="364" t="s">
        <v>6113</v>
      </c>
      <c r="O1478" s="3" t="s">
        <v>1382</v>
      </c>
      <c r="P1478" s="7" t="s">
        <v>1354</v>
      </c>
      <c r="Q1478" s="3" t="s">
        <v>1195</v>
      </c>
      <c r="R1478" s="9">
        <v>50</v>
      </c>
      <c r="S1478" s="9">
        <v>330</v>
      </c>
      <c r="T1478" s="243">
        <f t="shared" si="299"/>
        <v>16500</v>
      </c>
      <c r="U1478" s="83">
        <f t="shared" si="300"/>
        <v>18480</v>
      </c>
      <c r="V1478" s="9" t="s">
        <v>1341</v>
      </c>
      <c r="W1478" s="153" t="s">
        <v>1410</v>
      </c>
      <c r="X1478" s="244"/>
    </row>
    <row r="1479" spans="1:24" s="226" customFormat="1" ht="102">
      <c r="A1479" s="9" t="s">
        <v>7358</v>
      </c>
      <c r="B1479" s="3" t="s">
        <v>1332</v>
      </c>
      <c r="C1479" s="193" t="s">
        <v>3978</v>
      </c>
      <c r="D1479" s="192" t="s">
        <v>3984</v>
      </c>
      <c r="E1479" s="1" t="s">
        <v>3985</v>
      </c>
      <c r="F1479" s="244"/>
      <c r="G1479" s="162" t="s">
        <v>385</v>
      </c>
      <c r="H1479" s="242">
        <v>0</v>
      </c>
      <c r="I1479" s="34">
        <v>470000000</v>
      </c>
      <c r="J1479" s="21" t="s">
        <v>1330</v>
      </c>
      <c r="K1479" s="17" t="s">
        <v>1647</v>
      </c>
      <c r="L1479" s="236" t="s">
        <v>3930</v>
      </c>
      <c r="M1479" s="141" t="s">
        <v>383</v>
      </c>
      <c r="N1479" s="364" t="s">
        <v>6113</v>
      </c>
      <c r="O1479" s="3" t="s">
        <v>1382</v>
      </c>
      <c r="P1479" s="7" t="s">
        <v>1354</v>
      </c>
      <c r="Q1479" s="3" t="s">
        <v>1195</v>
      </c>
      <c r="R1479" s="9">
        <v>50</v>
      </c>
      <c r="S1479" s="9">
        <v>407.1936</v>
      </c>
      <c r="T1479" s="243">
        <f t="shared" si="299"/>
        <v>20359.68</v>
      </c>
      <c r="U1479" s="83">
        <f t="shared" si="300"/>
        <v>22802.841600000003</v>
      </c>
      <c r="V1479" s="9" t="s">
        <v>1341</v>
      </c>
      <c r="W1479" s="153" t="s">
        <v>1410</v>
      </c>
      <c r="X1479" s="244"/>
    </row>
    <row r="1480" spans="1:24" s="226" customFormat="1" ht="102">
      <c r="A1480" s="9" t="s">
        <v>7359</v>
      </c>
      <c r="B1480" s="3" t="s">
        <v>1332</v>
      </c>
      <c r="C1480" s="195" t="s">
        <v>3986</v>
      </c>
      <c r="D1480" s="189" t="s">
        <v>3987</v>
      </c>
      <c r="E1480" s="1" t="s">
        <v>3988</v>
      </c>
      <c r="F1480" s="244"/>
      <c r="G1480" s="162" t="s">
        <v>385</v>
      </c>
      <c r="H1480" s="242">
        <v>0</v>
      </c>
      <c r="I1480" s="34">
        <v>470000000</v>
      </c>
      <c r="J1480" s="21" t="s">
        <v>1330</v>
      </c>
      <c r="K1480" s="17" t="s">
        <v>1647</v>
      </c>
      <c r="L1480" s="236" t="s">
        <v>3930</v>
      </c>
      <c r="M1480" s="141" t="s">
        <v>383</v>
      </c>
      <c r="N1480" s="364" t="s">
        <v>6113</v>
      </c>
      <c r="O1480" s="3" t="s">
        <v>1382</v>
      </c>
      <c r="P1480" s="7" t="s">
        <v>1349</v>
      </c>
      <c r="Q1480" s="3" t="s">
        <v>1348</v>
      </c>
      <c r="R1480" s="9">
        <v>10</v>
      </c>
      <c r="S1480" s="9">
        <v>9342.3143999999993</v>
      </c>
      <c r="T1480" s="243">
        <f t="shared" si="299"/>
        <v>93423.144</v>
      </c>
      <c r="U1480" s="83">
        <f t="shared" si="300"/>
        <v>104633.92128000001</v>
      </c>
      <c r="V1480" s="9" t="s">
        <v>1341</v>
      </c>
      <c r="W1480" s="153" t="s">
        <v>1410</v>
      </c>
      <c r="X1480" s="244"/>
    </row>
    <row r="1481" spans="1:24" s="226" customFormat="1" ht="102">
      <c r="A1481" s="9" t="s">
        <v>7360</v>
      </c>
      <c r="B1481" s="3" t="s">
        <v>1332</v>
      </c>
      <c r="C1481" s="194" t="s">
        <v>3989</v>
      </c>
      <c r="D1481" s="189" t="s">
        <v>3990</v>
      </c>
      <c r="E1481" s="1" t="s">
        <v>3991</v>
      </c>
      <c r="F1481" s="244"/>
      <c r="G1481" s="162" t="s">
        <v>385</v>
      </c>
      <c r="H1481" s="242">
        <v>0</v>
      </c>
      <c r="I1481" s="34">
        <v>470000000</v>
      </c>
      <c r="J1481" s="21" t="s">
        <v>1330</v>
      </c>
      <c r="K1481" s="17" t="s">
        <v>1647</v>
      </c>
      <c r="L1481" s="236" t="s">
        <v>3930</v>
      </c>
      <c r="M1481" s="141" t="s">
        <v>383</v>
      </c>
      <c r="N1481" s="364" t="s">
        <v>6113</v>
      </c>
      <c r="O1481" s="3" t="s">
        <v>1382</v>
      </c>
      <c r="P1481" s="7" t="s">
        <v>1354</v>
      </c>
      <c r="Q1481" s="3" t="s">
        <v>1195</v>
      </c>
      <c r="R1481" s="9">
        <v>12</v>
      </c>
      <c r="S1481" s="9">
        <v>127241.268</v>
      </c>
      <c r="T1481" s="243">
        <f t="shared" si="299"/>
        <v>1526895.216</v>
      </c>
      <c r="U1481" s="83">
        <f t="shared" si="300"/>
        <v>1710122.6419200001</v>
      </c>
      <c r="V1481" s="9" t="s">
        <v>1341</v>
      </c>
      <c r="W1481" s="153" t="s">
        <v>1410</v>
      </c>
      <c r="X1481" s="244"/>
    </row>
    <row r="1482" spans="1:24" s="226" customFormat="1" ht="102">
      <c r="A1482" s="9" t="s">
        <v>7361</v>
      </c>
      <c r="B1482" s="3" t="s">
        <v>1332</v>
      </c>
      <c r="C1482" s="193" t="s">
        <v>3992</v>
      </c>
      <c r="D1482" s="189" t="s">
        <v>3993</v>
      </c>
      <c r="E1482" s="1" t="s">
        <v>3994</v>
      </c>
      <c r="F1482" s="244"/>
      <c r="G1482" s="162" t="s">
        <v>385</v>
      </c>
      <c r="H1482" s="242">
        <v>0</v>
      </c>
      <c r="I1482" s="34">
        <v>470000000</v>
      </c>
      <c r="J1482" s="21" t="s">
        <v>1330</v>
      </c>
      <c r="K1482" s="17" t="s">
        <v>1647</v>
      </c>
      <c r="L1482" s="236" t="s">
        <v>3930</v>
      </c>
      <c r="M1482" s="141" t="s">
        <v>383</v>
      </c>
      <c r="N1482" s="364" t="s">
        <v>6113</v>
      </c>
      <c r="O1482" s="3" t="s">
        <v>1382</v>
      </c>
      <c r="P1482" s="7" t="s">
        <v>1354</v>
      </c>
      <c r="Q1482" s="3" t="s">
        <v>1195</v>
      </c>
      <c r="R1482" s="9">
        <v>30</v>
      </c>
      <c r="S1482" s="9">
        <v>41184</v>
      </c>
      <c r="T1482" s="243">
        <f t="shared" ref="T1482:T1546" si="301">R1482*S1482</f>
        <v>1235520</v>
      </c>
      <c r="U1482" s="83">
        <f t="shared" si="300"/>
        <v>1383782.4000000001</v>
      </c>
      <c r="V1482" s="9" t="s">
        <v>1341</v>
      </c>
      <c r="W1482" s="153" t="s">
        <v>1410</v>
      </c>
      <c r="X1482" s="244"/>
    </row>
    <row r="1483" spans="1:24" s="226" customFormat="1" ht="102">
      <c r="A1483" s="9" t="s">
        <v>7362</v>
      </c>
      <c r="B1483" s="3" t="s">
        <v>1332</v>
      </c>
      <c r="C1483" s="193" t="s">
        <v>3995</v>
      </c>
      <c r="D1483" s="189" t="s">
        <v>3996</v>
      </c>
      <c r="E1483" s="1" t="s">
        <v>3997</v>
      </c>
      <c r="F1483" s="244"/>
      <c r="G1483" s="162" t="s">
        <v>385</v>
      </c>
      <c r="H1483" s="242">
        <v>0</v>
      </c>
      <c r="I1483" s="34">
        <v>470000000</v>
      </c>
      <c r="J1483" s="21" t="s">
        <v>1330</v>
      </c>
      <c r="K1483" s="17" t="s">
        <v>1647</v>
      </c>
      <c r="L1483" s="236" t="s">
        <v>3930</v>
      </c>
      <c r="M1483" s="141" t="s">
        <v>383</v>
      </c>
      <c r="N1483" s="364" t="s">
        <v>6113</v>
      </c>
      <c r="O1483" s="3" t="s">
        <v>1382</v>
      </c>
      <c r="P1483" s="7" t="s">
        <v>1354</v>
      </c>
      <c r="Q1483" s="3" t="s">
        <v>1195</v>
      </c>
      <c r="R1483" s="9">
        <v>12</v>
      </c>
      <c r="S1483" s="9">
        <v>18058.946399999997</v>
      </c>
      <c r="T1483" s="243">
        <f t="shared" si="301"/>
        <v>216707.35679999995</v>
      </c>
      <c r="U1483" s="83">
        <f t="shared" si="300"/>
        <v>242712.23961599998</v>
      </c>
      <c r="V1483" s="9" t="s">
        <v>1341</v>
      </c>
      <c r="W1483" s="153" t="s">
        <v>1410</v>
      </c>
      <c r="X1483" s="244"/>
    </row>
    <row r="1484" spans="1:24" s="226" customFormat="1" ht="102">
      <c r="A1484" s="9" t="s">
        <v>7363</v>
      </c>
      <c r="B1484" s="3" t="s">
        <v>1332</v>
      </c>
      <c r="C1484" s="194" t="s">
        <v>3943</v>
      </c>
      <c r="D1484" s="191" t="s">
        <v>3944</v>
      </c>
      <c r="E1484" s="1" t="s">
        <v>3998</v>
      </c>
      <c r="F1484" s="244"/>
      <c r="G1484" s="162" t="s">
        <v>385</v>
      </c>
      <c r="H1484" s="242">
        <v>0</v>
      </c>
      <c r="I1484" s="34">
        <v>470000000</v>
      </c>
      <c r="J1484" s="21" t="s">
        <v>1330</v>
      </c>
      <c r="K1484" s="17" t="s">
        <v>1647</v>
      </c>
      <c r="L1484" s="236" t="s">
        <v>3930</v>
      </c>
      <c r="M1484" s="141" t="s">
        <v>383</v>
      </c>
      <c r="N1484" s="364" t="s">
        <v>6113</v>
      </c>
      <c r="O1484" s="3" t="s">
        <v>1382</v>
      </c>
      <c r="P1484" s="7" t="s">
        <v>1354</v>
      </c>
      <c r="Q1484" s="3" t="s">
        <v>1195</v>
      </c>
      <c r="R1484" s="9">
        <v>30</v>
      </c>
      <c r="S1484" s="9">
        <v>8058.6396000000004</v>
      </c>
      <c r="T1484" s="299">
        <v>0</v>
      </c>
      <c r="U1484" s="303">
        <f t="shared" si="300"/>
        <v>0</v>
      </c>
      <c r="V1484" s="9" t="s">
        <v>1341</v>
      </c>
      <c r="W1484" s="153" t="s">
        <v>1410</v>
      </c>
      <c r="X1484" s="244" t="s">
        <v>9385</v>
      </c>
    </row>
    <row r="1485" spans="1:24" s="226" customFormat="1" ht="102">
      <c r="A1485" s="9" t="s">
        <v>9571</v>
      </c>
      <c r="B1485" s="3" t="s">
        <v>1332</v>
      </c>
      <c r="C1485" s="194" t="s">
        <v>3943</v>
      </c>
      <c r="D1485" s="191" t="s">
        <v>3944</v>
      </c>
      <c r="E1485" s="1" t="s">
        <v>3998</v>
      </c>
      <c r="F1485" s="244"/>
      <c r="G1485" s="162" t="s">
        <v>385</v>
      </c>
      <c r="H1485" s="242">
        <v>0</v>
      </c>
      <c r="I1485" s="34">
        <v>470000000</v>
      </c>
      <c r="J1485" s="21" t="s">
        <v>1330</v>
      </c>
      <c r="K1485" s="17" t="s">
        <v>1647</v>
      </c>
      <c r="L1485" s="236" t="s">
        <v>3930</v>
      </c>
      <c r="M1485" s="141" t="s">
        <v>383</v>
      </c>
      <c r="N1485" s="364" t="s">
        <v>6113</v>
      </c>
      <c r="O1485" s="3" t="s">
        <v>1382</v>
      </c>
      <c r="P1485" s="7" t="s">
        <v>1354</v>
      </c>
      <c r="Q1485" s="3" t="s">
        <v>1195</v>
      </c>
      <c r="R1485" s="9">
        <v>20</v>
      </c>
      <c r="S1485" s="9">
        <v>8058.6396000000004</v>
      </c>
      <c r="T1485" s="243">
        <f t="shared" ref="T1485" si="302">R1485*S1485</f>
        <v>161172.79200000002</v>
      </c>
      <c r="U1485" s="83">
        <f t="shared" ref="U1485" si="303">T1485*1.12</f>
        <v>180513.52704000004</v>
      </c>
      <c r="V1485" s="9" t="s">
        <v>1341</v>
      </c>
      <c r="W1485" s="153" t="s">
        <v>1410</v>
      </c>
      <c r="X1485" s="244"/>
    </row>
    <row r="1486" spans="1:24" s="226" customFormat="1" ht="102">
      <c r="A1486" s="9" t="s">
        <v>7364</v>
      </c>
      <c r="B1486" s="3" t="s">
        <v>1332</v>
      </c>
      <c r="C1486" s="194" t="s">
        <v>3943</v>
      </c>
      <c r="D1486" s="191" t="s">
        <v>3944</v>
      </c>
      <c r="E1486" s="1" t="s">
        <v>3999</v>
      </c>
      <c r="F1486" s="244"/>
      <c r="G1486" s="162" t="s">
        <v>385</v>
      </c>
      <c r="H1486" s="242">
        <v>0</v>
      </c>
      <c r="I1486" s="34">
        <v>470000000</v>
      </c>
      <c r="J1486" s="21" t="s">
        <v>1330</v>
      </c>
      <c r="K1486" s="17" t="s">
        <v>1647</v>
      </c>
      <c r="L1486" s="236" t="s">
        <v>3930</v>
      </c>
      <c r="M1486" s="141" t="s">
        <v>383</v>
      </c>
      <c r="N1486" s="364" t="s">
        <v>6113</v>
      </c>
      <c r="O1486" s="3" t="s">
        <v>1382</v>
      </c>
      <c r="P1486" s="7" t="s">
        <v>1354</v>
      </c>
      <c r="Q1486" s="3" t="s">
        <v>1195</v>
      </c>
      <c r="R1486" s="9">
        <v>70</v>
      </c>
      <c r="S1486" s="9">
        <v>1006.5792</v>
      </c>
      <c r="T1486" s="243">
        <f t="shared" si="301"/>
        <v>70460.543999999994</v>
      </c>
      <c r="U1486" s="83">
        <f t="shared" si="300"/>
        <v>78915.809280000001</v>
      </c>
      <c r="V1486" s="9" t="s">
        <v>1341</v>
      </c>
      <c r="W1486" s="153" t="s">
        <v>1410</v>
      </c>
      <c r="X1486" s="244"/>
    </row>
    <row r="1487" spans="1:24" s="226" customFormat="1" ht="102">
      <c r="A1487" s="9" t="s">
        <v>7365</v>
      </c>
      <c r="B1487" s="3" t="s">
        <v>1332</v>
      </c>
      <c r="C1487" s="194" t="s">
        <v>3943</v>
      </c>
      <c r="D1487" s="191" t="s">
        <v>3944</v>
      </c>
      <c r="E1487" s="1" t="s">
        <v>4000</v>
      </c>
      <c r="F1487" s="244"/>
      <c r="G1487" s="162" t="s">
        <v>385</v>
      </c>
      <c r="H1487" s="242">
        <v>0</v>
      </c>
      <c r="I1487" s="34">
        <v>470000000</v>
      </c>
      <c r="J1487" s="21" t="s">
        <v>1330</v>
      </c>
      <c r="K1487" s="17" t="s">
        <v>1647</v>
      </c>
      <c r="L1487" s="236" t="s">
        <v>3930</v>
      </c>
      <c r="M1487" s="141" t="s">
        <v>383</v>
      </c>
      <c r="N1487" s="364" t="s">
        <v>6113</v>
      </c>
      <c r="O1487" s="3" t="s">
        <v>1382</v>
      </c>
      <c r="P1487" s="7" t="s">
        <v>1354</v>
      </c>
      <c r="Q1487" s="3" t="s">
        <v>1195</v>
      </c>
      <c r="R1487" s="9">
        <v>70</v>
      </c>
      <c r="S1487" s="9">
        <v>1006.5792</v>
      </c>
      <c r="T1487" s="243">
        <f t="shared" si="301"/>
        <v>70460.543999999994</v>
      </c>
      <c r="U1487" s="83">
        <f t="shared" si="300"/>
        <v>78915.809280000001</v>
      </c>
      <c r="V1487" s="9" t="s">
        <v>1341</v>
      </c>
      <c r="W1487" s="153" t="s">
        <v>1410</v>
      </c>
      <c r="X1487" s="244"/>
    </row>
    <row r="1488" spans="1:24" s="226" customFormat="1" ht="102">
      <c r="A1488" s="9" t="s">
        <v>7366</v>
      </c>
      <c r="B1488" s="3" t="s">
        <v>1332</v>
      </c>
      <c r="C1488" s="237" t="s">
        <v>3992</v>
      </c>
      <c r="D1488" s="192" t="s">
        <v>4001</v>
      </c>
      <c r="E1488" s="1" t="s">
        <v>4002</v>
      </c>
      <c r="F1488" s="244"/>
      <c r="G1488" s="162" t="s">
        <v>385</v>
      </c>
      <c r="H1488" s="242">
        <v>0</v>
      </c>
      <c r="I1488" s="34">
        <v>470000000</v>
      </c>
      <c r="J1488" s="21" t="s">
        <v>1330</v>
      </c>
      <c r="K1488" s="17" t="s">
        <v>1647</v>
      </c>
      <c r="L1488" s="236" t="s">
        <v>3930</v>
      </c>
      <c r="M1488" s="141" t="s">
        <v>383</v>
      </c>
      <c r="N1488" s="364" t="s">
        <v>6113</v>
      </c>
      <c r="O1488" s="3" t="s">
        <v>1382</v>
      </c>
      <c r="P1488" s="7" t="s">
        <v>1354</v>
      </c>
      <c r="Q1488" s="3" t="s">
        <v>1195</v>
      </c>
      <c r="R1488" s="9">
        <v>15</v>
      </c>
      <c r="S1488" s="9">
        <v>7722.33</v>
      </c>
      <c r="T1488" s="243">
        <f t="shared" si="301"/>
        <v>115834.95</v>
      </c>
      <c r="U1488" s="83">
        <f t="shared" si="300"/>
        <v>129735.14400000001</v>
      </c>
      <c r="V1488" s="9" t="s">
        <v>1341</v>
      </c>
      <c r="W1488" s="153" t="s">
        <v>1410</v>
      </c>
      <c r="X1488" s="244"/>
    </row>
    <row r="1489" spans="1:24" s="226" customFormat="1" ht="102">
      <c r="A1489" s="9" t="s">
        <v>7367</v>
      </c>
      <c r="B1489" s="3" t="s">
        <v>1332</v>
      </c>
      <c r="C1489" s="195" t="s">
        <v>4003</v>
      </c>
      <c r="D1489" s="192" t="s">
        <v>4004</v>
      </c>
      <c r="E1489" s="1" t="s">
        <v>4005</v>
      </c>
      <c r="F1489" s="244"/>
      <c r="G1489" s="162" t="s">
        <v>385</v>
      </c>
      <c r="H1489" s="242">
        <v>0</v>
      </c>
      <c r="I1489" s="34">
        <v>470000000</v>
      </c>
      <c r="J1489" s="21" t="s">
        <v>1330</v>
      </c>
      <c r="K1489" s="17" t="s">
        <v>1647</v>
      </c>
      <c r="L1489" s="236" t="s">
        <v>3930</v>
      </c>
      <c r="M1489" s="141" t="s">
        <v>383</v>
      </c>
      <c r="N1489" s="364" t="s">
        <v>6113</v>
      </c>
      <c r="O1489" s="3" t="s">
        <v>1382</v>
      </c>
      <c r="P1489" s="7" t="s">
        <v>1354</v>
      </c>
      <c r="Q1489" s="3" t="s">
        <v>1195</v>
      </c>
      <c r="R1489" s="9">
        <v>40</v>
      </c>
      <c r="S1489" s="9">
        <v>398.66639999999995</v>
      </c>
      <c r="T1489" s="243">
        <f t="shared" si="301"/>
        <v>15946.655999999999</v>
      </c>
      <c r="U1489" s="83">
        <f t="shared" si="300"/>
        <v>17860.254720000001</v>
      </c>
      <c r="V1489" s="9" t="s">
        <v>1341</v>
      </c>
      <c r="W1489" s="153" t="s">
        <v>1410</v>
      </c>
      <c r="X1489" s="244"/>
    </row>
    <row r="1490" spans="1:24" s="226" customFormat="1" ht="102">
      <c r="A1490" s="9" t="s">
        <v>7368</v>
      </c>
      <c r="B1490" s="3" t="s">
        <v>1332</v>
      </c>
      <c r="C1490" s="194" t="s">
        <v>3931</v>
      </c>
      <c r="D1490" s="191" t="s">
        <v>3932</v>
      </c>
      <c r="E1490" s="1" t="s">
        <v>4006</v>
      </c>
      <c r="F1490" s="244"/>
      <c r="G1490" s="162" t="s">
        <v>385</v>
      </c>
      <c r="H1490" s="242">
        <v>0</v>
      </c>
      <c r="I1490" s="34">
        <v>470000000</v>
      </c>
      <c r="J1490" s="21" t="s">
        <v>1330</v>
      </c>
      <c r="K1490" s="17" t="s">
        <v>1647</v>
      </c>
      <c r="L1490" s="236" t="s">
        <v>3930</v>
      </c>
      <c r="M1490" s="141" t="s">
        <v>383</v>
      </c>
      <c r="N1490" s="364" t="s">
        <v>6113</v>
      </c>
      <c r="O1490" s="3" t="s">
        <v>1382</v>
      </c>
      <c r="P1490" s="7" t="s">
        <v>1349</v>
      </c>
      <c r="Q1490" s="3" t="s">
        <v>1348</v>
      </c>
      <c r="R1490" s="9">
        <v>20</v>
      </c>
      <c r="S1490" s="9">
        <v>12724.1268</v>
      </c>
      <c r="T1490" s="243">
        <f t="shared" si="301"/>
        <v>254482.53599999999</v>
      </c>
      <c r="U1490" s="83">
        <f t="shared" si="300"/>
        <v>285020.44031999999</v>
      </c>
      <c r="V1490" s="9" t="s">
        <v>1341</v>
      </c>
      <c r="W1490" s="153" t="s">
        <v>1410</v>
      </c>
      <c r="X1490" s="244"/>
    </row>
    <row r="1491" spans="1:24" s="226" customFormat="1" ht="102">
      <c r="A1491" s="9" t="s">
        <v>7369</v>
      </c>
      <c r="B1491" s="3" t="s">
        <v>1332</v>
      </c>
      <c r="C1491" s="193" t="s">
        <v>4007</v>
      </c>
      <c r="D1491" s="192" t="s">
        <v>4008</v>
      </c>
      <c r="E1491" s="1" t="s">
        <v>4009</v>
      </c>
      <c r="F1491" s="244"/>
      <c r="G1491" s="162" t="s">
        <v>385</v>
      </c>
      <c r="H1491" s="242">
        <v>0</v>
      </c>
      <c r="I1491" s="34">
        <v>470000000</v>
      </c>
      <c r="J1491" s="21" t="s">
        <v>1330</v>
      </c>
      <c r="K1491" s="17" t="s">
        <v>1647</v>
      </c>
      <c r="L1491" s="236" t="s">
        <v>3930</v>
      </c>
      <c r="M1491" s="141" t="s">
        <v>383</v>
      </c>
      <c r="N1491" s="364" t="s">
        <v>6113</v>
      </c>
      <c r="O1491" s="3" t="s">
        <v>1382</v>
      </c>
      <c r="P1491" s="7" t="s">
        <v>1354</v>
      </c>
      <c r="Q1491" s="3" t="s">
        <v>1195</v>
      </c>
      <c r="R1491" s="9">
        <v>15</v>
      </c>
      <c r="S1491" s="9">
        <v>55816.53</v>
      </c>
      <c r="T1491" s="243">
        <f t="shared" si="301"/>
        <v>837247.95</v>
      </c>
      <c r="U1491" s="83">
        <f t="shared" si="300"/>
        <v>937717.70400000003</v>
      </c>
      <c r="V1491" s="9" t="s">
        <v>1341</v>
      </c>
      <c r="W1491" s="153" t="s">
        <v>1410</v>
      </c>
      <c r="X1491" s="244"/>
    </row>
    <row r="1492" spans="1:24" s="226" customFormat="1" ht="102">
      <c r="A1492" s="9" t="s">
        <v>7370</v>
      </c>
      <c r="B1492" s="3" t="s">
        <v>1332</v>
      </c>
      <c r="C1492" s="193" t="s">
        <v>4010</v>
      </c>
      <c r="D1492" s="192" t="s">
        <v>4011</v>
      </c>
      <c r="E1492" s="1" t="s">
        <v>4012</v>
      </c>
      <c r="F1492" s="244"/>
      <c r="G1492" s="162" t="s">
        <v>385</v>
      </c>
      <c r="H1492" s="242">
        <v>0</v>
      </c>
      <c r="I1492" s="34">
        <v>470000000</v>
      </c>
      <c r="J1492" s="21" t="s">
        <v>1330</v>
      </c>
      <c r="K1492" s="17" t="s">
        <v>1647</v>
      </c>
      <c r="L1492" s="236" t="s">
        <v>3930</v>
      </c>
      <c r="M1492" s="141" t="s">
        <v>383</v>
      </c>
      <c r="N1492" s="364" t="s">
        <v>6113</v>
      </c>
      <c r="O1492" s="3" t="s">
        <v>1382</v>
      </c>
      <c r="P1492" s="7" t="s">
        <v>1354</v>
      </c>
      <c r="Q1492" s="3" t="s">
        <v>1195</v>
      </c>
      <c r="R1492" s="9">
        <v>20</v>
      </c>
      <c r="S1492" s="9">
        <v>19155.074400000001</v>
      </c>
      <c r="T1492" s="254">
        <f t="shared" si="301"/>
        <v>383101.48800000001</v>
      </c>
      <c r="U1492" s="83">
        <f t="shared" si="300"/>
        <v>429073.66656000004</v>
      </c>
      <c r="V1492" s="9" t="s">
        <v>1341</v>
      </c>
      <c r="W1492" s="153" t="s">
        <v>1410</v>
      </c>
      <c r="X1492" s="244"/>
    </row>
    <row r="1493" spans="1:24" s="226" customFormat="1" ht="102">
      <c r="A1493" s="9" t="s">
        <v>7371</v>
      </c>
      <c r="B1493" s="3" t="s">
        <v>1332</v>
      </c>
      <c r="C1493" s="193" t="s">
        <v>3992</v>
      </c>
      <c r="D1493" s="191" t="s">
        <v>4001</v>
      </c>
      <c r="E1493" s="1" t="s">
        <v>4013</v>
      </c>
      <c r="F1493" s="244"/>
      <c r="G1493" s="162" t="s">
        <v>385</v>
      </c>
      <c r="H1493" s="242">
        <v>0</v>
      </c>
      <c r="I1493" s="34">
        <v>470000000</v>
      </c>
      <c r="J1493" s="21" t="s">
        <v>1330</v>
      </c>
      <c r="K1493" s="17" t="s">
        <v>1647</v>
      </c>
      <c r="L1493" s="236" t="s">
        <v>3930</v>
      </c>
      <c r="M1493" s="141" t="s">
        <v>383</v>
      </c>
      <c r="N1493" s="364" t="s">
        <v>6113</v>
      </c>
      <c r="O1493" s="3" t="s">
        <v>1382</v>
      </c>
      <c r="P1493" s="7" t="s">
        <v>1354</v>
      </c>
      <c r="Q1493" s="3" t="s">
        <v>1195</v>
      </c>
      <c r="R1493" s="9">
        <v>20</v>
      </c>
      <c r="S1493" s="9">
        <v>714.25200000000007</v>
      </c>
      <c r="T1493" s="254">
        <f t="shared" si="301"/>
        <v>14285.04</v>
      </c>
      <c r="U1493" s="83">
        <f t="shared" si="300"/>
        <v>15999.244800000002</v>
      </c>
      <c r="V1493" s="9" t="s">
        <v>1341</v>
      </c>
      <c r="W1493" s="153" t="s">
        <v>1410</v>
      </c>
      <c r="X1493" s="244"/>
    </row>
    <row r="1494" spans="1:24" s="226" customFormat="1" ht="102">
      <c r="A1494" s="9" t="s">
        <v>7372</v>
      </c>
      <c r="B1494" s="3" t="s">
        <v>1332</v>
      </c>
      <c r="C1494" s="193" t="s">
        <v>3992</v>
      </c>
      <c r="D1494" s="191" t="s">
        <v>4001</v>
      </c>
      <c r="E1494" s="1" t="s">
        <v>4014</v>
      </c>
      <c r="F1494" s="244"/>
      <c r="G1494" s="162" t="s">
        <v>385</v>
      </c>
      <c r="H1494" s="242">
        <v>0</v>
      </c>
      <c r="I1494" s="34">
        <v>470000000</v>
      </c>
      <c r="J1494" s="21" t="s">
        <v>1330</v>
      </c>
      <c r="K1494" s="17" t="s">
        <v>1647</v>
      </c>
      <c r="L1494" s="236" t="s">
        <v>3930</v>
      </c>
      <c r="M1494" s="141" t="s">
        <v>383</v>
      </c>
      <c r="N1494" s="364" t="s">
        <v>6113</v>
      </c>
      <c r="O1494" s="3" t="s">
        <v>1382</v>
      </c>
      <c r="P1494" s="7" t="s">
        <v>1354</v>
      </c>
      <c r="Q1494" s="3" t="s">
        <v>1195</v>
      </c>
      <c r="R1494" s="9">
        <v>20</v>
      </c>
      <c r="S1494" s="9">
        <v>29689.624800000001</v>
      </c>
      <c r="T1494" s="254">
        <f t="shared" si="301"/>
        <v>593792.49600000004</v>
      </c>
      <c r="U1494" s="83">
        <f t="shared" si="300"/>
        <v>665047.59552000009</v>
      </c>
      <c r="V1494" s="9" t="s">
        <v>1341</v>
      </c>
      <c r="W1494" s="153" t="s">
        <v>1410</v>
      </c>
      <c r="X1494" s="244"/>
    </row>
    <row r="1495" spans="1:24" s="226" customFormat="1" ht="102">
      <c r="A1495" s="9" t="s">
        <v>7373</v>
      </c>
      <c r="B1495" s="3" t="s">
        <v>1332</v>
      </c>
      <c r="C1495" s="193" t="s">
        <v>3992</v>
      </c>
      <c r="D1495" s="191" t="s">
        <v>4001</v>
      </c>
      <c r="E1495" s="1" t="s">
        <v>4015</v>
      </c>
      <c r="F1495" s="244"/>
      <c r="G1495" s="162" t="s">
        <v>385</v>
      </c>
      <c r="H1495" s="242">
        <v>0</v>
      </c>
      <c r="I1495" s="34">
        <v>470000000</v>
      </c>
      <c r="J1495" s="21" t="s">
        <v>1330</v>
      </c>
      <c r="K1495" s="17" t="s">
        <v>1647</v>
      </c>
      <c r="L1495" s="236" t="s">
        <v>3930</v>
      </c>
      <c r="M1495" s="141" t="s">
        <v>383</v>
      </c>
      <c r="N1495" s="364" t="s">
        <v>6113</v>
      </c>
      <c r="O1495" s="3" t="s">
        <v>1382</v>
      </c>
      <c r="P1495" s="7" t="s">
        <v>1354</v>
      </c>
      <c r="Q1495" s="3" t="s">
        <v>1195</v>
      </c>
      <c r="R1495" s="9">
        <v>20</v>
      </c>
      <c r="S1495" s="9">
        <v>11197.2564</v>
      </c>
      <c r="T1495" s="254">
        <f t="shared" si="301"/>
        <v>223945.128</v>
      </c>
      <c r="U1495" s="83">
        <f t="shared" si="300"/>
        <v>250818.54336000001</v>
      </c>
      <c r="V1495" s="9" t="s">
        <v>1341</v>
      </c>
      <c r="W1495" s="153" t="s">
        <v>1410</v>
      </c>
      <c r="X1495" s="244"/>
    </row>
    <row r="1496" spans="1:24" s="226" customFormat="1" ht="102">
      <c r="A1496" s="9" t="s">
        <v>7374</v>
      </c>
      <c r="B1496" s="3" t="s">
        <v>1332</v>
      </c>
      <c r="C1496" s="194" t="s">
        <v>3931</v>
      </c>
      <c r="D1496" s="191" t="s">
        <v>3932</v>
      </c>
      <c r="E1496" s="1" t="s">
        <v>4016</v>
      </c>
      <c r="F1496" s="244"/>
      <c r="G1496" s="162" t="s">
        <v>385</v>
      </c>
      <c r="H1496" s="242">
        <v>0</v>
      </c>
      <c r="I1496" s="34">
        <v>470000000</v>
      </c>
      <c r="J1496" s="21" t="s">
        <v>1330</v>
      </c>
      <c r="K1496" s="17" t="s">
        <v>1647</v>
      </c>
      <c r="L1496" s="236" t="s">
        <v>3930</v>
      </c>
      <c r="M1496" s="141" t="s">
        <v>383</v>
      </c>
      <c r="N1496" s="364" t="s">
        <v>6113</v>
      </c>
      <c r="O1496" s="3" t="s">
        <v>1382</v>
      </c>
      <c r="P1496" s="7" t="s">
        <v>1354</v>
      </c>
      <c r="Q1496" s="3" t="s">
        <v>1195</v>
      </c>
      <c r="R1496" s="9">
        <v>25</v>
      </c>
      <c r="S1496" s="9">
        <v>669.80759999999998</v>
      </c>
      <c r="T1496" s="254">
        <f t="shared" si="301"/>
        <v>16745.189999999999</v>
      </c>
      <c r="U1496" s="83">
        <f t="shared" si="300"/>
        <v>18754.612799999999</v>
      </c>
      <c r="V1496" s="9" t="s">
        <v>1341</v>
      </c>
      <c r="W1496" s="153" t="s">
        <v>1410</v>
      </c>
      <c r="X1496" s="244"/>
    </row>
    <row r="1497" spans="1:24" s="226" customFormat="1" ht="102">
      <c r="A1497" s="9" t="s">
        <v>7375</v>
      </c>
      <c r="B1497" s="3" t="s">
        <v>1332</v>
      </c>
      <c r="C1497" s="194" t="s">
        <v>3931</v>
      </c>
      <c r="D1497" s="191" t="s">
        <v>3932</v>
      </c>
      <c r="E1497" s="1" t="s">
        <v>4017</v>
      </c>
      <c r="F1497" s="244"/>
      <c r="G1497" s="162" t="s">
        <v>385</v>
      </c>
      <c r="H1497" s="242">
        <v>0</v>
      </c>
      <c r="I1497" s="34">
        <v>470000000</v>
      </c>
      <c r="J1497" s="21" t="s">
        <v>1330</v>
      </c>
      <c r="K1497" s="17" t="s">
        <v>1647</v>
      </c>
      <c r="L1497" s="236" t="s">
        <v>3930</v>
      </c>
      <c r="M1497" s="141" t="s">
        <v>383</v>
      </c>
      <c r="N1497" s="364" t="s">
        <v>6113</v>
      </c>
      <c r="O1497" s="3" t="s">
        <v>1382</v>
      </c>
      <c r="P1497" s="7" t="s">
        <v>1354</v>
      </c>
      <c r="Q1497" s="3" t="s">
        <v>1195</v>
      </c>
      <c r="R1497" s="9">
        <v>100</v>
      </c>
      <c r="S1497" s="9">
        <v>458.09280000000001</v>
      </c>
      <c r="T1497" s="254">
        <f t="shared" si="301"/>
        <v>45809.279999999999</v>
      </c>
      <c r="U1497" s="83">
        <f t="shared" si="300"/>
        <v>51306.393600000003</v>
      </c>
      <c r="V1497" s="9" t="s">
        <v>1341</v>
      </c>
      <c r="W1497" s="153" t="s">
        <v>1410</v>
      </c>
      <c r="X1497" s="244"/>
    </row>
    <row r="1498" spans="1:24" s="226" customFormat="1" ht="102">
      <c r="A1498" s="9" t="s">
        <v>7376</v>
      </c>
      <c r="B1498" s="3" t="s">
        <v>1332</v>
      </c>
      <c r="C1498" s="193" t="s">
        <v>4018</v>
      </c>
      <c r="D1498" s="191" t="s">
        <v>4019</v>
      </c>
      <c r="E1498" s="1" t="s">
        <v>4020</v>
      </c>
      <c r="F1498" s="244"/>
      <c r="G1498" s="162" t="s">
        <v>385</v>
      </c>
      <c r="H1498" s="242">
        <v>0</v>
      </c>
      <c r="I1498" s="34">
        <v>470000000</v>
      </c>
      <c r="J1498" s="21" t="s">
        <v>1330</v>
      </c>
      <c r="K1498" s="17" t="s">
        <v>1647</v>
      </c>
      <c r="L1498" s="236" t="s">
        <v>3930</v>
      </c>
      <c r="M1498" s="141" t="s">
        <v>383</v>
      </c>
      <c r="N1498" s="364" t="s">
        <v>6113</v>
      </c>
      <c r="O1498" s="3" t="s">
        <v>1382</v>
      </c>
      <c r="P1498" s="7" t="s">
        <v>1354</v>
      </c>
      <c r="Q1498" s="3" t="s">
        <v>1195</v>
      </c>
      <c r="R1498" s="9">
        <v>8</v>
      </c>
      <c r="S1498" s="9">
        <v>23751.710400000004</v>
      </c>
      <c r="T1498" s="254">
        <f t="shared" si="301"/>
        <v>190013.68320000003</v>
      </c>
      <c r="U1498" s="83">
        <f t="shared" si="300"/>
        <v>212815.32518400004</v>
      </c>
      <c r="V1498" s="9" t="s">
        <v>1341</v>
      </c>
      <c r="W1498" s="153" t="s">
        <v>1410</v>
      </c>
      <c r="X1498" s="244"/>
    </row>
    <row r="1499" spans="1:24" s="226" customFormat="1" ht="102">
      <c r="A1499" s="9" t="s">
        <v>7377</v>
      </c>
      <c r="B1499" s="3" t="s">
        <v>1332</v>
      </c>
      <c r="C1499" s="194" t="s">
        <v>3943</v>
      </c>
      <c r="D1499" s="191" t="s">
        <v>3944</v>
      </c>
      <c r="E1499" s="1" t="s">
        <v>4021</v>
      </c>
      <c r="F1499" s="244"/>
      <c r="G1499" s="162" t="s">
        <v>385</v>
      </c>
      <c r="H1499" s="242">
        <v>0</v>
      </c>
      <c r="I1499" s="34">
        <v>470000000</v>
      </c>
      <c r="J1499" s="21" t="s">
        <v>1330</v>
      </c>
      <c r="K1499" s="17" t="s">
        <v>1647</v>
      </c>
      <c r="L1499" s="236" t="s">
        <v>3930</v>
      </c>
      <c r="M1499" s="141" t="s">
        <v>383</v>
      </c>
      <c r="N1499" s="364" t="s">
        <v>6113</v>
      </c>
      <c r="O1499" s="3" t="s">
        <v>1382</v>
      </c>
      <c r="P1499" s="7" t="s">
        <v>1354</v>
      </c>
      <c r="Q1499" s="3" t="s">
        <v>1195</v>
      </c>
      <c r="R1499" s="9">
        <v>50</v>
      </c>
      <c r="S1499" s="9">
        <v>178.1208</v>
      </c>
      <c r="T1499" s="254">
        <f t="shared" si="301"/>
        <v>8906.0400000000009</v>
      </c>
      <c r="U1499" s="83">
        <f t="shared" si="300"/>
        <v>9974.7648000000027</v>
      </c>
      <c r="V1499" s="9" t="s">
        <v>1341</v>
      </c>
      <c r="W1499" s="153" t="s">
        <v>1410</v>
      </c>
      <c r="X1499" s="244"/>
    </row>
    <row r="1500" spans="1:24" s="226" customFormat="1" ht="102">
      <c r="A1500" s="9" t="s">
        <v>7378</v>
      </c>
      <c r="B1500" s="3" t="s">
        <v>1332</v>
      </c>
      <c r="C1500" s="195" t="s">
        <v>4022</v>
      </c>
      <c r="D1500" s="189" t="s">
        <v>4023</v>
      </c>
      <c r="E1500" s="1" t="s">
        <v>4024</v>
      </c>
      <c r="F1500" s="244"/>
      <c r="G1500" s="162" t="s">
        <v>385</v>
      </c>
      <c r="H1500" s="242">
        <v>0</v>
      </c>
      <c r="I1500" s="34">
        <v>470000000</v>
      </c>
      <c r="J1500" s="21" t="s">
        <v>1330</v>
      </c>
      <c r="K1500" s="17" t="s">
        <v>1647</v>
      </c>
      <c r="L1500" s="236" t="s">
        <v>3930</v>
      </c>
      <c r="M1500" s="141" t="s">
        <v>383</v>
      </c>
      <c r="N1500" s="364" t="s">
        <v>6113</v>
      </c>
      <c r="O1500" s="3" t="s">
        <v>1382</v>
      </c>
      <c r="P1500" s="7" t="s">
        <v>1354</v>
      </c>
      <c r="Q1500" s="3" t="s">
        <v>1195</v>
      </c>
      <c r="R1500" s="9">
        <v>8</v>
      </c>
      <c r="S1500" s="9">
        <v>1902.7668000000001</v>
      </c>
      <c r="T1500" s="254">
        <f t="shared" si="301"/>
        <v>15222.134400000001</v>
      </c>
      <c r="U1500" s="83">
        <f t="shared" si="300"/>
        <v>17048.790528000001</v>
      </c>
      <c r="V1500" s="9" t="s">
        <v>1341</v>
      </c>
      <c r="W1500" s="153" t="s">
        <v>1410</v>
      </c>
      <c r="X1500" s="244"/>
    </row>
    <row r="1501" spans="1:24" s="226" customFormat="1" ht="102">
      <c r="A1501" s="9" t="s">
        <v>7379</v>
      </c>
      <c r="B1501" s="3" t="s">
        <v>1332</v>
      </c>
      <c r="C1501" s="195" t="s">
        <v>4025</v>
      </c>
      <c r="D1501" s="189" t="s">
        <v>4026</v>
      </c>
      <c r="E1501" s="1" t="s">
        <v>4027</v>
      </c>
      <c r="F1501" s="244"/>
      <c r="G1501" s="162" t="s">
        <v>385</v>
      </c>
      <c r="H1501" s="242">
        <v>0</v>
      </c>
      <c r="I1501" s="34">
        <v>470000000</v>
      </c>
      <c r="J1501" s="21" t="s">
        <v>1330</v>
      </c>
      <c r="K1501" s="17" t="s">
        <v>1647</v>
      </c>
      <c r="L1501" s="236" t="s">
        <v>3930</v>
      </c>
      <c r="M1501" s="141" t="s">
        <v>383</v>
      </c>
      <c r="N1501" s="364" t="s">
        <v>6113</v>
      </c>
      <c r="O1501" s="3" t="s">
        <v>1382</v>
      </c>
      <c r="P1501" s="7" t="s">
        <v>1354</v>
      </c>
      <c r="Q1501" s="3" t="s">
        <v>1195</v>
      </c>
      <c r="R1501" s="9">
        <v>10</v>
      </c>
      <c r="S1501" s="9">
        <v>5628.9155999999994</v>
      </c>
      <c r="T1501" s="254">
        <f t="shared" si="301"/>
        <v>56289.155999999995</v>
      </c>
      <c r="U1501" s="83">
        <f t="shared" si="300"/>
        <v>63043.854720000003</v>
      </c>
      <c r="V1501" s="9" t="s">
        <v>1341</v>
      </c>
      <c r="W1501" s="153" t="s">
        <v>1410</v>
      </c>
      <c r="X1501" s="244"/>
    </row>
    <row r="1502" spans="1:24" s="226" customFormat="1" ht="102">
      <c r="A1502" s="9" t="s">
        <v>7380</v>
      </c>
      <c r="B1502" s="3" t="s">
        <v>1332</v>
      </c>
      <c r="C1502" s="194" t="s">
        <v>3943</v>
      </c>
      <c r="D1502" s="191" t="s">
        <v>3944</v>
      </c>
      <c r="E1502" s="1" t="s">
        <v>4028</v>
      </c>
      <c r="F1502" s="244"/>
      <c r="G1502" s="162" t="s">
        <v>385</v>
      </c>
      <c r="H1502" s="242">
        <v>0</v>
      </c>
      <c r="I1502" s="34">
        <v>470000000</v>
      </c>
      <c r="J1502" s="21" t="s">
        <v>1330</v>
      </c>
      <c r="K1502" s="17" t="s">
        <v>1647</v>
      </c>
      <c r="L1502" s="236" t="s">
        <v>3930</v>
      </c>
      <c r="M1502" s="141" t="s">
        <v>383</v>
      </c>
      <c r="N1502" s="364" t="s">
        <v>6113</v>
      </c>
      <c r="O1502" s="3" t="s">
        <v>1382</v>
      </c>
      <c r="P1502" s="7" t="s">
        <v>1354</v>
      </c>
      <c r="Q1502" s="3" t="s">
        <v>1195</v>
      </c>
      <c r="R1502" s="9">
        <v>20</v>
      </c>
      <c r="S1502" s="9">
        <v>904.38479999999993</v>
      </c>
      <c r="T1502" s="299">
        <v>0</v>
      </c>
      <c r="U1502" s="83">
        <f t="shared" si="300"/>
        <v>0</v>
      </c>
      <c r="V1502" s="9" t="s">
        <v>1341</v>
      </c>
      <c r="W1502" s="153" t="s">
        <v>1410</v>
      </c>
      <c r="X1502" s="244" t="s">
        <v>9103</v>
      </c>
    </row>
    <row r="1503" spans="1:24" s="226" customFormat="1" ht="102">
      <c r="A1503" s="9" t="s">
        <v>7381</v>
      </c>
      <c r="B1503" s="3" t="s">
        <v>1332</v>
      </c>
      <c r="C1503" s="194" t="s">
        <v>4029</v>
      </c>
      <c r="D1503" s="191" t="s">
        <v>4030</v>
      </c>
      <c r="E1503" s="1" t="s">
        <v>4031</v>
      </c>
      <c r="F1503" s="244"/>
      <c r="G1503" s="162" t="s">
        <v>385</v>
      </c>
      <c r="H1503" s="242">
        <v>0</v>
      </c>
      <c r="I1503" s="34">
        <v>470000000</v>
      </c>
      <c r="J1503" s="21" t="s">
        <v>1330</v>
      </c>
      <c r="K1503" s="17" t="s">
        <v>1647</v>
      </c>
      <c r="L1503" s="236" t="s">
        <v>3930</v>
      </c>
      <c r="M1503" s="141" t="s">
        <v>383</v>
      </c>
      <c r="N1503" s="364" t="s">
        <v>6113</v>
      </c>
      <c r="O1503" s="3" t="s">
        <v>1382</v>
      </c>
      <c r="P1503" s="7" t="s">
        <v>1354</v>
      </c>
      <c r="Q1503" s="3" t="s">
        <v>1195</v>
      </c>
      <c r="R1503" s="9">
        <v>7</v>
      </c>
      <c r="S1503" s="9">
        <v>1060.3296</v>
      </c>
      <c r="T1503" s="254">
        <f t="shared" si="301"/>
        <v>7422.3072000000002</v>
      </c>
      <c r="U1503" s="83">
        <f t="shared" si="300"/>
        <v>8312.9840640000002</v>
      </c>
      <c r="V1503" s="9" t="s">
        <v>1341</v>
      </c>
      <c r="W1503" s="153" t="s">
        <v>1410</v>
      </c>
      <c r="X1503" s="244"/>
    </row>
    <row r="1504" spans="1:24" s="226" customFormat="1" ht="102">
      <c r="A1504" s="9" t="s">
        <v>7382</v>
      </c>
      <c r="B1504" s="3" t="s">
        <v>1332</v>
      </c>
      <c r="C1504" s="194" t="s">
        <v>3943</v>
      </c>
      <c r="D1504" s="191" t="s">
        <v>3944</v>
      </c>
      <c r="E1504" s="1" t="s">
        <v>4032</v>
      </c>
      <c r="F1504" s="244"/>
      <c r="G1504" s="162" t="s">
        <v>385</v>
      </c>
      <c r="H1504" s="242">
        <v>0</v>
      </c>
      <c r="I1504" s="34">
        <v>470000000</v>
      </c>
      <c r="J1504" s="21" t="s">
        <v>1330</v>
      </c>
      <c r="K1504" s="17" t="s">
        <v>1647</v>
      </c>
      <c r="L1504" s="236" t="s">
        <v>3930</v>
      </c>
      <c r="M1504" s="141" t="s">
        <v>383</v>
      </c>
      <c r="N1504" s="364" t="s">
        <v>6113</v>
      </c>
      <c r="O1504" s="3" t="s">
        <v>1382</v>
      </c>
      <c r="P1504" s="7" t="s">
        <v>1354</v>
      </c>
      <c r="Q1504" s="3" t="s">
        <v>1195</v>
      </c>
      <c r="R1504" s="9">
        <v>30</v>
      </c>
      <c r="S1504" s="9">
        <v>6786.2124000000003</v>
      </c>
      <c r="T1504" s="254">
        <f t="shared" si="301"/>
        <v>203586.372</v>
      </c>
      <c r="U1504" s="83">
        <f t="shared" si="300"/>
        <v>228016.73664000002</v>
      </c>
      <c r="V1504" s="9" t="s">
        <v>1341</v>
      </c>
      <c r="W1504" s="153" t="s">
        <v>1410</v>
      </c>
      <c r="X1504" s="244"/>
    </row>
    <row r="1505" spans="1:24" s="226" customFormat="1" ht="102">
      <c r="A1505" s="9" t="s">
        <v>7383</v>
      </c>
      <c r="B1505" s="3" t="s">
        <v>1332</v>
      </c>
      <c r="C1505" s="237" t="s">
        <v>3992</v>
      </c>
      <c r="D1505" s="189" t="s">
        <v>4001</v>
      </c>
      <c r="E1505" s="1" t="s">
        <v>4033</v>
      </c>
      <c r="F1505" s="244"/>
      <c r="G1505" s="162" t="s">
        <v>385</v>
      </c>
      <c r="H1505" s="242">
        <v>0</v>
      </c>
      <c r="I1505" s="34">
        <v>470000000</v>
      </c>
      <c r="J1505" s="21" t="s">
        <v>1330</v>
      </c>
      <c r="K1505" s="17" t="s">
        <v>1647</v>
      </c>
      <c r="L1505" s="236" t="s">
        <v>3930</v>
      </c>
      <c r="M1505" s="141" t="s">
        <v>383</v>
      </c>
      <c r="N1505" s="364" t="s">
        <v>6113</v>
      </c>
      <c r="O1505" s="3" t="s">
        <v>1382</v>
      </c>
      <c r="P1505" s="7" t="s">
        <v>1354</v>
      </c>
      <c r="Q1505" s="3" t="s">
        <v>1195</v>
      </c>
      <c r="R1505" s="9">
        <v>20</v>
      </c>
      <c r="S1505" s="9">
        <v>2799.2975999999999</v>
      </c>
      <c r="T1505" s="254">
        <f t="shared" si="301"/>
        <v>55985.951999999997</v>
      </c>
      <c r="U1505" s="83">
        <f t="shared" si="300"/>
        <v>62704.266240000004</v>
      </c>
      <c r="V1505" s="9" t="s">
        <v>1341</v>
      </c>
      <c r="W1505" s="153" t="s">
        <v>1410</v>
      </c>
      <c r="X1505" s="244"/>
    </row>
    <row r="1506" spans="1:24" s="226" customFormat="1" ht="102">
      <c r="A1506" s="9" t="s">
        <v>7384</v>
      </c>
      <c r="B1506" s="3" t="s">
        <v>1332</v>
      </c>
      <c r="C1506" s="237" t="s">
        <v>3992</v>
      </c>
      <c r="D1506" s="192" t="s">
        <v>4001</v>
      </c>
      <c r="E1506" s="1" t="s">
        <v>4034</v>
      </c>
      <c r="F1506" s="244"/>
      <c r="G1506" s="162" t="s">
        <v>385</v>
      </c>
      <c r="H1506" s="242">
        <v>0</v>
      </c>
      <c r="I1506" s="34">
        <v>470000000</v>
      </c>
      <c r="J1506" s="21" t="s">
        <v>1330</v>
      </c>
      <c r="K1506" s="17" t="s">
        <v>1647</v>
      </c>
      <c r="L1506" s="236" t="s">
        <v>3930</v>
      </c>
      <c r="M1506" s="141" t="s">
        <v>383</v>
      </c>
      <c r="N1506" s="364" t="s">
        <v>6113</v>
      </c>
      <c r="O1506" s="3" t="s">
        <v>1382</v>
      </c>
      <c r="P1506" s="7" t="s">
        <v>1354</v>
      </c>
      <c r="Q1506" s="3" t="s">
        <v>1195</v>
      </c>
      <c r="R1506" s="9">
        <v>25</v>
      </c>
      <c r="S1506" s="9">
        <v>2799.2975999999999</v>
      </c>
      <c r="T1506" s="254">
        <f t="shared" si="301"/>
        <v>69982.44</v>
      </c>
      <c r="U1506" s="83">
        <f t="shared" si="300"/>
        <v>78380.332800000004</v>
      </c>
      <c r="V1506" s="9" t="s">
        <v>1341</v>
      </c>
      <c r="W1506" s="153" t="s">
        <v>1410</v>
      </c>
      <c r="X1506" s="244"/>
    </row>
    <row r="1507" spans="1:24" s="226" customFormat="1" ht="102">
      <c r="A1507" s="9" t="s">
        <v>7385</v>
      </c>
      <c r="B1507" s="3" t="s">
        <v>1332</v>
      </c>
      <c r="C1507" s="195" t="s">
        <v>4035</v>
      </c>
      <c r="D1507" s="190" t="s">
        <v>4036</v>
      </c>
      <c r="E1507" s="1" t="s">
        <v>4037</v>
      </c>
      <c r="F1507" s="244"/>
      <c r="G1507" s="162" t="s">
        <v>385</v>
      </c>
      <c r="H1507" s="242">
        <v>0</v>
      </c>
      <c r="I1507" s="34">
        <v>470000000</v>
      </c>
      <c r="J1507" s="21" t="s">
        <v>1330</v>
      </c>
      <c r="K1507" s="17" t="s">
        <v>1647</v>
      </c>
      <c r="L1507" s="236" t="s">
        <v>3930</v>
      </c>
      <c r="M1507" s="141" t="s">
        <v>383</v>
      </c>
      <c r="N1507" s="364" t="s">
        <v>6113</v>
      </c>
      <c r="O1507" s="3" t="s">
        <v>1382</v>
      </c>
      <c r="P1507" s="7" t="s">
        <v>1354</v>
      </c>
      <c r="Q1507" s="3" t="s">
        <v>1195</v>
      </c>
      <c r="R1507" s="9">
        <v>10</v>
      </c>
      <c r="S1507" s="9">
        <v>27579.815999999999</v>
      </c>
      <c r="T1507" s="299">
        <v>0</v>
      </c>
      <c r="U1507" s="303">
        <f t="shared" si="300"/>
        <v>0</v>
      </c>
      <c r="V1507" s="9" t="s">
        <v>1341</v>
      </c>
      <c r="W1507" s="153" t="s">
        <v>1410</v>
      </c>
      <c r="X1507" s="244" t="s">
        <v>9103</v>
      </c>
    </row>
    <row r="1508" spans="1:24" s="226" customFormat="1" ht="102">
      <c r="A1508" s="9" t="s">
        <v>7386</v>
      </c>
      <c r="B1508" s="3" t="s">
        <v>1332</v>
      </c>
      <c r="C1508" s="194" t="s">
        <v>3931</v>
      </c>
      <c r="D1508" s="191" t="s">
        <v>3932</v>
      </c>
      <c r="E1508" s="1" t="s">
        <v>4038</v>
      </c>
      <c r="F1508" s="244"/>
      <c r="G1508" s="162" t="s">
        <v>385</v>
      </c>
      <c r="H1508" s="242">
        <v>0</v>
      </c>
      <c r="I1508" s="34">
        <v>470000000</v>
      </c>
      <c r="J1508" s="21" t="s">
        <v>1330</v>
      </c>
      <c r="K1508" s="17" t="s">
        <v>1647</v>
      </c>
      <c r="L1508" s="236" t="s">
        <v>3930</v>
      </c>
      <c r="M1508" s="141" t="s">
        <v>383</v>
      </c>
      <c r="N1508" s="364" t="s">
        <v>6113</v>
      </c>
      <c r="O1508" s="3" t="s">
        <v>1382</v>
      </c>
      <c r="P1508" s="7" t="s">
        <v>1349</v>
      </c>
      <c r="Q1508" s="3" t="s">
        <v>1348</v>
      </c>
      <c r="R1508" s="9">
        <v>15</v>
      </c>
      <c r="S1508" s="9">
        <v>11796.074400000001</v>
      </c>
      <c r="T1508" s="254">
        <f t="shared" si="301"/>
        <v>176941.11600000001</v>
      </c>
      <c r="U1508" s="83">
        <f t="shared" si="300"/>
        <v>198174.04992000002</v>
      </c>
      <c r="V1508" s="9" t="s">
        <v>1341</v>
      </c>
      <c r="W1508" s="153" t="s">
        <v>1410</v>
      </c>
      <c r="X1508" s="244"/>
    </row>
    <row r="1509" spans="1:24" s="226" customFormat="1" ht="102">
      <c r="A1509" s="9" t="s">
        <v>7387</v>
      </c>
      <c r="B1509" s="3" t="s">
        <v>1332</v>
      </c>
      <c r="C1509" s="194" t="s">
        <v>3931</v>
      </c>
      <c r="D1509" s="191" t="s">
        <v>3932</v>
      </c>
      <c r="E1509" s="1" t="s">
        <v>4039</v>
      </c>
      <c r="F1509" s="244"/>
      <c r="G1509" s="162" t="s">
        <v>385</v>
      </c>
      <c r="H1509" s="242">
        <v>0</v>
      </c>
      <c r="I1509" s="34">
        <v>470000000</v>
      </c>
      <c r="J1509" s="21" t="s">
        <v>1330</v>
      </c>
      <c r="K1509" s="17" t="s">
        <v>1647</v>
      </c>
      <c r="L1509" s="236" t="s">
        <v>3930</v>
      </c>
      <c r="M1509" s="141" t="s">
        <v>383</v>
      </c>
      <c r="N1509" s="364" t="s">
        <v>6113</v>
      </c>
      <c r="O1509" s="3" t="s">
        <v>1382</v>
      </c>
      <c r="P1509" s="7" t="s">
        <v>1354</v>
      </c>
      <c r="Q1509" s="3" t="s">
        <v>1195</v>
      </c>
      <c r="R1509" s="9">
        <v>20</v>
      </c>
      <c r="S1509" s="9">
        <v>3817.2552000000001</v>
      </c>
      <c r="T1509" s="254">
        <f t="shared" si="301"/>
        <v>76345.104000000007</v>
      </c>
      <c r="U1509" s="83">
        <f t="shared" si="300"/>
        <v>85506.51648000002</v>
      </c>
      <c r="V1509" s="9" t="s">
        <v>1341</v>
      </c>
      <c r="W1509" s="153" t="s">
        <v>1410</v>
      </c>
      <c r="X1509" s="244"/>
    </row>
    <row r="1510" spans="1:24" s="226" customFormat="1" ht="102">
      <c r="A1510" s="9" t="s">
        <v>7388</v>
      </c>
      <c r="B1510" s="3" t="s">
        <v>1332</v>
      </c>
      <c r="C1510" s="194" t="s">
        <v>3943</v>
      </c>
      <c r="D1510" s="191" t="s">
        <v>3944</v>
      </c>
      <c r="E1510" s="1" t="s">
        <v>4040</v>
      </c>
      <c r="F1510" s="244"/>
      <c r="G1510" s="162" t="s">
        <v>385</v>
      </c>
      <c r="H1510" s="242">
        <v>0</v>
      </c>
      <c r="I1510" s="34">
        <v>470000000</v>
      </c>
      <c r="J1510" s="21" t="s">
        <v>1330</v>
      </c>
      <c r="K1510" s="17" t="s">
        <v>1647</v>
      </c>
      <c r="L1510" s="236" t="s">
        <v>3930</v>
      </c>
      <c r="M1510" s="141" t="s">
        <v>383</v>
      </c>
      <c r="N1510" s="364" t="s">
        <v>6113</v>
      </c>
      <c r="O1510" s="3" t="s">
        <v>1382</v>
      </c>
      <c r="P1510" s="7" t="s">
        <v>1354</v>
      </c>
      <c r="Q1510" s="3" t="s">
        <v>1195</v>
      </c>
      <c r="R1510" s="9">
        <v>20</v>
      </c>
      <c r="S1510" s="9">
        <v>2931.3767999999995</v>
      </c>
      <c r="T1510" s="299">
        <v>0</v>
      </c>
      <c r="U1510" s="303">
        <f t="shared" si="300"/>
        <v>0</v>
      </c>
      <c r="V1510" s="9" t="s">
        <v>1341</v>
      </c>
      <c r="W1510" s="153" t="s">
        <v>1410</v>
      </c>
      <c r="X1510" s="244" t="s">
        <v>9103</v>
      </c>
    </row>
    <row r="1511" spans="1:24" s="226" customFormat="1" ht="102">
      <c r="A1511" s="9" t="s">
        <v>7389</v>
      </c>
      <c r="B1511" s="3" t="s">
        <v>1332</v>
      </c>
      <c r="C1511" s="193" t="s">
        <v>4018</v>
      </c>
      <c r="D1511" s="191" t="s">
        <v>4019</v>
      </c>
      <c r="E1511" s="1" t="s">
        <v>4041</v>
      </c>
      <c r="F1511" s="244"/>
      <c r="G1511" s="162" t="s">
        <v>385</v>
      </c>
      <c r="H1511" s="242">
        <v>0</v>
      </c>
      <c r="I1511" s="34">
        <v>470000000</v>
      </c>
      <c r="J1511" s="21" t="s">
        <v>1330</v>
      </c>
      <c r="K1511" s="17" t="s">
        <v>1647</v>
      </c>
      <c r="L1511" s="236" t="s">
        <v>3930</v>
      </c>
      <c r="M1511" s="141" t="s">
        <v>383</v>
      </c>
      <c r="N1511" s="364" t="s">
        <v>6113</v>
      </c>
      <c r="O1511" s="3" t="s">
        <v>1382</v>
      </c>
      <c r="P1511" s="7" t="s">
        <v>1354</v>
      </c>
      <c r="Q1511" s="3" t="s">
        <v>1195</v>
      </c>
      <c r="R1511" s="9">
        <v>5</v>
      </c>
      <c r="S1511" s="9">
        <v>22304.185200000004</v>
      </c>
      <c r="T1511" s="299">
        <v>0</v>
      </c>
      <c r="U1511" s="83">
        <f t="shared" si="300"/>
        <v>0</v>
      </c>
      <c r="V1511" s="9" t="s">
        <v>1341</v>
      </c>
      <c r="W1511" s="153" t="s">
        <v>1410</v>
      </c>
      <c r="X1511" s="244" t="s">
        <v>9103</v>
      </c>
    </row>
    <row r="1512" spans="1:24" s="226" customFormat="1" ht="102">
      <c r="A1512" s="9" t="s">
        <v>7390</v>
      </c>
      <c r="B1512" s="3" t="s">
        <v>1332</v>
      </c>
      <c r="C1512" s="237" t="s">
        <v>3992</v>
      </c>
      <c r="D1512" s="192" t="s">
        <v>4001</v>
      </c>
      <c r="E1512" s="1" t="s">
        <v>4042</v>
      </c>
      <c r="F1512" s="244"/>
      <c r="G1512" s="162" t="s">
        <v>385</v>
      </c>
      <c r="H1512" s="242">
        <v>0</v>
      </c>
      <c r="I1512" s="34">
        <v>470000000</v>
      </c>
      <c r="J1512" s="21" t="s">
        <v>1330</v>
      </c>
      <c r="K1512" s="17" t="s">
        <v>1647</v>
      </c>
      <c r="L1512" s="236" t="s">
        <v>3930</v>
      </c>
      <c r="M1512" s="141" t="s">
        <v>383</v>
      </c>
      <c r="N1512" s="364" t="s">
        <v>6113</v>
      </c>
      <c r="O1512" s="3" t="s">
        <v>1382</v>
      </c>
      <c r="P1512" s="7" t="s">
        <v>1354</v>
      </c>
      <c r="Q1512" s="3" t="s">
        <v>1195</v>
      </c>
      <c r="R1512" s="9">
        <v>40</v>
      </c>
      <c r="S1512" s="9">
        <v>719.4</v>
      </c>
      <c r="T1512" s="254">
        <f t="shared" si="301"/>
        <v>28776</v>
      </c>
      <c r="U1512" s="83">
        <f t="shared" si="300"/>
        <v>32229.120000000003</v>
      </c>
      <c r="V1512" s="9" t="s">
        <v>1341</v>
      </c>
      <c r="W1512" s="153" t="s">
        <v>1410</v>
      </c>
      <c r="X1512" s="244"/>
    </row>
    <row r="1513" spans="1:24" s="226" customFormat="1" ht="102">
      <c r="A1513" s="9" t="s">
        <v>7391</v>
      </c>
      <c r="B1513" s="3" t="s">
        <v>1332</v>
      </c>
      <c r="C1513" s="237" t="s">
        <v>3992</v>
      </c>
      <c r="D1513" s="192" t="s">
        <v>4001</v>
      </c>
      <c r="E1513" s="1" t="s">
        <v>4043</v>
      </c>
      <c r="F1513" s="244"/>
      <c r="G1513" s="162" t="s">
        <v>385</v>
      </c>
      <c r="H1513" s="242">
        <v>0</v>
      </c>
      <c r="I1513" s="34">
        <v>470000000</v>
      </c>
      <c r="J1513" s="21" t="s">
        <v>1330</v>
      </c>
      <c r="K1513" s="17" t="s">
        <v>1647</v>
      </c>
      <c r="L1513" s="236" t="s">
        <v>3930</v>
      </c>
      <c r="M1513" s="141" t="s">
        <v>383</v>
      </c>
      <c r="N1513" s="364" t="s">
        <v>6113</v>
      </c>
      <c r="O1513" s="3" t="s">
        <v>1382</v>
      </c>
      <c r="P1513" s="7" t="s">
        <v>1354</v>
      </c>
      <c r="Q1513" s="3" t="s">
        <v>1195</v>
      </c>
      <c r="R1513" s="9">
        <v>40</v>
      </c>
      <c r="S1513" s="9">
        <v>937.19999999999993</v>
      </c>
      <c r="T1513" s="254">
        <f t="shared" si="301"/>
        <v>37488</v>
      </c>
      <c r="U1513" s="83">
        <f t="shared" si="300"/>
        <v>41986.560000000005</v>
      </c>
      <c r="V1513" s="9" t="s">
        <v>1341</v>
      </c>
      <c r="W1513" s="153" t="s">
        <v>1410</v>
      </c>
      <c r="X1513" s="244"/>
    </row>
    <row r="1514" spans="1:24" s="226" customFormat="1" ht="102">
      <c r="A1514" s="9" t="s">
        <v>7392</v>
      </c>
      <c r="B1514" s="3" t="s">
        <v>1332</v>
      </c>
      <c r="C1514" s="6" t="s">
        <v>4044</v>
      </c>
      <c r="D1514" s="15" t="s">
        <v>4045</v>
      </c>
      <c r="E1514" s="196" t="s">
        <v>4046</v>
      </c>
      <c r="F1514" s="244"/>
      <c r="G1514" s="162" t="s">
        <v>385</v>
      </c>
      <c r="H1514" s="242">
        <v>0</v>
      </c>
      <c r="I1514" s="34">
        <v>470000000</v>
      </c>
      <c r="J1514" s="21" t="s">
        <v>1330</v>
      </c>
      <c r="K1514" s="17" t="s">
        <v>1647</v>
      </c>
      <c r="L1514" s="236" t="s">
        <v>3930</v>
      </c>
      <c r="M1514" s="141" t="s">
        <v>383</v>
      </c>
      <c r="N1514" s="364" t="s">
        <v>6113</v>
      </c>
      <c r="O1514" s="3" t="s">
        <v>1382</v>
      </c>
      <c r="P1514" s="7" t="s">
        <v>1354</v>
      </c>
      <c r="Q1514" s="3" t="s">
        <v>1195</v>
      </c>
      <c r="R1514" s="9">
        <v>4</v>
      </c>
      <c r="S1514" s="9">
        <v>22030.284</v>
      </c>
      <c r="T1514" s="254">
        <f t="shared" si="301"/>
        <v>88121.135999999999</v>
      </c>
      <c r="U1514" s="83">
        <f t="shared" si="300"/>
        <v>98695.672320000012</v>
      </c>
      <c r="V1514" s="9" t="s">
        <v>1341</v>
      </c>
      <c r="W1514" s="153" t="s">
        <v>1410</v>
      </c>
      <c r="X1514" s="244"/>
    </row>
    <row r="1515" spans="1:24" s="226" customFormat="1" ht="127.5" customHeight="1">
      <c r="A1515" s="9" t="s">
        <v>7393</v>
      </c>
      <c r="B1515" s="3" t="s">
        <v>1332</v>
      </c>
      <c r="C1515" s="237" t="s">
        <v>4047</v>
      </c>
      <c r="D1515" s="199" t="s">
        <v>4048</v>
      </c>
      <c r="E1515" s="199" t="s">
        <v>4049</v>
      </c>
      <c r="F1515" s="244"/>
      <c r="G1515" s="162" t="s">
        <v>385</v>
      </c>
      <c r="H1515" s="242">
        <v>0</v>
      </c>
      <c r="I1515" s="34">
        <v>470000000</v>
      </c>
      <c r="J1515" s="21" t="s">
        <v>1330</v>
      </c>
      <c r="K1515" s="17" t="s">
        <v>1647</v>
      </c>
      <c r="L1515" s="236" t="s">
        <v>3930</v>
      </c>
      <c r="M1515" s="141" t="s">
        <v>383</v>
      </c>
      <c r="N1515" s="364" t="s">
        <v>6113</v>
      </c>
      <c r="O1515" s="3" t="s">
        <v>1382</v>
      </c>
      <c r="P1515" s="7" t="s">
        <v>1354</v>
      </c>
      <c r="Q1515" s="3" t="s">
        <v>1195</v>
      </c>
      <c r="R1515" s="9">
        <v>20</v>
      </c>
      <c r="S1515" s="9">
        <v>28371.599999999999</v>
      </c>
      <c r="T1515" s="254">
        <f t="shared" si="301"/>
        <v>567432</v>
      </c>
      <c r="U1515" s="83">
        <f t="shared" si="300"/>
        <v>635523.84000000008</v>
      </c>
      <c r="V1515" s="9" t="s">
        <v>1341</v>
      </c>
      <c r="W1515" s="153" t="s">
        <v>1410</v>
      </c>
      <c r="X1515" s="244"/>
    </row>
    <row r="1516" spans="1:24" s="226" customFormat="1" ht="102">
      <c r="A1516" s="9" t="s">
        <v>7394</v>
      </c>
      <c r="B1516" s="3" t="s">
        <v>1332</v>
      </c>
      <c r="C1516" s="220" t="s">
        <v>4050</v>
      </c>
      <c r="D1516" s="203" t="s">
        <v>4051</v>
      </c>
      <c r="E1516" s="199" t="s">
        <v>4052</v>
      </c>
      <c r="F1516" s="244"/>
      <c r="G1516" s="162" t="s">
        <v>385</v>
      </c>
      <c r="H1516" s="242">
        <v>0</v>
      </c>
      <c r="I1516" s="34">
        <v>470000000</v>
      </c>
      <c r="J1516" s="21" t="s">
        <v>1330</v>
      </c>
      <c r="K1516" s="17" t="s">
        <v>1647</v>
      </c>
      <c r="L1516" s="236" t="s">
        <v>3930</v>
      </c>
      <c r="M1516" s="141" t="s">
        <v>383</v>
      </c>
      <c r="N1516" s="364" t="s">
        <v>6113</v>
      </c>
      <c r="O1516" s="3" t="s">
        <v>1382</v>
      </c>
      <c r="P1516" s="7" t="s">
        <v>1354</v>
      </c>
      <c r="Q1516" s="3" t="s">
        <v>1195</v>
      </c>
      <c r="R1516" s="9">
        <v>20</v>
      </c>
      <c r="S1516" s="9">
        <v>32343.599999999999</v>
      </c>
      <c r="T1516" s="254">
        <f t="shared" si="301"/>
        <v>646872</v>
      </c>
      <c r="U1516" s="83">
        <f t="shared" si="300"/>
        <v>724496.64</v>
      </c>
      <c r="V1516" s="9" t="s">
        <v>1341</v>
      </c>
      <c r="W1516" s="153" t="s">
        <v>1410</v>
      </c>
      <c r="X1516" s="244"/>
    </row>
    <row r="1517" spans="1:24" s="226" customFormat="1" ht="102">
      <c r="A1517" s="9" t="s">
        <v>7395</v>
      </c>
      <c r="B1517" s="3" t="s">
        <v>1332</v>
      </c>
      <c r="C1517" s="193" t="s">
        <v>4053</v>
      </c>
      <c r="D1517" s="15" t="s">
        <v>4054</v>
      </c>
      <c r="E1517" s="185" t="s">
        <v>4055</v>
      </c>
      <c r="F1517" s="244"/>
      <c r="G1517" s="162" t="s">
        <v>384</v>
      </c>
      <c r="H1517" s="242">
        <v>0</v>
      </c>
      <c r="I1517" s="34">
        <v>470000000</v>
      </c>
      <c r="J1517" s="21" t="s">
        <v>1330</v>
      </c>
      <c r="K1517" s="17" t="s">
        <v>1647</v>
      </c>
      <c r="L1517" s="236" t="s">
        <v>3930</v>
      </c>
      <c r="M1517" s="141" t="s">
        <v>383</v>
      </c>
      <c r="N1517" s="364" t="s">
        <v>6108</v>
      </c>
      <c r="O1517" s="3" t="s">
        <v>1382</v>
      </c>
      <c r="P1517" s="7" t="s">
        <v>1354</v>
      </c>
      <c r="Q1517" s="3" t="s">
        <v>1195</v>
      </c>
      <c r="R1517" s="9">
        <v>4</v>
      </c>
      <c r="S1517" s="9">
        <v>10901.703120000002</v>
      </c>
      <c r="T1517" s="254">
        <f t="shared" si="301"/>
        <v>43606.812480000008</v>
      </c>
      <c r="U1517" s="83">
        <f t="shared" si="300"/>
        <v>48839.629977600016</v>
      </c>
      <c r="V1517" s="9" t="s">
        <v>1341</v>
      </c>
      <c r="W1517" s="153" t="s">
        <v>1410</v>
      </c>
      <c r="X1517" s="244"/>
    </row>
    <row r="1518" spans="1:24" s="226" customFormat="1" ht="102">
      <c r="A1518" s="9" t="s">
        <v>7396</v>
      </c>
      <c r="B1518" s="3" t="s">
        <v>1332</v>
      </c>
      <c r="C1518" s="193" t="s">
        <v>4053</v>
      </c>
      <c r="D1518" s="185" t="s">
        <v>4054</v>
      </c>
      <c r="E1518" s="185" t="s">
        <v>4056</v>
      </c>
      <c r="F1518" s="244"/>
      <c r="G1518" s="162" t="s">
        <v>384</v>
      </c>
      <c r="H1518" s="242">
        <v>0</v>
      </c>
      <c r="I1518" s="34">
        <v>470000000</v>
      </c>
      <c r="J1518" s="21" t="s">
        <v>1330</v>
      </c>
      <c r="K1518" s="17" t="s">
        <v>1647</v>
      </c>
      <c r="L1518" s="236" t="s">
        <v>3930</v>
      </c>
      <c r="M1518" s="141" t="s">
        <v>383</v>
      </c>
      <c r="N1518" s="364" t="s">
        <v>6108</v>
      </c>
      <c r="O1518" s="3" t="s">
        <v>1382</v>
      </c>
      <c r="P1518" s="7" t="s">
        <v>1354</v>
      </c>
      <c r="Q1518" s="3" t="s">
        <v>1195</v>
      </c>
      <c r="R1518" s="9">
        <v>4</v>
      </c>
      <c r="S1518" s="9">
        <v>9538.9866000000002</v>
      </c>
      <c r="T1518" s="254">
        <f t="shared" si="301"/>
        <v>38155.946400000001</v>
      </c>
      <c r="U1518" s="83">
        <f t="shared" si="300"/>
        <v>42734.659968000007</v>
      </c>
      <c r="V1518" s="9" t="s">
        <v>1341</v>
      </c>
      <c r="W1518" s="153" t="s">
        <v>1410</v>
      </c>
      <c r="X1518" s="244"/>
    </row>
    <row r="1519" spans="1:24" s="226" customFormat="1" ht="102">
      <c r="A1519" s="9" t="s">
        <v>7397</v>
      </c>
      <c r="B1519" s="3" t="s">
        <v>1332</v>
      </c>
      <c r="C1519" s="193" t="s">
        <v>4057</v>
      </c>
      <c r="D1519" s="185" t="s">
        <v>4058</v>
      </c>
      <c r="E1519" s="185" t="s">
        <v>4055</v>
      </c>
      <c r="F1519" s="244"/>
      <c r="G1519" s="162" t="s">
        <v>384</v>
      </c>
      <c r="H1519" s="242">
        <v>0</v>
      </c>
      <c r="I1519" s="34">
        <v>470000000</v>
      </c>
      <c r="J1519" s="21" t="s">
        <v>1330</v>
      </c>
      <c r="K1519" s="17" t="s">
        <v>1647</v>
      </c>
      <c r="L1519" s="236" t="s">
        <v>3930</v>
      </c>
      <c r="M1519" s="141" t="s">
        <v>383</v>
      </c>
      <c r="N1519" s="364" t="s">
        <v>6108</v>
      </c>
      <c r="O1519" s="3" t="s">
        <v>1382</v>
      </c>
      <c r="P1519" s="7" t="s">
        <v>1354</v>
      </c>
      <c r="Q1519" s="3" t="s">
        <v>1195</v>
      </c>
      <c r="R1519" s="9">
        <v>40</v>
      </c>
      <c r="S1519" s="9">
        <v>1280.96892</v>
      </c>
      <c r="T1519" s="254">
        <f t="shared" si="301"/>
        <v>51238.756800000003</v>
      </c>
      <c r="U1519" s="83">
        <f t="shared" si="300"/>
        <v>57387.407616000011</v>
      </c>
      <c r="V1519" s="9" t="s">
        <v>1341</v>
      </c>
      <c r="W1519" s="153" t="s">
        <v>1410</v>
      </c>
      <c r="X1519" s="244"/>
    </row>
    <row r="1520" spans="1:24" s="226" customFormat="1" ht="102">
      <c r="A1520" s="9" t="s">
        <v>7398</v>
      </c>
      <c r="B1520" s="3" t="s">
        <v>1332</v>
      </c>
      <c r="C1520" s="193" t="s">
        <v>4057</v>
      </c>
      <c r="D1520" s="185" t="s">
        <v>4059</v>
      </c>
      <c r="E1520" s="185" t="s">
        <v>4055</v>
      </c>
      <c r="F1520" s="244"/>
      <c r="G1520" s="162" t="s">
        <v>384</v>
      </c>
      <c r="H1520" s="242">
        <v>0</v>
      </c>
      <c r="I1520" s="34">
        <v>470000000</v>
      </c>
      <c r="J1520" s="21" t="s">
        <v>1330</v>
      </c>
      <c r="K1520" s="17" t="s">
        <v>1647</v>
      </c>
      <c r="L1520" s="236" t="s">
        <v>3930</v>
      </c>
      <c r="M1520" s="141" t="s">
        <v>383</v>
      </c>
      <c r="N1520" s="364" t="s">
        <v>6108</v>
      </c>
      <c r="O1520" s="3" t="s">
        <v>1382</v>
      </c>
      <c r="P1520" s="7" t="s">
        <v>1354</v>
      </c>
      <c r="Q1520" s="3" t="s">
        <v>1195</v>
      </c>
      <c r="R1520" s="9">
        <v>40</v>
      </c>
      <c r="S1520" s="9">
        <v>1450.6931999999999</v>
      </c>
      <c r="T1520" s="254">
        <f t="shared" si="301"/>
        <v>58027.727999999996</v>
      </c>
      <c r="U1520" s="83">
        <f t="shared" si="300"/>
        <v>64991.055359999998</v>
      </c>
      <c r="V1520" s="9" t="s">
        <v>1341</v>
      </c>
      <c r="W1520" s="153" t="s">
        <v>1410</v>
      </c>
      <c r="X1520" s="244"/>
    </row>
    <row r="1521" spans="1:24" s="226" customFormat="1" ht="102">
      <c r="A1521" s="9" t="s">
        <v>7399</v>
      </c>
      <c r="B1521" s="3" t="s">
        <v>1332</v>
      </c>
      <c r="C1521" s="193" t="s">
        <v>4057</v>
      </c>
      <c r="D1521" s="15" t="s">
        <v>4058</v>
      </c>
      <c r="E1521" s="185" t="s">
        <v>4060</v>
      </c>
      <c r="F1521" s="244"/>
      <c r="G1521" s="162" t="s">
        <v>384</v>
      </c>
      <c r="H1521" s="242">
        <v>0</v>
      </c>
      <c r="I1521" s="34">
        <v>470000000</v>
      </c>
      <c r="J1521" s="21" t="s">
        <v>1330</v>
      </c>
      <c r="K1521" s="17" t="s">
        <v>1647</v>
      </c>
      <c r="L1521" s="236" t="s">
        <v>3930</v>
      </c>
      <c r="M1521" s="141" t="s">
        <v>383</v>
      </c>
      <c r="N1521" s="364" t="s">
        <v>6108</v>
      </c>
      <c r="O1521" s="3" t="s">
        <v>1382</v>
      </c>
      <c r="P1521" s="7" t="s">
        <v>1354</v>
      </c>
      <c r="Q1521" s="3" t="s">
        <v>1195</v>
      </c>
      <c r="R1521" s="9">
        <v>40</v>
      </c>
      <c r="S1521" s="9">
        <v>1921.4751600000002</v>
      </c>
      <c r="T1521" s="254">
        <f t="shared" si="301"/>
        <v>76859.006400000013</v>
      </c>
      <c r="U1521" s="83">
        <f t="shared" si="300"/>
        <v>86082.087168000027</v>
      </c>
      <c r="V1521" s="9" t="s">
        <v>1341</v>
      </c>
      <c r="W1521" s="153" t="s">
        <v>1410</v>
      </c>
      <c r="X1521" s="244"/>
    </row>
    <row r="1522" spans="1:24" s="226" customFormat="1" ht="102">
      <c r="A1522" s="9" t="s">
        <v>7400</v>
      </c>
      <c r="B1522" s="3" t="s">
        <v>1332</v>
      </c>
      <c r="C1522" s="193" t="s">
        <v>4057</v>
      </c>
      <c r="D1522" s="185" t="s">
        <v>4059</v>
      </c>
      <c r="E1522" s="185" t="s">
        <v>4060</v>
      </c>
      <c r="F1522" s="244"/>
      <c r="G1522" s="162" t="s">
        <v>384</v>
      </c>
      <c r="H1522" s="242">
        <v>0</v>
      </c>
      <c r="I1522" s="34">
        <v>470000000</v>
      </c>
      <c r="J1522" s="21" t="s">
        <v>1330</v>
      </c>
      <c r="K1522" s="17" t="s">
        <v>1647</v>
      </c>
      <c r="L1522" s="236" t="s">
        <v>3930</v>
      </c>
      <c r="M1522" s="141" t="s">
        <v>383</v>
      </c>
      <c r="N1522" s="364" t="s">
        <v>6108</v>
      </c>
      <c r="O1522" s="3" t="s">
        <v>1382</v>
      </c>
      <c r="P1522" s="7" t="s">
        <v>1354</v>
      </c>
      <c r="Q1522" s="3" t="s">
        <v>1195</v>
      </c>
      <c r="R1522" s="9">
        <v>40</v>
      </c>
      <c r="S1522" s="9">
        <v>2220.35484</v>
      </c>
      <c r="T1522" s="254">
        <f t="shared" si="301"/>
        <v>88814.193599999999</v>
      </c>
      <c r="U1522" s="83">
        <f t="shared" si="300"/>
        <v>99471.896832000013</v>
      </c>
      <c r="V1522" s="9" t="s">
        <v>1341</v>
      </c>
      <c r="W1522" s="153" t="s">
        <v>1410</v>
      </c>
      <c r="X1522" s="244"/>
    </row>
    <row r="1523" spans="1:24" s="226" customFormat="1" ht="102">
      <c r="A1523" s="9" t="s">
        <v>7401</v>
      </c>
      <c r="B1523" s="3" t="s">
        <v>1332</v>
      </c>
      <c r="C1523" s="193" t="s">
        <v>4057</v>
      </c>
      <c r="D1523" s="185" t="s">
        <v>4061</v>
      </c>
      <c r="E1523" s="185" t="s">
        <v>4062</v>
      </c>
      <c r="F1523" s="244"/>
      <c r="G1523" s="162" t="s">
        <v>384</v>
      </c>
      <c r="H1523" s="242">
        <v>0</v>
      </c>
      <c r="I1523" s="34">
        <v>470000000</v>
      </c>
      <c r="J1523" s="21" t="s">
        <v>1330</v>
      </c>
      <c r="K1523" s="17" t="s">
        <v>1647</v>
      </c>
      <c r="L1523" s="236" t="s">
        <v>3930</v>
      </c>
      <c r="M1523" s="141" t="s">
        <v>383</v>
      </c>
      <c r="N1523" s="364" t="s">
        <v>6108</v>
      </c>
      <c r="O1523" s="3" t="s">
        <v>1382</v>
      </c>
      <c r="P1523" s="7" t="s">
        <v>1354</v>
      </c>
      <c r="Q1523" s="3" t="s">
        <v>1195</v>
      </c>
      <c r="R1523" s="9">
        <v>10</v>
      </c>
      <c r="S1523" s="9">
        <v>16196.130720000001</v>
      </c>
      <c r="T1523" s="254">
        <f t="shared" si="301"/>
        <v>161961.30720000001</v>
      </c>
      <c r="U1523" s="83">
        <f t="shared" si="300"/>
        <v>181396.66406400004</v>
      </c>
      <c r="V1523" s="9" t="s">
        <v>1341</v>
      </c>
      <c r="W1523" s="153" t="s">
        <v>1410</v>
      </c>
      <c r="X1523" s="244"/>
    </row>
    <row r="1524" spans="1:24" s="226" customFormat="1" ht="102">
      <c r="A1524" s="9" t="s">
        <v>7402</v>
      </c>
      <c r="B1524" s="3" t="s">
        <v>1332</v>
      </c>
      <c r="C1524" s="193" t="s">
        <v>4057</v>
      </c>
      <c r="D1524" s="185" t="s">
        <v>4061</v>
      </c>
      <c r="E1524" s="185" t="s">
        <v>4063</v>
      </c>
      <c r="F1524" s="244"/>
      <c r="G1524" s="162" t="s">
        <v>384</v>
      </c>
      <c r="H1524" s="242">
        <v>0</v>
      </c>
      <c r="I1524" s="34">
        <v>470000000</v>
      </c>
      <c r="J1524" s="21" t="s">
        <v>1330</v>
      </c>
      <c r="K1524" s="17" t="s">
        <v>1647</v>
      </c>
      <c r="L1524" s="236" t="s">
        <v>3930</v>
      </c>
      <c r="M1524" s="141" t="s">
        <v>383</v>
      </c>
      <c r="N1524" s="364" t="s">
        <v>6108</v>
      </c>
      <c r="O1524" s="3" t="s">
        <v>1382</v>
      </c>
      <c r="P1524" s="7" t="s">
        <v>1354</v>
      </c>
      <c r="Q1524" s="3" t="s">
        <v>1195</v>
      </c>
      <c r="R1524" s="9">
        <v>10</v>
      </c>
      <c r="S1524" s="9">
        <v>13806.095160000001</v>
      </c>
      <c r="T1524" s="254">
        <f t="shared" si="301"/>
        <v>138060.9516</v>
      </c>
      <c r="U1524" s="83">
        <f t="shared" si="300"/>
        <v>154628.26579200002</v>
      </c>
      <c r="V1524" s="9" t="s">
        <v>1341</v>
      </c>
      <c r="W1524" s="153" t="s">
        <v>1410</v>
      </c>
      <c r="X1524" s="244"/>
    </row>
    <row r="1525" spans="1:24" s="226" customFormat="1" ht="102">
      <c r="A1525" s="9" t="s">
        <v>7403</v>
      </c>
      <c r="B1525" s="3" t="s">
        <v>1332</v>
      </c>
      <c r="C1525" s="251" t="s">
        <v>4064</v>
      </c>
      <c r="D1525" s="251" t="s">
        <v>4065</v>
      </c>
      <c r="E1525" s="1" t="s">
        <v>4066</v>
      </c>
      <c r="F1525" s="244"/>
      <c r="G1525" s="162" t="s">
        <v>384</v>
      </c>
      <c r="H1525" s="242">
        <v>0</v>
      </c>
      <c r="I1525" s="34">
        <v>470000000</v>
      </c>
      <c r="J1525" s="21" t="s">
        <v>1330</v>
      </c>
      <c r="K1525" s="17" t="s">
        <v>1647</v>
      </c>
      <c r="L1525" s="236" t="s">
        <v>3930</v>
      </c>
      <c r="M1525" s="141" t="s">
        <v>383</v>
      </c>
      <c r="N1525" s="364" t="s">
        <v>6108</v>
      </c>
      <c r="O1525" s="3" t="s">
        <v>1382</v>
      </c>
      <c r="P1525" s="7" t="s">
        <v>1354</v>
      </c>
      <c r="Q1525" s="3" t="s">
        <v>1195</v>
      </c>
      <c r="R1525" s="9">
        <v>50</v>
      </c>
      <c r="S1525" s="9">
        <v>262.08</v>
      </c>
      <c r="T1525" s="254">
        <f t="shared" si="301"/>
        <v>13104</v>
      </c>
      <c r="U1525" s="83">
        <f t="shared" si="300"/>
        <v>14676.480000000001</v>
      </c>
      <c r="V1525" s="9" t="s">
        <v>1341</v>
      </c>
      <c r="W1525" s="153" t="s">
        <v>1410</v>
      </c>
      <c r="X1525" s="244"/>
    </row>
    <row r="1526" spans="1:24" s="226" customFormat="1" ht="102">
      <c r="A1526" s="9" t="s">
        <v>7404</v>
      </c>
      <c r="B1526" s="3" t="s">
        <v>1332</v>
      </c>
      <c r="C1526" s="251" t="s">
        <v>4064</v>
      </c>
      <c r="D1526" s="251" t="s">
        <v>4065</v>
      </c>
      <c r="E1526" s="1" t="s">
        <v>4067</v>
      </c>
      <c r="F1526" s="244"/>
      <c r="G1526" s="162" t="s">
        <v>384</v>
      </c>
      <c r="H1526" s="242">
        <v>0</v>
      </c>
      <c r="I1526" s="34">
        <v>470000000</v>
      </c>
      <c r="J1526" s="21" t="s">
        <v>1330</v>
      </c>
      <c r="K1526" s="17" t="s">
        <v>1647</v>
      </c>
      <c r="L1526" s="236" t="s">
        <v>3930</v>
      </c>
      <c r="M1526" s="141" t="s">
        <v>383</v>
      </c>
      <c r="N1526" s="364" t="s">
        <v>6108</v>
      </c>
      <c r="O1526" s="3" t="s">
        <v>1382</v>
      </c>
      <c r="P1526" s="7" t="s">
        <v>1354</v>
      </c>
      <c r="Q1526" s="3" t="s">
        <v>1195</v>
      </c>
      <c r="R1526" s="9">
        <v>50</v>
      </c>
      <c r="S1526" s="9">
        <v>262.08</v>
      </c>
      <c r="T1526" s="254">
        <f t="shared" si="301"/>
        <v>13104</v>
      </c>
      <c r="U1526" s="83">
        <f t="shared" si="300"/>
        <v>14676.480000000001</v>
      </c>
      <c r="V1526" s="9" t="s">
        <v>1341</v>
      </c>
      <c r="W1526" s="153" t="s">
        <v>1410</v>
      </c>
      <c r="X1526" s="244"/>
    </row>
    <row r="1527" spans="1:24" s="226" customFormat="1" ht="102">
      <c r="A1527" s="9" t="s">
        <v>7405</v>
      </c>
      <c r="B1527" s="3" t="s">
        <v>1332</v>
      </c>
      <c r="C1527" s="193" t="s">
        <v>4053</v>
      </c>
      <c r="D1527" s="185" t="s">
        <v>4054</v>
      </c>
      <c r="E1527" s="1" t="s">
        <v>4068</v>
      </c>
      <c r="F1527" s="244"/>
      <c r="G1527" s="162" t="s">
        <v>384</v>
      </c>
      <c r="H1527" s="242">
        <v>0</v>
      </c>
      <c r="I1527" s="34">
        <v>470000000</v>
      </c>
      <c r="J1527" s="21" t="s">
        <v>1330</v>
      </c>
      <c r="K1527" s="17" t="s">
        <v>1647</v>
      </c>
      <c r="L1527" s="236" t="s">
        <v>3930</v>
      </c>
      <c r="M1527" s="141" t="s">
        <v>383</v>
      </c>
      <c r="N1527" s="364" t="s">
        <v>6108</v>
      </c>
      <c r="O1527" s="3" t="s">
        <v>1382</v>
      </c>
      <c r="P1527" s="7" t="s">
        <v>1354</v>
      </c>
      <c r="Q1527" s="3" t="s">
        <v>1195</v>
      </c>
      <c r="R1527" s="9">
        <v>4</v>
      </c>
      <c r="S1527" s="9">
        <v>26699.315999999999</v>
      </c>
      <c r="T1527" s="254">
        <f t="shared" si="301"/>
        <v>106797.264</v>
      </c>
      <c r="U1527" s="83">
        <f t="shared" si="300"/>
        <v>119612.93568000001</v>
      </c>
      <c r="V1527" s="9" t="s">
        <v>1341</v>
      </c>
      <c r="W1527" s="153" t="s">
        <v>1410</v>
      </c>
      <c r="X1527" s="244"/>
    </row>
    <row r="1528" spans="1:24" s="226" customFormat="1" ht="102">
      <c r="A1528" s="9" t="s">
        <v>7406</v>
      </c>
      <c r="B1528" s="3" t="s">
        <v>1332</v>
      </c>
      <c r="C1528" s="193" t="s">
        <v>4053</v>
      </c>
      <c r="D1528" s="185" t="s">
        <v>4054</v>
      </c>
      <c r="E1528" s="1" t="s">
        <v>4069</v>
      </c>
      <c r="F1528" s="244"/>
      <c r="G1528" s="162" t="s">
        <v>384</v>
      </c>
      <c r="H1528" s="242">
        <v>0</v>
      </c>
      <c r="I1528" s="34">
        <v>470000000</v>
      </c>
      <c r="J1528" s="21" t="s">
        <v>1330</v>
      </c>
      <c r="K1528" s="17" t="s">
        <v>1647</v>
      </c>
      <c r="L1528" s="236" t="s">
        <v>3930</v>
      </c>
      <c r="M1528" s="141" t="s">
        <v>383</v>
      </c>
      <c r="N1528" s="364" t="s">
        <v>6108</v>
      </c>
      <c r="O1528" s="3" t="s">
        <v>1382</v>
      </c>
      <c r="P1528" s="7" t="s">
        <v>1354</v>
      </c>
      <c r="Q1528" s="3" t="s">
        <v>1195</v>
      </c>
      <c r="R1528" s="9">
        <v>4</v>
      </c>
      <c r="S1528" s="9">
        <v>26699.315999999999</v>
      </c>
      <c r="T1528" s="254">
        <f t="shared" si="301"/>
        <v>106797.264</v>
      </c>
      <c r="U1528" s="83">
        <f t="shared" si="300"/>
        <v>119612.93568000001</v>
      </c>
      <c r="V1528" s="9" t="s">
        <v>1341</v>
      </c>
      <c r="W1528" s="153" t="s">
        <v>1410</v>
      </c>
      <c r="X1528" s="244"/>
    </row>
    <row r="1529" spans="1:24" s="226" customFormat="1" ht="102">
      <c r="A1529" s="9" t="s">
        <v>7407</v>
      </c>
      <c r="B1529" s="3" t="s">
        <v>1332</v>
      </c>
      <c r="C1529" s="193" t="s">
        <v>4057</v>
      </c>
      <c r="D1529" s="185" t="s">
        <v>4070</v>
      </c>
      <c r="E1529" s="1" t="s">
        <v>4071</v>
      </c>
      <c r="F1529" s="244"/>
      <c r="G1529" s="162" t="s">
        <v>384</v>
      </c>
      <c r="H1529" s="242">
        <v>0</v>
      </c>
      <c r="I1529" s="34">
        <v>470000000</v>
      </c>
      <c r="J1529" s="21" t="s">
        <v>1330</v>
      </c>
      <c r="K1529" s="17" t="s">
        <v>1647</v>
      </c>
      <c r="L1529" s="236" t="s">
        <v>3930</v>
      </c>
      <c r="M1529" s="141" t="s">
        <v>383</v>
      </c>
      <c r="N1529" s="364" t="s">
        <v>6108</v>
      </c>
      <c r="O1529" s="3" t="s">
        <v>1382</v>
      </c>
      <c r="P1529" s="7" t="s">
        <v>1354</v>
      </c>
      <c r="Q1529" s="3" t="s">
        <v>1195</v>
      </c>
      <c r="R1529" s="9">
        <v>4</v>
      </c>
      <c r="S1529" s="9">
        <v>20748</v>
      </c>
      <c r="T1529" s="254">
        <f t="shared" si="301"/>
        <v>82992</v>
      </c>
      <c r="U1529" s="83">
        <f t="shared" si="300"/>
        <v>92951.040000000008</v>
      </c>
      <c r="V1529" s="9" t="s">
        <v>1341</v>
      </c>
      <c r="W1529" s="153" t="s">
        <v>1410</v>
      </c>
      <c r="X1529" s="244"/>
    </row>
    <row r="1530" spans="1:24" s="226" customFormat="1" ht="102">
      <c r="A1530" s="9" t="s">
        <v>7408</v>
      </c>
      <c r="B1530" s="3" t="s">
        <v>1332</v>
      </c>
      <c r="C1530" s="6" t="s">
        <v>4072</v>
      </c>
      <c r="D1530" s="185" t="s">
        <v>4073</v>
      </c>
      <c r="E1530" s="1" t="s">
        <v>4074</v>
      </c>
      <c r="F1530" s="244"/>
      <c r="G1530" s="162" t="s">
        <v>384</v>
      </c>
      <c r="H1530" s="242">
        <v>0</v>
      </c>
      <c r="I1530" s="34">
        <v>470000000</v>
      </c>
      <c r="J1530" s="21" t="s">
        <v>1330</v>
      </c>
      <c r="K1530" s="17" t="s">
        <v>1647</v>
      </c>
      <c r="L1530" s="236" t="s">
        <v>3465</v>
      </c>
      <c r="M1530" s="141" t="s">
        <v>383</v>
      </c>
      <c r="N1530" s="364" t="s">
        <v>6108</v>
      </c>
      <c r="O1530" s="3" t="s">
        <v>1382</v>
      </c>
      <c r="P1530" s="7" t="s">
        <v>1350</v>
      </c>
      <c r="Q1530" s="3" t="s">
        <v>1335</v>
      </c>
      <c r="R1530" s="11">
        <v>200</v>
      </c>
      <c r="S1530" s="9">
        <v>12141.465600000001</v>
      </c>
      <c r="T1530" s="254">
        <f t="shared" si="301"/>
        <v>2428293.1200000001</v>
      </c>
      <c r="U1530" s="83">
        <f t="shared" si="300"/>
        <v>2719688.2944000005</v>
      </c>
      <c r="V1530" s="9" t="s">
        <v>1341</v>
      </c>
      <c r="W1530" s="153" t="s">
        <v>1410</v>
      </c>
      <c r="X1530" s="244"/>
    </row>
    <row r="1531" spans="1:24" s="226" customFormat="1" ht="102">
      <c r="A1531" s="9" t="s">
        <v>7409</v>
      </c>
      <c r="B1531" s="3" t="s">
        <v>1332</v>
      </c>
      <c r="C1531" s="251" t="s">
        <v>4075</v>
      </c>
      <c r="D1531" s="185" t="s">
        <v>4076</v>
      </c>
      <c r="E1531" s="1" t="s">
        <v>4077</v>
      </c>
      <c r="F1531" s="244"/>
      <c r="G1531" s="162" t="s">
        <v>384</v>
      </c>
      <c r="H1531" s="242">
        <v>0</v>
      </c>
      <c r="I1531" s="34">
        <v>470000000</v>
      </c>
      <c r="J1531" s="21" t="s">
        <v>1330</v>
      </c>
      <c r="K1531" s="17" t="s">
        <v>1647</v>
      </c>
      <c r="L1531" s="236" t="s">
        <v>3465</v>
      </c>
      <c r="M1531" s="141" t="s">
        <v>383</v>
      </c>
      <c r="N1531" s="364" t="s">
        <v>6108</v>
      </c>
      <c r="O1531" s="3" t="s">
        <v>1382</v>
      </c>
      <c r="P1531" s="7" t="s">
        <v>1354</v>
      </c>
      <c r="Q1531" s="3" t="s">
        <v>1195</v>
      </c>
      <c r="R1531" s="11">
        <v>5</v>
      </c>
      <c r="S1531" s="9">
        <v>42374.832000000002</v>
      </c>
      <c r="T1531" s="254">
        <f t="shared" si="301"/>
        <v>211874.16</v>
      </c>
      <c r="U1531" s="83">
        <f t="shared" si="300"/>
        <v>237299.05920000002</v>
      </c>
      <c r="V1531" s="9" t="s">
        <v>1341</v>
      </c>
      <c r="W1531" s="153" t="s">
        <v>1410</v>
      </c>
      <c r="X1531" s="244"/>
    </row>
    <row r="1532" spans="1:24" s="226" customFormat="1" ht="102">
      <c r="A1532" s="9" t="s">
        <v>7410</v>
      </c>
      <c r="B1532" s="3" t="s">
        <v>1332</v>
      </c>
      <c r="C1532" s="251" t="s">
        <v>4075</v>
      </c>
      <c r="D1532" s="185" t="s">
        <v>4076</v>
      </c>
      <c r="E1532" s="1" t="s">
        <v>4078</v>
      </c>
      <c r="F1532" s="244"/>
      <c r="G1532" s="162" t="s">
        <v>384</v>
      </c>
      <c r="H1532" s="242">
        <v>0</v>
      </c>
      <c r="I1532" s="34">
        <v>470000000</v>
      </c>
      <c r="J1532" s="21" t="s">
        <v>1330</v>
      </c>
      <c r="K1532" s="17" t="s">
        <v>1647</v>
      </c>
      <c r="L1532" s="236" t="s">
        <v>3465</v>
      </c>
      <c r="M1532" s="141" t="s">
        <v>383</v>
      </c>
      <c r="N1532" s="364" t="s">
        <v>6108</v>
      </c>
      <c r="O1532" s="3" t="s">
        <v>1382</v>
      </c>
      <c r="P1532" s="7" t="s">
        <v>1354</v>
      </c>
      <c r="Q1532" s="3" t="s">
        <v>1195</v>
      </c>
      <c r="R1532" s="11">
        <v>10</v>
      </c>
      <c r="S1532" s="9">
        <v>54367.703999999998</v>
      </c>
      <c r="T1532" s="254">
        <f t="shared" si="301"/>
        <v>543677.04</v>
      </c>
      <c r="U1532" s="83">
        <f t="shared" si="300"/>
        <v>608918.28480000014</v>
      </c>
      <c r="V1532" s="9" t="s">
        <v>1341</v>
      </c>
      <c r="W1532" s="153" t="s">
        <v>1410</v>
      </c>
      <c r="X1532" s="244"/>
    </row>
    <row r="1533" spans="1:24" s="226" customFormat="1" ht="102">
      <c r="A1533" s="9" t="s">
        <v>7411</v>
      </c>
      <c r="B1533" s="3" t="s">
        <v>1332</v>
      </c>
      <c r="C1533" s="251" t="s">
        <v>4075</v>
      </c>
      <c r="D1533" s="185" t="s">
        <v>4076</v>
      </c>
      <c r="E1533" s="1" t="s">
        <v>4079</v>
      </c>
      <c r="F1533" s="244"/>
      <c r="G1533" s="162" t="s">
        <v>384</v>
      </c>
      <c r="H1533" s="242">
        <v>0</v>
      </c>
      <c r="I1533" s="34">
        <v>470000000</v>
      </c>
      <c r="J1533" s="21" t="s">
        <v>1330</v>
      </c>
      <c r="K1533" s="17" t="s">
        <v>1647</v>
      </c>
      <c r="L1533" s="236" t="s">
        <v>3465</v>
      </c>
      <c r="M1533" s="141" t="s">
        <v>383</v>
      </c>
      <c r="N1533" s="364" t="s">
        <v>6108</v>
      </c>
      <c r="O1533" s="3" t="s">
        <v>1382</v>
      </c>
      <c r="P1533" s="7" t="s">
        <v>1354</v>
      </c>
      <c r="Q1533" s="3" t="s">
        <v>1195</v>
      </c>
      <c r="R1533" s="11">
        <v>5</v>
      </c>
      <c r="S1533" s="9">
        <v>48771.023999999998</v>
      </c>
      <c r="T1533" s="254">
        <f t="shared" si="301"/>
        <v>243855.12</v>
      </c>
      <c r="U1533" s="83">
        <f t="shared" si="300"/>
        <v>273117.73440000002</v>
      </c>
      <c r="V1533" s="9" t="s">
        <v>1341</v>
      </c>
      <c r="W1533" s="153" t="s">
        <v>1410</v>
      </c>
      <c r="X1533" s="244"/>
    </row>
    <row r="1534" spans="1:24" s="226" customFormat="1" ht="102">
      <c r="A1534" s="9" t="s">
        <v>7412</v>
      </c>
      <c r="B1534" s="3" t="s">
        <v>1332</v>
      </c>
      <c r="C1534" s="251" t="s">
        <v>4075</v>
      </c>
      <c r="D1534" s="185" t="s">
        <v>4076</v>
      </c>
      <c r="E1534" s="1" t="s">
        <v>4080</v>
      </c>
      <c r="F1534" s="244"/>
      <c r="G1534" s="162" t="s">
        <v>384</v>
      </c>
      <c r="H1534" s="242">
        <v>0</v>
      </c>
      <c r="I1534" s="34">
        <v>470000000</v>
      </c>
      <c r="J1534" s="21" t="s">
        <v>1330</v>
      </c>
      <c r="K1534" s="17" t="s">
        <v>1647</v>
      </c>
      <c r="L1534" s="236" t="s">
        <v>3465</v>
      </c>
      <c r="M1534" s="141" t="s">
        <v>383</v>
      </c>
      <c r="N1534" s="364" t="s">
        <v>6108</v>
      </c>
      <c r="O1534" s="3" t="s">
        <v>1382</v>
      </c>
      <c r="P1534" s="7" t="s">
        <v>1354</v>
      </c>
      <c r="Q1534" s="3" t="s">
        <v>1195</v>
      </c>
      <c r="R1534" s="11">
        <v>10</v>
      </c>
      <c r="S1534" s="9">
        <v>39976.26</v>
      </c>
      <c r="T1534" s="254">
        <f t="shared" si="301"/>
        <v>399762.60000000003</v>
      </c>
      <c r="U1534" s="83">
        <f t="shared" si="300"/>
        <v>447734.11200000008</v>
      </c>
      <c r="V1534" s="9" t="s">
        <v>1341</v>
      </c>
      <c r="W1534" s="153" t="s">
        <v>1410</v>
      </c>
      <c r="X1534" s="244"/>
    </row>
    <row r="1535" spans="1:24" s="226" customFormat="1" ht="102">
      <c r="A1535" s="9" t="s">
        <v>7413</v>
      </c>
      <c r="B1535" s="3" t="s">
        <v>1332</v>
      </c>
      <c r="C1535" s="6" t="s">
        <v>4072</v>
      </c>
      <c r="D1535" s="185" t="s">
        <v>4073</v>
      </c>
      <c r="E1535" s="1" t="s">
        <v>4081</v>
      </c>
      <c r="F1535" s="244"/>
      <c r="G1535" s="162" t="s">
        <v>384</v>
      </c>
      <c r="H1535" s="242">
        <v>0</v>
      </c>
      <c r="I1535" s="34">
        <v>470000000</v>
      </c>
      <c r="J1535" s="21" t="s">
        <v>1330</v>
      </c>
      <c r="K1535" s="17" t="s">
        <v>1647</v>
      </c>
      <c r="L1535" s="236" t="s">
        <v>3465</v>
      </c>
      <c r="M1535" s="141" t="s">
        <v>383</v>
      </c>
      <c r="N1535" s="364" t="s">
        <v>6108</v>
      </c>
      <c r="O1535" s="3" t="s">
        <v>1382</v>
      </c>
      <c r="P1535" s="7" t="s">
        <v>1350</v>
      </c>
      <c r="Q1535" s="3" t="s">
        <v>1335</v>
      </c>
      <c r="R1535" s="11">
        <v>200</v>
      </c>
      <c r="S1535" s="9">
        <v>9308.8300800000015</v>
      </c>
      <c r="T1535" s="254">
        <f t="shared" si="301"/>
        <v>1861766.0160000003</v>
      </c>
      <c r="U1535" s="83">
        <f t="shared" si="300"/>
        <v>2085177.9379200006</v>
      </c>
      <c r="V1535" s="9" t="s">
        <v>1341</v>
      </c>
      <c r="W1535" s="153" t="s">
        <v>1410</v>
      </c>
      <c r="X1535" s="244"/>
    </row>
    <row r="1536" spans="1:24" s="226" customFormat="1" ht="102">
      <c r="A1536" s="9" t="s">
        <v>7414</v>
      </c>
      <c r="B1536" s="3" t="s">
        <v>1332</v>
      </c>
      <c r="C1536" s="251" t="s">
        <v>4082</v>
      </c>
      <c r="D1536" s="251" t="s">
        <v>4083</v>
      </c>
      <c r="E1536" s="11" t="s">
        <v>4084</v>
      </c>
      <c r="F1536" s="244"/>
      <c r="G1536" s="162" t="s">
        <v>384</v>
      </c>
      <c r="H1536" s="242">
        <v>0</v>
      </c>
      <c r="I1536" s="34">
        <v>470000000</v>
      </c>
      <c r="J1536" s="21" t="s">
        <v>1330</v>
      </c>
      <c r="K1536" s="17" t="s">
        <v>1647</v>
      </c>
      <c r="L1536" s="236" t="s">
        <v>3465</v>
      </c>
      <c r="M1536" s="141" t="s">
        <v>383</v>
      </c>
      <c r="N1536" s="364" t="s">
        <v>6107</v>
      </c>
      <c r="O1536" s="3" t="s">
        <v>1382</v>
      </c>
      <c r="P1536" s="7" t="s">
        <v>1354</v>
      </c>
      <c r="Q1536" s="3" t="s">
        <v>1195</v>
      </c>
      <c r="R1536" s="11">
        <v>1000</v>
      </c>
      <c r="S1536" s="9">
        <v>438</v>
      </c>
      <c r="T1536" s="254">
        <f t="shared" si="301"/>
        <v>438000</v>
      </c>
      <c r="U1536" s="83">
        <f t="shared" si="300"/>
        <v>490560.00000000006</v>
      </c>
      <c r="V1536" s="9" t="s">
        <v>1341</v>
      </c>
      <c r="W1536" s="153" t="s">
        <v>1410</v>
      </c>
      <c r="X1536" s="244"/>
    </row>
    <row r="1537" spans="1:24" s="226" customFormat="1" ht="102">
      <c r="A1537" s="9" t="s">
        <v>7415</v>
      </c>
      <c r="B1537" s="3" t="s">
        <v>1332</v>
      </c>
      <c r="C1537" s="251" t="s">
        <v>4082</v>
      </c>
      <c r="D1537" s="251" t="s">
        <v>4083</v>
      </c>
      <c r="E1537" s="11" t="s">
        <v>4085</v>
      </c>
      <c r="F1537" s="244"/>
      <c r="G1537" s="162" t="s">
        <v>384</v>
      </c>
      <c r="H1537" s="242">
        <v>0</v>
      </c>
      <c r="I1537" s="34">
        <v>470000000</v>
      </c>
      <c r="J1537" s="21" t="s">
        <v>1330</v>
      </c>
      <c r="K1537" s="17" t="s">
        <v>1647</v>
      </c>
      <c r="L1537" s="236" t="s">
        <v>3465</v>
      </c>
      <c r="M1537" s="141" t="s">
        <v>383</v>
      </c>
      <c r="N1537" s="364" t="s">
        <v>6107</v>
      </c>
      <c r="O1537" s="3" t="s">
        <v>1382</v>
      </c>
      <c r="P1537" s="7" t="s">
        <v>1354</v>
      </c>
      <c r="Q1537" s="3" t="s">
        <v>1195</v>
      </c>
      <c r="R1537" s="11">
        <v>1000</v>
      </c>
      <c r="S1537" s="9">
        <v>438</v>
      </c>
      <c r="T1537" s="254">
        <f t="shared" si="301"/>
        <v>438000</v>
      </c>
      <c r="U1537" s="83">
        <f t="shared" ref="U1537:U1609" si="304">T1537*1.12</f>
        <v>490560.00000000006</v>
      </c>
      <c r="V1537" s="9" t="s">
        <v>1341</v>
      </c>
      <c r="W1537" s="153" t="s">
        <v>1410</v>
      </c>
      <c r="X1537" s="244"/>
    </row>
    <row r="1538" spans="1:24" s="226" customFormat="1" ht="102">
      <c r="A1538" s="9" t="s">
        <v>7416</v>
      </c>
      <c r="B1538" s="3" t="s">
        <v>1332</v>
      </c>
      <c r="C1538" s="193" t="s">
        <v>4086</v>
      </c>
      <c r="D1538" s="185" t="s">
        <v>4087</v>
      </c>
      <c r="E1538" s="1" t="s">
        <v>4088</v>
      </c>
      <c r="F1538" s="244"/>
      <c r="G1538" s="162" t="s">
        <v>384</v>
      </c>
      <c r="H1538" s="242">
        <v>0</v>
      </c>
      <c r="I1538" s="34">
        <v>470000000</v>
      </c>
      <c r="J1538" s="21" t="s">
        <v>1330</v>
      </c>
      <c r="K1538" s="17" t="s">
        <v>1647</v>
      </c>
      <c r="L1538" s="236" t="s">
        <v>3465</v>
      </c>
      <c r="M1538" s="141" t="s">
        <v>383</v>
      </c>
      <c r="N1538" s="364" t="s">
        <v>6107</v>
      </c>
      <c r="O1538" s="3" t="s">
        <v>1382</v>
      </c>
      <c r="P1538" s="7" t="s">
        <v>1354</v>
      </c>
      <c r="Q1538" s="3" t="s">
        <v>1195</v>
      </c>
      <c r="R1538" s="9">
        <v>10</v>
      </c>
      <c r="S1538" s="9">
        <v>18077.399999999998</v>
      </c>
      <c r="T1538" s="299">
        <v>0</v>
      </c>
      <c r="U1538" s="303">
        <f t="shared" si="304"/>
        <v>0</v>
      </c>
      <c r="V1538" s="9" t="s">
        <v>1341</v>
      </c>
      <c r="W1538" s="153" t="s">
        <v>1410</v>
      </c>
      <c r="X1538" s="244" t="s">
        <v>9103</v>
      </c>
    </row>
    <row r="1539" spans="1:24" s="226" customFormat="1" ht="102">
      <c r="A1539" s="9" t="s">
        <v>7417</v>
      </c>
      <c r="B1539" s="3" t="s">
        <v>1332</v>
      </c>
      <c r="C1539" s="193" t="s">
        <v>4086</v>
      </c>
      <c r="D1539" s="185" t="s">
        <v>4089</v>
      </c>
      <c r="E1539" s="1" t="s">
        <v>4090</v>
      </c>
      <c r="F1539" s="244"/>
      <c r="G1539" s="162" t="s">
        <v>384</v>
      </c>
      <c r="H1539" s="242">
        <v>0</v>
      </c>
      <c r="I1539" s="34">
        <v>470000000</v>
      </c>
      <c r="J1539" s="21" t="s">
        <v>1330</v>
      </c>
      <c r="K1539" s="17" t="s">
        <v>1647</v>
      </c>
      <c r="L1539" s="236" t="s">
        <v>3465</v>
      </c>
      <c r="M1539" s="141" t="s">
        <v>383</v>
      </c>
      <c r="N1539" s="364" t="s">
        <v>6107</v>
      </c>
      <c r="O1539" s="3" t="s">
        <v>1382</v>
      </c>
      <c r="P1539" s="7" t="s">
        <v>1354</v>
      </c>
      <c r="Q1539" s="3" t="s">
        <v>1195</v>
      </c>
      <c r="R1539" s="11">
        <v>5</v>
      </c>
      <c r="S1539" s="9">
        <v>26838.622800000005</v>
      </c>
      <c r="T1539" s="254">
        <f t="shared" si="301"/>
        <v>134193.11400000003</v>
      </c>
      <c r="U1539" s="83">
        <f t="shared" si="304"/>
        <v>150296.28768000004</v>
      </c>
      <c r="V1539" s="9" t="s">
        <v>1341</v>
      </c>
      <c r="W1539" s="153" t="s">
        <v>1410</v>
      </c>
      <c r="X1539" s="244"/>
    </row>
    <row r="1540" spans="1:24" s="226" customFormat="1" ht="102">
      <c r="A1540" s="9" t="s">
        <v>7418</v>
      </c>
      <c r="B1540" s="3" t="s">
        <v>1332</v>
      </c>
      <c r="C1540" s="187" t="s">
        <v>3519</v>
      </c>
      <c r="D1540" s="186" t="s">
        <v>4091</v>
      </c>
      <c r="E1540" s="1" t="s">
        <v>4092</v>
      </c>
      <c r="F1540" s="244"/>
      <c r="G1540" s="162" t="s">
        <v>384</v>
      </c>
      <c r="H1540" s="242">
        <v>0</v>
      </c>
      <c r="I1540" s="34">
        <v>470000000</v>
      </c>
      <c r="J1540" s="21" t="s">
        <v>1330</v>
      </c>
      <c r="K1540" s="17" t="s">
        <v>1647</v>
      </c>
      <c r="L1540" s="236" t="s">
        <v>3465</v>
      </c>
      <c r="M1540" s="141" t="s">
        <v>383</v>
      </c>
      <c r="N1540" s="364" t="s">
        <v>6107</v>
      </c>
      <c r="O1540" s="3" t="s">
        <v>1382</v>
      </c>
      <c r="P1540" s="7" t="s">
        <v>1354</v>
      </c>
      <c r="Q1540" s="3" t="s">
        <v>1195</v>
      </c>
      <c r="R1540" s="11">
        <v>5</v>
      </c>
      <c r="S1540" s="9">
        <v>9390.2727599999998</v>
      </c>
      <c r="T1540" s="299">
        <v>0</v>
      </c>
      <c r="U1540" s="303">
        <f t="shared" si="304"/>
        <v>0</v>
      </c>
      <c r="V1540" s="9" t="s">
        <v>1341</v>
      </c>
      <c r="W1540" s="153" t="s">
        <v>1410</v>
      </c>
      <c r="X1540" s="244" t="s">
        <v>9103</v>
      </c>
    </row>
    <row r="1541" spans="1:24" s="226" customFormat="1" ht="102">
      <c r="A1541" s="9" t="s">
        <v>7419</v>
      </c>
      <c r="B1541" s="3" t="s">
        <v>1332</v>
      </c>
      <c r="C1541" s="193" t="s">
        <v>4093</v>
      </c>
      <c r="D1541" s="188" t="s">
        <v>4094</v>
      </c>
      <c r="E1541" s="189" t="s">
        <v>4095</v>
      </c>
      <c r="F1541" s="244"/>
      <c r="G1541" s="162" t="s">
        <v>384</v>
      </c>
      <c r="H1541" s="242">
        <v>0</v>
      </c>
      <c r="I1541" s="34">
        <v>470000000</v>
      </c>
      <c r="J1541" s="21" t="s">
        <v>1330</v>
      </c>
      <c r="K1541" s="17" t="s">
        <v>1647</v>
      </c>
      <c r="L1541" s="236" t="s">
        <v>3930</v>
      </c>
      <c r="M1541" s="141" t="s">
        <v>383</v>
      </c>
      <c r="N1541" s="364" t="s">
        <v>6113</v>
      </c>
      <c r="O1541" s="3" t="s">
        <v>1382</v>
      </c>
      <c r="P1541" s="7" t="s">
        <v>1354</v>
      </c>
      <c r="Q1541" s="3" t="s">
        <v>1195</v>
      </c>
      <c r="R1541" s="11">
        <v>4</v>
      </c>
      <c r="S1541" s="9">
        <v>7391.4911999999995</v>
      </c>
      <c r="T1541" s="254">
        <f t="shared" si="301"/>
        <v>29565.964799999998</v>
      </c>
      <c r="U1541" s="83">
        <f t="shared" si="304"/>
        <v>33113.880576000003</v>
      </c>
      <c r="V1541" s="9" t="s">
        <v>1341</v>
      </c>
      <c r="W1541" s="153" t="s">
        <v>1410</v>
      </c>
      <c r="X1541" s="244"/>
    </row>
    <row r="1542" spans="1:24" s="226" customFormat="1" ht="102">
      <c r="A1542" s="9" t="s">
        <v>7420</v>
      </c>
      <c r="B1542" s="3" t="s">
        <v>1332</v>
      </c>
      <c r="C1542" s="193" t="s">
        <v>4096</v>
      </c>
      <c r="D1542" s="188" t="s">
        <v>4094</v>
      </c>
      <c r="E1542" s="189" t="s">
        <v>4097</v>
      </c>
      <c r="F1542" s="244"/>
      <c r="G1542" s="162" t="s">
        <v>384</v>
      </c>
      <c r="H1542" s="242">
        <v>0</v>
      </c>
      <c r="I1542" s="34">
        <v>470000000</v>
      </c>
      <c r="J1542" s="21" t="s">
        <v>1330</v>
      </c>
      <c r="K1542" s="17" t="s">
        <v>1647</v>
      </c>
      <c r="L1542" s="236" t="s">
        <v>3930</v>
      </c>
      <c r="M1542" s="141" t="s">
        <v>383</v>
      </c>
      <c r="N1542" s="364" t="s">
        <v>6113</v>
      </c>
      <c r="O1542" s="3" t="s">
        <v>1382</v>
      </c>
      <c r="P1542" s="7" t="s">
        <v>1354</v>
      </c>
      <c r="Q1542" s="3" t="s">
        <v>1195</v>
      </c>
      <c r="R1542" s="11">
        <v>4</v>
      </c>
      <c r="S1542" s="9">
        <v>20603.603999999996</v>
      </c>
      <c r="T1542" s="254">
        <f t="shared" si="301"/>
        <v>82414.415999999983</v>
      </c>
      <c r="U1542" s="83">
        <f t="shared" si="304"/>
        <v>92304.145919999995</v>
      </c>
      <c r="V1542" s="9" t="s">
        <v>1341</v>
      </c>
      <c r="W1542" s="153" t="s">
        <v>1410</v>
      </c>
      <c r="X1542" s="244"/>
    </row>
    <row r="1543" spans="1:24" s="226" customFormat="1" ht="102">
      <c r="A1543" s="9" t="s">
        <v>7421</v>
      </c>
      <c r="B1543" s="3" t="s">
        <v>1332</v>
      </c>
      <c r="C1543" s="193" t="s">
        <v>4098</v>
      </c>
      <c r="D1543" s="188" t="s">
        <v>4094</v>
      </c>
      <c r="E1543" s="189">
        <v>6318</v>
      </c>
      <c r="F1543" s="244"/>
      <c r="G1543" s="162" t="s">
        <v>384</v>
      </c>
      <c r="H1543" s="242">
        <v>0</v>
      </c>
      <c r="I1543" s="34">
        <v>470000000</v>
      </c>
      <c r="J1543" s="21" t="s">
        <v>1330</v>
      </c>
      <c r="K1543" s="17" t="s">
        <v>1647</v>
      </c>
      <c r="L1543" s="236" t="s">
        <v>3930</v>
      </c>
      <c r="M1543" s="141" t="s">
        <v>383</v>
      </c>
      <c r="N1543" s="364" t="s">
        <v>6113</v>
      </c>
      <c r="O1543" s="3" t="s">
        <v>1382</v>
      </c>
      <c r="P1543" s="7" t="s">
        <v>1354</v>
      </c>
      <c r="Q1543" s="3" t="s">
        <v>1195</v>
      </c>
      <c r="R1543" s="11">
        <v>4</v>
      </c>
      <c r="S1543" s="9">
        <v>14317.812</v>
      </c>
      <c r="T1543" s="254">
        <f t="shared" si="301"/>
        <v>57271.248</v>
      </c>
      <c r="U1543" s="83">
        <f t="shared" si="304"/>
        <v>64143.797760000009</v>
      </c>
      <c r="V1543" s="9" t="s">
        <v>1341</v>
      </c>
      <c r="W1543" s="153" t="s">
        <v>1410</v>
      </c>
      <c r="X1543" s="244"/>
    </row>
    <row r="1544" spans="1:24" s="226" customFormat="1" ht="102">
      <c r="A1544" s="9" t="s">
        <v>7422</v>
      </c>
      <c r="B1544" s="3" t="s">
        <v>1332</v>
      </c>
      <c r="C1544" s="193" t="s">
        <v>4099</v>
      </c>
      <c r="D1544" s="188" t="s">
        <v>4094</v>
      </c>
      <c r="E1544" s="255">
        <v>32222</v>
      </c>
      <c r="F1544" s="244"/>
      <c r="G1544" s="162" t="s">
        <v>384</v>
      </c>
      <c r="H1544" s="242">
        <v>0</v>
      </c>
      <c r="I1544" s="34">
        <v>470000000</v>
      </c>
      <c r="J1544" s="21" t="s">
        <v>1330</v>
      </c>
      <c r="K1544" s="17" t="s">
        <v>1647</v>
      </c>
      <c r="L1544" s="236" t="s">
        <v>3930</v>
      </c>
      <c r="M1544" s="141" t="s">
        <v>383</v>
      </c>
      <c r="N1544" s="364" t="s">
        <v>6113</v>
      </c>
      <c r="O1544" s="3" t="s">
        <v>1382</v>
      </c>
      <c r="P1544" s="7" t="s">
        <v>1354</v>
      </c>
      <c r="Q1544" s="3" t="s">
        <v>1195</v>
      </c>
      <c r="R1544" s="11">
        <v>4</v>
      </c>
      <c r="S1544" s="9">
        <v>22700.376</v>
      </c>
      <c r="T1544" s="254">
        <f t="shared" si="301"/>
        <v>90801.504000000001</v>
      </c>
      <c r="U1544" s="83">
        <f t="shared" si="304"/>
        <v>101697.68448000001</v>
      </c>
      <c r="V1544" s="9" t="s">
        <v>1341</v>
      </c>
      <c r="W1544" s="153" t="s">
        <v>1410</v>
      </c>
      <c r="X1544" s="244"/>
    </row>
    <row r="1545" spans="1:24" s="226" customFormat="1" ht="102">
      <c r="A1545" s="9" t="s">
        <v>7423</v>
      </c>
      <c r="B1545" s="3" t="s">
        <v>1332</v>
      </c>
      <c r="C1545" s="193" t="s">
        <v>4100</v>
      </c>
      <c r="D1545" s="188" t="s">
        <v>4094</v>
      </c>
      <c r="E1545" s="255">
        <v>7522</v>
      </c>
      <c r="F1545" s="244"/>
      <c r="G1545" s="162" t="s">
        <v>384</v>
      </c>
      <c r="H1545" s="242">
        <v>0</v>
      </c>
      <c r="I1545" s="34">
        <v>470000000</v>
      </c>
      <c r="J1545" s="21" t="s">
        <v>1330</v>
      </c>
      <c r="K1545" s="17" t="s">
        <v>1647</v>
      </c>
      <c r="L1545" s="236" t="s">
        <v>3930</v>
      </c>
      <c r="M1545" s="141" t="s">
        <v>383</v>
      </c>
      <c r="N1545" s="364" t="s">
        <v>6113</v>
      </c>
      <c r="O1545" s="3" t="s">
        <v>1382</v>
      </c>
      <c r="P1545" s="7" t="s">
        <v>1354</v>
      </c>
      <c r="Q1545" s="3" t="s">
        <v>1195</v>
      </c>
      <c r="R1545" s="11">
        <v>4</v>
      </c>
      <c r="S1545" s="9">
        <v>23585.243999999999</v>
      </c>
      <c r="T1545" s="254">
        <f t="shared" si="301"/>
        <v>94340.975999999995</v>
      </c>
      <c r="U1545" s="83">
        <f t="shared" si="304"/>
        <v>105661.89312000001</v>
      </c>
      <c r="V1545" s="9" t="s">
        <v>1341</v>
      </c>
      <c r="W1545" s="153" t="s">
        <v>1410</v>
      </c>
      <c r="X1545" s="244"/>
    </row>
    <row r="1546" spans="1:24" s="226" customFormat="1" ht="102">
      <c r="A1546" s="9" t="s">
        <v>7424</v>
      </c>
      <c r="B1546" s="3" t="s">
        <v>1332</v>
      </c>
      <c r="C1546" s="193" t="s">
        <v>4101</v>
      </c>
      <c r="D1546" s="188" t="s">
        <v>4094</v>
      </c>
      <c r="E1546" s="255" t="s">
        <v>4102</v>
      </c>
      <c r="F1546" s="244"/>
      <c r="G1546" s="162" t="s">
        <v>384</v>
      </c>
      <c r="H1546" s="242">
        <v>0</v>
      </c>
      <c r="I1546" s="34">
        <v>470000000</v>
      </c>
      <c r="J1546" s="21" t="s">
        <v>1330</v>
      </c>
      <c r="K1546" s="17" t="s">
        <v>1647</v>
      </c>
      <c r="L1546" s="236" t="s">
        <v>3930</v>
      </c>
      <c r="M1546" s="141" t="s">
        <v>383</v>
      </c>
      <c r="N1546" s="364" t="s">
        <v>6113</v>
      </c>
      <c r="O1546" s="3" t="s">
        <v>1382</v>
      </c>
      <c r="P1546" s="7" t="s">
        <v>1354</v>
      </c>
      <c r="Q1546" s="3" t="s">
        <v>1195</v>
      </c>
      <c r="R1546" s="11">
        <v>4</v>
      </c>
      <c r="S1546" s="9">
        <v>119844.66</v>
      </c>
      <c r="T1546" s="254">
        <f t="shared" si="301"/>
        <v>479378.64</v>
      </c>
      <c r="U1546" s="83">
        <f t="shared" si="304"/>
        <v>536904.07680000004</v>
      </c>
      <c r="V1546" s="9" t="s">
        <v>1341</v>
      </c>
      <c r="W1546" s="153" t="s">
        <v>1410</v>
      </c>
      <c r="X1546" s="244"/>
    </row>
    <row r="1547" spans="1:24" s="226" customFormat="1" ht="102">
      <c r="A1547" s="9" t="s">
        <v>7425</v>
      </c>
      <c r="B1547" s="3" t="s">
        <v>1332</v>
      </c>
      <c r="C1547" s="251" t="s">
        <v>4103</v>
      </c>
      <c r="D1547" s="188" t="s">
        <v>4104</v>
      </c>
      <c r="E1547" s="1" t="s">
        <v>4105</v>
      </c>
      <c r="F1547" s="244"/>
      <c r="G1547" s="162" t="s">
        <v>384</v>
      </c>
      <c r="H1547" s="242">
        <v>0</v>
      </c>
      <c r="I1547" s="34">
        <v>470000000</v>
      </c>
      <c r="J1547" s="21" t="s">
        <v>1330</v>
      </c>
      <c r="K1547" s="17" t="s">
        <v>1647</v>
      </c>
      <c r="L1547" s="236" t="s">
        <v>3930</v>
      </c>
      <c r="M1547" s="141" t="s">
        <v>383</v>
      </c>
      <c r="N1547" s="364" t="s">
        <v>6114</v>
      </c>
      <c r="O1547" s="3" t="s">
        <v>1382</v>
      </c>
      <c r="P1547" s="7" t="s">
        <v>1354</v>
      </c>
      <c r="Q1547" s="3" t="s">
        <v>1195</v>
      </c>
      <c r="R1547" s="11">
        <v>4</v>
      </c>
      <c r="S1547" s="9">
        <v>43407.935999999994</v>
      </c>
      <c r="T1547" s="299">
        <v>0</v>
      </c>
      <c r="U1547" s="303">
        <f t="shared" si="304"/>
        <v>0</v>
      </c>
      <c r="V1547" s="9" t="s">
        <v>1341</v>
      </c>
      <c r="W1547" s="153" t="s">
        <v>1410</v>
      </c>
      <c r="X1547" s="244">
        <v>11.14</v>
      </c>
    </row>
    <row r="1548" spans="1:24" s="226" customFormat="1" ht="102">
      <c r="A1548" s="9" t="s">
        <v>10627</v>
      </c>
      <c r="B1548" s="3" t="s">
        <v>1332</v>
      </c>
      <c r="C1548" s="251" t="s">
        <v>4103</v>
      </c>
      <c r="D1548" s="188" t="s">
        <v>4104</v>
      </c>
      <c r="E1548" s="1" t="s">
        <v>4105</v>
      </c>
      <c r="F1548" s="244"/>
      <c r="G1548" s="162" t="s">
        <v>384</v>
      </c>
      <c r="H1548" s="242">
        <v>0</v>
      </c>
      <c r="I1548" s="34">
        <v>470000000</v>
      </c>
      <c r="J1548" s="21" t="s">
        <v>1330</v>
      </c>
      <c r="K1548" s="17" t="s">
        <v>10631</v>
      </c>
      <c r="L1548" s="236" t="s">
        <v>3930</v>
      </c>
      <c r="M1548" s="141" t="s">
        <v>383</v>
      </c>
      <c r="N1548" s="247" t="s">
        <v>8881</v>
      </c>
      <c r="O1548" s="3" t="s">
        <v>1382</v>
      </c>
      <c r="P1548" s="7" t="s">
        <v>1354</v>
      </c>
      <c r="Q1548" s="3" t="s">
        <v>1195</v>
      </c>
      <c r="R1548" s="11">
        <v>4</v>
      </c>
      <c r="S1548" s="9">
        <v>43407.935999999994</v>
      </c>
      <c r="T1548" s="254">
        <f t="shared" ref="T1548" si="305">R1548*S1548</f>
        <v>173631.74399999998</v>
      </c>
      <c r="U1548" s="83">
        <f t="shared" ref="U1548" si="306">T1548*1.12</f>
        <v>194467.55327999999</v>
      </c>
      <c r="V1548" s="9" t="s">
        <v>1341</v>
      </c>
      <c r="W1548" s="153" t="s">
        <v>1410</v>
      </c>
      <c r="X1548" s="244"/>
    </row>
    <row r="1549" spans="1:24" s="226" customFormat="1" ht="102">
      <c r="A1549" s="9" t="s">
        <v>7426</v>
      </c>
      <c r="B1549" s="3" t="s">
        <v>1332</v>
      </c>
      <c r="C1549" s="251" t="s">
        <v>4103</v>
      </c>
      <c r="D1549" s="188" t="s">
        <v>4104</v>
      </c>
      <c r="E1549" s="1" t="s">
        <v>4106</v>
      </c>
      <c r="F1549" s="244"/>
      <c r="G1549" s="162" t="s">
        <v>384</v>
      </c>
      <c r="H1549" s="242">
        <v>0</v>
      </c>
      <c r="I1549" s="34">
        <v>470000000</v>
      </c>
      <c r="J1549" s="21" t="s">
        <v>1330</v>
      </c>
      <c r="K1549" s="17" t="s">
        <v>1647</v>
      </c>
      <c r="L1549" s="236" t="s">
        <v>3930</v>
      </c>
      <c r="M1549" s="141" t="s">
        <v>383</v>
      </c>
      <c r="N1549" s="364" t="s">
        <v>6114</v>
      </c>
      <c r="O1549" s="3" t="s">
        <v>1382</v>
      </c>
      <c r="P1549" s="7" t="s">
        <v>1354</v>
      </c>
      <c r="Q1549" s="3" t="s">
        <v>1195</v>
      </c>
      <c r="R1549" s="11">
        <v>7</v>
      </c>
      <c r="S1549" s="9">
        <v>11400</v>
      </c>
      <c r="T1549" s="299">
        <v>0</v>
      </c>
      <c r="U1549" s="303">
        <f t="shared" si="304"/>
        <v>0</v>
      </c>
      <c r="V1549" s="9" t="s">
        <v>1341</v>
      </c>
      <c r="W1549" s="153" t="s">
        <v>1410</v>
      </c>
      <c r="X1549" s="244">
        <v>11.14</v>
      </c>
    </row>
    <row r="1550" spans="1:24" s="226" customFormat="1" ht="102">
      <c r="A1550" s="9" t="s">
        <v>10628</v>
      </c>
      <c r="B1550" s="3" t="s">
        <v>1332</v>
      </c>
      <c r="C1550" s="251" t="s">
        <v>4103</v>
      </c>
      <c r="D1550" s="188" t="s">
        <v>4104</v>
      </c>
      <c r="E1550" s="1" t="s">
        <v>4106</v>
      </c>
      <c r="F1550" s="244"/>
      <c r="G1550" s="162" t="s">
        <v>384</v>
      </c>
      <c r="H1550" s="242">
        <v>0</v>
      </c>
      <c r="I1550" s="34">
        <v>470000000</v>
      </c>
      <c r="J1550" s="21" t="s">
        <v>1330</v>
      </c>
      <c r="K1550" s="17" t="s">
        <v>10631</v>
      </c>
      <c r="L1550" s="236" t="s">
        <v>3930</v>
      </c>
      <c r="M1550" s="141" t="s">
        <v>383</v>
      </c>
      <c r="N1550" s="247" t="s">
        <v>8881</v>
      </c>
      <c r="O1550" s="3" t="s">
        <v>1382</v>
      </c>
      <c r="P1550" s="7" t="s">
        <v>1354</v>
      </c>
      <c r="Q1550" s="3" t="s">
        <v>1195</v>
      </c>
      <c r="R1550" s="11">
        <v>7</v>
      </c>
      <c r="S1550" s="9">
        <v>11400</v>
      </c>
      <c r="T1550" s="254">
        <f t="shared" ref="T1550" si="307">R1550*S1550</f>
        <v>79800</v>
      </c>
      <c r="U1550" s="83">
        <f t="shared" ref="U1550" si="308">T1550*1.12</f>
        <v>89376.000000000015</v>
      </c>
      <c r="V1550" s="9" t="s">
        <v>1341</v>
      </c>
      <c r="W1550" s="153" t="s">
        <v>1410</v>
      </c>
      <c r="X1550" s="244"/>
    </row>
    <row r="1551" spans="1:24" s="226" customFormat="1" ht="127.5" customHeight="1">
      <c r="A1551" s="9" t="s">
        <v>7427</v>
      </c>
      <c r="B1551" s="3" t="s">
        <v>1332</v>
      </c>
      <c r="C1551" s="193" t="s">
        <v>3887</v>
      </c>
      <c r="D1551" s="191" t="s">
        <v>3888</v>
      </c>
      <c r="E1551" s="1" t="s">
        <v>4107</v>
      </c>
      <c r="F1551" s="244"/>
      <c r="G1551" s="162" t="s">
        <v>384</v>
      </c>
      <c r="H1551" s="242">
        <v>0</v>
      </c>
      <c r="I1551" s="34">
        <v>470000000</v>
      </c>
      <c r="J1551" s="21" t="s">
        <v>1330</v>
      </c>
      <c r="K1551" s="17" t="s">
        <v>1647</v>
      </c>
      <c r="L1551" s="236" t="s">
        <v>3930</v>
      </c>
      <c r="M1551" s="141" t="s">
        <v>383</v>
      </c>
      <c r="N1551" s="364" t="s">
        <v>6114</v>
      </c>
      <c r="O1551" s="3" t="s">
        <v>1382</v>
      </c>
      <c r="P1551" s="7" t="s">
        <v>1354</v>
      </c>
      <c r="Q1551" s="3" t="s">
        <v>1195</v>
      </c>
      <c r="R1551" s="11">
        <v>6</v>
      </c>
      <c r="S1551" s="9">
        <v>9840</v>
      </c>
      <c r="T1551" s="299">
        <v>0</v>
      </c>
      <c r="U1551" s="83">
        <f t="shared" si="304"/>
        <v>0</v>
      </c>
      <c r="V1551" s="9" t="s">
        <v>1341</v>
      </c>
      <c r="W1551" s="153" t="s">
        <v>1410</v>
      </c>
      <c r="X1551" s="244">
        <v>11.14</v>
      </c>
    </row>
    <row r="1552" spans="1:24" s="226" customFormat="1" ht="127.5" customHeight="1">
      <c r="A1552" s="9" t="s">
        <v>10629</v>
      </c>
      <c r="B1552" s="3" t="s">
        <v>1332</v>
      </c>
      <c r="C1552" s="193" t="s">
        <v>3887</v>
      </c>
      <c r="D1552" s="191" t="s">
        <v>3888</v>
      </c>
      <c r="E1552" s="1" t="s">
        <v>4107</v>
      </c>
      <c r="F1552" s="244"/>
      <c r="G1552" s="162" t="s">
        <v>384</v>
      </c>
      <c r="H1552" s="242">
        <v>0</v>
      </c>
      <c r="I1552" s="34">
        <v>470000000</v>
      </c>
      <c r="J1552" s="21" t="s">
        <v>1330</v>
      </c>
      <c r="K1552" s="17" t="s">
        <v>10631</v>
      </c>
      <c r="L1552" s="236" t="s">
        <v>3930</v>
      </c>
      <c r="M1552" s="141" t="s">
        <v>383</v>
      </c>
      <c r="N1552" s="247" t="s">
        <v>8881</v>
      </c>
      <c r="O1552" s="3" t="s">
        <v>1382</v>
      </c>
      <c r="P1552" s="7" t="s">
        <v>1354</v>
      </c>
      <c r="Q1552" s="3" t="s">
        <v>1195</v>
      </c>
      <c r="R1552" s="11">
        <v>6</v>
      </c>
      <c r="S1552" s="9">
        <v>9840</v>
      </c>
      <c r="T1552" s="254">
        <f t="shared" ref="T1552" si="309">R1552*S1552</f>
        <v>59040</v>
      </c>
      <c r="U1552" s="83">
        <f t="shared" ref="U1552" si="310">T1552*1.12</f>
        <v>66124.800000000003</v>
      </c>
      <c r="V1552" s="9" t="s">
        <v>1341</v>
      </c>
      <c r="W1552" s="153" t="s">
        <v>1410</v>
      </c>
      <c r="X1552" s="244"/>
    </row>
    <row r="1553" spans="1:24" s="226" customFormat="1" ht="102">
      <c r="A1553" s="9" t="s">
        <v>7428</v>
      </c>
      <c r="B1553" s="3" t="s">
        <v>1332</v>
      </c>
      <c r="C1553" s="251" t="s">
        <v>4108</v>
      </c>
      <c r="D1553" s="188" t="s">
        <v>4109</v>
      </c>
      <c r="E1553" s="1" t="s">
        <v>4110</v>
      </c>
      <c r="F1553" s="244"/>
      <c r="G1553" s="162" t="s">
        <v>384</v>
      </c>
      <c r="H1553" s="242">
        <v>0</v>
      </c>
      <c r="I1553" s="34">
        <v>470000000</v>
      </c>
      <c r="J1553" s="21" t="s">
        <v>1330</v>
      </c>
      <c r="K1553" s="17" t="s">
        <v>1647</v>
      </c>
      <c r="L1553" s="236" t="s">
        <v>3930</v>
      </c>
      <c r="M1553" s="141" t="s">
        <v>383</v>
      </c>
      <c r="N1553" s="364" t="s">
        <v>6114</v>
      </c>
      <c r="O1553" s="3" t="s">
        <v>1382</v>
      </c>
      <c r="P1553" s="7" t="s">
        <v>1354</v>
      </c>
      <c r="Q1553" s="3" t="s">
        <v>1195</v>
      </c>
      <c r="R1553" s="11">
        <v>6</v>
      </c>
      <c r="S1553" s="9">
        <v>26181.599999999999</v>
      </c>
      <c r="T1553" s="299">
        <v>0</v>
      </c>
      <c r="U1553" s="83">
        <f t="shared" si="304"/>
        <v>0</v>
      </c>
      <c r="V1553" s="9" t="s">
        <v>1341</v>
      </c>
      <c r="W1553" s="153" t="s">
        <v>1410</v>
      </c>
      <c r="X1553" s="244">
        <v>11.14</v>
      </c>
    </row>
    <row r="1554" spans="1:24" s="226" customFormat="1" ht="102">
      <c r="A1554" s="9" t="s">
        <v>10630</v>
      </c>
      <c r="B1554" s="3" t="s">
        <v>1332</v>
      </c>
      <c r="C1554" s="251" t="s">
        <v>4108</v>
      </c>
      <c r="D1554" s="188" t="s">
        <v>4109</v>
      </c>
      <c r="E1554" s="1" t="s">
        <v>4110</v>
      </c>
      <c r="F1554" s="244"/>
      <c r="G1554" s="162" t="s">
        <v>384</v>
      </c>
      <c r="H1554" s="242">
        <v>0</v>
      </c>
      <c r="I1554" s="34">
        <v>470000000</v>
      </c>
      <c r="J1554" s="21" t="s">
        <v>1330</v>
      </c>
      <c r="K1554" s="17" t="s">
        <v>10631</v>
      </c>
      <c r="L1554" s="236" t="s">
        <v>3930</v>
      </c>
      <c r="M1554" s="141" t="s">
        <v>383</v>
      </c>
      <c r="N1554" s="247" t="s">
        <v>8881</v>
      </c>
      <c r="O1554" s="3" t="s">
        <v>1382</v>
      </c>
      <c r="P1554" s="7" t="s">
        <v>1354</v>
      </c>
      <c r="Q1554" s="3" t="s">
        <v>1195</v>
      </c>
      <c r="R1554" s="11">
        <v>6</v>
      </c>
      <c r="S1554" s="9">
        <v>26181.599999999999</v>
      </c>
      <c r="T1554" s="254">
        <f t="shared" ref="T1554" si="311">R1554*S1554</f>
        <v>157089.59999999998</v>
      </c>
      <c r="U1554" s="83">
        <f t="shared" ref="U1554" si="312">T1554*1.12</f>
        <v>175940.35199999998</v>
      </c>
      <c r="V1554" s="9" t="s">
        <v>1341</v>
      </c>
      <c r="W1554" s="153" t="s">
        <v>1410</v>
      </c>
      <c r="X1554" s="244"/>
    </row>
    <row r="1555" spans="1:24" s="226" customFormat="1" ht="102">
      <c r="A1555" s="9" t="s">
        <v>7429</v>
      </c>
      <c r="B1555" s="3" t="s">
        <v>1332</v>
      </c>
      <c r="C1555" s="237"/>
      <c r="D1555" s="189" t="s">
        <v>4111</v>
      </c>
      <c r="E1555" s="189" t="s">
        <v>4112</v>
      </c>
      <c r="F1555" s="244"/>
      <c r="G1555" s="162" t="s">
        <v>384</v>
      </c>
      <c r="H1555" s="242">
        <v>0</v>
      </c>
      <c r="I1555" s="34">
        <v>470000000</v>
      </c>
      <c r="J1555" s="21" t="s">
        <v>1330</v>
      </c>
      <c r="K1555" s="17" t="s">
        <v>1647</v>
      </c>
      <c r="L1555" s="236" t="s">
        <v>3930</v>
      </c>
      <c r="M1555" s="141" t="s">
        <v>383</v>
      </c>
      <c r="N1555" s="364" t="s">
        <v>6115</v>
      </c>
      <c r="O1555" s="3" t="s">
        <v>1382</v>
      </c>
      <c r="P1555" s="7" t="s">
        <v>1354</v>
      </c>
      <c r="Q1555" s="3" t="s">
        <v>1195</v>
      </c>
      <c r="R1555" s="11">
        <v>4</v>
      </c>
      <c r="S1555" s="9">
        <v>37184.400000000001</v>
      </c>
      <c r="T1555" s="254">
        <f t="shared" ref="T1555:T1619" si="313">R1555*S1555</f>
        <v>148737.60000000001</v>
      </c>
      <c r="U1555" s="83">
        <f t="shared" si="304"/>
        <v>166586.11200000002</v>
      </c>
      <c r="V1555" s="9" t="s">
        <v>1341</v>
      </c>
      <c r="W1555" s="153" t="s">
        <v>1410</v>
      </c>
      <c r="X1555" s="244"/>
    </row>
    <row r="1556" spans="1:24" s="226" customFormat="1" ht="102">
      <c r="A1556" s="9" t="s">
        <v>7430</v>
      </c>
      <c r="B1556" s="3" t="s">
        <v>1332</v>
      </c>
      <c r="C1556" s="6" t="s">
        <v>4113</v>
      </c>
      <c r="D1556" s="189" t="s">
        <v>4114</v>
      </c>
      <c r="E1556" s="189" t="s">
        <v>4115</v>
      </c>
      <c r="F1556" s="244"/>
      <c r="G1556" s="162" t="s">
        <v>384</v>
      </c>
      <c r="H1556" s="242">
        <v>0</v>
      </c>
      <c r="I1556" s="34">
        <v>470000000</v>
      </c>
      <c r="J1556" s="21" t="s">
        <v>1330</v>
      </c>
      <c r="K1556" s="17" t="s">
        <v>1647</v>
      </c>
      <c r="L1556" s="236" t="s">
        <v>3930</v>
      </c>
      <c r="M1556" s="141" t="s">
        <v>383</v>
      </c>
      <c r="N1556" s="364" t="s">
        <v>6115</v>
      </c>
      <c r="O1556" s="3" t="s">
        <v>1382</v>
      </c>
      <c r="P1556" s="7" t="s">
        <v>1350</v>
      </c>
      <c r="Q1556" s="3" t="s">
        <v>1335</v>
      </c>
      <c r="R1556" s="11">
        <v>50</v>
      </c>
      <c r="S1556" s="9">
        <v>6283.5240000000003</v>
      </c>
      <c r="T1556" s="254">
        <f t="shared" si="313"/>
        <v>314176.2</v>
      </c>
      <c r="U1556" s="83">
        <f t="shared" si="304"/>
        <v>351877.34400000004</v>
      </c>
      <c r="V1556" s="9" t="s">
        <v>1341</v>
      </c>
      <c r="W1556" s="153" t="s">
        <v>1410</v>
      </c>
      <c r="X1556" s="244"/>
    </row>
    <row r="1557" spans="1:24" s="226" customFormat="1" ht="102">
      <c r="A1557" s="9" t="s">
        <v>7431</v>
      </c>
      <c r="B1557" s="3" t="s">
        <v>1332</v>
      </c>
      <c r="C1557" s="183" t="s">
        <v>4116</v>
      </c>
      <c r="D1557" s="199" t="s">
        <v>4117</v>
      </c>
      <c r="E1557" s="199" t="s">
        <v>4118</v>
      </c>
      <c r="F1557" s="244"/>
      <c r="G1557" s="162" t="s">
        <v>384</v>
      </c>
      <c r="H1557" s="242">
        <v>0</v>
      </c>
      <c r="I1557" s="34">
        <v>470000000</v>
      </c>
      <c r="J1557" s="21" t="s">
        <v>1330</v>
      </c>
      <c r="K1557" s="17" t="s">
        <v>1647</v>
      </c>
      <c r="L1557" s="236" t="s">
        <v>3930</v>
      </c>
      <c r="M1557" s="141" t="s">
        <v>383</v>
      </c>
      <c r="N1557" s="364" t="s">
        <v>6116</v>
      </c>
      <c r="O1557" s="3" t="s">
        <v>1382</v>
      </c>
      <c r="P1557" s="7" t="s">
        <v>1352</v>
      </c>
      <c r="Q1557" s="3" t="s">
        <v>1351</v>
      </c>
      <c r="R1557" s="199">
        <v>4.5</v>
      </c>
      <c r="S1557" s="256">
        <v>324589.53999999998</v>
      </c>
      <c r="T1557" s="299">
        <v>0</v>
      </c>
      <c r="U1557" s="303">
        <f t="shared" si="304"/>
        <v>0</v>
      </c>
      <c r="V1557" s="9" t="s">
        <v>1341</v>
      </c>
      <c r="W1557" s="153" t="s">
        <v>1410</v>
      </c>
      <c r="X1557" s="244" t="s">
        <v>9092</v>
      </c>
    </row>
    <row r="1558" spans="1:24" s="226" customFormat="1" ht="102">
      <c r="A1558" s="9" t="s">
        <v>9830</v>
      </c>
      <c r="B1558" s="3" t="s">
        <v>1332</v>
      </c>
      <c r="C1558" s="183" t="s">
        <v>4116</v>
      </c>
      <c r="D1558" s="199" t="s">
        <v>4117</v>
      </c>
      <c r="E1558" s="199" t="s">
        <v>4118</v>
      </c>
      <c r="F1558" s="244"/>
      <c r="G1558" s="162" t="s">
        <v>384</v>
      </c>
      <c r="H1558" s="242">
        <v>0</v>
      </c>
      <c r="I1558" s="34">
        <v>470000000</v>
      </c>
      <c r="J1558" s="21" t="s">
        <v>1330</v>
      </c>
      <c r="K1558" s="17" t="s">
        <v>1826</v>
      </c>
      <c r="L1558" s="236" t="s">
        <v>3930</v>
      </c>
      <c r="M1558" s="141" t="s">
        <v>383</v>
      </c>
      <c r="N1558" s="3" t="s">
        <v>8879</v>
      </c>
      <c r="O1558" s="3" t="s">
        <v>1382</v>
      </c>
      <c r="P1558" s="7" t="s">
        <v>1352</v>
      </c>
      <c r="Q1558" s="3" t="s">
        <v>1351</v>
      </c>
      <c r="R1558" s="199">
        <v>3</v>
      </c>
      <c r="S1558" s="256">
        <v>324589.53999999998</v>
      </c>
      <c r="T1558" s="254">
        <f t="shared" ref="T1558" si="314">R1558*S1558</f>
        <v>973768.61999999988</v>
      </c>
      <c r="U1558" s="83">
        <f t="shared" ref="U1558" si="315">T1558*1.12</f>
        <v>1090620.8544000001</v>
      </c>
      <c r="V1558" s="9" t="s">
        <v>1341</v>
      </c>
      <c r="W1558" s="153" t="s">
        <v>1410</v>
      </c>
      <c r="X1558" s="244"/>
    </row>
    <row r="1559" spans="1:24" s="226" customFormat="1" ht="102">
      <c r="A1559" s="9" t="s">
        <v>7432</v>
      </c>
      <c r="B1559" s="3" t="s">
        <v>1332</v>
      </c>
      <c r="C1559" s="183" t="s">
        <v>4119</v>
      </c>
      <c r="D1559" s="199" t="s">
        <v>4117</v>
      </c>
      <c r="E1559" s="197" t="s">
        <v>4120</v>
      </c>
      <c r="F1559" s="244"/>
      <c r="G1559" s="162" t="s">
        <v>384</v>
      </c>
      <c r="H1559" s="242">
        <v>0</v>
      </c>
      <c r="I1559" s="34">
        <v>470000000</v>
      </c>
      <c r="J1559" s="21" t="s">
        <v>1330</v>
      </c>
      <c r="K1559" s="17" t="s">
        <v>1647</v>
      </c>
      <c r="L1559" s="236" t="s">
        <v>3930</v>
      </c>
      <c r="M1559" s="141" t="s">
        <v>383</v>
      </c>
      <c r="N1559" s="364" t="s">
        <v>6116</v>
      </c>
      <c r="O1559" s="3" t="s">
        <v>1382</v>
      </c>
      <c r="P1559" s="7" t="s">
        <v>1355</v>
      </c>
      <c r="Q1559" s="30" t="s">
        <v>1196</v>
      </c>
      <c r="R1559" s="199">
        <v>10000</v>
      </c>
      <c r="S1559" s="257">
        <v>349.27600000000001</v>
      </c>
      <c r="T1559" s="299">
        <v>0</v>
      </c>
      <c r="U1559" s="303">
        <f t="shared" si="304"/>
        <v>0</v>
      </c>
      <c r="V1559" s="9" t="s">
        <v>1341</v>
      </c>
      <c r="W1559" s="153" t="s">
        <v>1410</v>
      </c>
      <c r="X1559" s="244" t="s">
        <v>9092</v>
      </c>
    </row>
    <row r="1560" spans="1:24" s="226" customFormat="1" ht="102">
      <c r="A1560" s="9" t="s">
        <v>9831</v>
      </c>
      <c r="B1560" s="3" t="s">
        <v>1332</v>
      </c>
      <c r="C1560" s="183" t="s">
        <v>4119</v>
      </c>
      <c r="D1560" s="199" t="s">
        <v>4117</v>
      </c>
      <c r="E1560" s="197" t="s">
        <v>4120</v>
      </c>
      <c r="F1560" s="244"/>
      <c r="G1560" s="162" t="s">
        <v>384</v>
      </c>
      <c r="H1560" s="242">
        <v>0</v>
      </c>
      <c r="I1560" s="34">
        <v>470000000</v>
      </c>
      <c r="J1560" s="21" t="s">
        <v>1330</v>
      </c>
      <c r="K1560" s="17" t="s">
        <v>1826</v>
      </c>
      <c r="L1560" s="236" t="s">
        <v>3930</v>
      </c>
      <c r="M1560" s="141" t="s">
        <v>383</v>
      </c>
      <c r="N1560" s="3" t="s">
        <v>8879</v>
      </c>
      <c r="O1560" s="3" t="s">
        <v>1382</v>
      </c>
      <c r="P1560" s="7" t="s">
        <v>1355</v>
      </c>
      <c r="Q1560" s="30" t="s">
        <v>1196</v>
      </c>
      <c r="R1560" s="199">
        <v>4500</v>
      </c>
      <c r="S1560" s="257">
        <v>349.27600000000001</v>
      </c>
      <c r="T1560" s="254">
        <f t="shared" ref="T1560" si="316">R1560*S1560</f>
        <v>1571742</v>
      </c>
      <c r="U1560" s="83">
        <f t="shared" ref="U1560" si="317">T1560*1.12</f>
        <v>1760351.0400000003</v>
      </c>
      <c r="V1560" s="9" t="s">
        <v>1341</v>
      </c>
      <c r="W1560" s="153" t="s">
        <v>1410</v>
      </c>
      <c r="X1560" s="244"/>
    </row>
    <row r="1561" spans="1:24" s="226" customFormat="1" ht="102">
      <c r="A1561" s="9" t="s">
        <v>7433</v>
      </c>
      <c r="B1561" s="3" t="s">
        <v>1332</v>
      </c>
      <c r="C1561" s="12" t="s">
        <v>4121</v>
      </c>
      <c r="D1561" s="210" t="s">
        <v>4122</v>
      </c>
      <c r="E1561" s="199" t="s">
        <v>4123</v>
      </c>
      <c r="F1561" s="244"/>
      <c r="G1561" s="162" t="s">
        <v>384</v>
      </c>
      <c r="H1561" s="242">
        <v>0</v>
      </c>
      <c r="I1561" s="34">
        <v>470000000</v>
      </c>
      <c r="J1561" s="21" t="s">
        <v>1330</v>
      </c>
      <c r="K1561" s="17" t="s">
        <v>1647</v>
      </c>
      <c r="L1561" s="236" t="s">
        <v>3930</v>
      </c>
      <c r="M1561" s="141" t="s">
        <v>383</v>
      </c>
      <c r="N1561" s="364" t="s">
        <v>6116</v>
      </c>
      <c r="O1561" s="3" t="s">
        <v>1382</v>
      </c>
      <c r="P1561" s="140">
        <v>112</v>
      </c>
      <c r="Q1561" s="12" t="s">
        <v>2292</v>
      </c>
      <c r="R1561" s="199">
        <v>8100</v>
      </c>
      <c r="S1561" s="258">
        <v>220.85</v>
      </c>
      <c r="T1561" s="299">
        <v>0</v>
      </c>
      <c r="U1561" s="83">
        <f t="shared" si="304"/>
        <v>0</v>
      </c>
      <c r="V1561" s="9" t="s">
        <v>1341</v>
      </c>
      <c r="W1561" s="153" t="s">
        <v>1410</v>
      </c>
      <c r="X1561" s="244">
        <v>11.14</v>
      </c>
    </row>
    <row r="1562" spans="1:24" s="226" customFormat="1" ht="102">
      <c r="A1562" s="9" t="s">
        <v>10676</v>
      </c>
      <c r="B1562" s="3" t="s">
        <v>1332</v>
      </c>
      <c r="C1562" s="12" t="s">
        <v>4121</v>
      </c>
      <c r="D1562" s="210" t="s">
        <v>4122</v>
      </c>
      <c r="E1562" s="199" t="s">
        <v>4123</v>
      </c>
      <c r="F1562" s="244"/>
      <c r="G1562" s="162" t="s">
        <v>384</v>
      </c>
      <c r="H1562" s="242">
        <v>0</v>
      </c>
      <c r="I1562" s="34">
        <v>470000000</v>
      </c>
      <c r="J1562" s="21" t="s">
        <v>1330</v>
      </c>
      <c r="K1562" s="17" t="s">
        <v>1826</v>
      </c>
      <c r="L1562" s="236" t="s">
        <v>3930</v>
      </c>
      <c r="M1562" s="141" t="s">
        <v>383</v>
      </c>
      <c r="N1562" s="3" t="s">
        <v>8879</v>
      </c>
      <c r="O1562" s="3" t="s">
        <v>1382</v>
      </c>
      <c r="P1562" s="140">
        <v>112</v>
      </c>
      <c r="Q1562" s="12" t="s">
        <v>2292</v>
      </c>
      <c r="R1562" s="199">
        <v>8100</v>
      </c>
      <c r="S1562" s="258">
        <v>220.85</v>
      </c>
      <c r="T1562" s="254">
        <f t="shared" ref="T1562" si="318">R1562*S1562</f>
        <v>1788885</v>
      </c>
      <c r="U1562" s="83">
        <f t="shared" ref="U1562" si="319">T1562*1.12</f>
        <v>2003551.2000000002</v>
      </c>
      <c r="V1562" s="9" t="s">
        <v>1341</v>
      </c>
      <c r="W1562" s="153" t="s">
        <v>1410</v>
      </c>
      <c r="X1562" s="244"/>
    </row>
    <row r="1563" spans="1:24" s="226" customFormat="1" ht="102">
      <c r="A1563" s="9" t="s">
        <v>7434</v>
      </c>
      <c r="B1563" s="3" t="s">
        <v>1332</v>
      </c>
      <c r="C1563" s="195" t="s">
        <v>4124</v>
      </c>
      <c r="D1563" s="199" t="s">
        <v>4125</v>
      </c>
      <c r="E1563" s="199" t="s">
        <v>4126</v>
      </c>
      <c r="F1563" s="244"/>
      <c r="G1563" s="162" t="s">
        <v>385</v>
      </c>
      <c r="H1563" s="242">
        <v>0</v>
      </c>
      <c r="I1563" s="34">
        <v>470000000</v>
      </c>
      <c r="J1563" s="21" t="s">
        <v>1330</v>
      </c>
      <c r="K1563" s="17" t="s">
        <v>1647</v>
      </c>
      <c r="L1563" s="236" t="s">
        <v>3930</v>
      </c>
      <c r="M1563" s="141" t="s">
        <v>383</v>
      </c>
      <c r="N1563" s="364" t="s">
        <v>2074</v>
      </c>
      <c r="O1563" s="3" t="s">
        <v>1382</v>
      </c>
      <c r="P1563" s="7" t="s">
        <v>1354</v>
      </c>
      <c r="Q1563" s="3" t="s">
        <v>1195</v>
      </c>
      <c r="R1563" s="158">
        <v>2</v>
      </c>
      <c r="S1563" s="184">
        <v>1778632.03</v>
      </c>
      <c r="T1563" s="254">
        <f t="shared" si="313"/>
        <v>3557264.06</v>
      </c>
      <c r="U1563" s="83">
        <f t="shared" si="304"/>
        <v>3984135.7472000006</v>
      </c>
      <c r="V1563" s="9" t="s">
        <v>1341</v>
      </c>
      <c r="W1563" s="153" t="s">
        <v>1410</v>
      </c>
      <c r="X1563" s="244"/>
    </row>
    <row r="1564" spans="1:24" s="226" customFormat="1" ht="102">
      <c r="A1564" s="9" t="s">
        <v>7435</v>
      </c>
      <c r="B1564" s="3" t="s">
        <v>1332</v>
      </c>
      <c r="C1564" s="195" t="s">
        <v>4127</v>
      </c>
      <c r="D1564" s="200" t="s">
        <v>4128</v>
      </c>
      <c r="E1564" s="200" t="s">
        <v>4129</v>
      </c>
      <c r="F1564" s="244"/>
      <c r="G1564" s="162" t="s">
        <v>385</v>
      </c>
      <c r="H1564" s="242">
        <v>0</v>
      </c>
      <c r="I1564" s="34">
        <v>470000000</v>
      </c>
      <c r="J1564" s="21" t="s">
        <v>1330</v>
      </c>
      <c r="K1564" s="17" t="s">
        <v>1647</v>
      </c>
      <c r="L1564" s="236" t="s">
        <v>3930</v>
      </c>
      <c r="M1564" s="141" t="s">
        <v>383</v>
      </c>
      <c r="N1564" s="364" t="s">
        <v>2074</v>
      </c>
      <c r="O1564" s="3" t="s">
        <v>1382</v>
      </c>
      <c r="P1564" s="7" t="s">
        <v>1354</v>
      </c>
      <c r="Q1564" s="3" t="s">
        <v>1195</v>
      </c>
      <c r="R1564" s="158">
        <v>1</v>
      </c>
      <c r="S1564" s="184">
        <v>421568.93</v>
      </c>
      <c r="T1564" s="254">
        <f t="shared" si="313"/>
        <v>421568.93</v>
      </c>
      <c r="U1564" s="83">
        <f t="shared" si="304"/>
        <v>472157.20160000003</v>
      </c>
      <c r="V1564" s="9" t="s">
        <v>1341</v>
      </c>
      <c r="W1564" s="153" t="s">
        <v>1410</v>
      </c>
      <c r="X1564" s="244"/>
    </row>
    <row r="1565" spans="1:24" s="226" customFormat="1" ht="102">
      <c r="A1565" s="9" t="s">
        <v>7436</v>
      </c>
      <c r="B1565" s="3" t="s">
        <v>1332</v>
      </c>
      <c r="C1565" s="195" t="s">
        <v>4130</v>
      </c>
      <c r="D1565" s="200" t="s">
        <v>4131</v>
      </c>
      <c r="E1565" s="200" t="s">
        <v>4132</v>
      </c>
      <c r="F1565" s="244"/>
      <c r="G1565" s="162" t="s">
        <v>385</v>
      </c>
      <c r="H1565" s="242">
        <v>0</v>
      </c>
      <c r="I1565" s="34">
        <v>470000000</v>
      </c>
      <c r="J1565" s="21" t="s">
        <v>1330</v>
      </c>
      <c r="K1565" s="17" t="s">
        <v>1647</v>
      </c>
      <c r="L1565" s="236" t="s">
        <v>3930</v>
      </c>
      <c r="M1565" s="141" t="s">
        <v>383</v>
      </c>
      <c r="N1565" s="364" t="s">
        <v>6117</v>
      </c>
      <c r="O1565" s="3" t="s">
        <v>1382</v>
      </c>
      <c r="P1565" s="7" t="s">
        <v>1354</v>
      </c>
      <c r="Q1565" s="3" t="s">
        <v>1195</v>
      </c>
      <c r="R1565" s="158">
        <v>1</v>
      </c>
      <c r="S1565" s="184">
        <v>336530.72</v>
      </c>
      <c r="T1565" s="254">
        <f t="shared" si="313"/>
        <v>336530.72</v>
      </c>
      <c r="U1565" s="83">
        <f t="shared" si="304"/>
        <v>376914.40639999998</v>
      </c>
      <c r="V1565" s="9" t="s">
        <v>1341</v>
      </c>
      <c r="W1565" s="153" t="s">
        <v>1410</v>
      </c>
      <c r="X1565" s="244"/>
    </row>
    <row r="1566" spans="1:24" s="226" customFormat="1" ht="102">
      <c r="A1566" s="9" t="s">
        <v>7437</v>
      </c>
      <c r="B1566" s="3" t="s">
        <v>1332</v>
      </c>
      <c r="C1566" s="195" t="s">
        <v>4133</v>
      </c>
      <c r="D1566" s="203" t="s">
        <v>4134</v>
      </c>
      <c r="E1566" s="203" t="s">
        <v>4135</v>
      </c>
      <c r="F1566" s="244"/>
      <c r="G1566" s="162" t="s">
        <v>385</v>
      </c>
      <c r="H1566" s="242">
        <v>0</v>
      </c>
      <c r="I1566" s="34">
        <v>470000000</v>
      </c>
      <c r="J1566" s="21" t="s">
        <v>1330</v>
      </c>
      <c r="K1566" s="17" t="s">
        <v>1647</v>
      </c>
      <c r="L1566" s="236" t="s">
        <v>3930</v>
      </c>
      <c r="M1566" s="141" t="s">
        <v>383</v>
      </c>
      <c r="N1566" s="364" t="s">
        <v>6116</v>
      </c>
      <c r="O1566" s="3" t="s">
        <v>1382</v>
      </c>
      <c r="P1566" s="7" t="s">
        <v>1354</v>
      </c>
      <c r="Q1566" s="3" t="s">
        <v>1195</v>
      </c>
      <c r="R1566" s="207">
        <v>1</v>
      </c>
      <c r="S1566" s="184">
        <v>31005.374399630538</v>
      </c>
      <c r="T1566" s="254">
        <f t="shared" si="313"/>
        <v>31005.374399630538</v>
      </c>
      <c r="U1566" s="83">
        <f t="shared" si="304"/>
        <v>34726.019327586204</v>
      </c>
      <c r="V1566" s="9" t="s">
        <v>1341</v>
      </c>
      <c r="W1566" s="153" t="s">
        <v>1410</v>
      </c>
      <c r="X1566" s="244"/>
    </row>
    <row r="1567" spans="1:24" s="226" customFormat="1" ht="102">
      <c r="A1567" s="9" t="s">
        <v>7438</v>
      </c>
      <c r="B1567" s="3" t="s">
        <v>1332</v>
      </c>
      <c r="C1567" s="195" t="s">
        <v>4136</v>
      </c>
      <c r="D1567" s="200" t="s">
        <v>4137</v>
      </c>
      <c r="E1567" s="200" t="s">
        <v>4138</v>
      </c>
      <c r="F1567" s="244"/>
      <c r="G1567" s="162" t="s">
        <v>385</v>
      </c>
      <c r="H1567" s="242">
        <v>0</v>
      </c>
      <c r="I1567" s="34">
        <v>470000000</v>
      </c>
      <c r="J1567" s="21" t="s">
        <v>1330</v>
      </c>
      <c r="K1567" s="17" t="s">
        <v>1647</v>
      </c>
      <c r="L1567" s="236" t="s">
        <v>3930</v>
      </c>
      <c r="M1567" s="141" t="s">
        <v>383</v>
      </c>
      <c r="N1567" s="364" t="s">
        <v>6116</v>
      </c>
      <c r="O1567" s="3" t="s">
        <v>1382</v>
      </c>
      <c r="P1567" s="190" t="s">
        <v>1349</v>
      </c>
      <c r="Q1567" s="9" t="s">
        <v>1348</v>
      </c>
      <c r="R1567" s="158">
        <v>6</v>
      </c>
      <c r="S1567" s="184">
        <v>3646.46</v>
      </c>
      <c r="T1567" s="254">
        <f t="shared" si="313"/>
        <v>21878.760000000002</v>
      </c>
      <c r="U1567" s="83">
        <f t="shared" si="304"/>
        <v>24504.211200000005</v>
      </c>
      <c r="V1567" s="9" t="s">
        <v>1341</v>
      </c>
      <c r="W1567" s="153" t="s">
        <v>1410</v>
      </c>
      <c r="X1567" s="244"/>
    </row>
    <row r="1568" spans="1:24" s="226" customFormat="1" ht="102">
      <c r="A1568" s="9" t="s">
        <v>7439</v>
      </c>
      <c r="B1568" s="3" t="s">
        <v>1332</v>
      </c>
      <c r="C1568" s="195" t="s">
        <v>4136</v>
      </c>
      <c r="D1568" s="200" t="s">
        <v>4139</v>
      </c>
      <c r="E1568" s="200" t="s">
        <v>4140</v>
      </c>
      <c r="F1568" s="244"/>
      <c r="G1568" s="162" t="s">
        <v>385</v>
      </c>
      <c r="H1568" s="242">
        <v>0</v>
      </c>
      <c r="I1568" s="34">
        <v>470000000</v>
      </c>
      <c r="J1568" s="21" t="s">
        <v>1330</v>
      </c>
      <c r="K1568" s="17" t="s">
        <v>1647</v>
      </c>
      <c r="L1568" s="236" t="s">
        <v>3930</v>
      </c>
      <c r="M1568" s="141" t="s">
        <v>383</v>
      </c>
      <c r="N1568" s="364" t="s">
        <v>6116</v>
      </c>
      <c r="O1568" s="3" t="s">
        <v>1382</v>
      </c>
      <c r="P1568" s="190" t="s">
        <v>1349</v>
      </c>
      <c r="Q1568" s="9" t="s">
        <v>1348</v>
      </c>
      <c r="R1568" s="158">
        <v>6</v>
      </c>
      <c r="S1568" s="184">
        <v>3646.46</v>
      </c>
      <c r="T1568" s="254">
        <f t="shared" si="313"/>
        <v>21878.760000000002</v>
      </c>
      <c r="U1568" s="83">
        <f t="shared" si="304"/>
        <v>24504.211200000005</v>
      </c>
      <c r="V1568" s="9" t="s">
        <v>1341</v>
      </c>
      <c r="W1568" s="153" t="s">
        <v>1410</v>
      </c>
      <c r="X1568" s="244"/>
    </row>
    <row r="1569" spans="1:24" s="226" customFormat="1" ht="102">
      <c r="A1569" s="9" t="s">
        <v>7440</v>
      </c>
      <c r="B1569" s="3" t="s">
        <v>1332</v>
      </c>
      <c r="C1569" s="195" t="s">
        <v>4141</v>
      </c>
      <c r="D1569" s="200" t="s">
        <v>4142</v>
      </c>
      <c r="E1569" s="200" t="s">
        <v>4143</v>
      </c>
      <c r="F1569" s="244"/>
      <c r="G1569" s="162" t="s">
        <v>385</v>
      </c>
      <c r="H1569" s="242">
        <v>0</v>
      </c>
      <c r="I1569" s="34">
        <v>470000000</v>
      </c>
      <c r="J1569" s="21" t="s">
        <v>1330</v>
      </c>
      <c r="K1569" s="17" t="s">
        <v>1647</v>
      </c>
      <c r="L1569" s="236" t="s">
        <v>3930</v>
      </c>
      <c r="M1569" s="141" t="s">
        <v>383</v>
      </c>
      <c r="N1569" s="364" t="s">
        <v>6116</v>
      </c>
      <c r="O1569" s="3" t="s">
        <v>1382</v>
      </c>
      <c r="P1569" s="190" t="s">
        <v>1349</v>
      </c>
      <c r="Q1569" s="9" t="s">
        <v>1348</v>
      </c>
      <c r="R1569" s="158">
        <v>6</v>
      </c>
      <c r="S1569" s="184">
        <v>4326.25</v>
      </c>
      <c r="T1569" s="254">
        <f t="shared" si="313"/>
        <v>25957.5</v>
      </c>
      <c r="U1569" s="83">
        <f t="shared" si="304"/>
        <v>29072.400000000001</v>
      </c>
      <c r="V1569" s="9" t="s">
        <v>1341</v>
      </c>
      <c r="W1569" s="153" t="s">
        <v>1410</v>
      </c>
      <c r="X1569" s="244"/>
    </row>
    <row r="1570" spans="1:24" s="226" customFormat="1" ht="102">
      <c r="A1570" s="9" t="s">
        <v>7441</v>
      </c>
      <c r="B1570" s="3" t="s">
        <v>1332</v>
      </c>
      <c r="C1570" s="195" t="s">
        <v>4141</v>
      </c>
      <c r="D1570" s="200" t="s">
        <v>4144</v>
      </c>
      <c r="E1570" s="200" t="s">
        <v>4145</v>
      </c>
      <c r="F1570" s="244"/>
      <c r="G1570" s="162" t="s">
        <v>385</v>
      </c>
      <c r="H1570" s="242">
        <v>0</v>
      </c>
      <c r="I1570" s="34">
        <v>470000000</v>
      </c>
      <c r="J1570" s="21" t="s">
        <v>1330</v>
      </c>
      <c r="K1570" s="17" t="s">
        <v>1647</v>
      </c>
      <c r="L1570" s="236" t="s">
        <v>3930</v>
      </c>
      <c r="M1570" s="141" t="s">
        <v>383</v>
      </c>
      <c r="N1570" s="364" t="s">
        <v>6116</v>
      </c>
      <c r="O1570" s="3" t="s">
        <v>1382</v>
      </c>
      <c r="P1570" s="190" t="s">
        <v>1349</v>
      </c>
      <c r="Q1570" s="9" t="s">
        <v>1348</v>
      </c>
      <c r="R1570" s="158">
        <v>6</v>
      </c>
      <c r="S1570" s="184">
        <v>4326.25</v>
      </c>
      <c r="T1570" s="254">
        <f t="shared" si="313"/>
        <v>25957.5</v>
      </c>
      <c r="U1570" s="83">
        <f t="shared" si="304"/>
        <v>29072.400000000001</v>
      </c>
      <c r="V1570" s="9" t="s">
        <v>1341</v>
      </c>
      <c r="W1570" s="153" t="s">
        <v>1410</v>
      </c>
      <c r="X1570" s="244"/>
    </row>
    <row r="1571" spans="1:24" s="226" customFormat="1" ht="102">
      <c r="A1571" s="9" t="s">
        <v>7442</v>
      </c>
      <c r="B1571" s="3" t="s">
        <v>1332</v>
      </c>
      <c r="C1571" s="195" t="s">
        <v>4146</v>
      </c>
      <c r="D1571" s="200" t="s">
        <v>4147</v>
      </c>
      <c r="E1571" s="200" t="s">
        <v>4148</v>
      </c>
      <c r="F1571" s="244"/>
      <c r="G1571" s="162" t="s">
        <v>385</v>
      </c>
      <c r="H1571" s="242">
        <v>0</v>
      </c>
      <c r="I1571" s="34">
        <v>470000000</v>
      </c>
      <c r="J1571" s="21" t="s">
        <v>1330</v>
      </c>
      <c r="K1571" s="17" t="s">
        <v>1647</v>
      </c>
      <c r="L1571" s="236" t="s">
        <v>3930</v>
      </c>
      <c r="M1571" s="141" t="s">
        <v>383</v>
      </c>
      <c r="N1571" s="364" t="s">
        <v>6116</v>
      </c>
      <c r="O1571" s="3" t="s">
        <v>1382</v>
      </c>
      <c r="P1571" s="7" t="s">
        <v>1349</v>
      </c>
      <c r="Q1571" s="3" t="s">
        <v>1348</v>
      </c>
      <c r="R1571" s="158">
        <v>16</v>
      </c>
      <c r="S1571" s="184">
        <v>15905.51</v>
      </c>
      <c r="T1571" s="254">
        <f t="shared" si="313"/>
        <v>254488.16</v>
      </c>
      <c r="U1571" s="83">
        <f t="shared" si="304"/>
        <v>285026.73920000001</v>
      </c>
      <c r="V1571" s="9" t="s">
        <v>1341</v>
      </c>
      <c r="W1571" s="153" t="s">
        <v>1410</v>
      </c>
      <c r="X1571" s="244"/>
    </row>
    <row r="1572" spans="1:24" s="226" customFormat="1" ht="102">
      <c r="A1572" s="9" t="s">
        <v>7443</v>
      </c>
      <c r="B1572" s="3" t="s">
        <v>1332</v>
      </c>
      <c r="C1572" s="195" t="s">
        <v>4146</v>
      </c>
      <c r="D1572" s="200" t="s">
        <v>4147</v>
      </c>
      <c r="E1572" s="200" t="s">
        <v>4149</v>
      </c>
      <c r="F1572" s="244"/>
      <c r="G1572" s="162" t="s">
        <v>385</v>
      </c>
      <c r="H1572" s="242">
        <v>0</v>
      </c>
      <c r="I1572" s="34">
        <v>470000000</v>
      </c>
      <c r="J1572" s="21" t="s">
        <v>1330</v>
      </c>
      <c r="K1572" s="17" t="s">
        <v>1647</v>
      </c>
      <c r="L1572" s="236" t="s">
        <v>3930</v>
      </c>
      <c r="M1572" s="141" t="s">
        <v>383</v>
      </c>
      <c r="N1572" s="364" t="s">
        <v>6116</v>
      </c>
      <c r="O1572" s="3" t="s">
        <v>1382</v>
      </c>
      <c r="P1572" s="7" t="s">
        <v>1349</v>
      </c>
      <c r="Q1572" s="3" t="s">
        <v>1348</v>
      </c>
      <c r="R1572" s="158">
        <v>40</v>
      </c>
      <c r="S1572" s="184">
        <v>19340.02</v>
      </c>
      <c r="T1572" s="254">
        <f t="shared" si="313"/>
        <v>773600.8</v>
      </c>
      <c r="U1572" s="83">
        <f t="shared" si="304"/>
        <v>866432.89600000018</v>
      </c>
      <c r="V1572" s="9" t="s">
        <v>1341</v>
      </c>
      <c r="W1572" s="153" t="s">
        <v>1410</v>
      </c>
      <c r="X1572" s="244"/>
    </row>
    <row r="1573" spans="1:24" s="226" customFormat="1" ht="102">
      <c r="A1573" s="9" t="s">
        <v>7444</v>
      </c>
      <c r="B1573" s="3" t="s">
        <v>1332</v>
      </c>
      <c r="C1573" s="195" t="s">
        <v>4150</v>
      </c>
      <c r="D1573" s="200" t="s">
        <v>4151</v>
      </c>
      <c r="E1573" s="200" t="s">
        <v>4152</v>
      </c>
      <c r="F1573" s="244"/>
      <c r="G1573" s="162" t="s">
        <v>385</v>
      </c>
      <c r="H1573" s="242">
        <v>0</v>
      </c>
      <c r="I1573" s="34">
        <v>470000000</v>
      </c>
      <c r="J1573" s="21" t="s">
        <v>1330</v>
      </c>
      <c r="K1573" s="17" t="s">
        <v>1647</v>
      </c>
      <c r="L1573" s="236" t="s">
        <v>3930</v>
      </c>
      <c r="M1573" s="141" t="s">
        <v>383</v>
      </c>
      <c r="N1573" s="364" t="s">
        <v>6116</v>
      </c>
      <c r="O1573" s="3" t="s">
        <v>1382</v>
      </c>
      <c r="P1573" s="7" t="s">
        <v>1354</v>
      </c>
      <c r="Q1573" s="3" t="s">
        <v>1195</v>
      </c>
      <c r="R1573" s="158">
        <v>16</v>
      </c>
      <c r="S1573" s="184">
        <v>14830.81</v>
      </c>
      <c r="T1573" s="254">
        <f t="shared" si="313"/>
        <v>237292.96</v>
      </c>
      <c r="U1573" s="83">
        <f t="shared" si="304"/>
        <v>265768.1152</v>
      </c>
      <c r="V1573" s="9" t="s">
        <v>1341</v>
      </c>
      <c r="W1573" s="153" t="s">
        <v>1410</v>
      </c>
      <c r="X1573" s="244"/>
    </row>
    <row r="1574" spans="1:24" s="226" customFormat="1" ht="102">
      <c r="A1574" s="9" t="s">
        <v>7445</v>
      </c>
      <c r="B1574" s="3" t="s">
        <v>1332</v>
      </c>
      <c r="C1574" s="193" t="s">
        <v>3957</v>
      </c>
      <c r="D1574" s="200" t="s">
        <v>4153</v>
      </c>
      <c r="E1574" s="200" t="s">
        <v>4154</v>
      </c>
      <c r="F1574" s="244"/>
      <c r="G1574" s="162" t="s">
        <v>385</v>
      </c>
      <c r="H1574" s="242">
        <v>0</v>
      </c>
      <c r="I1574" s="34">
        <v>470000000</v>
      </c>
      <c r="J1574" s="21" t="s">
        <v>1330</v>
      </c>
      <c r="K1574" s="17" t="s">
        <v>1647</v>
      </c>
      <c r="L1574" s="236" t="s">
        <v>3930</v>
      </c>
      <c r="M1574" s="141" t="s">
        <v>383</v>
      </c>
      <c r="N1574" s="364" t="s">
        <v>6116</v>
      </c>
      <c r="O1574" s="3" t="s">
        <v>1382</v>
      </c>
      <c r="P1574" s="7" t="s">
        <v>1349</v>
      </c>
      <c r="Q1574" s="3" t="s">
        <v>1348</v>
      </c>
      <c r="R1574" s="158">
        <v>16</v>
      </c>
      <c r="S1574" s="184">
        <v>2020.92</v>
      </c>
      <c r="T1574" s="254">
        <f t="shared" si="313"/>
        <v>32334.720000000001</v>
      </c>
      <c r="U1574" s="83">
        <f t="shared" si="304"/>
        <v>36214.886400000003</v>
      </c>
      <c r="V1574" s="9" t="s">
        <v>1341</v>
      </c>
      <c r="W1574" s="153" t="s">
        <v>1410</v>
      </c>
      <c r="X1574" s="244"/>
    </row>
    <row r="1575" spans="1:24" s="226" customFormat="1" ht="102">
      <c r="A1575" s="9" t="s">
        <v>7446</v>
      </c>
      <c r="B1575" s="3" t="s">
        <v>1332</v>
      </c>
      <c r="C1575" s="193" t="s">
        <v>3957</v>
      </c>
      <c r="D1575" s="200" t="s">
        <v>4155</v>
      </c>
      <c r="E1575" s="200" t="s">
        <v>4156</v>
      </c>
      <c r="F1575" s="244"/>
      <c r="G1575" s="162" t="s">
        <v>385</v>
      </c>
      <c r="H1575" s="242">
        <v>0</v>
      </c>
      <c r="I1575" s="34">
        <v>470000000</v>
      </c>
      <c r="J1575" s="21" t="s">
        <v>1330</v>
      </c>
      <c r="K1575" s="17" t="s">
        <v>1647</v>
      </c>
      <c r="L1575" s="236" t="s">
        <v>3930</v>
      </c>
      <c r="M1575" s="141" t="s">
        <v>383</v>
      </c>
      <c r="N1575" s="364" t="s">
        <v>6116</v>
      </c>
      <c r="O1575" s="3" t="s">
        <v>1382</v>
      </c>
      <c r="P1575" s="7" t="s">
        <v>1349</v>
      </c>
      <c r="Q1575" s="3" t="s">
        <v>1348</v>
      </c>
      <c r="R1575" s="158">
        <v>16</v>
      </c>
      <c r="S1575" s="184">
        <v>2500</v>
      </c>
      <c r="T1575" s="254">
        <f t="shared" si="313"/>
        <v>40000</v>
      </c>
      <c r="U1575" s="83">
        <f t="shared" si="304"/>
        <v>44800.000000000007</v>
      </c>
      <c r="V1575" s="9" t="s">
        <v>1341</v>
      </c>
      <c r="W1575" s="153" t="s">
        <v>1410</v>
      </c>
      <c r="X1575" s="244"/>
    </row>
    <row r="1576" spans="1:24" s="226" customFormat="1" ht="102">
      <c r="A1576" s="9" t="s">
        <v>7447</v>
      </c>
      <c r="B1576" s="3" t="s">
        <v>1332</v>
      </c>
      <c r="C1576" s="195" t="s">
        <v>4157</v>
      </c>
      <c r="D1576" s="200" t="s">
        <v>4158</v>
      </c>
      <c r="E1576" s="200" t="s">
        <v>4159</v>
      </c>
      <c r="F1576" s="244"/>
      <c r="G1576" s="162" t="s">
        <v>385</v>
      </c>
      <c r="H1576" s="242">
        <v>0</v>
      </c>
      <c r="I1576" s="34">
        <v>470000000</v>
      </c>
      <c r="J1576" s="21" t="s">
        <v>1330</v>
      </c>
      <c r="K1576" s="17" t="s">
        <v>1647</v>
      </c>
      <c r="L1576" s="236" t="s">
        <v>3930</v>
      </c>
      <c r="M1576" s="141" t="s">
        <v>383</v>
      </c>
      <c r="N1576" s="364" t="s">
        <v>6116</v>
      </c>
      <c r="O1576" s="3" t="s">
        <v>1382</v>
      </c>
      <c r="P1576" s="7" t="s">
        <v>1354</v>
      </c>
      <c r="Q1576" s="3" t="s">
        <v>1195</v>
      </c>
      <c r="R1576" s="158">
        <v>24</v>
      </c>
      <c r="S1576" s="184">
        <v>20094.37</v>
      </c>
      <c r="T1576" s="254">
        <f t="shared" si="313"/>
        <v>482264.88</v>
      </c>
      <c r="U1576" s="83">
        <f t="shared" si="304"/>
        <v>540136.66560000007</v>
      </c>
      <c r="V1576" s="9" t="s">
        <v>1341</v>
      </c>
      <c r="W1576" s="153" t="s">
        <v>1410</v>
      </c>
      <c r="X1576" s="244"/>
    </row>
    <row r="1577" spans="1:24" s="226" customFormat="1" ht="102">
      <c r="A1577" s="9" t="s">
        <v>7448</v>
      </c>
      <c r="B1577" s="3" t="s">
        <v>1332</v>
      </c>
      <c r="C1577" s="193" t="s">
        <v>4160</v>
      </c>
      <c r="D1577" s="191" t="s">
        <v>4161</v>
      </c>
      <c r="E1577" s="200" t="s">
        <v>4162</v>
      </c>
      <c r="F1577" s="244"/>
      <c r="G1577" s="162" t="s">
        <v>385</v>
      </c>
      <c r="H1577" s="242">
        <v>0</v>
      </c>
      <c r="I1577" s="34">
        <v>470000000</v>
      </c>
      <c r="J1577" s="21" t="s">
        <v>1330</v>
      </c>
      <c r="K1577" s="17" t="s">
        <v>1647</v>
      </c>
      <c r="L1577" s="236" t="s">
        <v>3930</v>
      </c>
      <c r="M1577" s="141" t="s">
        <v>383</v>
      </c>
      <c r="N1577" s="364" t="s">
        <v>6116</v>
      </c>
      <c r="O1577" s="3" t="s">
        <v>1382</v>
      </c>
      <c r="P1577" s="7" t="s">
        <v>1354</v>
      </c>
      <c r="Q1577" s="3" t="s">
        <v>1195</v>
      </c>
      <c r="R1577" s="158">
        <v>24</v>
      </c>
      <c r="S1577" s="184">
        <v>173.84</v>
      </c>
      <c r="T1577" s="254">
        <f t="shared" si="313"/>
        <v>4172.16</v>
      </c>
      <c r="U1577" s="83">
        <f t="shared" si="304"/>
        <v>4672.8191999999999</v>
      </c>
      <c r="V1577" s="9" t="s">
        <v>1341</v>
      </c>
      <c r="W1577" s="153" t="s">
        <v>1410</v>
      </c>
      <c r="X1577" s="244"/>
    </row>
    <row r="1578" spans="1:24" s="226" customFormat="1" ht="102">
      <c r="A1578" s="9" t="s">
        <v>7449</v>
      </c>
      <c r="B1578" s="3" t="s">
        <v>1332</v>
      </c>
      <c r="C1578" s="193" t="s">
        <v>4160</v>
      </c>
      <c r="D1578" s="191" t="s">
        <v>4161</v>
      </c>
      <c r="E1578" s="200" t="s">
        <v>4163</v>
      </c>
      <c r="F1578" s="244"/>
      <c r="G1578" s="162" t="s">
        <v>385</v>
      </c>
      <c r="H1578" s="242">
        <v>0</v>
      </c>
      <c r="I1578" s="34">
        <v>470000000</v>
      </c>
      <c r="J1578" s="21" t="s">
        <v>1330</v>
      </c>
      <c r="K1578" s="17" t="s">
        <v>1647</v>
      </c>
      <c r="L1578" s="236" t="s">
        <v>3930</v>
      </c>
      <c r="M1578" s="141" t="s">
        <v>383</v>
      </c>
      <c r="N1578" s="364" t="s">
        <v>6116</v>
      </c>
      <c r="O1578" s="3" t="s">
        <v>1382</v>
      </c>
      <c r="P1578" s="7" t="s">
        <v>1354</v>
      </c>
      <c r="Q1578" s="3" t="s">
        <v>1195</v>
      </c>
      <c r="R1578" s="158">
        <v>24</v>
      </c>
      <c r="S1578" s="184">
        <v>168.41</v>
      </c>
      <c r="T1578" s="254">
        <f t="shared" si="313"/>
        <v>4041.84</v>
      </c>
      <c r="U1578" s="83">
        <f t="shared" si="304"/>
        <v>4526.8608000000004</v>
      </c>
      <c r="V1578" s="9" t="s">
        <v>1341</v>
      </c>
      <c r="W1578" s="153" t="s">
        <v>1410</v>
      </c>
      <c r="X1578" s="244"/>
    </row>
    <row r="1579" spans="1:24" s="226" customFormat="1" ht="102">
      <c r="A1579" s="9" t="s">
        <v>7450</v>
      </c>
      <c r="B1579" s="3" t="s">
        <v>1332</v>
      </c>
      <c r="C1579" s="195" t="s">
        <v>3939</v>
      </c>
      <c r="D1579" s="199" t="s">
        <v>4164</v>
      </c>
      <c r="E1579" s="200" t="s">
        <v>4165</v>
      </c>
      <c r="F1579" s="244"/>
      <c r="G1579" s="162" t="s">
        <v>385</v>
      </c>
      <c r="H1579" s="242">
        <v>0</v>
      </c>
      <c r="I1579" s="34">
        <v>470000000</v>
      </c>
      <c r="J1579" s="21" t="s">
        <v>1330</v>
      </c>
      <c r="K1579" s="17" t="s">
        <v>1647</v>
      </c>
      <c r="L1579" s="236" t="s">
        <v>3930</v>
      </c>
      <c r="M1579" s="141" t="s">
        <v>383</v>
      </c>
      <c r="N1579" s="364" t="s">
        <v>6116</v>
      </c>
      <c r="O1579" s="3" t="s">
        <v>1382</v>
      </c>
      <c r="P1579" s="7" t="s">
        <v>1354</v>
      </c>
      <c r="Q1579" s="3" t="s">
        <v>1195</v>
      </c>
      <c r="R1579" s="158">
        <v>10</v>
      </c>
      <c r="S1579" s="184">
        <v>282.5</v>
      </c>
      <c r="T1579" s="254">
        <f t="shared" si="313"/>
        <v>2825</v>
      </c>
      <c r="U1579" s="83">
        <f t="shared" si="304"/>
        <v>3164.0000000000005</v>
      </c>
      <c r="V1579" s="9" t="s">
        <v>1341</v>
      </c>
      <c r="W1579" s="153" t="s">
        <v>1410</v>
      </c>
      <c r="X1579" s="244"/>
    </row>
    <row r="1580" spans="1:24" s="226" customFormat="1" ht="102">
      <c r="A1580" s="9" t="s">
        <v>7451</v>
      </c>
      <c r="B1580" s="3" t="s">
        <v>1332</v>
      </c>
      <c r="C1580" s="195" t="s">
        <v>4166</v>
      </c>
      <c r="D1580" s="199" t="s">
        <v>4167</v>
      </c>
      <c r="E1580" s="200" t="s">
        <v>4168</v>
      </c>
      <c r="F1580" s="244"/>
      <c r="G1580" s="162" t="s">
        <v>385</v>
      </c>
      <c r="H1580" s="242">
        <v>0</v>
      </c>
      <c r="I1580" s="34">
        <v>470000000</v>
      </c>
      <c r="J1580" s="21" t="s">
        <v>1330</v>
      </c>
      <c r="K1580" s="17" t="s">
        <v>1647</v>
      </c>
      <c r="L1580" s="236" t="s">
        <v>3930</v>
      </c>
      <c r="M1580" s="141" t="s">
        <v>383</v>
      </c>
      <c r="N1580" s="364" t="s">
        <v>6116</v>
      </c>
      <c r="O1580" s="3" t="s">
        <v>1382</v>
      </c>
      <c r="P1580" s="7" t="s">
        <v>1349</v>
      </c>
      <c r="Q1580" s="3" t="s">
        <v>1348</v>
      </c>
      <c r="R1580" s="158">
        <v>40</v>
      </c>
      <c r="S1580" s="184">
        <v>6892.48</v>
      </c>
      <c r="T1580" s="254">
        <f t="shared" si="313"/>
        <v>275699.19999999995</v>
      </c>
      <c r="U1580" s="83">
        <f t="shared" si="304"/>
        <v>308783.10399999999</v>
      </c>
      <c r="V1580" s="9" t="s">
        <v>1341</v>
      </c>
      <c r="W1580" s="153" t="s">
        <v>1410</v>
      </c>
      <c r="X1580" s="244"/>
    </row>
    <row r="1581" spans="1:24" s="226" customFormat="1" ht="102">
      <c r="A1581" s="9" t="s">
        <v>7452</v>
      </c>
      <c r="B1581" s="3" t="s">
        <v>1332</v>
      </c>
      <c r="C1581" s="195" t="s">
        <v>4169</v>
      </c>
      <c r="D1581" s="199" t="s">
        <v>4170</v>
      </c>
      <c r="E1581" s="200" t="s">
        <v>4171</v>
      </c>
      <c r="F1581" s="244"/>
      <c r="G1581" s="162" t="s">
        <v>385</v>
      </c>
      <c r="H1581" s="242">
        <v>0</v>
      </c>
      <c r="I1581" s="34">
        <v>470000000</v>
      </c>
      <c r="J1581" s="21" t="s">
        <v>1330</v>
      </c>
      <c r="K1581" s="17" t="s">
        <v>1647</v>
      </c>
      <c r="L1581" s="236" t="s">
        <v>3930</v>
      </c>
      <c r="M1581" s="141" t="s">
        <v>383</v>
      </c>
      <c r="N1581" s="364" t="s">
        <v>6116</v>
      </c>
      <c r="O1581" s="3" t="s">
        <v>1382</v>
      </c>
      <c r="P1581" s="7" t="s">
        <v>1349</v>
      </c>
      <c r="Q1581" s="3" t="s">
        <v>1348</v>
      </c>
      <c r="R1581" s="158">
        <v>4</v>
      </c>
      <c r="S1581" s="184">
        <v>22599.57</v>
      </c>
      <c r="T1581" s="254">
        <f t="shared" si="313"/>
        <v>90398.28</v>
      </c>
      <c r="U1581" s="83">
        <f t="shared" si="304"/>
        <v>101246.0736</v>
      </c>
      <c r="V1581" s="9" t="s">
        <v>1341</v>
      </c>
      <c r="W1581" s="153" t="s">
        <v>1410</v>
      </c>
      <c r="X1581" s="244"/>
    </row>
    <row r="1582" spans="1:24" s="226" customFormat="1" ht="102">
      <c r="A1582" s="9" t="s">
        <v>7453</v>
      </c>
      <c r="B1582" s="3" t="s">
        <v>1332</v>
      </c>
      <c r="C1582" s="195" t="s">
        <v>4169</v>
      </c>
      <c r="D1582" s="200" t="s">
        <v>4170</v>
      </c>
      <c r="E1582" s="200" t="s">
        <v>4172</v>
      </c>
      <c r="F1582" s="244"/>
      <c r="G1582" s="162" t="s">
        <v>385</v>
      </c>
      <c r="H1582" s="242">
        <v>0</v>
      </c>
      <c r="I1582" s="34">
        <v>470000000</v>
      </c>
      <c r="J1582" s="21" t="s">
        <v>1330</v>
      </c>
      <c r="K1582" s="17" t="s">
        <v>1647</v>
      </c>
      <c r="L1582" s="236" t="s">
        <v>3930</v>
      </c>
      <c r="M1582" s="141" t="s">
        <v>383</v>
      </c>
      <c r="N1582" s="364" t="s">
        <v>6116</v>
      </c>
      <c r="O1582" s="3" t="s">
        <v>1382</v>
      </c>
      <c r="P1582" s="7" t="s">
        <v>1349</v>
      </c>
      <c r="Q1582" s="3" t="s">
        <v>1348</v>
      </c>
      <c r="R1582" s="158">
        <v>4</v>
      </c>
      <c r="S1582" s="184">
        <v>23199.33</v>
      </c>
      <c r="T1582" s="254">
        <f t="shared" si="313"/>
        <v>92797.32</v>
      </c>
      <c r="U1582" s="83">
        <f t="shared" si="304"/>
        <v>103932.99840000001</v>
      </c>
      <c r="V1582" s="9" t="s">
        <v>1341</v>
      </c>
      <c r="W1582" s="153" t="s">
        <v>1410</v>
      </c>
      <c r="X1582" s="244"/>
    </row>
    <row r="1583" spans="1:24" s="226" customFormat="1" ht="102">
      <c r="A1583" s="9" t="s">
        <v>7454</v>
      </c>
      <c r="B1583" s="3" t="s">
        <v>1332</v>
      </c>
      <c r="C1583" s="193" t="s">
        <v>3978</v>
      </c>
      <c r="D1583" s="191" t="s">
        <v>3979</v>
      </c>
      <c r="E1583" s="200" t="s">
        <v>4173</v>
      </c>
      <c r="F1583" s="244"/>
      <c r="G1583" s="162" t="s">
        <v>385</v>
      </c>
      <c r="H1583" s="242">
        <v>0</v>
      </c>
      <c r="I1583" s="34">
        <v>470000000</v>
      </c>
      <c r="J1583" s="21" t="s">
        <v>1330</v>
      </c>
      <c r="K1583" s="17" t="s">
        <v>1647</v>
      </c>
      <c r="L1583" s="236" t="s">
        <v>3930</v>
      </c>
      <c r="M1583" s="141" t="s">
        <v>383</v>
      </c>
      <c r="N1583" s="364" t="s">
        <v>6116</v>
      </c>
      <c r="O1583" s="3" t="s">
        <v>1382</v>
      </c>
      <c r="P1583" s="7" t="s">
        <v>1354</v>
      </c>
      <c r="Q1583" s="3" t="s">
        <v>1195</v>
      </c>
      <c r="R1583" s="158">
        <v>100</v>
      </c>
      <c r="S1583" s="184">
        <v>267.45999999999998</v>
      </c>
      <c r="T1583" s="254">
        <f t="shared" si="313"/>
        <v>26745.999999999996</v>
      </c>
      <c r="U1583" s="83">
        <f t="shared" si="304"/>
        <v>29955.52</v>
      </c>
      <c r="V1583" s="9" t="s">
        <v>1341</v>
      </c>
      <c r="W1583" s="153" t="s">
        <v>1410</v>
      </c>
      <c r="X1583" s="244"/>
    </row>
    <row r="1584" spans="1:24" s="226" customFormat="1" ht="102">
      <c r="A1584" s="9" t="s">
        <v>7455</v>
      </c>
      <c r="B1584" s="3" t="s">
        <v>1332</v>
      </c>
      <c r="C1584" s="193" t="s">
        <v>4174</v>
      </c>
      <c r="D1584" s="191" t="s">
        <v>3979</v>
      </c>
      <c r="E1584" s="200" t="s">
        <v>4175</v>
      </c>
      <c r="F1584" s="244"/>
      <c r="G1584" s="162" t="s">
        <v>385</v>
      </c>
      <c r="H1584" s="242">
        <v>0</v>
      </c>
      <c r="I1584" s="34">
        <v>470000000</v>
      </c>
      <c r="J1584" s="21" t="s">
        <v>1330</v>
      </c>
      <c r="K1584" s="17" t="s">
        <v>1647</v>
      </c>
      <c r="L1584" s="236" t="s">
        <v>3930</v>
      </c>
      <c r="M1584" s="141" t="s">
        <v>383</v>
      </c>
      <c r="N1584" s="364" t="s">
        <v>6116</v>
      </c>
      <c r="O1584" s="3" t="s">
        <v>1382</v>
      </c>
      <c r="P1584" s="7" t="s">
        <v>1354</v>
      </c>
      <c r="Q1584" s="3" t="s">
        <v>1195</v>
      </c>
      <c r="R1584" s="158">
        <v>100</v>
      </c>
      <c r="S1584" s="184">
        <v>904.42</v>
      </c>
      <c r="T1584" s="254">
        <f t="shared" si="313"/>
        <v>90442</v>
      </c>
      <c r="U1584" s="83">
        <f t="shared" si="304"/>
        <v>101295.04000000001</v>
      </c>
      <c r="V1584" s="9" t="s">
        <v>1341</v>
      </c>
      <c r="W1584" s="153" t="s">
        <v>1410</v>
      </c>
      <c r="X1584" s="244"/>
    </row>
    <row r="1585" spans="1:24" s="226" customFormat="1" ht="102">
      <c r="A1585" s="9" t="s">
        <v>7456</v>
      </c>
      <c r="B1585" s="3" t="s">
        <v>1332</v>
      </c>
      <c r="C1585" s="195" t="s">
        <v>4176</v>
      </c>
      <c r="D1585" s="200" t="s">
        <v>4177</v>
      </c>
      <c r="E1585" s="200" t="s">
        <v>4178</v>
      </c>
      <c r="F1585" s="244"/>
      <c r="G1585" s="162" t="s">
        <v>385</v>
      </c>
      <c r="H1585" s="242">
        <v>0</v>
      </c>
      <c r="I1585" s="34">
        <v>470000000</v>
      </c>
      <c r="J1585" s="21" t="s">
        <v>1330</v>
      </c>
      <c r="K1585" s="17" t="s">
        <v>1647</v>
      </c>
      <c r="L1585" s="236" t="s">
        <v>3930</v>
      </c>
      <c r="M1585" s="141" t="s">
        <v>383</v>
      </c>
      <c r="N1585" s="364" t="s">
        <v>6116</v>
      </c>
      <c r="O1585" s="3" t="s">
        <v>1382</v>
      </c>
      <c r="P1585" s="7" t="s">
        <v>1354</v>
      </c>
      <c r="Q1585" s="3" t="s">
        <v>1195</v>
      </c>
      <c r="R1585" s="158">
        <v>140</v>
      </c>
      <c r="S1585" s="184">
        <v>108.65</v>
      </c>
      <c r="T1585" s="254">
        <f t="shared" si="313"/>
        <v>15211</v>
      </c>
      <c r="U1585" s="83">
        <f t="shared" si="304"/>
        <v>17036.320000000003</v>
      </c>
      <c r="V1585" s="9" t="s">
        <v>1341</v>
      </c>
      <c r="W1585" s="153" t="s">
        <v>1410</v>
      </c>
      <c r="X1585" s="244"/>
    </row>
    <row r="1586" spans="1:24" s="226" customFormat="1" ht="102">
      <c r="A1586" s="9" t="s">
        <v>7457</v>
      </c>
      <c r="B1586" s="3" t="s">
        <v>1332</v>
      </c>
      <c r="C1586" s="195" t="s">
        <v>4179</v>
      </c>
      <c r="D1586" s="200" t="s">
        <v>4177</v>
      </c>
      <c r="E1586" s="200" t="s">
        <v>4180</v>
      </c>
      <c r="F1586" s="244"/>
      <c r="G1586" s="162" t="s">
        <v>385</v>
      </c>
      <c r="H1586" s="242">
        <v>0</v>
      </c>
      <c r="I1586" s="34">
        <v>470000000</v>
      </c>
      <c r="J1586" s="21" t="s">
        <v>1330</v>
      </c>
      <c r="K1586" s="17" t="s">
        <v>1647</v>
      </c>
      <c r="L1586" s="236" t="s">
        <v>3930</v>
      </c>
      <c r="M1586" s="141" t="s">
        <v>383</v>
      </c>
      <c r="N1586" s="364" t="s">
        <v>6116</v>
      </c>
      <c r="O1586" s="3" t="s">
        <v>1382</v>
      </c>
      <c r="P1586" s="7" t="s">
        <v>1354</v>
      </c>
      <c r="Q1586" s="3" t="s">
        <v>1195</v>
      </c>
      <c r="R1586" s="158">
        <v>140</v>
      </c>
      <c r="S1586" s="184">
        <v>1934.93</v>
      </c>
      <c r="T1586" s="254">
        <f t="shared" si="313"/>
        <v>270890.2</v>
      </c>
      <c r="U1586" s="83">
        <f t="shared" si="304"/>
        <v>303397.02400000003</v>
      </c>
      <c r="V1586" s="9" t="s">
        <v>1341</v>
      </c>
      <c r="W1586" s="153" t="s">
        <v>1410</v>
      </c>
      <c r="X1586" s="244"/>
    </row>
    <row r="1587" spans="1:24" s="226" customFormat="1" ht="102">
      <c r="A1587" s="9" t="s">
        <v>7458</v>
      </c>
      <c r="B1587" s="3" t="s">
        <v>1332</v>
      </c>
      <c r="C1587" s="195" t="s">
        <v>4181</v>
      </c>
      <c r="D1587" s="200" t="s">
        <v>4182</v>
      </c>
      <c r="E1587" s="200" t="s">
        <v>4183</v>
      </c>
      <c r="F1587" s="244"/>
      <c r="G1587" s="162" t="s">
        <v>385</v>
      </c>
      <c r="H1587" s="242">
        <v>0</v>
      </c>
      <c r="I1587" s="34">
        <v>470000000</v>
      </c>
      <c r="J1587" s="21" t="s">
        <v>1330</v>
      </c>
      <c r="K1587" s="17" t="s">
        <v>1647</v>
      </c>
      <c r="L1587" s="236" t="s">
        <v>3930</v>
      </c>
      <c r="M1587" s="141" t="s">
        <v>383</v>
      </c>
      <c r="N1587" s="364" t="s">
        <v>6117</v>
      </c>
      <c r="O1587" s="3" t="s">
        <v>1382</v>
      </c>
      <c r="P1587" s="7" t="s">
        <v>1354</v>
      </c>
      <c r="Q1587" s="3" t="s">
        <v>1195</v>
      </c>
      <c r="R1587" s="158">
        <v>1</v>
      </c>
      <c r="S1587" s="184">
        <v>118430.45</v>
      </c>
      <c r="T1587" s="254">
        <f t="shared" si="313"/>
        <v>118430.45</v>
      </c>
      <c r="U1587" s="83">
        <f t="shared" si="304"/>
        <v>132642.10400000002</v>
      </c>
      <c r="V1587" s="9" t="s">
        <v>1341</v>
      </c>
      <c r="W1587" s="153" t="s">
        <v>1410</v>
      </c>
      <c r="X1587" s="244"/>
    </row>
    <row r="1588" spans="1:24" s="226" customFormat="1" ht="102">
      <c r="A1588" s="9" t="s">
        <v>7459</v>
      </c>
      <c r="B1588" s="3" t="s">
        <v>1332</v>
      </c>
      <c r="C1588" s="195" t="s">
        <v>4181</v>
      </c>
      <c r="D1588" s="200" t="s">
        <v>4184</v>
      </c>
      <c r="E1588" s="200" t="s">
        <v>4185</v>
      </c>
      <c r="F1588" s="244"/>
      <c r="G1588" s="162" t="s">
        <v>385</v>
      </c>
      <c r="H1588" s="242">
        <v>0</v>
      </c>
      <c r="I1588" s="34">
        <v>470000000</v>
      </c>
      <c r="J1588" s="21" t="s">
        <v>1330</v>
      </c>
      <c r="K1588" s="17" t="s">
        <v>1647</v>
      </c>
      <c r="L1588" s="236" t="s">
        <v>3930</v>
      </c>
      <c r="M1588" s="141" t="s">
        <v>383</v>
      </c>
      <c r="N1588" s="364" t="s">
        <v>6116</v>
      </c>
      <c r="O1588" s="3" t="s">
        <v>1382</v>
      </c>
      <c r="P1588" s="7" t="s">
        <v>1354</v>
      </c>
      <c r="Q1588" s="3" t="s">
        <v>1195</v>
      </c>
      <c r="R1588" s="158">
        <v>1</v>
      </c>
      <c r="S1588" s="184">
        <v>176211.46</v>
      </c>
      <c r="T1588" s="254">
        <f t="shared" si="313"/>
        <v>176211.46</v>
      </c>
      <c r="U1588" s="83">
        <f t="shared" si="304"/>
        <v>197356.8352</v>
      </c>
      <c r="V1588" s="9" t="s">
        <v>1341</v>
      </c>
      <c r="W1588" s="153" t="s">
        <v>1410</v>
      </c>
      <c r="X1588" s="244"/>
    </row>
    <row r="1589" spans="1:24" s="226" customFormat="1" ht="102">
      <c r="A1589" s="9" t="s">
        <v>7460</v>
      </c>
      <c r="B1589" s="3" t="s">
        <v>1332</v>
      </c>
      <c r="C1589" s="194" t="s">
        <v>3943</v>
      </c>
      <c r="D1589" s="191" t="s">
        <v>3944</v>
      </c>
      <c r="E1589" s="200" t="s">
        <v>4186</v>
      </c>
      <c r="F1589" s="244"/>
      <c r="G1589" s="162" t="s">
        <v>385</v>
      </c>
      <c r="H1589" s="242">
        <v>0</v>
      </c>
      <c r="I1589" s="34">
        <v>470000000</v>
      </c>
      <c r="J1589" s="21" t="s">
        <v>1330</v>
      </c>
      <c r="K1589" s="17" t="s">
        <v>1647</v>
      </c>
      <c r="L1589" s="236" t="s">
        <v>3930</v>
      </c>
      <c r="M1589" s="141" t="s">
        <v>383</v>
      </c>
      <c r="N1589" s="364" t="s">
        <v>6116</v>
      </c>
      <c r="O1589" s="3" t="s">
        <v>1382</v>
      </c>
      <c r="P1589" s="7" t="s">
        <v>1349</v>
      </c>
      <c r="Q1589" s="3" t="s">
        <v>1348</v>
      </c>
      <c r="R1589" s="158">
        <v>5</v>
      </c>
      <c r="S1589" s="184">
        <v>1633.04</v>
      </c>
      <c r="T1589" s="254">
        <f t="shared" si="313"/>
        <v>8165.2</v>
      </c>
      <c r="U1589" s="83">
        <f t="shared" si="304"/>
        <v>9145.0240000000013</v>
      </c>
      <c r="V1589" s="9" t="s">
        <v>1341</v>
      </c>
      <c r="W1589" s="153" t="s">
        <v>1410</v>
      </c>
      <c r="X1589" s="244"/>
    </row>
    <row r="1590" spans="1:24" s="226" customFormat="1" ht="102">
      <c r="A1590" s="9" t="s">
        <v>7461</v>
      </c>
      <c r="B1590" s="3" t="s">
        <v>1332</v>
      </c>
      <c r="C1590" s="194" t="s">
        <v>3943</v>
      </c>
      <c r="D1590" s="191" t="s">
        <v>3944</v>
      </c>
      <c r="E1590" s="200" t="s">
        <v>4187</v>
      </c>
      <c r="F1590" s="244"/>
      <c r="G1590" s="162" t="s">
        <v>385</v>
      </c>
      <c r="H1590" s="242">
        <v>0</v>
      </c>
      <c r="I1590" s="34">
        <v>470000000</v>
      </c>
      <c r="J1590" s="21" t="s">
        <v>1330</v>
      </c>
      <c r="K1590" s="17" t="s">
        <v>1647</v>
      </c>
      <c r="L1590" s="236" t="s">
        <v>3930</v>
      </c>
      <c r="M1590" s="141" t="s">
        <v>383</v>
      </c>
      <c r="N1590" s="364" t="s">
        <v>6116</v>
      </c>
      <c r="O1590" s="3" t="s">
        <v>1382</v>
      </c>
      <c r="P1590" s="7" t="s">
        <v>1354</v>
      </c>
      <c r="Q1590" s="3" t="s">
        <v>1195</v>
      </c>
      <c r="R1590" s="158">
        <v>80</v>
      </c>
      <c r="S1590" s="184">
        <v>1708.01</v>
      </c>
      <c r="T1590" s="254">
        <f t="shared" si="313"/>
        <v>136640.79999999999</v>
      </c>
      <c r="U1590" s="83">
        <f t="shared" si="304"/>
        <v>153037.696</v>
      </c>
      <c r="V1590" s="9" t="s">
        <v>1341</v>
      </c>
      <c r="W1590" s="153" t="s">
        <v>1410</v>
      </c>
      <c r="X1590" s="244"/>
    </row>
    <row r="1591" spans="1:24" s="226" customFormat="1" ht="102">
      <c r="A1591" s="9" t="s">
        <v>7462</v>
      </c>
      <c r="B1591" s="3" t="s">
        <v>1332</v>
      </c>
      <c r="C1591" s="194" t="s">
        <v>3943</v>
      </c>
      <c r="D1591" s="191" t="s">
        <v>3944</v>
      </c>
      <c r="E1591" s="200" t="s">
        <v>4188</v>
      </c>
      <c r="F1591" s="244"/>
      <c r="G1591" s="162" t="s">
        <v>385</v>
      </c>
      <c r="H1591" s="242">
        <v>0</v>
      </c>
      <c r="I1591" s="34">
        <v>470000000</v>
      </c>
      <c r="J1591" s="21" t="s">
        <v>1330</v>
      </c>
      <c r="K1591" s="17" t="s">
        <v>1647</v>
      </c>
      <c r="L1591" s="236" t="s">
        <v>3930</v>
      </c>
      <c r="M1591" s="141" t="s">
        <v>383</v>
      </c>
      <c r="N1591" s="364" t="s">
        <v>6116</v>
      </c>
      <c r="O1591" s="3" t="s">
        <v>1382</v>
      </c>
      <c r="P1591" s="7" t="s">
        <v>1354</v>
      </c>
      <c r="Q1591" s="3" t="s">
        <v>1195</v>
      </c>
      <c r="R1591" s="158">
        <v>120</v>
      </c>
      <c r="S1591" s="184">
        <v>3224.09</v>
      </c>
      <c r="T1591" s="254">
        <f t="shared" si="313"/>
        <v>386890.80000000005</v>
      </c>
      <c r="U1591" s="83">
        <f t="shared" si="304"/>
        <v>433317.69600000011</v>
      </c>
      <c r="V1591" s="9" t="s">
        <v>1341</v>
      </c>
      <c r="W1591" s="153" t="s">
        <v>1410</v>
      </c>
      <c r="X1591" s="244"/>
    </row>
    <row r="1592" spans="1:24" s="226" customFormat="1" ht="102">
      <c r="A1592" s="9" t="s">
        <v>7463</v>
      </c>
      <c r="B1592" s="3" t="s">
        <v>1332</v>
      </c>
      <c r="C1592" s="194" t="s">
        <v>3943</v>
      </c>
      <c r="D1592" s="191" t="s">
        <v>3944</v>
      </c>
      <c r="E1592" s="200" t="s">
        <v>4189</v>
      </c>
      <c r="F1592" s="244"/>
      <c r="G1592" s="162" t="s">
        <v>385</v>
      </c>
      <c r="H1592" s="242">
        <v>0</v>
      </c>
      <c r="I1592" s="34">
        <v>470000000</v>
      </c>
      <c r="J1592" s="21" t="s">
        <v>1330</v>
      </c>
      <c r="K1592" s="17" t="s">
        <v>1647</v>
      </c>
      <c r="L1592" s="236" t="s">
        <v>3930</v>
      </c>
      <c r="M1592" s="141" t="s">
        <v>383</v>
      </c>
      <c r="N1592" s="364" t="s">
        <v>6116</v>
      </c>
      <c r="O1592" s="3" t="s">
        <v>1382</v>
      </c>
      <c r="P1592" s="7" t="s">
        <v>1354</v>
      </c>
      <c r="Q1592" s="3" t="s">
        <v>1195</v>
      </c>
      <c r="R1592" s="158">
        <v>32</v>
      </c>
      <c r="S1592" s="184">
        <v>3690.34</v>
      </c>
      <c r="T1592" s="254">
        <f t="shared" si="313"/>
        <v>118090.88</v>
      </c>
      <c r="U1592" s="83">
        <f t="shared" si="304"/>
        <v>132261.78560000003</v>
      </c>
      <c r="V1592" s="9" t="s">
        <v>1341</v>
      </c>
      <c r="W1592" s="153" t="s">
        <v>1410</v>
      </c>
      <c r="X1592" s="244"/>
    </row>
    <row r="1593" spans="1:24" s="226" customFormat="1" ht="102">
      <c r="A1593" s="9" t="s">
        <v>7464</v>
      </c>
      <c r="B1593" s="3" t="s">
        <v>1332</v>
      </c>
      <c r="C1593" s="194" t="s">
        <v>3943</v>
      </c>
      <c r="D1593" s="191" t="s">
        <v>3944</v>
      </c>
      <c r="E1593" s="200" t="s">
        <v>4190</v>
      </c>
      <c r="F1593" s="244"/>
      <c r="G1593" s="162" t="s">
        <v>385</v>
      </c>
      <c r="H1593" s="242">
        <v>0</v>
      </c>
      <c r="I1593" s="34">
        <v>470000000</v>
      </c>
      <c r="J1593" s="21" t="s">
        <v>1330</v>
      </c>
      <c r="K1593" s="17" t="s">
        <v>1647</v>
      </c>
      <c r="L1593" s="236" t="s">
        <v>3930</v>
      </c>
      <c r="M1593" s="141" t="s">
        <v>383</v>
      </c>
      <c r="N1593" s="364" t="s">
        <v>6116</v>
      </c>
      <c r="O1593" s="3" t="s">
        <v>1382</v>
      </c>
      <c r="P1593" s="7" t="s">
        <v>1354</v>
      </c>
      <c r="Q1593" s="3" t="s">
        <v>1195</v>
      </c>
      <c r="R1593" s="158">
        <v>32</v>
      </c>
      <c r="S1593" s="184">
        <v>4142.25</v>
      </c>
      <c r="T1593" s="254">
        <f t="shared" si="313"/>
        <v>132552</v>
      </c>
      <c r="U1593" s="83">
        <f t="shared" si="304"/>
        <v>148458.24000000002</v>
      </c>
      <c r="V1593" s="9" t="s">
        <v>1341</v>
      </c>
      <c r="W1593" s="153" t="s">
        <v>1410</v>
      </c>
      <c r="X1593" s="244"/>
    </row>
    <row r="1594" spans="1:24" s="226" customFormat="1" ht="102">
      <c r="A1594" s="9" t="s">
        <v>7465</v>
      </c>
      <c r="B1594" s="3" t="s">
        <v>1332</v>
      </c>
      <c r="C1594" s="194" t="s">
        <v>3943</v>
      </c>
      <c r="D1594" s="191" t="s">
        <v>3944</v>
      </c>
      <c r="E1594" s="200" t="s">
        <v>4191</v>
      </c>
      <c r="F1594" s="244"/>
      <c r="G1594" s="162" t="s">
        <v>385</v>
      </c>
      <c r="H1594" s="242">
        <v>0</v>
      </c>
      <c r="I1594" s="34">
        <v>470000000</v>
      </c>
      <c r="J1594" s="21" t="s">
        <v>1330</v>
      </c>
      <c r="K1594" s="17" t="s">
        <v>1647</v>
      </c>
      <c r="L1594" s="236" t="s">
        <v>3930</v>
      </c>
      <c r="M1594" s="141" t="s">
        <v>383</v>
      </c>
      <c r="N1594" s="364" t="s">
        <v>6116</v>
      </c>
      <c r="O1594" s="3" t="s">
        <v>1382</v>
      </c>
      <c r="P1594" s="7" t="s">
        <v>1354</v>
      </c>
      <c r="Q1594" s="3" t="s">
        <v>1195</v>
      </c>
      <c r="R1594" s="158">
        <v>120</v>
      </c>
      <c r="S1594" s="184">
        <v>967.23</v>
      </c>
      <c r="T1594" s="299">
        <v>0</v>
      </c>
      <c r="U1594" s="83">
        <f t="shared" si="304"/>
        <v>0</v>
      </c>
      <c r="V1594" s="9" t="s">
        <v>1341</v>
      </c>
      <c r="W1594" s="153" t="s">
        <v>1410</v>
      </c>
      <c r="X1594" s="244" t="s">
        <v>9079</v>
      </c>
    </row>
    <row r="1595" spans="1:24" s="226" customFormat="1" ht="102">
      <c r="A1595" s="9" t="s">
        <v>9078</v>
      </c>
      <c r="B1595" s="3" t="s">
        <v>1332</v>
      </c>
      <c r="C1595" s="194" t="s">
        <v>3943</v>
      </c>
      <c r="D1595" s="191" t="s">
        <v>3944</v>
      </c>
      <c r="E1595" s="200" t="s">
        <v>4191</v>
      </c>
      <c r="F1595" s="244"/>
      <c r="G1595" s="162" t="s">
        <v>385</v>
      </c>
      <c r="H1595" s="242">
        <v>0</v>
      </c>
      <c r="I1595" s="34">
        <v>470000000</v>
      </c>
      <c r="J1595" s="21" t="s">
        <v>1330</v>
      </c>
      <c r="K1595" s="17" t="s">
        <v>1647</v>
      </c>
      <c r="L1595" s="236" t="s">
        <v>3930</v>
      </c>
      <c r="M1595" s="141" t="s">
        <v>383</v>
      </c>
      <c r="N1595" s="364" t="s">
        <v>6116</v>
      </c>
      <c r="O1595" s="3" t="s">
        <v>1382</v>
      </c>
      <c r="P1595" s="7" t="s">
        <v>1354</v>
      </c>
      <c r="Q1595" s="3" t="s">
        <v>1195</v>
      </c>
      <c r="R1595" s="158">
        <v>120</v>
      </c>
      <c r="S1595" s="184">
        <v>859.39</v>
      </c>
      <c r="T1595" s="254">
        <f t="shared" ref="T1595" si="320">R1595*S1595</f>
        <v>103126.8</v>
      </c>
      <c r="U1595" s="83">
        <f t="shared" ref="U1595" si="321">T1595*1.12</f>
        <v>115502.01600000002</v>
      </c>
      <c r="V1595" s="9" t="s">
        <v>1341</v>
      </c>
      <c r="W1595" s="153" t="s">
        <v>1410</v>
      </c>
      <c r="X1595" s="244"/>
    </row>
    <row r="1596" spans="1:24" s="226" customFormat="1" ht="102">
      <c r="A1596" s="9" t="s">
        <v>7466</v>
      </c>
      <c r="B1596" s="3" t="s">
        <v>1332</v>
      </c>
      <c r="C1596" s="194" t="s">
        <v>3943</v>
      </c>
      <c r="D1596" s="191" t="s">
        <v>3944</v>
      </c>
      <c r="E1596" s="200" t="s">
        <v>4192</v>
      </c>
      <c r="F1596" s="244"/>
      <c r="G1596" s="162" t="s">
        <v>385</v>
      </c>
      <c r="H1596" s="242">
        <v>0</v>
      </c>
      <c r="I1596" s="34">
        <v>470000000</v>
      </c>
      <c r="J1596" s="21" t="s">
        <v>1330</v>
      </c>
      <c r="K1596" s="17" t="s">
        <v>1647</v>
      </c>
      <c r="L1596" s="236" t="s">
        <v>3930</v>
      </c>
      <c r="M1596" s="141" t="s">
        <v>383</v>
      </c>
      <c r="N1596" s="364" t="s">
        <v>6116</v>
      </c>
      <c r="O1596" s="3" t="s">
        <v>1382</v>
      </c>
      <c r="P1596" s="7" t="s">
        <v>1354</v>
      </c>
      <c r="Q1596" s="3" t="s">
        <v>1195</v>
      </c>
      <c r="R1596" s="158">
        <v>120</v>
      </c>
      <c r="S1596" s="184">
        <v>979.27</v>
      </c>
      <c r="T1596" s="299">
        <v>0</v>
      </c>
      <c r="U1596" s="83">
        <f t="shared" si="304"/>
        <v>0</v>
      </c>
      <c r="V1596" s="9" t="s">
        <v>1341</v>
      </c>
      <c r="W1596" s="153" t="s">
        <v>1410</v>
      </c>
      <c r="X1596" s="244" t="s">
        <v>9079</v>
      </c>
    </row>
    <row r="1597" spans="1:24" s="226" customFormat="1" ht="102">
      <c r="A1597" s="9" t="s">
        <v>9080</v>
      </c>
      <c r="B1597" s="3" t="s">
        <v>1332</v>
      </c>
      <c r="C1597" s="194" t="s">
        <v>3943</v>
      </c>
      <c r="D1597" s="191" t="s">
        <v>3944</v>
      </c>
      <c r="E1597" s="200" t="s">
        <v>4192</v>
      </c>
      <c r="F1597" s="244"/>
      <c r="G1597" s="162" t="s">
        <v>385</v>
      </c>
      <c r="H1597" s="242">
        <v>0</v>
      </c>
      <c r="I1597" s="34">
        <v>470000000</v>
      </c>
      <c r="J1597" s="21" t="s">
        <v>1330</v>
      </c>
      <c r="K1597" s="17" t="s">
        <v>1647</v>
      </c>
      <c r="L1597" s="236" t="s">
        <v>3930</v>
      </c>
      <c r="M1597" s="141" t="s">
        <v>383</v>
      </c>
      <c r="N1597" s="364" t="s">
        <v>6116</v>
      </c>
      <c r="O1597" s="3" t="s">
        <v>1382</v>
      </c>
      <c r="P1597" s="7" t="s">
        <v>1354</v>
      </c>
      <c r="Q1597" s="3" t="s">
        <v>1195</v>
      </c>
      <c r="R1597" s="158">
        <v>120</v>
      </c>
      <c r="S1597" s="184">
        <v>967.23</v>
      </c>
      <c r="T1597" s="254">
        <f t="shared" ref="T1597" si="322">R1597*S1597</f>
        <v>116067.6</v>
      </c>
      <c r="U1597" s="83">
        <f t="shared" ref="U1597" si="323">T1597*1.12</f>
        <v>129995.71200000001</v>
      </c>
      <c r="V1597" s="9" t="s">
        <v>1341</v>
      </c>
      <c r="W1597" s="153" t="s">
        <v>1410</v>
      </c>
      <c r="X1597" s="244"/>
    </row>
    <row r="1598" spans="1:24" s="226" customFormat="1" ht="102">
      <c r="A1598" s="9" t="s">
        <v>7467</v>
      </c>
      <c r="B1598" s="3" t="s">
        <v>1332</v>
      </c>
      <c r="C1598" s="194" t="s">
        <v>3943</v>
      </c>
      <c r="D1598" s="191" t="s">
        <v>3944</v>
      </c>
      <c r="E1598" s="200" t="s">
        <v>4193</v>
      </c>
      <c r="F1598" s="244"/>
      <c r="G1598" s="162" t="s">
        <v>385</v>
      </c>
      <c r="H1598" s="242">
        <v>0</v>
      </c>
      <c r="I1598" s="34">
        <v>470000000</v>
      </c>
      <c r="J1598" s="21" t="s">
        <v>1330</v>
      </c>
      <c r="K1598" s="17" t="s">
        <v>1647</v>
      </c>
      <c r="L1598" s="236" t="s">
        <v>3930</v>
      </c>
      <c r="M1598" s="141" t="s">
        <v>383</v>
      </c>
      <c r="N1598" s="364" t="s">
        <v>6116</v>
      </c>
      <c r="O1598" s="3" t="s">
        <v>1382</v>
      </c>
      <c r="P1598" s="7" t="s">
        <v>1354</v>
      </c>
      <c r="Q1598" s="3" t="s">
        <v>1195</v>
      </c>
      <c r="R1598" s="158">
        <v>5</v>
      </c>
      <c r="S1598" s="184">
        <v>6448.16</v>
      </c>
      <c r="T1598" s="254">
        <f t="shared" si="313"/>
        <v>32240.799999999999</v>
      </c>
      <c r="U1598" s="83">
        <f t="shared" si="304"/>
        <v>36109.696000000004</v>
      </c>
      <c r="V1598" s="9" t="s">
        <v>1341</v>
      </c>
      <c r="W1598" s="153" t="s">
        <v>1410</v>
      </c>
      <c r="X1598" s="244"/>
    </row>
    <row r="1599" spans="1:24" s="226" customFormat="1" ht="102">
      <c r="A1599" s="9" t="s">
        <v>7468</v>
      </c>
      <c r="B1599" s="3" t="s">
        <v>1332</v>
      </c>
      <c r="C1599" s="195" t="s">
        <v>4194</v>
      </c>
      <c r="D1599" s="200" t="s">
        <v>4195</v>
      </c>
      <c r="E1599" s="200" t="s">
        <v>4196</v>
      </c>
      <c r="F1599" s="244"/>
      <c r="G1599" s="162" t="s">
        <v>385</v>
      </c>
      <c r="H1599" s="242">
        <v>0</v>
      </c>
      <c r="I1599" s="34">
        <v>470000000</v>
      </c>
      <c r="J1599" s="21" t="s">
        <v>1330</v>
      </c>
      <c r="K1599" s="17" t="s">
        <v>1647</v>
      </c>
      <c r="L1599" s="236" t="s">
        <v>3930</v>
      </c>
      <c r="M1599" s="141" t="s">
        <v>383</v>
      </c>
      <c r="N1599" s="364" t="s">
        <v>6116</v>
      </c>
      <c r="O1599" s="3" t="s">
        <v>1382</v>
      </c>
      <c r="P1599" s="7" t="s">
        <v>1354</v>
      </c>
      <c r="Q1599" s="3" t="s">
        <v>1195</v>
      </c>
      <c r="R1599" s="158">
        <v>5</v>
      </c>
      <c r="S1599" s="184">
        <v>73510.880000000005</v>
      </c>
      <c r="T1599" s="254">
        <f t="shared" si="313"/>
        <v>367554.4</v>
      </c>
      <c r="U1599" s="83">
        <f t="shared" si="304"/>
        <v>411660.92800000007</v>
      </c>
      <c r="V1599" s="9" t="s">
        <v>1341</v>
      </c>
      <c r="W1599" s="153" t="s">
        <v>1410</v>
      </c>
      <c r="X1599" s="244"/>
    </row>
    <row r="1600" spans="1:24" s="226" customFormat="1" ht="102">
      <c r="A1600" s="9" t="s">
        <v>7469</v>
      </c>
      <c r="B1600" s="3" t="s">
        <v>1332</v>
      </c>
      <c r="C1600" s="195" t="s">
        <v>4197</v>
      </c>
      <c r="D1600" s="201" t="s">
        <v>4198</v>
      </c>
      <c r="E1600" s="200" t="s">
        <v>4199</v>
      </c>
      <c r="F1600" s="244"/>
      <c r="G1600" s="162" t="s">
        <v>385</v>
      </c>
      <c r="H1600" s="242">
        <v>0</v>
      </c>
      <c r="I1600" s="34">
        <v>470000000</v>
      </c>
      <c r="J1600" s="21" t="s">
        <v>1330</v>
      </c>
      <c r="K1600" s="17" t="s">
        <v>1647</v>
      </c>
      <c r="L1600" s="236" t="s">
        <v>3930</v>
      </c>
      <c r="M1600" s="141" t="s">
        <v>383</v>
      </c>
      <c r="N1600" s="364" t="s">
        <v>6116</v>
      </c>
      <c r="O1600" s="3" t="s">
        <v>1382</v>
      </c>
      <c r="P1600" s="7" t="s">
        <v>1354</v>
      </c>
      <c r="Q1600" s="3" t="s">
        <v>1195</v>
      </c>
      <c r="R1600" s="259">
        <v>20</v>
      </c>
      <c r="S1600" s="184">
        <v>510.66</v>
      </c>
      <c r="T1600" s="254">
        <f t="shared" si="313"/>
        <v>10213.200000000001</v>
      </c>
      <c r="U1600" s="83">
        <f t="shared" si="304"/>
        <v>11438.784000000001</v>
      </c>
      <c r="V1600" s="9" t="s">
        <v>1341</v>
      </c>
      <c r="W1600" s="153" t="s">
        <v>1410</v>
      </c>
      <c r="X1600" s="244"/>
    </row>
    <row r="1601" spans="1:24" s="226" customFormat="1" ht="102">
      <c r="A1601" s="9" t="s">
        <v>7470</v>
      </c>
      <c r="B1601" s="3" t="s">
        <v>1332</v>
      </c>
      <c r="C1601" s="195" t="s">
        <v>4200</v>
      </c>
      <c r="D1601" s="201" t="s">
        <v>4198</v>
      </c>
      <c r="E1601" s="200" t="s">
        <v>4201</v>
      </c>
      <c r="F1601" s="244"/>
      <c r="G1601" s="162" t="s">
        <v>385</v>
      </c>
      <c r="H1601" s="242">
        <v>0</v>
      </c>
      <c r="I1601" s="34">
        <v>470000000</v>
      </c>
      <c r="J1601" s="21" t="s">
        <v>1330</v>
      </c>
      <c r="K1601" s="17" t="s">
        <v>1647</v>
      </c>
      <c r="L1601" s="236" t="s">
        <v>3930</v>
      </c>
      <c r="M1601" s="141" t="s">
        <v>383</v>
      </c>
      <c r="N1601" s="364" t="s">
        <v>6116</v>
      </c>
      <c r="O1601" s="3" t="s">
        <v>1382</v>
      </c>
      <c r="P1601" s="7" t="s">
        <v>1354</v>
      </c>
      <c r="Q1601" s="3" t="s">
        <v>1195</v>
      </c>
      <c r="R1601" s="259">
        <v>20</v>
      </c>
      <c r="S1601" s="184">
        <v>483.5</v>
      </c>
      <c r="T1601" s="254">
        <f t="shared" si="313"/>
        <v>9670</v>
      </c>
      <c r="U1601" s="83">
        <f t="shared" si="304"/>
        <v>10830.400000000001</v>
      </c>
      <c r="V1601" s="9" t="s">
        <v>1341</v>
      </c>
      <c r="W1601" s="153" t="s">
        <v>1410</v>
      </c>
      <c r="X1601" s="244"/>
    </row>
    <row r="1602" spans="1:24" s="226" customFormat="1" ht="102">
      <c r="A1602" s="9" t="s">
        <v>7471</v>
      </c>
      <c r="B1602" s="3" t="s">
        <v>1332</v>
      </c>
      <c r="C1602" s="195" t="s">
        <v>4202</v>
      </c>
      <c r="D1602" s="200" t="s">
        <v>4203</v>
      </c>
      <c r="E1602" s="200" t="s">
        <v>4204</v>
      </c>
      <c r="F1602" s="244"/>
      <c r="G1602" s="162" t="s">
        <v>385</v>
      </c>
      <c r="H1602" s="242">
        <v>0</v>
      </c>
      <c r="I1602" s="34">
        <v>470000000</v>
      </c>
      <c r="J1602" s="21" t="s">
        <v>1330</v>
      </c>
      <c r="K1602" s="17" t="s">
        <v>1647</v>
      </c>
      <c r="L1602" s="236" t="s">
        <v>3930</v>
      </c>
      <c r="M1602" s="141" t="s">
        <v>383</v>
      </c>
      <c r="N1602" s="364" t="s">
        <v>6116</v>
      </c>
      <c r="O1602" s="3" t="s">
        <v>1382</v>
      </c>
      <c r="P1602" s="7" t="s">
        <v>1354</v>
      </c>
      <c r="Q1602" s="3" t="s">
        <v>1195</v>
      </c>
      <c r="R1602" s="158">
        <v>4</v>
      </c>
      <c r="S1602" s="184">
        <v>19452.009999999998</v>
      </c>
      <c r="T1602" s="254">
        <f t="shared" si="313"/>
        <v>77808.039999999994</v>
      </c>
      <c r="U1602" s="83">
        <f t="shared" si="304"/>
        <v>87145.004799999995</v>
      </c>
      <c r="V1602" s="9" t="s">
        <v>1341</v>
      </c>
      <c r="W1602" s="153" t="s">
        <v>1410</v>
      </c>
      <c r="X1602" s="244"/>
    </row>
    <row r="1603" spans="1:24" s="226" customFormat="1" ht="102">
      <c r="A1603" s="9" t="s">
        <v>7472</v>
      </c>
      <c r="B1603" s="3" t="s">
        <v>1332</v>
      </c>
      <c r="C1603" s="195" t="s">
        <v>4202</v>
      </c>
      <c r="D1603" s="202" t="s">
        <v>4203</v>
      </c>
      <c r="E1603" s="200" t="s">
        <v>4205</v>
      </c>
      <c r="F1603" s="244"/>
      <c r="G1603" s="162" t="s">
        <v>385</v>
      </c>
      <c r="H1603" s="242">
        <v>0</v>
      </c>
      <c r="I1603" s="34">
        <v>470000000</v>
      </c>
      <c r="J1603" s="21" t="s">
        <v>1330</v>
      </c>
      <c r="K1603" s="17" t="s">
        <v>1647</v>
      </c>
      <c r="L1603" s="236" t="s">
        <v>3930</v>
      </c>
      <c r="M1603" s="141" t="s">
        <v>383</v>
      </c>
      <c r="N1603" s="364" t="s">
        <v>6116</v>
      </c>
      <c r="O1603" s="3" t="s">
        <v>1382</v>
      </c>
      <c r="P1603" s="7" t="s">
        <v>1354</v>
      </c>
      <c r="Q1603" s="3" t="s">
        <v>1195</v>
      </c>
      <c r="R1603" s="260">
        <v>4</v>
      </c>
      <c r="S1603" s="184">
        <v>25470.31</v>
      </c>
      <c r="T1603" s="254">
        <f t="shared" si="313"/>
        <v>101881.24</v>
      </c>
      <c r="U1603" s="83">
        <f t="shared" si="304"/>
        <v>114106.98880000002</v>
      </c>
      <c r="V1603" s="9" t="s">
        <v>1341</v>
      </c>
      <c r="W1603" s="153" t="s">
        <v>1410</v>
      </c>
      <c r="X1603" s="244"/>
    </row>
    <row r="1604" spans="1:24" s="226" customFormat="1" ht="102">
      <c r="A1604" s="9" t="s">
        <v>7473</v>
      </c>
      <c r="B1604" s="3" t="s">
        <v>1332</v>
      </c>
      <c r="C1604" s="194" t="s">
        <v>3943</v>
      </c>
      <c r="D1604" s="191" t="s">
        <v>3944</v>
      </c>
      <c r="E1604" s="200" t="s">
        <v>4206</v>
      </c>
      <c r="F1604" s="244"/>
      <c r="G1604" s="162" t="s">
        <v>385</v>
      </c>
      <c r="H1604" s="242">
        <v>0</v>
      </c>
      <c r="I1604" s="34">
        <v>470000000</v>
      </c>
      <c r="J1604" s="21" t="s">
        <v>1330</v>
      </c>
      <c r="K1604" s="17" t="s">
        <v>1647</v>
      </c>
      <c r="L1604" s="236" t="s">
        <v>3930</v>
      </c>
      <c r="M1604" s="141" t="s">
        <v>383</v>
      </c>
      <c r="N1604" s="364" t="s">
        <v>6116</v>
      </c>
      <c r="O1604" s="3" t="s">
        <v>1382</v>
      </c>
      <c r="P1604" s="7" t="s">
        <v>1349</v>
      </c>
      <c r="Q1604" s="3" t="s">
        <v>1348</v>
      </c>
      <c r="R1604" s="259">
        <v>10</v>
      </c>
      <c r="S1604" s="184">
        <v>2241.63</v>
      </c>
      <c r="T1604" s="254">
        <f t="shared" si="313"/>
        <v>22416.300000000003</v>
      </c>
      <c r="U1604" s="83">
        <f t="shared" si="304"/>
        <v>25106.256000000005</v>
      </c>
      <c r="V1604" s="9" t="s">
        <v>1341</v>
      </c>
      <c r="W1604" s="153" t="s">
        <v>1410</v>
      </c>
      <c r="X1604" s="244"/>
    </row>
    <row r="1605" spans="1:24" s="226" customFormat="1" ht="102">
      <c r="A1605" s="9" t="s">
        <v>7474</v>
      </c>
      <c r="B1605" s="3" t="s">
        <v>1332</v>
      </c>
      <c r="C1605" s="195" t="s">
        <v>4207</v>
      </c>
      <c r="D1605" s="203" t="s">
        <v>4208</v>
      </c>
      <c r="E1605" s="200" t="s">
        <v>4209</v>
      </c>
      <c r="F1605" s="244"/>
      <c r="G1605" s="162" t="s">
        <v>385</v>
      </c>
      <c r="H1605" s="242">
        <v>0</v>
      </c>
      <c r="I1605" s="34">
        <v>470000000</v>
      </c>
      <c r="J1605" s="21" t="s">
        <v>1330</v>
      </c>
      <c r="K1605" s="17" t="s">
        <v>1647</v>
      </c>
      <c r="L1605" s="236" t="s">
        <v>3930</v>
      </c>
      <c r="M1605" s="141" t="s">
        <v>383</v>
      </c>
      <c r="N1605" s="364" t="s">
        <v>6116</v>
      </c>
      <c r="O1605" s="3" t="s">
        <v>1382</v>
      </c>
      <c r="P1605" s="7" t="s">
        <v>1354</v>
      </c>
      <c r="Q1605" s="3" t="s">
        <v>1195</v>
      </c>
      <c r="R1605" s="207">
        <v>2</v>
      </c>
      <c r="S1605" s="184">
        <v>2121.9699999999998</v>
      </c>
      <c r="T1605" s="254">
        <f t="shared" si="313"/>
        <v>4243.9399999999996</v>
      </c>
      <c r="U1605" s="83">
        <f t="shared" si="304"/>
        <v>4753.2128000000002</v>
      </c>
      <c r="V1605" s="9" t="s">
        <v>1341</v>
      </c>
      <c r="W1605" s="153" t="s">
        <v>1410</v>
      </c>
      <c r="X1605" s="244"/>
    </row>
    <row r="1606" spans="1:24" s="226" customFormat="1" ht="102">
      <c r="A1606" s="9" t="s">
        <v>7475</v>
      </c>
      <c r="B1606" s="3" t="s">
        <v>1332</v>
      </c>
      <c r="C1606" s="194" t="s">
        <v>3943</v>
      </c>
      <c r="D1606" s="191" t="s">
        <v>3944</v>
      </c>
      <c r="E1606" s="200" t="s">
        <v>4210</v>
      </c>
      <c r="F1606" s="244"/>
      <c r="G1606" s="162" t="s">
        <v>385</v>
      </c>
      <c r="H1606" s="242">
        <v>0</v>
      </c>
      <c r="I1606" s="34">
        <v>470000000</v>
      </c>
      <c r="J1606" s="21" t="s">
        <v>1330</v>
      </c>
      <c r="K1606" s="17" t="s">
        <v>1647</v>
      </c>
      <c r="L1606" s="236" t="s">
        <v>3930</v>
      </c>
      <c r="M1606" s="141" t="s">
        <v>383</v>
      </c>
      <c r="N1606" s="364" t="s">
        <v>6116</v>
      </c>
      <c r="O1606" s="3" t="s">
        <v>1382</v>
      </c>
      <c r="P1606" s="7" t="s">
        <v>1354</v>
      </c>
      <c r="Q1606" s="3" t="s">
        <v>1195</v>
      </c>
      <c r="R1606" s="259">
        <v>8</v>
      </c>
      <c r="S1606" s="184">
        <v>1951.45</v>
      </c>
      <c r="T1606" s="254">
        <f t="shared" si="313"/>
        <v>15611.6</v>
      </c>
      <c r="U1606" s="83">
        <f t="shared" si="304"/>
        <v>17484.992000000002</v>
      </c>
      <c r="V1606" s="9" t="s">
        <v>1341</v>
      </c>
      <c r="W1606" s="153" t="s">
        <v>1410</v>
      </c>
      <c r="X1606" s="244"/>
    </row>
    <row r="1607" spans="1:24" s="226" customFormat="1" ht="102">
      <c r="A1607" s="9" t="s">
        <v>7476</v>
      </c>
      <c r="B1607" s="3" t="s">
        <v>1332</v>
      </c>
      <c r="C1607" s="194" t="s">
        <v>3943</v>
      </c>
      <c r="D1607" s="191" t="s">
        <v>3944</v>
      </c>
      <c r="E1607" s="200" t="s">
        <v>4211</v>
      </c>
      <c r="F1607" s="244"/>
      <c r="G1607" s="162" t="s">
        <v>385</v>
      </c>
      <c r="H1607" s="242">
        <v>0</v>
      </c>
      <c r="I1607" s="34">
        <v>470000000</v>
      </c>
      <c r="J1607" s="21" t="s">
        <v>1330</v>
      </c>
      <c r="K1607" s="17" t="s">
        <v>1647</v>
      </c>
      <c r="L1607" s="236" t="s">
        <v>3930</v>
      </c>
      <c r="M1607" s="141" t="s">
        <v>383</v>
      </c>
      <c r="N1607" s="364" t="s">
        <v>6116</v>
      </c>
      <c r="O1607" s="3" t="s">
        <v>1382</v>
      </c>
      <c r="P1607" s="7" t="s">
        <v>1354</v>
      </c>
      <c r="Q1607" s="3" t="s">
        <v>1195</v>
      </c>
      <c r="R1607" s="259">
        <v>12</v>
      </c>
      <c r="S1607" s="184">
        <v>86472.2</v>
      </c>
      <c r="T1607" s="254">
        <f t="shared" si="313"/>
        <v>1037666.3999999999</v>
      </c>
      <c r="U1607" s="83">
        <f t="shared" si="304"/>
        <v>1162186.368</v>
      </c>
      <c r="V1607" s="9" t="s">
        <v>1341</v>
      </c>
      <c r="W1607" s="153" t="s">
        <v>1410</v>
      </c>
      <c r="X1607" s="244"/>
    </row>
    <row r="1608" spans="1:24" s="226" customFormat="1" ht="102">
      <c r="A1608" s="9" t="s">
        <v>7477</v>
      </c>
      <c r="B1608" s="3" t="s">
        <v>1332</v>
      </c>
      <c r="C1608" s="195" t="s">
        <v>4212</v>
      </c>
      <c r="D1608" s="200" t="s">
        <v>4213</v>
      </c>
      <c r="E1608" s="200" t="s">
        <v>4214</v>
      </c>
      <c r="F1608" s="244"/>
      <c r="G1608" s="162" t="s">
        <v>385</v>
      </c>
      <c r="H1608" s="242">
        <v>0</v>
      </c>
      <c r="I1608" s="34">
        <v>470000000</v>
      </c>
      <c r="J1608" s="21" t="s">
        <v>1330</v>
      </c>
      <c r="K1608" s="17" t="s">
        <v>1647</v>
      </c>
      <c r="L1608" s="236" t="s">
        <v>3930</v>
      </c>
      <c r="M1608" s="141" t="s">
        <v>383</v>
      </c>
      <c r="N1608" s="364" t="s">
        <v>6116</v>
      </c>
      <c r="O1608" s="3" t="s">
        <v>1382</v>
      </c>
      <c r="P1608" s="7" t="s">
        <v>1354</v>
      </c>
      <c r="Q1608" s="3" t="s">
        <v>1195</v>
      </c>
      <c r="R1608" s="158">
        <v>20</v>
      </c>
      <c r="S1608" s="184">
        <v>6343.49</v>
      </c>
      <c r="T1608" s="254">
        <f t="shared" si="313"/>
        <v>126869.79999999999</v>
      </c>
      <c r="U1608" s="83">
        <f t="shared" si="304"/>
        <v>142094.17600000001</v>
      </c>
      <c r="V1608" s="9" t="s">
        <v>1341</v>
      </c>
      <c r="W1608" s="153" t="s">
        <v>1410</v>
      </c>
      <c r="X1608" s="244"/>
    </row>
    <row r="1609" spans="1:24" s="226" customFormat="1" ht="102">
      <c r="A1609" s="9" t="s">
        <v>7478</v>
      </c>
      <c r="B1609" s="3" t="s">
        <v>1332</v>
      </c>
      <c r="C1609" s="195" t="s">
        <v>4212</v>
      </c>
      <c r="D1609" s="200" t="s">
        <v>4215</v>
      </c>
      <c r="E1609" s="200" t="s">
        <v>4216</v>
      </c>
      <c r="F1609" s="244"/>
      <c r="G1609" s="162" t="s">
        <v>385</v>
      </c>
      <c r="H1609" s="242">
        <v>0</v>
      </c>
      <c r="I1609" s="34">
        <v>470000000</v>
      </c>
      <c r="J1609" s="21" t="s">
        <v>1330</v>
      </c>
      <c r="K1609" s="17" t="s">
        <v>1647</v>
      </c>
      <c r="L1609" s="236" t="s">
        <v>3930</v>
      </c>
      <c r="M1609" s="141" t="s">
        <v>383</v>
      </c>
      <c r="N1609" s="364" t="s">
        <v>6116</v>
      </c>
      <c r="O1609" s="3" t="s">
        <v>1382</v>
      </c>
      <c r="P1609" s="7" t="s">
        <v>1354</v>
      </c>
      <c r="Q1609" s="3" t="s">
        <v>1195</v>
      </c>
      <c r="R1609" s="158">
        <v>10</v>
      </c>
      <c r="S1609" s="184">
        <v>4539.51</v>
      </c>
      <c r="T1609" s="254">
        <f t="shared" si="313"/>
        <v>45395.100000000006</v>
      </c>
      <c r="U1609" s="83">
        <f t="shared" si="304"/>
        <v>50842.51200000001</v>
      </c>
      <c r="V1609" s="9" t="s">
        <v>1341</v>
      </c>
      <c r="W1609" s="153" t="s">
        <v>1410</v>
      </c>
      <c r="X1609" s="244"/>
    </row>
    <row r="1610" spans="1:24" s="226" customFormat="1" ht="102">
      <c r="A1610" s="9" t="s">
        <v>7479</v>
      </c>
      <c r="B1610" s="3" t="s">
        <v>1332</v>
      </c>
      <c r="C1610" s="195" t="s">
        <v>4217</v>
      </c>
      <c r="D1610" s="200" t="s">
        <v>4215</v>
      </c>
      <c r="E1610" s="200" t="s">
        <v>4218</v>
      </c>
      <c r="F1610" s="244"/>
      <c r="G1610" s="162" t="s">
        <v>385</v>
      </c>
      <c r="H1610" s="242">
        <v>0</v>
      </c>
      <c r="I1610" s="34">
        <v>470000000</v>
      </c>
      <c r="J1610" s="21" t="s">
        <v>1330</v>
      </c>
      <c r="K1610" s="17" t="s">
        <v>1647</v>
      </c>
      <c r="L1610" s="236" t="s">
        <v>3930</v>
      </c>
      <c r="M1610" s="141" t="s">
        <v>383</v>
      </c>
      <c r="N1610" s="364" t="s">
        <v>6116</v>
      </c>
      <c r="O1610" s="3" t="s">
        <v>1382</v>
      </c>
      <c r="P1610" s="7" t="s">
        <v>1354</v>
      </c>
      <c r="Q1610" s="3" t="s">
        <v>1195</v>
      </c>
      <c r="R1610" s="158">
        <v>10</v>
      </c>
      <c r="S1610" s="184">
        <v>26061.41</v>
      </c>
      <c r="T1610" s="254">
        <f t="shared" si="313"/>
        <v>260614.1</v>
      </c>
      <c r="U1610" s="83">
        <f t="shared" ref="U1610:U1673" si="324">T1610*1.12</f>
        <v>291887.79200000002</v>
      </c>
      <c r="V1610" s="9" t="s">
        <v>1341</v>
      </c>
      <c r="W1610" s="153" t="s">
        <v>1410</v>
      </c>
      <c r="X1610" s="244"/>
    </row>
    <row r="1611" spans="1:24" s="226" customFormat="1" ht="102">
      <c r="A1611" s="9" t="s">
        <v>7480</v>
      </c>
      <c r="B1611" s="3" t="s">
        <v>1332</v>
      </c>
      <c r="C1611" s="195" t="s">
        <v>4219</v>
      </c>
      <c r="D1611" s="200" t="s">
        <v>4220</v>
      </c>
      <c r="E1611" s="200" t="s">
        <v>4221</v>
      </c>
      <c r="F1611" s="244"/>
      <c r="G1611" s="162" t="s">
        <v>385</v>
      </c>
      <c r="H1611" s="242">
        <v>0</v>
      </c>
      <c r="I1611" s="34">
        <v>470000000</v>
      </c>
      <c r="J1611" s="21" t="s">
        <v>1330</v>
      </c>
      <c r="K1611" s="17" t="s">
        <v>1647</v>
      </c>
      <c r="L1611" s="236" t="s">
        <v>3930</v>
      </c>
      <c r="M1611" s="141" t="s">
        <v>383</v>
      </c>
      <c r="N1611" s="364" t="s">
        <v>6116</v>
      </c>
      <c r="O1611" s="3" t="s">
        <v>1382</v>
      </c>
      <c r="P1611" s="7" t="s">
        <v>1349</v>
      </c>
      <c r="Q1611" s="3" t="s">
        <v>1348</v>
      </c>
      <c r="R1611" s="158">
        <v>5</v>
      </c>
      <c r="S1611" s="184">
        <v>3004.01</v>
      </c>
      <c r="T1611" s="254">
        <f t="shared" si="313"/>
        <v>15020.050000000001</v>
      </c>
      <c r="U1611" s="83">
        <f t="shared" si="324"/>
        <v>16822.456000000002</v>
      </c>
      <c r="V1611" s="9" t="s">
        <v>1341</v>
      </c>
      <c r="W1611" s="153" t="s">
        <v>1410</v>
      </c>
      <c r="X1611" s="244"/>
    </row>
    <row r="1612" spans="1:24" s="226" customFormat="1" ht="102">
      <c r="A1612" s="9" t="s">
        <v>7481</v>
      </c>
      <c r="B1612" s="3" t="s">
        <v>1332</v>
      </c>
      <c r="C1612" s="195" t="s">
        <v>4222</v>
      </c>
      <c r="D1612" s="199" t="s">
        <v>4223</v>
      </c>
      <c r="E1612" s="200" t="s">
        <v>4224</v>
      </c>
      <c r="F1612" s="244"/>
      <c r="G1612" s="162" t="s">
        <v>385</v>
      </c>
      <c r="H1612" s="242">
        <v>0</v>
      </c>
      <c r="I1612" s="34">
        <v>470000000</v>
      </c>
      <c r="J1612" s="21" t="s">
        <v>1330</v>
      </c>
      <c r="K1612" s="17" t="s">
        <v>1647</v>
      </c>
      <c r="L1612" s="236" t="s">
        <v>3930</v>
      </c>
      <c r="M1612" s="141" t="s">
        <v>383</v>
      </c>
      <c r="N1612" s="364" t="s">
        <v>6116</v>
      </c>
      <c r="O1612" s="3" t="s">
        <v>1382</v>
      </c>
      <c r="P1612" s="7" t="s">
        <v>1354</v>
      </c>
      <c r="Q1612" s="3" t="s">
        <v>1195</v>
      </c>
      <c r="R1612" s="158">
        <v>5</v>
      </c>
      <c r="S1612" s="184">
        <v>6761.4</v>
      </c>
      <c r="T1612" s="254">
        <f t="shared" si="313"/>
        <v>33807</v>
      </c>
      <c r="U1612" s="83">
        <f t="shared" si="324"/>
        <v>37863.840000000004</v>
      </c>
      <c r="V1612" s="9" t="s">
        <v>1341</v>
      </c>
      <c r="W1612" s="153" t="s">
        <v>1410</v>
      </c>
      <c r="X1612" s="244"/>
    </row>
    <row r="1613" spans="1:24" s="226" customFormat="1" ht="102">
      <c r="A1613" s="9" t="s">
        <v>7482</v>
      </c>
      <c r="B1613" s="3" t="s">
        <v>1332</v>
      </c>
      <c r="C1613" s="193" t="s">
        <v>4225</v>
      </c>
      <c r="D1613" s="191" t="s">
        <v>4226</v>
      </c>
      <c r="E1613" s="200" t="s">
        <v>4227</v>
      </c>
      <c r="F1613" s="244"/>
      <c r="G1613" s="162" t="s">
        <v>385</v>
      </c>
      <c r="H1613" s="242">
        <v>0</v>
      </c>
      <c r="I1613" s="34">
        <v>470000000</v>
      </c>
      <c r="J1613" s="21" t="s">
        <v>1330</v>
      </c>
      <c r="K1613" s="17" t="s">
        <v>1647</v>
      </c>
      <c r="L1613" s="236" t="s">
        <v>3930</v>
      </c>
      <c r="M1613" s="141" t="s">
        <v>383</v>
      </c>
      <c r="N1613" s="364" t="s">
        <v>6116</v>
      </c>
      <c r="O1613" s="3" t="s">
        <v>1382</v>
      </c>
      <c r="P1613" s="7" t="s">
        <v>1354</v>
      </c>
      <c r="Q1613" s="3" t="s">
        <v>1195</v>
      </c>
      <c r="R1613" s="158">
        <v>10</v>
      </c>
      <c r="S1613" s="184">
        <v>18796.759999999998</v>
      </c>
      <c r="T1613" s="254">
        <f t="shared" si="313"/>
        <v>187967.59999999998</v>
      </c>
      <c r="U1613" s="83">
        <f t="shared" si="324"/>
        <v>210523.712</v>
      </c>
      <c r="V1613" s="9" t="s">
        <v>1341</v>
      </c>
      <c r="W1613" s="153" t="s">
        <v>1410</v>
      </c>
      <c r="X1613" s="244"/>
    </row>
    <row r="1614" spans="1:24" s="226" customFormat="1" ht="102">
      <c r="A1614" s="9" t="s">
        <v>7483</v>
      </c>
      <c r="B1614" s="3" t="s">
        <v>1332</v>
      </c>
      <c r="C1614" s="193" t="s">
        <v>4225</v>
      </c>
      <c r="D1614" s="191" t="s">
        <v>4226</v>
      </c>
      <c r="E1614" s="200" t="s">
        <v>4228</v>
      </c>
      <c r="F1614" s="244"/>
      <c r="G1614" s="162" t="s">
        <v>385</v>
      </c>
      <c r="H1614" s="242">
        <v>0</v>
      </c>
      <c r="I1614" s="34">
        <v>470000000</v>
      </c>
      <c r="J1614" s="21" t="s">
        <v>1330</v>
      </c>
      <c r="K1614" s="17" t="s">
        <v>1647</v>
      </c>
      <c r="L1614" s="236" t="s">
        <v>3930</v>
      </c>
      <c r="M1614" s="141" t="s">
        <v>383</v>
      </c>
      <c r="N1614" s="364" t="s">
        <v>6116</v>
      </c>
      <c r="O1614" s="3" t="s">
        <v>1382</v>
      </c>
      <c r="P1614" s="7" t="s">
        <v>1349</v>
      </c>
      <c r="Q1614" s="3" t="s">
        <v>1348</v>
      </c>
      <c r="R1614" s="259">
        <v>10</v>
      </c>
      <c r="S1614" s="184">
        <v>1157.1400000000001</v>
      </c>
      <c r="T1614" s="254">
        <f t="shared" si="313"/>
        <v>11571.400000000001</v>
      </c>
      <c r="U1614" s="83">
        <f t="shared" si="324"/>
        <v>12959.968000000003</v>
      </c>
      <c r="V1614" s="9" t="s">
        <v>1341</v>
      </c>
      <c r="W1614" s="153" t="s">
        <v>1410</v>
      </c>
      <c r="X1614" s="244"/>
    </row>
    <row r="1615" spans="1:24" s="226" customFormat="1" ht="102">
      <c r="A1615" s="9" t="s">
        <v>7484</v>
      </c>
      <c r="B1615" s="3" t="s">
        <v>1332</v>
      </c>
      <c r="C1615" s="193" t="s">
        <v>4229</v>
      </c>
      <c r="D1615" s="191" t="s">
        <v>4230</v>
      </c>
      <c r="E1615" s="200" t="s">
        <v>4231</v>
      </c>
      <c r="F1615" s="244"/>
      <c r="G1615" s="162" t="s">
        <v>385</v>
      </c>
      <c r="H1615" s="242">
        <v>0</v>
      </c>
      <c r="I1615" s="34">
        <v>470000000</v>
      </c>
      <c r="J1615" s="21" t="s">
        <v>1330</v>
      </c>
      <c r="K1615" s="17" t="s">
        <v>1647</v>
      </c>
      <c r="L1615" s="236" t="s">
        <v>3930</v>
      </c>
      <c r="M1615" s="141" t="s">
        <v>383</v>
      </c>
      <c r="N1615" s="364" t="s">
        <v>6116</v>
      </c>
      <c r="O1615" s="3" t="s">
        <v>1382</v>
      </c>
      <c r="P1615" s="7" t="s">
        <v>1354</v>
      </c>
      <c r="Q1615" s="3" t="s">
        <v>1195</v>
      </c>
      <c r="R1615" s="158">
        <v>1</v>
      </c>
      <c r="S1615" s="184">
        <v>13200</v>
      </c>
      <c r="T1615" s="254">
        <f t="shared" si="313"/>
        <v>13200</v>
      </c>
      <c r="U1615" s="83">
        <f t="shared" si="324"/>
        <v>14784.000000000002</v>
      </c>
      <c r="V1615" s="9" t="s">
        <v>1341</v>
      </c>
      <c r="W1615" s="153" t="s">
        <v>1410</v>
      </c>
      <c r="X1615" s="244"/>
    </row>
    <row r="1616" spans="1:24" s="226" customFormat="1" ht="102">
      <c r="A1616" s="9" t="s">
        <v>7485</v>
      </c>
      <c r="B1616" s="3" t="s">
        <v>1332</v>
      </c>
      <c r="C1616" s="195" t="s">
        <v>4232</v>
      </c>
      <c r="D1616" s="200" t="s">
        <v>4233</v>
      </c>
      <c r="E1616" s="200" t="s">
        <v>4234</v>
      </c>
      <c r="F1616" s="244"/>
      <c r="G1616" s="162" t="s">
        <v>385</v>
      </c>
      <c r="H1616" s="242">
        <v>0</v>
      </c>
      <c r="I1616" s="34">
        <v>470000000</v>
      </c>
      <c r="J1616" s="21" t="s">
        <v>1330</v>
      </c>
      <c r="K1616" s="17" t="s">
        <v>1647</v>
      </c>
      <c r="L1616" s="236" t="s">
        <v>3930</v>
      </c>
      <c r="M1616" s="141" t="s">
        <v>383</v>
      </c>
      <c r="N1616" s="364" t="s">
        <v>6116</v>
      </c>
      <c r="O1616" s="3" t="s">
        <v>1382</v>
      </c>
      <c r="P1616" s="7" t="s">
        <v>1354</v>
      </c>
      <c r="Q1616" s="3" t="s">
        <v>1195</v>
      </c>
      <c r="R1616" s="158">
        <v>3</v>
      </c>
      <c r="S1616" s="184">
        <v>13038.22</v>
      </c>
      <c r="T1616" s="254">
        <f t="shared" si="313"/>
        <v>39114.659999999996</v>
      </c>
      <c r="U1616" s="83">
        <f t="shared" si="324"/>
        <v>43808.419199999997</v>
      </c>
      <c r="V1616" s="9" t="s">
        <v>1341</v>
      </c>
      <c r="W1616" s="153" t="s">
        <v>1410</v>
      </c>
      <c r="X1616" s="244"/>
    </row>
    <row r="1617" spans="1:24" s="226" customFormat="1" ht="102">
      <c r="A1617" s="9" t="s">
        <v>7486</v>
      </c>
      <c r="B1617" s="3" t="s">
        <v>1332</v>
      </c>
      <c r="C1617" s="195" t="s">
        <v>4232</v>
      </c>
      <c r="D1617" s="200" t="s">
        <v>4235</v>
      </c>
      <c r="E1617" s="200" t="s">
        <v>4236</v>
      </c>
      <c r="F1617" s="244"/>
      <c r="G1617" s="162" t="s">
        <v>385</v>
      </c>
      <c r="H1617" s="242">
        <v>0</v>
      </c>
      <c r="I1617" s="34">
        <v>470000000</v>
      </c>
      <c r="J1617" s="21" t="s">
        <v>1330</v>
      </c>
      <c r="K1617" s="17" t="s">
        <v>1647</v>
      </c>
      <c r="L1617" s="236" t="s">
        <v>3930</v>
      </c>
      <c r="M1617" s="141" t="s">
        <v>383</v>
      </c>
      <c r="N1617" s="364" t="s">
        <v>6116</v>
      </c>
      <c r="O1617" s="3" t="s">
        <v>1382</v>
      </c>
      <c r="P1617" s="7" t="s">
        <v>1354</v>
      </c>
      <c r="Q1617" s="3" t="s">
        <v>1195</v>
      </c>
      <c r="R1617" s="259">
        <v>2</v>
      </c>
      <c r="S1617" s="184">
        <v>12494.96</v>
      </c>
      <c r="T1617" s="254">
        <f t="shared" si="313"/>
        <v>24989.919999999998</v>
      </c>
      <c r="U1617" s="83">
        <f t="shared" si="324"/>
        <v>27988.7104</v>
      </c>
      <c r="V1617" s="9" t="s">
        <v>1341</v>
      </c>
      <c r="W1617" s="153" t="s">
        <v>1410</v>
      </c>
      <c r="X1617" s="244"/>
    </row>
    <row r="1618" spans="1:24" s="226" customFormat="1" ht="102">
      <c r="A1618" s="9" t="s">
        <v>7487</v>
      </c>
      <c r="B1618" s="3" t="s">
        <v>1332</v>
      </c>
      <c r="C1618" s="193" t="s">
        <v>4229</v>
      </c>
      <c r="D1618" s="191" t="s">
        <v>4230</v>
      </c>
      <c r="E1618" s="200" t="s">
        <v>4237</v>
      </c>
      <c r="F1618" s="244"/>
      <c r="G1618" s="162" t="s">
        <v>385</v>
      </c>
      <c r="H1618" s="242">
        <v>0</v>
      </c>
      <c r="I1618" s="34">
        <v>470000000</v>
      </c>
      <c r="J1618" s="21" t="s">
        <v>1330</v>
      </c>
      <c r="K1618" s="17" t="s">
        <v>1647</v>
      </c>
      <c r="L1618" s="236" t="s">
        <v>3930</v>
      </c>
      <c r="M1618" s="141" t="s">
        <v>383</v>
      </c>
      <c r="N1618" s="364" t="s">
        <v>6116</v>
      </c>
      <c r="O1618" s="3" t="s">
        <v>1382</v>
      </c>
      <c r="P1618" s="7" t="s">
        <v>1354</v>
      </c>
      <c r="Q1618" s="3" t="s">
        <v>1195</v>
      </c>
      <c r="R1618" s="259">
        <v>2</v>
      </c>
      <c r="S1618" s="184">
        <v>9126.75</v>
      </c>
      <c r="T1618" s="254">
        <f t="shared" si="313"/>
        <v>18253.5</v>
      </c>
      <c r="U1618" s="83">
        <f t="shared" si="324"/>
        <v>20443.920000000002</v>
      </c>
      <c r="V1618" s="9" t="s">
        <v>1341</v>
      </c>
      <c r="W1618" s="153" t="s">
        <v>1410</v>
      </c>
      <c r="X1618" s="244"/>
    </row>
    <row r="1619" spans="1:24" s="226" customFormat="1" ht="102">
      <c r="A1619" s="9" t="s">
        <v>7488</v>
      </c>
      <c r="B1619" s="3" t="s">
        <v>1332</v>
      </c>
      <c r="C1619" s="195" t="s">
        <v>3939</v>
      </c>
      <c r="D1619" s="203" t="s">
        <v>4238</v>
      </c>
      <c r="E1619" s="200" t="s">
        <v>4239</v>
      </c>
      <c r="F1619" s="244"/>
      <c r="G1619" s="162" t="s">
        <v>385</v>
      </c>
      <c r="H1619" s="242">
        <v>0</v>
      </c>
      <c r="I1619" s="34">
        <v>470000000</v>
      </c>
      <c r="J1619" s="21" t="s">
        <v>1330</v>
      </c>
      <c r="K1619" s="17" t="s">
        <v>1647</v>
      </c>
      <c r="L1619" s="236" t="s">
        <v>3930</v>
      </c>
      <c r="M1619" s="141" t="s">
        <v>383</v>
      </c>
      <c r="N1619" s="364" t="s">
        <v>6116</v>
      </c>
      <c r="O1619" s="3" t="s">
        <v>1382</v>
      </c>
      <c r="P1619" s="7" t="s">
        <v>1354</v>
      </c>
      <c r="Q1619" s="3" t="s">
        <v>1195</v>
      </c>
      <c r="R1619" s="207">
        <v>10</v>
      </c>
      <c r="S1619" s="184">
        <v>300</v>
      </c>
      <c r="T1619" s="254">
        <f t="shared" si="313"/>
        <v>3000</v>
      </c>
      <c r="U1619" s="83">
        <f t="shared" si="324"/>
        <v>3360.0000000000005</v>
      </c>
      <c r="V1619" s="9" t="s">
        <v>1341</v>
      </c>
      <c r="W1619" s="153" t="s">
        <v>1410</v>
      </c>
      <c r="X1619" s="244"/>
    </row>
    <row r="1620" spans="1:24" s="226" customFormat="1" ht="102">
      <c r="A1620" s="9" t="s">
        <v>7489</v>
      </c>
      <c r="B1620" s="3" t="s">
        <v>1332</v>
      </c>
      <c r="C1620" s="195" t="s">
        <v>3939</v>
      </c>
      <c r="D1620" s="203" t="s">
        <v>4240</v>
      </c>
      <c r="E1620" s="200" t="s">
        <v>4241</v>
      </c>
      <c r="F1620" s="244"/>
      <c r="G1620" s="162" t="s">
        <v>385</v>
      </c>
      <c r="H1620" s="242">
        <v>0</v>
      </c>
      <c r="I1620" s="34">
        <v>470000000</v>
      </c>
      <c r="J1620" s="21" t="s">
        <v>1330</v>
      </c>
      <c r="K1620" s="17" t="s">
        <v>1647</v>
      </c>
      <c r="L1620" s="236" t="s">
        <v>3930</v>
      </c>
      <c r="M1620" s="141" t="s">
        <v>383</v>
      </c>
      <c r="N1620" s="364" t="s">
        <v>6116</v>
      </c>
      <c r="O1620" s="3" t="s">
        <v>1382</v>
      </c>
      <c r="P1620" s="7" t="s">
        <v>1354</v>
      </c>
      <c r="Q1620" s="3" t="s">
        <v>1195</v>
      </c>
      <c r="R1620" s="207">
        <v>10</v>
      </c>
      <c r="S1620" s="184">
        <v>400</v>
      </c>
      <c r="T1620" s="254">
        <f t="shared" ref="T1620:T1683" si="325">R1620*S1620</f>
        <v>4000</v>
      </c>
      <c r="U1620" s="83">
        <f t="shared" si="324"/>
        <v>4480</v>
      </c>
      <c r="V1620" s="9" t="s">
        <v>1341</v>
      </c>
      <c r="W1620" s="153" t="s">
        <v>1410</v>
      </c>
      <c r="X1620" s="244"/>
    </row>
    <row r="1621" spans="1:24" s="226" customFormat="1" ht="102">
      <c r="A1621" s="9" t="s">
        <v>7490</v>
      </c>
      <c r="B1621" s="3" t="s">
        <v>1332</v>
      </c>
      <c r="C1621" s="195" t="s">
        <v>4242</v>
      </c>
      <c r="D1621" s="190" t="s">
        <v>4243</v>
      </c>
      <c r="E1621" s="200" t="s">
        <v>4244</v>
      </c>
      <c r="F1621" s="244"/>
      <c r="G1621" s="162" t="s">
        <v>385</v>
      </c>
      <c r="H1621" s="242">
        <v>0</v>
      </c>
      <c r="I1621" s="34">
        <v>470000000</v>
      </c>
      <c r="J1621" s="21" t="s">
        <v>1330</v>
      </c>
      <c r="K1621" s="17" t="s">
        <v>1647</v>
      </c>
      <c r="L1621" s="236" t="s">
        <v>3930</v>
      </c>
      <c r="M1621" s="141" t="s">
        <v>383</v>
      </c>
      <c r="N1621" s="364" t="s">
        <v>6116</v>
      </c>
      <c r="O1621" s="3" t="s">
        <v>1382</v>
      </c>
      <c r="P1621" s="7" t="s">
        <v>1349</v>
      </c>
      <c r="Q1621" s="3" t="s">
        <v>1348</v>
      </c>
      <c r="R1621" s="158">
        <v>1</v>
      </c>
      <c r="S1621" s="184">
        <v>599757.85</v>
      </c>
      <c r="T1621" s="254">
        <f t="shared" si="325"/>
        <v>599757.85</v>
      </c>
      <c r="U1621" s="83">
        <f t="shared" si="324"/>
        <v>671728.79200000002</v>
      </c>
      <c r="V1621" s="9" t="s">
        <v>1341</v>
      </c>
      <c r="W1621" s="153" t="s">
        <v>1410</v>
      </c>
      <c r="X1621" s="244"/>
    </row>
    <row r="1622" spans="1:24" s="226" customFormat="1" ht="102">
      <c r="A1622" s="9" t="s">
        <v>7491</v>
      </c>
      <c r="B1622" s="3" t="s">
        <v>1332</v>
      </c>
      <c r="C1622" s="195" t="s">
        <v>3939</v>
      </c>
      <c r="D1622" s="203" t="s">
        <v>4245</v>
      </c>
      <c r="E1622" s="200" t="s">
        <v>4246</v>
      </c>
      <c r="F1622" s="244"/>
      <c r="G1622" s="162" t="s">
        <v>385</v>
      </c>
      <c r="H1622" s="242">
        <v>0</v>
      </c>
      <c r="I1622" s="34">
        <v>470000000</v>
      </c>
      <c r="J1622" s="21" t="s">
        <v>1330</v>
      </c>
      <c r="K1622" s="17" t="s">
        <v>1647</v>
      </c>
      <c r="L1622" s="236" t="s">
        <v>3930</v>
      </c>
      <c r="M1622" s="141" t="s">
        <v>383</v>
      </c>
      <c r="N1622" s="364" t="s">
        <v>6116</v>
      </c>
      <c r="O1622" s="3" t="s">
        <v>1382</v>
      </c>
      <c r="P1622" s="7" t="s">
        <v>1354</v>
      </c>
      <c r="Q1622" s="3" t="s">
        <v>1195</v>
      </c>
      <c r="R1622" s="207">
        <v>10</v>
      </c>
      <c r="S1622" s="184">
        <v>621.49</v>
      </c>
      <c r="T1622" s="254">
        <f t="shared" si="325"/>
        <v>6214.9</v>
      </c>
      <c r="U1622" s="83">
        <f t="shared" si="324"/>
        <v>6960.6880000000001</v>
      </c>
      <c r="V1622" s="9" t="s">
        <v>1341</v>
      </c>
      <c r="W1622" s="153" t="s">
        <v>1410</v>
      </c>
      <c r="X1622" s="244"/>
    </row>
    <row r="1623" spans="1:24" s="226" customFormat="1" ht="102">
      <c r="A1623" s="9" t="s">
        <v>7492</v>
      </c>
      <c r="B1623" s="3" t="s">
        <v>1332</v>
      </c>
      <c r="C1623" s="195" t="s">
        <v>3939</v>
      </c>
      <c r="D1623" s="203" t="s">
        <v>4247</v>
      </c>
      <c r="E1623" s="199" t="s">
        <v>4248</v>
      </c>
      <c r="F1623" s="244"/>
      <c r="G1623" s="162" t="s">
        <v>385</v>
      </c>
      <c r="H1623" s="242">
        <v>0</v>
      </c>
      <c r="I1623" s="34">
        <v>470000000</v>
      </c>
      <c r="J1623" s="21" t="s">
        <v>1330</v>
      </c>
      <c r="K1623" s="17" t="s">
        <v>1647</v>
      </c>
      <c r="L1623" s="236" t="s">
        <v>3930</v>
      </c>
      <c r="M1623" s="141" t="s">
        <v>383</v>
      </c>
      <c r="N1623" s="364" t="s">
        <v>6116</v>
      </c>
      <c r="O1623" s="3" t="s">
        <v>1382</v>
      </c>
      <c r="P1623" s="7" t="s">
        <v>1354</v>
      </c>
      <c r="Q1623" s="3" t="s">
        <v>1195</v>
      </c>
      <c r="R1623" s="207">
        <v>10</v>
      </c>
      <c r="S1623" s="184">
        <v>650</v>
      </c>
      <c r="T1623" s="254">
        <f t="shared" si="325"/>
        <v>6500</v>
      </c>
      <c r="U1623" s="83">
        <f t="shared" si="324"/>
        <v>7280.0000000000009</v>
      </c>
      <c r="V1623" s="9" t="s">
        <v>1341</v>
      </c>
      <c r="W1623" s="153" t="s">
        <v>1410</v>
      </c>
      <c r="X1623" s="244"/>
    </row>
    <row r="1624" spans="1:24" s="226" customFormat="1" ht="102">
      <c r="A1624" s="9" t="s">
        <v>7493</v>
      </c>
      <c r="B1624" s="3" t="s">
        <v>1332</v>
      </c>
      <c r="C1624" s="195" t="s">
        <v>4249</v>
      </c>
      <c r="D1624" s="200" t="s">
        <v>4250</v>
      </c>
      <c r="E1624" s="200" t="s">
        <v>4251</v>
      </c>
      <c r="F1624" s="244"/>
      <c r="G1624" s="162" t="s">
        <v>385</v>
      </c>
      <c r="H1624" s="242">
        <v>0</v>
      </c>
      <c r="I1624" s="34">
        <v>470000000</v>
      </c>
      <c r="J1624" s="21" t="s">
        <v>1330</v>
      </c>
      <c r="K1624" s="17" t="s">
        <v>1647</v>
      </c>
      <c r="L1624" s="236" t="s">
        <v>3930</v>
      </c>
      <c r="M1624" s="141" t="s">
        <v>383</v>
      </c>
      <c r="N1624" s="364" t="s">
        <v>6116</v>
      </c>
      <c r="O1624" s="3" t="s">
        <v>1382</v>
      </c>
      <c r="P1624" s="7" t="s">
        <v>1354</v>
      </c>
      <c r="Q1624" s="3" t="s">
        <v>1195</v>
      </c>
      <c r="R1624" s="259">
        <v>2</v>
      </c>
      <c r="S1624" s="184">
        <v>64203.8</v>
      </c>
      <c r="T1624" s="254">
        <f t="shared" si="325"/>
        <v>128407.6</v>
      </c>
      <c r="U1624" s="83">
        <f t="shared" si="324"/>
        <v>143816.51200000002</v>
      </c>
      <c r="V1624" s="9" t="s">
        <v>1341</v>
      </c>
      <c r="W1624" s="153" t="s">
        <v>1410</v>
      </c>
      <c r="X1624" s="244"/>
    </row>
    <row r="1625" spans="1:24" s="226" customFormat="1" ht="102">
      <c r="A1625" s="9" t="s">
        <v>7494</v>
      </c>
      <c r="B1625" s="3" t="s">
        <v>1332</v>
      </c>
      <c r="C1625" s="195" t="s">
        <v>4249</v>
      </c>
      <c r="D1625" s="200" t="s">
        <v>4252</v>
      </c>
      <c r="E1625" s="200" t="s">
        <v>4253</v>
      </c>
      <c r="F1625" s="244"/>
      <c r="G1625" s="162" t="s">
        <v>385</v>
      </c>
      <c r="H1625" s="242">
        <v>0</v>
      </c>
      <c r="I1625" s="34">
        <v>470000000</v>
      </c>
      <c r="J1625" s="21" t="s">
        <v>1330</v>
      </c>
      <c r="K1625" s="17" t="s">
        <v>1647</v>
      </c>
      <c r="L1625" s="236" t="s">
        <v>3930</v>
      </c>
      <c r="M1625" s="141" t="s">
        <v>383</v>
      </c>
      <c r="N1625" s="364" t="s">
        <v>6116</v>
      </c>
      <c r="O1625" s="3" t="s">
        <v>1382</v>
      </c>
      <c r="P1625" s="7" t="s">
        <v>1354</v>
      </c>
      <c r="Q1625" s="3" t="s">
        <v>1195</v>
      </c>
      <c r="R1625" s="259">
        <v>2</v>
      </c>
      <c r="S1625" s="184">
        <v>90302.61</v>
      </c>
      <c r="T1625" s="254">
        <f t="shared" si="325"/>
        <v>180605.22</v>
      </c>
      <c r="U1625" s="83">
        <f t="shared" si="324"/>
        <v>202277.84640000001</v>
      </c>
      <c r="V1625" s="9" t="s">
        <v>1341</v>
      </c>
      <c r="W1625" s="153" t="s">
        <v>1410</v>
      </c>
      <c r="X1625" s="244"/>
    </row>
    <row r="1626" spans="1:24" s="226" customFormat="1" ht="102">
      <c r="A1626" s="9" t="s">
        <v>7495</v>
      </c>
      <c r="B1626" s="3" t="s">
        <v>1332</v>
      </c>
      <c r="C1626" s="195" t="s">
        <v>4249</v>
      </c>
      <c r="D1626" s="200" t="s">
        <v>4250</v>
      </c>
      <c r="E1626" s="200" t="s">
        <v>4254</v>
      </c>
      <c r="F1626" s="244"/>
      <c r="G1626" s="162" t="s">
        <v>385</v>
      </c>
      <c r="H1626" s="242">
        <v>0</v>
      </c>
      <c r="I1626" s="34">
        <v>470000000</v>
      </c>
      <c r="J1626" s="21" t="s">
        <v>1330</v>
      </c>
      <c r="K1626" s="17" t="s">
        <v>1647</v>
      </c>
      <c r="L1626" s="236" t="s">
        <v>3930</v>
      </c>
      <c r="M1626" s="141" t="s">
        <v>383</v>
      </c>
      <c r="N1626" s="364" t="s">
        <v>6116</v>
      </c>
      <c r="O1626" s="3" t="s">
        <v>1382</v>
      </c>
      <c r="P1626" s="7" t="s">
        <v>1354</v>
      </c>
      <c r="Q1626" s="3" t="s">
        <v>1195</v>
      </c>
      <c r="R1626" s="259">
        <v>2</v>
      </c>
      <c r="S1626" s="184">
        <v>37050.26</v>
      </c>
      <c r="T1626" s="254">
        <f t="shared" si="325"/>
        <v>74100.52</v>
      </c>
      <c r="U1626" s="83">
        <f t="shared" si="324"/>
        <v>82992.582400000014</v>
      </c>
      <c r="V1626" s="9" t="s">
        <v>1341</v>
      </c>
      <c r="W1626" s="153" t="s">
        <v>1410</v>
      </c>
      <c r="X1626" s="244"/>
    </row>
    <row r="1627" spans="1:24" s="226" customFormat="1" ht="102">
      <c r="A1627" s="9" t="s">
        <v>7496</v>
      </c>
      <c r="B1627" s="3" t="s">
        <v>1332</v>
      </c>
      <c r="C1627" s="195" t="s">
        <v>4255</v>
      </c>
      <c r="D1627" s="200" t="s">
        <v>4256</v>
      </c>
      <c r="E1627" s="200" t="s">
        <v>4257</v>
      </c>
      <c r="F1627" s="244"/>
      <c r="G1627" s="162" t="s">
        <v>385</v>
      </c>
      <c r="H1627" s="242">
        <v>0</v>
      </c>
      <c r="I1627" s="34">
        <v>470000000</v>
      </c>
      <c r="J1627" s="21" t="s">
        <v>1330</v>
      </c>
      <c r="K1627" s="17" t="s">
        <v>1647</v>
      </c>
      <c r="L1627" s="236" t="s">
        <v>3930</v>
      </c>
      <c r="M1627" s="141" t="s">
        <v>383</v>
      </c>
      <c r="N1627" s="364" t="s">
        <v>6116</v>
      </c>
      <c r="O1627" s="3" t="s">
        <v>1382</v>
      </c>
      <c r="P1627" s="7" t="s">
        <v>1354</v>
      </c>
      <c r="Q1627" s="3" t="s">
        <v>1195</v>
      </c>
      <c r="R1627" s="259">
        <v>5</v>
      </c>
      <c r="S1627" s="184">
        <v>4832.83</v>
      </c>
      <c r="T1627" s="254">
        <f t="shared" si="325"/>
        <v>24164.15</v>
      </c>
      <c r="U1627" s="83">
        <f t="shared" si="324"/>
        <v>27063.848000000005</v>
      </c>
      <c r="V1627" s="9" t="s">
        <v>1341</v>
      </c>
      <c r="W1627" s="153" t="s">
        <v>1410</v>
      </c>
      <c r="X1627" s="244"/>
    </row>
    <row r="1628" spans="1:24" s="226" customFormat="1" ht="102">
      <c r="A1628" s="9" t="s">
        <v>7497</v>
      </c>
      <c r="B1628" s="3" t="s">
        <v>1332</v>
      </c>
      <c r="C1628" s="195" t="s">
        <v>4255</v>
      </c>
      <c r="D1628" s="199" t="s">
        <v>4258</v>
      </c>
      <c r="E1628" s="200" t="s">
        <v>4259</v>
      </c>
      <c r="F1628" s="244"/>
      <c r="G1628" s="162" t="s">
        <v>385</v>
      </c>
      <c r="H1628" s="242">
        <v>0</v>
      </c>
      <c r="I1628" s="34">
        <v>470000000</v>
      </c>
      <c r="J1628" s="21" t="s">
        <v>1330</v>
      </c>
      <c r="K1628" s="17" t="s">
        <v>1647</v>
      </c>
      <c r="L1628" s="236" t="s">
        <v>3930</v>
      </c>
      <c r="M1628" s="141" t="s">
        <v>383</v>
      </c>
      <c r="N1628" s="364" t="s">
        <v>6116</v>
      </c>
      <c r="O1628" s="3" t="s">
        <v>1382</v>
      </c>
      <c r="P1628" s="7" t="s">
        <v>1354</v>
      </c>
      <c r="Q1628" s="3" t="s">
        <v>1195</v>
      </c>
      <c r="R1628" s="259">
        <v>5</v>
      </c>
      <c r="S1628" s="184">
        <v>5171.83</v>
      </c>
      <c r="T1628" s="254">
        <f t="shared" si="325"/>
        <v>25859.15</v>
      </c>
      <c r="U1628" s="83">
        <f t="shared" si="324"/>
        <v>28962.248000000003</v>
      </c>
      <c r="V1628" s="9" t="s">
        <v>1341</v>
      </c>
      <c r="W1628" s="153" t="s">
        <v>1410</v>
      </c>
      <c r="X1628" s="244"/>
    </row>
    <row r="1629" spans="1:24" s="226" customFormat="1" ht="102">
      <c r="A1629" s="9" t="s">
        <v>7498</v>
      </c>
      <c r="B1629" s="3" t="s">
        <v>1332</v>
      </c>
      <c r="C1629" s="193" t="s">
        <v>4260</v>
      </c>
      <c r="D1629" s="191" t="s">
        <v>4261</v>
      </c>
      <c r="E1629" s="200" t="s">
        <v>4262</v>
      </c>
      <c r="F1629" s="244"/>
      <c r="G1629" s="162" t="s">
        <v>385</v>
      </c>
      <c r="H1629" s="242">
        <v>0</v>
      </c>
      <c r="I1629" s="34">
        <v>470000000</v>
      </c>
      <c r="J1629" s="21" t="s">
        <v>1330</v>
      </c>
      <c r="K1629" s="17" t="s">
        <v>1647</v>
      </c>
      <c r="L1629" s="236" t="s">
        <v>3930</v>
      </c>
      <c r="M1629" s="141" t="s">
        <v>383</v>
      </c>
      <c r="N1629" s="364" t="s">
        <v>6116</v>
      </c>
      <c r="O1629" s="3" t="s">
        <v>1382</v>
      </c>
      <c r="P1629" s="7" t="s">
        <v>1354</v>
      </c>
      <c r="Q1629" s="3" t="s">
        <v>1195</v>
      </c>
      <c r="R1629" s="203">
        <v>1</v>
      </c>
      <c r="S1629" s="184">
        <v>169400</v>
      </c>
      <c r="T1629" s="254">
        <f t="shared" si="325"/>
        <v>169400</v>
      </c>
      <c r="U1629" s="83">
        <f t="shared" si="324"/>
        <v>189728.00000000003</v>
      </c>
      <c r="V1629" s="9" t="s">
        <v>1341</v>
      </c>
      <c r="W1629" s="153" t="s">
        <v>1410</v>
      </c>
      <c r="X1629" s="244"/>
    </row>
    <row r="1630" spans="1:24" s="226" customFormat="1" ht="102">
      <c r="A1630" s="9" t="s">
        <v>7499</v>
      </c>
      <c r="B1630" s="3" t="s">
        <v>1332</v>
      </c>
      <c r="C1630" s="195" t="s">
        <v>4263</v>
      </c>
      <c r="D1630" s="200" t="s">
        <v>4264</v>
      </c>
      <c r="E1630" s="200" t="s">
        <v>4265</v>
      </c>
      <c r="F1630" s="244"/>
      <c r="G1630" s="162" t="s">
        <v>385</v>
      </c>
      <c r="H1630" s="242">
        <v>0</v>
      </c>
      <c r="I1630" s="34">
        <v>470000000</v>
      </c>
      <c r="J1630" s="21" t="s">
        <v>1330</v>
      </c>
      <c r="K1630" s="17" t="s">
        <v>1647</v>
      </c>
      <c r="L1630" s="236" t="s">
        <v>3930</v>
      </c>
      <c r="M1630" s="141" t="s">
        <v>383</v>
      </c>
      <c r="N1630" s="364" t="s">
        <v>6116</v>
      </c>
      <c r="O1630" s="3" t="s">
        <v>1382</v>
      </c>
      <c r="P1630" s="7" t="s">
        <v>1349</v>
      </c>
      <c r="Q1630" s="3" t="s">
        <v>1348</v>
      </c>
      <c r="R1630" s="259">
        <v>2</v>
      </c>
      <c r="S1630" s="184">
        <v>265110.34999999998</v>
      </c>
      <c r="T1630" s="254">
        <f t="shared" si="325"/>
        <v>530220.69999999995</v>
      </c>
      <c r="U1630" s="83">
        <f t="shared" si="324"/>
        <v>593847.18400000001</v>
      </c>
      <c r="V1630" s="9" t="s">
        <v>1341</v>
      </c>
      <c r="W1630" s="153" t="s">
        <v>1410</v>
      </c>
      <c r="X1630" s="244"/>
    </row>
    <row r="1631" spans="1:24" s="226" customFormat="1" ht="102">
      <c r="A1631" s="9" t="s">
        <v>7500</v>
      </c>
      <c r="B1631" s="3" t="s">
        <v>1332</v>
      </c>
      <c r="C1631" s="195" t="s">
        <v>4263</v>
      </c>
      <c r="D1631" s="200" t="s">
        <v>4266</v>
      </c>
      <c r="E1631" s="200" t="s">
        <v>4267</v>
      </c>
      <c r="F1631" s="244"/>
      <c r="G1631" s="162" t="s">
        <v>385</v>
      </c>
      <c r="H1631" s="242">
        <v>0</v>
      </c>
      <c r="I1631" s="34">
        <v>470000000</v>
      </c>
      <c r="J1631" s="21" t="s">
        <v>1330</v>
      </c>
      <c r="K1631" s="17" t="s">
        <v>1647</v>
      </c>
      <c r="L1631" s="236" t="s">
        <v>3930</v>
      </c>
      <c r="M1631" s="141" t="s">
        <v>383</v>
      </c>
      <c r="N1631" s="364" t="s">
        <v>6116</v>
      </c>
      <c r="O1631" s="3" t="s">
        <v>1382</v>
      </c>
      <c r="P1631" s="7" t="s">
        <v>1349</v>
      </c>
      <c r="Q1631" s="3" t="s">
        <v>1348</v>
      </c>
      <c r="R1631" s="158">
        <v>2</v>
      </c>
      <c r="S1631" s="184">
        <v>233982.41</v>
      </c>
      <c r="T1631" s="254">
        <f t="shared" si="325"/>
        <v>467964.82</v>
      </c>
      <c r="U1631" s="83">
        <f t="shared" si="324"/>
        <v>524120.59840000008</v>
      </c>
      <c r="V1631" s="9" t="s">
        <v>1341</v>
      </c>
      <c r="W1631" s="153" t="s">
        <v>1410</v>
      </c>
      <c r="X1631" s="244"/>
    </row>
    <row r="1632" spans="1:24" s="226" customFormat="1" ht="102">
      <c r="A1632" s="9" t="s">
        <v>7501</v>
      </c>
      <c r="B1632" s="3" t="s">
        <v>1332</v>
      </c>
      <c r="C1632" s="195" t="s">
        <v>4268</v>
      </c>
      <c r="D1632" s="199" t="s">
        <v>4269</v>
      </c>
      <c r="E1632" s="200" t="s">
        <v>4270</v>
      </c>
      <c r="F1632" s="244"/>
      <c r="G1632" s="162" t="s">
        <v>385</v>
      </c>
      <c r="H1632" s="242">
        <v>0</v>
      </c>
      <c r="I1632" s="34">
        <v>470000000</v>
      </c>
      <c r="J1632" s="21" t="s">
        <v>1330</v>
      </c>
      <c r="K1632" s="17" t="s">
        <v>1647</v>
      </c>
      <c r="L1632" s="236" t="s">
        <v>3930</v>
      </c>
      <c r="M1632" s="141" t="s">
        <v>383</v>
      </c>
      <c r="N1632" s="364" t="s">
        <v>6116</v>
      </c>
      <c r="O1632" s="3" t="s">
        <v>1382</v>
      </c>
      <c r="P1632" s="7" t="s">
        <v>1354</v>
      </c>
      <c r="Q1632" s="3" t="s">
        <v>1195</v>
      </c>
      <c r="R1632" s="158">
        <v>6</v>
      </c>
      <c r="S1632" s="184">
        <v>11540.99</v>
      </c>
      <c r="T1632" s="254">
        <f t="shared" si="325"/>
        <v>69245.94</v>
      </c>
      <c r="U1632" s="83">
        <f t="shared" si="324"/>
        <v>77555.452800000014</v>
      </c>
      <c r="V1632" s="9" t="s">
        <v>1341</v>
      </c>
      <c r="W1632" s="153" t="s">
        <v>1410</v>
      </c>
      <c r="X1632" s="244"/>
    </row>
    <row r="1633" spans="1:24" s="226" customFormat="1" ht="102">
      <c r="A1633" s="9" t="s">
        <v>7502</v>
      </c>
      <c r="B1633" s="3" t="s">
        <v>1332</v>
      </c>
      <c r="C1633" s="195" t="s">
        <v>4271</v>
      </c>
      <c r="D1633" s="200" t="s">
        <v>4272</v>
      </c>
      <c r="E1633" s="200" t="s">
        <v>4273</v>
      </c>
      <c r="F1633" s="244"/>
      <c r="G1633" s="162" t="s">
        <v>385</v>
      </c>
      <c r="H1633" s="242">
        <v>0</v>
      </c>
      <c r="I1633" s="34">
        <v>470000000</v>
      </c>
      <c r="J1633" s="21" t="s">
        <v>1330</v>
      </c>
      <c r="K1633" s="17" t="s">
        <v>1647</v>
      </c>
      <c r="L1633" s="236" t="s">
        <v>3930</v>
      </c>
      <c r="M1633" s="141" t="s">
        <v>383</v>
      </c>
      <c r="N1633" s="364" t="s">
        <v>6116</v>
      </c>
      <c r="O1633" s="3" t="s">
        <v>1382</v>
      </c>
      <c r="P1633" s="7" t="s">
        <v>1354</v>
      </c>
      <c r="Q1633" s="3" t="s">
        <v>1195</v>
      </c>
      <c r="R1633" s="158">
        <v>10</v>
      </c>
      <c r="S1633" s="184">
        <v>26566.78</v>
      </c>
      <c r="T1633" s="254">
        <f t="shared" si="325"/>
        <v>265667.8</v>
      </c>
      <c r="U1633" s="83">
        <f t="shared" si="324"/>
        <v>297547.93599999999</v>
      </c>
      <c r="V1633" s="9" t="s">
        <v>1341</v>
      </c>
      <c r="W1633" s="153" t="s">
        <v>1410</v>
      </c>
      <c r="X1633" s="244"/>
    </row>
    <row r="1634" spans="1:24" s="226" customFormat="1" ht="102">
      <c r="A1634" s="9" t="s">
        <v>7503</v>
      </c>
      <c r="B1634" s="3" t="s">
        <v>1332</v>
      </c>
      <c r="C1634" s="195" t="s">
        <v>4274</v>
      </c>
      <c r="D1634" s="200" t="s">
        <v>4275</v>
      </c>
      <c r="E1634" s="200" t="s">
        <v>4276</v>
      </c>
      <c r="F1634" s="244"/>
      <c r="G1634" s="162" t="s">
        <v>385</v>
      </c>
      <c r="H1634" s="242">
        <v>0</v>
      </c>
      <c r="I1634" s="34">
        <v>470000000</v>
      </c>
      <c r="J1634" s="21" t="s">
        <v>1330</v>
      </c>
      <c r="K1634" s="17" t="s">
        <v>1647</v>
      </c>
      <c r="L1634" s="236" t="s">
        <v>3930</v>
      </c>
      <c r="M1634" s="141" t="s">
        <v>383</v>
      </c>
      <c r="N1634" s="364" t="s">
        <v>6116</v>
      </c>
      <c r="O1634" s="3" t="s">
        <v>1382</v>
      </c>
      <c r="P1634" s="7" t="s">
        <v>1354</v>
      </c>
      <c r="Q1634" s="3" t="s">
        <v>1195</v>
      </c>
      <c r="R1634" s="158">
        <v>8</v>
      </c>
      <c r="S1634" s="184">
        <v>44481.04</v>
      </c>
      <c r="T1634" s="254">
        <f t="shared" si="325"/>
        <v>355848.32</v>
      </c>
      <c r="U1634" s="83">
        <f t="shared" si="324"/>
        <v>398550.11840000004</v>
      </c>
      <c r="V1634" s="9" t="s">
        <v>1341</v>
      </c>
      <c r="W1634" s="153" t="s">
        <v>1410</v>
      </c>
      <c r="X1634" s="244"/>
    </row>
    <row r="1635" spans="1:24" s="226" customFormat="1" ht="102">
      <c r="A1635" s="9" t="s">
        <v>7504</v>
      </c>
      <c r="B1635" s="3" t="s">
        <v>1332</v>
      </c>
      <c r="C1635" s="193" t="s">
        <v>4277</v>
      </c>
      <c r="D1635" s="191" t="s">
        <v>4278</v>
      </c>
      <c r="E1635" s="200" t="s">
        <v>4279</v>
      </c>
      <c r="F1635" s="244"/>
      <c r="G1635" s="162" t="s">
        <v>385</v>
      </c>
      <c r="H1635" s="242">
        <v>0</v>
      </c>
      <c r="I1635" s="34">
        <v>470000000</v>
      </c>
      <c r="J1635" s="21" t="s">
        <v>1330</v>
      </c>
      <c r="K1635" s="17" t="s">
        <v>1647</v>
      </c>
      <c r="L1635" s="236" t="s">
        <v>3930</v>
      </c>
      <c r="M1635" s="141" t="s">
        <v>383</v>
      </c>
      <c r="N1635" s="364" t="s">
        <v>6116</v>
      </c>
      <c r="O1635" s="3" t="s">
        <v>1382</v>
      </c>
      <c r="P1635" s="7" t="s">
        <v>1354</v>
      </c>
      <c r="Q1635" s="3" t="s">
        <v>1195</v>
      </c>
      <c r="R1635" s="158">
        <v>20</v>
      </c>
      <c r="S1635" s="184">
        <v>10920.01</v>
      </c>
      <c r="T1635" s="254">
        <f t="shared" si="325"/>
        <v>218400.2</v>
      </c>
      <c r="U1635" s="83">
        <f t="shared" si="324"/>
        <v>244608.22400000005</v>
      </c>
      <c r="V1635" s="9" t="s">
        <v>1341</v>
      </c>
      <c r="W1635" s="153" t="s">
        <v>1410</v>
      </c>
      <c r="X1635" s="244"/>
    </row>
    <row r="1636" spans="1:24" s="226" customFormat="1" ht="102">
      <c r="A1636" s="9" t="s">
        <v>7505</v>
      </c>
      <c r="B1636" s="3" t="s">
        <v>1332</v>
      </c>
      <c r="C1636" s="193" t="s">
        <v>4277</v>
      </c>
      <c r="D1636" s="191" t="s">
        <v>4278</v>
      </c>
      <c r="E1636" s="200" t="s">
        <v>4280</v>
      </c>
      <c r="F1636" s="244"/>
      <c r="G1636" s="162" t="s">
        <v>385</v>
      </c>
      <c r="H1636" s="242">
        <v>0</v>
      </c>
      <c r="I1636" s="34">
        <v>470000000</v>
      </c>
      <c r="J1636" s="21" t="s">
        <v>1330</v>
      </c>
      <c r="K1636" s="17" t="s">
        <v>1647</v>
      </c>
      <c r="L1636" s="236" t="s">
        <v>3930</v>
      </c>
      <c r="M1636" s="141" t="s">
        <v>383</v>
      </c>
      <c r="N1636" s="364" t="s">
        <v>6116</v>
      </c>
      <c r="O1636" s="3" t="s">
        <v>1382</v>
      </c>
      <c r="P1636" s="7" t="s">
        <v>1354</v>
      </c>
      <c r="Q1636" s="3" t="s">
        <v>1195</v>
      </c>
      <c r="R1636" s="158">
        <v>20</v>
      </c>
      <c r="S1636" s="184">
        <v>11774.59</v>
      </c>
      <c r="T1636" s="254">
        <f t="shared" si="325"/>
        <v>235491.8</v>
      </c>
      <c r="U1636" s="83">
        <f t="shared" si="324"/>
        <v>263750.81599999999</v>
      </c>
      <c r="V1636" s="9" t="s">
        <v>1341</v>
      </c>
      <c r="W1636" s="153" t="s">
        <v>1410</v>
      </c>
      <c r="X1636" s="244"/>
    </row>
    <row r="1637" spans="1:24" s="226" customFormat="1" ht="102">
      <c r="A1637" s="9" t="s">
        <v>7506</v>
      </c>
      <c r="B1637" s="3" t="s">
        <v>1332</v>
      </c>
      <c r="C1637" s="193" t="s">
        <v>4260</v>
      </c>
      <c r="D1637" s="191" t="s">
        <v>4261</v>
      </c>
      <c r="E1637" s="200" t="s">
        <v>4281</v>
      </c>
      <c r="F1637" s="244"/>
      <c r="G1637" s="162" t="s">
        <v>385</v>
      </c>
      <c r="H1637" s="242">
        <v>0</v>
      </c>
      <c r="I1637" s="34">
        <v>470000000</v>
      </c>
      <c r="J1637" s="21" t="s">
        <v>1330</v>
      </c>
      <c r="K1637" s="17" t="s">
        <v>1647</v>
      </c>
      <c r="L1637" s="236" t="s">
        <v>3930</v>
      </c>
      <c r="M1637" s="141" t="s">
        <v>383</v>
      </c>
      <c r="N1637" s="364" t="s">
        <v>6116</v>
      </c>
      <c r="O1637" s="3" t="s">
        <v>1382</v>
      </c>
      <c r="P1637" s="7" t="s">
        <v>1354</v>
      </c>
      <c r="Q1637" s="3" t="s">
        <v>1195</v>
      </c>
      <c r="R1637" s="158">
        <v>2</v>
      </c>
      <c r="S1637" s="184">
        <v>21082.78</v>
      </c>
      <c r="T1637" s="254">
        <f t="shared" si="325"/>
        <v>42165.56</v>
      </c>
      <c r="U1637" s="83">
        <f t="shared" si="324"/>
        <v>47225.427199999998</v>
      </c>
      <c r="V1637" s="9" t="s">
        <v>1341</v>
      </c>
      <c r="W1637" s="153" t="s">
        <v>1410</v>
      </c>
      <c r="X1637" s="244"/>
    </row>
    <row r="1638" spans="1:24" s="226" customFormat="1" ht="102">
      <c r="A1638" s="9" t="s">
        <v>7507</v>
      </c>
      <c r="B1638" s="3" t="s">
        <v>1332</v>
      </c>
      <c r="C1638" s="193" t="s">
        <v>4260</v>
      </c>
      <c r="D1638" s="191" t="s">
        <v>4261</v>
      </c>
      <c r="E1638" s="200" t="s">
        <v>4282</v>
      </c>
      <c r="F1638" s="244"/>
      <c r="G1638" s="162" t="s">
        <v>385</v>
      </c>
      <c r="H1638" s="242">
        <v>0</v>
      </c>
      <c r="I1638" s="34">
        <v>470000000</v>
      </c>
      <c r="J1638" s="21" t="s">
        <v>1330</v>
      </c>
      <c r="K1638" s="17" t="s">
        <v>1647</v>
      </c>
      <c r="L1638" s="236" t="s">
        <v>3930</v>
      </c>
      <c r="M1638" s="141" t="s">
        <v>383</v>
      </c>
      <c r="N1638" s="364" t="s">
        <v>6116</v>
      </c>
      <c r="O1638" s="3" t="s">
        <v>1382</v>
      </c>
      <c r="P1638" s="7" t="s">
        <v>1354</v>
      </c>
      <c r="Q1638" s="3" t="s">
        <v>1195</v>
      </c>
      <c r="R1638" s="158">
        <v>2</v>
      </c>
      <c r="S1638" s="184">
        <v>19809.3</v>
      </c>
      <c r="T1638" s="254">
        <f t="shared" si="325"/>
        <v>39618.6</v>
      </c>
      <c r="U1638" s="83">
        <f t="shared" si="324"/>
        <v>44372.832000000002</v>
      </c>
      <c r="V1638" s="9" t="s">
        <v>1341</v>
      </c>
      <c r="W1638" s="153" t="s">
        <v>1410</v>
      </c>
      <c r="X1638" s="244"/>
    </row>
    <row r="1639" spans="1:24" s="226" customFormat="1" ht="102">
      <c r="A1639" s="9" t="s">
        <v>7508</v>
      </c>
      <c r="B1639" s="3" t="s">
        <v>1332</v>
      </c>
      <c r="C1639" s="195" t="s">
        <v>4283</v>
      </c>
      <c r="D1639" s="199" t="s">
        <v>4284</v>
      </c>
      <c r="E1639" s="200" t="s">
        <v>4285</v>
      </c>
      <c r="F1639" s="244"/>
      <c r="G1639" s="162" t="s">
        <v>385</v>
      </c>
      <c r="H1639" s="242">
        <v>0</v>
      </c>
      <c r="I1639" s="34">
        <v>470000000</v>
      </c>
      <c r="J1639" s="21" t="s">
        <v>1330</v>
      </c>
      <c r="K1639" s="17" t="s">
        <v>1647</v>
      </c>
      <c r="L1639" s="236" t="s">
        <v>3930</v>
      </c>
      <c r="M1639" s="141" t="s">
        <v>383</v>
      </c>
      <c r="N1639" s="364" t="s">
        <v>6116</v>
      </c>
      <c r="O1639" s="3" t="s">
        <v>1382</v>
      </c>
      <c r="P1639" s="7" t="s">
        <v>1354</v>
      </c>
      <c r="Q1639" s="3" t="s">
        <v>1195</v>
      </c>
      <c r="R1639" s="158">
        <v>10</v>
      </c>
      <c r="S1639" s="184">
        <v>526.74</v>
      </c>
      <c r="T1639" s="254">
        <f t="shared" si="325"/>
        <v>5267.4</v>
      </c>
      <c r="U1639" s="83">
        <f t="shared" si="324"/>
        <v>5899.4880000000003</v>
      </c>
      <c r="V1639" s="9" t="s">
        <v>1341</v>
      </c>
      <c r="W1639" s="153" t="s">
        <v>1410</v>
      </c>
      <c r="X1639" s="244"/>
    </row>
    <row r="1640" spans="1:24" s="226" customFormat="1" ht="102">
      <c r="A1640" s="9" t="s">
        <v>7509</v>
      </c>
      <c r="B1640" s="3" t="s">
        <v>1332</v>
      </c>
      <c r="C1640" s="195" t="s">
        <v>4283</v>
      </c>
      <c r="D1640" s="199" t="s">
        <v>4286</v>
      </c>
      <c r="E1640" s="200" t="s">
        <v>4287</v>
      </c>
      <c r="F1640" s="244"/>
      <c r="G1640" s="162" t="s">
        <v>385</v>
      </c>
      <c r="H1640" s="242">
        <v>0</v>
      </c>
      <c r="I1640" s="34">
        <v>470000000</v>
      </c>
      <c r="J1640" s="21" t="s">
        <v>1330</v>
      </c>
      <c r="K1640" s="17" t="s">
        <v>1647</v>
      </c>
      <c r="L1640" s="236" t="s">
        <v>3930</v>
      </c>
      <c r="M1640" s="141" t="s">
        <v>383</v>
      </c>
      <c r="N1640" s="364" t="s">
        <v>6116</v>
      </c>
      <c r="O1640" s="3" t="s">
        <v>1382</v>
      </c>
      <c r="P1640" s="7" t="s">
        <v>1354</v>
      </c>
      <c r="Q1640" s="3" t="s">
        <v>1195</v>
      </c>
      <c r="R1640" s="158">
        <v>30</v>
      </c>
      <c r="S1640" s="184">
        <v>429.18</v>
      </c>
      <c r="T1640" s="254">
        <f t="shared" si="325"/>
        <v>12875.4</v>
      </c>
      <c r="U1640" s="83">
        <f t="shared" si="324"/>
        <v>14420.448</v>
      </c>
      <c r="V1640" s="9" t="s">
        <v>1341</v>
      </c>
      <c r="W1640" s="153" t="s">
        <v>1410</v>
      </c>
      <c r="X1640" s="244"/>
    </row>
    <row r="1641" spans="1:24" s="226" customFormat="1" ht="102">
      <c r="A1641" s="9" t="s">
        <v>7510</v>
      </c>
      <c r="B1641" s="3" t="s">
        <v>1332</v>
      </c>
      <c r="C1641" s="195" t="s">
        <v>4288</v>
      </c>
      <c r="D1641" s="206" t="s">
        <v>4289</v>
      </c>
      <c r="E1641" s="200" t="s">
        <v>4290</v>
      </c>
      <c r="F1641" s="244"/>
      <c r="G1641" s="162" t="s">
        <v>385</v>
      </c>
      <c r="H1641" s="242">
        <v>0</v>
      </c>
      <c r="I1641" s="34">
        <v>470000000</v>
      </c>
      <c r="J1641" s="21" t="s">
        <v>1330</v>
      </c>
      <c r="K1641" s="17" t="s">
        <v>1647</v>
      </c>
      <c r="L1641" s="236" t="s">
        <v>3930</v>
      </c>
      <c r="M1641" s="141" t="s">
        <v>383</v>
      </c>
      <c r="N1641" s="364" t="s">
        <v>6116</v>
      </c>
      <c r="O1641" s="3" t="s">
        <v>1382</v>
      </c>
      <c r="P1641" s="7" t="s">
        <v>1354</v>
      </c>
      <c r="Q1641" s="3" t="s">
        <v>1195</v>
      </c>
      <c r="R1641" s="158">
        <v>2</v>
      </c>
      <c r="S1641" s="184">
        <v>103170.86</v>
      </c>
      <c r="T1641" s="254">
        <f t="shared" si="325"/>
        <v>206341.72</v>
      </c>
      <c r="U1641" s="83">
        <f t="shared" si="324"/>
        <v>231102.72640000001</v>
      </c>
      <c r="V1641" s="9" t="s">
        <v>1341</v>
      </c>
      <c r="W1641" s="153" t="s">
        <v>1410</v>
      </c>
      <c r="X1641" s="244"/>
    </row>
    <row r="1642" spans="1:24" s="226" customFormat="1" ht="102">
      <c r="A1642" s="9" t="s">
        <v>7511</v>
      </c>
      <c r="B1642" s="3" t="s">
        <v>1332</v>
      </c>
      <c r="C1642" s="193" t="s">
        <v>4291</v>
      </c>
      <c r="D1642" s="191" t="s">
        <v>4292</v>
      </c>
      <c r="E1642" s="200" t="s">
        <v>4293</v>
      </c>
      <c r="F1642" s="244"/>
      <c r="G1642" s="162" t="s">
        <v>385</v>
      </c>
      <c r="H1642" s="242">
        <v>0</v>
      </c>
      <c r="I1642" s="34">
        <v>470000000</v>
      </c>
      <c r="J1642" s="21" t="s">
        <v>1330</v>
      </c>
      <c r="K1642" s="17" t="s">
        <v>1647</v>
      </c>
      <c r="L1642" s="236" t="s">
        <v>3930</v>
      </c>
      <c r="M1642" s="141" t="s">
        <v>383</v>
      </c>
      <c r="N1642" s="364" t="s">
        <v>6116</v>
      </c>
      <c r="O1642" s="3" t="s">
        <v>1382</v>
      </c>
      <c r="P1642" s="7" t="s">
        <v>1349</v>
      </c>
      <c r="Q1642" s="3" t="s">
        <v>1348</v>
      </c>
      <c r="R1642" s="158">
        <v>4</v>
      </c>
      <c r="S1642" s="184">
        <v>977.87</v>
      </c>
      <c r="T1642" s="254">
        <f t="shared" si="325"/>
        <v>3911.48</v>
      </c>
      <c r="U1642" s="83">
        <f t="shared" si="324"/>
        <v>4380.8576000000003</v>
      </c>
      <c r="V1642" s="9" t="s">
        <v>1341</v>
      </c>
      <c r="W1642" s="153" t="s">
        <v>1410</v>
      </c>
      <c r="X1642" s="244"/>
    </row>
    <row r="1643" spans="1:24" s="226" customFormat="1" ht="102">
      <c r="A1643" s="9" t="s">
        <v>7512</v>
      </c>
      <c r="B1643" s="3" t="s">
        <v>1332</v>
      </c>
      <c r="C1643" s="193" t="s">
        <v>4291</v>
      </c>
      <c r="D1643" s="191" t="s">
        <v>4292</v>
      </c>
      <c r="E1643" s="200" t="s">
        <v>4294</v>
      </c>
      <c r="F1643" s="244"/>
      <c r="G1643" s="162" t="s">
        <v>385</v>
      </c>
      <c r="H1643" s="242">
        <v>0</v>
      </c>
      <c r="I1643" s="34">
        <v>470000000</v>
      </c>
      <c r="J1643" s="21" t="s">
        <v>1330</v>
      </c>
      <c r="K1643" s="17" t="s">
        <v>1647</v>
      </c>
      <c r="L1643" s="236" t="s">
        <v>3930</v>
      </c>
      <c r="M1643" s="141" t="s">
        <v>383</v>
      </c>
      <c r="N1643" s="364" t="s">
        <v>6116</v>
      </c>
      <c r="O1643" s="3" t="s">
        <v>1382</v>
      </c>
      <c r="P1643" s="7" t="s">
        <v>1354</v>
      </c>
      <c r="Q1643" s="3" t="s">
        <v>1195</v>
      </c>
      <c r="R1643" s="158">
        <v>5</v>
      </c>
      <c r="S1643" s="184">
        <v>23981.08</v>
      </c>
      <c r="T1643" s="254">
        <f t="shared" si="325"/>
        <v>119905.40000000001</v>
      </c>
      <c r="U1643" s="83">
        <f t="shared" si="324"/>
        <v>134294.04800000001</v>
      </c>
      <c r="V1643" s="9" t="s">
        <v>1341</v>
      </c>
      <c r="W1643" s="153" t="s">
        <v>1410</v>
      </c>
      <c r="X1643" s="244"/>
    </row>
    <row r="1644" spans="1:24" s="226" customFormat="1" ht="102">
      <c r="A1644" s="9" t="s">
        <v>7513</v>
      </c>
      <c r="B1644" s="3" t="s">
        <v>1332</v>
      </c>
      <c r="C1644" s="193" t="s">
        <v>4291</v>
      </c>
      <c r="D1644" s="191" t="s">
        <v>4292</v>
      </c>
      <c r="E1644" s="200" t="s">
        <v>4295</v>
      </c>
      <c r="F1644" s="244"/>
      <c r="G1644" s="162" t="s">
        <v>385</v>
      </c>
      <c r="H1644" s="242">
        <v>0</v>
      </c>
      <c r="I1644" s="34">
        <v>470000000</v>
      </c>
      <c r="J1644" s="21" t="s">
        <v>1330</v>
      </c>
      <c r="K1644" s="17" t="s">
        <v>1647</v>
      </c>
      <c r="L1644" s="236" t="s">
        <v>3930</v>
      </c>
      <c r="M1644" s="141" t="s">
        <v>383</v>
      </c>
      <c r="N1644" s="364" t="s">
        <v>6116</v>
      </c>
      <c r="O1644" s="3" t="s">
        <v>1382</v>
      </c>
      <c r="P1644" s="7" t="s">
        <v>1349</v>
      </c>
      <c r="Q1644" s="3" t="s">
        <v>1348</v>
      </c>
      <c r="R1644" s="158">
        <v>6</v>
      </c>
      <c r="S1644" s="184">
        <v>7228.6</v>
      </c>
      <c r="T1644" s="254">
        <f t="shared" si="325"/>
        <v>43371.600000000006</v>
      </c>
      <c r="U1644" s="83">
        <f t="shared" si="324"/>
        <v>48576.19200000001</v>
      </c>
      <c r="V1644" s="9" t="s">
        <v>1341</v>
      </c>
      <c r="W1644" s="153" t="s">
        <v>1410</v>
      </c>
      <c r="X1644" s="244"/>
    </row>
    <row r="1645" spans="1:24" s="226" customFormat="1" ht="102">
      <c r="A1645" s="9" t="s">
        <v>7514</v>
      </c>
      <c r="B1645" s="3" t="s">
        <v>1332</v>
      </c>
      <c r="C1645" s="193" t="s">
        <v>4291</v>
      </c>
      <c r="D1645" s="191" t="s">
        <v>4292</v>
      </c>
      <c r="E1645" s="200" t="s">
        <v>4296</v>
      </c>
      <c r="F1645" s="244"/>
      <c r="G1645" s="162" t="s">
        <v>385</v>
      </c>
      <c r="H1645" s="242">
        <v>0</v>
      </c>
      <c r="I1645" s="34">
        <v>470000000</v>
      </c>
      <c r="J1645" s="21" t="s">
        <v>1330</v>
      </c>
      <c r="K1645" s="17" t="s">
        <v>1647</v>
      </c>
      <c r="L1645" s="236" t="s">
        <v>3930</v>
      </c>
      <c r="M1645" s="141" t="s">
        <v>383</v>
      </c>
      <c r="N1645" s="364" t="s">
        <v>6116</v>
      </c>
      <c r="O1645" s="3" t="s">
        <v>1382</v>
      </c>
      <c r="P1645" s="7" t="s">
        <v>1354</v>
      </c>
      <c r="Q1645" s="3" t="s">
        <v>1195</v>
      </c>
      <c r="R1645" s="207">
        <v>3</v>
      </c>
      <c r="S1645" s="184">
        <v>3264.99</v>
      </c>
      <c r="T1645" s="254">
        <f t="shared" si="325"/>
        <v>9794.9699999999993</v>
      </c>
      <c r="U1645" s="83">
        <f t="shared" si="324"/>
        <v>10970.366400000001</v>
      </c>
      <c r="V1645" s="9" t="s">
        <v>1341</v>
      </c>
      <c r="W1645" s="153" t="s">
        <v>1410</v>
      </c>
      <c r="X1645" s="244"/>
    </row>
    <row r="1646" spans="1:24" s="226" customFormat="1" ht="102">
      <c r="A1646" s="9" t="s">
        <v>7515</v>
      </c>
      <c r="B1646" s="3" t="s">
        <v>1332</v>
      </c>
      <c r="C1646" s="193" t="s">
        <v>4291</v>
      </c>
      <c r="D1646" s="191" t="s">
        <v>4292</v>
      </c>
      <c r="E1646" s="200" t="s">
        <v>4297</v>
      </c>
      <c r="F1646" s="244"/>
      <c r="G1646" s="162" t="s">
        <v>385</v>
      </c>
      <c r="H1646" s="242">
        <v>0</v>
      </c>
      <c r="I1646" s="34">
        <v>470000000</v>
      </c>
      <c r="J1646" s="21" t="s">
        <v>1330</v>
      </c>
      <c r="K1646" s="17" t="s">
        <v>1647</v>
      </c>
      <c r="L1646" s="236" t="s">
        <v>3930</v>
      </c>
      <c r="M1646" s="141" t="s">
        <v>383</v>
      </c>
      <c r="N1646" s="364" t="s">
        <v>6116</v>
      </c>
      <c r="O1646" s="3" t="s">
        <v>1382</v>
      </c>
      <c r="P1646" s="7" t="s">
        <v>1349</v>
      </c>
      <c r="Q1646" s="3" t="s">
        <v>1348</v>
      </c>
      <c r="R1646" s="158">
        <v>5</v>
      </c>
      <c r="S1646" s="184">
        <v>977.87</v>
      </c>
      <c r="T1646" s="254">
        <f t="shared" si="325"/>
        <v>4889.3500000000004</v>
      </c>
      <c r="U1646" s="83">
        <f t="shared" si="324"/>
        <v>5476.072000000001</v>
      </c>
      <c r="V1646" s="9" t="s">
        <v>1341</v>
      </c>
      <c r="W1646" s="153" t="s">
        <v>1410</v>
      </c>
      <c r="X1646" s="244"/>
    </row>
    <row r="1647" spans="1:24" s="226" customFormat="1" ht="102">
      <c r="A1647" s="9" t="s">
        <v>7516</v>
      </c>
      <c r="B1647" s="3" t="s">
        <v>1332</v>
      </c>
      <c r="C1647" s="195" t="s">
        <v>4298</v>
      </c>
      <c r="D1647" s="199" t="s">
        <v>4299</v>
      </c>
      <c r="E1647" s="200" t="s">
        <v>4300</v>
      </c>
      <c r="F1647" s="244"/>
      <c r="G1647" s="162" t="s">
        <v>385</v>
      </c>
      <c r="H1647" s="242">
        <v>0</v>
      </c>
      <c r="I1647" s="34">
        <v>470000000</v>
      </c>
      <c r="J1647" s="21" t="s">
        <v>1330</v>
      </c>
      <c r="K1647" s="17" t="s">
        <v>1647</v>
      </c>
      <c r="L1647" s="236" t="s">
        <v>3930</v>
      </c>
      <c r="M1647" s="141" t="s">
        <v>383</v>
      </c>
      <c r="N1647" s="364" t="s">
        <v>6116</v>
      </c>
      <c r="O1647" s="3" t="s">
        <v>1382</v>
      </c>
      <c r="P1647" s="7" t="s">
        <v>1349</v>
      </c>
      <c r="Q1647" s="3" t="s">
        <v>1348</v>
      </c>
      <c r="R1647" s="158">
        <v>8</v>
      </c>
      <c r="S1647" s="184">
        <v>3108.53</v>
      </c>
      <c r="T1647" s="254">
        <f t="shared" si="325"/>
        <v>24868.240000000002</v>
      </c>
      <c r="U1647" s="83">
        <f t="shared" si="324"/>
        <v>27852.428800000005</v>
      </c>
      <c r="V1647" s="9" t="s">
        <v>1341</v>
      </c>
      <c r="W1647" s="153" t="s">
        <v>1410</v>
      </c>
      <c r="X1647" s="244"/>
    </row>
    <row r="1648" spans="1:24" s="226" customFormat="1" ht="102">
      <c r="A1648" s="9" t="s">
        <v>7517</v>
      </c>
      <c r="B1648" s="3" t="s">
        <v>1332</v>
      </c>
      <c r="C1648" s="195" t="s">
        <v>4301</v>
      </c>
      <c r="D1648" s="158" t="s">
        <v>4302</v>
      </c>
      <c r="E1648" s="200" t="s">
        <v>4303</v>
      </c>
      <c r="F1648" s="244"/>
      <c r="G1648" s="162" t="s">
        <v>385</v>
      </c>
      <c r="H1648" s="242">
        <v>0</v>
      </c>
      <c r="I1648" s="34">
        <v>470000000</v>
      </c>
      <c r="J1648" s="21" t="s">
        <v>1330</v>
      </c>
      <c r="K1648" s="17" t="s">
        <v>1647</v>
      </c>
      <c r="L1648" s="236" t="s">
        <v>3930</v>
      </c>
      <c r="M1648" s="141" t="s">
        <v>383</v>
      </c>
      <c r="N1648" s="364" t="s">
        <v>6116</v>
      </c>
      <c r="O1648" s="3" t="s">
        <v>1382</v>
      </c>
      <c r="P1648" s="7" t="s">
        <v>1354</v>
      </c>
      <c r="Q1648" s="3" t="s">
        <v>1195</v>
      </c>
      <c r="R1648" s="158">
        <v>20</v>
      </c>
      <c r="S1648" s="184">
        <v>200</v>
      </c>
      <c r="T1648" s="254">
        <f t="shared" si="325"/>
        <v>4000</v>
      </c>
      <c r="U1648" s="83">
        <f t="shared" si="324"/>
        <v>4480</v>
      </c>
      <c r="V1648" s="9" t="s">
        <v>1341</v>
      </c>
      <c r="W1648" s="153" t="s">
        <v>1410</v>
      </c>
      <c r="X1648" s="244"/>
    </row>
    <row r="1649" spans="1:24" s="226" customFormat="1" ht="102">
      <c r="A1649" s="9" t="s">
        <v>7518</v>
      </c>
      <c r="B1649" s="3" t="s">
        <v>1332</v>
      </c>
      <c r="C1649" s="195" t="s">
        <v>4304</v>
      </c>
      <c r="D1649" s="203" t="s">
        <v>4305</v>
      </c>
      <c r="E1649" s="200" t="s">
        <v>4306</v>
      </c>
      <c r="F1649" s="244"/>
      <c r="G1649" s="162" t="s">
        <v>385</v>
      </c>
      <c r="H1649" s="242">
        <v>0</v>
      </c>
      <c r="I1649" s="34">
        <v>470000000</v>
      </c>
      <c r="J1649" s="21" t="s">
        <v>1330</v>
      </c>
      <c r="K1649" s="17" t="s">
        <v>1647</v>
      </c>
      <c r="L1649" s="236" t="s">
        <v>3930</v>
      </c>
      <c r="M1649" s="141" t="s">
        <v>383</v>
      </c>
      <c r="N1649" s="364" t="s">
        <v>6116</v>
      </c>
      <c r="O1649" s="3" t="s">
        <v>1382</v>
      </c>
      <c r="P1649" s="7" t="s">
        <v>1354</v>
      </c>
      <c r="Q1649" s="3" t="s">
        <v>1195</v>
      </c>
      <c r="R1649" s="158">
        <v>10</v>
      </c>
      <c r="S1649" s="184">
        <v>4045.96</v>
      </c>
      <c r="T1649" s="254">
        <f t="shared" si="325"/>
        <v>40459.599999999999</v>
      </c>
      <c r="U1649" s="83">
        <f t="shared" si="324"/>
        <v>45314.752</v>
      </c>
      <c r="V1649" s="9" t="s">
        <v>1341</v>
      </c>
      <c r="W1649" s="153" t="s">
        <v>1410</v>
      </c>
      <c r="X1649" s="244"/>
    </row>
    <row r="1650" spans="1:24" s="226" customFormat="1" ht="102">
      <c r="A1650" s="9" t="s">
        <v>7519</v>
      </c>
      <c r="B1650" s="3" t="s">
        <v>1332</v>
      </c>
      <c r="C1650" s="195" t="s">
        <v>4304</v>
      </c>
      <c r="D1650" s="203" t="s">
        <v>4305</v>
      </c>
      <c r="E1650" s="200" t="s">
        <v>4307</v>
      </c>
      <c r="F1650" s="244"/>
      <c r="G1650" s="162" t="s">
        <v>385</v>
      </c>
      <c r="H1650" s="242">
        <v>0</v>
      </c>
      <c r="I1650" s="34">
        <v>470000000</v>
      </c>
      <c r="J1650" s="21" t="s">
        <v>1330</v>
      </c>
      <c r="K1650" s="17" t="s">
        <v>1647</v>
      </c>
      <c r="L1650" s="236" t="s">
        <v>3930</v>
      </c>
      <c r="M1650" s="141" t="s">
        <v>383</v>
      </c>
      <c r="N1650" s="364" t="s">
        <v>6116</v>
      </c>
      <c r="O1650" s="3" t="s">
        <v>1382</v>
      </c>
      <c r="P1650" s="7" t="s">
        <v>1354</v>
      </c>
      <c r="Q1650" s="3" t="s">
        <v>1195</v>
      </c>
      <c r="R1650" s="158">
        <v>10</v>
      </c>
      <c r="S1650" s="184">
        <v>4045.96</v>
      </c>
      <c r="T1650" s="254">
        <f t="shared" si="325"/>
        <v>40459.599999999999</v>
      </c>
      <c r="U1650" s="83">
        <f t="shared" si="324"/>
        <v>45314.752</v>
      </c>
      <c r="V1650" s="9" t="s">
        <v>1341</v>
      </c>
      <c r="W1650" s="153" t="s">
        <v>1410</v>
      </c>
      <c r="X1650" s="244"/>
    </row>
    <row r="1651" spans="1:24" s="226" customFormat="1" ht="102">
      <c r="A1651" s="9" t="s">
        <v>7520</v>
      </c>
      <c r="B1651" s="3" t="s">
        <v>1332</v>
      </c>
      <c r="C1651" s="194" t="s">
        <v>3943</v>
      </c>
      <c r="D1651" s="191" t="s">
        <v>3944</v>
      </c>
      <c r="E1651" s="200" t="s">
        <v>4308</v>
      </c>
      <c r="F1651" s="244"/>
      <c r="G1651" s="162" t="s">
        <v>385</v>
      </c>
      <c r="H1651" s="242">
        <v>0</v>
      </c>
      <c r="I1651" s="34">
        <v>470000000</v>
      </c>
      <c r="J1651" s="21" t="s">
        <v>1330</v>
      </c>
      <c r="K1651" s="17" t="s">
        <v>1647</v>
      </c>
      <c r="L1651" s="236" t="s">
        <v>3930</v>
      </c>
      <c r="M1651" s="141" t="s">
        <v>383</v>
      </c>
      <c r="N1651" s="364" t="s">
        <v>6116</v>
      </c>
      <c r="O1651" s="3" t="s">
        <v>1382</v>
      </c>
      <c r="P1651" s="7" t="s">
        <v>1354</v>
      </c>
      <c r="Q1651" s="3" t="s">
        <v>1195</v>
      </c>
      <c r="R1651" s="158">
        <v>1</v>
      </c>
      <c r="S1651" s="184">
        <v>25051.83</v>
      </c>
      <c r="T1651" s="254">
        <f t="shared" si="325"/>
        <v>25051.83</v>
      </c>
      <c r="U1651" s="83">
        <f t="shared" si="324"/>
        <v>28058.049600000006</v>
      </c>
      <c r="V1651" s="9" t="s">
        <v>1341</v>
      </c>
      <c r="W1651" s="153" t="s">
        <v>1410</v>
      </c>
      <c r="X1651" s="244"/>
    </row>
    <row r="1652" spans="1:24" s="226" customFormat="1" ht="102">
      <c r="A1652" s="9" t="s">
        <v>7521</v>
      </c>
      <c r="B1652" s="3" t="s">
        <v>1332</v>
      </c>
      <c r="C1652" s="194" t="s">
        <v>3943</v>
      </c>
      <c r="D1652" s="191" t="s">
        <v>3944</v>
      </c>
      <c r="E1652" s="200" t="s">
        <v>4309</v>
      </c>
      <c r="F1652" s="244"/>
      <c r="G1652" s="162" t="s">
        <v>385</v>
      </c>
      <c r="H1652" s="242">
        <v>0</v>
      </c>
      <c r="I1652" s="34">
        <v>470000000</v>
      </c>
      <c r="J1652" s="21" t="s">
        <v>1330</v>
      </c>
      <c r="K1652" s="17" t="s">
        <v>1647</v>
      </c>
      <c r="L1652" s="236" t="s">
        <v>3930</v>
      </c>
      <c r="M1652" s="141" t="s">
        <v>383</v>
      </c>
      <c r="N1652" s="364" t="s">
        <v>6116</v>
      </c>
      <c r="O1652" s="3" t="s">
        <v>1382</v>
      </c>
      <c r="P1652" s="7" t="s">
        <v>1354</v>
      </c>
      <c r="Q1652" s="3" t="s">
        <v>1195</v>
      </c>
      <c r="R1652" s="158">
        <v>6</v>
      </c>
      <c r="S1652" s="184">
        <v>731.22</v>
      </c>
      <c r="T1652" s="254">
        <f t="shared" si="325"/>
        <v>4387.32</v>
      </c>
      <c r="U1652" s="83">
        <f t="shared" si="324"/>
        <v>4913.7984000000006</v>
      </c>
      <c r="V1652" s="9" t="s">
        <v>1341</v>
      </c>
      <c r="W1652" s="153" t="s">
        <v>1410</v>
      </c>
      <c r="X1652" s="244"/>
    </row>
    <row r="1653" spans="1:24" s="226" customFormat="1" ht="102">
      <c r="A1653" s="9" t="s">
        <v>7522</v>
      </c>
      <c r="B1653" s="3" t="s">
        <v>1332</v>
      </c>
      <c r="C1653" s="193" t="s">
        <v>3957</v>
      </c>
      <c r="D1653" s="199" t="s">
        <v>4310</v>
      </c>
      <c r="E1653" s="200" t="s">
        <v>4311</v>
      </c>
      <c r="F1653" s="244"/>
      <c r="G1653" s="162" t="s">
        <v>385</v>
      </c>
      <c r="H1653" s="242">
        <v>0</v>
      </c>
      <c r="I1653" s="34">
        <v>470000000</v>
      </c>
      <c r="J1653" s="21" t="s">
        <v>1330</v>
      </c>
      <c r="K1653" s="17" t="s">
        <v>1647</v>
      </c>
      <c r="L1653" s="236" t="s">
        <v>3930</v>
      </c>
      <c r="M1653" s="141" t="s">
        <v>383</v>
      </c>
      <c r="N1653" s="364" t="s">
        <v>6116</v>
      </c>
      <c r="O1653" s="3" t="s">
        <v>1382</v>
      </c>
      <c r="P1653" s="7" t="s">
        <v>1349</v>
      </c>
      <c r="Q1653" s="3" t="s">
        <v>1348</v>
      </c>
      <c r="R1653" s="158">
        <v>20</v>
      </c>
      <c r="S1653" s="184">
        <v>1222.33</v>
      </c>
      <c r="T1653" s="254">
        <f t="shared" si="325"/>
        <v>24446.6</v>
      </c>
      <c r="U1653" s="83">
        <f t="shared" si="324"/>
        <v>27380.192000000003</v>
      </c>
      <c r="V1653" s="9" t="s">
        <v>1341</v>
      </c>
      <c r="W1653" s="153" t="s">
        <v>1410</v>
      </c>
      <c r="X1653" s="244"/>
    </row>
    <row r="1654" spans="1:24" s="226" customFormat="1" ht="102">
      <c r="A1654" s="9" t="s">
        <v>7523</v>
      </c>
      <c r="B1654" s="3" t="s">
        <v>1332</v>
      </c>
      <c r="C1654" s="194" t="s">
        <v>3943</v>
      </c>
      <c r="D1654" s="191" t="s">
        <v>3944</v>
      </c>
      <c r="E1654" s="200" t="s">
        <v>4312</v>
      </c>
      <c r="F1654" s="244"/>
      <c r="G1654" s="162" t="s">
        <v>385</v>
      </c>
      <c r="H1654" s="242">
        <v>0</v>
      </c>
      <c r="I1654" s="34">
        <v>470000000</v>
      </c>
      <c r="J1654" s="21" t="s">
        <v>1330</v>
      </c>
      <c r="K1654" s="17" t="s">
        <v>1647</v>
      </c>
      <c r="L1654" s="236" t="s">
        <v>3930</v>
      </c>
      <c r="M1654" s="141" t="s">
        <v>383</v>
      </c>
      <c r="N1654" s="364" t="s">
        <v>6116</v>
      </c>
      <c r="O1654" s="3" t="s">
        <v>1382</v>
      </c>
      <c r="P1654" s="7" t="s">
        <v>1349</v>
      </c>
      <c r="Q1654" s="3" t="s">
        <v>1348</v>
      </c>
      <c r="R1654" s="259">
        <v>20</v>
      </c>
      <c r="S1654" s="184">
        <v>1011.47</v>
      </c>
      <c r="T1654" s="254">
        <f t="shared" si="325"/>
        <v>20229.400000000001</v>
      </c>
      <c r="U1654" s="83">
        <f t="shared" si="324"/>
        <v>22656.928000000004</v>
      </c>
      <c r="V1654" s="9" t="s">
        <v>1341</v>
      </c>
      <c r="W1654" s="153" t="s">
        <v>1410</v>
      </c>
      <c r="X1654" s="244"/>
    </row>
    <row r="1655" spans="1:24" s="226" customFormat="1" ht="102">
      <c r="A1655" s="9" t="s">
        <v>7524</v>
      </c>
      <c r="B1655" s="3" t="s">
        <v>1332</v>
      </c>
      <c r="C1655" s="194" t="s">
        <v>3943</v>
      </c>
      <c r="D1655" s="191" t="s">
        <v>3944</v>
      </c>
      <c r="E1655" s="200" t="s">
        <v>4313</v>
      </c>
      <c r="F1655" s="244"/>
      <c r="G1655" s="162" t="s">
        <v>385</v>
      </c>
      <c r="H1655" s="242">
        <v>0</v>
      </c>
      <c r="I1655" s="34">
        <v>470000000</v>
      </c>
      <c r="J1655" s="21" t="s">
        <v>1330</v>
      </c>
      <c r="K1655" s="17" t="s">
        <v>1647</v>
      </c>
      <c r="L1655" s="236" t="s">
        <v>3930</v>
      </c>
      <c r="M1655" s="141" t="s">
        <v>383</v>
      </c>
      <c r="N1655" s="364" t="s">
        <v>6116</v>
      </c>
      <c r="O1655" s="3" t="s">
        <v>1382</v>
      </c>
      <c r="P1655" s="7" t="s">
        <v>1349</v>
      </c>
      <c r="Q1655" s="3" t="s">
        <v>1348</v>
      </c>
      <c r="R1655" s="259">
        <v>5</v>
      </c>
      <c r="S1655" s="184">
        <v>1292.5</v>
      </c>
      <c r="T1655" s="254">
        <f t="shared" si="325"/>
        <v>6462.5</v>
      </c>
      <c r="U1655" s="83">
        <f t="shared" si="324"/>
        <v>7238.0000000000009</v>
      </c>
      <c r="V1655" s="9" t="s">
        <v>1341</v>
      </c>
      <c r="W1655" s="153" t="s">
        <v>1410</v>
      </c>
      <c r="X1655" s="244"/>
    </row>
    <row r="1656" spans="1:24" s="226" customFormat="1" ht="102">
      <c r="A1656" s="9" t="s">
        <v>7525</v>
      </c>
      <c r="B1656" s="3" t="s">
        <v>1332</v>
      </c>
      <c r="C1656" s="195" t="s">
        <v>4314</v>
      </c>
      <c r="D1656" s="203" t="s">
        <v>4315</v>
      </c>
      <c r="E1656" s="200" t="s">
        <v>4316</v>
      </c>
      <c r="F1656" s="244"/>
      <c r="G1656" s="162" t="s">
        <v>385</v>
      </c>
      <c r="H1656" s="242">
        <v>0</v>
      </c>
      <c r="I1656" s="34">
        <v>470000000</v>
      </c>
      <c r="J1656" s="21" t="s">
        <v>1330</v>
      </c>
      <c r="K1656" s="17" t="s">
        <v>1647</v>
      </c>
      <c r="L1656" s="236" t="s">
        <v>3930</v>
      </c>
      <c r="M1656" s="141" t="s">
        <v>383</v>
      </c>
      <c r="N1656" s="364" t="s">
        <v>6116</v>
      </c>
      <c r="O1656" s="3" t="s">
        <v>1382</v>
      </c>
      <c r="P1656" s="7" t="s">
        <v>1354</v>
      </c>
      <c r="Q1656" s="3" t="s">
        <v>1195</v>
      </c>
      <c r="R1656" s="207">
        <v>4</v>
      </c>
      <c r="S1656" s="184">
        <v>12036.6</v>
      </c>
      <c r="T1656" s="254">
        <f t="shared" si="325"/>
        <v>48146.400000000001</v>
      </c>
      <c r="U1656" s="83">
        <f t="shared" si="324"/>
        <v>53923.968000000008</v>
      </c>
      <c r="V1656" s="9" t="s">
        <v>1341</v>
      </c>
      <c r="W1656" s="153" t="s">
        <v>1410</v>
      </c>
      <c r="X1656" s="244"/>
    </row>
    <row r="1657" spans="1:24" s="226" customFormat="1" ht="102">
      <c r="A1657" s="9" t="s">
        <v>7526</v>
      </c>
      <c r="B1657" s="3" t="s">
        <v>1332</v>
      </c>
      <c r="C1657" s="193" t="s">
        <v>4317</v>
      </c>
      <c r="D1657" s="191" t="s">
        <v>4318</v>
      </c>
      <c r="E1657" s="200" t="s">
        <v>4319</v>
      </c>
      <c r="F1657" s="244"/>
      <c r="G1657" s="162" t="s">
        <v>385</v>
      </c>
      <c r="H1657" s="242">
        <v>0</v>
      </c>
      <c r="I1657" s="34">
        <v>470000000</v>
      </c>
      <c r="J1657" s="21" t="s">
        <v>1330</v>
      </c>
      <c r="K1657" s="17" t="s">
        <v>1647</v>
      </c>
      <c r="L1657" s="236" t="s">
        <v>3930</v>
      </c>
      <c r="M1657" s="141" t="s">
        <v>383</v>
      </c>
      <c r="N1657" s="364" t="s">
        <v>6116</v>
      </c>
      <c r="O1657" s="3" t="s">
        <v>1382</v>
      </c>
      <c r="P1657" s="7" t="s">
        <v>1354</v>
      </c>
      <c r="Q1657" s="3" t="s">
        <v>1195</v>
      </c>
      <c r="R1657" s="158">
        <v>15</v>
      </c>
      <c r="S1657" s="184">
        <v>10211.51</v>
      </c>
      <c r="T1657" s="254">
        <f t="shared" si="325"/>
        <v>153172.65</v>
      </c>
      <c r="U1657" s="83">
        <f t="shared" si="324"/>
        <v>171553.36800000002</v>
      </c>
      <c r="V1657" s="9" t="s">
        <v>1341</v>
      </c>
      <c r="W1657" s="153" t="s">
        <v>1410</v>
      </c>
      <c r="X1657" s="244"/>
    </row>
    <row r="1658" spans="1:24" s="226" customFormat="1" ht="102">
      <c r="A1658" s="9" t="s">
        <v>7527</v>
      </c>
      <c r="B1658" s="3" t="s">
        <v>1332</v>
      </c>
      <c r="C1658" s="193" t="s">
        <v>4317</v>
      </c>
      <c r="D1658" s="191" t="s">
        <v>4318</v>
      </c>
      <c r="E1658" s="200" t="s">
        <v>4320</v>
      </c>
      <c r="F1658" s="244"/>
      <c r="G1658" s="162" t="s">
        <v>385</v>
      </c>
      <c r="H1658" s="242">
        <v>0</v>
      </c>
      <c r="I1658" s="34">
        <v>470000000</v>
      </c>
      <c r="J1658" s="21" t="s">
        <v>1330</v>
      </c>
      <c r="K1658" s="17" t="s">
        <v>1647</v>
      </c>
      <c r="L1658" s="236" t="s">
        <v>3930</v>
      </c>
      <c r="M1658" s="141" t="s">
        <v>383</v>
      </c>
      <c r="N1658" s="364" t="s">
        <v>6116</v>
      </c>
      <c r="O1658" s="3" t="s">
        <v>1382</v>
      </c>
      <c r="P1658" s="7" t="s">
        <v>1354</v>
      </c>
      <c r="Q1658" s="3" t="s">
        <v>1195</v>
      </c>
      <c r="R1658" s="158">
        <v>5</v>
      </c>
      <c r="S1658" s="184">
        <v>751.91</v>
      </c>
      <c r="T1658" s="254">
        <f t="shared" si="325"/>
        <v>3759.5499999999997</v>
      </c>
      <c r="U1658" s="83">
        <f t="shared" si="324"/>
        <v>4210.6959999999999</v>
      </c>
      <c r="V1658" s="9" t="s">
        <v>1341</v>
      </c>
      <c r="W1658" s="153" t="s">
        <v>1410</v>
      </c>
      <c r="X1658" s="244"/>
    </row>
    <row r="1659" spans="1:24" s="226" customFormat="1" ht="102">
      <c r="A1659" s="9" t="s">
        <v>7528</v>
      </c>
      <c r="B1659" s="3" t="s">
        <v>1332</v>
      </c>
      <c r="C1659" s="193" t="s">
        <v>4317</v>
      </c>
      <c r="D1659" s="191" t="s">
        <v>4318</v>
      </c>
      <c r="E1659" s="200" t="s">
        <v>4321</v>
      </c>
      <c r="F1659" s="244"/>
      <c r="G1659" s="162" t="s">
        <v>385</v>
      </c>
      <c r="H1659" s="242">
        <v>0</v>
      </c>
      <c r="I1659" s="34">
        <v>470000000</v>
      </c>
      <c r="J1659" s="21" t="s">
        <v>1330</v>
      </c>
      <c r="K1659" s="17" t="s">
        <v>1647</v>
      </c>
      <c r="L1659" s="236" t="s">
        <v>3930</v>
      </c>
      <c r="M1659" s="141" t="s">
        <v>383</v>
      </c>
      <c r="N1659" s="364" t="s">
        <v>6116</v>
      </c>
      <c r="O1659" s="3" t="s">
        <v>1382</v>
      </c>
      <c r="P1659" s="7" t="s">
        <v>1349</v>
      </c>
      <c r="Q1659" s="3" t="s">
        <v>1348</v>
      </c>
      <c r="R1659" s="158">
        <v>5</v>
      </c>
      <c r="S1659" s="184">
        <v>865.96</v>
      </c>
      <c r="T1659" s="254">
        <f t="shared" si="325"/>
        <v>4329.8</v>
      </c>
      <c r="U1659" s="83">
        <f t="shared" si="324"/>
        <v>4849.3760000000011</v>
      </c>
      <c r="V1659" s="9" t="s">
        <v>1341</v>
      </c>
      <c r="W1659" s="153" t="s">
        <v>1410</v>
      </c>
      <c r="X1659" s="244"/>
    </row>
    <row r="1660" spans="1:24" s="226" customFormat="1" ht="102">
      <c r="A1660" s="9" t="s">
        <v>7529</v>
      </c>
      <c r="B1660" s="3" t="s">
        <v>1332</v>
      </c>
      <c r="C1660" s="193" t="s">
        <v>4317</v>
      </c>
      <c r="D1660" s="191" t="s">
        <v>4318</v>
      </c>
      <c r="E1660" s="200" t="s">
        <v>4322</v>
      </c>
      <c r="F1660" s="244"/>
      <c r="G1660" s="162" t="s">
        <v>385</v>
      </c>
      <c r="H1660" s="242">
        <v>0</v>
      </c>
      <c r="I1660" s="34">
        <v>470000000</v>
      </c>
      <c r="J1660" s="21" t="s">
        <v>1330</v>
      </c>
      <c r="K1660" s="17" t="s">
        <v>1647</v>
      </c>
      <c r="L1660" s="236" t="s">
        <v>3930</v>
      </c>
      <c r="M1660" s="141" t="s">
        <v>383</v>
      </c>
      <c r="N1660" s="364" t="s">
        <v>6116</v>
      </c>
      <c r="O1660" s="3" t="s">
        <v>1382</v>
      </c>
      <c r="P1660" s="7" t="s">
        <v>1349</v>
      </c>
      <c r="Q1660" s="3" t="s">
        <v>1348</v>
      </c>
      <c r="R1660" s="158">
        <v>5</v>
      </c>
      <c r="S1660" s="184">
        <v>339.03</v>
      </c>
      <c r="T1660" s="254">
        <f t="shared" si="325"/>
        <v>1695.1499999999999</v>
      </c>
      <c r="U1660" s="83">
        <f t="shared" si="324"/>
        <v>1898.568</v>
      </c>
      <c r="V1660" s="9" t="s">
        <v>1341</v>
      </c>
      <c r="W1660" s="153" t="s">
        <v>1410</v>
      </c>
      <c r="X1660" s="244"/>
    </row>
    <row r="1661" spans="1:24" s="226" customFormat="1" ht="102">
      <c r="A1661" s="9" t="s">
        <v>7530</v>
      </c>
      <c r="B1661" s="3" t="s">
        <v>1332</v>
      </c>
      <c r="C1661" s="193" t="s">
        <v>4317</v>
      </c>
      <c r="D1661" s="191" t="s">
        <v>4318</v>
      </c>
      <c r="E1661" s="200" t="s">
        <v>4323</v>
      </c>
      <c r="F1661" s="244"/>
      <c r="G1661" s="162" t="s">
        <v>385</v>
      </c>
      <c r="H1661" s="242">
        <v>0</v>
      </c>
      <c r="I1661" s="34">
        <v>470000000</v>
      </c>
      <c r="J1661" s="21" t="s">
        <v>1330</v>
      </c>
      <c r="K1661" s="17" t="s">
        <v>1647</v>
      </c>
      <c r="L1661" s="236" t="s">
        <v>3930</v>
      </c>
      <c r="M1661" s="141" t="s">
        <v>383</v>
      </c>
      <c r="N1661" s="364" t="s">
        <v>6116</v>
      </c>
      <c r="O1661" s="3" t="s">
        <v>1382</v>
      </c>
      <c r="P1661" s="7" t="s">
        <v>1354</v>
      </c>
      <c r="Q1661" s="3" t="s">
        <v>1195</v>
      </c>
      <c r="R1661" s="158">
        <v>6</v>
      </c>
      <c r="S1661" s="184">
        <v>4520.3</v>
      </c>
      <c r="T1661" s="254">
        <f t="shared" si="325"/>
        <v>27121.800000000003</v>
      </c>
      <c r="U1661" s="83">
        <f t="shared" si="324"/>
        <v>30376.416000000005</v>
      </c>
      <c r="V1661" s="9" t="s">
        <v>1341</v>
      </c>
      <c r="W1661" s="153" t="s">
        <v>1410</v>
      </c>
      <c r="X1661" s="244"/>
    </row>
    <row r="1662" spans="1:24" s="226" customFormat="1" ht="102">
      <c r="A1662" s="9" t="s">
        <v>7531</v>
      </c>
      <c r="B1662" s="3" t="s">
        <v>1332</v>
      </c>
      <c r="C1662" s="193" t="s">
        <v>4317</v>
      </c>
      <c r="D1662" s="191" t="s">
        <v>4318</v>
      </c>
      <c r="E1662" s="200" t="s">
        <v>4324</v>
      </c>
      <c r="F1662" s="244"/>
      <c r="G1662" s="162" t="s">
        <v>385</v>
      </c>
      <c r="H1662" s="242">
        <v>0</v>
      </c>
      <c r="I1662" s="34">
        <v>470000000</v>
      </c>
      <c r="J1662" s="21" t="s">
        <v>1330</v>
      </c>
      <c r="K1662" s="17" t="s">
        <v>1647</v>
      </c>
      <c r="L1662" s="236" t="s">
        <v>3930</v>
      </c>
      <c r="M1662" s="141" t="s">
        <v>383</v>
      </c>
      <c r="N1662" s="364" t="s">
        <v>6116</v>
      </c>
      <c r="O1662" s="3" t="s">
        <v>1382</v>
      </c>
      <c r="P1662" s="7" t="s">
        <v>1354</v>
      </c>
      <c r="Q1662" s="3" t="s">
        <v>1195</v>
      </c>
      <c r="R1662" s="260">
        <v>4</v>
      </c>
      <c r="S1662" s="184">
        <v>14700</v>
      </c>
      <c r="T1662" s="254">
        <f t="shared" si="325"/>
        <v>58800</v>
      </c>
      <c r="U1662" s="83">
        <f t="shared" si="324"/>
        <v>65856</v>
      </c>
      <c r="V1662" s="9" t="s">
        <v>1341</v>
      </c>
      <c r="W1662" s="153" t="s">
        <v>1410</v>
      </c>
      <c r="X1662" s="244"/>
    </row>
    <row r="1663" spans="1:24" s="226" customFormat="1" ht="102">
      <c r="A1663" s="9" t="s">
        <v>7532</v>
      </c>
      <c r="B1663" s="3" t="s">
        <v>1332</v>
      </c>
      <c r="C1663" s="193" t="s">
        <v>4317</v>
      </c>
      <c r="D1663" s="191" t="s">
        <v>4318</v>
      </c>
      <c r="E1663" s="200" t="s">
        <v>4325</v>
      </c>
      <c r="F1663" s="244"/>
      <c r="G1663" s="162" t="s">
        <v>385</v>
      </c>
      <c r="H1663" s="242">
        <v>0</v>
      </c>
      <c r="I1663" s="34">
        <v>470000000</v>
      </c>
      <c r="J1663" s="21" t="s">
        <v>1330</v>
      </c>
      <c r="K1663" s="17" t="s">
        <v>1647</v>
      </c>
      <c r="L1663" s="236" t="s">
        <v>3930</v>
      </c>
      <c r="M1663" s="141" t="s">
        <v>383</v>
      </c>
      <c r="N1663" s="364" t="s">
        <v>6116</v>
      </c>
      <c r="O1663" s="3" t="s">
        <v>1382</v>
      </c>
      <c r="P1663" s="7" t="s">
        <v>1349</v>
      </c>
      <c r="Q1663" s="3" t="s">
        <v>1348</v>
      </c>
      <c r="R1663" s="158">
        <v>5</v>
      </c>
      <c r="S1663" s="184">
        <v>488.93</v>
      </c>
      <c r="T1663" s="254">
        <f t="shared" si="325"/>
        <v>2444.65</v>
      </c>
      <c r="U1663" s="83">
        <f t="shared" si="324"/>
        <v>2738.0080000000003</v>
      </c>
      <c r="V1663" s="9" t="s">
        <v>1341</v>
      </c>
      <c r="W1663" s="153" t="s">
        <v>1410</v>
      </c>
      <c r="X1663" s="244"/>
    </row>
    <row r="1664" spans="1:24" s="226" customFormat="1" ht="102">
      <c r="A1664" s="9" t="s">
        <v>7533</v>
      </c>
      <c r="B1664" s="3" t="s">
        <v>1332</v>
      </c>
      <c r="C1664" s="193" t="s">
        <v>4317</v>
      </c>
      <c r="D1664" s="191" t="s">
        <v>4318</v>
      </c>
      <c r="E1664" s="200" t="s">
        <v>4326</v>
      </c>
      <c r="F1664" s="244"/>
      <c r="G1664" s="162" t="s">
        <v>385</v>
      </c>
      <c r="H1664" s="242">
        <v>0</v>
      </c>
      <c r="I1664" s="34">
        <v>470000000</v>
      </c>
      <c r="J1664" s="21" t="s">
        <v>1330</v>
      </c>
      <c r="K1664" s="17" t="s">
        <v>1647</v>
      </c>
      <c r="L1664" s="236" t="s">
        <v>3930</v>
      </c>
      <c r="M1664" s="141" t="s">
        <v>383</v>
      </c>
      <c r="N1664" s="364" t="s">
        <v>6116</v>
      </c>
      <c r="O1664" s="3" t="s">
        <v>1382</v>
      </c>
      <c r="P1664" s="7" t="s">
        <v>1354</v>
      </c>
      <c r="Q1664" s="3" t="s">
        <v>1195</v>
      </c>
      <c r="R1664" s="158">
        <v>16</v>
      </c>
      <c r="S1664" s="184">
        <v>15172.32</v>
      </c>
      <c r="T1664" s="254">
        <f t="shared" si="325"/>
        <v>242757.12</v>
      </c>
      <c r="U1664" s="83">
        <f t="shared" si="324"/>
        <v>271887.97440000001</v>
      </c>
      <c r="V1664" s="9" t="s">
        <v>1341</v>
      </c>
      <c r="W1664" s="153" t="s">
        <v>1410</v>
      </c>
      <c r="X1664" s="244"/>
    </row>
    <row r="1665" spans="1:24" s="226" customFormat="1" ht="102">
      <c r="A1665" s="9" t="s">
        <v>7534</v>
      </c>
      <c r="B1665" s="3" t="s">
        <v>1332</v>
      </c>
      <c r="C1665" s="221" t="s">
        <v>4327</v>
      </c>
      <c r="D1665" s="202" t="s">
        <v>4328</v>
      </c>
      <c r="E1665" s="200" t="s">
        <v>4329</v>
      </c>
      <c r="F1665" s="244"/>
      <c r="G1665" s="162" t="s">
        <v>385</v>
      </c>
      <c r="H1665" s="242">
        <v>0</v>
      </c>
      <c r="I1665" s="34">
        <v>470000000</v>
      </c>
      <c r="J1665" s="21" t="s">
        <v>1330</v>
      </c>
      <c r="K1665" s="17" t="s">
        <v>1647</v>
      </c>
      <c r="L1665" s="236" t="s">
        <v>3930</v>
      </c>
      <c r="M1665" s="141" t="s">
        <v>383</v>
      </c>
      <c r="N1665" s="364" t="s">
        <v>6116</v>
      </c>
      <c r="O1665" s="3" t="s">
        <v>1382</v>
      </c>
      <c r="P1665" s="7" t="s">
        <v>1354</v>
      </c>
      <c r="Q1665" s="3" t="s">
        <v>1195</v>
      </c>
      <c r="R1665" s="158">
        <v>20</v>
      </c>
      <c r="S1665" s="184">
        <v>811.63</v>
      </c>
      <c r="T1665" s="254">
        <f t="shared" si="325"/>
        <v>16232.6</v>
      </c>
      <c r="U1665" s="83">
        <f t="shared" si="324"/>
        <v>18180.512000000002</v>
      </c>
      <c r="V1665" s="9" t="s">
        <v>1341</v>
      </c>
      <c r="W1665" s="153" t="s">
        <v>1410</v>
      </c>
      <c r="X1665" s="244"/>
    </row>
    <row r="1666" spans="1:24" s="226" customFormat="1" ht="102">
      <c r="A1666" s="9" t="s">
        <v>7535</v>
      </c>
      <c r="B1666" s="3" t="s">
        <v>1332</v>
      </c>
      <c r="C1666" s="193" t="s">
        <v>4317</v>
      </c>
      <c r="D1666" s="191" t="s">
        <v>4318</v>
      </c>
      <c r="E1666" s="200" t="s">
        <v>4330</v>
      </c>
      <c r="F1666" s="244"/>
      <c r="G1666" s="162" t="s">
        <v>385</v>
      </c>
      <c r="H1666" s="242">
        <v>0</v>
      </c>
      <c r="I1666" s="34">
        <v>470000000</v>
      </c>
      <c r="J1666" s="21" t="s">
        <v>1330</v>
      </c>
      <c r="K1666" s="17" t="s">
        <v>1647</v>
      </c>
      <c r="L1666" s="236" t="s">
        <v>3930</v>
      </c>
      <c r="M1666" s="141" t="s">
        <v>383</v>
      </c>
      <c r="N1666" s="364" t="s">
        <v>6116</v>
      </c>
      <c r="O1666" s="3" t="s">
        <v>1382</v>
      </c>
      <c r="P1666" s="7" t="s">
        <v>1354</v>
      </c>
      <c r="Q1666" s="3" t="s">
        <v>1195</v>
      </c>
      <c r="R1666" s="158">
        <v>5</v>
      </c>
      <c r="S1666" s="184">
        <v>561</v>
      </c>
      <c r="T1666" s="254">
        <f t="shared" si="325"/>
        <v>2805</v>
      </c>
      <c r="U1666" s="83">
        <f t="shared" si="324"/>
        <v>3141.6000000000004</v>
      </c>
      <c r="V1666" s="9" t="s">
        <v>1341</v>
      </c>
      <c r="W1666" s="153" t="s">
        <v>1410</v>
      </c>
      <c r="X1666" s="244"/>
    </row>
    <row r="1667" spans="1:24" s="226" customFormat="1" ht="102">
      <c r="A1667" s="9" t="s">
        <v>7536</v>
      </c>
      <c r="B1667" s="3" t="s">
        <v>1332</v>
      </c>
      <c r="C1667" s="193" t="s">
        <v>4317</v>
      </c>
      <c r="D1667" s="191" t="s">
        <v>4318</v>
      </c>
      <c r="E1667" s="200" t="s">
        <v>4331</v>
      </c>
      <c r="F1667" s="244"/>
      <c r="G1667" s="162" t="s">
        <v>385</v>
      </c>
      <c r="H1667" s="242">
        <v>0</v>
      </c>
      <c r="I1667" s="34">
        <v>470000000</v>
      </c>
      <c r="J1667" s="21" t="s">
        <v>1330</v>
      </c>
      <c r="K1667" s="17" t="s">
        <v>1647</v>
      </c>
      <c r="L1667" s="236" t="s">
        <v>3930</v>
      </c>
      <c r="M1667" s="141" t="s">
        <v>383</v>
      </c>
      <c r="N1667" s="364" t="s">
        <v>6116</v>
      </c>
      <c r="O1667" s="3" t="s">
        <v>1382</v>
      </c>
      <c r="P1667" s="7" t="s">
        <v>1349</v>
      </c>
      <c r="Q1667" s="3" t="s">
        <v>1348</v>
      </c>
      <c r="R1667" s="158">
        <v>10</v>
      </c>
      <c r="S1667" s="184">
        <v>2464.38</v>
      </c>
      <c r="T1667" s="254">
        <f t="shared" si="325"/>
        <v>24643.800000000003</v>
      </c>
      <c r="U1667" s="83">
        <f t="shared" si="324"/>
        <v>27601.056000000004</v>
      </c>
      <c r="V1667" s="9" t="s">
        <v>1341</v>
      </c>
      <c r="W1667" s="153" t="s">
        <v>1410</v>
      </c>
      <c r="X1667" s="244"/>
    </row>
    <row r="1668" spans="1:24" s="226" customFormat="1" ht="102">
      <c r="A1668" s="9" t="s">
        <v>7537</v>
      </c>
      <c r="B1668" s="3" t="s">
        <v>1332</v>
      </c>
      <c r="C1668" s="195" t="s">
        <v>4332</v>
      </c>
      <c r="D1668" s="200" t="s">
        <v>3993</v>
      </c>
      <c r="E1668" s="200" t="s">
        <v>4333</v>
      </c>
      <c r="F1668" s="244"/>
      <c r="G1668" s="162" t="s">
        <v>385</v>
      </c>
      <c r="H1668" s="242">
        <v>0</v>
      </c>
      <c r="I1668" s="34">
        <v>470000000</v>
      </c>
      <c r="J1668" s="21" t="s">
        <v>1330</v>
      </c>
      <c r="K1668" s="17" t="s">
        <v>1647</v>
      </c>
      <c r="L1668" s="236" t="s">
        <v>3930</v>
      </c>
      <c r="M1668" s="141" t="s">
        <v>383</v>
      </c>
      <c r="N1668" s="364" t="s">
        <v>6116</v>
      </c>
      <c r="O1668" s="3" t="s">
        <v>1382</v>
      </c>
      <c r="P1668" s="7" t="s">
        <v>1354</v>
      </c>
      <c r="Q1668" s="3" t="s">
        <v>1195</v>
      </c>
      <c r="R1668" s="158">
        <v>10</v>
      </c>
      <c r="S1668" s="184">
        <v>29732.21</v>
      </c>
      <c r="T1668" s="254">
        <f t="shared" si="325"/>
        <v>297322.09999999998</v>
      </c>
      <c r="U1668" s="83">
        <f t="shared" si="324"/>
        <v>333000.75199999998</v>
      </c>
      <c r="V1668" s="9" t="s">
        <v>1341</v>
      </c>
      <c r="W1668" s="153" t="s">
        <v>1410</v>
      </c>
      <c r="X1668" s="244"/>
    </row>
    <row r="1669" spans="1:24" s="226" customFormat="1" ht="102">
      <c r="A1669" s="9" t="s">
        <v>7538</v>
      </c>
      <c r="B1669" s="3" t="s">
        <v>1332</v>
      </c>
      <c r="C1669" s="195" t="s">
        <v>4334</v>
      </c>
      <c r="D1669" s="200" t="s">
        <v>4335</v>
      </c>
      <c r="E1669" s="200" t="s">
        <v>4336</v>
      </c>
      <c r="F1669" s="244"/>
      <c r="G1669" s="162" t="s">
        <v>385</v>
      </c>
      <c r="H1669" s="242">
        <v>0</v>
      </c>
      <c r="I1669" s="34">
        <v>470000000</v>
      </c>
      <c r="J1669" s="21" t="s">
        <v>1330</v>
      </c>
      <c r="K1669" s="17" t="s">
        <v>1647</v>
      </c>
      <c r="L1669" s="236" t="s">
        <v>3930</v>
      </c>
      <c r="M1669" s="141" t="s">
        <v>383</v>
      </c>
      <c r="N1669" s="364" t="s">
        <v>6116</v>
      </c>
      <c r="O1669" s="3" t="s">
        <v>1382</v>
      </c>
      <c r="P1669" s="7" t="s">
        <v>1354</v>
      </c>
      <c r="Q1669" s="3" t="s">
        <v>1195</v>
      </c>
      <c r="R1669" s="158">
        <v>20</v>
      </c>
      <c r="S1669" s="184">
        <v>2798.87</v>
      </c>
      <c r="T1669" s="254">
        <f t="shared" si="325"/>
        <v>55977.399999999994</v>
      </c>
      <c r="U1669" s="83">
        <f t="shared" si="324"/>
        <v>62694.688000000002</v>
      </c>
      <c r="V1669" s="9" t="s">
        <v>1341</v>
      </c>
      <c r="W1669" s="153" t="s">
        <v>1410</v>
      </c>
      <c r="X1669" s="244"/>
    </row>
    <row r="1670" spans="1:24" s="226" customFormat="1" ht="102">
      <c r="A1670" s="9" t="s">
        <v>7539</v>
      </c>
      <c r="B1670" s="3" t="s">
        <v>1332</v>
      </c>
      <c r="C1670" s="237" t="s">
        <v>4337</v>
      </c>
      <c r="D1670" s="200" t="s">
        <v>4338</v>
      </c>
      <c r="E1670" s="200" t="s">
        <v>4339</v>
      </c>
      <c r="F1670" s="244"/>
      <c r="G1670" s="162" t="s">
        <v>385</v>
      </c>
      <c r="H1670" s="242">
        <v>0</v>
      </c>
      <c r="I1670" s="34">
        <v>470000000</v>
      </c>
      <c r="J1670" s="21" t="s">
        <v>1330</v>
      </c>
      <c r="K1670" s="17" t="s">
        <v>1647</v>
      </c>
      <c r="L1670" s="236" t="s">
        <v>3930</v>
      </c>
      <c r="M1670" s="141" t="s">
        <v>383</v>
      </c>
      <c r="N1670" s="364" t="s">
        <v>6116</v>
      </c>
      <c r="O1670" s="3" t="s">
        <v>1382</v>
      </c>
      <c r="P1670" s="7" t="s">
        <v>1354</v>
      </c>
      <c r="Q1670" s="3" t="s">
        <v>1195</v>
      </c>
      <c r="R1670" s="158">
        <v>10</v>
      </c>
      <c r="S1670" s="184">
        <v>300</v>
      </c>
      <c r="T1670" s="254">
        <f t="shared" si="325"/>
        <v>3000</v>
      </c>
      <c r="U1670" s="83">
        <f t="shared" si="324"/>
        <v>3360.0000000000005</v>
      </c>
      <c r="V1670" s="9" t="s">
        <v>1341</v>
      </c>
      <c r="W1670" s="153" t="s">
        <v>1410</v>
      </c>
      <c r="X1670" s="244"/>
    </row>
    <row r="1671" spans="1:24" s="226" customFormat="1" ht="102">
      <c r="A1671" s="9" t="s">
        <v>7540</v>
      </c>
      <c r="B1671" s="3" t="s">
        <v>1332</v>
      </c>
      <c r="C1671" s="195" t="s">
        <v>4340</v>
      </c>
      <c r="D1671" s="199" t="s">
        <v>4341</v>
      </c>
      <c r="E1671" s="200" t="s">
        <v>4342</v>
      </c>
      <c r="F1671" s="244"/>
      <c r="G1671" s="162" t="s">
        <v>385</v>
      </c>
      <c r="H1671" s="242">
        <v>0</v>
      </c>
      <c r="I1671" s="34">
        <v>470000000</v>
      </c>
      <c r="J1671" s="21" t="s">
        <v>1330</v>
      </c>
      <c r="K1671" s="17" t="s">
        <v>1647</v>
      </c>
      <c r="L1671" s="236" t="s">
        <v>3930</v>
      </c>
      <c r="M1671" s="141" t="s">
        <v>383</v>
      </c>
      <c r="N1671" s="364" t="s">
        <v>6116</v>
      </c>
      <c r="O1671" s="3" t="s">
        <v>1382</v>
      </c>
      <c r="P1671" s="7" t="s">
        <v>1354</v>
      </c>
      <c r="Q1671" s="3" t="s">
        <v>1195</v>
      </c>
      <c r="R1671" s="158">
        <v>3</v>
      </c>
      <c r="S1671" s="184">
        <v>13648.97</v>
      </c>
      <c r="T1671" s="254">
        <f t="shared" si="325"/>
        <v>40946.909999999996</v>
      </c>
      <c r="U1671" s="83">
        <f t="shared" si="324"/>
        <v>45860.539199999999</v>
      </c>
      <c r="V1671" s="9" t="s">
        <v>1341</v>
      </c>
      <c r="W1671" s="153" t="s">
        <v>1410</v>
      </c>
      <c r="X1671" s="244"/>
    </row>
    <row r="1672" spans="1:24" s="226" customFormat="1" ht="102">
      <c r="A1672" s="9" t="s">
        <v>7541</v>
      </c>
      <c r="B1672" s="3" t="s">
        <v>1332</v>
      </c>
      <c r="C1672" s="237" t="s">
        <v>4343</v>
      </c>
      <c r="D1672" s="200" t="s">
        <v>4344</v>
      </c>
      <c r="E1672" s="200" t="s">
        <v>4345</v>
      </c>
      <c r="F1672" s="244"/>
      <c r="G1672" s="162" t="s">
        <v>385</v>
      </c>
      <c r="H1672" s="242">
        <v>0</v>
      </c>
      <c r="I1672" s="34">
        <v>470000000</v>
      </c>
      <c r="J1672" s="21" t="s">
        <v>1330</v>
      </c>
      <c r="K1672" s="17" t="s">
        <v>1647</v>
      </c>
      <c r="L1672" s="236" t="s">
        <v>3930</v>
      </c>
      <c r="M1672" s="141" t="s">
        <v>383</v>
      </c>
      <c r="N1672" s="364" t="s">
        <v>6116</v>
      </c>
      <c r="O1672" s="3" t="s">
        <v>1382</v>
      </c>
      <c r="P1672" s="7" t="s">
        <v>1354</v>
      </c>
      <c r="Q1672" s="3" t="s">
        <v>1195</v>
      </c>
      <c r="R1672" s="158">
        <v>20</v>
      </c>
      <c r="S1672" s="184">
        <v>5229.41</v>
      </c>
      <c r="T1672" s="254">
        <f t="shared" si="325"/>
        <v>104588.2</v>
      </c>
      <c r="U1672" s="83">
        <f t="shared" si="324"/>
        <v>117138.78400000001</v>
      </c>
      <c r="V1672" s="9" t="s">
        <v>1341</v>
      </c>
      <c r="W1672" s="153" t="s">
        <v>1410</v>
      </c>
      <c r="X1672" s="244"/>
    </row>
    <row r="1673" spans="1:24" s="226" customFormat="1" ht="102">
      <c r="A1673" s="9" t="s">
        <v>7542</v>
      </c>
      <c r="B1673" s="3" t="s">
        <v>1332</v>
      </c>
      <c r="C1673" s="195" t="s">
        <v>4346</v>
      </c>
      <c r="D1673" s="200" t="s">
        <v>4347</v>
      </c>
      <c r="E1673" s="200" t="s">
        <v>4348</v>
      </c>
      <c r="F1673" s="244"/>
      <c r="G1673" s="162" t="s">
        <v>385</v>
      </c>
      <c r="H1673" s="242">
        <v>0</v>
      </c>
      <c r="I1673" s="34">
        <v>470000000</v>
      </c>
      <c r="J1673" s="21" t="s">
        <v>1330</v>
      </c>
      <c r="K1673" s="17" t="s">
        <v>1647</v>
      </c>
      <c r="L1673" s="236" t="s">
        <v>3930</v>
      </c>
      <c r="M1673" s="141" t="s">
        <v>383</v>
      </c>
      <c r="N1673" s="364" t="s">
        <v>6116</v>
      </c>
      <c r="O1673" s="3" t="s">
        <v>1382</v>
      </c>
      <c r="P1673" s="7" t="s">
        <v>1354</v>
      </c>
      <c r="Q1673" s="3" t="s">
        <v>1195</v>
      </c>
      <c r="R1673" s="158">
        <v>8</v>
      </c>
      <c r="S1673" s="184">
        <v>12500</v>
      </c>
      <c r="T1673" s="254">
        <f t="shared" si="325"/>
        <v>100000</v>
      </c>
      <c r="U1673" s="83">
        <f t="shared" si="324"/>
        <v>112000.00000000001</v>
      </c>
      <c r="V1673" s="9" t="s">
        <v>1341</v>
      </c>
      <c r="W1673" s="153" t="s">
        <v>1410</v>
      </c>
      <c r="X1673" s="244"/>
    </row>
    <row r="1674" spans="1:24" s="226" customFormat="1" ht="102">
      <c r="A1674" s="9" t="s">
        <v>7543</v>
      </c>
      <c r="B1674" s="3" t="s">
        <v>1332</v>
      </c>
      <c r="C1674" s="195" t="s">
        <v>4346</v>
      </c>
      <c r="D1674" s="202" t="s">
        <v>4347</v>
      </c>
      <c r="E1674" s="200" t="s">
        <v>4349</v>
      </c>
      <c r="F1674" s="244"/>
      <c r="G1674" s="162" t="s">
        <v>385</v>
      </c>
      <c r="H1674" s="242">
        <v>0</v>
      </c>
      <c r="I1674" s="34">
        <v>470000000</v>
      </c>
      <c r="J1674" s="21" t="s">
        <v>1330</v>
      </c>
      <c r="K1674" s="17" t="s">
        <v>1647</v>
      </c>
      <c r="L1674" s="236" t="s">
        <v>3930</v>
      </c>
      <c r="M1674" s="141" t="s">
        <v>383</v>
      </c>
      <c r="N1674" s="364" t="s">
        <v>6116</v>
      </c>
      <c r="O1674" s="3" t="s">
        <v>1382</v>
      </c>
      <c r="P1674" s="7" t="s">
        <v>1354</v>
      </c>
      <c r="Q1674" s="3" t="s">
        <v>1195</v>
      </c>
      <c r="R1674" s="260">
        <v>3</v>
      </c>
      <c r="S1674" s="184">
        <v>16060.91</v>
      </c>
      <c r="T1674" s="254">
        <f t="shared" si="325"/>
        <v>48182.729999999996</v>
      </c>
      <c r="U1674" s="83">
        <f t="shared" ref="U1674:U1737" si="326">T1674*1.12</f>
        <v>53964.657599999999</v>
      </c>
      <c r="V1674" s="9" t="s">
        <v>1341</v>
      </c>
      <c r="W1674" s="153" t="s">
        <v>1410</v>
      </c>
      <c r="X1674" s="244"/>
    </row>
    <row r="1675" spans="1:24" s="226" customFormat="1" ht="102">
      <c r="A1675" s="9" t="s">
        <v>7544</v>
      </c>
      <c r="B1675" s="3" t="s">
        <v>1332</v>
      </c>
      <c r="C1675" s="195" t="s">
        <v>4350</v>
      </c>
      <c r="D1675" s="200" t="s">
        <v>4351</v>
      </c>
      <c r="E1675" s="200" t="s">
        <v>4352</v>
      </c>
      <c r="F1675" s="244"/>
      <c r="G1675" s="162" t="s">
        <v>385</v>
      </c>
      <c r="H1675" s="242">
        <v>0</v>
      </c>
      <c r="I1675" s="34">
        <v>470000000</v>
      </c>
      <c r="J1675" s="21" t="s">
        <v>1330</v>
      </c>
      <c r="K1675" s="17" t="s">
        <v>1647</v>
      </c>
      <c r="L1675" s="236" t="s">
        <v>3930</v>
      </c>
      <c r="M1675" s="141" t="s">
        <v>383</v>
      </c>
      <c r="N1675" s="364" t="s">
        <v>6116</v>
      </c>
      <c r="O1675" s="3" t="s">
        <v>1382</v>
      </c>
      <c r="P1675" s="7" t="s">
        <v>1349</v>
      </c>
      <c r="Q1675" s="3" t="s">
        <v>1348</v>
      </c>
      <c r="R1675" s="158">
        <v>10</v>
      </c>
      <c r="S1675" s="184">
        <v>500</v>
      </c>
      <c r="T1675" s="254">
        <f t="shared" si="325"/>
        <v>5000</v>
      </c>
      <c r="U1675" s="83">
        <f t="shared" si="326"/>
        <v>5600.0000000000009</v>
      </c>
      <c r="V1675" s="9" t="s">
        <v>1341</v>
      </c>
      <c r="W1675" s="153" t="s">
        <v>1410</v>
      </c>
      <c r="X1675" s="244"/>
    </row>
    <row r="1676" spans="1:24" s="226" customFormat="1" ht="102">
      <c r="A1676" s="9" t="s">
        <v>7545</v>
      </c>
      <c r="B1676" s="3" t="s">
        <v>1332</v>
      </c>
      <c r="C1676" s="193" t="s">
        <v>3992</v>
      </c>
      <c r="D1676" s="191" t="s">
        <v>4001</v>
      </c>
      <c r="E1676" s="200" t="s">
        <v>4353</v>
      </c>
      <c r="F1676" s="244"/>
      <c r="G1676" s="162" t="s">
        <v>385</v>
      </c>
      <c r="H1676" s="242">
        <v>0</v>
      </c>
      <c r="I1676" s="34">
        <v>470000000</v>
      </c>
      <c r="J1676" s="21" t="s">
        <v>1330</v>
      </c>
      <c r="K1676" s="17" t="s">
        <v>1647</v>
      </c>
      <c r="L1676" s="236" t="s">
        <v>3930</v>
      </c>
      <c r="M1676" s="141" t="s">
        <v>383</v>
      </c>
      <c r="N1676" s="364" t="s">
        <v>6116</v>
      </c>
      <c r="O1676" s="3" t="s">
        <v>1382</v>
      </c>
      <c r="P1676" s="7" t="s">
        <v>1354</v>
      </c>
      <c r="Q1676" s="3" t="s">
        <v>1195</v>
      </c>
      <c r="R1676" s="158">
        <v>5</v>
      </c>
      <c r="S1676" s="184">
        <v>3257.38</v>
      </c>
      <c r="T1676" s="254">
        <f t="shared" si="325"/>
        <v>16286.900000000001</v>
      </c>
      <c r="U1676" s="83">
        <f t="shared" si="326"/>
        <v>18241.328000000005</v>
      </c>
      <c r="V1676" s="9" t="s">
        <v>1341</v>
      </c>
      <c r="W1676" s="153" t="s">
        <v>1410</v>
      </c>
      <c r="X1676" s="244"/>
    </row>
    <row r="1677" spans="1:24" s="226" customFormat="1" ht="102">
      <c r="A1677" s="9" t="s">
        <v>7546</v>
      </c>
      <c r="B1677" s="3" t="s">
        <v>1332</v>
      </c>
      <c r="C1677" s="195" t="s">
        <v>4354</v>
      </c>
      <c r="D1677" s="203" t="s">
        <v>4355</v>
      </c>
      <c r="E1677" s="200" t="s">
        <v>4356</v>
      </c>
      <c r="F1677" s="244"/>
      <c r="G1677" s="162" t="s">
        <v>385</v>
      </c>
      <c r="H1677" s="242">
        <v>0</v>
      </c>
      <c r="I1677" s="34">
        <v>470000000</v>
      </c>
      <c r="J1677" s="21" t="s">
        <v>1330</v>
      </c>
      <c r="K1677" s="17" t="s">
        <v>1647</v>
      </c>
      <c r="L1677" s="236" t="s">
        <v>3930</v>
      </c>
      <c r="M1677" s="141" t="s">
        <v>383</v>
      </c>
      <c r="N1677" s="364" t="s">
        <v>6116</v>
      </c>
      <c r="O1677" s="3" t="s">
        <v>1382</v>
      </c>
      <c r="P1677" s="7" t="s">
        <v>1354</v>
      </c>
      <c r="Q1677" s="3" t="s">
        <v>1195</v>
      </c>
      <c r="R1677" s="207">
        <v>2</v>
      </c>
      <c r="S1677" s="184">
        <v>5291.35</v>
      </c>
      <c r="T1677" s="254">
        <f t="shared" si="325"/>
        <v>10582.7</v>
      </c>
      <c r="U1677" s="83">
        <f t="shared" si="326"/>
        <v>11852.624000000002</v>
      </c>
      <c r="V1677" s="9" t="s">
        <v>1341</v>
      </c>
      <c r="W1677" s="153" t="s">
        <v>1410</v>
      </c>
      <c r="X1677" s="244"/>
    </row>
    <row r="1678" spans="1:24" s="226" customFormat="1" ht="102">
      <c r="A1678" s="9" t="s">
        <v>7547</v>
      </c>
      <c r="B1678" s="3" t="s">
        <v>1332</v>
      </c>
      <c r="C1678" s="195" t="s">
        <v>4357</v>
      </c>
      <c r="D1678" s="199" t="s">
        <v>4358</v>
      </c>
      <c r="E1678" s="200" t="s">
        <v>4359</v>
      </c>
      <c r="F1678" s="244"/>
      <c r="G1678" s="162" t="s">
        <v>385</v>
      </c>
      <c r="H1678" s="242">
        <v>0</v>
      </c>
      <c r="I1678" s="34">
        <v>470000000</v>
      </c>
      <c r="J1678" s="21" t="s">
        <v>1330</v>
      </c>
      <c r="K1678" s="17" t="s">
        <v>1647</v>
      </c>
      <c r="L1678" s="236" t="s">
        <v>3930</v>
      </c>
      <c r="M1678" s="141" t="s">
        <v>383</v>
      </c>
      <c r="N1678" s="364" t="s">
        <v>6116</v>
      </c>
      <c r="O1678" s="3" t="s">
        <v>1382</v>
      </c>
      <c r="P1678" s="7" t="s">
        <v>1354</v>
      </c>
      <c r="Q1678" s="3" t="s">
        <v>1195</v>
      </c>
      <c r="R1678" s="158">
        <v>4</v>
      </c>
      <c r="S1678" s="184">
        <v>2390.34</v>
      </c>
      <c r="T1678" s="254">
        <f t="shared" si="325"/>
        <v>9561.36</v>
      </c>
      <c r="U1678" s="83">
        <f t="shared" si="326"/>
        <v>10708.723200000002</v>
      </c>
      <c r="V1678" s="9" t="s">
        <v>1341</v>
      </c>
      <c r="W1678" s="153" t="s">
        <v>1410</v>
      </c>
      <c r="X1678" s="244"/>
    </row>
    <row r="1679" spans="1:24" s="226" customFormat="1" ht="102">
      <c r="A1679" s="9" t="s">
        <v>7548</v>
      </c>
      <c r="B1679" s="3" t="s">
        <v>1332</v>
      </c>
      <c r="C1679" s="195" t="s">
        <v>4360</v>
      </c>
      <c r="D1679" s="199" t="s">
        <v>4361</v>
      </c>
      <c r="E1679" s="200" t="s">
        <v>4362</v>
      </c>
      <c r="F1679" s="244"/>
      <c r="G1679" s="162" t="s">
        <v>385</v>
      </c>
      <c r="H1679" s="242">
        <v>0</v>
      </c>
      <c r="I1679" s="34">
        <v>470000000</v>
      </c>
      <c r="J1679" s="21" t="s">
        <v>1330</v>
      </c>
      <c r="K1679" s="17" t="s">
        <v>1647</v>
      </c>
      <c r="L1679" s="236" t="s">
        <v>3930</v>
      </c>
      <c r="M1679" s="141" t="s">
        <v>383</v>
      </c>
      <c r="N1679" s="364" t="s">
        <v>6116</v>
      </c>
      <c r="O1679" s="3" t="s">
        <v>1382</v>
      </c>
      <c r="P1679" s="7" t="s">
        <v>1354</v>
      </c>
      <c r="Q1679" s="3" t="s">
        <v>1195</v>
      </c>
      <c r="R1679" s="259">
        <v>5</v>
      </c>
      <c r="S1679" s="184">
        <v>529.11</v>
      </c>
      <c r="T1679" s="254">
        <f t="shared" si="325"/>
        <v>2645.55</v>
      </c>
      <c r="U1679" s="83">
        <f t="shared" si="326"/>
        <v>2963.0160000000005</v>
      </c>
      <c r="V1679" s="9" t="s">
        <v>1341</v>
      </c>
      <c r="W1679" s="153" t="s">
        <v>1410</v>
      </c>
      <c r="X1679" s="244"/>
    </row>
    <row r="1680" spans="1:24" s="226" customFormat="1" ht="102">
      <c r="A1680" s="9" t="s">
        <v>7549</v>
      </c>
      <c r="B1680" s="3" t="s">
        <v>1332</v>
      </c>
      <c r="C1680" s="195" t="s">
        <v>4363</v>
      </c>
      <c r="D1680" s="200" t="s">
        <v>4364</v>
      </c>
      <c r="E1680" s="200" t="s">
        <v>4365</v>
      </c>
      <c r="F1680" s="244"/>
      <c r="G1680" s="162" t="s">
        <v>385</v>
      </c>
      <c r="H1680" s="242">
        <v>0</v>
      </c>
      <c r="I1680" s="34">
        <v>470000000</v>
      </c>
      <c r="J1680" s="21" t="s">
        <v>1330</v>
      </c>
      <c r="K1680" s="17" t="s">
        <v>1647</v>
      </c>
      <c r="L1680" s="236" t="s">
        <v>3930</v>
      </c>
      <c r="M1680" s="141" t="s">
        <v>383</v>
      </c>
      <c r="N1680" s="364" t="s">
        <v>6116</v>
      </c>
      <c r="O1680" s="3" t="s">
        <v>1382</v>
      </c>
      <c r="P1680" s="7" t="s">
        <v>1354</v>
      </c>
      <c r="Q1680" s="3" t="s">
        <v>1195</v>
      </c>
      <c r="R1680" s="158">
        <v>5</v>
      </c>
      <c r="S1680" s="184">
        <v>1629.78</v>
      </c>
      <c r="T1680" s="254">
        <f t="shared" si="325"/>
        <v>8148.9</v>
      </c>
      <c r="U1680" s="83">
        <f t="shared" si="326"/>
        <v>9126.768</v>
      </c>
      <c r="V1680" s="9" t="s">
        <v>1341</v>
      </c>
      <c r="W1680" s="153" t="s">
        <v>1410</v>
      </c>
      <c r="X1680" s="244"/>
    </row>
    <row r="1681" spans="1:24" s="226" customFormat="1" ht="102">
      <c r="A1681" s="9" t="s">
        <v>7550</v>
      </c>
      <c r="B1681" s="3" t="s">
        <v>1332</v>
      </c>
      <c r="C1681" s="195" t="s">
        <v>4366</v>
      </c>
      <c r="D1681" s="200" t="s">
        <v>4367</v>
      </c>
      <c r="E1681" s="200" t="s">
        <v>4368</v>
      </c>
      <c r="F1681" s="244"/>
      <c r="G1681" s="162" t="s">
        <v>385</v>
      </c>
      <c r="H1681" s="242">
        <v>0</v>
      </c>
      <c r="I1681" s="34">
        <v>470000000</v>
      </c>
      <c r="J1681" s="21" t="s">
        <v>1330</v>
      </c>
      <c r="K1681" s="17" t="s">
        <v>1647</v>
      </c>
      <c r="L1681" s="236" t="s">
        <v>3930</v>
      </c>
      <c r="M1681" s="141" t="s">
        <v>383</v>
      </c>
      <c r="N1681" s="364" t="s">
        <v>6116</v>
      </c>
      <c r="O1681" s="3" t="s">
        <v>1382</v>
      </c>
      <c r="P1681" s="7" t="s">
        <v>1354</v>
      </c>
      <c r="Q1681" s="3" t="s">
        <v>1195</v>
      </c>
      <c r="R1681" s="158">
        <v>20</v>
      </c>
      <c r="S1681" s="184">
        <v>4628.57</v>
      </c>
      <c r="T1681" s="254">
        <f t="shared" si="325"/>
        <v>92571.4</v>
      </c>
      <c r="U1681" s="83">
        <f t="shared" si="326"/>
        <v>103679.96800000001</v>
      </c>
      <c r="V1681" s="9" t="s">
        <v>1341</v>
      </c>
      <c r="W1681" s="153" t="s">
        <v>1410</v>
      </c>
      <c r="X1681" s="244"/>
    </row>
    <row r="1682" spans="1:24" s="226" customFormat="1" ht="102">
      <c r="A1682" s="9" t="s">
        <v>7551</v>
      </c>
      <c r="B1682" s="3" t="s">
        <v>1332</v>
      </c>
      <c r="C1682" s="195" t="s">
        <v>4369</v>
      </c>
      <c r="D1682" s="200" t="s">
        <v>4370</v>
      </c>
      <c r="E1682" s="200" t="s">
        <v>4371</v>
      </c>
      <c r="F1682" s="244"/>
      <c r="G1682" s="162" t="s">
        <v>385</v>
      </c>
      <c r="H1682" s="242">
        <v>0</v>
      </c>
      <c r="I1682" s="34">
        <v>470000000</v>
      </c>
      <c r="J1682" s="21" t="s">
        <v>1330</v>
      </c>
      <c r="K1682" s="17" t="s">
        <v>1647</v>
      </c>
      <c r="L1682" s="236" t="s">
        <v>3930</v>
      </c>
      <c r="M1682" s="141" t="s">
        <v>383</v>
      </c>
      <c r="N1682" s="364" t="s">
        <v>6116</v>
      </c>
      <c r="O1682" s="3" t="s">
        <v>1382</v>
      </c>
      <c r="P1682" s="7" t="s">
        <v>1354</v>
      </c>
      <c r="Q1682" s="3" t="s">
        <v>1195</v>
      </c>
      <c r="R1682" s="158">
        <v>30</v>
      </c>
      <c r="S1682" s="184">
        <v>1283.18</v>
      </c>
      <c r="T1682" s="254">
        <f t="shared" si="325"/>
        <v>38495.4</v>
      </c>
      <c r="U1682" s="83">
        <f t="shared" si="326"/>
        <v>43114.848000000005</v>
      </c>
      <c r="V1682" s="9" t="s">
        <v>1341</v>
      </c>
      <c r="W1682" s="153" t="s">
        <v>1410</v>
      </c>
      <c r="X1682" s="244"/>
    </row>
    <row r="1683" spans="1:24" s="226" customFormat="1" ht="102">
      <c r="A1683" s="9" t="s">
        <v>7552</v>
      </c>
      <c r="B1683" s="3" t="s">
        <v>1332</v>
      </c>
      <c r="C1683" s="195" t="s">
        <v>4372</v>
      </c>
      <c r="D1683" s="200" t="s">
        <v>4370</v>
      </c>
      <c r="E1683" s="200" t="s">
        <v>4373</v>
      </c>
      <c r="F1683" s="244"/>
      <c r="G1683" s="162" t="s">
        <v>385</v>
      </c>
      <c r="H1683" s="242">
        <v>0</v>
      </c>
      <c r="I1683" s="34">
        <v>470000000</v>
      </c>
      <c r="J1683" s="21" t="s">
        <v>1330</v>
      </c>
      <c r="K1683" s="17" t="s">
        <v>1647</v>
      </c>
      <c r="L1683" s="236" t="s">
        <v>3930</v>
      </c>
      <c r="M1683" s="141" t="s">
        <v>383</v>
      </c>
      <c r="N1683" s="364" t="s">
        <v>6116</v>
      </c>
      <c r="O1683" s="3" t="s">
        <v>1382</v>
      </c>
      <c r="P1683" s="7" t="s">
        <v>1354</v>
      </c>
      <c r="Q1683" s="3" t="s">
        <v>1195</v>
      </c>
      <c r="R1683" s="158">
        <v>30</v>
      </c>
      <c r="S1683" s="184">
        <v>1283.18</v>
      </c>
      <c r="T1683" s="254">
        <f t="shared" si="325"/>
        <v>38495.4</v>
      </c>
      <c r="U1683" s="83">
        <f t="shared" si="326"/>
        <v>43114.848000000005</v>
      </c>
      <c r="V1683" s="9" t="s">
        <v>1341</v>
      </c>
      <c r="W1683" s="153" t="s">
        <v>1410</v>
      </c>
      <c r="X1683" s="244"/>
    </row>
    <row r="1684" spans="1:24" s="226" customFormat="1" ht="102">
      <c r="A1684" s="9" t="s">
        <v>7553</v>
      </c>
      <c r="B1684" s="3" t="s">
        <v>1332</v>
      </c>
      <c r="C1684" s="195" t="s">
        <v>4374</v>
      </c>
      <c r="D1684" s="203" t="s">
        <v>4375</v>
      </c>
      <c r="E1684" s="200" t="s">
        <v>4376</v>
      </c>
      <c r="F1684" s="244"/>
      <c r="G1684" s="162" t="s">
        <v>385</v>
      </c>
      <c r="H1684" s="242">
        <v>0</v>
      </c>
      <c r="I1684" s="34">
        <v>470000000</v>
      </c>
      <c r="J1684" s="21" t="s">
        <v>1330</v>
      </c>
      <c r="K1684" s="17" t="s">
        <v>1647</v>
      </c>
      <c r="L1684" s="236" t="s">
        <v>3930</v>
      </c>
      <c r="M1684" s="141" t="s">
        <v>383</v>
      </c>
      <c r="N1684" s="364" t="s">
        <v>6116</v>
      </c>
      <c r="O1684" s="3" t="s">
        <v>1382</v>
      </c>
      <c r="P1684" s="7" t="s">
        <v>1354</v>
      </c>
      <c r="Q1684" s="3" t="s">
        <v>1195</v>
      </c>
      <c r="R1684" s="207">
        <v>6</v>
      </c>
      <c r="S1684" s="184">
        <v>2661.97</v>
      </c>
      <c r="T1684" s="254">
        <f t="shared" ref="T1684:T1747" si="327">R1684*S1684</f>
        <v>15971.82</v>
      </c>
      <c r="U1684" s="83">
        <f t="shared" si="326"/>
        <v>17888.438400000003</v>
      </c>
      <c r="V1684" s="9" t="s">
        <v>1341</v>
      </c>
      <c r="W1684" s="153" t="s">
        <v>1410</v>
      </c>
      <c r="X1684" s="244"/>
    </row>
    <row r="1685" spans="1:24" s="226" customFormat="1" ht="102">
      <c r="A1685" s="9" t="s">
        <v>7554</v>
      </c>
      <c r="B1685" s="3" t="s">
        <v>1332</v>
      </c>
      <c r="C1685" s="195" t="s">
        <v>4271</v>
      </c>
      <c r="D1685" s="203" t="s">
        <v>4275</v>
      </c>
      <c r="E1685" s="200" t="s">
        <v>4377</v>
      </c>
      <c r="F1685" s="244"/>
      <c r="G1685" s="162" t="s">
        <v>385</v>
      </c>
      <c r="H1685" s="242">
        <v>0</v>
      </c>
      <c r="I1685" s="34">
        <v>470000000</v>
      </c>
      <c r="J1685" s="21" t="s">
        <v>1330</v>
      </c>
      <c r="K1685" s="17" t="s">
        <v>1647</v>
      </c>
      <c r="L1685" s="236" t="s">
        <v>3930</v>
      </c>
      <c r="M1685" s="141" t="s">
        <v>383</v>
      </c>
      <c r="N1685" s="364" t="s">
        <v>6116</v>
      </c>
      <c r="O1685" s="3" t="s">
        <v>1382</v>
      </c>
      <c r="P1685" s="7" t="s">
        <v>1354</v>
      </c>
      <c r="Q1685" s="3" t="s">
        <v>1195</v>
      </c>
      <c r="R1685" s="207">
        <v>6</v>
      </c>
      <c r="S1685" s="184">
        <v>1738.43</v>
      </c>
      <c r="T1685" s="254">
        <f t="shared" si="327"/>
        <v>10430.58</v>
      </c>
      <c r="U1685" s="83">
        <f t="shared" si="326"/>
        <v>11682.249600000001</v>
      </c>
      <c r="V1685" s="9" t="s">
        <v>1341</v>
      </c>
      <c r="W1685" s="153" t="s">
        <v>1410</v>
      </c>
      <c r="X1685" s="244"/>
    </row>
    <row r="1686" spans="1:24" s="226" customFormat="1" ht="102">
      <c r="A1686" s="9" t="s">
        <v>7555</v>
      </c>
      <c r="B1686" s="3" t="s">
        <v>1332</v>
      </c>
      <c r="C1686" s="195" t="s">
        <v>4378</v>
      </c>
      <c r="D1686" s="200" t="s">
        <v>4379</v>
      </c>
      <c r="E1686" s="200" t="s">
        <v>4380</v>
      </c>
      <c r="F1686" s="244"/>
      <c r="G1686" s="162" t="s">
        <v>385</v>
      </c>
      <c r="H1686" s="242">
        <v>0</v>
      </c>
      <c r="I1686" s="34">
        <v>470000000</v>
      </c>
      <c r="J1686" s="21" t="s">
        <v>1330</v>
      </c>
      <c r="K1686" s="17" t="s">
        <v>1647</v>
      </c>
      <c r="L1686" s="236" t="s">
        <v>3930</v>
      </c>
      <c r="M1686" s="141" t="s">
        <v>383</v>
      </c>
      <c r="N1686" s="364" t="s">
        <v>6116</v>
      </c>
      <c r="O1686" s="3" t="s">
        <v>1382</v>
      </c>
      <c r="P1686" s="7" t="s">
        <v>1354</v>
      </c>
      <c r="Q1686" s="3" t="s">
        <v>1195</v>
      </c>
      <c r="R1686" s="158">
        <v>8</v>
      </c>
      <c r="S1686" s="184">
        <v>4080.96</v>
      </c>
      <c r="T1686" s="254">
        <f t="shared" si="327"/>
        <v>32647.68</v>
      </c>
      <c r="U1686" s="83">
        <f t="shared" si="326"/>
        <v>36565.401600000005</v>
      </c>
      <c r="V1686" s="9" t="s">
        <v>1341</v>
      </c>
      <c r="W1686" s="153" t="s">
        <v>1410</v>
      </c>
      <c r="X1686" s="244"/>
    </row>
    <row r="1687" spans="1:24" s="226" customFormat="1" ht="102">
      <c r="A1687" s="9" t="s">
        <v>7556</v>
      </c>
      <c r="B1687" s="3" t="s">
        <v>1332</v>
      </c>
      <c r="C1687" s="193" t="s">
        <v>4018</v>
      </c>
      <c r="D1687" s="191" t="s">
        <v>4019</v>
      </c>
      <c r="E1687" s="200" t="s">
        <v>4381</v>
      </c>
      <c r="F1687" s="244"/>
      <c r="G1687" s="162" t="s">
        <v>385</v>
      </c>
      <c r="H1687" s="242">
        <v>0</v>
      </c>
      <c r="I1687" s="34">
        <v>470000000</v>
      </c>
      <c r="J1687" s="21" t="s">
        <v>1330</v>
      </c>
      <c r="K1687" s="17" t="s">
        <v>1647</v>
      </c>
      <c r="L1687" s="236" t="s">
        <v>3930</v>
      </c>
      <c r="M1687" s="141" t="s">
        <v>383</v>
      </c>
      <c r="N1687" s="364" t="s">
        <v>6116</v>
      </c>
      <c r="O1687" s="3" t="s">
        <v>1382</v>
      </c>
      <c r="P1687" s="7" t="s">
        <v>1354</v>
      </c>
      <c r="Q1687" s="3" t="s">
        <v>1195</v>
      </c>
      <c r="R1687" s="158">
        <v>4</v>
      </c>
      <c r="S1687" s="184">
        <v>7605.63</v>
      </c>
      <c r="T1687" s="254">
        <f t="shared" si="327"/>
        <v>30422.52</v>
      </c>
      <c r="U1687" s="83">
        <f t="shared" si="326"/>
        <v>34073.222400000006</v>
      </c>
      <c r="V1687" s="9" t="s">
        <v>1341</v>
      </c>
      <c r="W1687" s="153" t="s">
        <v>1410</v>
      </c>
      <c r="X1687" s="244"/>
    </row>
    <row r="1688" spans="1:24" s="226" customFormat="1" ht="102">
      <c r="A1688" s="9" t="s">
        <v>7557</v>
      </c>
      <c r="B1688" s="3" t="s">
        <v>1332</v>
      </c>
      <c r="C1688" s="193" t="s">
        <v>3992</v>
      </c>
      <c r="D1688" s="191" t="s">
        <v>4001</v>
      </c>
      <c r="E1688" s="200" t="s">
        <v>4382</v>
      </c>
      <c r="F1688" s="244"/>
      <c r="G1688" s="162" t="s">
        <v>385</v>
      </c>
      <c r="H1688" s="242">
        <v>0</v>
      </c>
      <c r="I1688" s="34">
        <v>470000000</v>
      </c>
      <c r="J1688" s="21" t="s">
        <v>1330</v>
      </c>
      <c r="K1688" s="17" t="s">
        <v>1647</v>
      </c>
      <c r="L1688" s="236" t="s">
        <v>3930</v>
      </c>
      <c r="M1688" s="141" t="s">
        <v>383</v>
      </c>
      <c r="N1688" s="364" t="s">
        <v>6116</v>
      </c>
      <c r="O1688" s="3" t="s">
        <v>1382</v>
      </c>
      <c r="P1688" s="7" t="s">
        <v>1354</v>
      </c>
      <c r="Q1688" s="3" t="s">
        <v>1195</v>
      </c>
      <c r="R1688" s="158">
        <v>5</v>
      </c>
      <c r="S1688" s="184">
        <v>4448.12</v>
      </c>
      <c r="T1688" s="254">
        <f t="shared" si="327"/>
        <v>22240.6</v>
      </c>
      <c r="U1688" s="83">
        <f t="shared" si="326"/>
        <v>24909.472000000002</v>
      </c>
      <c r="V1688" s="9" t="s">
        <v>1341</v>
      </c>
      <c r="W1688" s="153" t="s">
        <v>1410</v>
      </c>
      <c r="X1688" s="244"/>
    </row>
    <row r="1689" spans="1:24" s="226" customFormat="1" ht="102">
      <c r="A1689" s="9" t="s">
        <v>7558</v>
      </c>
      <c r="B1689" s="3" t="s">
        <v>1332</v>
      </c>
      <c r="C1689" s="194" t="s">
        <v>3943</v>
      </c>
      <c r="D1689" s="191" t="s">
        <v>3944</v>
      </c>
      <c r="E1689" s="199" t="s">
        <v>4383</v>
      </c>
      <c r="F1689" s="244"/>
      <c r="G1689" s="162" t="s">
        <v>385</v>
      </c>
      <c r="H1689" s="242">
        <v>0</v>
      </c>
      <c r="I1689" s="34">
        <v>470000000</v>
      </c>
      <c r="J1689" s="21" t="s">
        <v>1330</v>
      </c>
      <c r="K1689" s="17" t="s">
        <v>1647</v>
      </c>
      <c r="L1689" s="236" t="s">
        <v>3930</v>
      </c>
      <c r="M1689" s="141" t="s">
        <v>383</v>
      </c>
      <c r="N1689" s="364" t="s">
        <v>6116</v>
      </c>
      <c r="O1689" s="3" t="s">
        <v>1382</v>
      </c>
      <c r="P1689" s="7" t="s">
        <v>1354</v>
      </c>
      <c r="Q1689" s="3" t="s">
        <v>1195</v>
      </c>
      <c r="R1689" s="212">
        <v>3</v>
      </c>
      <c r="S1689" s="184">
        <v>6287.12</v>
      </c>
      <c r="T1689" s="254">
        <f t="shared" si="327"/>
        <v>18861.36</v>
      </c>
      <c r="U1689" s="83">
        <f t="shared" si="326"/>
        <v>21124.723200000004</v>
      </c>
      <c r="V1689" s="9" t="s">
        <v>1341</v>
      </c>
      <c r="W1689" s="153" t="s">
        <v>1410</v>
      </c>
      <c r="X1689" s="244"/>
    </row>
    <row r="1690" spans="1:24" s="226" customFormat="1" ht="102">
      <c r="A1690" s="9" t="s">
        <v>7559</v>
      </c>
      <c r="B1690" s="3" t="s">
        <v>1332</v>
      </c>
      <c r="C1690" s="194" t="s">
        <v>3943</v>
      </c>
      <c r="D1690" s="191" t="s">
        <v>3944</v>
      </c>
      <c r="E1690" s="199" t="s">
        <v>4384</v>
      </c>
      <c r="F1690" s="244"/>
      <c r="G1690" s="162" t="s">
        <v>385</v>
      </c>
      <c r="H1690" s="242">
        <v>0</v>
      </c>
      <c r="I1690" s="34">
        <v>470000000</v>
      </c>
      <c r="J1690" s="21" t="s">
        <v>1330</v>
      </c>
      <c r="K1690" s="17" t="s">
        <v>1647</v>
      </c>
      <c r="L1690" s="236" t="s">
        <v>3930</v>
      </c>
      <c r="M1690" s="141" t="s">
        <v>383</v>
      </c>
      <c r="N1690" s="364" t="s">
        <v>6116</v>
      </c>
      <c r="O1690" s="3" t="s">
        <v>1382</v>
      </c>
      <c r="P1690" s="7" t="s">
        <v>1354</v>
      </c>
      <c r="Q1690" s="3" t="s">
        <v>1195</v>
      </c>
      <c r="R1690" s="212">
        <v>4</v>
      </c>
      <c r="S1690" s="184">
        <v>2563.4499999999998</v>
      </c>
      <c r="T1690" s="254">
        <f t="shared" si="327"/>
        <v>10253.799999999999</v>
      </c>
      <c r="U1690" s="83">
        <f t="shared" si="326"/>
        <v>11484.255999999999</v>
      </c>
      <c r="V1690" s="9" t="s">
        <v>1341</v>
      </c>
      <c r="W1690" s="153" t="s">
        <v>1410</v>
      </c>
      <c r="X1690" s="244"/>
    </row>
    <row r="1691" spans="1:24" s="226" customFormat="1" ht="102">
      <c r="A1691" s="9" t="s">
        <v>7560</v>
      </c>
      <c r="B1691" s="3" t="s">
        <v>1332</v>
      </c>
      <c r="C1691" s="193" t="s">
        <v>4260</v>
      </c>
      <c r="D1691" s="191" t="s">
        <v>4261</v>
      </c>
      <c r="E1691" s="199" t="s">
        <v>4385</v>
      </c>
      <c r="F1691" s="244"/>
      <c r="G1691" s="162" t="s">
        <v>385</v>
      </c>
      <c r="H1691" s="242">
        <v>0</v>
      </c>
      <c r="I1691" s="34">
        <v>470000000</v>
      </c>
      <c r="J1691" s="21" t="s">
        <v>1330</v>
      </c>
      <c r="K1691" s="17" t="s">
        <v>1647</v>
      </c>
      <c r="L1691" s="236" t="s">
        <v>3930</v>
      </c>
      <c r="M1691" s="141" t="s">
        <v>383</v>
      </c>
      <c r="N1691" s="364" t="s">
        <v>6116</v>
      </c>
      <c r="O1691" s="3" t="s">
        <v>1382</v>
      </c>
      <c r="P1691" s="7" t="s">
        <v>1354</v>
      </c>
      <c r="Q1691" s="3" t="s">
        <v>1195</v>
      </c>
      <c r="R1691" s="212">
        <v>2</v>
      </c>
      <c r="S1691" s="184">
        <v>21900</v>
      </c>
      <c r="T1691" s="254">
        <f t="shared" si="327"/>
        <v>43800</v>
      </c>
      <c r="U1691" s="83">
        <f t="shared" si="326"/>
        <v>49056.000000000007</v>
      </c>
      <c r="V1691" s="9" t="s">
        <v>1341</v>
      </c>
      <c r="W1691" s="153" t="s">
        <v>1410</v>
      </c>
      <c r="X1691" s="244"/>
    </row>
    <row r="1692" spans="1:24" s="226" customFormat="1" ht="102">
      <c r="A1692" s="9" t="s">
        <v>7561</v>
      </c>
      <c r="B1692" s="3" t="s">
        <v>1332</v>
      </c>
      <c r="C1692" s="237" t="s">
        <v>4386</v>
      </c>
      <c r="D1692" s="204" t="s">
        <v>4387</v>
      </c>
      <c r="E1692" s="199" t="s">
        <v>4388</v>
      </c>
      <c r="F1692" s="244"/>
      <c r="G1692" s="162" t="s">
        <v>385</v>
      </c>
      <c r="H1692" s="242">
        <v>0</v>
      </c>
      <c r="I1692" s="34">
        <v>470000000</v>
      </c>
      <c r="J1692" s="21" t="s">
        <v>1330</v>
      </c>
      <c r="K1692" s="17" t="s">
        <v>1647</v>
      </c>
      <c r="L1692" s="236" t="s">
        <v>3930</v>
      </c>
      <c r="M1692" s="141" t="s">
        <v>383</v>
      </c>
      <c r="N1692" s="364" t="s">
        <v>6116</v>
      </c>
      <c r="O1692" s="3" t="s">
        <v>1382</v>
      </c>
      <c r="P1692" s="7" t="s">
        <v>1354</v>
      </c>
      <c r="Q1692" s="3" t="s">
        <v>1195</v>
      </c>
      <c r="R1692" s="212">
        <v>3</v>
      </c>
      <c r="S1692" s="184">
        <v>29400</v>
      </c>
      <c r="T1692" s="254">
        <f t="shared" si="327"/>
        <v>88200</v>
      </c>
      <c r="U1692" s="83">
        <f t="shared" si="326"/>
        <v>98784.000000000015</v>
      </c>
      <c r="V1692" s="9" t="s">
        <v>1341</v>
      </c>
      <c r="W1692" s="153" t="s">
        <v>1410</v>
      </c>
      <c r="X1692" s="244"/>
    </row>
    <row r="1693" spans="1:24" s="226" customFormat="1" ht="102">
      <c r="A1693" s="9" t="s">
        <v>7562</v>
      </c>
      <c r="B1693" s="3" t="s">
        <v>1332</v>
      </c>
      <c r="C1693" s="237" t="s">
        <v>4386</v>
      </c>
      <c r="D1693" s="204" t="s">
        <v>4387</v>
      </c>
      <c r="E1693" s="199" t="s">
        <v>4389</v>
      </c>
      <c r="F1693" s="244"/>
      <c r="G1693" s="162" t="s">
        <v>385</v>
      </c>
      <c r="H1693" s="242">
        <v>0</v>
      </c>
      <c r="I1693" s="34">
        <v>470000000</v>
      </c>
      <c r="J1693" s="21" t="s">
        <v>1330</v>
      </c>
      <c r="K1693" s="17" t="s">
        <v>1647</v>
      </c>
      <c r="L1693" s="236" t="s">
        <v>3930</v>
      </c>
      <c r="M1693" s="141" t="s">
        <v>383</v>
      </c>
      <c r="N1693" s="364" t="s">
        <v>6116</v>
      </c>
      <c r="O1693" s="3" t="s">
        <v>1382</v>
      </c>
      <c r="P1693" s="7" t="s">
        <v>1354</v>
      </c>
      <c r="Q1693" s="3" t="s">
        <v>1195</v>
      </c>
      <c r="R1693" s="212">
        <v>3</v>
      </c>
      <c r="S1693" s="184">
        <v>26800</v>
      </c>
      <c r="T1693" s="254">
        <f t="shared" si="327"/>
        <v>80400</v>
      </c>
      <c r="U1693" s="83">
        <f t="shared" si="326"/>
        <v>90048.000000000015</v>
      </c>
      <c r="V1693" s="9" t="s">
        <v>1341</v>
      </c>
      <c r="W1693" s="153" t="s">
        <v>1410</v>
      </c>
      <c r="X1693" s="244"/>
    </row>
    <row r="1694" spans="1:24" s="226" customFormat="1" ht="102">
      <c r="A1694" s="9" t="s">
        <v>7563</v>
      </c>
      <c r="B1694" s="3" t="s">
        <v>1332</v>
      </c>
      <c r="C1694" s="195" t="s">
        <v>4390</v>
      </c>
      <c r="D1694" s="204" t="s">
        <v>4391</v>
      </c>
      <c r="E1694" s="199" t="s">
        <v>4392</v>
      </c>
      <c r="F1694" s="244"/>
      <c r="G1694" s="162" t="s">
        <v>385</v>
      </c>
      <c r="H1694" s="242">
        <v>0</v>
      </c>
      <c r="I1694" s="34">
        <v>470000000</v>
      </c>
      <c r="J1694" s="21" t="s">
        <v>1330</v>
      </c>
      <c r="K1694" s="17" t="s">
        <v>1647</v>
      </c>
      <c r="L1694" s="236" t="s">
        <v>3930</v>
      </c>
      <c r="M1694" s="141" t="s">
        <v>383</v>
      </c>
      <c r="N1694" s="364" t="s">
        <v>6116</v>
      </c>
      <c r="O1694" s="3" t="s">
        <v>1382</v>
      </c>
      <c r="P1694" s="7" t="s">
        <v>1354</v>
      </c>
      <c r="Q1694" s="3" t="s">
        <v>1195</v>
      </c>
      <c r="R1694" s="212">
        <v>10</v>
      </c>
      <c r="S1694" s="184">
        <v>1300</v>
      </c>
      <c r="T1694" s="254">
        <f t="shared" si="327"/>
        <v>13000</v>
      </c>
      <c r="U1694" s="83">
        <f t="shared" si="326"/>
        <v>14560.000000000002</v>
      </c>
      <c r="V1694" s="9" t="s">
        <v>1341</v>
      </c>
      <c r="W1694" s="153" t="s">
        <v>1410</v>
      </c>
      <c r="X1694" s="244"/>
    </row>
    <row r="1695" spans="1:24" s="226" customFormat="1" ht="102">
      <c r="A1695" s="9" t="s">
        <v>7564</v>
      </c>
      <c r="B1695" s="3" t="s">
        <v>1332</v>
      </c>
      <c r="C1695" s="195" t="s">
        <v>4393</v>
      </c>
      <c r="D1695" s="204" t="s">
        <v>4394</v>
      </c>
      <c r="E1695" s="199" t="s">
        <v>4395</v>
      </c>
      <c r="F1695" s="244"/>
      <c r="G1695" s="162" t="s">
        <v>385</v>
      </c>
      <c r="H1695" s="242">
        <v>0</v>
      </c>
      <c r="I1695" s="34">
        <v>470000000</v>
      </c>
      <c r="J1695" s="21" t="s">
        <v>1330</v>
      </c>
      <c r="K1695" s="17" t="s">
        <v>1647</v>
      </c>
      <c r="L1695" s="236" t="s">
        <v>3930</v>
      </c>
      <c r="M1695" s="141" t="s">
        <v>383</v>
      </c>
      <c r="N1695" s="364" t="s">
        <v>6116</v>
      </c>
      <c r="O1695" s="3" t="s">
        <v>1382</v>
      </c>
      <c r="P1695" s="7" t="s">
        <v>1354</v>
      </c>
      <c r="Q1695" s="3" t="s">
        <v>1195</v>
      </c>
      <c r="R1695" s="212">
        <v>20</v>
      </c>
      <c r="S1695" s="184">
        <v>800</v>
      </c>
      <c r="T1695" s="254">
        <f t="shared" si="327"/>
        <v>16000</v>
      </c>
      <c r="U1695" s="83">
        <f t="shared" si="326"/>
        <v>17920</v>
      </c>
      <c r="V1695" s="9" t="s">
        <v>1341</v>
      </c>
      <c r="W1695" s="153" t="s">
        <v>1410</v>
      </c>
      <c r="X1695" s="244"/>
    </row>
    <row r="1696" spans="1:24" s="226" customFormat="1" ht="102">
      <c r="A1696" s="9" t="s">
        <v>7565</v>
      </c>
      <c r="B1696" s="3" t="s">
        <v>1332</v>
      </c>
      <c r="C1696" s="195" t="s">
        <v>4396</v>
      </c>
      <c r="D1696" s="199" t="s">
        <v>4397</v>
      </c>
      <c r="E1696" s="199" t="s">
        <v>4398</v>
      </c>
      <c r="F1696" s="244"/>
      <c r="G1696" s="162" t="s">
        <v>385</v>
      </c>
      <c r="H1696" s="242">
        <v>0</v>
      </c>
      <c r="I1696" s="34">
        <v>470000000</v>
      </c>
      <c r="J1696" s="21" t="s">
        <v>1330</v>
      </c>
      <c r="K1696" s="17" t="s">
        <v>1647</v>
      </c>
      <c r="L1696" s="236" t="s">
        <v>3930</v>
      </c>
      <c r="M1696" s="141" t="s">
        <v>383</v>
      </c>
      <c r="N1696" s="364" t="s">
        <v>6116</v>
      </c>
      <c r="O1696" s="3" t="s">
        <v>1382</v>
      </c>
      <c r="P1696" s="7" t="s">
        <v>1354</v>
      </c>
      <c r="Q1696" s="3" t="s">
        <v>1195</v>
      </c>
      <c r="R1696" s="212">
        <v>30</v>
      </c>
      <c r="S1696" s="184">
        <v>600</v>
      </c>
      <c r="T1696" s="254">
        <f t="shared" si="327"/>
        <v>18000</v>
      </c>
      <c r="U1696" s="83">
        <f t="shared" si="326"/>
        <v>20160.000000000004</v>
      </c>
      <c r="V1696" s="9" t="s">
        <v>1341</v>
      </c>
      <c r="W1696" s="153" t="s">
        <v>1410</v>
      </c>
      <c r="X1696" s="244"/>
    </row>
    <row r="1697" spans="1:24" s="226" customFormat="1" ht="102">
      <c r="A1697" s="9" t="s">
        <v>7566</v>
      </c>
      <c r="B1697" s="3" t="s">
        <v>1332</v>
      </c>
      <c r="C1697" s="193" t="s">
        <v>4317</v>
      </c>
      <c r="D1697" s="191" t="s">
        <v>4318</v>
      </c>
      <c r="E1697" s="199" t="s">
        <v>4399</v>
      </c>
      <c r="F1697" s="244"/>
      <c r="G1697" s="162" t="s">
        <v>385</v>
      </c>
      <c r="H1697" s="242">
        <v>0</v>
      </c>
      <c r="I1697" s="34">
        <v>470000000</v>
      </c>
      <c r="J1697" s="21" t="s">
        <v>1330</v>
      </c>
      <c r="K1697" s="17" t="s">
        <v>1647</v>
      </c>
      <c r="L1697" s="236" t="s">
        <v>3930</v>
      </c>
      <c r="M1697" s="141" t="s">
        <v>383</v>
      </c>
      <c r="N1697" s="364" t="s">
        <v>6116</v>
      </c>
      <c r="O1697" s="3" t="s">
        <v>1382</v>
      </c>
      <c r="P1697" s="7" t="s">
        <v>1354</v>
      </c>
      <c r="Q1697" s="3" t="s">
        <v>1195</v>
      </c>
      <c r="R1697" s="212">
        <v>5</v>
      </c>
      <c r="S1697" s="184">
        <v>13800</v>
      </c>
      <c r="T1697" s="254">
        <f t="shared" si="327"/>
        <v>69000</v>
      </c>
      <c r="U1697" s="83">
        <f t="shared" si="326"/>
        <v>77280.000000000015</v>
      </c>
      <c r="V1697" s="9" t="s">
        <v>1341</v>
      </c>
      <c r="W1697" s="153" t="s">
        <v>1410</v>
      </c>
      <c r="X1697" s="244"/>
    </row>
    <row r="1698" spans="1:24" s="226" customFormat="1" ht="102">
      <c r="A1698" s="9" t="s">
        <v>7567</v>
      </c>
      <c r="B1698" s="3" t="s">
        <v>1332</v>
      </c>
      <c r="C1698" s="195" t="s">
        <v>4263</v>
      </c>
      <c r="D1698" s="200" t="s">
        <v>4266</v>
      </c>
      <c r="E1698" s="199" t="s">
        <v>4400</v>
      </c>
      <c r="F1698" s="244"/>
      <c r="G1698" s="162" t="s">
        <v>385</v>
      </c>
      <c r="H1698" s="242">
        <v>0</v>
      </c>
      <c r="I1698" s="34">
        <v>470000000</v>
      </c>
      <c r="J1698" s="21" t="s">
        <v>1330</v>
      </c>
      <c r="K1698" s="17" t="s">
        <v>1647</v>
      </c>
      <c r="L1698" s="236" t="s">
        <v>3930</v>
      </c>
      <c r="M1698" s="141" t="s">
        <v>383</v>
      </c>
      <c r="N1698" s="364" t="s">
        <v>6116</v>
      </c>
      <c r="O1698" s="3" t="s">
        <v>1382</v>
      </c>
      <c r="P1698" s="7" t="s">
        <v>1349</v>
      </c>
      <c r="Q1698" s="3" t="s">
        <v>1348</v>
      </c>
      <c r="R1698" s="212">
        <v>2</v>
      </c>
      <c r="S1698" s="184">
        <v>184299.75</v>
      </c>
      <c r="T1698" s="254">
        <f t="shared" si="327"/>
        <v>368599.5</v>
      </c>
      <c r="U1698" s="83">
        <f t="shared" si="326"/>
        <v>412831.44000000006</v>
      </c>
      <c r="V1698" s="9" t="s">
        <v>1341</v>
      </c>
      <c r="W1698" s="153" t="s">
        <v>1410</v>
      </c>
      <c r="X1698" s="244"/>
    </row>
    <row r="1699" spans="1:24" s="226" customFormat="1" ht="102">
      <c r="A1699" s="9" t="s">
        <v>7568</v>
      </c>
      <c r="B1699" s="3" t="s">
        <v>1332</v>
      </c>
      <c r="C1699" s="195" t="s">
        <v>4263</v>
      </c>
      <c r="D1699" s="205" t="s">
        <v>4264</v>
      </c>
      <c r="E1699" s="199" t="s">
        <v>4401</v>
      </c>
      <c r="F1699" s="244"/>
      <c r="G1699" s="162" t="s">
        <v>385</v>
      </c>
      <c r="H1699" s="242">
        <v>0</v>
      </c>
      <c r="I1699" s="34">
        <v>470000000</v>
      </c>
      <c r="J1699" s="21" t="s">
        <v>1330</v>
      </c>
      <c r="K1699" s="17" t="s">
        <v>1647</v>
      </c>
      <c r="L1699" s="236" t="s">
        <v>3930</v>
      </c>
      <c r="M1699" s="141" t="s">
        <v>383</v>
      </c>
      <c r="N1699" s="364" t="s">
        <v>6116</v>
      </c>
      <c r="O1699" s="3" t="s">
        <v>1382</v>
      </c>
      <c r="P1699" s="7" t="s">
        <v>1349</v>
      </c>
      <c r="Q1699" s="3" t="s">
        <v>1348</v>
      </c>
      <c r="R1699" s="212">
        <v>2</v>
      </c>
      <c r="S1699" s="184">
        <v>334800</v>
      </c>
      <c r="T1699" s="254">
        <f t="shared" si="327"/>
        <v>669600</v>
      </c>
      <c r="U1699" s="83">
        <f t="shared" si="326"/>
        <v>749952.00000000012</v>
      </c>
      <c r="V1699" s="9" t="s">
        <v>1341</v>
      </c>
      <c r="W1699" s="153" t="s">
        <v>1410</v>
      </c>
      <c r="X1699" s="244"/>
    </row>
    <row r="1700" spans="1:24" s="226" customFormat="1" ht="102">
      <c r="A1700" s="9" t="s">
        <v>7569</v>
      </c>
      <c r="B1700" s="3" t="s">
        <v>1332</v>
      </c>
      <c r="C1700" s="195" t="s">
        <v>4263</v>
      </c>
      <c r="D1700" s="205" t="s">
        <v>4266</v>
      </c>
      <c r="E1700" s="199" t="s">
        <v>4402</v>
      </c>
      <c r="F1700" s="244"/>
      <c r="G1700" s="162" t="s">
        <v>385</v>
      </c>
      <c r="H1700" s="242">
        <v>0</v>
      </c>
      <c r="I1700" s="34">
        <v>470000000</v>
      </c>
      <c r="J1700" s="21" t="s">
        <v>1330</v>
      </c>
      <c r="K1700" s="17" t="s">
        <v>1647</v>
      </c>
      <c r="L1700" s="236" t="s">
        <v>3930</v>
      </c>
      <c r="M1700" s="141" t="s">
        <v>383</v>
      </c>
      <c r="N1700" s="364" t="s">
        <v>6116</v>
      </c>
      <c r="O1700" s="3" t="s">
        <v>1382</v>
      </c>
      <c r="P1700" s="7" t="s">
        <v>1349</v>
      </c>
      <c r="Q1700" s="3" t="s">
        <v>1348</v>
      </c>
      <c r="R1700" s="212">
        <v>2</v>
      </c>
      <c r="S1700" s="184">
        <v>247800</v>
      </c>
      <c r="T1700" s="254">
        <f t="shared" si="327"/>
        <v>495600</v>
      </c>
      <c r="U1700" s="83">
        <f t="shared" si="326"/>
        <v>555072</v>
      </c>
      <c r="V1700" s="9" t="s">
        <v>1341</v>
      </c>
      <c r="W1700" s="153" t="s">
        <v>1410</v>
      </c>
      <c r="X1700" s="244"/>
    </row>
    <row r="1701" spans="1:24" s="226" customFormat="1" ht="102">
      <c r="A1701" s="9" t="s">
        <v>7570</v>
      </c>
      <c r="B1701" s="3" t="s">
        <v>1332</v>
      </c>
      <c r="C1701" s="195" t="s">
        <v>4403</v>
      </c>
      <c r="D1701" s="205" t="s">
        <v>4404</v>
      </c>
      <c r="E1701" s="199" t="s">
        <v>4405</v>
      </c>
      <c r="F1701" s="244"/>
      <c r="G1701" s="162" t="s">
        <v>385</v>
      </c>
      <c r="H1701" s="242">
        <v>0</v>
      </c>
      <c r="I1701" s="34">
        <v>470000000</v>
      </c>
      <c r="J1701" s="21" t="s">
        <v>1330</v>
      </c>
      <c r="K1701" s="17" t="s">
        <v>1647</v>
      </c>
      <c r="L1701" s="236" t="s">
        <v>3930</v>
      </c>
      <c r="M1701" s="141" t="s">
        <v>383</v>
      </c>
      <c r="N1701" s="364" t="s">
        <v>6116</v>
      </c>
      <c r="O1701" s="3" t="s">
        <v>1382</v>
      </c>
      <c r="P1701" s="7" t="s">
        <v>1354</v>
      </c>
      <c r="Q1701" s="3" t="s">
        <v>1195</v>
      </c>
      <c r="R1701" s="212">
        <v>5</v>
      </c>
      <c r="S1701" s="184">
        <v>3462.12</v>
      </c>
      <c r="T1701" s="254">
        <f t="shared" si="327"/>
        <v>17310.599999999999</v>
      </c>
      <c r="U1701" s="83">
        <f t="shared" si="326"/>
        <v>19387.871999999999</v>
      </c>
      <c r="V1701" s="9" t="s">
        <v>1341</v>
      </c>
      <c r="W1701" s="153" t="s">
        <v>1410</v>
      </c>
      <c r="X1701" s="244"/>
    </row>
    <row r="1702" spans="1:24" s="226" customFormat="1" ht="102">
      <c r="A1702" s="9" t="s">
        <v>7571</v>
      </c>
      <c r="B1702" s="3" t="s">
        <v>1332</v>
      </c>
      <c r="C1702" s="195" t="s">
        <v>4406</v>
      </c>
      <c r="D1702" s="205" t="s">
        <v>4407</v>
      </c>
      <c r="E1702" s="199" t="s">
        <v>4408</v>
      </c>
      <c r="F1702" s="244"/>
      <c r="G1702" s="162" t="s">
        <v>385</v>
      </c>
      <c r="H1702" s="242">
        <v>0</v>
      </c>
      <c r="I1702" s="34">
        <v>470000000</v>
      </c>
      <c r="J1702" s="21" t="s">
        <v>1330</v>
      </c>
      <c r="K1702" s="17" t="s">
        <v>1647</v>
      </c>
      <c r="L1702" s="236" t="s">
        <v>3930</v>
      </c>
      <c r="M1702" s="141" t="s">
        <v>383</v>
      </c>
      <c r="N1702" s="364" t="s">
        <v>6116</v>
      </c>
      <c r="O1702" s="3" t="s">
        <v>1382</v>
      </c>
      <c r="P1702" s="7" t="s">
        <v>1354</v>
      </c>
      <c r="Q1702" s="3" t="s">
        <v>1195</v>
      </c>
      <c r="R1702" s="212">
        <v>10</v>
      </c>
      <c r="S1702" s="184">
        <v>20600</v>
      </c>
      <c r="T1702" s="254">
        <f t="shared" si="327"/>
        <v>206000</v>
      </c>
      <c r="U1702" s="83">
        <f t="shared" si="326"/>
        <v>230720.00000000003</v>
      </c>
      <c r="V1702" s="9" t="s">
        <v>1341</v>
      </c>
      <c r="W1702" s="153" t="s">
        <v>1410</v>
      </c>
      <c r="X1702" s="244"/>
    </row>
    <row r="1703" spans="1:24" s="226" customFormat="1" ht="102">
      <c r="A1703" s="9" t="s">
        <v>7572</v>
      </c>
      <c r="B1703" s="3" t="s">
        <v>1332</v>
      </c>
      <c r="C1703" s="195" t="s">
        <v>4409</v>
      </c>
      <c r="D1703" s="190" t="s">
        <v>4410</v>
      </c>
      <c r="E1703" s="199" t="s">
        <v>4411</v>
      </c>
      <c r="F1703" s="244"/>
      <c r="G1703" s="162" t="s">
        <v>385</v>
      </c>
      <c r="H1703" s="242">
        <v>0</v>
      </c>
      <c r="I1703" s="34">
        <v>470000000</v>
      </c>
      <c r="J1703" s="21" t="s">
        <v>1330</v>
      </c>
      <c r="K1703" s="17" t="s">
        <v>1647</v>
      </c>
      <c r="L1703" s="236" t="s">
        <v>3930</v>
      </c>
      <c r="M1703" s="141" t="s">
        <v>383</v>
      </c>
      <c r="N1703" s="364" t="s">
        <v>6116</v>
      </c>
      <c r="O1703" s="3" t="s">
        <v>1382</v>
      </c>
      <c r="P1703" s="7" t="s">
        <v>1354</v>
      </c>
      <c r="Q1703" s="3" t="s">
        <v>1195</v>
      </c>
      <c r="R1703" s="212">
        <v>30</v>
      </c>
      <c r="S1703" s="184">
        <v>520.36</v>
      </c>
      <c r="T1703" s="254">
        <f t="shared" si="327"/>
        <v>15610.800000000001</v>
      </c>
      <c r="U1703" s="83">
        <f t="shared" si="326"/>
        <v>17484.096000000001</v>
      </c>
      <c r="V1703" s="9" t="s">
        <v>1341</v>
      </c>
      <c r="W1703" s="153" t="s">
        <v>1410</v>
      </c>
      <c r="X1703" s="244"/>
    </row>
    <row r="1704" spans="1:24" s="226" customFormat="1" ht="102">
      <c r="A1704" s="9" t="s">
        <v>7573</v>
      </c>
      <c r="B1704" s="3" t="s">
        <v>1332</v>
      </c>
      <c r="C1704" s="195" t="s">
        <v>4409</v>
      </c>
      <c r="D1704" s="190" t="s">
        <v>4410</v>
      </c>
      <c r="E1704" s="199" t="s">
        <v>4412</v>
      </c>
      <c r="F1704" s="244"/>
      <c r="G1704" s="162" t="s">
        <v>385</v>
      </c>
      <c r="H1704" s="242">
        <v>0</v>
      </c>
      <c r="I1704" s="34">
        <v>470000000</v>
      </c>
      <c r="J1704" s="21" t="s">
        <v>1330</v>
      </c>
      <c r="K1704" s="17" t="s">
        <v>1647</v>
      </c>
      <c r="L1704" s="236" t="s">
        <v>3930</v>
      </c>
      <c r="M1704" s="141" t="s">
        <v>383</v>
      </c>
      <c r="N1704" s="364" t="s">
        <v>6116</v>
      </c>
      <c r="O1704" s="3" t="s">
        <v>1382</v>
      </c>
      <c r="P1704" s="7" t="s">
        <v>1354</v>
      </c>
      <c r="Q1704" s="3" t="s">
        <v>1195</v>
      </c>
      <c r="R1704" s="212">
        <v>40</v>
      </c>
      <c r="S1704" s="184">
        <v>610.21</v>
      </c>
      <c r="T1704" s="254">
        <f t="shared" si="327"/>
        <v>24408.400000000001</v>
      </c>
      <c r="U1704" s="83">
        <f t="shared" si="326"/>
        <v>27337.408000000003</v>
      </c>
      <c r="V1704" s="9" t="s">
        <v>1341</v>
      </c>
      <c r="W1704" s="153" t="s">
        <v>1410</v>
      </c>
      <c r="X1704" s="244"/>
    </row>
    <row r="1705" spans="1:24" s="226" customFormat="1" ht="102">
      <c r="A1705" s="9" t="s">
        <v>7574</v>
      </c>
      <c r="B1705" s="3" t="s">
        <v>1332</v>
      </c>
      <c r="C1705" s="195" t="s">
        <v>4022</v>
      </c>
      <c r="D1705" s="205" t="s">
        <v>4413</v>
      </c>
      <c r="E1705" s="199" t="s">
        <v>4414</v>
      </c>
      <c r="F1705" s="244"/>
      <c r="G1705" s="162" t="s">
        <v>385</v>
      </c>
      <c r="H1705" s="242">
        <v>0</v>
      </c>
      <c r="I1705" s="34">
        <v>470000000</v>
      </c>
      <c r="J1705" s="21" t="s">
        <v>1330</v>
      </c>
      <c r="K1705" s="17" t="s">
        <v>1647</v>
      </c>
      <c r="L1705" s="236" t="s">
        <v>3930</v>
      </c>
      <c r="M1705" s="141" t="s">
        <v>383</v>
      </c>
      <c r="N1705" s="364" t="s">
        <v>6116</v>
      </c>
      <c r="O1705" s="3" t="s">
        <v>1382</v>
      </c>
      <c r="P1705" s="7" t="s">
        <v>1354</v>
      </c>
      <c r="Q1705" s="3" t="s">
        <v>1195</v>
      </c>
      <c r="R1705" s="212">
        <v>2</v>
      </c>
      <c r="S1705" s="184">
        <v>5500</v>
      </c>
      <c r="T1705" s="254">
        <f t="shared" si="327"/>
        <v>11000</v>
      </c>
      <c r="U1705" s="83">
        <f t="shared" si="326"/>
        <v>12320.000000000002</v>
      </c>
      <c r="V1705" s="9" t="s">
        <v>1341</v>
      </c>
      <c r="W1705" s="153" t="s">
        <v>1410</v>
      </c>
      <c r="X1705" s="244"/>
    </row>
    <row r="1706" spans="1:24" s="226" customFormat="1" ht="102">
      <c r="A1706" s="9" t="s">
        <v>7575</v>
      </c>
      <c r="B1706" s="3" t="s">
        <v>1332</v>
      </c>
      <c r="C1706" s="193" t="s">
        <v>4317</v>
      </c>
      <c r="D1706" s="191" t="s">
        <v>4318</v>
      </c>
      <c r="E1706" s="199" t="s">
        <v>4415</v>
      </c>
      <c r="F1706" s="244"/>
      <c r="G1706" s="162" t="s">
        <v>385</v>
      </c>
      <c r="H1706" s="242">
        <v>0</v>
      </c>
      <c r="I1706" s="34">
        <v>470000000</v>
      </c>
      <c r="J1706" s="21" t="s">
        <v>1330</v>
      </c>
      <c r="K1706" s="17" t="s">
        <v>1647</v>
      </c>
      <c r="L1706" s="236" t="s">
        <v>3930</v>
      </c>
      <c r="M1706" s="141" t="s">
        <v>383</v>
      </c>
      <c r="N1706" s="364" t="s">
        <v>6116</v>
      </c>
      <c r="O1706" s="3" t="s">
        <v>1382</v>
      </c>
      <c r="P1706" s="7" t="s">
        <v>1354</v>
      </c>
      <c r="Q1706" s="3" t="s">
        <v>1195</v>
      </c>
      <c r="R1706" s="212">
        <v>4</v>
      </c>
      <c r="S1706" s="184">
        <v>7921.15</v>
      </c>
      <c r="T1706" s="254">
        <f t="shared" si="327"/>
        <v>31684.6</v>
      </c>
      <c r="U1706" s="83">
        <f t="shared" si="326"/>
        <v>35486.752</v>
      </c>
      <c r="V1706" s="9" t="s">
        <v>1341</v>
      </c>
      <c r="W1706" s="153" t="s">
        <v>1410</v>
      </c>
      <c r="X1706" s="244"/>
    </row>
    <row r="1707" spans="1:24" s="226" customFormat="1" ht="102">
      <c r="A1707" s="9" t="s">
        <v>7576</v>
      </c>
      <c r="B1707" s="3" t="s">
        <v>1332</v>
      </c>
      <c r="C1707" s="193" t="s">
        <v>4260</v>
      </c>
      <c r="D1707" s="191" t="s">
        <v>4261</v>
      </c>
      <c r="E1707" s="199" t="s">
        <v>4416</v>
      </c>
      <c r="F1707" s="244"/>
      <c r="G1707" s="162" t="s">
        <v>385</v>
      </c>
      <c r="H1707" s="242">
        <v>0</v>
      </c>
      <c r="I1707" s="34">
        <v>470000000</v>
      </c>
      <c r="J1707" s="21" t="s">
        <v>1330</v>
      </c>
      <c r="K1707" s="17" t="s">
        <v>1647</v>
      </c>
      <c r="L1707" s="236" t="s">
        <v>3930</v>
      </c>
      <c r="M1707" s="141" t="s">
        <v>383</v>
      </c>
      <c r="N1707" s="364" t="s">
        <v>6116</v>
      </c>
      <c r="O1707" s="3" t="s">
        <v>1382</v>
      </c>
      <c r="P1707" s="7" t="s">
        <v>1354</v>
      </c>
      <c r="Q1707" s="3" t="s">
        <v>1195</v>
      </c>
      <c r="R1707" s="212">
        <v>2</v>
      </c>
      <c r="S1707" s="184">
        <v>56500</v>
      </c>
      <c r="T1707" s="254">
        <f t="shared" si="327"/>
        <v>113000</v>
      </c>
      <c r="U1707" s="83">
        <f t="shared" si="326"/>
        <v>126560.00000000001</v>
      </c>
      <c r="V1707" s="9" t="s">
        <v>1341</v>
      </c>
      <c r="W1707" s="153" t="s">
        <v>1410</v>
      </c>
      <c r="X1707" s="244"/>
    </row>
    <row r="1708" spans="1:24" s="226" customFormat="1" ht="102">
      <c r="A1708" s="9" t="s">
        <v>7577</v>
      </c>
      <c r="B1708" s="3" t="s">
        <v>1332</v>
      </c>
      <c r="C1708" s="195" t="s">
        <v>4417</v>
      </c>
      <c r="D1708" s="202" t="s">
        <v>4418</v>
      </c>
      <c r="E1708" s="199" t="s">
        <v>4419</v>
      </c>
      <c r="F1708" s="244"/>
      <c r="G1708" s="162" t="s">
        <v>385</v>
      </c>
      <c r="H1708" s="242">
        <v>0</v>
      </c>
      <c r="I1708" s="34">
        <v>470000000</v>
      </c>
      <c r="J1708" s="21" t="s">
        <v>1330</v>
      </c>
      <c r="K1708" s="17" t="s">
        <v>1647</v>
      </c>
      <c r="L1708" s="236" t="s">
        <v>3930</v>
      </c>
      <c r="M1708" s="141" t="s">
        <v>383</v>
      </c>
      <c r="N1708" s="364" t="s">
        <v>6116</v>
      </c>
      <c r="O1708" s="3" t="s">
        <v>1382</v>
      </c>
      <c r="P1708" s="7" t="s">
        <v>1354</v>
      </c>
      <c r="Q1708" s="3" t="s">
        <v>1195</v>
      </c>
      <c r="R1708" s="212">
        <v>2</v>
      </c>
      <c r="S1708" s="184">
        <v>19350</v>
      </c>
      <c r="T1708" s="254">
        <f t="shared" si="327"/>
        <v>38700</v>
      </c>
      <c r="U1708" s="83">
        <f t="shared" si="326"/>
        <v>43344.000000000007</v>
      </c>
      <c r="V1708" s="9" t="s">
        <v>1341</v>
      </c>
      <c r="W1708" s="153" t="s">
        <v>1410</v>
      </c>
      <c r="X1708" s="244"/>
    </row>
    <row r="1709" spans="1:24" s="226" customFormat="1" ht="102">
      <c r="A1709" s="9" t="s">
        <v>7578</v>
      </c>
      <c r="B1709" s="3" t="s">
        <v>1332</v>
      </c>
      <c r="C1709" s="195" t="s">
        <v>4420</v>
      </c>
      <c r="D1709" s="202" t="s">
        <v>4421</v>
      </c>
      <c r="E1709" s="199" t="s">
        <v>4422</v>
      </c>
      <c r="F1709" s="244"/>
      <c r="G1709" s="162" t="s">
        <v>385</v>
      </c>
      <c r="H1709" s="242">
        <v>0</v>
      </c>
      <c r="I1709" s="34">
        <v>470000000</v>
      </c>
      <c r="J1709" s="21" t="s">
        <v>1330</v>
      </c>
      <c r="K1709" s="17" t="s">
        <v>1647</v>
      </c>
      <c r="L1709" s="236" t="s">
        <v>3930</v>
      </c>
      <c r="M1709" s="141" t="s">
        <v>383</v>
      </c>
      <c r="N1709" s="364" t="s">
        <v>6116</v>
      </c>
      <c r="O1709" s="3" t="s">
        <v>1382</v>
      </c>
      <c r="P1709" s="7" t="s">
        <v>1354</v>
      </c>
      <c r="Q1709" s="3" t="s">
        <v>1195</v>
      </c>
      <c r="R1709" s="212">
        <v>2</v>
      </c>
      <c r="S1709" s="184">
        <v>1573350</v>
      </c>
      <c r="T1709" s="254">
        <f t="shared" si="327"/>
        <v>3146700</v>
      </c>
      <c r="U1709" s="83">
        <f t="shared" si="326"/>
        <v>3524304.0000000005</v>
      </c>
      <c r="V1709" s="9" t="s">
        <v>1341</v>
      </c>
      <c r="W1709" s="153" t="s">
        <v>1410</v>
      </c>
      <c r="X1709" s="244"/>
    </row>
    <row r="1710" spans="1:24" s="226" customFormat="1" ht="102">
      <c r="A1710" s="9" t="s">
        <v>7579</v>
      </c>
      <c r="B1710" s="3" t="s">
        <v>1332</v>
      </c>
      <c r="C1710" s="193" t="s">
        <v>4229</v>
      </c>
      <c r="D1710" s="191" t="s">
        <v>4230</v>
      </c>
      <c r="E1710" s="199" t="s">
        <v>4423</v>
      </c>
      <c r="F1710" s="244"/>
      <c r="G1710" s="162" t="s">
        <v>385</v>
      </c>
      <c r="H1710" s="242">
        <v>0</v>
      </c>
      <c r="I1710" s="34">
        <v>470000000</v>
      </c>
      <c r="J1710" s="21" t="s">
        <v>1330</v>
      </c>
      <c r="K1710" s="17" t="s">
        <v>1647</v>
      </c>
      <c r="L1710" s="236" t="s">
        <v>3930</v>
      </c>
      <c r="M1710" s="141" t="s">
        <v>383</v>
      </c>
      <c r="N1710" s="364" t="s">
        <v>6116</v>
      </c>
      <c r="O1710" s="3" t="s">
        <v>1382</v>
      </c>
      <c r="P1710" s="7" t="s">
        <v>1354</v>
      </c>
      <c r="Q1710" s="3" t="s">
        <v>1195</v>
      </c>
      <c r="R1710" s="212">
        <v>3</v>
      </c>
      <c r="S1710" s="184">
        <v>110300</v>
      </c>
      <c r="T1710" s="254">
        <f t="shared" si="327"/>
        <v>330900</v>
      </c>
      <c r="U1710" s="83">
        <f t="shared" si="326"/>
        <v>370608.00000000006</v>
      </c>
      <c r="V1710" s="9" t="s">
        <v>1341</v>
      </c>
      <c r="W1710" s="153" t="s">
        <v>1410</v>
      </c>
      <c r="X1710" s="244"/>
    </row>
    <row r="1711" spans="1:24" s="226" customFormat="1" ht="102">
      <c r="A1711" s="9" t="s">
        <v>7580</v>
      </c>
      <c r="B1711" s="3" t="s">
        <v>1332</v>
      </c>
      <c r="C1711" s="195" t="s">
        <v>4424</v>
      </c>
      <c r="D1711" s="200" t="s">
        <v>4125</v>
      </c>
      <c r="E1711" s="200" t="s">
        <v>4425</v>
      </c>
      <c r="F1711" s="244"/>
      <c r="G1711" s="162" t="s">
        <v>385</v>
      </c>
      <c r="H1711" s="242">
        <v>0</v>
      </c>
      <c r="I1711" s="34">
        <v>470000000</v>
      </c>
      <c r="J1711" s="21" t="s">
        <v>1330</v>
      </c>
      <c r="K1711" s="17" t="s">
        <v>1647</v>
      </c>
      <c r="L1711" s="236" t="s">
        <v>3930</v>
      </c>
      <c r="M1711" s="141" t="s">
        <v>383</v>
      </c>
      <c r="N1711" s="364" t="s">
        <v>6116</v>
      </c>
      <c r="O1711" s="3" t="s">
        <v>1382</v>
      </c>
      <c r="P1711" s="7" t="s">
        <v>1354</v>
      </c>
      <c r="Q1711" s="3" t="s">
        <v>1195</v>
      </c>
      <c r="R1711" s="158">
        <v>1</v>
      </c>
      <c r="S1711" s="184">
        <v>1689875.9</v>
      </c>
      <c r="T1711" s="254">
        <f t="shared" si="327"/>
        <v>1689875.9</v>
      </c>
      <c r="U1711" s="83">
        <f t="shared" si="326"/>
        <v>1892661.0080000001</v>
      </c>
      <c r="V1711" s="9" t="s">
        <v>1341</v>
      </c>
      <c r="W1711" s="153" t="s">
        <v>1410</v>
      </c>
      <c r="X1711" s="244"/>
    </row>
    <row r="1712" spans="1:24" s="226" customFormat="1" ht="102">
      <c r="A1712" s="9" t="s">
        <v>7581</v>
      </c>
      <c r="B1712" s="3" t="s">
        <v>1332</v>
      </c>
      <c r="C1712" s="195" t="s">
        <v>4127</v>
      </c>
      <c r="D1712" s="200" t="s">
        <v>4128</v>
      </c>
      <c r="E1712" s="200" t="s">
        <v>4426</v>
      </c>
      <c r="F1712" s="244"/>
      <c r="G1712" s="162" t="s">
        <v>385</v>
      </c>
      <c r="H1712" s="242">
        <v>0</v>
      </c>
      <c r="I1712" s="34">
        <v>470000000</v>
      </c>
      <c r="J1712" s="21" t="s">
        <v>1330</v>
      </c>
      <c r="K1712" s="17" t="s">
        <v>1647</v>
      </c>
      <c r="L1712" s="236" t="s">
        <v>3930</v>
      </c>
      <c r="M1712" s="141" t="s">
        <v>383</v>
      </c>
      <c r="N1712" s="364" t="s">
        <v>6116</v>
      </c>
      <c r="O1712" s="3" t="s">
        <v>1382</v>
      </c>
      <c r="P1712" s="7" t="s">
        <v>1354</v>
      </c>
      <c r="Q1712" s="3" t="s">
        <v>1195</v>
      </c>
      <c r="R1712" s="158">
        <v>1</v>
      </c>
      <c r="S1712" s="184">
        <v>409032.49</v>
      </c>
      <c r="T1712" s="254">
        <f t="shared" si="327"/>
        <v>409032.49</v>
      </c>
      <c r="U1712" s="83">
        <f t="shared" si="326"/>
        <v>458116.38880000002</v>
      </c>
      <c r="V1712" s="9" t="s">
        <v>1341</v>
      </c>
      <c r="W1712" s="153" t="s">
        <v>1410</v>
      </c>
      <c r="X1712" s="244"/>
    </row>
    <row r="1713" spans="1:24" s="226" customFormat="1" ht="102">
      <c r="A1713" s="9" t="s">
        <v>7582</v>
      </c>
      <c r="B1713" s="3" t="s">
        <v>1332</v>
      </c>
      <c r="C1713" s="195" t="s">
        <v>4130</v>
      </c>
      <c r="D1713" s="200" t="s">
        <v>4427</v>
      </c>
      <c r="E1713" s="200" t="s">
        <v>4428</v>
      </c>
      <c r="F1713" s="244"/>
      <c r="G1713" s="162" t="s">
        <v>385</v>
      </c>
      <c r="H1713" s="242">
        <v>0</v>
      </c>
      <c r="I1713" s="34">
        <v>470000000</v>
      </c>
      <c r="J1713" s="21" t="s">
        <v>1330</v>
      </c>
      <c r="K1713" s="17" t="s">
        <v>1647</v>
      </c>
      <c r="L1713" s="236" t="s">
        <v>3930</v>
      </c>
      <c r="M1713" s="141" t="s">
        <v>383</v>
      </c>
      <c r="N1713" s="364" t="s">
        <v>6116</v>
      </c>
      <c r="O1713" s="3" t="s">
        <v>1382</v>
      </c>
      <c r="P1713" s="7" t="s">
        <v>1354</v>
      </c>
      <c r="Q1713" s="3" t="s">
        <v>1195</v>
      </c>
      <c r="R1713" s="158">
        <v>1</v>
      </c>
      <c r="S1713" s="184">
        <v>266655.28999999998</v>
      </c>
      <c r="T1713" s="254">
        <f t="shared" si="327"/>
        <v>266655.28999999998</v>
      </c>
      <c r="U1713" s="83">
        <f t="shared" si="326"/>
        <v>298653.92479999998</v>
      </c>
      <c r="V1713" s="9" t="s">
        <v>1341</v>
      </c>
      <c r="W1713" s="153" t="s">
        <v>1410</v>
      </c>
      <c r="X1713" s="244"/>
    </row>
    <row r="1714" spans="1:24" s="226" customFormat="1" ht="102">
      <c r="A1714" s="9" t="s">
        <v>7583</v>
      </c>
      <c r="B1714" s="3" t="s">
        <v>1332</v>
      </c>
      <c r="C1714" s="195" t="s">
        <v>4136</v>
      </c>
      <c r="D1714" s="200" t="s">
        <v>4429</v>
      </c>
      <c r="E1714" s="200" t="s">
        <v>4430</v>
      </c>
      <c r="F1714" s="244"/>
      <c r="G1714" s="162" t="s">
        <v>385</v>
      </c>
      <c r="H1714" s="242">
        <v>0</v>
      </c>
      <c r="I1714" s="34">
        <v>470000000</v>
      </c>
      <c r="J1714" s="21" t="s">
        <v>1330</v>
      </c>
      <c r="K1714" s="17" t="s">
        <v>1647</v>
      </c>
      <c r="L1714" s="236" t="s">
        <v>3930</v>
      </c>
      <c r="M1714" s="141" t="s">
        <v>383</v>
      </c>
      <c r="N1714" s="364" t="s">
        <v>6116</v>
      </c>
      <c r="O1714" s="3" t="s">
        <v>1382</v>
      </c>
      <c r="P1714" s="190" t="s">
        <v>1349</v>
      </c>
      <c r="Q1714" s="9" t="s">
        <v>1348</v>
      </c>
      <c r="R1714" s="158">
        <v>6</v>
      </c>
      <c r="S1714" s="184">
        <v>4954.5200000000004</v>
      </c>
      <c r="T1714" s="254">
        <f t="shared" si="327"/>
        <v>29727.120000000003</v>
      </c>
      <c r="U1714" s="83">
        <f t="shared" si="326"/>
        <v>33294.374400000008</v>
      </c>
      <c r="V1714" s="9" t="s">
        <v>1341</v>
      </c>
      <c r="W1714" s="153" t="s">
        <v>1410</v>
      </c>
      <c r="X1714" s="244"/>
    </row>
    <row r="1715" spans="1:24" s="226" customFormat="1" ht="102">
      <c r="A1715" s="9" t="s">
        <v>7584</v>
      </c>
      <c r="B1715" s="3" t="s">
        <v>1332</v>
      </c>
      <c r="C1715" s="195" t="s">
        <v>4136</v>
      </c>
      <c r="D1715" s="200" t="s">
        <v>4137</v>
      </c>
      <c r="E1715" s="200" t="s">
        <v>4431</v>
      </c>
      <c r="F1715" s="244"/>
      <c r="G1715" s="162" t="s">
        <v>385</v>
      </c>
      <c r="H1715" s="242">
        <v>0</v>
      </c>
      <c r="I1715" s="34">
        <v>470000000</v>
      </c>
      <c r="J1715" s="21" t="s">
        <v>1330</v>
      </c>
      <c r="K1715" s="17" t="s">
        <v>1647</v>
      </c>
      <c r="L1715" s="236" t="s">
        <v>3930</v>
      </c>
      <c r="M1715" s="141" t="s">
        <v>383</v>
      </c>
      <c r="N1715" s="364" t="s">
        <v>6116</v>
      </c>
      <c r="O1715" s="3" t="s">
        <v>1382</v>
      </c>
      <c r="P1715" s="190" t="s">
        <v>1349</v>
      </c>
      <c r="Q1715" s="9" t="s">
        <v>1348</v>
      </c>
      <c r="R1715" s="158">
        <v>6</v>
      </c>
      <c r="S1715" s="184">
        <v>4954.5200000000004</v>
      </c>
      <c r="T1715" s="254">
        <f t="shared" si="327"/>
        <v>29727.120000000003</v>
      </c>
      <c r="U1715" s="83">
        <f t="shared" si="326"/>
        <v>33294.374400000008</v>
      </c>
      <c r="V1715" s="9" t="s">
        <v>1341</v>
      </c>
      <c r="W1715" s="153" t="s">
        <v>1410</v>
      </c>
      <c r="X1715" s="244"/>
    </row>
    <row r="1716" spans="1:24" s="226" customFormat="1" ht="102">
      <c r="A1716" s="9" t="s">
        <v>7585</v>
      </c>
      <c r="B1716" s="3" t="s">
        <v>1332</v>
      </c>
      <c r="C1716" s="195" t="s">
        <v>4141</v>
      </c>
      <c r="D1716" s="200" t="s">
        <v>4144</v>
      </c>
      <c r="E1716" s="200" t="s">
        <v>4432</v>
      </c>
      <c r="F1716" s="244"/>
      <c r="G1716" s="162" t="s">
        <v>385</v>
      </c>
      <c r="H1716" s="242">
        <v>0</v>
      </c>
      <c r="I1716" s="34">
        <v>470000000</v>
      </c>
      <c r="J1716" s="21" t="s">
        <v>1330</v>
      </c>
      <c r="K1716" s="17" t="s">
        <v>1647</v>
      </c>
      <c r="L1716" s="236" t="s">
        <v>3930</v>
      </c>
      <c r="M1716" s="141" t="s">
        <v>383</v>
      </c>
      <c r="N1716" s="364" t="s">
        <v>6116</v>
      </c>
      <c r="O1716" s="3" t="s">
        <v>1382</v>
      </c>
      <c r="P1716" s="190" t="s">
        <v>1349</v>
      </c>
      <c r="Q1716" s="9" t="s">
        <v>1348</v>
      </c>
      <c r="R1716" s="158">
        <v>6</v>
      </c>
      <c r="S1716" s="184">
        <v>5715.08</v>
      </c>
      <c r="T1716" s="254">
        <f t="shared" si="327"/>
        <v>34290.479999999996</v>
      </c>
      <c r="U1716" s="83">
        <f t="shared" si="326"/>
        <v>38405.337599999999</v>
      </c>
      <c r="V1716" s="9" t="s">
        <v>1341</v>
      </c>
      <c r="W1716" s="153" t="s">
        <v>1410</v>
      </c>
      <c r="X1716" s="244"/>
    </row>
    <row r="1717" spans="1:24" s="226" customFormat="1" ht="102">
      <c r="A1717" s="9" t="s">
        <v>7586</v>
      </c>
      <c r="B1717" s="3" t="s">
        <v>1332</v>
      </c>
      <c r="C1717" s="195" t="s">
        <v>4141</v>
      </c>
      <c r="D1717" s="200" t="s">
        <v>4142</v>
      </c>
      <c r="E1717" s="200" t="s">
        <v>4433</v>
      </c>
      <c r="F1717" s="244"/>
      <c r="G1717" s="162" t="s">
        <v>385</v>
      </c>
      <c r="H1717" s="242">
        <v>0</v>
      </c>
      <c r="I1717" s="34">
        <v>470000000</v>
      </c>
      <c r="J1717" s="21" t="s">
        <v>1330</v>
      </c>
      <c r="K1717" s="17" t="s">
        <v>1647</v>
      </c>
      <c r="L1717" s="236" t="s">
        <v>3930</v>
      </c>
      <c r="M1717" s="141" t="s">
        <v>383</v>
      </c>
      <c r="N1717" s="364" t="s">
        <v>6116</v>
      </c>
      <c r="O1717" s="3" t="s">
        <v>1382</v>
      </c>
      <c r="P1717" s="190" t="s">
        <v>1349</v>
      </c>
      <c r="Q1717" s="9" t="s">
        <v>1348</v>
      </c>
      <c r="R1717" s="158">
        <v>6</v>
      </c>
      <c r="S1717" s="184">
        <v>5715.08</v>
      </c>
      <c r="T1717" s="254">
        <f t="shared" si="327"/>
        <v>34290.479999999996</v>
      </c>
      <c r="U1717" s="83">
        <f t="shared" si="326"/>
        <v>38405.337599999999</v>
      </c>
      <c r="V1717" s="9" t="s">
        <v>1341</v>
      </c>
      <c r="W1717" s="153" t="s">
        <v>1410</v>
      </c>
      <c r="X1717" s="244"/>
    </row>
    <row r="1718" spans="1:24" s="226" customFormat="1" ht="102">
      <c r="A1718" s="9" t="s">
        <v>7587</v>
      </c>
      <c r="B1718" s="3" t="s">
        <v>1332</v>
      </c>
      <c r="C1718" s="195" t="s">
        <v>4146</v>
      </c>
      <c r="D1718" s="200" t="s">
        <v>4434</v>
      </c>
      <c r="E1718" s="200" t="s">
        <v>4435</v>
      </c>
      <c r="F1718" s="244"/>
      <c r="G1718" s="162" t="s">
        <v>385</v>
      </c>
      <c r="H1718" s="242">
        <v>0</v>
      </c>
      <c r="I1718" s="34">
        <v>470000000</v>
      </c>
      <c r="J1718" s="21" t="s">
        <v>1330</v>
      </c>
      <c r="K1718" s="17" t="s">
        <v>1647</v>
      </c>
      <c r="L1718" s="236" t="s">
        <v>3930</v>
      </c>
      <c r="M1718" s="141" t="s">
        <v>383</v>
      </c>
      <c r="N1718" s="364" t="s">
        <v>6116</v>
      </c>
      <c r="O1718" s="3" t="s">
        <v>1382</v>
      </c>
      <c r="P1718" s="7" t="s">
        <v>1349</v>
      </c>
      <c r="Q1718" s="3" t="s">
        <v>1348</v>
      </c>
      <c r="R1718" s="158">
        <v>16</v>
      </c>
      <c r="S1718" s="184">
        <v>12922.65</v>
      </c>
      <c r="T1718" s="254">
        <f t="shared" si="327"/>
        <v>206762.4</v>
      </c>
      <c r="U1718" s="83">
        <f t="shared" si="326"/>
        <v>231573.88800000001</v>
      </c>
      <c r="V1718" s="9" t="s">
        <v>1341</v>
      </c>
      <c r="W1718" s="153" t="s">
        <v>1410</v>
      </c>
      <c r="X1718" s="244"/>
    </row>
    <row r="1719" spans="1:24" s="226" customFormat="1" ht="102">
      <c r="A1719" s="9" t="s">
        <v>7588</v>
      </c>
      <c r="B1719" s="3" t="s">
        <v>1332</v>
      </c>
      <c r="C1719" s="195" t="s">
        <v>4146</v>
      </c>
      <c r="D1719" s="200" t="s">
        <v>4434</v>
      </c>
      <c r="E1719" s="200" t="s">
        <v>4436</v>
      </c>
      <c r="F1719" s="244"/>
      <c r="G1719" s="162" t="s">
        <v>385</v>
      </c>
      <c r="H1719" s="242">
        <v>0</v>
      </c>
      <c r="I1719" s="34">
        <v>470000000</v>
      </c>
      <c r="J1719" s="21" t="s">
        <v>1330</v>
      </c>
      <c r="K1719" s="17" t="s">
        <v>1647</v>
      </c>
      <c r="L1719" s="236" t="s">
        <v>3930</v>
      </c>
      <c r="M1719" s="141" t="s">
        <v>383</v>
      </c>
      <c r="N1719" s="364" t="s">
        <v>6116</v>
      </c>
      <c r="O1719" s="3" t="s">
        <v>1382</v>
      </c>
      <c r="P1719" s="7" t="s">
        <v>1349</v>
      </c>
      <c r="Q1719" s="3" t="s">
        <v>1348</v>
      </c>
      <c r="R1719" s="158">
        <v>16</v>
      </c>
      <c r="S1719" s="184">
        <v>13255.52</v>
      </c>
      <c r="T1719" s="254">
        <f t="shared" si="327"/>
        <v>212088.32000000001</v>
      </c>
      <c r="U1719" s="83">
        <f t="shared" si="326"/>
        <v>237538.91840000002</v>
      </c>
      <c r="V1719" s="9" t="s">
        <v>1341</v>
      </c>
      <c r="W1719" s="153" t="s">
        <v>1410</v>
      </c>
      <c r="X1719" s="244"/>
    </row>
    <row r="1720" spans="1:24" s="226" customFormat="1" ht="102">
      <c r="A1720" s="9" t="s">
        <v>7589</v>
      </c>
      <c r="B1720" s="3" t="s">
        <v>1332</v>
      </c>
      <c r="C1720" s="193" t="s">
        <v>3957</v>
      </c>
      <c r="D1720" s="200" t="s">
        <v>4153</v>
      </c>
      <c r="E1720" s="200" t="s">
        <v>4437</v>
      </c>
      <c r="F1720" s="244"/>
      <c r="G1720" s="162" t="s">
        <v>385</v>
      </c>
      <c r="H1720" s="242">
        <v>0</v>
      </c>
      <c r="I1720" s="34">
        <v>470000000</v>
      </c>
      <c r="J1720" s="21" t="s">
        <v>1330</v>
      </c>
      <c r="K1720" s="17" t="s">
        <v>1647</v>
      </c>
      <c r="L1720" s="236" t="s">
        <v>3930</v>
      </c>
      <c r="M1720" s="141" t="s">
        <v>383</v>
      </c>
      <c r="N1720" s="364" t="s">
        <v>6116</v>
      </c>
      <c r="O1720" s="3" t="s">
        <v>1382</v>
      </c>
      <c r="P1720" s="7" t="s">
        <v>1349</v>
      </c>
      <c r="Q1720" s="3" t="s">
        <v>1348</v>
      </c>
      <c r="R1720" s="158">
        <v>24</v>
      </c>
      <c r="S1720" s="184">
        <v>1902.99</v>
      </c>
      <c r="T1720" s="254">
        <f t="shared" si="327"/>
        <v>45671.76</v>
      </c>
      <c r="U1720" s="83">
        <f t="shared" si="326"/>
        <v>51152.371200000009</v>
      </c>
      <c r="V1720" s="9" t="s">
        <v>1341</v>
      </c>
      <c r="W1720" s="153" t="s">
        <v>1410</v>
      </c>
      <c r="X1720" s="244"/>
    </row>
    <row r="1721" spans="1:24" s="226" customFormat="1" ht="102">
      <c r="A1721" s="9" t="s">
        <v>7590</v>
      </c>
      <c r="B1721" s="3" t="s">
        <v>1332</v>
      </c>
      <c r="C1721" s="195" t="s">
        <v>4150</v>
      </c>
      <c r="D1721" s="200" t="s">
        <v>4438</v>
      </c>
      <c r="E1721" s="200" t="s">
        <v>4439</v>
      </c>
      <c r="F1721" s="244"/>
      <c r="G1721" s="162" t="s">
        <v>385</v>
      </c>
      <c r="H1721" s="242">
        <v>0</v>
      </c>
      <c r="I1721" s="34">
        <v>470000000</v>
      </c>
      <c r="J1721" s="21" t="s">
        <v>1330</v>
      </c>
      <c r="K1721" s="17" t="s">
        <v>1647</v>
      </c>
      <c r="L1721" s="236" t="s">
        <v>3930</v>
      </c>
      <c r="M1721" s="141" t="s">
        <v>383</v>
      </c>
      <c r="N1721" s="364" t="s">
        <v>6116</v>
      </c>
      <c r="O1721" s="3" t="s">
        <v>1382</v>
      </c>
      <c r="P1721" s="7" t="s">
        <v>1354</v>
      </c>
      <c r="Q1721" s="3" t="s">
        <v>1195</v>
      </c>
      <c r="R1721" s="158">
        <v>16</v>
      </c>
      <c r="S1721" s="184">
        <v>16233.59</v>
      </c>
      <c r="T1721" s="254">
        <f t="shared" si="327"/>
        <v>259737.44</v>
      </c>
      <c r="U1721" s="83">
        <f t="shared" si="326"/>
        <v>290905.93280000001</v>
      </c>
      <c r="V1721" s="9" t="s">
        <v>1341</v>
      </c>
      <c r="W1721" s="153" t="s">
        <v>1410</v>
      </c>
      <c r="X1721" s="244"/>
    </row>
    <row r="1722" spans="1:24" s="226" customFormat="1" ht="102">
      <c r="A1722" s="9" t="s">
        <v>7591</v>
      </c>
      <c r="B1722" s="3" t="s">
        <v>1332</v>
      </c>
      <c r="C1722" s="195" t="s">
        <v>4440</v>
      </c>
      <c r="D1722" s="200" t="s">
        <v>4441</v>
      </c>
      <c r="E1722" s="200" t="s">
        <v>4442</v>
      </c>
      <c r="F1722" s="244"/>
      <c r="G1722" s="162" t="s">
        <v>385</v>
      </c>
      <c r="H1722" s="242">
        <v>0</v>
      </c>
      <c r="I1722" s="34">
        <v>470000000</v>
      </c>
      <c r="J1722" s="21" t="s">
        <v>1330</v>
      </c>
      <c r="K1722" s="17" t="s">
        <v>1647</v>
      </c>
      <c r="L1722" s="236" t="s">
        <v>3930</v>
      </c>
      <c r="M1722" s="141" t="s">
        <v>383</v>
      </c>
      <c r="N1722" s="364" t="s">
        <v>6116</v>
      </c>
      <c r="O1722" s="3" t="s">
        <v>1382</v>
      </c>
      <c r="P1722" s="7" t="s">
        <v>1354</v>
      </c>
      <c r="Q1722" s="3" t="s">
        <v>1195</v>
      </c>
      <c r="R1722" s="158">
        <v>4</v>
      </c>
      <c r="S1722" s="184">
        <v>151897.67000000001</v>
      </c>
      <c r="T1722" s="254">
        <f t="shared" si="327"/>
        <v>607590.68000000005</v>
      </c>
      <c r="U1722" s="83">
        <f t="shared" si="326"/>
        <v>680501.56160000013</v>
      </c>
      <c r="V1722" s="9" t="s">
        <v>1341</v>
      </c>
      <c r="W1722" s="153" t="s">
        <v>1410</v>
      </c>
      <c r="X1722" s="244"/>
    </row>
    <row r="1723" spans="1:24" s="226" customFormat="1" ht="102">
      <c r="A1723" s="9" t="s">
        <v>7592</v>
      </c>
      <c r="B1723" s="3" t="s">
        <v>1332</v>
      </c>
      <c r="C1723" s="195" t="s">
        <v>4443</v>
      </c>
      <c r="D1723" s="200" t="s">
        <v>4444</v>
      </c>
      <c r="E1723" s="200" t="s">
        <v>4445</v>
      </c>
      <c r="F1723" s="244"/>
      <c r="G1723" s="162" t="s">
        <v>385</v>
      </c>
      <c r="H1723" s="242">
        <v>0</v>
      </c>
      <c r="I1723" s="34">
        <v>470000000</v>
      </c>
      <c r="J1723" s="21" t="s">
        <v>1330</v>
      </c>
      <c r="K1723" s="17" t="s">
        <v>1647</v>
      </c>
      <c r="L1723" s="236" t="s">
        <v>3930</v>
      </c>
      <c r="M1723" s="141" t="s">
        <v>383</v>
      </c>
      <c r="N1723" s="364" t="s">
        <v>6116</v>
      </c>
      <c r="O1723" s="3" t="s">
        <v>1382</v>
      </c>
      <c r="P1723" s="7" t="s">
        <v>1354</v>
      </c>
      <c r="Q1723" s="3" t="s">
        <v>1195</v>
      </c>
      <c r="R1723" s="158">
        <v>15</v>
      </c>
      <c r="S1723" s="184">
        <v>784.11</v>
      </c>
      <c r="T1723" s="254">
        <f t="shared" si="327"/>
        <v>11761.65</v>
      </c>
      <c r="U1723" s="83">
        <f t="shared" si="326"/>
        <v>13173.048000000001</v>
      </c>
      <c r="V1723" s="9" t="s">
        <v>1341</v>
      </c>
      <c r="W1723" s="153" t="s">
        <v>1410</v>
      </c>
      <c r="X1723" s="244"/>
    </row>
    <row r="1724" spans="1:24" s="226" customFormat="1" ht="102">
      <c r="A1724" s="9" t="s">
        <v>7593</v>
      </c>
      <c r="B1724" s="3" t="s">
        <v>1332</v>
      </c>
      <c r="C1724" s="194" t="s">
        <v>3943</v>
      </c>
      <c r="D1724" s="191" t="s">
        <v>3944</v>
      </c>
      <c r="E1724" s="200" t="s">
        <v>4446</v>
      </c>
      <c r="F1724" s="244"/>
      <c r="G1724" s="162" t="s">
        <v>385</v>
      </c>
      <c r="H1724" s="242">
        <v>0</v>
      </c>
      <c r="I1724" s="34">
        <v>470000000</v>
      </c>
      <c r="J1724" s="21" t="s">
        <v>1330</v>
      </c>
      <c r="K1724" s="17" t="s">
        <v>1647</v>
      </c>
      <c r="L1724" s="236" t="s">
        <v>3930</v>
      </c>
      <c r="M1724" s="141" t="s">
        <v>383</v>
      </c>
      <c r="N1724" s="364" t="s">
        <v>6116</v>
      </c>
      <c r="O1724" s="3" t="s">
        <v>1382</v>
      </c>
      <c r="P1724" s="7" t="s">
        <v>1354</v>
      </c>
      <c r="Q1724" s="3" t="s">
        <v>1195</v>
      </c>
      <c r="R1724" s="158">
        <v>10</v>
      </c>
      <c r="S1724" s="184">
        <v>242.75</v>
      </c>
      <c r="T1724" s="254">
        <f t="shared" si="327"/>
        <v>2427.5</v>
      </c>
      <c r="U1724" s="83">
        <f t="shared" si="326"/>
        <v>2718.8</v>
      </c>
      <c r="V1724" s="9" t="s">
        <v>1341</v>
      </c>
      <c r="W1724" s="153" t="s">
        <v>1410</v>
      </c>
      <c r="X1724" s="244"/>
    </row>
    <row r="1725" spans="1:24" s="226" customFormat="1" ht="102">
      <c r="A1725" s="9" t="s">
        <v>7594</v>
      </c>
      <c r="B1725" s="3" t="s">
        <v>1332</v>
      </c>
      <c r="C1725" s="195" t="s">
        <v>4169</v>
      </c>
      <c r="D1725" s="200" t="s">
        <v>4447</v>
      </c>
      <c r="E1725" s="200" t="s">
        <v>4448</v>
      </c>
      <c r="F1725" s="244"/>
      <c r="G1725" s="162" t="s">
        <v>385</v>
      </c>
      <c r="H1725" s="242">
        <v>0</v>
      </c>
      <c r="I1725" s="34">
        <v>470000000</v>
      </c>
      <c r="J1725" s="21" t="s">
        <v>1330</v>
      </c>
      <c r="K1725" s="17" t="s">
        <v>1647</v>
      </c>
      <c r="L1725" s="236" t="s">
        <v>3930</v>
      </c>
      <c r="M1725" s="141" t="s">
        <v>383</v>
      </c>
      <c r="N1725" s="364" t="s">
        <v>6116</v>
      </c>
      <c r="O1725" s="3" t="s">
        <v>1382</v>
      </c>
      <c r="P1725" s="7" t="s">
        <v>1349</v>
      </c>
      <c r="Q1725" s="3" t="s">
        <v>1348</v>
      </c>
      <c r="R1725" s="158">
        <v>6</v>
      </c>
      <c r="S1725" s="184">
        <v>27879.17</v>
      </c>
      <c r="T1725" s="254">
        <f t="shared" si="327"/>
        <v>167275.01999999999</v>
      </c>
      <c r="U1725" s="83">
        <f t="shared" si="326"/>
        <v>187348.02240000002</v>
      </c>
      <c r="V1725" s="9" t="s">
        <v>1341</v>
      </c>
      <c r="W1725" s="153" t="s">
        <v>1410</v>
      </c>
      <c r="X1725" s="244"/>
    </row>
    <row r="1726" spans="1:24" s="226" customFormat="1" ht="102">
      <c r="A1726" s="9" t="s">
        <v>7595</v>
      </c>
      <c r="B1726" s="3" t="s">
        <v>1332</v>
      </c>
      <c r="C1726" s="193" t="s">
        <v>3978</v>
      </c>
      <c r="D1726" s="191" t="s">
        <v>3979</v>
      </c>
      <c r="E1726" s="200" t="s">
        <v>4449</v>
      </c>
      <c r="F1726" s="244"/>
      <c r="G1726" s="162" t="s">
        <v>385</v>
      </c>
      <c r="H1726" s="242">
        <v>0</v>
      </c>
      <c r="I1726" s="34">
        <v>470000000</v>
      </c>
      <c r="J1726" s="21" t="s">
        <v>1330</v>
      </c>
      <c r="K1726" s="17" t="s">
        <v>1647</v>
      </c>
      <c r="L1726" s="236" t="s">
        <v>3930</v>
      </c>
      <c r="M1726" s="141" t="s">
        <v>383</v>
      </c>
      <c r="N1726" s="364" t="s">
        <v>6116</v>
      </c>
      <c r="O1726" s="3" t="s">
        <v>1382</v>
      </c>
      <c r="P1726" s="7" t="s">
        <v>1354</v>
      </c>
      <c r="Q1726" s="3" t="s">
        <v>1195</v>
      </c>
      <c r="R1726" s="158">
        <v>100</v>
      </c>
      <c r="S1726" s="184">
        <v>556.79999999999995</v>
      </c>
      <c r="T1726" s="254">
        <f t="shared" si="327"/>
        <v>55679.999999999993</v>
      </c>
      <c r="U1726" s="83">
        <f t="shared" si="326"/>
        <v>62361.599999999999</v>
      </c>
      <c r="V1726" s="9" t="s">
        <v>1341</v>
      </c>
      <c r="W1726" s="153" t="s">
        <v>1410</v>
      </c>
      <c r="X1726" s="244"/>
    </row>
    <row r="1727" spans="1:24" s="226" customFormat="1" ht="102">
      <c r="A1727" s="9" t="s">
        <v>7596</v>
      </c>
      <c r="B1727" s="3" t="s">
        <v>1332</v>
      </c>
      <c r="C1727" s="237" t="s">
        <v>4450</v>
      </c>
      <c r="D1727" s="200" t="s">
        <v>4451</v>
      </c>
      <c r="E1727" s="200" t="s">
        <v>4452</v>
      </c>
      <c r="F1727" s="244"/>
      <c r="G1727" s="162" t="s">
        <v>385</v>
      </c>
      <c r="H1727" s="242">
        <v>0</v>
      </c>
      <c r="I1727" s="34">
        <v>470000000</v>
      </c>
      <c r="J1727" s="21" t="s">
        <v>1330</v>
      </c>
      <c r="K1727" s="17" t="s">
        <v>1647</v>
      </c>
      <c r="L1727" s="236" t="s">
        <v>3930</v>
      </c>
      <c r="M1727" s="141" t="s">
        <v>383</v>
      </c>
      <c r="N1727" s="364" t="s">
        <v>6116</v>
      </c>
      <c r="O1727" s="3" t="s">
        <v>1382</v>
      </c>
      <c r="P1727" s="7" t="s">
        <v>1354</v>
      </c>
      <c r="Q1727" s="3" t="s">
        <v>1195</v>
      </c>
      <c r="R1727" s="158">
        <v>2</v>
      </c>
      <c r="S1727" s="184">
        <v>103227.26</v>
      </c>
      <c r="T1727" s="254">
        <f t="shared" si="327"/>
        <v>206454.52</v>
      </c>
      <c r="U1727" s="83">
        <f t="shared" si="326"/>
        <v>231229.06240000002</v>
      </c>
      <c r="V1727" s="9" t="s">
        <v>1341</v>
      </c>
      <c r="W1727" s="153" t="s">
        <v>1410</v>
      </c>
      <c r="X1727" s="244"/>
    </row>
    <row r="1728" spans="1:24" s="226" customFormat="1" ht="102">
      <c r="A1728" s="9" t="s">
        <v>7597</v>
      </c>
      <c r="B1728" s="3" t="s">
        <v>1332</v>
      </c>
      <c r="C1728" s="194" t="s">
        <v>3943</v>
      </c>
      <c r="D1728" s="191" t="s">
        <v>3944</v>
      </c>
      <c r="E1728" s="200" t="s">
        <v>4453</v>
      </c>
      <c r="F1728" s="244"/>
      <c r="G1728" s="162" t="s">
        <v>385</v>
      </c>
      <c r="H1728" s="242">
        <v>0</v>
      </c>
      <c r="I1728" s="34">
        <v>470000000</v>
      </c>
      <c r="J1728" s="21" t="s">
        <v>1330</v>
      </c>
      <c r="K1728" s="17" t="s">
        <v>1647</v>
      </c>
      <c r="L1728" s="236" t="s">
        <v>3930</v>
      </c>
      <c r="M1728" s="141" t="s">
        <v>383</v>
      </c>
      <c r="N1728" s="364" t="s">
        <v>6116</v>
      </c>
      <c r="O1728" s="3" t="s">
        <v>1382</v>
      </c>
      <c r="P1728" s="7" t="s">
        <v>1354</v>
      </c>
      <c r="Q1728" s="3" t="s">
        <v>1195</v>
      </c>
      <c r="R1728" s="158">
        <v>160</v>
      </c>
      <c r="S1728" s="184">
        <v>2041.92</v>
      </c>
      <c r="T1728" s="254">
        <f t="shared" si="327"/>
        <v>326707.20000000001</v>
      </c>
      <c r="U1728" s="83">
        <f t="shared" si="326"/>
        <v>365912.06400000007</v>
      </c>
      <c r="V1728" s="9" t="s">
        <v>1341</v>
      </c>
      <c r="W1728" s="153" t="s">
        <v>1410</v>
      </c>
      <c r="X1728" s="244"/>
    </row>
    <row r="1729" spans="1:24" s="226" customFormat="1" ht="102">
      <c r="A1729" s="9" t="s">
        <v>7598</v>
      </c>
      <c r="B1729" s="3" t="s">
        <v>1332</v>
      </c>
      <c r="C1729" s="194" t="s">
        <v>3943</v>
      </c>
      <c r="D1729" s="191" t="s">
        <v>3944</v>
      </c>
      <c r="E1729" s="200" t="s">
        <v>4454</v>
      </c>
      <c r="F1729" s="244"/>
      <c r="G1729" s="162" t="s">
        <v>385</v>
      </c>
      <c r="H1729" s="242">
        <v>0</v>
      </c>
      <c r="I1729" s="34">
        <v>470000000</v>
      </c>
      <c r="J1729" s="21" t="s">
        <v>1330</v>
      </c>
      <c r="K1729" s="17" t="s">
        <v>1647</v>
      </c>
      <c r="L1729" s="236" t="s">
        <v>3930</v>
      </c>
      <c r="M1729" s="141" t="s">
        <v>383</v>
      </c>
      <c r="N1729" s="364" t="s">
        <v>6116</v>
      </c>
      <c r="O1729" s="3" t="s">
        <v>1382</v>
      </c>
      <c r="P1729" s="7" t="s">
        <v>1354</v>
      </c>
      <c r="Q1729" s="3" t="s">
        <v>1195</v>
      </c>
      <c r="R1729" s="158">
        <v>32</v>
      </c>
      <c r="S1729" s="184">
        <v>3155.69</v>
      </c>
      <c r="T1729" s="254">
        <f t="shared" si="327"/>
        <v>100982.08</v>
      </c>
      <c r="U1729" s="83">
        <f t="shared" si="326"/>
        <v>113099.92960000002</v>
      </c>
      <c r="V1729" s="9" t="s">
        <v>1341</v>
      </c>
      <c r="W1729" s="153" t="s">
        <v>1410</v>
      </c>
      <c r="X1729" s="244"/>
    </row>
    <row r="1730" spans="1:24" s="226" customFormat="1" ht="102">
      <c r="A1730" s="9" t="s">
        <v>7599</v>
      </c>
      <c r="B1730" s="3" t="s">
        <v>1332</v>
      </c>
      <c r="C1730" s="194" t="s">
        <v>3943</v>
      </c>
      <c r="D1730" s="191" t="s">
        <v>3944</v>
      </c>
      <c r="E1730" s="200" t="s">
        <v>4455</v>
      </c>
      <c r="F1730" s="244"/>
      <c r="G1730" s="162" t="s">
        <v>385</v>
      </c>
      <c r="H1730" s="242">
        <v>0</v>
      </c>
      <c r="I1730" s="34">
        <v>470000000</v>
      </c>
      <c r="J1730" s="21" t="s">
        <v>1330</v>
      </c>
      <c r="K1730" s="17" t="s">
        <v>1647</v>
      </c>
      <c r="L1730" s="236" t="s">
        <v>3930</v>
      </c>
      <c r="M1730" s="141" t="s">
        <v>383</v>
      </c>
      <c r="N1730" s="364" t="s">
        <v>6116</v>
      </c>
      <c r="O1730" s="3" t="s">
        <v>1382</v>
      </c>
      <c r="P1730" s="7" t="s">
        <v>1354</v>
      </c>
      <c r="Q1730" s="3" t="s">
        <v>1195</v>
      </c>
      <c r="R1730" s="158">
        <v>160</v>
      </c>
      <c r="S1730" s="184">
        <v>644.82000000000005</v>
      </c>
      <c r="T1730" s="254">
        <f t="shared" si="327"/>
        <v>103171.20000000001</v>
      </c>
      <c r="U1730" s="83">
        <f t="shared" si="326"/>
        <v>115551.74400000002</v>
      </c>
      <c r="V1730" s="9" t="s">
        <v>1341</v>
      </c>
      <c r="W1730" s="153" t="s">
        <v>1410</v>
      </c>
      <c r="X1730" s="244"/>
    </row>
    <row r="1731" spans="1:24" s="226" customFormat="1" ht="102">
      <c r="A1731" s="9" t="s">
        <v>7600</v>
      </c>
      <c r="B1731" s="3" t="s">
        <v>1332</v>
      </c>
      <c r="C1731" s="237" t="s">
        <v>4025</v>
      </c>
      <c r="D1731" s="199" t="s">
        <v>4456</v>
      </c>
      <c r="E1731" s="200" t="s">
        <v>4457</v>
      </c>
      <c r="F1731" s="244"/>
      <c r="G1731" s="162" t="s">
        <v>385</v>
      </c>
      <c r="H1731" s="242">
        <v>0</v>
      </c>
      <c r="I1731" s="34">
        <v>470000000</v>
      </c>
      <c r="J1731" s="21" t="s">
        <v>1330</v>
      </c>
      <c r="K1731" s="17" t="s">
        <v>1647</v>
      </c>
      <c r="L1731" s="236" t="s">
        <v>3930</v>
      </c>
      <c r="M1731" s="141" t="s">
        <v>383</v>
      </c>
      <c r="N1731" s="364" t="s">
        <v>6116</v>
      </c>
      <c r="O1731" s="3" t="s">
        <v>1382</v>
      </c>
      <c r="P1731" s="7" t="s">
        <v>1354</v>
      </c>
      <c r="Q1731" s="3" t="s">
        <v>1195</v>
      </c>
      <c r="R1731" s="158">
        <v>15</v>
      </c>
      <c r="S1731" s="184">
        <v>4187.3599999999997</v>
      </c>
      <c r="T1731" s="254">
        <f t="shared" si="327"/>
        <v>62810.399999999994</v>
      </c>
      <c r="U1731" s="83">
        <f t="shared" si="326"/>
        <v>70347.648000000001</v>
      </c>
      <c r="V1731" s="9" t="s">
        <v>1341</v>
      </c>
      <c r="W1731" s="153" t="s">
        <v>1410</v>
      </c>
      <c r="X1731" s="244"/>
    </row>
    <row r="1732" spans="1:24" s="226" customFormat="1" ht="102">
      <c r="A1732" s="9" t="s">
        <v>7601</v>
      </c>
      <c r="B1732" s="3" t="s">
        <v>1332</v>
      </c>
      <c r="C1732" s="195" t="s">
        <v>4458</v>
      </c>
      <c r="D1732" s="190" t="s">
        <v>3982</v>
      </c>
      <c r="E1732" s="200" t="s">
        <v>4459</v>
      </c>
      <c r="F1732" s="244"/>
      <c r="G1732" s="162" t="s">
        <v>385</v>
      </c>
      <c r="H1732" s="242">
        <v>0</v>
      </c>
      <c r="I1732" s="34">
        <v>470000000</v>
      </c>
      <c r="J1732" s="21" t="s">
        <v>1330</v>
      </c>
      <c r="K1732" s="17" t="s">
        <v>1647</v>
      </c>
      <c r="L1732" s="236" t="s">
        <v>3930</v>
      </c>
      <c r="M1732" s="141" t="s">
        <v>383</v>
      </c>
      <c r="N1732" s="364" t="s">
        <v>6116</v>
      </c>
      <c r="O1732" s="3" t="s">
        <v>1382</v>
      </c>
      <c r="P1732" s="7" t="s">
        <v>1354</v>
      </c>
      <c r="Q1732" s="3" t="s">
        <v>1195</v>
      </c>
      <c r="R1732" s="158">
        <v>100</v>
      </c>
      <c r="S1732" s="184">
        <v>291.31</v>
      </c>
      <c r="T1732" s="254">
        <f t="shared" si="327"/>
        <v>29131</v>
      </c>
      <c r="U1732" s="83">
        <f t="shared" si="326"/>
        <v>32626.720000000005</v>
      </c>
      <c r="V1732" s="9" t="s">
        <v>1341</v>
      </c>
      <c r="W1732" s="153" t="s">
        <v>1410</v>
      </c>
      <c r="X1732" s="244"/>
    </row>
    <row r="1733" spans="1:24" s="226" customFormat="1" ht="102">
      <c r="A1733" s="9" t="s">
        <v>7602</v>
      </c>
      <c r="B1733" s="3" t="s">
        <v>1332</v>
      </c>
      <c r="C1733" s="195" t="s">
        <v>4176</v>
      </c>
      <c r="D1733" s="190" t="s">
        <v>3982</v>
      </c>
      <c r="E1733" s="200" t="s">
        <v>4460</v>
      </c>
      <c r="F1733" s="244"/>
      <c r="G1733" s="162" t="s">
        <v>385</v>
      </c>
      <c r="H1733" s="242">
        <v>0</v>
      </c>
      <c r="I1733" s="34">
        <v>470000000</v>
      </c>
      <c r="J1733" s="21" t="s">
        <v>1330</v>
      </c>
      <c r="K1733" s="17" t="s">
        <v>1647</v>
      </c>
      <c r="L1733" s="236" t="s">
        <v>3930</v>
      </c>
      <c r="M1733" s="141" t="s">
        <v>383</v>
      </c>
      <c r="N1733" s="364" t="s">
        <v>6116</v>
      </c>
      <c r="O1733" s="3" t="s">
        <v>1382</v>
      </c>
      <c r="P1733" s="7" t="s">
        <v>1354</v>
      </c>
      <c r="Q1733" s="3" t="s">
        <v>1195</v>
      </c>
      <c r="R1733" s="158">
        <v>100</v>
      </c>
      <c r="S1733" s="184">
        <v>254.91</v>
      </c>
      <c r="T1733" s="254">
        <f t="shared" si="327"/>
        <v>25491</v>
      </c>
      <c r="U1733" s="83">
        <f t="shared" si="326"/>
        <v>28549.920000000002</v>
      </c>
      <c r="V1733" s="9" t="s">
        <v>1341</v>
      </c>
      <c r="W1733" s="153" t="s">
        <v>1410</v>
      </c>
      <c r="X1733" s="244"/>
    </row>
    <row r="1734" spans="1:24" s="226" customFormat="1" ht="102">
      <c r="A1734" s="9" t="s">
        <v>7603</v>
      </c>
      <c r="B1734" s="3" t="s">
        <v>1332</v>
      </c>
      <c r="C1734" s="237" t="s">
        <v>4461</v>
      </c>
      <c r="D1734" s="200" t="s">
        <v>4462</v>
      </c>
      <c r="E1734" s="200" t="s">
        <v>4463</v>
      </c>
      <c r="F1734" s="244"/>
      <c r="G1734" s="162" t="s">
        <v>385</v>
      </c>
      <c r="H1734" s="242">
        <v>0</v>
      </c>
      <c r="I1734" s="34">
        <v>470000000</v>
      </c>
      <c r="J1734" s="21" t="s">
        <v>1330</v>
      </c>
      <c r="K1734" s="17" t="s">
        <v>1647</v>
      </c>
      <c r="L1734" s="236" t="s">
        <v>3930</v>
      </c>
      <c r="M1734" s="141" t="s">
        <v>383</v>
      </c>
      <c r="N1734" s="364" t="s">
        <v>6116</v>
      </c>
      <c r="O1734" s="3" t="s">
        <v>1382</v>
      </c>
      <c r="P1734" s="7" t="s">
        <v>1354</v>
      </c>
      <c r="Q1734" s="3" t="s">
        <v>1195</v>
      </c>
      <c r="R1734" s="158">
        <v>4</v>
      </c>
      <c r="S1734" s="184">
        <v>13386.11</v>
      </c>
      <c r="T1734" s="254">
        <f t="shared" si="327"/>
        <v>53544.44</v>
      </c>
      <c r="U1734" s="83">
        <f t="shared" si="326"/>
        <v>59969.772800000006</v>
      </c>
      <c r="V1734" s="9" t="s">
        <v>1341</v>
      </c>
      <c r="W1734" s="153" t="s">
        <v>1410</v>
      </c>
      <c r="X1734" s="244"/>
    </row>
    <row r="1735" spans="1:24" s="226" customFormat="1" ht="102">
      <c r="A1735" s="9" t="s">
        <v>7604</v>
      </c>
      <c r="B1735" s="3" t="s">
        <v>1332</v>
      </c>
      <c r="C1735" s="195" t="s">
        <v>4194</v>
      </c>
      <c r="D1735" s="200" t="s">
        <v>4464</v>
      </c>
      <c r="E1735" s="200" t="s">
        <v>4465</v>
      </c>
      <c r="F1735" s="244"/>
      <c r="G1735" s="162" t="s">
        <v>385</v>
      </c>
      <c r="H1735" s="242">
        <v>0</v>
      </c>
      <c r="I1735" s="34">
        <v>470000000</v>
      </c>
      <c r="J1735" s="21" t="s">
        <v>1330</v>
      </c>
      <c r="K1735" s="17" t="s">
        <v>1647</v>
      </c>
      <c r="L1735" s="236" t="s">
        <v>3930</v>
      </c>
      <c r="M1735" s="141" t="s">
        <v>383</v>
      </c>
      <c r="N1735" s="364" t="s">
        <v>6116</v>
      </c>
      <c r="O1735" s="3" t="s">
        <v>1382</v>
      </c>
      <c r="P1735" s="7" t="s">
        <v>1354</v>
      </c>
      <c r="Q1735" s="3" t="s">
        <v>1195</v>
      </c>
      <c r="R1735" s="158">
        <v>5</v>
      </c>
      <c r="S1735" s="184">
        <v>98975.03</v>
      </c>
      <c r="T1735" s="254">
        <f t="shared" si="327"/>
        <v>494875.15</v>
      </c>
      <c r="U1735" s="83">
        <f t="shared" si="326"/>
        <v>554260.16800000006</v>
      </c>
      <c r="V1735" s="9" t="s">
        <v>1341</v>
      </c>
      <c r="W1735" s="153" t="s">
        <v>1410</v>
      </c>
      <c r="X1735" s="244"/>
    </row>
    <row r="1736" spans="1:24" s="226" customFormat="1" ht="102">
      <c r="A1736" s="9" t="s">
        <v>7605</v>
      </c>
      <c r="B1736" s="3" t="s">
        <v>1332</v>
      </c>
      <c r="C1736" s="195" t="s">
        <v>4200</v>
      </c>
      <c r="D1736" s="200" t="s">
        <v>4198</v>
      </c>
      <c r="E1736" s="200" t="s">
        <v>4466</v>
      </c>
      <c r="F1736" s="244"/>
      <c r="G1736" s="162" t="s">
        <v>385</v>
      </c>
      <c r="H1736" s="242">
        <v>0</v>
      </c>
      <c r="I1736" s="34">
        <v>470000000</v>
      </c>
      <c r="J1736" s="21" t="s">
        <v>1330</v>
      </c>
      <c r="K1736" s="17" t="s">
        <v>1647</v>
      </c>
      <c r="L1736" s="236" t="s">
        <v>3930</v>
      </c>
      <c r="M1736" s="141" t="s">
        <v>383</v>
      </c>
      <c r="N1736" s="364" t="s">
        <v>6116</v>
      </c>
      <c r="O1736" s="3" t="s">
        <v>1382</v>
      </c>
      <c r="P1736" s="7" t="s">
        <v>1354</v>
      </c>
      <c r="Q1736" s="3" t="s">
        <v>1195</v>
      </c>
      <c r="R1736" s="158">
        <v>20</v>
      </c>
      <c r="S1736" s="184">
        <v>456.72</v>
      </c>
      <c r="T1736" s="254">
        <f t="shared" si="327"/>
        <v>9134.4000000000015</v>
      </c>
      <c r="U1736" s="83">
        <f t="shared" si="326"/>
        <v>10230.528000000002</v>
      </c>
      <c r="V1736" s="9" t="s">
        <v>1341</v>
      </c>
      <c r="W1736" s="153" t="s">
        <v>1410</v>
      </c>
      <c r="X1736" s="244"/>
    </row>
    <row r="1737" spans="1:24" s="226" customFormat="1" ht="102">
      <c r="A1737" s="9" t="s">
        <v>7606</v>
      </c>
      <c r="B1737" s="3" t="s">
        <v>1332</v>
      </c>
      <c r="C1737" s="195" t="s">
        <v>4197</v>
      </c>
      <c r="D1737" s="200" t="s">
        <v>4198</v>
      </c>
      <c r="E1737" s="200" t="s">
        <v>4467</v>
      </c>
      <c r="F1737" s="244"/>
      <c r="G1737" s="162" t="s">
        <v>385</v>
      </c>
      <c r="H1737" s="242">
        <v>0</v>
      </c>
      <c r="I1737" s="34">
        <v>470000000</v>
      </c>
      <c r="J1737" s="21" t="s">
        <v>1330</v>
      </c>
      <c r="K1737" s="17" t="s">
        <v>1647</v>
      </c>
      <c r="L1737" s="236" t="s">
        <v>3930</v>
      </c>
      <c r="M1737" s="141" t="s">
        <v>383</v>
      </c>
      <c r="N1737" s="364" t="s">
        <v>6116</v>
      </c>
      <c r="O1737" s="3" t="s">
        <v>1382</v>
      </c>
      <c r="P1737" s="7" t="s">
        <v>1354</v>
      </c>
      <c r="Q1737" s="3" t="s">
        <v>1195</v>
      </c>
      <c r="R1737" s="158">
        <v>20</v>
      </c>
      <c r="S1737" s="184">
        <v>456.72</v>
      </c>
      <c r="T1737" s="254">
        <f t="shared" si="327"/>
        <v>9134.4000000000015</v>
      </c>
      <c r="U1737" s="83">
        <f t="shared" si="326"/>
        <v>10230.528000000002</v>
      </c>
      <c r="V1737" s="9" t="s">
        <v>1341</v>
      </c>
      <c r="W1737" s="153" t="s">
        <v>1410</v>
      </c>
      <c r="X1737" s="244"/>
    </row>
    <row r="1738" spans="1:24" s="226" customFormat="1" ht="102">
      <c r="A1738" s="9" t="s">
        <v>7607</v>
      </c>
      <c r="B1738" s="3" t="s">
        <v>1332</v>
      </c>
      <c r="C1738" s="195" t="s">
        <v>4202</v>
      </c>
      <c r="D1738" s="200" t="s">
        <v>4468</v>
      </c>
      <c r="E1738" s="200" t="s">
        <v>4469</v>
      </c>
      <c r="F1738" s="244"/>
      <c r="G1738" s="162" t="s">
        <v>385</v>
      </c>
      <c r="H1738" s="242">
        <v>0</v>
      </c>
      <c r="I1738" s="34">
        <v>470000000</v>
      </c>
      <c r="J1738" s="21" t="s">
        <v>1330</v>
      </c>
      <c r="K1738" s="17" t="s">
        <v>1647</v>
      </c>
      <c r="L1738" s="236" t="s">
        <v>3930</v>
      </c>
      <c r="M1738" s="141" t="s">
        <v>383</v>
      </c>
      <c r="N1738" s="364" t="s">
        <v>6116</v>
      </c>
      <c r="O1738" s="3" t="s">
        <v>1382</v>
      </c>
      <c r="P1738" s="7" t="s">
        <v>1354</v>
      </c>
      <c r="Q1738" s="3" t="s">
        <v>1195</v>
      </c>
      <c r="R1738" s="158">
        <v>10</v>
      </c>
      <c r="S1738" s="184">
        <v>16340.27</v>
      </c>
      <c r="T1738" s="254">
        <f t="shared" si="327"/>
        <v>163402.70000000001</v>
      </c>
      <c r="U1738" s="83">
        <f t="shared" ref="U1738:U1801" si="328">T1738*1.12</f>
        <v>183011.02400000003</v>
      </c>
      <c r="V1738" s="9" t="s">
        <v>1341</v>
      </c>
      <c r="W1738" s="153" t="s">
        <v>1410</v>
      </c>
      <c r="X1738" s="244"/>
    </row>
    <row r="1739" spans="1:24" s="226" customFormat="1" ht="102">
      <c r="A1739" s="9" t="s">
        <v>7608</v>
      </c>
      <c r="B1739" s="3" t="s">
        <v>1332</v>
      </c>
      <c r="C1739" s="195" t="s">
        <v>4202</v>
      </c>
      <c r="D1739" s="200" t="s">
        <v>4468</v>
      </c>
      <c r="E1739" s="200" t="s">
        <v>4470</v>
      </c>
      <c r="F1739" s="244"/>
      <c r="G1739" s="162" t="s">
        <v>385</v>
      </c>
      <c r="H1739" s="242">
        <v>0</v>
      </c>
      <c r="I1739" s="34">
        <v>470000000</v>
      </c>
      <c r="J1739" s="21" t="s">
        <v>1330</v>
      </c>
      <c r="K1739" s="17" t="s">
        <v>1647</v>
      </c>
      <c r="L1739" s="236" t="s">
        <v>3930</v>
      </c>
      <c r="M1739" s="141" t="s">
        <v>383</v>
      </c>
      <c r="N1739" s="364" t="s">
        <v>6116</v>
      </c>
      <c r="O1739" s="3" t="s">
        <v>1382</v>
      </c>
      <c r="P1739" s="7" t="s">
        <v>1354</v>
      </c>
      <c r="Q1739" s="3" t="s">
        <v>1195</v>
      </c>
      <c r="R1739" s="158">
        <v>4</v>
      </c>
      <c r="S1739" s="184">
        <v>41268.35</v>
      </c>
      <c r="T1739" s="254">
        <f t="shared" si="327"/>
        <v>165073.4</v>
      </c>
      <c r="U1739" s="83">
        <f t="shared" si="328"/>
        <v>184882.20800000001</v>
      </c>
      <c r="V1739" s="9" t="s">
        <v>1341</v>
      </c>
      <c r="W1739" s="153" t="s">
        <v>1410</v>
      </c>
      <c r="X1739" s="244"/>
    </row>
    <row r="1740" spans="1:24" s="226" customFormat="1" ht="102">
      <c r="A1740" s="9" t="s">
        <v>7609</v>
      </c>
      <c r="B1740" s="3" t="s">
        <v>1332</v>
      </c>
      <c r="C1740" s="194" t="s">
        <v>3943</v>
      </c>
      <c r="D1740" s="191" t="s">
        <v>3944</v>
      </c>
      <c r="E1740" s="200" t="s">
        <v>4471</v>
      </c>
      <c r="F1740" s="244"/>
      <c r="G1740" s="162" t="s">
        <v>385</v>
      </c>
      <c r="H1740" s="242">
        <v>0</v>
      </c>
      <c r="I1740" s="34">
        <v>470000000</v>
      </c>
      <c r="J1740" s="21" t="s">
        <v>1330</v>
      </c>
      <c r="K1740" s="17" t="s">
        <v>1647</v>
      </c>
      <c r="L1740" s="236" t="s">
        <v>3930</v>
      </c>
      <c r="M1740" s="141" t="s">
        <v>383</v>
      </c>
      <c r="N1740" s="364" t="s">
        <v>6116</v>
      </c>
      <c r="O1740" s="3" t="s">
        <v>1382</v>
      </c>
      <c r="P1740" s="7" t="s">
        <v>1349</v>
      </c>
      <c r="Q1740" s="3" t="s">
        <v>1348</v>
      </c>
      <c r="R1740" s="158">
        <v>10</v>
      </c>
      <c r="S1740" s="184">
        <v>3653.79</v>
      </c>
      <c r="T1740" s="254">
        <f t="shared" si="327"/>
        <v>36537.9</v>
      </c>
      <c r="U1740" s="83">
        <f t="shared" si="328"/>
        <v>40922.448000000004</v>
      </c>
      <c r="V1740" s="9" t="s">
        <v>1341</v>
      </c>
      <c r="W1740" s="153" t="s">
        <v>1410</v>
      </c>
      <c r="X1740" s="244"/>
    </row>
    <row r="1741" spans="1:24" s="226" customFormat="1" ht="102">
      <c r="A1741" s="9" t="s">
        <v>7610</v>
      </c>
      <c r="B1741" s="3" t="s">
        <v>1332</v>
      </c>
      <c r="C1741" s="194" t="s">
        <v>3943</v>
      </c>
      <c r="D1741" s="191" t="s">
        <v>3944</v>
      </c>
      <c r="E1741" s="200" t="s">
        <v>4472</v>
      </c>
      <c r="F1741" s="244"/>
      <c r="G1741" s="162" t="s">
        <v>385</v>
      </c>
      <c r="H1741" s="242">
        <v>0</v>
      </c>
      <c r="I1741" s="34">
        <v>470000000</v>
      </c>
      <c r="J1741" s="21" t="s">
        <v>1330</v>
      </c>
      <c r="K1741" s="17" t="s">
        <v>1647</v>
      </c>
      <c r="L1741" s="236" t="s">
        <v>3930</v>
      </c>
      <c r="M1741" s="141" t="s">
        <v>383</v>
      </c>
      <c r="N1741" s="364" t="s">
        <v>6116</v>
      </c>
      <c r="O1741" s="3" t="s">
        <v>1382</v>
      </c>
      <c r="P1741" s="7" t="s">
        <v>1354</v>
      </c>
      <c r="Q1741" s="3" t="s">
        <v>1195</v>
      </c>
      <c r="R1741" s="158">
        <v>5</v>
      </c>
      <c r="S1741" s="184">
        <v>18268.93</v>
      </c>
      <c r="T1741" s="254">
        <f t="shared" si="327"/>
        <v>91344.65</v>
      </c>
      <c r="U1741" s="83">
        <f t="shared" si="328"/>
        <v>102306.008</v>
      </c>
      <c r="V1741" s="9" t="s">
        <v>1341</v>
      </c>
      <c r="W1741" s="153" t="s">
        <v>1410</v>
      </c>
      <c r="X1741" s="244"/>
    </row>
    <row r="1742" spans="1:24" s="226" customFormat="1" ht="102">
      <c r="A1742" s="9" t="s">
        <v>7611</v>
      </c>
      <c r="B1742" s="3" t="s">
        <v>1332</v>
      </c>
      <c r="C1742" s="195" t="s">
        <v>4212</v>
      </c>
      <c r="D1742" s="200" t="s">
        <v>4215</v>
      </c>
      <c r="E1742" s="200" t="s">
        <v>4473</v>
      </c>
      <c r="F1742" s="244"/>
      <c r="G1742" s="162" t="s">
        <v>385</v>
      </c>
      <c r="H1742" s="242">
        <v>0</v>
      </c>
      <c r="I1742" s="34">
        <v>470000000</v>
      </c>
      <c r="J1742" s="21" t="s">
        <v>1330</v>
      </c>
      <c r="K1742" s="17" t="s">
        <v>1647</v>
      </c>
      <c r="L1742" s="236" t="s">
        <v>3930</v>
      </c>
      <c r="M1742" s="141" t="s">
        <v>383</v>
      </c>
      <c r="N1742" s="364" t="s">
        <v>6116</v>
      </c>
      <c r="O1742" s="3" t="s">
        <v>1382</v>
      </c>
      <c r="P1742" s="7" t="s">
        <v>1354</v>
      </c>
      <c r="Q1742" s="3" t="s">
        <v>1195</v>
      </c>
      <c r="R1742" s="158">
        <v>30</v>
      </c>
      <c r="S1742" s="184">
        <v>7938.73</v>
      </c>
      <c r="T1742" s="254">
        <f t="shared" si="327"/>
        <v>238161.9</v>
      </c>
      <c r="U1742" s="83">
        <f t="shared" si="328"/>
        <v>266741.32800000004</v>
      </c>
      <c r="V1742" s="9" t="s">
        <v>1341</v>
      </c>
      <c r="W1742" s="153" t="s">
        <v>1410</v>
      </c>
      <c r="X1742" s="244"/>
    </row>
    <row r="1743" spans="1:24" s="226" customFormat="1" ht="102">
      <c r="A1743" s="9" t="s">
        <v>7612</v>
      </c>
      <c r="B1743" s="3" t="s">
        <v>1332</v>
      </c>
      <c r="C1743" s="195" t="s">
        <v>4217</v>
      </c>
      <c r="D1743" s="200" t="s">
        <v>4215</v>
      </c>
      <c r="E1743" s="200" t="s">
        <v>4474</v>
      </c>
      <c r="F1743" s="244"/>
      <c r="G1743" s="162" t="s">
        <v>385</v>
      </c>
      <c r="H1743" s="242">
        <v>0</v>
      </c>
      <c r="I1743" s="34">
        <v>470000000</v>
      </c>
      <c r="J1743" s="21" t="s">
        <v>1330</v>
      </c>
      <c r="K1743" s="17" t="s">
        <v>1647</v>
      </c>
      <c r="L1743" s="236" t="s">
        <v>3930</v>
      </c>
      <c r="M1743" s="141" t="s">
        <v>383</v>
      </c>
      <c r="N1743" s="364" t="s">
        <v>6116</v>
      </c>
      <c r="O1743" s="3" t="s">
        <v>1382</v>
      </c>
      <c r="P1743" s="7" t="s">
        <v>1354</v>
      </c>
      <c r="Q1743" s="3" t="s">
        <v>1195</v>
      </c>
      <c r="R1743" s="158">
        <v>5</v>
      </c>
      <c r="S1743" s="184">
        <v>36593.83</v>
      </c>
      <c r="T1743" s="254">
        <f t="shared" si="327"/>
        <v>182969.15000000002</v>
      </c>
      <c r="U1743" s="83">
        <f t="shared" si="328"/>
        <v>204925.44800000003</v>
      </c>
      <c r="V1743" s="9" t="s">
        <v>1341</v>
      </c>
      <c r="W1743" s="153" t="s">
        <v>1410</v>
      </c>
      <c r="X1743" s="244"/>
    </row>
    <row r="1744" spans="1:24" s="226" customFormat="1" ht="102">
      <c r="A1744" s="9" t="s">
        <v>7613</v>
      </c>
      <c r="B1744" s="3" t="s">
        <v>1332</v>
      </c>
      <c r="C1744" s="195" t="s">
        <v>4212</v>
      </c>
      <c r="D1744" s="200" t="s">
        <v>4475</v>
      </c>
      <c r="E1744" s="200" t="s">
        <v>4476</v>
      </c>
      <c r="F1744" s="244"/>
      <c r="G1744" s="162" t="s">
        <v>385</v>
      </c>
      <c r="H1744" s="242">
        <v>0</v>
      </c>
      <c r="I1744" s="34">
        <v>470000000</v>
      </c>
      <c r="J1744" s="21" t="s">
        <v>1330</v>
      </c>
      <c r="K1744" s="17" t="s">
        <v>1647</v>
      </c>
      <c r="L1744" s="236" t="s">
        <v>3930</v>
      </c>
      <c r="M1744" s="141" t="s">
        <v>383</v>
      </c>
      <c r="N1744" s="364" t="s">
        <v>6116</v>
      </c>
      <c r="O1744" s="3" t="s">
        <v>1382</v>
      </c>
      <c r="P1744" s="7" t="s">
        <v>1354</v>
      </c>
      <c r="Q1744" s="3" t="s">
        <v>1195</v>
      </c>
      <c r="R1744" s="158">
        <v>4</v>
      </c>
      <c r="S1744" s="184">
        <v>18268.93</v>
      </c>
      <c r="T1744" s="254">
        <f t="shared" si="327"/>
        <v>73075.72</v>
      </c>
      <c r="U1744" s="83">
        <f t="shared" si="328"/>
        <v>81844.806400000016</v>
      </c>
      <c r="V1744" s="9" t="s">
        <v>1341</v>
      </c>
      <c r="W1744" s="153" t="s">
        <v>1410</v>
      </c>
      <c r="X1744" s="244"/>
    </row>
    <row r="1745" spans="1:24" s="226" customFormat="1" ht="102">
      <c r="A1745" s="9" t="s">
        <v>7614</v>
      </c>
      <c r="B1745" s="3" t="s">
        <v>1332</v>
      </c>
      <c r="C1745" s="195" t="s">
        <v>4212</v>
      </c>
      <c r="D1745" s="199" t="s">
        <v>4215</v>
      </c>
      <c r="E1745" s="200" t="s">
        <v>4477</v>
      </c>
      <c r="F1745" s="244"/>
      <c r="G1745" s="162" t="s">
        <v>385</v>
      </c>
      <c r="H1745" s="242">
        <v>0</v>
      </c>
      <c r="I1745" s="34">
        <v>470000000</v>
      </c>
      <c r="J1745" s="21" t="s">
        <v>1330</v>
      </c>
      <c r="K1745" s="17" t="s">
        <v>1647</v>
      </c>
      <c r="L1745" s="236" t="s">
        <v>3930</v>
      </c>
      <c r="M1745" s="141" t="s">
        <v>383</v>
      </c>
      <c r="N1745" s="364" t="s">
        <v>6116</v>
      </c>
      <c r="O1745" s="3" t="s">
        <v>1382</v>
      </c>
      <c r="P1745" s="7" t="s">
        <v>1354</v>
      </c>
      <c r="Q1745" s="3" t="s">
        <v>1195</v>
      </c>
      <c r="R1745" s="158">
        <v>5</v>
      </c>
      <c r="S1745" s="184">
        <v>40052.93</v>
      </c>
      <c r="T1745" s="254">
        <f t="shared" si="327"/>
        <v>200264.65</v>
      </c>
      <c r="U1745" s="83">
        <f t="shared" si="328"/>
        <v>224296.40800000002</v>
      </c>
      <c r="V1745" s="9" t="s">
        <v>1341</v>
      </c>
      <c r="W1745" s="153" t="s">
        <v>1410</v>
      </c>
      <c r="X1745" s="244"/>
    </row>
    <row r="1746" spans="1:24" s="226" customFormat="1" ht="102">
      <c r="A1746" s="9" t="s">
        <v>7615</v>
      </c>
      <c r="B1746" s="3" t="s">
        <v>1332</v>
      </c>
      <c r="C1746" s="195" t="s">
        <v>4217</v>
      </c>
      <c r="D1746" s="199" t="s">
        <v>4215</v>
      </c>
      <c r="E1746" s="200" t="s">
        <v>4478</v>
      </c>
      <c r="F1746" s="244"/>
      <c r="G1746" s="162" t="s">
        <v>385</v>
      </c>
      <c r="H1746" s="242">
        <v>0</v>
      </c>
      <c r="I1746" s="34">
        <v>470000000</v>
      </c>
      <c r="J1746" s="21" t="s">
        <v>1330</v>
      </c>
      <c r="K1746" s="17" t="s">
        <v>1647</v>
      </c>
      <c r="L1746" s="236" t="s">
        <v>3930</v>
      </c>
      <c r="M1746" s="141" t="s">
        <v>383</v>
      </c>
      <c r="N1746" s="364" t="s">
        <v>6116</v>
      </c>
      <c r="O1746" s="3" t="s">
        <v>1382</v>
      </c>
      <c r="P1746" s="7" t="s">
        <v>1354</v>
      </c>
      <c r="Q1746" s="3" t="s">
        <v>1195</v>
      </c>
      <c r="R1746" s="158">
        <v>3</v>
      </c>
      <c r="S1746" s="184">
        <v>54806.79</v>
      </c>
      <c r="T1746" s="254">
        <f t="shared" si="327"/>
        <v>164420.37</v>
      </c>
      <c r="U1746" s="83">
        <f t="shared" si="328"/>
        <v>184150.8144</v>
      </c>
      <c r="V1746" s="9" t="s">
        <v>1341</v>
      </c>
      <c r="W1746" s="153" t="s">
        <v>1410</v>
      </c>
      <c r="X1746" s="244"/>
    </row>
    <row r="1747" spans="1:24" s="226" customFormat="1" ht="102">
      <c r="A1747" s="9" t="s">
        <v>7616</v>
      </c>
      <c r="B1747" s="3" t="s">
        <v>1332</v>
      </c>
      <c r="C1747" s="195" t="s">
        <v>4219</v>
      </c>
      <c r="D1747" s="200" t="s">
        <v>4479</v>
      </c>
      <c r="E1747" s="200" t="s">
        <v>4480</v>
      </c>
      <c r="F1747" s="244"/>
      <c r="G1747" s="162" t="s">
        <v>385</v>
      </c>
      <c r="H1747" s="242">
        <v>0</v>
      </c>
      <c r="I1747" s="34">
        <v>470000000</v>
      </c>
      <c r="J1747" s="21" t="s">
        <v>1330</v>
      </c>
      <c r="K1747" s="17" t="s">
        <v>1647</v>
      </c>
      <c r="L1747" s="236" t="s">
        <v>3930</v>
      </c>
      <c r="M1747" s="141" t="s">
        <v>383</v>
      </c>
      <c r="N1747" s="364" t="s">
        <v>6116</v>
      </c>
      <c r="O1747" s="3" t="s">
        <v>1382</v>
      </c>
      <c r="P1747" s="7" t="s">
        <v>1354</v>
      </c>
      <c r="Q1747" s="3" t="s">
        <v>1195</v>
      </c>
      <c r="R1747" s="158">
        <v>5</v>
      </c>
      <c r="S1747" s="184">
        <v>7642.68</v>
      </c>
      <c r="T1747" s="254">
        <f t="shared" si="327"/>
        <v>38213.4</v>
      </c>
      <c r="U1747" s="83">
        <f t="shared" si="328"/>
        <v>42799.008000000009</v>
      </c>
      <c r="V1747" s="9" t="s">
        <v>1341</v>
      </c>
      <c r="W1747" s="153" t="s">
        <v>1410</v>
      </c>
      <c r="X1747" s="244"/>
    </row>
    <row r="1748" spans="1:24" s="226" customFormat="1" ht="102">
      <c r="A1748" s="9" t="s">
        <v>7617</v>
      </c>
      <c r="B1748" s="3" t="s">
        <v>1332</v>
      </c>
      <c r="C1748" s="195" t="s">
        <v>4481</v>
      </c>
      <c r="D1748" s="200" t="s">
        <v>4482</v>
      </c>
      <c r="E1748" s="200" t="s">
        <v>4483</v>
      </c>
      <c r="F1748" s="244"/>
      <c r="G1748" s="162" t="s">
        <v>385</v>
      </c>
      <c r="H1748" s="242">
        <v>0</v>
      </c>
      <c r="I1748" s="34">
        <v>470000000</v>
      </c>
      <c r="J1748" s="21" t="s">
        <v>1330</v>
      </c>
      <c r="K1748" s="17" t="s">
        <v>1647</v>
      </c>
      <c r="L1748" s="236" t="s">
        <v>3930</v>
      </c>
      <c r="M1748" s="141" t="s">
        <v>383</v>
      </c>
      <c r="N1748" s="364" t="s">
        <v>6116</v>
      </c>
      <c r="O1748" s="3" t="s">
        <v>1382</v>
      </c>
      <c r="P1748" s="7" t="s">
        <v>1354</v>
      </c>
      <c r="Q1748" s="3" t="s">
        <v>1195</v>
      </c>
      <c r="R1748" s="158">
        <v>1</v>
      </c>
      <c r="S1748" s="184">
        <v>346518.4</v>
      </c>
      <c r="T1748" s="254">
        <f t="shared" ref="T1748:T1811" si="329">R1748*S1748</f>
        <v>346518.4</v>
      </c>
      <c r="U1748" s="83">
        <f t="shared" si="328"/>
        <v>388100.60800000007</v>
      </c>
      <c r="V1748" s="9" t="s">
        <v>1341</v>
      </c>
      <c r="W1748" s="153" t="s">
        <v>1410</v>
      </c>
      <c r="X1748" s="244"/>
    </row>
    <row r="1749" spans="1:24" s="226" customFormat="1" ht="102">
      <c r="A1749" s="9" t="s">
        <v>7618</v>
      </c>
      <c r="B1749" s="3" t="s">
        <v>1332</v>
      </c>
      <c r="C1749" s="195" t="s">
        <v>4484</v>
      </c>
      <c r="D1749" s="200" t="s">
        <v>4485</v>
      </c>
      <c r="E1749" s="200" t="s">
        <v>4486</v>
      </c>
      <c r="F1749" s="244"/>
      <c r="G1749" s="162" t="s">
        <v>385</v>
      </c>
      <c r="H1749" s="242">
        <v>0</v>
      </c>
      <c r="I1749" s="34">
        <v>470000000</v>
      </c>
      <c r="J1749" s="21" t="s">
        <v>1330</v>
      </c>
      <c r="K1749" s="17" t="s">
        <v>1647</v>
      </c>
      <c r="L1749" s="236" t="s">
        <v>3930</v>
      </c>
      <c r="M1749" s="141" t="s">
        <v>383</v>
      </c>
      <c r="N1749" s="364" t="s">
        <v>6116</v>
      </c>
      <c r="O1749" s="3" t="s">
        <v>1382</v>
      </c>
      <c r="P1749" s="7" t="s">
        <v>1354</v>
      </c>
      <c r="Q1749" s="3" t="s">
        <v>1195</v>
      </c>
      <c r="R1749" s="158">
        <v>6</v>
      </c>
      <c r="S1749" s="184">
        <v>28980.01</v>
      </c>
      <c r="T1749" s="254">
        <f t="shared" si="329"/>
        <v>173880.06</v>
      </c>
      <c r="U1749" s="83">
        <f t="shared" si="328"/>
        <v>194745.66720000003</v>
      </c>
      <c r="V1749" s="9" t="s">
        <v>1341</v>
      </c>
      <c r="W1749" s="153" t="s">
        <v>1410</v>
      </c>
      <c r="X1749" s="244"/>
    </row>
    <row r="1750" spans="1:24" s="226" customFormat="1" ht="102">
      <c r="A1750" s="9" t="s">
        <v>7619</v>
      </c>
      <c r="B1750" s="3" t="s">
        <v>1332</v>
      </c>
      <c r="C1750" s="195" t="s">
        <v>4232</v>
      </c>
      <c r="D1750" s="200" t="s">
        <v>4485</v>
      </c>
      <c r="E1750" s="200" t="s">
        <v>4487</v>
      </c>
      <c r="F1750" s="244"/>
      <c r="G1750" s="162" t="s">
        <v>385</v>
      </c>
      <c r="H1750" s="242">
        <v>0</v>
      </c>
      <c r="I1750" s="34">
        <v>470000000</v>
      </c>
      <c r="J1750" s="21" t="s">
        <v>1330</v>
      </c>
      <c r="K1750" s="17" t="s">
        <v>1647</v>
      </c>
      <c r="L1750" s="236" t="s">
        <v>3930</v>
      </c>
      <c r="M1750" s="141" t="s">
        <v>383</v>
      </c>
      <c r="N1750" s="364" t="s">
        <v>6116</v>
      </c>
      <c r="O1750" s="3" t="s">
        <v>1382</v>
      </c>
      <c r="P1750" s="7" t="s">
        <v>1354</v>
      </c>
      <c r="Q1750" s="3" t="s">
        <v>1195</v>
      </c>
      <c r="R1750" s="158">
        <v>6</v>
      </c>
      <c r="S1750" s="184">
        <v>24932.91</v>
      </c>
      <c r="T1750" s="254">
        <f t="shared" si="329"/>
        <v>149597.46</v>
      </c>
      <c r="U1750" s="83">
        <f t="shared" si="328"/>
        <v>167549.15520000001</v>
      </c>
      <c r="V1750" s="9" t="s">
        <v>1341</v>
      </c>
      <c r="W1750" s="153" t="s">
        <v>1410</v>
      </c>
      <c r="X1750" s="244"/>
    </row>
    <row r="1751" spans="1:24" s="226" customFormat="1" ht="102">
      <c r="A1751" s="9" t="s">
        <v>7620</v>
      </c>
      <c r="B1751" s="3" t="s">
        <v>1332</v>
      </c>
      <c r="C1751" s="195" t="s">
        <v>4488</v>
      </c>
      <c r="D1751" s="200" t="s">
        <v>4489</v>
      </c>
      <c r="E1751" s="200" t="s">
        <v>4490</v>
      </c>
      <c r="F1751" s="244"/>
      <c r="G1751" s="162" t="s">
        <v>385</v>
      </c>
      <c r="H1751" s="242">
        <v>0</v>
      </c>
      <c r="I1751" s="34">
        <v>470000000</v>
      </c>
      <c r="J1751" s="21" t="s">
        <v>1330</v>
      </c>
      <c r="K1751" s="17" t="s">
        <v>1647</v>
      </c>
      <c r="L1751" s="236" t="s">
        <v>3930</v>
      </c>
      <c r="M1751" s="141" t="s">
        <v>383</v>
      </c>
      <c r="N1751" s="364" t="s">
        <v>6116</v>
      </c>
      <c r="O1751" s="3" t="s">
        <v>1382</v>
      </c>
      <c r="P1751" s="7" t="s">
        <v>1354</v>
      </c>
      <c r="Q1751" s="3" t="s">
        <v>1195</v>
      </c>
      <c r="R1751" s="158">
        <v>1</v>
      </c>
      <c r="S1751" s="184">
        <v>23749.599999999999</v>
      </c>
      <c r="T1751" s="254">
        <f t="shared" si="329"/>
        <v>23749.599999999999</v>
      </c>
      <c r="U1751" s="83">
        <f t="shared" si="328"/>
        <v>26599.552</v>
      </c>
      <c r="V1751" s="9" t="s">
        <v>1341</v>
      </c>
      <c r="W1751" s="153" t="s">
        <v>1410</v>
      </c>
      <c r="X1751" s="244"/>
    </row>
    <row r="1752" spans="1:24" s="226" customFormat="1" ht="102">
      <c r="A1752" s="9" t="s">
        <v>7621</v>
      </c>
      <c r="B1752" s="3" t="s">
        <v>1332</v>
      </c>
      <c r="C1752" s="195" t="s">
        <v>4491</v>
      </c>
      <c r="D1752" s="200" t="s">
        <v>4492</v>
      </c>
      <c r="E1752" s="200" t="s">
        <v>4493</v>
      </c>
      <c r="F1752" s="244"/>
      <c r="G1752" s="162" t="s">
        <v>385</v>
      </c>
      <c r="H1752" s="242">
        <v>0</v>
      </c>
      <c r="I1752" s="34">
        <v>470000000</v>
      </c>
      <c r="J1752" s="21" t="s">
        <v>1330</v>
      </c>
      <c r="K1752" s="17" t="s">
        <v>1647</v>
      </c>
      <c r="L1752" s="236" t="s">
        <v>3930</v>
      </c>
      <c r="M1752" s="141" t="s">
        <v>383</v>
      </c>
      <c r="N1752" s="364" t="s">
        <v>6116</v>
      </c>
      <c r="O1752" s="3" t="s">
        <v>1382</v>
      </c>
      <c r="P1752" s="7" t="s">
        <v>1354</v>
      </c>
      <c r="Q1752" s="3" t="s">
        <v>1195</v>
      </c>
      <c r="R1752" s="158">
        <v>2</v>
      </c>
      <c r="S1752" s="184">
        <v>12788.25</v>
      </c>
      <c r="T1752" s="254">
        <f t="shared" si="329"/>
        <v>25576.5</v>
      </c>
      <c r="U1752" s="83">
        <f t="shared" si="328"/>
        <v>28645.680000000004</v>
      </c>
      <c r="V1752" s="9" t="s">
        <v>1341</v>
      </c>
      <c r="W1752" s="153" t="s">
        <v>1410</v>
      </c>
      <c r="X1752" s="244"/>
    </row>
    <row r="1753" spans="1:24" s="226" customFormat="1" ht="102">
      <c r="A1753" s="9" t="s">
        <v>7622</v>
      </c>
      <c r="B1753" s="3" t="s">
        <v>1332</v>
      </c>
      <c r="C1753" s="195" t="s">
        <v>4494</v>
      </c>
      <c r="D1753" s="200" t="s">
        <v>4492</v>
      </c>
      <c r="E1753" s="200" t="s">
        <v>4495</v>
      </c>
      <c r="F1753" s="244"/>
      <c r="G1753" s="162" t="s">
        <v>385</v>
      </c>
      <c r="H1753" s="242">
        <v>0</v>
      </c>
      <c r="I1753" s="34">
        <v>470000000</v>
      </c>
      <c r="J1753" s="21" t="s">
        <v>1330</v>
      </c>
      <c r="K1753" s="17" t="s">
        <v>1647</v>
      </c>
      <c r="L1753" s="236" t="s">
        <v>3930</v>
      </c>
      <c r="M1753" s="141" t="s">
        <v>383</v>
      </c>
      <c r="N1753" s="364" t="s">
        <v>6116</v>
      </c>
      <c r="O1753" s="3" t="s">
        <v>1382</v>
      </c>
      <c r="P1753" s="7" t="s">
        <v>1354</v>
      </c>
      <c r="Q1753" s="3" t="s">
        <v>1195</v>
      </c>
      <c r="R1753" s="158">
        <v>2</v>
      </c>
      <c r="S1753" s="184">
        <v>11874.8</v>
      </c>
      <c r="T1753" s="254">
        <f t="shared" si="329"/>
        <v>23749.599999999999</v>
      </c>
      <c r="U1753" s="83">
        <f t="shared" si="328"/>
        <v>26599.552</v>
      </c>
      <c r="V1753" s="9" t="s">
        <v>1341</v>
      </c>
      <c r="W1753" s="153" t="s">
        <v>1410</v>
      </c>
      <c r="X1753" s="244"/>
    </row>
    <row r="1754" spans="1:24" s="226" customFormat="1" ht="102">
      <c r="A1754" s="9" t="s">
        <v>7623</v>
      </c>
      <c r="B1754" s="3" t="s">
        <v>1332</v>
      </c>
      <c r="C1754" s="193" t="s">
        <v>4225</v>
      </c>
      <c r="D1754" s="191" t="s">
        <v>4226</v>
      </c>
      <c r="E1754" s="200" t="s">
        <v>4496</v>
      </c>
      <c r="F1754" s="244"/>
      <c r="G1754" s="162" t="s">
        <v>385</v>
      </c>
      <c r="H1754" s="242">
        <v>0</v>
      </c>
      <c r="I1754" s="34">
        <v>470000000</v>
      </c>
      <c r="J1754" s="21" t="s">
        <v>1330</v>
      </c>
      <c r="K1754" s="17" t="s">
        <v>1647</v>
      </c>
      <c r="L1754" s="236" t="s">
        <v>3930</v>
      </c>
      <c r="M1754" s="141" t="s">
        <v>383</v>
      </c>
      <c r="N1754" s="364" t="s">
        <v>6116</v>
      </c>
      <c r="O1754" s="3" t="s">
        <v>1382</v>
      </c>
      <c r="P1754" s="7" t="s">
        <v>1354</v>
      </c>
      <c r="Q1754" s="3" t="s">
        <v>1195</v>
      </c>
      <c r="R1754" s="158">
        <v>2</v>
      </c>
      <c r="S1754" s="184">
        <v>14615.14</v>
      </c>
      <c r="T1754" s="254">
        <f t="shared" si="329"/>
        <v>29230.28</v>
      </c>
      <c r="U1754" s="83">
        <f t="shared" si="328"/>
        <v>32737.913600000003</v>
      </c>
      <c r="V1754" s="9" t="s">
        <v>1341</v>
      </c>
      <c r="W1754" s="153" t="s">
        <v>1410</v>
      </c>
      <c r="X1754" s="244"/>
    </row>
    <row r="1755" spans="1:24" s="226" customFormat="1" ht="102">
      <c r="A1755" s="9" t="s">
        <v>7624</v>
      </c>
      <c r="B1755" s="3" t="s">
        <v>1332</v>
      </c>
      <c r="C1755" s="193" t="s">
        <v>4225</v>
      </c>
      <c r="D1755" s="191" t="s">
        <v>4226</v>
      </c>
      <c r="E1755" s="200" t="s">
        <v>4497</v>
      </c>
      <c r="F1755" s="244"/>
      <c r="G1755" s="162" t="s">
        <v>385</v>
      </c>
      <c r="H1755" s="242">
        <v>0</v>
      </c>
      <c r="I1755" s="34">
        <v>470000000</v>
      </c>
      <c r="J1755" s="21" t="s">
        <v>1330</v>
      </c>
      <c r="K1755" s="17" t="s">
        <v>1647</v>
      </c>
      <c r="L1755" s="236" t="s">
        <v>3930</v>
      </c>
      <c r="M1755" s="141" t="s">
        <v>383</v>
      </c>
      <c r="N1755" s="364" t="s">
        <v>6116</v>
      </c>
      <c r="O1755" s="3" t="s">
        <v>1382</v>
      </c>
      <c r="P1755" s="7" t="s">
        <v>1354</v>
      </c>
      <c r="Q1755" s="3" t="s">
        <v>1195</v>
      </c>
      <c r="R1755" s="259">
        <v>2</v>
      </c>
      <c r="S1755" s="184">
        <v>10961.35</v>
      </c>
      <c r="T1755" s="254">
        <f t="shared" si="329"/>
        <v>21922.7</v>
      </c>
      <c r="U1755" s="83">
        <f t="shared" si="328"/>
        <v>24553.424000000003</v>
      </c>
      <c r="V1755" s="9" t="s">
        <v>1341</v>
      </c>
      <c r="W1755" s="153" t="s">
        <v>1410</v>
      </c>
      <c r="X1755" s="244"/>
    </row>
    <row r="1756" spans="1:24" s="226" customFormat="1" ht="102">
      <c r="A1756" s="9" t="s">
        <v>7625</v>
      </c>
      <c r="B1756" s="3" t="s">
        <v>1332</v>
      </c>
      <c r="C1756" s="193" t="s">
        <v>4225</v>
      </c>
      <c r="D1756" s="191" t="s">
        <v>4226</v>
      </c>
      <c r="E1756" s="200" t="s">
        <v>4498</v>
      </c>
      <c r="F1756" s="244"/>
      <c r="G1756" s="162" t="s">
        <v>385</v>
      </c>
      <c r="H1756" s="242">
        <v>0</v>
      </c>
      <c r="I1756" s="34">
        <v>470000000</v>
      </c>
      <c r="J1756" s="21" t="s">
        <v>1330</v>
      </c>
      <c r="K1756" s="17" t="s">
        <v>1647</v>
      </c>
      <c r="L1756" s="236" t="s">
        <v>3930</v>
      </c>
      <c r="M1756" s="141" t="s">
        <v>383</v>
      </c>
      <c r="N1756" s="364" t="s">
        <v>6116</v>
      </c>
      <c r="O1756" s="3" t="s">
        <v>1382</v>
      </c>
      <c r="P1756" s="7" t="s">
        <v>1354</v>
      </c>
      <c r="Q1756" s="3" t="s">
        <v>1195</v>
      </c>
      <c r="R1756" s="259">
        <v>2</v>
      </c>
      <c r="S1756" s="184">
        <v>8221.02</v>
      </c>
      <c r="T1756" s="254">
        <f t="shared" si="329"/>
        <v>16442.04</v>
      </c>
      <c r="U1756" s="83">
        <f t="shared" si="328"/>
        <v>18415.084800000004</v>
      </c>
      <c r="V1756" s="9" t="s">
        <v>1341</v>
      </c>
      <c r="W1756" s="153" t="s">
        <v>1410</v>
      </c>
      <c r="X1756" s="244"/>
    </row>
    <row r="1757" spans="1:24" s="226" customFormat="1" ht="102">
      <c r="A1757" s="9" t="s">
        <v>7626</v>
      </c>
      <c r="B1757" s="3" t="s">
        <v>1332</v>
      </c>
      <c r="C1757" s="193" t="s">
        <v>4225</v>
      </c>
      <c r="D1757" s="191" t="s">
        <v>4226</v>
      </c>
      <c r="E1757" s="200" t="s">
        <v>4499</v>
      </c>
      <c r="F1757" s="244"/>
      <c r="G1757" s="162" t="s">
        <v>385</v>
      </c>
      <c r="H1757" s="242">
        <v>0</v>
      </c>
      <c r="I1757" s="34">
        <v>470000000</v>
      </c>
      <c r="J1757" s="21" t="s">
        <v>1330</v>
      </c>
      <c r="K1757" s="17" t="s">
        <v>1647</v>
      </c>
      <c r="L1757" s="236" t="s">
        <v>3930</v>
      </c>
      <c r="M1757" s="141" t="s">
        <v>383</v>
      </c>
      <c r="N1757" s="364" t="s">
        <v>6116</v>
      </c>
      <c r="O1757" s="3" t="s">
        <v>1382</v>
      </c>
      <c r="P1757" s="7" t="s">
        <v>1354</v>
      </c>
      <c r="Q1757" s="3" t="s">
        <v>1195</v>
      </c>
      <c r="R1757" s="259">
        <v>2</v>
      </c>
      <c r="S1757" s="184">
        <v>8221.02</v>
      </c>
      <c r="T1757" s="254">
        <f t="shared" si="329"/>
        <v>16442.04</v>
      </c>
      <c r="U1757" s="83">
        <f t="shared" si="328"/>
        <v>18415.084800000004</v>
      </c>
      <c r="V1757" s="9" t="s">
        <v>1341</v>
      </c>
      <c r="W1757" s="153" t="s">
        <v>1410</v>
      </c>
      <c r="X1757" s="244"/>
    </row>
    <row r="1758" spans="1:24" s="226" customFormat="1" ht="102">
      <c r="A1758" s="9" t="s">
        <v>7627</v>
      </c>
      <c r="B1758" s="3" t="s">
        <v>1332</v>
      </c>
      <c r="C1758" s="195" t="s">
        <v>4500</v>
      </c>
      <c r="D1758" s="200" t="s">
        <v>4501</v>
      </c>
      <c r="E1758" s="200" t="s">
        <v>4502</v>
      </c>
      <c r="F1758" s="244"/>
      <c r="G1758" s="162" t="s">
        <v>385</v>
      </c>
      <c r="H1758" s="242">
        <v>0</v>
      </c>
      <c r="I1758" s="34">
        <v>470000000</v>
      </c>
      <c r="J1758" s="21" t="s">
        <v>1330</v>
      </c>
      <c r="K1758" s="17" t="s">
        <v>1647</v>
      </c>
      <c r="L1758" s="236" t="s">
        <v>3930</v>
      </c>
      <c r="M1758" s="141" t="s">
        <v>383</v>
      </c>
      <c r="N1758" s="364" t="s">
        <v>6116</v>
      </c>
      <c r="O1758" s="3" t="s">
        <v>1382</v>
      </c>
      <c r="P1758" s="7" t="s">
        <v>1354</v>
      </c>
      <c r="Q1758" s="3" t="s">
        <v>1195</v>
      </c>
      <c r="R1758" s="158">
        <v>10</v>
      </c>
      <c r="S1758" s="184">
        <v>121.38</v>
      </c>
      <c r="T1758" s="254">
        <f t="shared" si="329"/>
        <v>1213.8</v>
      </c>
      <c r="U1758" s="83">
        <f t="shared" si="328"/>
        <v>1359.4560000000001</v>
      </c>
      <c r="V1758" s="9" t="s">
        <v>1341</v>
      </c>
      <c r="W1758" s="153" t="s">
        <v>1410</v>
      </c>
      <c r="X1758" s="244"/>
    </row>
    <row r="1759" spans="1:24" s="226" customFormat="1" ht="102">
      <c r="A1759" s="9" t="s">
        <v>7628</v>
      </c>
      <c r="B1759" s="3" t="s">
        <v>1332</v>
      </c>
      <c r="C1759" s="195" t="s">
        <v>3939</v>
      </c>
      <c r="D1759" s="200" t="s">
        <v>4503</v>
      </c>
      <c r="E1759" s="200" t="s">
        <v>4504</v>
      </c>
      <c r="F1759" s="244"/>
      <c r="G1759" s="162" t="s">
        <v>385</v>
      </c>
      <c r="H1759" s="242">
        <v>0</v>
      </c>
      <c r="I1759" s="34">
        <v>470000000</v>
      </c>
      <c r="J1759" s="21" t="s">
        <v>1330</v>
      </c>
      <c r="K1759" s="17" t="s">
        <v>1647</v>
      </c>
      <c r="L1759" s="236" t="s">
        <v>3930</v>
      </c>
      <c r="M1759" s="141" t="s">
        <v>383</v>
      </c>
      <c r="N1759" s="364" t="s">
        <v>6116</v>
      </c>
      <c r="O1759" s="3" t="s">
        <v>1382</v>
      </c>
      <c r="P1759" s="7" t="s">
        <v>1354</v>
      </c>
      <c r="Q1759" s="3" t="s">
        <v>1195</v>
      </c>
      <c r="R1759" s="158">
        <v>10</v>
      </c>
      <c r="S1759" s="184">
        <v>154.72999999999999</v>
      </c>
      <c r="T1759" s="254">
        <f t="shared" si="329"/>
        <v>1547.3</v>
      </c>
      <c r="U1759" s="83">
        <f t="shared" si="328"/>
        <v>1732.9760000000001</v>
      </c>
      <c r="V1759" s="9" t="s">
        <v>1341</v>
      </c>
      <c r="W1759" s="153" t="s">
        <v>1410</v>
      </c>
      <c r="X1759" s="244"/>
    </row>
    <row r="1760" spans="1:24" s="226" customFormat="1" ht="102">
      <c r="A1760" s="9" t="s">
        <v>7629</v>
      </c>
      <c r="B1760" s="3" t="s">
        <v>1332</v>
      </c>
      <c r="C1760" s="195" t="s">
        <v>3939</v>
      </c>
      <c r="D1760" s="199" t="s">
        <v>4503</v>
      </c>
      <c r="E1760" s="200" t="s">
        <v>4505</v>
      </c>
      <c r="F1760" s="244"/>
      <c r="G1760" s="162" t="s">
        <v>385</v>
      </c>
      <c r="H1760" s="242">
        <v>0</v>
      </c>
      <c r="I1760" s="34">
        <v>470000000</v>
      </c>
      <c r="J1760" s="21" t="s">
        <v>1330</v>
      </c>
      <c r="K1760" s="17" t="s">
        <v>1647</v>
      </c>
      <c r="L1760" s="236" t="s">
        <v>3930</v>
      </c>
      <c r="M1760" s="141" t="s">
        <v>383</v>
      </c>
      <c r="N1760" s="364" t="s">
        <v>6116</v>
      </c>
      <c r="O1760" s="3" t="s">
        <v>1382</v>
      </c>
      <c r="P1760" s="7" t="s">
        <v>1354</v>
      </c>
      <c r="Q1760" s="3" t="s">
        <v>1195</v>
      </c>
      <c r="R1760" s="158">
        <v>20</v>
      </c>
      <c r="S1760" s="184">
        <v>212.4</v>
      </c>
      <c r="T1760" s="254">
        <f t="shared" si="329"/>
        <v>4248</v>
      </c>
      <c r="U1760" s="83">
        <f t="shared" si="328"/>
        <v>4757.76</v>
      </c>
      <c r="V1760" s="9" t="s">
        <v>1341</v>
      </c>
      <c r="W1760" s="153" t="s">
        <v>1410</v>
      </c>
      <c r="X1760" s="244"/>
    </row>
    <row r="1761" spans="1:24" s="226" customFormat="1" ht="102">
      <c r="A1761" s="9" t="s">
        <v>7630</v>
      </c>
      <c r="B1761" s="3" t="s">
        <v>1332</v>
      </c>
      <c r="C1761" s="195" t="s">
        <v>4506</v>
      </c>
      <c r="D1761" s="190" t="s">
        <v>4507</v>
      </c>
      <c r="E1761" s="200" t="s">
        <v>4508</v>
      </c>
      <c r="F1761" s="244"/>
      <c r="G1761" s="162" t="s">
        <v>385</v>
      </c>
      <c r="H1761" s="242">
        <v>0</v>
      </c>
      <c r="I1761" s="34">
        <v>470000000</v>
      </c>
      <c r="J1761" s="21" t="s">
        <v>1330</v>
      </c>
      <c r="K1761" s="17" t="s">
        <v>1647</v>
      </c>
      <c r="L1761" s="236" t="s">
        <v>3930</v>
      </c>
      <c r="M1761" s="141" t="s">
        <v>383</v>
      </c>
      <c r="N1761" s="364" t="s">
        <v>6116</v>
      </c>
      <c r="O1761" s="3" t="s">
        <v>1382</v>
      </c>
      <c r="P1761" s="7" t="s">
        <v>1354</v>
      </c>
      <c r="Q1761" s="3" t="s">
        <v>1195</v>
      </c>
      <c r="R1761" s="158">
        <v>1</v>
      </c>
      <c r="S1761" s="184">
        <v>585368.65</v>
      </c>
      <c r="T1761" s="254">
        <f t="shared" si="329"/>
        <v>585368.65</v>
      </c>
      <c r="U1761" s="83">
        <f t="shared" si="328"/>
        <v>655612.88800000004</v>
      </c>
      <c r="V1761" s="9" t="s">
        <v>1341</v>
      </c>
      <c r="W1761" s="153" t="s">
        <v>1410</v>
      </c>
      <c r="X1761" s="244"/>
    </row>
    <row r="1762" spans="1:24" s="226" customFormat="1" ht="102">
      <c r="A1762" s="9" t="s">
        <v>7631</v>
      </c>
      <c r="B1762" s="3" t="s">
        <v>1332</v>
      </c>
      <c r="C1762" s="195" t="s">
        <v>4509</v>
      </c>
      <c r="D1762" s="206" t="s">
        <v>4510</v>
      </c>
      <c r="E1762" s="200" t="s">
        <v>4511</v>
      </c>
      <c r="F1762" s="244"/>
      <c r="G1762" s="162" t="s">
        <v>385</v>
      </c>
      <c r="H1762" s="242">
        <v>0</v>
      </c>
      <c r="I1762" s="34">
        <v>470000000</v>
      </c>
      <c r="J1762" s="21" t="s">
        <v>1330</v>
      </c>
      <c r="K1762" s="17" t="s">
        <v>1647</v>
      </c>
      <c r="L1762" s="236" t="s">
        <v>3930</v>
      </c>
      <c r="M1762" s="141" t="s">
        <v>383</v>
      </c>
      <c r="N1762" s="364" t="s">
        <v>6116</v>
      </c>
      <c r="O1762" s="3" t="s">
        <v>1382</v>
      </c>
      <c r="P1762" s="7" t="s">
        <v>1354</v>
      </c>
      <c r="Q1762" s="3" t="s">
        <v>1195</v>
      </c>
      <c r="R1762" s="158">
        <v>2</v>
      </c>
      <c r="S1762" s="184">
        <v>13654.43</v>
      </c>
      <c r="T1762" s="254">
        <f t="shared" si="329"/>
        <v>27308.86</v>
      </c>
      <c r="U1762" s="83">
        <f t="shared" si="328"/>
        <v>30585.923200000005</v>
      </c>
      <c r="V1762" s="9" t="s">
        <v>1341</v>
      </c>
      <c r="W1762" s="153" t="s">
        <v>1410</v>
      </c>
      <c r="X1762" s="244"/>
    </row>
    <row r="1763" spans="1:24" s="226" customFormat="1" ht="102">
      <c r="A1763" s="9" t="s">
        <v>7632</v>
      </c>
      <c r="B1763" s="3" t="s">
        <v>1332</v>
      </c>
      <c r="C1763" s="195" t="s">
        <v>4512</v>
      </c>
      <c r="D1763" s="200" t="s">
        <v>4513</v>
      </c>
      <c r="E1763" s="200" t="s">
        <v>4514</v>
      </c>
      <c r="F1763" s="244"/>
      <c r="G1763" s="162" t="s">
        <v>385</v>
      </c>
      <c r="H1763" s="242">
        <v>0</v>
      </c>
      <c r="I1763" s="34">
        <v>470000000</v>
      </c>
      <c r="J1763" s="21" t="s">
        <v>1330</v>
      </c>
      <c r="K1763" s="17" t="s">
        <v>1647</v>
      </c>
      <c r="L1763" s="236" t="s">
        <v>3930</v>
      </c>
      <c r="M1763" s="141" t="s">
        <v>383</v>
      </c>
      <c r="N1763" s="364" t="s">
        <v>6116</v>
      </c>
      <c r="O1763" s="3" t="s">
        <v>1382</v>
      </c>
      <c r="P1763" s="7" t="s">
        <v>1354</v>
      </c>
      <c r="Q1763" s="3" t="s">
        <v>1195</v>
      </c>
      <c r="R1763" s="158">
        <v>3</v>
      </c>
      <c r="S1763" s="184">
        <v>48719.46</v>
      </c>
      <c r="T1763" s="254">
        <f t="shared" si="329"/>
        <v>146158.38</v>
      </c>
      <c r="U1763" s="83">
        <f t="shared" si="328"/>
        <v>163697.38560000001</v>
      </c>
      <c r="V1763" s="9" t="s">
        <v>1341</v>
      </c>
      <c r="W1763" s="153" t="s">
        <v>1410</v>
      </c>
      <c r="X1763" s="244"/>
    </row>
    <row r="1764" spans="1:24" s="226" customFormat="1" ht="102">
      <c r="A1764" s="9" t="s">
        <v>7633</v>
      </c>
      <c r="B1764" s="3" t="s">
        <v>1332</v>
      </c>
      <c r="C1764" s="193" t="s">
        <v>4515</v>
      </c>
      <c r="D1764" s="191" t="s">
        <v>4516</v>
      </c>
      <c r="E1764" s="200" t="s">
        <v>4517</v>
      </c>
      <c r="F1764" s="244"/>
      <c r="G1764" s="162" t="s">
        <v>385</v>
      </c>
      <c r="H1764" s="242">
        <v>0</v>
      </c>
      <c r="I1764" s="34">
        <v>470000000</v>
      </c>
      <c r="J1764" s="21" t="s">
        <v>1330</v>
      </c>
      <c r="K1764" s="17" t="s">
        <v>1647</v>
      </c>
      <c r="L1764" s="236" t="s">
        <v>3930</v>
      </c>
      <c r="M1764" s="141" t="s">
        <v>383</v>
      </c>
      <c r="N1764" s="364" t="s">
        <v>6116</v>
      </c>
      <c r="O1764" s="3" t="s">
        <v>1382</v>
      </c>
      <c r="P1764" s="7" t="s">
        <v>1354</v>
      </c>
      <c r="Q1764" s="3" t="s">
        <v>1195</v>
      </c>
      <c r="R1764" s="158">
        <v>3</v>
      </c>
      <c r="S1764" s="184">
        <v>94549.17</v>
      </c>
      <c r="T1764" s="254">
        <f t="shared" si="329"/>
        <v>283647.51</v>
      </c>
      <c r="U1764" s="83">
        <f t="shared" si="328"/>
        <v>317685.21120000002</v>
      </c>
      <c r="V1764" s="9" t="s">
        <v>1341</v>
      </c>
      <c r="W1764" s="153" t="s">
        <v>1410</v>
      </c>
      <c r="X1764" s="244"/>
    </row>
    <row r="1765" spans="1:24" s="226" customFormat="1" ht="102">
      <c r="A1765" s="9" t="s">
        <v>7634</v>
      </c>
      <c r="B1765" s="3" t="s">
        <v>1332</v>
      </c>
      <c r="C1765" s="193" t="s">
        <v>4515</v>
      </c>
      <c r="D1765" s="191" t="s">
        <v>4516</v>
      </c>
      <c r="E1765" s="200" t="s">
        <v>4518</v>
      </c>
      <c r="F1765" s="244"/>
      <c r="G1765" s="162" t="s">
        <v>385</v>
      </c>
      <c r="H1765" s="242">
        <v>0</v>
      </c>
      <c r="I1765" s="34">
        <v>470000000</v>
      </c>
      <c r="J1765" s="21" t="s">
        <v>1330</v>
      </c>
      <c r="K1765" s="17" t="s">
        <v>1647</v>
      </c>
      <c r="L1765" s="236" t="s">
        <v>3930</v>
      </c>
      <c r="M1765" s="141" t="s">
        <v>383</v>
      </c>
      <c r="N1765" s="364" t="s">
        <v>6116</v>
      </c>
      <c r="O1765" s="3" t="s">
        <v>1382</v>
      </c>
      <c r="P1765" s="7" t="s">
        <v>1354</v>
      </c>
      <c r="Q1765" s="3" t="s">
        <v>1195</v>
      </c>
      <c r="R1765" s="158">
        <v>3</v>
      </c>
      <c r="S1765" s="184">
        <v>76810.600000000006</v>
      </c>
      <c r="T1765" s="254">
        <f t="shared" si="329"/>
        <v>230431.80000000002</v>
      </c>
      <c r="U1765" s="83">
        <f t="shared" si="328"/>
        <v>258083.61600000004</v>
      </c>
      <c r="V1765" s="9" t="s">
        <v>1341</v>
      </c>
      <c r="W1765" s="153" t="s">
        <v>1410</v>
      </c>
      <c r="X1765" s="244"/>
    </row>
    <row r="1766" spans="1:24" s="226" customFormat="1" ht="102">
      <c r="A1766" s="9" t="s">
        <v>7635</v>
      </c>
      <c r="B1766" s="3" t="s">
        <v>1332</v>
      </c>
      <c r="C1766" s="195" t="s">
        <v>4255</v>
      </c>
      <c r="D1766" s="200" t="s">
        <v>4258</v>
      </c>
      <c r="E1766" s="200" t="s">
        <v>4519</v>
      </c>
      <c r="F1766" s="244"/>
      <c r="G1766" s="162" t="s">
        <v>385</v>
      </c>
      <c r="H1766" s="242">
        <v>0</v>
      </c>
      <c r="I1766" s="34">
        <v>470000000</v>
      </c>
      <c r="J1766" s="21" t="s">
        <v>1330</v>
      </c>
      <c r="K1766" s="17" t="s">
        <v>1647</v>
      </c>
      <c r="L1766" s="236" t="s">
        <v>3930</v>
      </c>
      <c r="M1766" s="141" t="s">
        <v>383</v>
      </c>
      <c r="N1766" s="364" t="s">
        <v>6116</v>
      </c>
      <c r="O1766" s="3" t="s">
        <v>1382</v>
      </c>
      <c r="P1766" s="7" t="s">
        <v>1354</v>
      </c>
      <c r="Q1766" s="3" t="s">
        <v>1195</v>
      </c>
      <c r="R1766" s="158">
        <v>10</v>
      </c>
      <c r="S1766" s="184">
        <v>5480.68</v>
      </c>
      <c r="T1766" s="254">
        <f t="shared" si="329"/>
        <v>54806.8</v>
      </c>
      <c r="U1766" s="83">
        <f t="shared" si="328"/>
        <v>61383.616000000009</v>
      </c>
      <c r="V1766" s="9" t="s">
        <v>1341</v>
      </c>
      <c r="W1766" s="153" t="s">
        <v>1410</v>
      </c>
      <c r="X1766" s="244"/>
    </row>
    <row r="1767" spans="1:24" s="226" customFormat="1" ht="102">
      <c r="A1767" s="9" t="s">
        <v>7636</v>
      </c>
      <c r="B1767" s="3" t="s">
        <v>1332</v>
      </c>
      <c r="C1767" s="193" t="s">
        <v>4260</v>
      </c>
      <c r="D1767" s="191" t="s">
        <v>4261</v>
      </c>
      <c r="E1767" s="200" t="s">
        <v>4520</v>
      </c>
      <c r="F1767" s="244"/>
      <c r="G1767" s="162" t="s">
        <v>385</v>
      </c>
      <c r="H1767" s="242">
        <v>0</v>
      </c>
      <c r="I1767" s="34">
        <v>470000000</v>
      </c>
      <c r="J1767" s="21" t="s">
        <v>1330</v>
      </c>
      <c r="K1767" s="17" t="s">
        <v>1647</v>
      </c>
      <c r="L1767" s="236" t="s">
        <v>3930</v>
      </c>
      <c r="M1767" s="141" t="s">
        <v>383</v>
      </c>
      <c r="N1767" s="364" t="s">
        <v>6116</v>
      </c>
      <c r="O1767" s="3" t="s">
        <v>1382</v>
      </c>
      <c r="P1767" s="7" t="s">
        <v>1354</v>
      </c>
      <c r="Q1767" s="3" t="s">
        <v>1195</v>
      </c>
      <c r="R1767" s="158">
        <v>1</v>
      </c>
      <c r="S1767" s="184">
        <v>233945.41</v>
      </c>
      <c r="T1767" s="254">
        <f t="shared" si="329"/>
        <v>233945.41</v>
      </c>
      <c r="U1767" s="83">
        <f t="shared" si="328"/>
        <v>262018.85920000004</v>
      </c>
      <c r="V1767" s="9" t="s">
        <v>1341</v>
      </c>
      <c r="W1767" s="153" t="s">
        <v>1410</v>
      </c>
      <c r="X1767" s="244"/>
    </row>
    <row r="1768" spans="1:24" s="226" customFormat="1" ht="102">
      <c r="A1768" s="9" t="s">
        <v>7637</v>
      </c>
      <c r="B1768" s="3" t="s">
        <v>1332</v>
      </c>
      <c r="C1768" s="193" t="s">
        <v>4260</v>
      </c>
      <c r="D1768" s="191" t="s">
        <v>4261</v>
      </c>
      <c r="E1768" s="200" t="s">
        <v>4521</v>
      </c>
      <c r="F1768" s="244"/>
      <c r="G1768" s="162" t="s">
        <v>385</v>
      </c>
      <c r="H1768" s="242">
        <v>0</v>
      </c>
      <c r="I1768" s="34">
        <v>470000000</v>
      </c>
      <c r="J1768" s="21" t="s">
        <v>1330</v>
      </c>
      <c r="K1768" s="17" t="s">
        <v>1647</v>
      </c>
      <c r="L1768" s="236" t="s">
        <v>3930</v>
      </c>
      <c r="M1768" s="141" t="s">
        <v>383</v>
      </c>
      <c r="N1768" s="364" t="s">
        <v>6116</v>
      </c>
      <c r="O1768" s="3" t="s">
        <v>1382</v>
      </c>
      <c r="P1768" s="7" t="s">
        <v>1354</v>
      </c>
      <c r="Q1768" s="3" t="s">
        <v>1195</v>
      </c>
      <c r="R1768" s="158">
        <v>5</v>
      </c>
      <c r="S1768" s="184">
        <v>8275.89</v>
      </c>
      <c r="T1768" s="254">
        <f t="shared" si="329"/>
        <v>41379.449999999997</v>
      </c>
      <c r="U1768" s="83">
        <f t="shared" si="328"/>
        <v>46344.984000000004</v>
      </c>
      <c r="V1768" s="9" t="s">
        <v>1341</v>
      </c>
      <c r="W1768" s="153" t="s">
        <v>1410</v>
      </c>
      <c r="X1768" s="244"/>
    </row>
    <row r="1769" spans="1:24" s="226" customFormat="1" ht="102">
      <c r="A1769" s="9" t="s">
        <v>7638</v>
      </c>
      <c r="B1769" s="3" t="s">
        <v>1332</v>
      </c>
      <c r="C1769" s="195" t="s">
        <v>4268</v>
      </c>
      <c r="D1769" s="200" t="s">
        <v>4375</v>
      </c>
      <c r="E1769" s="200" t="s">
        <v>4522</v>
      </c>
      <c r="F1769" s="244"/>
      <c r="G1769" s="162" t="s">
        <v>385</v>
      </c>
      <c r="H1769" s="242">
        <v>0</v>
      </c>
      <c r="I1769" s="34">
        <v>470000000</v>
      </c>
      <c r="J1769" s="21" t="s">
        <v>1330</v>
      </c>
      <c r="K1769" s="17" t="s">
        <v>1647</v>
      </c>
      <c r="L1769" s="236" t="s">
        <v>3930</v>
      </c>
      <c r="M1769" s="141" t="s">
        <v>383</v>
      </c>
      <c r="N1769" s="364" t="s">
        <v>6116</v>
      </c>
      <c r="O1769" s="3" t="s">
        <v>1382</v>
      </c>
      <c r="P1769" s="7" t="s">
        <v>1354</v>
      </c>
      <c r="Q1769" s="3" t="s">
        <v>1195</v>
      </c>
      <c r="R1769" s="158">
        <v>2</v>
      </c>
      <c r="S1769" s="184">
        <v>15608.5</v>
      </c>
      <c r="T1769" s="254">
        <f t="shared" si="329"/>
        <v>31217</v>
      </c>
      <c r="U1769" s="83">
        <f t="shared" si="328"/>
        <v>34963.040000000001</v>
      </c>
      <c r="V1769" s="9" t="s">
        <v>1341</v>
      </c>
      <c r="W1769" s="153" t="s">
        <v>1410</v>
      </c>
      <c r="X1769" s="244"/>
    </row>
    <row r="1770" spans="1:24" s="226" customFormat="1" ht="102">
      <c r="A1770" s="9" t="s">
        <v>7639</v>
      </c>
      <c r="B1770" s="3" t="s">
        <v>1332</v>
      </c>
      <c r="C1770" s="195" t="s">
        <v>4271</v>
      </c>
      <c r="D1770" s="200" t="s">
        <v>4275</v>
      </c>
      <c r="E1770" s="200" t="s">
        <v>4523</v>
      </c>
      <c r="F1770" s="244"/>
      <c r="G1770" s="162" t="s">
        <v>385</v>
      </c>
      <c r="H1770" s="242">
        <v>0</v>
      </c>
      <c r="I1770" s="34">
        <v>470000000</v>
      </c>
      <c r="J1770" s="21" t="s">
        <v>1330</v>
      </c>
      <c r="K1770" s="17" t="s">
        <v>1647</v>
      </c>
      <c r="L1770" s="236" t="s">
        <v>3930</v>
      </c>
      <c r="M1770" s="141" t="s">
        <v>383</v>
      </c>
      <c r="N1770" s="364" t="s">
        <v>6116</v>
      </c>
      <c r="O1770" s="3" t="s">
        <v>1382</v>
      </c>
      <c r="P1770" s="7" t="s">
        <v>1354</v>
      </c>
      <c r="Q1770" s="3" t="s">
        <v>1195</v>
      </c>
      <c r="R1770" s="158">
        <v>4</v>
      </c>
      <c r="S1770" s="184">
        <v>38044.25</v>
      </c>
      <c r="T1770" s="254">
        <f t="shared" si="329"/>
        <v>152177</v>
      </c>
      <c r="U1770" s="83">
        <f t="shared" si="328"/>
        <v>170438.24000000002</v>
      </c>
      <c r="V1770" s="9" t="s">
        <v>1341</v>
      </c>
      <c r="W1770" s="153" t="s">
        <v>1410</v>
      </c>
      <c r="X1770" s="244"/>
    </row>
    <row r="1771" spans="1:24" s="226" customFormat="1" ht="102">
      <c r="A1771" s="9" t="s">
        <v>7640</v>
      </c>
      <c r="B1771" s="3" t="s">
        <v>1332</v>
      </c>
      <c r="C1771" s="195" t="s">
        <v>4274</v>
      </c>
      <c r="D1771" s="200" t="s">
        <v>4275</v>
      </c>
      <c r="E1771" s="200" t="s">
        <v>4524</v>
      </c>
      <c r="F1771" s="244"/>
      <c r="G1771" s="162" t="s">
        <v>385</v>
      </c>
      <c r="H1771" s="242">
        <v>0</v>
      </c>
      <c r="I1771" s="34">
        <v>470000000</v>
      </c>
      <c r="J1771" s="21" t="s">
        <v>1330</v>
      </c>
      <c r="K1771" s="17" t="s">
        <v>1647</v>
      </c>
      <c r="L1771" s="236" t="s">
        <v>3930</v>
      </c>
      <c r="M1771" s="141" t="s">
        <v>383</v>
      </c>
      <c r="N1771" s="364" t="s">
        <v>6116</v>
      </c>
      <c r="O1771" s="3" t="s">
        <v>1382</v>
      </c>
      <c r="P1771" s="7" t="s">
        <v>1354</v>
      </c>
      <c r="Q1771" s="3" t="s">
        <v>1195</v>
      </c>
      <c r="R1771" s="158">
        <v>4</v>
      </c>
      <c r="S1771" s="184">
        <v>92243.06</v>
      </c>
      <c r="T1771" s="254">
        <f t="shared" si="329"/>
        <v>368972.24</v>
      </c>
      <c r="U1771" s="83">
        <f t="shared" si="328"/>
        <v>413248.90880000003</v>
      </c>
      <c r="V1771" s="9" t="s">
        <v>1341</v>
      </c>
      <c r="W1771" s="153" t="s">
        <v>1410</v>
      </c>
      <c r="X1771" s="244"/>
    </row>
    <row r="1772" spans="1:24" s="226" customFormat="1" ht="102">
      <c r="A1772" s="9" t="s">
        <v>7641</v>
      </c>
      <c r="B1772" s="3" t="s">
        <v>1332</v>
      </c>
      <c r="C1772" s="193" t="s">
        <v>4277</v>
      </c>
      <c r="D1772" s="191" t="s">
        <v>4278</v>
      </c>
      <c r="E1772" s="200" t="s">
        <v>4525</v>
      </c>
      <c r="F1772" s="244"/>
      <c r="G1772" s="162" t="s">
        <v>385</v>
      </c>
      <c r="H1772" s="242">
        <v>0</v>
      </c>
      <c r="I1772" s="34">
        <v>470000000</v>
      </c>
      <c r="J1772" s="21" t="s">
        <v>1330</v>
      </c>
      <c r="K1772" s="17" t="s">
        <v>1647</v>
      </c>
      <c r="L1772" s="236" t="s">
        <v>3930</v>
      </c>
      <c r="M1772" s="141" t="s">
        <v>383</v>
      </c>
      <c r="N1772" s="364" t="s">
        <v>6116</v>
      </c>
      <c r="O1772" s="3" t="s">
        <v>1382</v>
      </c>
      <c r="P1772" s="7" t="s">
        <v>1354</v>
      </c>
      <c r="Q1772" s="3" t="s">
        <v>1195</v>
      </c>
      <c r="R1772" s="158">
        <v>10</v>
      </c>
      <c r="S1772" s="184">
        <v>17902.45</v>
      </c>
      <c r="T1772" s="254">
        <f t="shared" si="329"/>
        <v>179024.5</v>
      </c>
      <c r="U1772" s="83">
        <f t="shared" si="328"/>
        <v>200507.44000000003</v>
      </c>
      <c r="V1772" s="9" t="s">
        <v>1341</v>
      </c>
      <c r="W1772" s="153" t="s">
        <v>1410</v>
      </c>
      <c r="X1772" s="244"/>
    </row>
    <row r="1773" spans="1:24" s="226" customFormat="1" ht="102">
      <c r="A1773" s="9" t="s">
        <v>7642</v>
      </c>
      <c r="B1773" s="3" t="s">
        <v>1332</v>
      </c>
      <c r="C1773" s="193" t="s">
        <v>4277</v>
      </c>
      <c r="D1773" s="191" t="s">
        <v>4278</v>
      </c>
      <c r="E1773" s="200" t="s">
        <v>4526</v>
      </c>
      <c r="F1773" s="244"/>
      <c r="G1773" s="162" t="s">
        <v>385</v>
      </c>
      <c r="H1773" s="242">
        <v>0</v>
      </c>
      <c r="I1773" s="34">
        <v>470000000</v>
      </c>
      <c r="J1773" s="21" t="s">
        <v>1330</v>
      </c>
      <c r="K1773" s="17" t="s">
        <v>1647</v>
      </c>
      <c r="L1773" s="236" t="s">
        <v>3930</v>
      </c>
      <c r="M1773" s="141" t="s">
        <v>383</v>
      </c>
      <c r="N1773" s="364" t="s">
        <v>6116</v>
      </c>
      <c r="O1773" s="3" t="s">
        <v>1382</v>
      </c>
      <c r="P1773" s="7" t="s">
        <v>1354</v>
      </c>
      <c r="Q1773" s="3" t="s">
        <v>1195</v>
      </c>
      <c r="R1773" s="158">
        <v>20</v>
      </c>
      <c r="S1773" s="184">
        <v>17902.45</v>
      </c>
      <c r="T1773" s="254">
        <f t="shared" si="329"/>
        <v>358049</v>
      </c>
      <c r="U1773" s="83">
        <f t="shared" si="328"/>
        <v>401014.88000000006</v>
      </c>
      <c r="V1773" s="9" t="s">
        <v>1341</v>
      </c>
      <c r="W1773" s="153" t="s">
        <v>1410</v>
      </c>
      <c r="X1773" s="244"/>
    </row>
    <row r="1774" spans="1:24" s="226" customFormat="1" ht="102">
      <c r="A1774" s="9" t="s">
        <v>7643</v>
      </c>
      <c r="B1774" s="3" t="s">
        <v>1332</v>
      </c>
      <c r="C1774" s="195" t="s">
        <v>4527</v>
      </c>
      <c r="D1774" s="190" t="s">
        <v>4528</v>
      </c>
      <c r="E1774" s="200" t="s">
        <v>4529</v>
      </c>
      <c r="F1774" s="244"/>
      <c r="G1774" s="162" t="s">
        <v>385</v>
      </c>
      <c r="H1774" s="242">
        <v>0</v>
      </c>
      <c r="I1774" s="34">
        <v>470000000</v>
      </c>
      <c r="J1774" s="21" t="s">
        <v>1330</v>
      </c>
      <c r="K1774" s="17" t="s">
        <v>1647</v>
      </c>
      <c r="L1774" s="236" t="s">
        <v>3930</v>
      </c>
      <c r="M1774" s="141" t="s">
        <v>383</v>
      </c>
      <c r="N1774" s="364" t="s">
        <v>6116</v>
      </c>
      <c r="O1774" s="3" t="s">
        <v>1382</v>
      </c>
      <c r="P1774" s="7" t="s">
        <v>1354</v>
      </c>
      <c r="Q1774" s="3" t="s">
        <v>1195</v>
      </c>
      <c r="R1774" s="260">
        <v>1</v>
      </c>
      <c r="S1774" s="184">
        <v>494360.36</v>
      </c>
      <c r="T1774" s="254">
        <f t="shared" si="329"/>
        <v>494360.36</v>
      </c>
      <c r="U1774" s="83">
        <f t="shared" si="328"/>
        <v>553683.60320000001</v>
      </c>
      <c r="V1774" s="9" t="s">
        <v>1341</v>
      </c>
      <c r="W1774" s="153" t="s">
        <v>1410</v>
      </c>
      <c r="X1774" s="244"/>
    </row>
    <row r="1775" spans="1:24" s="226" customFormat="1" ht="102">
      <c r="A1775" s="9" t="s">
        <v>7644</v>
      </c>
      <c r="B1775" s="3" t="s">
        <v>1332</v>
      </c>
      <c r="C1775" s="193" t="s">
        <v>4291</v>
      </c>
      <c r="D1775" s="191" t="s">
        <v>4292</v>
      </c>
      <c r="E1775" s="200" t="s">
        <v>4530</v>
      </c>
      <c r="F1775" s="244"/>
      <c r="G1775" s="162" t="s">
        <v>385</v>
      </c>
      <c r="H1775" s="242">
        <v>0</v>
      </c>
      <c r="I1775" s="34">
        <v>470000000</v>
      </c>
      <c r="J1775" s="21" t="s">
        <v>1330</v>
      </c>
      <c r="K1775" s="17" t="s">
        <v>1647</v>
      </c>
      <c r="L1775" s="236" t="s">
        <v>3930</v>
      </c>
      <c r="M1775" s="141" t="s">
        <v>383</v>
      </c>
      <c r="N1775" s="364" t="s">
        <v>6116</v>
      </c>
      <c r="O1775" s="3" t="s">
        <v>1382</v>
      </c>
      <c r="P1775" s="7" t="s">
        <v>1354</v>
      </c>
      <c r="Q1775" s="3" t="s">
        <v>1195</v>
      </c>
      <c r="R1775" s="158">
        <v>4</v>
      </c>
      <c r="S1775" s="184">
        <v>20741.64</v>
      </c>
      <c r="T1775" s="254">
        <f t="shared" si="329"/>
        <v>82966.559999999998</v>
      </c>
      <c r="U1775" s="83">
        <f t="shared" si="328"/>
        <v>92922.547200000001</v>
      </c>
      <c r="V1775" s="9" t="s">
        <v>1341</v>
      </c>
      <c r="W1775" s="153" t="s">
        <v>1410</v>
      </c>
      <c r="X1775" s="244"/>
    </row>
    <row r="1776" spans="1:24" s="226" customFormat="1" ht="102">
      <c r="A1776" s="9" t="s">
        <v>7645</v>
      </c>
      <c r="B1776" s="3" t="s">
        <v>1332</v>
      </c>
      <c r="C1776" s="195" t="s">
        <v>4531</v>
      </c>
      <c r="D1776" s="200" t="s">
        <v>4532</v>
      </c>
      <c r="E1776" s="200" t="s">
        <v>4533</v>
      </c>
      <c r="F1776" s="244"/>
      <c r="G1776" s="162" t="s">
        <v>385</v>
      </c>
      <c r="H1776" s="242">
        <v>0</v>
      </c>
      <c r="I1776" s="34">
        <v>470000000</v>
      </c>
      <c r="J1776" s="21" t="s">
        <v>1330</v>
      </c>
      <c r="K1776" s="17" t="s">
        <v>1647</v>
      </c>
      <c r="L1776" s="236" t="s">
        <v>3930</v>
      </c>
      <c r="M1776" s="141" t="s">
        <v>383</v>
      </c>
      <c r="N1776" s="364" t="s">
        <v>6116</v>
      </c>
      <c r="O1776" s="3" t="s">
        <v>1382</v>
      </c>
      <c r="P1776" s="7" t="s">
        <v>1354</v>
      </c>
      <c r="Q1776" s="3" t="s">
        <v>1195</v>
      </c>
      <c r="R1776" s="158">
        <v>8</v>
      </c>
      <c r="S1776" s="184">
        <v>10961.36</v>
      </c>
      <c r="T1776" s="254">
        <f t="shared" si="329"/>
        <v>87690.880000000005</v>
      </c>
      <c r="U1776" s="83">
        <f t="shared" si="328"/>
        <v>98213.785600000017</v>
      </c>
      <c r="V1776" s="9" t="s">
        <v>1341</v>
      </c>
      <c r="W1776" s="153" t="s">
        <v>1410</v>
      </c>
      <c r="X1776" s="244"/>
    </row>
    <row r="1777" spans="1:24" s="226" customFormat="1" ht="102">
      <c r="A1777" s="9" t="s">
        <v>7646</v>
      </c>
      <c r="B1777" s="3" t="s">
        <v>1332</v>
      </c>
      <c r="C1777" s="195" t="s">
        <v>4534</v>
      </c>
      <c r="D1777" s="199" t="s">
        <v>4535</v>
      </c>
      <c r="E1777" s="200" t="s">
        <v>4536</v>
      </c>
      <c r="F1777" s="244"/>
      <c r="G1777" s="162" t="s">
        <v>385</v>
      </c>
      <c r="H1777" s="242">
        <v>0</v>
      </c>
      <c r="I1777" s="34">
        <v>470000000</v>
      </c>
      <c r="J1777" s="21" t="s">
        <v>1330</v>
      </c>
      <c r="K1777" s="17" t="s">
        <v>1647</v>
      </c>
      <c r="L1777" s="236" t="s">
        <v>3930</v>
      </c>
      <c r="M1777" s="141" t="s">
        <v>383</v>
      </c>
      <c r="N1777" s="364" t="s">
        <v>6116</v>
      </c>
      <c r="O1777" s="3" t="s">
        <v>1382</v>
      </c>
      <c r="P1777" s="7" t="s">
        <v>1354</v>
      </c>
      <c r="Q1777" s="3" t="s">
        <v>1195</v>
      </c>
      <c r="R1777" s="259">
        <v>10</v>
      </c>
      <c r="S1777" s="184">
        <v>913.45</v>
      </c>
      <c r="T1777" s="254">
        <f t="shared" si="329"/>
        <v>9134.5</v>
      </c>
      <c r="U1777" s="83">
        <f t="shared" si="328"/>
        <v>10230.640000000001</v>
      </c>
      <c r="V1777" s="9" t="s">
        <v>1341</v>
      </c>
      <c r="W1777" s="153" t="s">
        <v>1410</v>
      </c>
      <c r="X1777" s="244"/>
    </row>
    <row r="1778" spans="1:24" s="226" customFormat="1" ht="102">
      <c r="A1778" s="9" t="s">
        <v>7647</v>
      </c>
      <c r="B1778" s="3" t="s">
        <v>1332</v>
      </c>
      <c r="C1778" s="195" t="s">
        <v>4534</v>
      </c>
      <c r="D1778" s="199" t="s">
        <v>4535</v>
      </c>
      <c r="E1778" s="200" t="s">
        <v>4537</v>
      </c>
      <c r="F1778" s="244"/>
      <c r="G1778" s="162" t="s">
        <v>385</v>
      </c>
      <c r="H1778" s="242">
        <v>0</v>
      </c>
      <c r="I1778" s="34">
        <v>470000000</v>
      </c>
      <c r="J1778" s="21" t="s">
        <v>1330</v>
      </c>
      <c r="K1778" s="17" t="s">
        <v>1647</v>
      </c>
      <c r="L1778" s="236" t="s">
        <v>3930</v>
      </c>
      <c r="M1778" s="141" t="s">
        <v>383</v>
      </c>
      <c r="N1778" s="364" t="s">
        <v>6116</v>
      </c>
      <c r="O1778" s="3" t="s">
        <v>1382</v>
      </c>
      <c r="P1778" s="7" t="s">
        <v>1354</v>
      </c>
      <c r="Q1778" s="3" t="s">
        <v>1195</v>
      </c>
      <c r="R1778" s="259">
        <v>10</v>
      </c>
      <c r="S1778" s="184">
        <v>913.45</v>
      </c>
      <c r="T1778" s="254">
        <f t="shared" si="329"/>
        <v>9134.5</v>
      </c>
      <c r="U1778" s="83">
        <f t="shared" si="328"/>
        <v>10230.640000000001</v>
      </c>
      <c r="V1778" s="9" t="s">
        <v>1341</v>
      </c>
      <c r="W1778" s="153" t="s">
        <v>1410</v>
      </c>
      <c r="X1778" s="244"/>
    </row>
    <row r="1779" spans="1:24" s="226" customFormat="1" ht="102">
      <c r="A1779" s="9" t="s">
        <v>7648</v>
      </c>
      <c r="B1779" s="3" t="s">
        <v>1332</v>
      </c>
      <c r="C1779" s="195" t="s">
        <v>4304</v>
      </c>
      <c r="D1779" s="199" t="s">
        <v>4538</v>
      </c>
      <c r="E1779" s="200" t="s">
        <v>4539</v>
      </c>
      <c r="F1779" s="244"/>
      <c r="G1779" s="162" t="s">
        <v>385</v>
      </c>
      <c r="H1779" s="242">
        <v>0</v>
      </c>
      <c r="I1779" s="34">
        <v>470000000</v>
      </c>
      <c r="J1779" s="21" t="s">
        <v>1330</v>
      </c>
      <c r="K1779" s="17" t="s">
        <v>1647</v>
      </c>
      <c r="L1779" s="236" t="s">
        <v>3930</v>
      </c>
      <c r="M1779" s="141" t="s">
        <v>383</v>
      </c>
      <c r="N1779" s="364" t="s">
        <v>6116</v>
      </c>
      <c r="O1779" s="3" t="s">
        <v>1382</v>
      </c>
      <c r="P1779" s="7" t="s">
        <v>1354</v>
      </c>
      <c r="Q1779" s="3" t="s">
        <v>1195</v>
      </c>
      <c r="R1779" s="259">
        <v>6</v>
      </c>
      <c r="S1779" s="184">
        <v>4567.2299999999996</v>
      </c>
      <c r="T1779" s="254">
        <f t="shared" si="329"/>
        <v>27403.379999999997</v>
      </c>
      <c r="U1779" s="83">
        <f t="shared" si="328"/>
        <v>30691.785599999999</v>
      </c>
      <c r="V1779" s="9" t="s">
        <v>1341</v>
      </c>
      <c r="W1779" s="153" t="s">
        <v>1410</v>
      </c>
      <c r="X1779" s="244"/>
    </row>
    <row r="1780" spans="1:24" s="226" customFormat="1" ht="102">
      <c r="A1780" s="9" t="s">
        <v>7649</v>
      </c>
      <c r="B1780" s="3" t="s">
        <v>1332</v>
      </c>
      <c r="C1780" s="195" t="s">
        <v>4304</v>
      </c>
      <c r="D1780" s="199" t="s">
        <v>4540</v>
      </c>
      <c r="E1780" s="200" t="s">
        <v>4541</v>
      </c>
      <c r="F1780" s="244"/>
      <c r="G1780" s="162" t="s">
        <v>385</v>
      </c>
      <c r="H1780" s="242">
        <v>0</v>
      </c>
      <c r="I1780" s="34">
        <v>470000000</v>
      </c>
      <c r="J1780" s="21" t="s">
        <v>1330</v>
      </c>
      <c r="K1780" s="17" t="s">
        <v>1647</v>
      </c>
      <c r="L1780" s="236" t="s">
        <v>3930</v>
      </c>
      <c r="M1780" s="141" t="s">
        <v>383</v>
      </c>
      <c r="N1780" s="364" t="s">
        <v>6116</v>
      </c>
      <c r="O1780" s="3" t="s">
        <v>1382</v>
      </c>
      <c r="P1780" s="7" t="s">
        <v>1354</v>
      </c>
      <c r="Q1780" s="3" t="s">
        <v>1195</v>
      </c>
      <c r="R1780" s="259">
        <v>5</v>
      </c>
      <c r="S1780" s="184">
        <v>4567.2299999999996</v>
      </c>
      <c r="T1780" s="254">
        <f t="shared" si="329"/>
        <v>22836.149999999998</v>
      </c>
      <c r="U1780" s="83">
        <f t="shared" si="328"/>
        <v>25576.488000000001</v>
      </c>
      <c r="V1780" s="9" t="s">
        <v>1341</v>
      </c>
      <c r="W1780" s="153" t="s">
        <v>1410</v>
      </c>
      <c r="X1780" s="244"/>
    </row>
    <row r="1781" spans="1:24" s="226" customFormat="1" ht="102">
      <c r="A1781" s="9" t="s">
        <v>7650</v>
      </c>
      <c r="B1781" s="3" t="s">
        <v>1332</v>
      </c>
      <c r="C1781" s="194" t="s">
        <v>3943</v>
      </c>
      <c r="D1781" s="191" t="s">
        <v>3944</v>
      </c>
      <c r="E1781" s="200" t="s">
        <v>4542</v>
      </c>
      <c r="F1781" s="244"/>
      <c r="G1781" s="162" t="s">
        <v>385</v>
      </c>
      <c r="H1781" s="242">
        <v>0</v>
      </c>
      <c r="I1781" s="34">
        <v>470000000</v>
      </c>
      <c r="J1781" s="21" t="s">
        <v>1330</v>
      </c>
      <c r="K1781" s="17" t="s">
        <v>1647</v>
      </c>
      <c r="L1781" s="236" t="s">
        <v>3930</v>
      </c>
      <c r="M1781" s="141" t="s">
        <v>383</v>
      </c>
      <c r="N1781" s="364" t="s">
        <v>6116</v>
      </c>
      <c r="O1781" s="3" t="s">
        <v>1382</v>
      </c>
      <c r="P1781" s="7" t="s">
        <v>1354</v>
      </c>
      <c r="Q1781" s="3" t="s">
        <v>1195</v>
      </c>
      <c r="R1781" s="158">
        <v>8</v>
      </c>
      <c r="S1781" s="184">
        <v>34390.29</v>
      </c>
      <c r="T1781" s="254">
        <f t="shared" si="329"/>
        <v>275122.32</v>
      </c>
      <c r="U1781" s="83">
        <f t="shared" si="328"/>
        <v>308136.99840000004</v>
      </c>
      <c r="V1781" s="9" t="s">
        <v>1341</v>
      </c>
      <c r="W1781" s="153" t="s">
        <v>1410</v>
      </c>
      <c r="X1781" s="244"/>
    </row>
    <row r="1782" spans="1:24" s="226" customFormat="1" ht="102">
      <c r="A1782" s="9" t="s">
        <v>7651</v>
      </c>
      <c r="B1782" s="3" t="s">
        <v>1332</v>
      </c>
      <c r="C1782" s="193" t="s">
        <v>4317</v>
      </c>
      <c r="D1782" s="191" t="s">
        <v>4318</v>
      </c>
      <c r="E1782" s="200" t="s">
        <v>4543</v>
      </c>
      <c r="F1782" s="244"/>
      <c r="G1782" s="162" t="s">
        <v>385</v>
      </c>
      <c r="H1782" s="242">
        <v>0</v>
      </c>
      <c r="I1782" s="34">
        <v>470000000</v>
      </c>
      <c r="J1782" s="21" t="s">
        <v>1330</v>
      </c>
      <c r="K1782" s="17" t="s">
        <v>1647</v>
      </c>
      <c r="L1782" s="236" t="s">
        <v>3930</v>
      </c>
      <c r="M1782" s="141" t="s">
        <v>383</v>
      </c>
      <c r="N1782" s="364" t="s">
        <v>6116</v>
      </c>
      <c r="O1782" s="3" t="s">
        <v>1382</v>
      </c>
      <c r="P1782" s="7" t="s">
        <v>1354</v>
      </c>
      <c r="Q1782" s="3" t="s">
        <v>1195</v>
      </c>
      <c r="R1782" s="158">
        <v>5</v>
      </c>
      <c r="S1782" s="184">
        <v>7802.79</v>
      </c>
      <c r="T1782" s="254">
        <f t="shared" si="329"/>
        <v>39013.949999999997</v>
      </c>
      <c r="U1782" s="83">
        <f t="shared" si="328"/>
        <v>43695.624000000003</v>
      </c>
      <c r="V1782" s="9" t="s">
        <v>1341</v>
      </c>
      <c r="W1782" s="153" t="s">
        <v>1410</v>
      </c>
      <c r="X1782" s="244"/>
    </row>
    <row r="1783" spans="1:24" s="226" customFormat="1" ht="102">
      <c r="A1783" s="9" t="s">
        <v>7652</v>
      </c>
      <c r="B1783" s="3" t="s">
        <v>1332</v>
      </c>
      <c r="C1783" s="193" t="s">
        <v>4317</v>
      </c>
      <c r="D1783" s="191" t="s">
        <v>4318</v>
      </c>
      <c r="E1783" s="200" t="s">
        <v>4544</v>
      </c>
      <c r="F1783" s="244"/>
      <c r="G1783" s="162" t="s">
        <v>385</v>
      </c>
      <c r="H1783" s="242">
        <v>0</v>
      </c>
      <c r="I1783" s="34">
        <v>470000000</v>
      </c>
      <c r="J1783" s="21" t="s">
        <v>1330</v>
      </c>
      <c r="K1783" s="17" t="s">
        <v>1647</v>
      </c>
      <c r="L1783" s="236" t="s">
        <v>3930</v>
      </c>
      <c r="M1783" s="141" t="s">
        <v>383</v>
      </c>
      <c r="N1783" s="364" t="s">
        <v>6116</v>
      </c>
      <c r="O1783" s="3" t="s">
        <v>1382</v>
      </c>
      <c r="P1783" s="7" t="s">
        <v>1354</v>
      </c>
      <c r="Q1783" s="3" t="s">
        <v>1195</v>
      </c>
      <c r="R1783" s="158">
        <v>5</v>
      </c>
      <c r="S1783" s="184">
        <v>1074.6400000000001</v>
      </c>
      <c r="T1783" s="254">
        <f t="shared" si="329"/>
        <v>5373.2000000000007</v>
      </c>
      <c r="U1783" s="83">
        <f t="shared" si="328"/>
        <v>6017.9840000000013</v>
      </c>
      <c r="V1783" s="9" t="s">
        <v>1341</v>
      </c>
      <c r="W1783" s="153" t="s">
        <v>1410</v>
      </c>
      <c r="X1783" s="244"/>
    </row>
    <row r="1784" spans="1:24" s="226" customFormat="1" ht="102">
      <c r="A1784" s="9" t="s">
        <v>7653</v>
      </c>
      <c r="B1784" s="3" t="s">
        <v>1332</v>
      </c>
      <c r="C1784" s="193" t="s">
        <v>4317</v>
      </c>
      <c r="D1784" s="191" t="s">
        <v>4318</v>
      </c>
      <c r="E1784" s="200" t="s">
        <v>4545</v>
      </c>
      <c r="F1784" s="244"/>
      <c r="G1784" s="162" t="s">
        <v>385</v>
      </c>
      <c r="H1784" s="242">
        <v>0</v>
      </c>
      <c r="I1784" s="34">
        <v>470000000</v>
      </c>
      <c r="J1784" s="21" t="s">
        <v>1330</v>
      </c>
      <c r="K1784" s="17" t="s">
        <v>1647</v>
      </c>
      <c r="L1784" s="236" t="s">
        <v>3930</v>
      </c>
      <c r="M1784" s="141" t="s">
        <v>383</v>
      </c>
      <c r="N1784" s="364" t="s">
        <v>6116</v>
      </c>
      <c r="O1784" s="3" t="s">
        <v>1382</v>
      </c>
      <c r="P1784" s="7" t="s">
        <v>1354</v>
      </c>
      <c r="Q1784" s="3" t="s">
        <v>1195</v>
      </c>
      <c r="R1784" s="158">
        <v>5</v>
      </c>
      <c r="S1784" s="184">
        <v>15778.44</v>
      </c>
      <c r="T1784" s="254">
        <f t="shared" si="329"/>
        <v>78892.2</v>
      </c>
      <c r="U1784" s="83">
        <f t="shared" si="328"/>
        <v>88359.26400000001</v>
      </c>
      <c r="V1784" s="9" t="s">
        <v>1341</v>
      </c>
      <c r="W1784" s="153" t="s">
        <v>1410</v>
      </c>
      <c r="X1784" s="244"/>
    </row>
    <row r="1785" spans="1:24" s="226" customFormat="1" ht="102">
      <c r="A1785" s="9" t="s">
        <v>7654</v>
      </c>
      <c r="B1785" s="3" t="s">
        <v>1332</v>
      </c>
      <c r="C1785" s="193" t="s">
        <v>4317</v>
      </c>
      <c r="D1785" s="191" t="s">
        <v>4318</v>
      </c>
      <c r="E1785" s="200" t="s">
        <v>4546</v>
      </c>
      <c r="F1785" s="244"/>
      <c r="G1785" s="162" t="s">
        <v>385</v>
      </c>
      <c r="H1785" s="242">
        <v>0</v>
      </c>
      <c r="I1785" s="34">
        <v>470000000</v>
      </c>
      <c r="J1785" s="21" t="s">
        <v>1330</v>
      </c>
      <c r="K1785" s="17" t="s">
        <v>1647</v>
      </c>
      <c r="L1785" s="236" t="s">
        <v>3930</v>
      </c>
      <c r="M1785" s="141" t="s">
        <v>383</v>
      </c>
      <c r="N1785" s="364" t="s">
        <v>6116</v>
      </c>
      <c r="O1785" s="3" t="s">
        <v>1382</v>
      </c>
      <c r="P1785" s="7" t="s">
        <v>1354</v>
      </c>
      <c r="Q1785" s="3" t="s">
        <v>1195</v>
      </c>
      <c r="R1785" s="158">
        <v>6</v>
      </c>
      <c r="S1785" s="184">
        <v>8302.01</v>
      </c>
      <c r="T1785" s="254">
        <f t="shared" si="329"/>
        <v>49812.06</v>
      </c>
      <c r="U1785" s="83">
        <f t="shared" si="328"/>
        <v>55789.5072</v>
      </c>
      <c r="V1785" s="9" t="s">
        <v>1341</v>
      </c>
      <c r="W1785" s="153" t="s">
        <v>1410</v>
      </c>
      <c r="X1785" s="244"/>
    </row>
    <row r="1786" spans="1:24" s="226" customFormat="1" ht="102">
      <c r="A1786" s="9" t="s">
        <v>7655</v>
      </c>
      <c r="B1786" s="3" t="s">
        <v>1332</v>
      </c>
      <c r="C1786" s="193" t="s">
        <v>4317</v>
      </c>
      <c r="D1786" s="191" t="s">
        <v>4318</v>
      </c>
      <c r="E1786" s="200" t="s">
        <v>4547</v>
      </c>
      <c r="F1786" s="244"/>
      <c r="G1786" s="162" t="s">
        <v>385</v>
      </c>
      <c r="H1786" s="242">
        <v>0</v>
      </c>
      <c r="I1786" s="34">
        <v>470000000</v>
      </c>
      <c r="J1786" s="21" t="s">
        <v>1330</v>
      </c>
      <c r="K1786" s="17" t="s">
        <v>1647</v>
      </c>
      <c r="L1786" s="236" t="s">
        <v>3930</v>
      </c>
      <c r="M1786" s="141" t="s">
        <v>383</v>
      </c>
      <c r="N1786" s="364" t="s">
        <v>6116</v>
      </c>
      <c r="O1786" s="3" t="s">
        <v>1382</v>
      </c>
      <c r="P1786" s="7" t="s">
        <v>1354</v>
      </c>
      <c r="Q1786" s="3" t="s">
        <v>1195</v>
      </c>
      <c r="R1786" s="158">
        <v>6</v>
      </c>
      <c r="S1786" s="184">
        <v>16442.04</v>
      </c>
      <c r="T1786" s="254">
        <f t="shared" si="329"/>
        <v>98652.24</v>
      </c>
      <c r="U1786" s="83">
        <f t="shared" si="328"/>
        <v>110490.50880000001</v>
      </c>
      <c r="V1786" s="9" t="s">
        <v>1341</v>
      </c>
      <c r="W1786" s="153" t="s">
        <v>1410</v>
      </c>
      <c r="X1786" s="244"/>
    </row>
    <row r="1787" spans="1:24" s="226" customFormat="1" ht="102">
      <c r="A1787" s="9" t="s">
        <v>7656</v>
      </c>
      <c r="B1787" s="3" t="s">
        <v>1332</v>
      </c>
      <c r="C1787" s="195" t="s">
        <v>4346</v>
      </c>
      <c r="D1787" s="200" t="s">
        <v>4347</v>
      </c>
      <c r="E1787" s="200" t="s">
        <v>4548</v>
      </c>
      <c r="F1787" s="244"/>
      <c r="G1787" s="162" t="s">
        <v>385</v>
      </c>
      <c r="H1787" s="242">
        <v>0</v>
      </c>
      <c r="I1787" s="34">
        <v>470000000</v>
      </c>
      <c r="J1787" s="21" t="s">
        <v>1330</v>
      </c>
      <c r="K1787" s="17" t="s">
        <v>1647</v>
      </c>
      <c r="L1787" s="236" t="s">
        <v>3930</v>
      </c>
      <c r="M1787" s="141" t="s">
        <v>383</v>
      </c>
      <c r="N1787" s="364" t="s">
        <v>6116</v>
      </c>
      <c r="O1787" s="3" t="s">
        <v>1382</v>
      </c>
      <c r="P1787" s="7" t="s">
        <v>1354</v>
      </c>
      <c r="Q1787" s="3" t="s">
        <v>1195</v>
      </c>
      <c r="R1787" s="158">
        <v>5</v>
      </c>
      <c r="S1787" s="184">
        <v>21118.799999999999</v>
      </c>
      <c r="T1787" s="254">
        <f t="shared" si="329"/>
        <v>105594</v>
      </c>
      <c r="U1787" s="83">
        <f t="shared" si="328"/>
        <v>118265.28000000001</v>
      </c>
      <c r="V1787" s="9" t="s">
        <v>1341</v>
      </c>
      <c r="W1787" s="153" t="s">
        <v>1410</v>
      </c>
      <c r="X1787" s="244"/>
    </row>
    <row r="1788" spans="1:24" s="226" customFormat="1" ht="102">
      <c r="A1788" s="9" t="s">
        <v>7657</v>
      </c>
      <c r="B1788" s="3" t="s">
        <v>1332</v>
      </c>
      <c r="C1788" s="195" t="s">
        <v>4549</v>
      </c>
      <c r="D1788" s="190" t="s">
        <v>4550</v>
      </c>
      <c r="E1788" s="200" t="s">
        <v>4551</v>
      </c>
      <c r="F1788" s="244"/>
      <c r="G1788" s="162" t="s">
        <v>385</v>
      </c>
      <c r="H1788" s="242">
        <v>0</v>
      </c>
      <c r="I1788" s="34">
        <v>470000000</v>
      </c>
      <c r="J1788" s="21" t="s">
        <v>1330</v>
      </c>
      <c r="K1788" s="17" t="s">
        <v>1647</v>
      </c>
      <c r="L1788" s="236" t="s">
        <v>3930</v>
      </c>
      <c r="M1788" s="141" t="s">
        <v>383</v>
      </c>
      <c r="N1788" s="364" t="s">
        <v>6116</v>
      </c>
      <c r="O1788" s="3" t="s">
        <v>1382</v>
      </c>
      <c r="P1788" s="7" t="s">
        <v>1354</v>
      </c>
      <c r="Q1788" s="3" t="s">
        <v>1195</v>
      </c>
      <c r="R1788" s="158">
        <v>5</v>
      </c>
      <c r="S1788" s="184">
        <v>4842.92</v>
      </c>
      <c r="T1788" s="254">
        <f t="shared" si="329"/>
        <v>24214.6</v>
      </c>
      <c r="U1788" s="83">
        <f t="shared" si="328"/>
        <v>27120.352000000003</v>
      </c>
      <c r="V1788" s="9" t="s">
        <v>1341</v>
      </c>
      <c r="W1788" s="153" t="s">
        <v>1410</v>
      </c>
      <c r="X1788" s="244"/>
    </row>
    <row r="1789" spans="1:24" s="226" customFormat="1" ht="102">
      <c r="A1789" s="9" t="s">
        <v>7658</v>
      </c>
      <c r="B1789" s="3" t="s">
        <v>1332</v>
      </c>
      <c r="C1789" s="195" t="s">
        <v>4332</v>
      </c>
      <c r="D1789" s="200" t="s">
        <v>4552</v>
      </c>
      <c r="E1789" s="200" t="s">
        <v>4553</v>
      </c>
      <c r="F1789" s="244"/>
      <c r="G1789" s="162" t="s">
        <v>385</v>
      </c>
      <c r="H1789" s="242">
        <v>0</v>
      </c>
      <c r="I1789" s="34">
        <v>470000000</v>
      </c>
      <c r="J1789" s="21" t="s">
        <v>1330</v>
      </c>
      <c r="K1789" s="17" t="s">
        <v>1647</v>
      </c>
      <c r="L1789" s="236" t="s">
        <v>3930</v>
      </c>
      <c r="M1789" s="141" t="s">
        <v>383</v>
      </c>
      <c r="N1789" s="364" t="s">
        <v>6116</v>
      </c>
      <c r="O1789" s="3" t="s">
        <v>1382</v>
      </c>
      <c r="P1789" s="7" t="s">
        <v>1354</v>
      </c>
      <c r="Q1789" s="3" t="s">
        <v>1195</v>
      </c>
      <c r="R1789" s="158">
        <v>8</v>
      </c>
      <c r="S1789" s="184">
        <v>54702.05</v>
      </c>
      <c r="T1789" s="254">
        <f t="shared" si="329"/>
        <v>437616.4</v>
      </c>
      <c r="U1789" s="83">
        <f t="shared" si="328"/>
        <v>490130.36800000007</v>
      </c>
      <c r="V1789" s="9" t="s">
        <v>1341</v>
      </c>
      <c r="W1789" s="153" t="s">
        <v>1410</v>
      </c>
      <c r="X1789" s="244"/>
    </row>
    <row r="1790" spans="1:24" s="226" customFormat="1" ht="102">
      <c r="A1790" s="9" t="s">
        <v>7659</v>
      </c>
      <c r="B1790" s="3" t="s">
        <v>1332</v>
      </c>
      <c r="C1790" s="195" t="s">
        <v>4334</v>
      </c>
      <c r="D1790" s="200" t="s">
        <v>4554</v>
      </c>
      <c r="E1790" s="200" t="s">
        <v>4555</v>
      </c>
      <c r="F1790" s="244"/>
      <c r="G1790" s="162" t="s">
        <v>385</v>
      </c>
      <c r="H1790" s="242">
        <v>0</v>
      </c>
      <c r="I1790" s="34">
        <v>470000000</v>
      </c>
      <c r="J1790" s="21" t="s">
        <v>1330</v>
      </c>
      <c r="K1790" s="17" t="s">
        <v>1647</v>
      </c>
      <c r="L1790" s="236" t="s">
        <v>3930</v>
      </c>
      <c r="M1790" s="141" t="s">
        <v>383</v>
      </c>
      <c r="N1790" s="364" t="s">
        <v>6116</v>
      </c>
      <c r="O1790" s="3" t="s">
        <v>1382</v>
      </c>
      <c r="P1790" s="7" t="s">
        <v>1354</v>
      </c>
      <c r="Q1790" s="3" t="s">
        <v>1195</v>
      </c>
      <c r="R1790" s="158">
        <v>5</v>
      </c>
      <c r="S1790" s="184">
        <v>6978.92</v>
      </c>
      <c r="T1790" s="254">
        <f t="shared" si="329"/>
        <v>34894.6</v>
      </c>
      <c r="U1790" s="83">
        <f t="shared" si="328"/>
        <v>39081.952000000005</v>
      </c>
      <c r="V1790" s="9" t="s">
        <v>1341</v>
      </c>
      <c r="W1790" s="153" t="s">
        <v>1410</v>
      </c>
      <c r="X1790" s="244"/>
    </row>
    <row r="1791" spans="1:24" s="226" customFormat="1" ht="102">
      <c r="A1791" s="9" t="s">
        <v>7660</v>
      </c>
      <c r="B1791" s="3" t="s">
        <v>1332</v>
      </c>
      <c r="C1791" s="237" t="s">
        <v>4343</v>
      </c>
      <c r="D1791" s="200" t="s">
        <v>4556</v>
      </c>
      <c r="E1791" s="200" t="s">
        <v>4557</v>
      </c>
      <c r="F1791" s="244"/>
      <c r="G1791" s="162" t="s">
        <v>385</v>
      </c>
      <c r="H1791" s="242">
        <v>0</v>
      </c>
      <c r="I1791" s="34">
        <v>470000000</v>
      </c>
      <c r="J1791" s="21" t="s">
        <v>1330</v>
      </c>
      <c r="K1791" s="17" t="s">
        <v>1647</v>
      </c>
      <c r="L1791" s="236" t="s">
        <v>3930</v>
      </c>
      <c r="M1791" s="141" t="s">
        <v>383</v>
      </c>
      <c r="N1791" s="364" t="s">
        <v>6116</v>
      </c>
      <c r="O1791" s="3" t="s">
        <v>1382</v>
      </c>
      <c r="P1791" s="7" t="s">
        <v>1354</v>
      </c>
      <c r="Q1791" s="3" t="s">
        <v>1195</v>
      </c>
      <c r="R1791" s="158">
        <v>15</v>
      </c>
      <c r="S1791" s="184">
        <v>13047.54</v>
      </c>
      <c r="T1791" s="254">
        <f t="shared" si="329"/>
        <v>195713.1</v>
      </c>
      <c r="U1791" s="83">
        <f t="shared" si="328"/>
        <v>219198.67200000002</v>
      </c>
      <c r="V1791" s="9" t="s">
        <v>1341</v>
      </c>
      <c r="W1791" s="153" t="s">
        <v>1410</v>
      </c>
      <c r="X1791" s="244"/>
    </row>
    <row r="1792" spans="1:24" s="226" customFormat="1" ht="102">
      <c r="A1792" s="9" t="s">
        <v>7661</v>
      </c>
      <c r="B1792" s="3" t="s">
        <v>1332</v>
      </c>
      <c r="C1792" s="195" t="s">
        <v>4363</v>
      </c>
      <c r="D1792" s="200" t="s">
        <v>1650</v>
      </c>
      <c r="E1792" s="200" t="s">
        <v>4558</v>
      </c>
      <c r="F1792" s="244"/>
      <c r="G1792" s="162" t="s">
        <v>385</v>
      </c>
      <c r="H1792" s="242">
        <v>0</v>
      </c>
      <c r="I1792" s="34">
        <v>470000000</v>
      </c>
      <c r="J1792" s="21" t="s">
        <v>1330</v>
      </c>
      <c r="K1792" s="17" t="s">
        <v>1647</v>
      </c>
      <c r="L1792" s="236" t="s">
        <v>3930</v>
      </c>
      <c r="M1792" s="141" t="s">
        <v>383</v>
      </c>
      <c r="N1792" s="364" t="s">
        <v>6116</v>
      </c>
      <c r="O1792" s="3" t="s">
        <v>1382</v>
      </c>
      <c r="P1792" s="7" t="s">
        <v>1354</v>
      </c>
      <c r="Q1792" s="3" t="s">
        <v>1195</v>
      </c>
      <c r="R1792" s="158">
        <v>5</v>
      </c>
      <c r="S1792" s="184">
        <v>2366.77</v>
      </c>
      <c r="T1792" s="254">
        <f t="shared" si="329"/>
        <v>11833.85</v>
      </c>
      <c r="U1792" s="83">
        <f t="shared" si="328"/>
        <v>13253.912000000002</v>
      </c>
      <c r="V1792" s="9" t="s">
        <v>1341</v>
      </c>
      <c r="W1792" s="153" t="s">
        <v>1410</v>
      </c>
      <c r="X1792" s="244"/>
    </row>
    <row r="1793" spans="1:24" s="226" customFormat="1" ht="102">
      <c r="A1793" s="9" t="s">
        <v>7662</v>
      </c>
      <c r="B1793" s="3" t="s">
        <v>1332</v>
      </c>
      <c r="C1793" s="195" t="s">
        <v>4022</v>
      </c>
      <c r="D1793" s="203" t="s">
        <v>4413</v>
      </c>
      <c r="E1793" s="200" t="s">
        <v>4559</v>
      </c>
      <c r="F1793" s="244"/>
      <c r="G1793" s="162" t="s">
        <v>385</v>
      </c>
      <c r="H1793" s="242">
        <v>0</v>
      </c>
      <c r="I1793" s="34">
        <v>470000000</v>
      </c>
      <c r="J1793" s="21" t="s">
        <v>1330</v>
      </c>
      <c r="K1793" s="17" t="s">
        <v>1647</v>
      </c>
      <c r="L1793" s="236" t="s">
        <v>3930</v>
      </c>
      <c r="M1793" s="141" t="s">
        <v>383</v>
      </c>
      <c r="N1793" s="364" t="s">
        <v>6116</v>
      </c>
      <c r="O1793" s="3" t="s">
        <v>1382</v>
      </c>
      <c r="P1793" s="7" t="s">
        <v>1354</v>
      </c>
      <c r="Q1793" s="3" t="s">
        <v>1195</v>
      </c>
      <c r="R1793" s="158">
        <v>2</v>
      </c>
      <c r="S1793" s="184">
        <v>2740.34</v>
      </c>
      <c r="T1793" s="254">
        <f t="shared" si="329"/>
        <v>5480.68</v>
      </c>
      <c r="U1793" s="83">
        <f t="shared" si="328"/>
        <v>6138.3616000000011</v>
      </c>
      <c r="V1793" s="9" t="s">
        <v>1341</v>
      </c>
      <c r="W1793" s="153" t="s">
        <v>1410</v>
      </c>
      <c r="X1793" s="244"/>
    </row>
    <row r="1794" spans="1:24" s="226" customFormat="1" ht="102">
      <c r="A1794" s="9" t="s">
        <v>7663</v>
      </c>
      <c r="B1794" s="3" t="s">
        <v>1332</v>
      </c>
      <c r="C1794" s="195" t="s">
        <v>4366</v>
      </c>
      <c r="D1794" s="200" t="s">
        <v>4560</v>
      </c>
      <c r="E1794" s="200" t="s">
        <v>4561</v>
      </c>
      <c r="F1794" s="244"/>
      <c r="G1794" s="162" t="s">
        <v>385</v>
      </c>
      <c r="H1794" s="242">
        <v>0</v>
      </c>
      <c r="I1794" s="34">
        <v>470000000</v>
      </c>
      <c r="J1794" s="21" t="s">
        <v>1330</v>
      </c>
      <c r="K1794" s="17" t="s">
        <v>1647</v>
      </c>
      <c r="L1794" s="236" t="s">
        <v>3930</v>
      </c>
      <c r="M1794" s="141" t="s">
        <v>383</v>
      </c>
      <c r="N1794" s="364" t="s">
        <v>6116</v>
      </c>
      <c r="O1794" s="3" t="s">
        <v>1382</v>
      </c>
      <c r="P1794" s="7" t="s">
        <v>1354</v>
      </c>
      <c r="Q1794" s="3" t="s">
        <v>1195</v>
      </c>
      <c r="R1794" s="158">
        <v>20</v>
      </c>
      <c r="S1794" s="184">
        <v>3456.88</v>
      </c>
      <c r="T1794" s="254">
        <f t="shared" si="329"/>
        <v>69137.600000000006</v>
      </c>
      <c r="U1794" s="83">
        <f t="shared" si="328"/>
        <v>77434.112000000008</v>
      </c>
      <c r="V1794" s="9" t="s">
        <v>1341</v>
      </c>
      <c r="W1794" s="153" t="s">
        <v>1410</v>
      </c>
      <c r="X1794" s="244"/>
    </row>
    <row r="1795" spans="1:24" s="226" customFormat="1" ht="102">
      <c r="A1795" s="9" t="s">
        <v>7664</v>
      </c>
      <c r="B1795" s="3" t="s">
        <v>1332</v>
      </c>
      <c r="C1795" s="195" t="s">
        <v>4378</v>
      </c>
      <c r="D1795" s="190" t="s">
        <v>4562</v>
      </c>
      <c r="E1795" s="200" t="s">
        <v>4563</v>
      </c>
      <c r="F1795" s="244"/>
      <c r="G1795" s="162" t="s">
        <v>385</v>
      </c>
      <c r="H1795" s="242">
        <v>0</v>
      </c>
      <c r="I1795" s="34">
        <v>470000000</v>
      </c>
      <c r="J1795" s="21" t="s">
        <v>1330</v>
      </c>
      <c r="K1795" s="17" t="s">
        <v>1647</v>
      </c>
      <c r="L1795" s="236" t="s">
        <v>3930</v>
      </c>
      <c r="M1795" s="141" t="s">
        <v>383</v>
      </c>
      <c r="N1795" s="364" t="s">
        <v>6116</v>
      </c>
      <c r="O1795" s="3" t="s">
        <v>1382</v>
      </c>
      <c r="P1795" s="7" t="s">
        <v>1354</v>
      </c>
      <c r="Q1795" s="3" t="s">
        <v>1195</v>
      </c>
      <c r="R1795" s="158">
        <v>6</v>
      </c>
      <c r="S1795" s="184">
        <v>5000</v>
      </c>
      <c r="T1795" s="254">
        <f t="shared" si="329"/>
        <v>30000</v>
      </c>
      <c r="U1795" s="83">
        <f t="shared" si="328"/>
        <v>33600</v>
      </c>
      <c r="V1795" s="9" t="s">
        <v>1341</v>
      </c>
      <c r="W1795" s="153" t="s">
        <v>1410</v>
      </c>
      <c r="X1795" s="244"/>
    </row>
    <row r="1796" spans="1:24" s="226" customFormat="1" ht="102">
      <c r="A1796" s="9" t="s">
        <v>7665</v>
      </c>
      <c r="B1796" s="3" t="s">
        <v>1332</v>
      </c>
      <c r="C1796" s="193" t="s">
        <v>4018</v>
      </c>
      <c r="D1796" s="191" t="s">
        <v>4019</v>
      </c>
      <c r="E1796" s="200" t="s">
        <v>4564</v>
      </c>
      <c r="F1796" s="244"/>
      <c r="G1796" s="162" t="s">
        <v>385</v>
      </c>
      <c r="H1796" s="242">
        <v>0</v>
      </c>
      <c r="I1796" s="34">
        <v>470000000</v>
      </c>
      <c r="J1796" s="21" t="s">
        <v>1330</v>
      </c>
      <c r="K1796" s="17" t="s">
        <v>1647</v>
      </c>
      <c r="L1796" s="236" t="s">
        <v>3930</v>
      </c>
      <c r="M1796" s="141" t="s">
        <v>383</v>
      </c>
      <c r="N1796" s="364" t="s">
        <v>6116</v>
      </c>
      <c r="O1796" s="3" t="s">
        <v>1382</v>
      </c>
      <c r="P1796" s="7" t="s">
        <v>1354</v>
      </c>
      <c r="Q1796" s="3" t="s">
        <v>1195</v>
      </c>
      <c r="R1796" s="158">
        <v>4</v>
      </c>
      <c r="S1796" s="184">
        <v>15657.06</v>
      </c>
      <c r="T1796" s="254">
        <f t="shared" si="329"/>
        <v>62628.24</v>
      </c>
      <c r="U1796" s="83">
        <f t="shared" si="328"/>
        <v>70143.628800000006</v>
      </c>
      <c r="V1796" s="9" t="s">
        <v>1341</v>
      </c>
      <c r="W1796" s="153" t="s">
        <v>1410</v>
      </c>
      <c r="X1796" s="244"/>
    </row>
    <row r="1797" spans="1:24" s="226" customFormat="1" ht="102">
      <c r="A1797" s="9" t="s">
        <v>7666</v>
      </c>
      <c r="B1797" s="3" t="s">
        <v>1332</v>
      </c>
      <c r="C1797" s="195" t="s">
        <v>4565</v>
      </c>
      <c r="D1797" s="190" t="s">
        <v>4566</v>
      </c>
      <c r="E1797" s="200" t="s">
        <v>4567</v>
      </c>
      <c r="F1797" s="244"/>
      <c r="G1797" s="162" t="s">
        <v>385</v>
      </c>
      <c r="H1797" s="242">
        <v>0</v>
      </c>
      <c r="I1797" s="34">
        <v>470000000</v>
      </c>
      <c r="J1797" s="21" t="s">
        <v>1330</v>
      </c>
      <c r="K1797" s="17" t="s">
        <v>1647</v>
      </c>
      <c r="L1797" s="236" t="s">
        <v>3930</v>
      </c>
      <c r="M1797" s="141" t="s">
        <v>383</v>
      </c>
      <c r="N1797" s="364" t="s">
        <v>6116</v>
      </c>
      <c r="O1797" s="3" t="s">
        <v>1382</v>
      </c>
      <c r="P1797" s="7" t="s">
        <v>1354</v>
      </c>
      <c r="Q1797" s="3" t="s">
        <v>1195</v>
      </c>
      <c r="R1797" s="203">
        <v>1</v>
      </c>
      <c r="S1797" s="184">
        <v>31970.63</v>
      </c>
      <c r="T1797" s="254">
        <f t="shared" si="329"/>
        <v>31970.63</v>
      </c>
      <c r="U1797" s="83">
        <f t="shared" si="328"/>
        <v>35807.105600000003</v>
      </c>
      <c r="V1797" s="9" t="s">
        <v>1341</v>
      </c>
      <c r="W1797" s="153" t="s">
        <v>1410</v>
      </c>
      <c r="X1797" s="244"/>
    </row>
    <row r="1798" spans="1:24" s="226" customFormat="1" ht="102">
      <c r="A1798" s="9" t="s">
        <v>7667</v>
      </c>
      <c r="B1798" s="3" t="s">
        <v>1332</v>
      </c>
      <c r="C1798" s="194" t="s">
        <v>3943</v>
      </c>
      <c r="D1798" s="191" t="s">
        <v>3944</v>
      </c>
      <c r="E1798" s="199" t="s">
        <v>4568</v>
      </c>
      <c r="F1798" s="244"/>
      <c r="G1798" s="162" t="s">
        <v>385</v>
      </c>
      <c r="H1798" s="242">
        <v>0</v>
      </c>
      <c r="I1798" s="34">
        <v>470000000</v>
      </c>
      <c r="J1798" s="21" t="s">
        <v>1330</v>
      </c>
      <c r="K1798" s="17" t="s">
        <v>1647</v>
      </c>
      <c r="L1798" s="236" t="s">
        <v>3930</v>
      </c>
      <c r="M1798" s="141" t="s">
        <v>383</v>
      </c>
      <c r="N1798" s="364" t="s">
        <v>6116</v>
      </c>
      <c r="O1798" s="3" t="s">
        <v>1382</v>
      </c>
      <c r="P1798" s="7" t="s">
        <v>1354</v>
      </c>
      <c r="Q1798" s="3" t="s">
        <v>1195</v>
      </c>
      <c r="R1798" s="212">
        <v>1</v>
      </c>
      <c r="S1798" s="184">
        <v>25000</v>
      </c>
      <c r="T1798" s="254">
        <f t="shared" si="329"/>
        <v>25000</v>
      </c>
      <c r="U1798" s="83">
        <f t="shared" si="328"/>
        <v>28000.000000000004</v>
      </c>
      <c r="V1798" s="9" t="s">
        <v>1341</v>
      </c>
      <c r="W1798" s="153" t="s">
        <v>1410</v>
      </c>
      <c r="X1798" s="244"/>
    </row>
    <row r="1799" spans="1:24" s="226" customFormat="1" ht="102">
      <c r="A1799" s="9" t="s">
        <v>7668</v>
      </c>
      <c r="B1799" s="3" t="s">
        <v>1332</v>
      </c>
      <c r="C1799" s="195" t="s">
        <v>3939</v>
      </c>
      <c r="D1799" s="204" t="s">
        <v>4503</v>
      </c>
      <c r="E1799" s="199" t="s">
        <v>4569</v>
      </c>
      <c r="F1799" s="244"/>
      <c r="G1799" s="162" t="s">
        <v>385</v>
      </c>
      <c r="H1799" s="242">
        <v>0</v>
      </c>
      <c r="I1799" s="34">
        <v>470000000</v>
      </c>
      <c r="J1799" s="21" t="s">
        <v>1330</v>
      </c>
      <c r="K1799" s="17" t="s">
        <v>1647</v>
      </c>
      <c r="L1799" s="236" t="s">
        <v>3930</v>
      </c>
      <c r="M1799" s="141" t="s">
        <v>383</v>
      </c>
      <c r="N1799" s="364" t="s">
        <v>6116</v>
      </c>
      <c r="O1799" s="3" t="s">
        <v>1382</v>
      </c>
      <c r="P1799" s="7" t="s">
        <v>1354</v>
      </c>
      <c r="Q1799" s="3" t="s">
        <v>1195</v>
      </c>
      <c r="R1799" s="212">
        <v>10</v>
      </c>
      <c r="S1799" s="184">
        <v>450</v>
      </c>
      <c r="T1799" s="254">
        <f t="shared" si="329"/>
        <v>4500</v>
      </c>
      <c r="U1799" s="83">
        <f t="shared" si="328"/>
        <v>5040.0000000000009</v>
      </c>
      <c r="V1799" s="9" t="s">
        <v>1341</v>
      </c>
      <c r="W1799" s="153" t="s">
        <v>1410</v>
      </c>
      <c r="X1799" s="244"/>
    </row>
    <row r="1800" spans="1:24" s="226" customFormat="1" ht="102">
      <c r="A1800" s="9" t="s">
        <v>7669</v>
      </c>
      <c r="B1800" s="3" t="s">
        <v>1332</v>
      </c>
      <c r="C1800" s="195" t="s">
        <v>4396</v>
      </c>
      <c r="D1800" s="204" t="s">
        <v>4570</v>
      </c>
      <c r="E1800" s="199" t="s">
        <v>4571</v>
      </c>
      <c r="F1800" s="244"/>
      <c r="G1800" s="162" t="s">
        <v>385</v>
      </c>
      <c r="H1800" s="242">
        <v>0</v>
      </c>
      <c r="I1800" s="34">
        <v>470000000</v>
      </c>
      <c r="J1800" s="21" t="s">
        <v>1330</v>
      </c>
      <c r="K1800" s="17" t="s">
        <v>1647</v>
      </c>
      <c r="L1800" s="236" t="s">
        <v>3930</v>
      </c>
      <c r="M1800" s="141" t="s">
        <v>383</v>
      </c>
      <c r="N1800" s="364" t="s">
        <v>6116</v>
      </c>
      <c r="O1800" s="3" t="s">
        <v>1382</v>
      </c>
      <c r="P1800" s="7" t="s">
        <v>1354</v>
      </c>
      <c r="Q1800" s="3" t="s">
        <v>1195</v>
      </c>
      <c r="R1800" s="212">
        <v>20</v>
      </c>
      <c r="S1800" s="184">
        <v>60</v>
      </c>
      <c r="T1800" s="254">
        <f t="shared" si="329"/>
        <v>1200</v>
      </c>
      <c r="U1800" s="83">
        <f t="shared" si="328"/>
        <v>1344.0000000000002</v>
      </c>
      <c r="V1800" s="9" t="s">
        <v>1341</v>
      </c>
      <c r="W1800" s="153" t="s">
        <v>1410</v>
      </c>
      <c r="X1800" s="244"/>
    </row>
    <row r="1801" spans="1:24" s="226" customFormat="1" ht="102">
      <c r="A1801" s="9" t="s">
        <v>7670</v>
      </c>
      <c r="B1801" s="3" t="s">
        <v>1332</v>
      </c>
      <c r="C1801" s="195" t="s">
        <v>4572</v>
      </c>
      <c r="D1801" s="190" t="s">
        <v>4573</v>
      </c>
      <c r="E1801" s="199" t="s">
        <v>4574</v>
      </c>
      <c r="F1801" s="244"/>
      <c r="G1801" s="162" t="s">
        <v>385</v>
      </c>
      <c r="H1801" s="242">
        <v>0</v>
      </c>
      <c r="I1801" s="34">
        <v>470000000</v>
      </c>
      <c r="J1801" s="21" t="s">
        <v>1330</v>
      </c>
      <c r="K1801" s="17" t="s">
        <v>1647</v>
      </c>
      <c r="L1801" s="236" t="s">
        <v>3930</v>
      </c>
      <c r="M1801" s="141" t="s">
        <v>383</v>
      </c>
      <c r="N1801" s="364" t="s">
        <v>6116</v>
      </c>
      <c r="O1801" s="3" t="s">
        <v>1382</v>
      </c>
      <c r="P1801" s="7" t="s">
        <v>1354</v>
      </c>
      <c r="Q1801" s="3" t="s">
        <v>1195</v>
      </c>
      <c r="R1801" s="212">
        <v>6</v>
      </c>
      <c r="S1801" s="184">
        <v>700</v>
      </c>
      <c r="T1801" s="254">
        <f t="shared" si="329"/>
        <v>4200</v>
      </c>
      <c r="U1801" s="83">
        <f t="shared" si="328"/>
        <v>4704</v>
      </c>
      <c r="V1801" s="9" t="s">
        <v>1341</v>
      </c>
      <c r="W1801" s="153" t="s">
        <v>1410</v>
      </c>
      <c r="X1801" s="244"/>
    </row>
    <row r="1802" spans="1:24" s="226" customFormat="1" ht="102">
      <c r="A1802" s="9" t="s">
        <v>7671</v>
      </c>
      <c r="B1802" s="3" t="s">
        <v>1332</v>
      </c>
      <c r="C1802" s="194" t="s">
        <v>3943</v>
      </c>
      <c r="D1802" s="191" t="s">
        <v>3944</v>
      </c>
      <c r="E1802" s="199" t="s">
        <v>4575</v>
      </c>
      <c r="F1802" s="244"/>
      <c r="G1802" s="162" t="s">
        <v>385</v>
      </c>
      <c r="H1802" s="242">
        <v>0</v>
      </c>
      <c r="I1802" s="34">
        <v>470000000</v>
      </c>
      <c r="J1802" s="21" t="s">
        <v>1330</v>
      </c>
      <c r="K1802" s="17" t="s">
        <v>1647</v>
      </c>
      <c r="L1802" s="236" t="s">
        <v>3930</v>
      </c>
      <c r="M1802" s="141" t="s">
        <v>383</v>
      </c>
      <c r="N1802" s="364" t="s">
        <v>6116</v>
      </c>
      <c r="O1802" s="3" t="s">
        <v>1382</v>
      </c>
      <c r="P1802" s="7" t="s">
        <v>1354</v>
      </c>
      <c r="Q1802" s="3" t="s">
        <v>1195</v>
      </c>
      <c r="R1802" s="212">
        <v>40</v>
      </c>
      <c r="S1802" s="184">
        <v>350</v>
      </c>
      <c r="T1802" s="254">
        <f t="shared" si="329"/>
        <v>14000</v>
      </c>
      <c r="U1802" s="83">
        <f t="shared" ref="U1802:U1865" si="330">T1802*1.12</f>
        <v>15680.000000000002</v>
      </c>
      <c r="V1802" s="9" t="s">
        <v>1341</v>
      </c>
      <c r="W1802" s="153" t="s">
        <v>1410</v>
      </c>
      <c r="X1802" s="244"/>
    </row>
    <row r="1803" spans="1:24" s="226" customFormat="1" ht="102">
      <c r="A1803" s="9" t="s">
        <v>7672</v>
      </c>
      <c r="B1803" s="3" t="s">
        <v>1332</v>
      </c>
      <c r="C1803" s="194" t="s">
        <v>3943</v>
      </c>
      <c r="D1803" s="191" t="s">
        <v>3944</v>
      </c>
      <c r="E1803" s="199" t="s">
        <v>4576</v>
      </c>
      <c r="F1803" s="244"/>
      <c r="G1803" s="162" t="s">
        <v>385</v>
      </c>
      <c r="H1803" s="242">
        <v>0</v>
      </c>
      <c r="I1803" s="34">
        <v>470000000</v>
      </c>
      <c r="J1803" s="21" t="s">
        <v>1330</v>
      </c>
      <c r="K1803" s="17" t="s">
        <v>1647</v>
      </c>
      <c r="L1803" s="236" t="s">
        <v>3930</v>
      </c>
      <c r="M1803" s="141" t="s">
        <v>383</v>
      </c>
      <c r="N1803" s="364" t="s">
        <v>6116</v>
      </c>
      <c r="O1803" s="3" t="s">
        <v>1382</v>
      </c>
      <c r="P1803" s="7" t="s">
        <v>1354</v>
      </c>
      <c r="Q1803" s="3" t="s">
        <v>1195</v>
      </c>
      <c r="R1803" s="212">
        <v>5</v>
      </c>
      <c r="S1803" s="184">
        <v>1600</v>
      </c>
      <c r="T1803" s="254">
        <f t="shared" si="329"/>
        <v>8000</v>
      </c>
      <c r="U1803" s="83">
        <f t="shared" si="330"/>
        <v>8960</v>
      </c>
      <c r="V1803" s="9" t="s">
        <v>1341</v>
      </c>
      <c r="W1803" s="153" t="s">
        <v>1410</v>
      </c>
      <c r="X1803" s="244"/>
    </row>
    <row r="1804" spans="1:24" s="226" customFormat="1" ht="102">
      <c r="A1804" s="9" t="s">
        <v>7673</v>
      </c>
      <c r="B1804" s="3" t="s">
        <v>1332</v>
      </c>
      <c r="C1804" s="194" t="s">
        <v>3943</v>
      </c>
      <c r="D1804" s="191" t="s">
        <v>3944</v>
      </c>
      <c r="E1804" s="199" t="s">
        <v>4577</v>
      </c>
      <c r="F1804" s="244"/>
      <c r="G1804" s="162" t="s">
        <v>385</v>
      </c>
      <c r="H1804" s="242">
        <v>0</v>
      </c>
      <c r="I1804" s="34">
        <v>470000000</v>
      </c>
      <c r="J1804" s="21" t="s">
        <v>1330</v>
      </c>
      <c r="K1804" s="17" t="s">
        <v>1647</v>
      </c>
      <c r="L1804" s="236" t="s">
        <v>3930</v>
      </c>
      <c r="M1804" s="141" t="s">
        <v>383</v>
      </c>
      <c r="N1804" s="364" t="s">
        <v>6116</v>
      </c>
      <c r="O1804" s="3" t="s">
        <v>1382</v>
      </c>
      <c r="P1804" s="7" t="s">
        <v>1354</v>
      </c>
      <c r="Q1804" s="3" t="s">
        <v>1195</v>
      </c>
      <c r="R1804" s="212">
        <v>10</v>
      </c>
      <c r="S1804" s="184">
        <v>1800</v>
      </c>
      <c r="T1804" s="254">
        <f t="shared" si="329"/>
        <v>18000</v>
      </c>
      <c r="U1804" s="83">
        <f t="shared" si="330"/>
        <v>20160.000000000004</v>
      </c>
      <c r="V1804" s="9" t="s">
        <v>1341</v>
      </c>
      <c r="W1804" s="153" t="s">
        <v>1410</v>
      </c>
      <c r="X1804" s="244"/>
    </row>
    <row r="1805" spans="1:24" s="226" customFormat="1" ht="102">
      <c r="A1805" s="9" t="s">
        <v>7674</v>
      </c>
      <c r="B1805" s="3" t="s">
        <v>1332</v>
      </c>
      <c r="C1805" s="194" t="s">
        <v>3943</v>
      </c>
      <c r="D1805" s="191" t="s">
        <v>3944</v>
      </c>
      <c r="E1805" s="199" t="s">
        <v>4578</v>
      </c>
      <c r="F1805" s="244"/>
      <c r="G1805" s="162" t="s">
        <v>385</v>
      </c>
      <c r="H1805" s="242">
        <v>0</v>
      </c>
      <c r="I1805" s="34">
        <v>470000000</v>
      </c>
      <c r="J1805" s="21" t="s">
        <v>1330</v>
      </c>
      <c r="K1805" s="17" t="s">
        <v>1647</v>
      </c>
      <c r="L1805" s="236" t="s">
        <v>3930</v>
      </c>
      <c r="M1805" s="141" t="s">
        <v>383</v>
      </c>
      <c r="N1805" s="364" t="s">
        <v>6116</v>
      </c>
      <c r="O1805" s="3" t="s">
        <v>1382</v>
      </c>
      <c r="P1805" s="7" t="s">
        <v>1354</v>
      </c>
      <c r="Q1805" s="3" t="s">
        <v>1195</v>
      </c>
      <c r="R1805" s="212">
        <v>20</v>
      </c>
      <c r="S1805" s="184">
        <v>450</v>
      </c>
      <c r="T1805" s="254">
        <f t="shared" si="329"/>
        <v>9000</v>
      </c>
      <c r="U1805" s="83">
        <f t="shared" si="330"/>
        <v>10080.000000000002</v>
      </c>
      <c r="V1805" s="9" t="s">
        <v>1341</v>
      </c>
      <c r="W1805" s="153" t="s">
        <v>1410</v>
      </c>
      <c r="X1805" s="244"/>
    </row>
    <row r="1806" spans="1:24" s="226" customFormat="1" ht="102">
      <c r="A1806" s="9" t="s">
        <v>7675</v>
      </c>
      <c r="B1806" s="3" t="s">
        <v>1332</v>
      </c>
      <c r="C1806" s="195" t="s">
        <v>4579</v>
      </c>
      <c r="D1806" s="204" t="s">
        <v>4580</v>
      </c>
      <c r="E1806" s="199" t="s">
        <v>4581</v>
      </c>
      <c r="F1806" s="244"/>
      <c r="G1806" s="162" t="s">
        <v>385</v>
      </c>
      <c r="H1806" s="242">
        <v>0</v>
      </c>
      <c r="I1806" s="34">
        <v>470000000</v>
      </c>
      <c r="J1806" s="21" t="s">
        <v>1330</v>
      </c>
      <c r="K1806" s="17" t="s">
        <v>1647</v>
      </c>
      <c r="L1806" s="236" t="s">
        <v>3930</v>
      </c>
      <c r="M1806" s="141" t="s">
        <v>383</v>
      </c>
      <c r="N1806" s="364" t="s">
        <v>6116</v>
      </c>
      <c r="O1806" s="3" t="s">
        <v>1382</v>
      </c>
      <c r="P1806" s="7" t="s">
        <v>1354</v>
      </c>
      <c r="Q1806" s="3" t="s">
        <v>1195</v>
      </c>
      <c r="R1806" s="212">
        <v>10</v>
      </c>
      <c r="S1806" s="184">
        <v>1900</v>
      </c>
      <c r="T1806" s="254">
        <f t="shared" si="329"/>
        <v>19000</v>
      </c>
      <c r="U1806" s="83">
        <f t="shared" si="330"/>
        <v>21280.000000000004</v>
      </c>
      <c r="V1806" s="9" t="s">
        <v>1341</v>
      </c>
      <c r="W1806" s="153" t="s">
        <v>1410</v>
      </c>
      <c r="X1806" s="244"/>
    </row>
    <row r="1807" spans="1:24" s="226" customFormat="1" ht="102">
      <c r="A1807" s="9" t="s">
        <v>7676</v>
      </c>
      <c r="B1807" s="3" t="s">
        <v>1332</v>
      </c>
      <c r="C1807" s="193" t="s">
        <v>3992</v>
      </c>
      <c r="D1807" s="191" t="s">
        <v>4001</v>
      </c>
      <c r="E1807" s="199" t="s">
        <v>4582</v>
      </c>
      <c r="F1807" s="244"/>
      <c r="G1807" s="162" t="s">
        <v>385</v>
      </c>
      <c r="H1807" s="242">
        <v>0</v>
      </c>
      <c r="I1807" s="34">
        <v>470000000</v>
      </c>
      <c r="J1807" s="21" t="s">
        <v>1330</v>
      </c>
      <c r="K1807" s="17" t="s">
        <v>1647</v>
      </c>
      <c r="L1807" s="236" t="s">
        <v>3930</v>
      </c>
      <c r="M1807" s="141" t="s">
        <v>383</v>
      </c>
      <c r="N1807" s="364" t="s">
        <v>6116</v>
      </c>
      <c r="O1807" s="3" t="s">
        <v>1382</v>
      </c>
      <c r="P1807" s="7" t="s">
        <v>1354</v>
      </c>
      <c r="Q1807" s="3" t="s">
        <v>1195</v>
      </c>
      <c r="R1807" s="212">
        <v>20</v>
      </c>
      <c r="S1807" s="184">
        <v>1300</v>
      </c>
      <c r="T1807" s="254">
        <f t="shared" si="329"/>
        <v>26000</v>
      </c>
      <c r="U1807" s="83">
        <f t="shared" si="330"/>
        <v>29120.000000000004</v>
      </c>
      <c r="V1807" s="9" t="s">
        <v>1341</v>
      </c>
      <c r="W1807" s="153" t="s">
        <v>1410</v>
      </c>
      <c r="X1807" s="244"/>
    </row>
    <row r="1808" spans="1:24" s="226" customFormat="1" ht="102">
      <c r="A1808" s="9" t="s">
        <v>7677</v>
      </c>
      <c r="B1808" s="3" t="s">
        <v>1332</v>
      </c>
      <c r="C1808" s="195" t="s">
        <v>4340</v>
      </c>
      <c r="D1808" s="206" t="s">
        <v>4583</v>
      </c>
      <c r="E1808" s="199" t="s">
        <v>4584</v>
      </c>
      <c r="F1808" s="244"/>
      <c r="G1808" s="162" t="s">
        <v>385</v>
      </c>
      <c r="H1808" s="242">
        <v>0</v>
      </c>
      <c r="I1808" s="34">
        <v>470000000</v>
      </c>
      <c r="J1808" s="21" t="s">
        <v>1330</v>
      </c>
      <c r="K1808" s="17" t="s">
        <v>1647</v>
      </c>
      <c r="L1808" s="236" t="s">
        <v>3930</v>
      </c>
      <c r="M1808" s="141" t="s">
        <v>383</v>
      </c>
      <c r="N1808" s="364" t="s">
        <v>6116</v>
      </c>
      <c r="O1808" s="3" t="s">
        <v>1382</v>
      </c>
      <c r="P1808" s="7" t="s">
        <v>1354</v>
      </c>
      <c r="Q1808" s="3" t="s">
        <v>1195</v>
      </c>
      <c r="R1808" s="212">
        <v>10</v>
      </c>
      <c r="S1808" s="184">
        <v>21000</v>
      </c>
      <c r="T1808" s="254">
        <f t="shared" si="329"/>
        <v>210000</v>
      </c>
      <c r="U1808" s="83">
        <f t="shared" si="330"/>
        <v>235200.00000000003</v>
      </c>
      <c r="V1808" s="9" t="s">
        <v>1341</v>
      </c>
      <c r="W1808" s="153" t="s">
        <v>1410</v>
      </c>
      <c r="X1808" s="244"/>
    </row>
    <row r="1809" spans="1:24" s="226" customFormat="1" ht="102">
      <c r="A1809" s="9" t="s">
        <v>7678</v>
      </c>
      <c r="B1809" s="3" t="s">
        <v>1332</v>
      </c>
      <c r="C1809" s="194" t="s">
        <v>3943</v>
      </c>
      <c r="D1809" s="191" t="s">
        <v>3944</v>
      </c>
      <c r="E1809" s="199" t="s">
        <v>4585</v>
      </c>
      <c r="F1809" s="244"/>
      <c r="G1809" s="162" t="s">
        <v>385</v>
      </c>
      <c r="H1809" s="242">
        <v>0</v>
      </c>
      <c r="I1809" s="34">
        <v>470000000</v>
      </c>
      <c r="J1809" s="21" t="s">
        <v>1330</v>
      </c>
      <c r="K1809" s="17" t="s">
        <v>1647</v>
      </c>
      <c r="L1809" s="236" t="s">
        <v>3930</v>
      </c>
      <c r="M1809" s="141" t="s">
        <v>383</v>
      </c>
      <c r="N1809" s="364" t="s">
        <v>6116</v>
      </c>
      <c r="O1809" s="3" t="s">
        <v>1382</v>
      </c>
      <c r="P1809" s="7" t="s">
        <v>1354</v>
      </c>
      <c r="Q1809" s="3" t="s">
        <v>1195</v>
      </c>
      <c r="R1809" s="212">
        <v>2</v>
      </c>
      <c r="S1809" s="184">
        <v>16985.849999999999</v>
      </c>
      <c r="T1809" s="254">
        <f t="shared" si="329"/>
        <v>33971.699999999997</v>
      </c>
      <c r="U1809" s="83">
        <f t="shared" si="330"/>
        <v>38048.304000000004</v>
      </c>
      <c r="V1809" s="9" t="s">
        <v>1341</v>
      </c>
      <c r="W1809" s="153" t="s">
        <v>1410</v>
      </c>
      <c r="X1809" s="244"/>
    </row>
    <row r="1810" spans="1:24" s="226" customFormat="1" ht="102">
      <c r="A1810" s="9" t="s">
        <v>7679</v>
      </c>
      <c r="B1810" s="3" t="s">
        <v>1332</v>
      </c>
      <c r="C1810" s="194" t="s">
        <v>3943</v>
      </c>
      <c r="D1810" s="191" t="s">
        <v>3944</v>
      </c>
      <c r="E1810" s="199" t="s">
        <v>4586</v>
      </c>
      <c r="F1810" s="244"/>
      <c r="G1810" s="162" t="s">
        <v>385</v>
      </c>
      <c r="H1810" s="242">
        <v>0</v>
      </c>
      <c r="I1810" s="34">
        <v>470000000</v>
      </c>
      <c r="J1810" s="21" t="s">
        <v>1330</v>
      </c>
      <c r="K1810" s="17" t="s">
        <v>1647</v>
      </c>
      <c r="L1810" s="236" t="s">
        <v>3930</v>
      </c>
      <c r="M1810" s="141" t="s">
        <v>383</v>
      </c>
      <c r="N1810" s="364" t="s">
        <v>6116</v>
      </c>
      <c r="O1810" s="3" t="s">
        <v>1382</v>
      </c>
      <c r="P1810" s="7" t="s">
        <v>1354</v>
      </c>
      <c r="Q1810" s="3" t="s">
        <v>1195</v>
      </c>
      <c r="R1810" s="212">
        <v>2</v>
      </c>
      <c r="S1810" s="184">
        <v>46211.95</v>
      </c>
      <c r="T1810" s="254">
        <f t="shared" si="329"/>
        <v>92423.9</v>
      </c>
      <c r="U1810" s="83">
        <f t="shared" si="330"/>
        <v>103514.768</v>
      </c>
      <c r="V1810" s="9" t="s">
        <v>1341</v>
      </c>
      <c r="W1810" s="153" t="s">
        <v>1410</v>
      </c>
      <c r="X1810" s="244"/>
    </row>
    <row r="1811" spans="1:24" s="226" customFormat="1" ht="102">
      <c r="A1811" s="9" t="s">
        <v>7680</v>
      </c>
      <c r="B1811" s="3" t="s">
        <v>1332</v>
      </c>
      <c r="C1811" s="195" t="s">
        <v>4587</v>
      </c>
      <c r="D1811" s="205" t="s">
        <v>4238</v>
      </c>
      <c r="E1811" s="199" t="s">
        <v>4588</v>
      </c>
      <c r="F1811" s="244"/>
      <c r="G1811" s="162" t="s">
        <v>385</v>
      </c>
      <c r="H1811" s="242">
        <v>0</v>
      </c>
      <c r="I1811" s="34">
        <v>470000000</v>
      </c>
      <c r="J1811" s="21" t="s">
        <v>1330</v>
      </c>
      <c r="K1811" s="17" t="s">
        <v>1647</v>
      </c>
      <c r="L1811" s="236" t="s">
        <v>3930</v>
      </c>
      <c r="M1811" s="141" t="s">
        <v>383</v>
      </c>
      <c r="N1811" s="364" t="s">
        <v>6116</v>
      </c>
      <c r="O1811" s="3" t="s">
        <v>1382</v>
      </c>
      <c r="P1811" s="7" t="s">
        <v>1354</v>
      </c>
      <c r="Q1811" s="3" t="s">
        <v>1195</v>
      </c>
      <c r="R1811" s="212">
        <v>20</v>
      </c>
      <c r="S1811" s="184">
        <v>500</v>
      </c>
      <c r="T1811" s="254">
        <f t="shared" si="329"/>
        <v>10000</v>
      </c>
      <c r="U1811" s="83">
        <f t="shared" si="330"/>
        <v>11200.000000000002</v>
      </c>
      <c r="V1811" s="9" t="s">
        <v>1341</v>
      </c>
      <c r="W1811" s="153" t="s">
        <v>1410</v>
      </c>
      <c r="X1811" s="244"/>
    </row>
    <row r="1812" spans="1:24" s="226" customFormat="1" ht="102">
      <c r="A1812" s="9" t="s">
        <v>7681</v>
      </c>
      <c r="B1812" s="3" t="s">
        <v>1332</v>
      </c>
      <c r="C1812" s="195" t="s">
        <v>4587</v>
      </c>
      <c r="D1812" s="205" t="s">
        <v>4238</v>
      </c>
      <c r="E1812" s="199" t="s">
        <v>4589</v>
      </c>
      <c r="F1812" s="244"/>
      <c r="G1812" s="162" t="s">
        <v>385</v>
      </c>
      <c r="H1812" s="242">
        <v>0</v>
      </c>
      <c r="I1812" s="34">
        <v>470000000</v>
      </c>
      <c r="J1812" s="21" t="s">
        <v>1330</v>
      </c>
      <c r="K1812" s="17" t="s">
        <v>1647</v>
      </c>
      <c r="L1812" s="236" t="s">
        <v>3930</v>
      </c>
      <c r="M1812" s="141" t="s">
        <v>383</v>
      </c>
      <c r="N1812" s="364" t="s">
        <v>6116</v>
      </c>
      <c r="O1812" s="3" t="s">
        <v>1382</v>
      </c>
      <c r="P1812" s="7" t="s">
        <v>1354</v>
      </c>
      <c r="Q1812" s="3" t="s">
        <v>1195</v>
      </c>
      <c r="R1812" s="212">
        <v>20</v>
      </c>
      <c r="S1812" s="184">
        <v>500</v>
      </c>
      <c r="T1812" s="254">
        <f t="shared" ref="T1812:T1875" si="331">R1812*S1812</f>
        <v>10000</v>
      </c>
      <c r="U1812" s="83">
        <f t="shared" si="330"/>
        <v>11200.000000000002</v>
      </c>
      <c r="V1812" s="9" t="s">
        <v>1341</v>
      </c>
      <c r="W1812" s="153" t="s">
        <v>1410</v>
      </c>
      <c r="X1812" s="244"/>
    </row>
    <row r="1813" spans="1:24" s="226" customFormat="1" ht="102">
      <c r="A1813" s="9" t="s">
        <v>7682</v>
      </c>
      <c r="B1813" s="3" t="s">
        <v>1332</v>
      </c>
      <c r="C1813" s="193" t="s">
        <v>4590</v>
      </c>
      <c r="D1813" s="205" t="s">
        <v>4591</v>
      </c>
      <c r="E1813" s="199" t="s">
        <v>4592</v>
      </c>
      <c r="F1813" s="244"/>
      <c r="G1813" s="162" t="s">
        <v>385</v>
      </c>
      <c r="H1813" s="242">
        <v>0</v>
      </c>
      <c r="I1813" s="34">
        <v>470000000</v>
      </c>
      <c r="J1813" s="21" t="s">
        <v>1330</v>
      </c>
      <c r="K1813" s="17" t="s">
        <v>1647</v>
      </c>
      <c r="L1813" s="236" t="s">
        <v>3930</v>
      </c>
      <c r="M1813" s="141" t="s">
        <v>383</v>
      </c>
      <c r="N1813" s="364" t="s">
        <v>6116</v>
      </c>
      <c r="O1813" s="3" t="s">
        <v>1382</v>
      </c>
      <c r="P1813" s="7" t="s">
        <v>1354</v>
      </c>
      <c r="Q1813" s="3" t="s">
        <v>1195</v>
      </c>
      <c r="R1813" s="212">
        <v>30</v>
      </c>
      <c r="S1813" s="184">
        <v>350</v>
      </c>
      <c r="T1813" s="254">
        <f t="shared" si="331"/>
        <v>10500</v>
      </c>
      <c r="U1813" s="83">
        <f t="shared" si="330"/>
        <v>11760.000000000002</v>
      </c>
      <c r="V1813" s="9" t="s">
        <v>1341</v>
      </c>
      <c r="W1813" s="153" t="s">
        <v>1410</v>
      </c>
      <c r="X1813" s="244"/>
    </row>
    <row r="1814" spans="1:24" s="226" customFormat="1" ht="102">
      <c r="A1814" s="9" t="s">
        <v>7683</v>
      </c>
      <c r="B1814" s="3" t="s">
        <v>1332</v>
      </c>
      <c r="C1814" s="194" t="s">
        <v>3943</v>
      </c>
      <c r="D1814" s="191" t="s">
        <v>3944</v>
      </c>
      <c r="E1814" s="199" t="s">
        <v>4593</v>
      </c>
      <c r="F1814" s="244"/>
      <c r="G1814" s="162" t="s">
        <v>385</v>
      </c>
      <c r="H1814" s="242">
        <v>0</v>
      </c>
      <c r="I1814" s="34">
        <v>470000000</v>
      </c>
      <c r="J1814" s="21" t="s">
        <v>1330</v>
      </c>
      <c r="K1814" s="17" t="s">
        <v>1647</v>
      </c>
      <c r="L1814" s="236" t="s">
        <v>3930</v>
      </c>
      <c r="M1814" s="141" t="s">
        <v>383</v>
      </c>
      <c r="N1814" s="364" t="s">
        <v>6116</v>
      </c>
      <c r="O1814" s="3" t="s">
        <v>1382</v>
      </c>
      <c r="P1814" s="7" t="s">
        <v>1354</v>
      </c>
      <c r="Q1814" s="3" t="s">
        <v>1195</v>
      </c>
      <c r="R1814" s="212">
        <v>2</v>
      </c>
      <c r="S1814" s="184">
        <v>76523.86</v>
      </c>
      <c r="T1814" s="254">
        <f t="shared" si="331"/>
        <v>153047.72</v>
      </c>
      <c r="U1814" s="83">
        <f t="shared" si="330"/>
        <v>171413.44640000002</v>
      </c>
      <c r="V1814" s="9" t="s">
        <v>1341</v>
      </c>
      <c r="W1814" s="153" t="s">
        <v>1410</v>
      </c>
      <c r="X1814" s="244"/>
    </row>
    <row r="1815" spans="1:24" s="226" customFormat="1" ht="102">
      <c r="A1815" s="9" t="s">
        <v>7684</v>
      </c>
      <c r="B1815" s="3" t="s">
        <v>1332</v>
      </c>
      <c r="C1815" s="194" t="s">
        <v>4594</v>
      </c>
      <c r="D1815" s="191" t="s">
        <v>4595</v>
      </c>
      <c r="E1815" s="199" t="s">
        <v>4596</v>
      </c>
      <c r="F1815" s="244"/>
      <c r="G1815" s="162" t="s">
        <v>385</v>
      </c>
      <c r="H1815" s="242">
        <v>0</v>
      </c>
      <c r="I1815" s="34">
        <v>470000000</v>
      </c>
      <c r="J1815" s="21" t="s">
        <v>1330</v>
      </c>
      <c r="K1815" s="17" t="s">
        <v>1647</v>
      </c>
      <c r="L1815" s="236" t="s">
        <v>3930</v>
      </c>
      <c r="M1815" s="141" t="s">
        <v>383</v>
      </c>
      <c r="N1815" s="364" t="s">
        <v>6116</v>
      </c>
      <c r="O1815" s="3" t="s">
        <v>1382</v>
      </c>
      <c r="P1815" s="7" t="s">
        <v>1354</v>
      </c>
      <c r="Q1815" s="3" t="s">
        <v>1195</v>
      </c>
      <c r="R1815" s="212">
        <v>3</v>
      </c>
      <c r="S1815" s="184">
        <v>4406.26</v>
      </c>
      <c r="T1815" s="254">
        <f t="shared" si="331"/>
        <v>13218.78</v>
      </c>
      <c r="U1815" s="83">
        <f t="shared" si="330"/>
        <v>14805.033600000002</v>
      </c>
      <c r="V1815" s="9" t="s">
        <v>1341</v>
      </c>
      <c r="W1815" s="153" t="s">
        <v>1410</v>
      </c>
      <c r="X1815" s="244"/>
    </row>
    <row r="1816" spans="1:24" s="226" customFormat="1" ht="102">
      <c r="A1816" s="9" t="s">
        <v>7685</v>
      </c>
      <c r="B1816" s="3" t="s">
        <v>1332</v>
      </c>
      <c r="C1816" s="194" t="s">
        <v>4594</v>
      </c>
      <c r="D1816" s="191" t="s">
        <v>4595</v>
      </c>
      <c r="E1816" s="199" t="s">
        <v>4597</v>
      </c>
      <c r="F1816" s="244"/>
      <c r="G1816" s="162" t="s">
        <v>385</v>
      </c>
      <c r="H1816" s="242">
        <v>0</v>
      </c>
      <c r="I1816" s="34">
        <v>470000000</v>
      </c>
      <c r="J1816" s="21" t="s">
        <v>1330</v>
      </c>
      <c r="K1816" s="17" t="s">
        <v>1647</v>
      </c>
      <c r="L1816" s="236" t="s">
        <v>3930</v>
      </c>
      <c r="M1816" s="141" t="s">
        <v>383</v>
      </c>
      <c r="N1816" s="364" t="s">
        <v>6116</v>
      </c>
      <c r="O1816" s="3" t="s">
        <v>1382</v>
      </c>
      <c r="P1816" s="7" t="s">
        <v>1354</v>
      </c>
      <c r="Q1816" s="3" t="s">
        <v>1195</v>
      </c>
      <c r="R1816" s="212">
        <v>3</v>
      </c>
      <c r="S1816" s="184">
        <v>4406.26</v>
      </c>
      <c r="T1816" s="254">
        <f t="shared" si="331"/>
        <v>13218.78</v>
      </c>
      <c r="U1816" s="83">
        <f t="shared" si="330"/>
        <v>14805.033600000002</v>
      </c>
      <c r="V1816" s="9" t="s">
        <v>1341</v>
      </c>
      <c r="W1816" s="153" t="s">
        <v>1410</v>
      </c>
      <c r="X1816" s="244"/>
    </row>
    <row r="1817" spans="1:24" s="226" customFormat="1" ht="102">
      <c r="A1817" s="9" t="s">
        <v>7686</v>
      </c>
      <c r="B1817" s="3" t="s">
        <v>1332</v>
      </c>
      <c r="C1817" s="195" t="s">
        <v>4598</v>
      </c>
      <c r="D1817" s="205" t="s">
        <v>4599</v>
      </c>
      <c r="E1817" s="199" t="s">
        <v>4600</v>
      </c>
      <c r="F1817" s="244"/>
      <c r="G1817" s="162" t="s">
        <v>385</v>
      </c>
      <c r="H1817" s="242">
        <v>0</v>
      </c>
      <c r="I1817" s="34">
        <v>470000000</v>
      </c>
      <c r="J1817" s="21" t="s">
        <v>1330</v>
      </c>
      <c r="K1817" s="17" t="s">
        <v>1647</v>
      </c>
      <c r="L1817" s="236" t="s">
        <v>3930</v>
      </c>
      <c r="M1817" s="141" t="s">
        <v>383</v>
      </c>
      <c r="N1817" s="364" t="s">
        <v>6116</v>
      </c>
      <c r="O1817" s="3" t="s">
        <v>1382</v>
      </c>
      <c r="P1817" s="7" t="s">
        <v>1354</v>
      </c>
      <c r="Q1817" s="3" t="s">
        <v>1195</v>
      </c>
      <c r="R1817" s="212">
        <v>2</v>
      </c>
      <c r="S1817" s="184">
        <v>19237.07</v>
      </c>
      <c r="T1817" s="254">
        <f t="shared" si="331"/>
        <v>38474.14</v>
      </c>
      <c r="U1817" s="83">
        <f t="shared" si="330"/>
        <v>43091.036800000002</v>
      </c>
      <c r="V1817" s="9" t="s">
        <v>1341</v>
      </c>
      <c r="W1817" s="153" t="s">
        <v>1410</v>
      </c>
      <c r="X1817" s="244"/>
    </row>
    <row r="1818" spans="1:24" s="226" customFormat="1" ht="102">
      <c r="A1818" s="9" t="s">
        <v>7687</v>
      </c>
      <c r="B1818" s="3" t="s">
        <v>1332</v>
      </c>
      <c r="C1818" s="195" t="s">
        <v>4601</v>
      </c>
      <c r="D1818" s="205" t="s">
        <v>4602</v>
      </c>
      <c r="E1818" s="199" t="s">
        <v>4603</v>
      </c>
      <c r="F1818" s="244"/>
      <c r="G1818" s="162" t="s">
        <v>385</v>
      </c>
      <c r="H1818" s="242">
        <v>0</v>
      </c>
      <c r="I1818" s="34">
        <v>470000000</v>
      </c>
      <c r="J1818" s="21" t="s">
        <v>1330</v>
      </c>
      <c r="K1818" s="17" t="s">
        <v>1647</v>
      </c>
      <c r="L1818" s="236" t="s">
        <v>3930</v>
      </c>
      <c r="M1818" s="141" t="s">
        <v>383</v>
      </c>
      <c r="N1818" s="364" t="s">
        <v>6116</v>
      </c>
      <c r="O1818" s="3" t="s">
        <v>1382</v>
      </c>
      <c r="P1818" s="7" t="s">
        <v>1354</v>
      </c>
      <c r="Q1818" s="3" t="s">
        <v>1195</v>
      </c>
      <c r="R1818" s="212">
        <v>2</v>
      </c>
      <c r="S1818" s="184">
        <v>19237.07</v>
      </c>
      <c r="T1818" s="254">
        <f t="shared" si="331"/>
        <v>38474.14</v>
      </c>
      <c r="U1818" s="83">
        <f t="shared" si="330"/>
        <v>43091.036800000002</v>
      </c>
      <c r="V1818" s="9" t="s">
        <v>1341</v>
      </c>
      <c r="W1818" s="153" t="s">
        <v>1410</v>
      </c>
      <c r="X1818" s="244"/>
    </row>
    <row r="1819" spans="1:24" s="226" customFormat="1" ht="102">
      <c r="A1819" s="9" t="s">
        <v>7688</v>
      </c>
      <c r="B1819" s="3" t="s">
        <v>1332</v>
      </c>
      <c r="C1819" s="195" t="s">
        <v>4598</v>
      </c>
      <c r="D1819" s="205" t="s">
        <v>4604</v>
      </c>
      <c r="E1819" s="199" t="s">
        <v>4605</v>
      </c>
      <c r="F1819" s="244"/>
      <c r="G1819" s="162" t="s">
        <v>385</v>
      </c>
      <c r="H1819" s="242">
        <v>0</v>
      </c>
      <c r="I1819" s="34">
        <v>470000000</v>
      </c>
      <c r="J1819" s="21" t="s">
        <v>1330</v>
      </c>
      <c r="K1819" s="17" t="s">
        <v>1647</v>
      </c>
      <c r="L1819" s="236" t="s">
        <v>3930</v>
      </c>
      <c r="M1819" s="141" t="s">
        <v>383</v>
      </c>
      <c r="N1819" s="364" t="s">
        <v>6116</v>
      </c>
      <c r="O1819" s="3" t="s">
        <v>1382</v>
      </c>
      <c r="P1819" s="7" t="s">
        <v>1354</v>
      </c>
      <c r="Q1819" s="3" t="s">
        <v>1195</v>
      </c>
      <c r="R1819" s="212">
        <v>2</v>
      </c>
      <c r="S1819" s="184">
        <v>24395.61</v>
      </c>
      <c r="T1819" s="254">
        <f t="shared" si="331"/>
        <v>48791.22</v>
      </c>
      <c r="U1819" s="83">
        <f t="shared" si="330"/>
        <v>54646.166400000009</v>
      </c>
      <c r="V1819" s="9" t="s">
        <v>1341</v>
      </c>
      <c r="W1819" s="153" t="s">
        <v>1410</v>
      </c>
      <c r="X1819" s="244"/>
    </row>
    <row r="1820" spans="1:24" s="226" customFormat="1" ht="102">
      <c r="A1820" s="9" t="s">
        <v>7689</v>
      </c>
      <c r="B1820" s="3" t="s">
        <v>1332</v>
      </c>
      <c r="C1820" s="195" t="s">
        <v>4601</v>
      </c>
      <c r="D1820" s="205" t="s">
        <v>4604</v>
      </c>
      <c r="E1820" s="199" t="s">
        <v>4606</v>
      </c>
      <c r="F1820" s="244"/>
      <c r="G1820" s="162" t="s">
        <v>385</v>
      </c>
      <c r="H1820" s="242">
        <v>0</v>
      </c>
      <c r="I1820" s="34">
        <v>470000000</v>
      </c>
      <c r="J1820" s="21" t="s">
        <v>1330</v>
      </c>
      <c r="K1820" s="17" t="s">
        <v>1647</v>
      </c>
      <c r="L1820" s="236" t="s">
        <v>3930</v>
      </c>
      <c r="M1820" s="141" t="s">
        <v>383</v>
      </c>
      <c r="N1820" s="364" t="s">
        <v>6116</v>
      </c>
      <c r="O1820" s="3" t="s">
        <v>1382</v>
      </c>
      <c r="P1820" s="7" t="s">
        <v>1354</v>
      </c>
      <c r="Q1820" s="3" t="s">
        <v>1195</v>
      </c>
      <c r="R1820" s="212">
        <v>2</v>
      </c>
      <c r="S1820" s="184">
        <v>24395.61</v>
      </c>
      <c r="T1820" s="254">
        <f t="shared" si="331"/>
        <v>48791.22</v>
      </c>
      <c r="U1820" s="83">
        <f t="shared" si="330"/>
        <v>54646.166400000009</v>
      </c>
      <c r="V1820" s="9" t="s">
        <v>1341</v>
      </c>
      <c r="W1820" s="153" t="s">
        <v>1410</v>
      </c>
      <c r="X1820" s="244"/>
    </row>
    <row r="1821" spans="1:24" s="226" customFormat="1" ht="102">
      <c r="A1821" s="9" t="s">
        <v>7690</v>
      </c>
      <c r="B1821" s="3" t="s">
        <v>1332</v>
      </c>
      <c r="C1821" s="195" t="s">
        <v>4607</v>
      </c>
      <c r="D1821" s="205" t="s">
        <v>4608</v>
      </c>
      <c r="E1821" s="199" t="s">
        <v>4609</v>
      </c>
      <c r="F1821" s="244"/>
      <c r="G1821" s="162" t="s">
        <v>385</v>
      </c>
      <c r="H1821" s="242">
        <v>0</v>
      </c>
      <c r="I1821" s="34">
        <v>470000000</v>
      </c>
      <c r="J1821" s="21" t="s">
        <v>1330</v>
      </c>
      <c r="K1821" s="17" t="s">
        <v>1647</v>
      </c>
      <c r="L1821" s="236" t="s">
        <v>3930</v>
      </c>
      <c r="M1821" s="141" t="s">
        <v>383</v>
      </c>
      <c r="N1821" s="364" t="s">
        <v>6116</v>
      </c>
      <c r="O1821" s="3" t="s">
        <v>1382</v>
      </c>
      <c r="P1821" s="7" t="s">
        <v>1354</v>
      </c>
      <c r="Q1821" s="3" t="s">
        <v>1195</v>
      </c>
      <c r="R1821" s="212">
        <v>2</v>
      </c>
      <c r="S1821" s="184">
        <v>85115.96</v>
      </c>
      <c r="T1821" s="254">
        <f t="shared" si="331"/>
        <v>170231.92</v>
      </c>
      <c r="U1821" s="83">
        <f t="shared" si="330"/>
        <v>190659.75040000002</v>
      </c>
      <c r="V1821" s="9" t="s">
        <v>1341</v>
      </c>
      <c r="W1821" s="153" t="s">
        <v>1410</v>
      </c>
      <c r="X1821" s="244"/>
    </row>
    <row r="1822" spans="1:24" s="226" customFormat="1" ht="102">
      <c r="A1822" s="9" t="s">
        <v>7691</v>
      </c>
      <c r="B1822" s="3" t="s">
        <v>1332</v>
      </c>
      <c r="C1822" s="335" t="s">
        <v>10366</v>
      </c>
      <c r="D1822" s="205" t="s">
        <v>4610</v>
      </c>
      <c r="E1822" s="199" t="s">
        <v>4611</v>
      </c>
      <c r="F1822" s="244"/>
      <c r="G1822" s="162" t="s">
        <v>385</v>
      </c>
      <c r="H1822" s="242">
        <v>0</v>
      </c>
      <c r="I1822" s="34">
        <v>470000000</v>
      </c>
      <c r="J1822" s="21" t="s">
        <v>1330</v>
      </c>
      <c r="K1822" s="17" t="s">
        <v>1647</v>
      </c>
      <c r="L1822" s="236" t="s">
        <v>3930</v>
      </c>
      <c r="M1822" s="141" t="s">
        <v>383</v>
      </c>
      <c r="N1822" s="364" t="s">
        <v>6116</v>
      </c>
      <c r="O1822" s="3" t="s">
        <v>1382</v>
      </c>
      <c r="P1822" s="7" t="s">
        <v>1354</v>
      </c>
      <c r="Q1822" s="3" t="s">
        <v>1195</v>
      </c>
      <c r="R1822" s="212">
        <v>2</v>
      </c>
      <c r="S1822" s="184">
        <v>19452.009999999998</v>
      </c>
      <c r="T1822" s="254">
        <f t="shared" si="331"/>
        <v>38904.019999999997</v>
      </c>
      <c r="U1822" s="83">
        <f t="shared" si="330"/>
        <v>43572.502399999998</v>
      </c>
      <c r="V1822" s="9" t="s">
        <v>1341</v>
      </c>
      <c r="W1822" s="153" t="s">
        <v>1410</v>
      </c>
      <c r="X1822" s="244"/>
    </row>
    <row r="1823" spans="1:24" s="226" customFormat="1" ht="102">
      <c r="A1823" s="9" t="s">
        <v>7692</v>
      </c>
      <c r="B1823" s="3" t="s">
        <v>1332</v>
      </c>
      <c r="C1823" s="195" t="s">
        <v>4420</v>
      </c>
      <c r="D1823" s="205" t="s">
        <v>4421</v>
      </c>
      <c r="E1823" s="199" t="s">
        <v>4612</v>
      </c>
      <c r="F1823" s="244"/>
      <c r="G1823" s="162" t="s">
        <v>385</v>
      </c>
      <c r="H1823" s="242">
        <v>0</v>
      </c>
      <c r="I1823" s="34">
        <v>470000000</v>
      </c>
      <c r="J1823" s="21" t="s">
        <v>1330</v>
      </c>
      <c r="K1823" s="17" t="s">
        <v>1647</v>
      </c>
      <c r="L1823" s="236" t="s">
        <v>3930</v>
      </c>
      <c r="M1823" s="141" t="s">
        <v>383</v>
      </c>
      <c r="N1823" s="364" t="s">
        <v>6116</v>
      </c>
      <c r="O1823" s="3" t="s">
        <v>1382</v>
      </c>
      <c r="P1823" s="7" t="s">
        <v>1354</v>
      </c>
      <c r="Q1823" s="3" t="s">
        <v>1195</v>
      </c>
      <c r="R1823" s="212">
        <v>2</v>
      </c>
      <c r="S1823" s="184">
        <v>1519083.4</v>
      </c>
      <c r="T1823" s="254">
        <f t="shared" si="331"/>
        <v>3038166.8</v>
      </c>
      <c r="U1823" s="83">
        <f t="shared" si="330"/>
        <v>3402746.8160000001</v>
      </c>
      <c r="V1823" s="9" t="s">
        <v>1341</v>
      </c>
      <c r="W1823" s="153" t="s">
        <v>1410</v>
      </c>
      <c r="X1823" s="244"/>
    </row>
    <row r="1824" spans="1:24" s="226" customFormat="1" ht="102">
      <c r="A1824" s="9" t="s">
        <v>7693</v>
      </c>
      <c r="B1824" s="3" t="s">
        <v>1332</v>
      </c>
      <c r="C1824" s="193" t="s">
        <v>4260</v>
      </c>
      <c r="D1824" s="191" t="s">
        <v>4261</v>
      </c>
      <c r="E1824" s="199" t="s">
        <v>4613</v>
      </c>
      <c r="F1824" s="244"/>
      <c r="G1824" s="162" t="s">
        <v>385</v>
      </c>
      <c r="H1824" s="242">
        <v>0</v>
      </c>
      <c r="I1824" s="34">
        <v>470000000</v>
      </c>
      <c r="J1824" s="21" t="s">
        <v>1330</v>
      </c>
      <c r="K1824" s="17" t="s">
        <v>1647</v>
      </c>
      <c r="L1824" s="236" t="s">
        <v>3930</v>
      </c>
      <c r="M1824" s="141" t="s">
        <v>383</v>
      </c>
      <c r="N1824" s="364" t="s">
        <v>6116</v>
      </c>
      <c r="O1824" s="3" t="s">
        <v>1382</v>
      </c>
      <c r="P1824" s="7" t="s">
        <v>1354</v>
      </c>
      <c r="Q1824" s="3" t="s">
        <v>1195</v>
      </c>
      <c r="R1824" s="212">
        <v>4</v>
      </c>
      <c r="S1824" s="184">
        <v>5000</v>
      </c>
      <c r="T1824" s="254">
        <f t="shared" si="331"/>
        <v>20000</v>
      </c>
      <c r="U1824" s="83">
        <f t="shared" si="330"/>
        <v>22400.000000000004</v>
      </c>
      <c r="V1824" s="9" t="s">
        <v>1341</v>
      </c>
      <c r="W1824" s="153" t="s">
        <v>1410</v>
      </c>
      <c r="X1824" s="244"/>
    </row>
    <row r="1825" spans="1:24" s="226" customFormat="1" ht="102">
      <c r="A1825" s="9" t="s">
        <v>7694</v>
      </c>
      <c r="B1825" s="3" t="s">
        <v>1332</v>
      </c>
      <c r="C1825" s="193" t="s">
        <v>4614</v>
      </c>
      <c r="D1825" s="191" t="s">
        <v>4615</v>
      </c>
      <c r="E1825" s="199" t="s">
        <v>4616</v>
      </c>
      <c r="F1825" s="244"/>
      <c r="G1825" s="162" t="s">
        <v>385</v>
      </c>
      <c r="H1825" s="242">
        <v>0</v>
      </c>
      <c r="I1825" s="34">
        <v>470000000</v>
      </c>
      <c r="J1825" s="21" t="s">
        <v>1330</v>
      </c>
      <c r="K1825" s="17" t="s">
        <v>1647</v>
      </c>
      <c r="L1825" s="236" t="s">
        <v>3930</v>
      </c>
      <c r="M1825" s="141" t="s">
        <v>383</v>
      </c>
      <c r="N1825" s="364" t="s">
        <v>6116</v>
      </c>
      <c r="O1825" s="3" t="s">
        <v>1382</v>
      </c>
      <c r="P1825" s="7" t="s">
        <v>1354</v>
      </c>
      <c r="Q1825" s="3" t="s">
        <v>1195</v>
      </c>
      <c r="R1825" s="212">
        <v>20</v>
      </c>
      <c r="S1825" s="184">
        <v>1500</v>
      </c>
      <c r="T1825" s="254">
        <f t="shared" si="331"/>
        <v>30000</v>
      </c>
      <c r="U1825" s="83">
        <f t="shared" si="330"/>
        <v>33600</v>
      </c>
      <c r="V1825" s="9" t="s">
        <v>1341</v>
      </c>
      <c r="W1825" s="153" t="s">
        <v>1410</v>
      </c>
      <c r="X1825" s="244"/>
    </row>
    <row r="1826" spans="1:24" s="226" customFormat="1" ht="102">
      <c r="A1826" s="9" t="s">
        <v>7695</v>
      </c>
      <c r="B1826" s="3" t="s">
        <v>1332</v>
      </c>
      <c r="C1826" s="193" t="s">
        <v>4174</v>
      </c>
      <c r="D1826" s="191" t="s">
        <v>3979</v>
      </c>
      <c r="E1826" s="199" t="s">
        <v>4617</v>
      </c>
      <c r="F1826" s="244"/>
      <c r="G1826" s="162" t="s">
        <v>385</v>
      </c>
      <c r="H1826" s="242">
        <v>0</v>
      </c>
      <c r="I1826" s="34">
        <v>470000000</v>
      </c>
      <c r="J1826" s="21" t="s">
        <v>1330</v>
      </c>
      <c r="K1826" s="17" t="s">
        <v>1647</v>
      </c>
      <c r="L1826" s="236" t="s">
        <v>3930</v>
      </c>
      <c r="M1826" s="141" t="s">
        <v>383</v>
      </c>
      <c r="N1826" s="364" t="s">
        <v>6116</v>
      </c>
      <c r="O1826" s="3" t="s">
        <v>1382</v>
      </c>
      <c r="P1826" s="7" t="s">
        <v>1354</v>
      </c>
      <c r="Q1826" s="3" t="s">
        <v>1195</v>
      </c>
      <c r="R1826" s="212">
        <v>80</v>
      </c>
      <c r="S1826" s="184">
        <v>2100</v>
      </c>
      <c r="T1826" s="254">
        <f t="shared" si="331"/>
        <v>168000</v>
      </c>
      <c r="U1826" s="83">
        <f t="shared" si="330"/>
        <v>188160.00000000003</v>
      </c>
      <c r="V1826" s="9" t="s">
        <v>1341</v>
      </c>
      <c r="W1826" s="153" t="s">
        <v>1410</v>
      </c>
      <c r="X1826" s="244"/>
    </row>
    <row r="1827" spans="1:24" s="226" customFormat="1" ht="102">
      <c r="A1827" s="9" t="s">
        <v>7696</v>
      </c>
      <c r="B1827" s="3" t="s">
        <v>1332</v>
      </c>
      <c r="C1827" s="193" t="s">
        <v>4174</v>
      </c>
      <c r="D1827" s="191" t="s">
        <v>3979</v>
      </c>
      <c r="E1827" s="199" t="s">
        <v>4618</v>
      </c>
      <c r="F1827" s="244"/>
      <c r="G1827" s="162" t="s">
        <v>385</v>
      </c>
      <c r="H1827" s="242">
        <v>0</v>
      </c>
      <c r="I1827" s="34">
        <v>470000000</v>
      </c>
      <c r="J1827" s="21" t="s">
        <v>1330</v>
      </c>
      <c r="K1827" s="17" t="s">
        <v>1647</v>
      </c>
      <c r="L1827" s="236" t="s">
        <v>3930</v>
      </c>
      <c r="M1827" s="141" t="s">
        <v>383</v>
      </c>
      <c r="N1827" s="364" t="s">
        <v>6116</v>
      </c>
      <c r="O1827" s="3" t="s">
        <v>1382</v>
      </c>
      <c r="P1827" s="7" t="s">
        <v>1354</v>
      </c>
      <c r="Q1827" s="3" t="s">
        <v>1195</v>
      </c>
      <c r="R1827" s="212">
        <v>80</v>
      </c>
      <c r="S1827" s="184">
        <v>1850</v>
      </c>
      <c r="T1827" s="254">
        <f t="shared" si="331"/>
        <v>148000</v>
      </c>
      <c r="U1827" s="83">
        <f t="shared" si="330"/>
        <v>165760.00000000003</v>
      </c>
      <c r="V1827" s="9" t="s">
        <v>1341</v>
      </c>
      <c r="W1827" s="153" t="s">
        <v>1410</v>
      </c>
      <c r="X1827" s="244"/>
    </row>
    <row r="1828" spans="1:24" s="226" customFormat="1" ht="102">
      <c r="A1828" s="9" t="s">
        <v>7697</v>
      </c>
      <c r="B1828" s="3" t="s">
        <v>1332</v>
      </c>
      <c r="C1828" s="195" t="s">
        <v>4440</v>
      </c>
      <c r="D1828" s="199" t="s">
        <v>4441</v>
      </c>
      <c r="E1828" s="200" t="s">
        <v>4619</v>
      </c>
      <c r="F1828" s="244"/>
      <c r="G1828" s="162" t="s">
        <v>385</v>
      </c>
      <c r="H1828" s="242">
        <v>0</v>
      </c>
      <c r="I1828" s="34">
        <v>470000000</v>
      </c>
      <c r="J1828" s="21" t="s">
        <v>1330</v>
      </c>
      <c r="K1828" s="17" t="s">
        <v>1647</v>
      </c>
      <c r="L1828" s="236" t="s">
        <v>3930</v>
      </c>
      <c r="M1828" s="141" t="s">
        <v>383</v>
      </c>
      <c r="N1828" s="364" t="s">
        <v>6116</v>
      </c>
      <c r="O1828" s="3" t="s">
        <v>1382</v>
      </c>
      <c r="P1828" s="7" t="s">
        <v>1354</v>
      </c>
      <c r="Q1828" s="3" t="s">
        <v>1195</v>
      </c>
      <c r="R1828" s="158">
        <v>2</v>
      </c>
      <c r="S1828" s="261">
        <v>143567.67000000001</v>
      </c>
      <c r="T1828" s="254">
        <f t="shared" si="331"/>
        <v>287135.34000000003</v>
      </c>
      <c r="U1828" s="83">
        <f t="shared" si="330"/>
        <v>321591.58080000005</v>
      </c>
      <c r="V1828" s="9" t="s">
        <v>1341</v>
      </c>
      <c r="W1828" s="153" t="s">
        <v>1410</v>
      </c>
      <c r="X1828" s="244"/>
    </row>
    <row r="1829" spans="1:24" s="226" customFormat="1" ht="102">
      <c r="A1829" s="9" t="s">
        <v>7698</v>
      </c>
      <c r="B1829" s="3" t="s">
        <v>1332</v>
      </c>
      <c r="C1829" s="195" t="s">
        <v>4271</v>
      </c>
      <c r="D1829" s="199" t="s">
        <v>4275</v>
      </c>
      <c r="E1829" s="200" t="s">
        <v>4620</v>
      </c>
      <c r="F1829" s="244"/>
      <c r="G1829" s="162" t="s">
        <v>385</v>
      </c>
      <c r="H1829" s="242">
        <v>0</v>
      </c>
      <c r="I1829" s="34">
        <v>470000000</v>
      </c>
      <c r="J1829" s="21" t="s">
        <v>1330</v>
      </c>
      <c r="K1829" s="17" t="s">
        <v>1647</v>
      </c>
      <c r="L1829" s="236" t="s">
        <v>3930</v>
      </c>
      <c r="M1829" s="141" t="s">
        <v>383</v>
      </c>
      <c r="N1829" s="364" t="s">
        <v>6116</v>
      </c>
      <c r="O1829" s="3" t="s">
        <v>1382</v>
      </c>
      <c r="P1829" s="7" t="s">
        <v>1354</v>
      </c>
      <c r="Q1829" s="3" t="s">
        <v>1195</v>
      </c>
      <c r="R1829" s="158">
        <v>2</v>
      </c>
      <c r="S1829" s="261">
        <v>67847.240000000005</v>
      </c>
      <c r="T1829" s="254">
        <f t="shared" si="331"/>
        <v>135694.48000000001</v>
      </c>
      <c r="U1829" s="83">
        <f t="shared" si="330"/>
        <v>151977.81760000004</v>
      </c>
      <c r="V1829" s="9" t="s">
        <v>1341</v>
      </c>
      <c r="W1829" s="153" t="s">
        <v>1410</v>
      </c>
      <c r="X1829" s="244"/>
    </row>
    <row r="1830" spans="1:24" s="226" customFormat="1" ht="102">
      <c r="A1830" s="9" t="s">
        <v>7699</v>
      </c>
      <c r="B1830" s="3" t="s">
        <v>1332</v>
      </c>
      <c r="C1830" s="195" t="s">
        <v>4274</v>
      </c>
      <c r="D1830" s="199" t="s">
        <v>4275</v>
      </c>
      <c r="E1830" s="200" t="s">
        <v>4621</v>
      </c>
      <c r="F1830" s="244"/>
      <c r="G1830" s="162" t="s">
        <v>385</v>
      </c>
      <c r="H1830" s="242">
        <v>0</v>
      </c>
      <c r="I1830" s="34">
        <v>470000000</v>
      </c>
      <c r="J1830" s="21" t="s">
        <v>1330</v>
      </c>
      <c r="K1830" s="17" t="s">
        <v>1647</v>
      </c>
      <c r="L1830" s="236" t="s">
        <v>3930</v>
      </c>
      <c r="M1830" s="141" t="s">
        <v>383</v>
      </c>
      <c r="N1830" s="364" t="s">
        <v>6116</v>
      </c>
      <c r="O1830" s="3" t="s">
        <v>1382</v>
      </c>
      <c r="P1830" s="7" t="s">
        <v>1354</v>
      </c>
      <c r="Q1830" s="3" t="s">
        <v>1195</v>
      </c>
      <c r="R1830" s="158">
        <v>2</v>
      </c>
      <c r="S1830" s="261">
        <v>93638.87</v>
      </c>
      <c r="T1830" s="254">
        <f t="shared" si="331"/>
        <v>187277.74</v>
      </c>
      <c r="U1830" s="83">
        <f t="shared" si="330"/>
        <v>209751.06880000001</v>
      </c>
      <c r="V1830" s="9" t="s">
        <v>1341</v>
      </c>
      <c r="W1830" s="153" t="s">
        <v>1410</v>
      </c>
      <c r="X1830" s="244"/>
    </row>
    <row r="1831" spans="1:24" s="226" customFormat="1" ht="102">
      <c r="A1831" s="9" t="s">
        <v>7700</v>
      </c>
      <c r="B1831" s="3" t="s">
        <v>1332</v>
      </c>
      <c r="C1831" s="195" t="s">
        <v>3939</v>
      </c>
      <c r="D1831" s="203" t="s">
        <v>4503</v>
      </c>
      <c r="E1831" s="200" t="s">
        <v>4622</v>
      </c>
      <c r="F1831" s="244"/>
      <c r="G1831" s="162" t="s">
        <v>384</v>
      </c>
      <c r="H1831" s="242">
        <v>0</v>
      </c>
      <c r="I1831" s="34">
        <v>470000000</v>
      </c>
      <c r="J1831" s="21" t="s">
        <v>1330</v>
      </c>
      <c r="K1831" s="17" t="s">
        <v>1647</v>
      </c>
      <c r="L1831" s="236" t="s">
        <v>3930</v>
      </c>
      <c r="M1831" s="141" t="s">
        <v>383</v>
      </c>
      <c r="N1831" s="364" t="s">
        <v>6116</v>
      </c>
      <c r="O1831" s="3" t="s">
        <v>1382</v>
      </c>
      <c r="P1831" s="7" t="s">
        <v>1354</v>
      </c>
      <c r="Q1831" s="3" t="s">
        <v>1195</v>
      </c>
      <c r="R1831" s="207">
        <v>5</v>
      </c>
      <c r="S1831" s="184">
        <v>900</v>
      </c>
      <c r="T1831" s="254">
        <f t="shared" si="331"/>
        <v>4500</v>
      </c>
      <c r="U1831" s="83">
        <f t="shared" si="330"/>
        <v>5040.0000000000009</v>
      </c>
      <c r="V1831" s="9" t="s">
        <v>1341</v>
      </c>
      <c r="W1831" s="153" t="s">
        <v>1410</v>
      </c>
      <c r="X1831" s="244"/>
    </row>
    <row r="1832" spans="1:24" s="226" customFormat="1" ht="102">
      <c r="A1832" s="9" t="s">
        <v>7701</v>
      </c>
      <c r="B1832" s="3" t="s">
        <v>1332</v>
      </c>
      <c r="C1832" s="193" t="s">
        <v>4515</v>
      </c>
      <c r="D1832" s="199" t="s">
        <v>4623</v>
      </c>
      <c r="E1832" s="200" t="s">
        <v>4624</v>
      </c>
      <c r="F1832" s="244"/>
      <c r="G1832" s="162" t="s">
        <v>384</v>
      </c>
      <c r="H1832" s="242">
        <v>0</v>
      </c>
      <c r="I1832" s="34">
        <v>470000000</v>
      </c>
      <c r="J1832" s="21" t="s">
        <v>1330</v>
      </c>
      <c r="K1832" s="17" t="s">
        <v>1647</v>
      </c>
      <c r="L1832" s="236" t="s">
        <v>3930</v>
      </c>
      <c r="M1832" s="141" t="s">
        <v>383</v>
      </c>
      <c r="N1832" s="364" t="s">
        <v>6116</v>
      </c>
      <c r="O1832" s="3" t="s">
        <v>1382</v>
      </c>
      <c r="P1832" s="7" t="s">
        <v>1354</v>
      </c>
      <c r="Q1832" s="3" t="s">
        <v>1195</v>
      </c>
      <c r="R1832" s="158">
        <v>1</v>
      </c>
      <c r="S1832" s="184">
        <v>29648</v>
      </c>
      <c r="T1832" s="254">
        <f t="shared" si="331"/>
        <v>29648</v>
      </c>
      <c r="U1832" s="83">
        <f t="shared" si="330"/>
        <v>33205.760000000002</v>
      </c>
      <c r="V1832" s="9" t="s">
        <v>1341</v>
      </c>
      <c r="W1832" s="153" t="s">
        <v>1410</v>
      </c>
      <c r="X1832" s="244"/>
    </row>
    <row r="1833" spans="1:24" s="226" customFormat="1" ht="102">
      <c r="A1833" s="9" t="s">
        <v>7702</v>
      </c>
      <c r="B1833" s="3" t="s">
        <v>1332</v>
      </c>
      <c r="C1833" s="195" t="s">
        <v>4249</v>
      </c>
      <c r="D1833" s="190" t="s">
        <v>4625</v>
      </c>
      <c r="E1833" s="200" t="s">
        <v>4626</v>
      </c>
      <c r="F1833" s="244"/>
      <c r="G1833" s="162" t="s">
        <v>384</v>
      </c>
      <c r="H1833" s="242">
        <v>0</v>
      </c>
      <c r="I1833" s="34">
        <v>470000000</v>
      </c>
      <c r="J1833" s="21" t="s">
        <v>1330</v>
      </c>
      <c r="K1833" s="17" t="s">
        <v>1647</v>
      </c>
      <c r="L1833" s="236" t="s">
        <v>3930</v>
      </c>
      <c r="M1833" s="141" t="s">
        <v>383</v>
      </c>
      <c r="N1833" s="364" t="s">
        <v>6116</v>
      </c>
      <c r="O1833" s="3" t="s">
        <v>1382</v>
      </c>
      <c r="P1833" s="7" t="s">
        <v>1354</v>
      </c>
      <c r="Q1833" s="3" t="s">
        <v>1195</v>
      </c>
      <c r="R1833" s="158">
        <v>1</v>
      </c>
      <c r="S1833" s="184">
        <v>41550</v>
      </c>
      <c r="T1833" s="254">
        <f t="shared" si="331"/>
        <v>41550</v>
      </c>
      <c r="U1833" s="83">
        <f t="shared" si="330"/>
        <v>46536.000000000007</v>
      </c>
      <c r="V1833" s="9" t="s">
        <v>1341</v>
      </c>
      <c r="W1833" s="153" t="s">
        <v>1410</v>
      </c>
      <c r="X1833" s="244"/>
    </row>
    <row r="1834" spans="1:24" s="226" customFormat="1" ht="102">
      <c r="A1834" s="9" t="s">
        <v>7703</v>
      </c>
      <c r="B1834" s="3" t="s">
        <v>1332</v>
      </c>
      <c r="C1834" s="195" t="s">
        <v>4627</v>
      </c>
      <c r="D1834" s="190" t="s">
        <v>4628</v>
      </c>
      <c r="E1834" s="200" t="s">
        <v>4629</v>
      </c>
      <c r="F1834" s="244"/>
      <c r="G1834" s="162" t="s">
        <v>384</v>
      </c>
      <c r="H1834" s="242">
        <v>0</v>
      </c>
      <c r="I1834" s="34">
        <v>470000000</v>
      </c>
      <c r="J1834" s="21" t="s">
        <v>1330</v>
      </c>
      <c r="K1834" s="17" t="s">
        <v>1647</v>
      </c>
      <c r="L1834" s="236" t="s">
        <v>3930</v>
      </c>
      <c r="M1834" s="141" t="s">
        <v>383</v>
      </c>
      <c r="N1834" s="364" t="s">
        <v>6116</v>
      </c>
      <c r="O1834" s="3" t="s">
        <v>1382</v>
      </c>
      <c r="P1834" s="7" t="s">
        <v>1354</v>
      </c>
      <c r="Q1834" s="3" t="s">
        <v>1195</v>
      </c>
      <c r="R1834" s="158">
        <v>1</v>
      </c>
      <c r="S1834" s="184">
        <v>27816</v>
      </c>
      <c r="T1834" s="254">
        <f t="shared" si="331"/>
        <v>27816</v>
      </c>
      <c r="U1834" s="83">
        <f t="shared" si="330"/>
        <v>31153.920000000002</v>
      </c>
      <c r="V1834" s="9" t="s">
        <v>1341</v>
      </c>
      <c r="W1834" s="153" t="s">
        <v>1410</v>
      </c>
      <c r="X1834" s="244"/>
    </row>
    <row r="1835" spans="1:24" s="226" customFormat="1" ht="102">
      <c r="A1835" s="9" t="s">
        <v>7704</v>
      </c>
      <c r="B1835" s="3" t="s">
        <v>1332</v>
      </c>
      <c r="C1835" s="195" t="s">
        <v>4263</v>
      </c>
      <c r="D1835" s="190" t="s">
        <v>4264</v>
      </c>
      <c r="E1835" s="200" t="s">
        <v>4630</v>
      </c>
      <c r="F1835" s="244"/>
      <c r="G1835" s="162" t="s">
        <v>384</v>
      </c>
      <c r="H1835" s="242">
        <v>0</v>
      </c>
      <c r="I1835" s="34">
        <v>470000000</v>
      </c>
      <c r="J1835" s="21" t="s">
        <v>1330</v>
      </c>
      <c r="K1835" s="17" t="s">
        <v>1647</v>
      </c>
      <c r="L1835" s="236" t="s">
        <v>3930</v>
      </c>
      <c r="M1835" s="141" t="s">
        <v>383</v>
      </c>
      <c r="N1835" s="364" t="s">
        <v>6116</v>
      </c>
      <c r="O1835" s="3" t="s">
        <v>1382</v>
      </c>
      <c r="P1835" s="7" t="s">
        <v>1354</v>
      </c>
      <c r="Q1835" s="3" t="s">
        <v>1195</v>
      </c>
      <c r="R1835" s="158">
        <v>1</v>
      </c>
      <c r="S1835" s="184">
        <v>236700.05</v>
      </c>
      <c r="T1835" s="254">
        <f t="shared" si="331"/>
        <v>236700.05</v>
      </c>
      <c r="U1835" s="83">
        <f t="shared" si="330"/>
        <v>265104.05600000004</v>
      </c>
      <c r="V1835" s="9" t="s">
        <v>1341</v>
      </c>
      <c r="W1835" s="153" t="s">
        <v>1410</v>
      </c>
      <c r="X1835" s="244"/>
    </row>
    <row r="1836" spans="1:24" s="226" customFormat="1" ht="102">
      <c r="A1836" s="9" t="s">
        <v>7705</v>
      </c>
      <c r="B1836" s="3" t="s">
        <v>1332</v>
      </c>
      <c r="C1836" s="195" t="s">
        <v>4263</v>
      </c>
      <c r="D1836" s="190" t="s">
        <v>4264</v>
      </c>
      <c r="E1836" s="200" t="s">
        <v>4631</v>
      </c>
      <c r="F1836" s="244"/>
      <c r="G1836" s="162" t="s">
        <v>384</v>
      </c>
      <c r="H1836" s="242">
        <v>0</v>
      </c>
      <c r="I1836" s="34">
        <v>470000000</v>
      </c>
      <c r="J1836" s="21" t="s">
        <v>1330</v>
      </c>
      <c r="K1836" s="17" t="s">
        <v>1647</v>
      </c>
      <c r="L1836" s="236" t="s">
        <v>3930</v>
      </c>
      <c r="M1836" s="141" t="s">
        <v>383</v>
      </c>
      <c r="N1836" s="364" t="s">
        <v>6116</v>
      </c>
      <c r="O1836" s="3" t="s">
        <v>1382</v>
      </c>
      <c r="P1836" s="7" t="s">
        <v>1354</v>
      </c>
      <c r="Q1836" s="3" t="s">
        <v>1195</v>
      </c>
      <c r="R1836" s="158">
        <v>1</v>
      </c>
      <c r="S1836" s="184">
        <v>246108.15</v>
      </c>
      <c r="T1836" s="254">
        <f t="shared" si="331"/>
        <v>246108.15</v>
      </c>
      <c r="U1836" s="83">
        <f t="shared" si="330"/>
        <v>275641.12800000003</v>
      </c>
      <c r="V1836" s="9" t="s">
        <v>1341</v>
      </c>
      <c r="W1836" s="153" t="s">
        <v>1410</v>
      </c>
      <c r="X1836" s="244"/>
    </row>
    <row r="1837" spans="1:24" s="226" customFormat="1" ht="102">
      <c r="A1837" s="9" t="s">
        <v>7706</v>
      </c>
      <c r="B1837" s="3" t="s">
        <v>1332</v>
      </c>
      <c r="C1837" s="195" t="s">
        <v>4268</v>
      </c>
      <c r="D1837" s="199" t="s">
        <v>4375</v>
      </c>
      <c r="E1837" s="200" t="s">
        <v>4632</v>
      </c>
      <c r="F1837" s="244"/>
      <c r="G1837" s="162" t="s">
        <v>384</v>
      </c>
      <c r="H1837" s="242">
        <v>0</v>
      </c>
      <c r="I1837" s="34">
        <v>470000000</v>
      </c>
      <c r="J1837" s="21" t="s">
        <v>1330</v>
      </c>
      <c r="K1837" s="17" t="s">
        <v>1647</v>
      </c>
      <c r="L1837" s="236" t="s">
        <v>3930</v>
      </c>
      <c r="M1837" s="141" t="s">
        <v>383</v>
      </c>
      <c r="N1837" s="364" t="s">
        <v>6116</v>
      </c>
      <c r="O1837" s="3" t="s">
        <v>1382</v>
      </c>
      <c r="P1837" s="7" t="s">
        <v>1354</v>
      </c>
      <c r="Q1837" s="3" t="s">
        <v>1195</v>
      </c>
      <c r="R1837" s="158">
        <v>4</v>
      </c>
      <c r="S1837" s="184">
        <v>18533.36</v>
      </c>
      <c r="T1837" s="254">
        <f t="shared" si="331"/>
        <v>74133.440000000002</v>
      </c>
      <c r="U1837" s="83">
        <f t="shared" si="330"/>
        <v>83029.452800000014</v>
      </c>
      <c r="V1837" s="9" t="s">
        <v>1341</v>
      </c>
      <c r="W1837" s="153" t="s">
        <v>1410</v>
      </c>
      <c r="X1837" s="244"/>
    </row>
    <row r="1838" spans="1:24" s="226" customFormat="1" ht="102">
      <c r="A1838" s="9" t="s">
        <v>7707</v>
      </c>
      <c r="B1838" s="3" t="s">
        <v>1332</v>
      </c>
      <c r="C1838" s="195" t="s">
        <v>4271</v>
      </c>
      <c r="D1838" s="199" t="s">
        <v>4272</v>
      </c>
      <c r="E1838" s="200" t="s">
        <v>4633</v>
      </c>
      <c r="F1838" s="244"/>
      <c r="G1838" s="162" t="s">
        <v>384</v>
      </c>
      <c r="H1838" s="242">
        <v>0</v>
      </c>
      <c r="I1838" s="34">
        <v>470000000</v>
      </c>
      <c r="J1838" s="21" t="s">
        <v>1330</v>
      </c>
      <c r="K1838" s="17" t="s">
        <v>1647</v>
      </c>
      <c r="L1838" s="236" t="s">
        <v>3930</v>
      </c>
      <c r="M1838" s="141" t="s">
        <v>383</v>
      </c>
      <c r="N1838" s="364" t="s">
        <v>6116</v>
      </c>
      <c r="O1838" s="3" t="s">
        <v>1382</v>
      </c>
      <c r="P1838" s="7" t="s">
        <v>1354</v>
      </c>
      <c r="Q1838" s="3" t="s">
        <v>1195</v>
      </c>
      <c r="R1838" s="158">
        <v>2</v>
      </c>
      <c r="S1838" s="184">
        <v>52554.21</v>
      </c>
      <c r="T1838" s="254">
        <f t="shared" si="331"/>
        <v>105108.42</v>
      </c>
      <c r="U1838" s="83">
        <f t="shared" si="330"/>
        <v>117721.43040000001</v>
      </c>
      <c r="V1838" s="9" t="s">
        <v>1341</v>
      </c>
      <c r="W1838" s="153" t="s">
        <v>1410</v>
      </c>
      <c r="X1838" s="244"/>
    </row>
    <row r="1839" spans="1:24" s="226" customFormat="1" ht="102">
      <c r="A1839" s="9" t="s">
        <v>7708</v>
      </c>
      <c r="B1839" s="3" t="s">
        <v>1332</v>
      </c>
      <c r="C1839" s="195" t="s">
        <v>4274</v>
      </c>
      <c r="D1839" s="199" t="s">
        <v>4275</v>
      </c>
      <c r="E1839" s="200" t="s">
        <v>4634</v>
      </c>
      <c r="F1839" s="244"/>
      <c r="G1839" s="162" t="s">
        <v>384</v>
      </c>
      <c r="H1839" s="242">
        <v>0</v>
      </c>
      <c r="I1839" s="34">
        <v>470000000</v>
      </c>
      <c r="J1839" s="21" t="s">
        <v>1330</v>
      </c>
      <c r="K1839" s="17" t="s">
        <v>1647</v>
      </c>
      <c r="L1839" s="236" t="s">
        <v>3930</v>
      </c>
      <c r="M1839" s="141" t="s">
        <v>383</v>
      </c>
      <c r="N1839" s="364" t="s">
        <v>6116</v>
      </c>
      <c r="O1839" s="3" t="s">
        <v>1382</v>
      </c>
      <c r="P1839" s="7" t="s">
        <v>1354</v>
      </c>
      <c r="Q1839" s="3" t="s">
        <v>1195</v>
      </c>
      <c r="R1839" s="158">
        <v>2</v>
      </c>
      <c r="S1839" s="184">
        <v>63460</v>
      </c>
      <c r="T1839" s="254">
        <f t="shared" si="331"/>
        <v>126920</v>
      </c>
      <c r="U1839" s="83">
        <f t="shared" si="330"/>
        <v>142150.40000000002</v>
      </c>
      <c r="V1839" s="9" t="s">
        <v>1341</v>
      </c>
      <c r="W1839" s="153" t="s">
        <v>1410</v>
      </c>
      <c r="X1839" s="244"/>
    </row>
    <row r="1840" spans="1:24" s="226" customFormat="1" ht="102">
      <c r="A1840" s="9" t="s">
        <v>7709</v>
      </c>
      <c r="B1840" s="3" t="s">
        <v>1332</v>
      </c>
      <c r="C1840" s="195" t="s">
        <v>4635</v>
      </c>
      <c r="D1840" s="190" t="s">
        <v>4636</v>
      </c>
      <c r="E1840" s="200" t="s">
        <v>4637</v>
      </c>
      <c r="F1840" s="244"/>
      <c r="G1840" s="162" t="s">
        <v>384</v>
      </c>
      <c r="H1840" s="242">
        <v>0</v>
      </c>
      <c r="I1840" s="34">
        <v>470000000</v>
      </c>
      <c r="J1840" s="21" t="s">
        <v>1330</v>
      </c>
      <c r="K1840" s="17" t="s">
        <v>1647</v>
      </c>
      <c r="L1840" s="236" t="s">
        <v>3930</v>
      </c>
      <c r="M1840" s="141" t="s">
        <v>383</v>
      </c>
      <c r="N1840" s="364" t="s">
        <v>6116</v>
      </c>
      <c r="O1840" s="3" t="s">
        <v>1382</v>
      </c>
      <c r="P1840" s="7" t="s">
        <v>1354</v>
      </c>
      <c r="Q1840" s="3" t="s">
        <v>1195</v>
      </c>
      <c r="R1840" s="158">
        <v>1</v>
      </c>
      <c r="S1840" s="184">
        <v>37734</v>
      </c>
      <c r="T1840" s="254">
        <f t="shared" si="331"/>
        <v>37734</v>
      </c>
      <c r="U1840" s="83">
        <f t="shared" si="330"/>
        <v>42262.080000000002</v>
      </c>
      <c r="V1840" s="9" t="s">
        <v>1341</v>
      </c>
      <c r="W1840" s="153" t="s">
        <v>1410</v>
      </c>
      <c r="X1840" s="244"/>
    </row>
    <row r="1841" spans="1:24" s="226" customFormat="1" ht="102">
      <c r="A1841" s="9" t="s">
        <v>7710</v>
      </c>
      <c r="B1841" s="3" t="s">
        <v>1332</v>
      </c>
      <c r="C1841" s="193" t="s">
        <v>4291</v>
      </c>
      <c r="D1841" s="191" t="s">
        <v>4292</v>
      </c>
      <c r="E1841" s="200" t="s">
        <v>4638</v>
      </c>
      <c r="F1841" s="244"/>
      <c r="G1841" s="162" t="s">
        <v>384</v>
      </c>
      <c r="H1841" s="242">
        <v>0</v>
      </c>
      <c r="I1841" s="34">
        <v>470000000</v>
      </c>
      <c r="J1841" s="21" t="s">
        <v>1330</v>
      </c>
      <c r="K1841" s="17" t="s">
        <v>1647</v>
      </c>
      <c r="L1841" s="236" t="s">
        <v>3930</v>
      </c>
      <c r="M1841" s="141" t="s">
        <v>383</v>
      </c>
      <c r="N1841" s="364" t="s">
        <v>6116</v>
      </c>
      <c r="O1841" s="3" t="s">
        <v>1382</v>
      </c>
      <c r="P1841" s="7" t="s">
        <v>1354</v>
      </c>
      <c r="Q1841" s="3" t="s">
        <v>1195</v>
      </c>
      <c r="R1841" s="158">
        <v>2</v>
      </c>
      <c r="S1841" s="184">
        <v>26953.75</v>
      </c>
      <c r="T1841" s="254">
        <f t="shared" si="331"/>
        <v>53907.5</v>
      </c>
      <c r="U1841" s="83">
        <f t="shared" si="330"/>
        <v>60376.400000000009</v>
      </c>
      <c r="V1841" s="9" t="s">
        <v>1341</v>
      </c>
      <c r="W1841" s="153" t="s">
        <v>1410</v>
      </c>
      <c r="X1841" s="244"/>
    </row>
    <row r="1842" spans="1:24" s="226" customFormat="1" ht="102">
      <c r="A1842" s="9" t="s">
        <v>7711</v>
      </c>
      <c r="B1842" s="3" t="s">
        <v>1332</v>
      </c>
      <c r="C1842" s="194" t="s">
        <v>3943</v>
      </c>
      <c r="D1842" s="191" t="s">
        <v>3944</v>
      </c>
      <c r="E1842" s="200" t="s">
        <v>4639</v>
      </c>
      <c r="F1842" s="244"/>
      <c r="G1842" s="162" t="s">
        <v>384</v>
      </c>
      <c r="H1842" s="242">
        <v>0</v>
      </c>
      <c r="I1842" s="34">
        <v>470000000</v>
      </c>
      <c r="J1842" s="21" t="s">
        <v>1330</v>
      </c>
      <c r="K1842" s="17" t="s">
        <v>1647</v>
      </c>
      <c r="L1842" s="236" t="s">
        <v>3930</v>
      </c>
      <c r="M1842" s="141" t="s">
        <v>383</v>
      </c>
      <c r="N1842" s="364" t="s">
        <v>6116</v>
      </c>
      <c r="O1842" s="3" t="s">
        <v>1382</v>
      </c>
      <c r="P1842" s="7" t="s">
        <v>1354</v>
      </c>
      <c r="Q1842" s="3" t="s">
        <v>1195</v>
      </c>
      <c r="R1842" s="158">
        <v>2</v>
      </c>
      <c r="S1842" s="184">
        <v>46950.43</v>
      </c>
      <c r="T1842" s="254">
        <f t="shared" si="331"/>
        <v>93900.86</v>
      </c>
      <c r="U1842" s="83">
        <f t="shared" si="330"/>
        <v>105168.96320000001</v>
      </c>
      <c r="V1842" s="9" t="s">
        <v>1341</v>
      </c>
      <c r="W1842" s="153" t="s">
        <v>1410</v>
      </c>
      <c r="X1842" s="244"/>
    </row>
    <row r="1843" spans="1:24" s="226" customFormat="1" ht="102">
      <c r="A1843" s="9" t="s">
        <v>7712</v>
      </c>
      <c r="B1843" s="3" t="s">
        <v>1332</v>
      </c>
      <c r="C1843" s="195" t="s">
        <v>4640</v>
      </c>
      <c r="D1843" s="190" t="s">
        <v>4641</v>
      </c>
      <c r="E1843" s="213" t="s">
        <v>9035</v>
      </c>
      <c r="F1843" s="244"/>
      <c r="G1843" s="162" t="s">
        <v>384</v>
      </c>
      <c r="H1843" s="242">
        <v>0</v>
      </c>
      <c r="I1843" s="34">
        <v>470000000</v>
      </c>
      <c r="J1843" s="21" t="s">
        <v>1330</v>
      </c>
      <c r="K1843" s="17" t="s">
        <v>1647</v>
      </c>
      <c r="L1843" s="236" t="s">
        <v>3930</v>
      </c>
      <c r="M1843" s="141" t="s">
        <v>383</v>
      </c>
      <c r="N1843" s="364" t="s">
        <v>6116</v>
      </c>
      <c r="O1843" s="3" t="s">
        <v>1382</v>
      </c>
      <c r="P1843" s="7" t="s">
        <v>1354</v>
      </c>
      <c r="Q1843" s="3" t="s">
        <v>1195</v>
      </c>
      <c r="R1843" s="212">
        <v>1</v>
      </c>
      <c r="S1843" s="184">
        <v>250000</v>
      </c>
      <c r="T1843" s="254">
        <f t="shared" si="331"/>
        <v>250000</v>
      </c>
      <c r="U1843" s="83">
        <f t="shared" si="330"/>
        <v>280000</v>
      </c>
      <c r="V1843" s="9" t="s">
        <v>1341</v>
      </c>
      <c r="W1843" s="153" t="s">
        <v>1410</v>
      </c>
      <c r="X1843" s="244"/>
    </row>
    <row r="1844" spans="1:24" s="226" customFormat="1" ht="102">
      <c r="A1844" s="9" t="s">
        <v>7713</v>
      </c>
      <c r="B1844" s="3" t="s">
        <v>1332</v>
      </c>
      <c r="C1844" s="193" t="s">
        <v>4614</v>
      </c>
      <c r="D1844" s="191" t="s">
        <v>4615</v>
      </c>
      <c r="E1844" s="189" t="s">
        <v>4642</v>
      </c>
      <c r="F1844" s="244"/>
      <c r="G1844" s="162" t="s">
        <v>384</v>
      </c>
      <c r="H1844" s="242">
        <v>0</v>
      </c>
      <c r="I1844" s="34">
        <v>470000000</v>
      </c>
      <c r="J1844" s="21" t="s">
        <v>1330</v>
      </c>
      <c r="K1844" s="17" t="s">
        <v>1647</v>
      </c>
      <c r="L1844" s="236" t="s">
        <v>3930</v>
      </c>
      <c r="M1844" s="141" t="s">
        <v>383</v>
      </c>
      <c r="N1844" s="364" t="s">
        <v>6116</v>
      </c>
      <c r="O1844" s="3" t="s">
        <v>1382</v>
      </c>
      <c r="P1844" s="7" t="s">
        <v>1349</v>
      </c>
      <c r="Q1844" s="3" t="s">
        <v>1348</v>
      </c>
      <c r="R1844" s="262">
        <v>6</v>
      </c>
      <c r="S1844" s="184">
        <v>1500</v>
      </c>
      <c r="T1844" s="254">
        <f t="shared" si="331"/>
        <v>9000</v>
      </c>
      <c r="U1844" s="83">
        <f t="shared" si="330"/>
        <v>10080.000000000002</v>
      </c>
      <c r="V1844" s="9" t="s">
        <v>1341</v>
      </c>
      <c r="W1844" s="153" t="s">
        <v>1410</v>
      </c>
      <c r="X1844" s="244"/>
    </row>
    <row r="1845" spans="1:24" s="226" customFormat="1" ht="102">
      <c r="A1845" s="9" t="s">
        <v>7714</v>
      </c>
      <c r="B1845" s="3" t="s">
        <v>1332</v>
      </c>
      <c r="C1845" s="195" t="s">
        <v>3939</v>
      </c>
      <c r="D1845" s="200" t="s">
        <v>3940</v>
      </c>
      <c r="E1845" s="189" t="s">
        <v>9036</v>
      </c>
      <c r="F1845" s="244"/>
      <c r="G1845" s="162" t="s">
        <v>384</v>
      </c>
      <c r="H1845" s="242">
        <v>0</v>
      </c>
      <c r="I1845" s="34">
        <v>470000000</v>
      </c>
      <c r="J1845" s="21" t="s">
        <v>1330</v>
      </c>
      <c r="K1845" s="17" t="s">
        <v>1647</v>
      </c>
      <c r="L1845" s="236" t="s">
        <v>3930</v>
      </c>
      <c r="M1845" s="141" t="s">
        <v>383</v>
      </c>
      <c r="N1845" s="364" t="s">
        <v>6116</v>
      </c>
      <c r="O1845" s="3" t="s">
        <v>1382</v>
      </c>
      <c r="P1845" s="7" t="s">
        <v>1354</v>
      </c>
      <c r="Q1845" s="3" t="s">
        <v>1195</v>
      </c>
      <c r="R1845" s="262">
        <v>5</v>
      </c>
      <c r="S1845" s="184">
        <v>650</v>
      </c>
      <c r="T1845" s="254">
        <f t="shared" si="331"/>
        <v>3250</v>
      </c>
      <c r="U1845" s="83">
        <f t="shared" si="330"/>
        <v>3640.0000000000005</v>
      </c>
      <c r="V1845" s="9" t="s">
        <v>1341</v>
      </c>
      <c r="W1845" s="153" t="s">
        <v>1410</v>
      </c>
      <c r="X1845" s="244"/>
    </row>
    <row r="1846" spans="1:24" s="226" customFormat="1" ht="102">
      <c r="A1846" s="9" t="s">
        <v>7715</v>
      </c>
      <c r="B1846" s="3" t="s">
        <v>1332</v>
      </c>
      <c r="C1846" s="194" t="s">
        <v>4643</v>
      </c>
      <c r="D1846" s="191" t="s">
        <v>4644</v>
      </c>
      <c r="E1846" s="263" t="s">
        <v>4645</v>
      </c>
      <c r="F1846" s="244"/>
      <c r="G1846" s="162" t="s">
        <v>384</v>
      </c>
      <c r="H1846" s="242">
        <v>0</v>
      </c>
      <c r="I1846" s="34">
        <v>470000000</v>
      </c>
      <c r="J1846" s="21" t="s">
        <v>1330</v>
      </c>
      <c r="K1846" s="17" t="s">
        <v>1647</v>
      </c>
      <c r="L1846" s="236" t="s">
        <v>3930</v>
      </c>
      <c r="M1846" s="141" t="s">
        <v>383</v>
      </c>
      <c r="N1846" s="364" t="s">
        <v>6116</v>
      </c>
      <c r="O1846" s="3" t="s">
        <v>1382</v>
      </c>
      <c r="P1846" s="7" t="s">
        <v>1349</v>
      </c>
      <c r="Q1846" s="3" t="s">
        <v>1348</v>
      </c>
      <c r="R1846" s="262">
        <v>20</v>
      </c>
      <c r="S1846" s="184">
        <v>850</v>
      </c>
      <c r="T1846" s="254">
        <f t="shared" si="331"/>
        <v>17000</v>
      </c>
      <c r="U1846" s="83">
        <f t="shared" si="330"/>
        <v>19040</v>
      </c>
      <c r="V1846" s="9" t="s">
        <v>1341</v>
      </c>
      <c r="W1846" s="153" t="s">
        <v>1410</v>
      </c>
      <c r="X1846" s="244"/>
    </row>
    <row r="1847" spans="1:24" s="226" customFormat="1" ht="102">
      <c r="A1847" s="9" t="s">
        <v>7716</v>
      </c>
      <c r="B1847" s="3" t="s">
        <v>1332</v>
      </c>
      <c r="C1847" s="195" t="s">
        <v>4646</v>
      </c>
      <c r="D1847" s="190" t="s">
        <v>4125</v>
      </c>
      <c r="E1847" s="200" t="s">
        <v>4647</v>
      </c>
      <c r="F1847" s="244"/>
      <c r="G1847" s="162" t="s">
        <v>384</v>
      </c>
      <c r="H1847" s="242">
        <v>0</v>
      </c>
      <c r="I1847" s="34">
        <v>470000000</v>
      </c>
      <c r="J1847" s="21" t="s">
        <v>1330</v>
      </c>
      <c r="K1847" s="17" t="s">
        <v>1647</v>
      </c>
      <c r="L1847" s="236" t="s">
        <v>3930</v>
      </c>
      <c r="M1847" s="141" t="s">
        <v>383</v>
      </c>
      <c r="N1847" s="364" t="s">
        <v>6116</v>
      </c>
      <c r="O1847" s="3" t="s">
        <v>1382</v>
      </c>
      <c r="P1847" s="7" t="s">
        <v>1349</v>
      </c>
      <c r="Q1847" s="3" t="s">
        <v>1348</v>
      </c>
      <c r="R1847" s="212">
        <v>1</v>
      </c>
      <c r="S1847" s="9">
        <v>1306000</v>
      </c>
      <c r="T1847" s="254">
        <f t="shared" si="331"/>
        <v>1306000</v>
      </c>
      <c r="U1847" s="83">
        <f t="shared" si="330"/>
        <v>1462720.0000000002</v>
      </c>
      <c r="V1847" s="9" t="s">
        <v>1341</v>
      </c>
      <c r="W1847" s="153" t="s">
        <v>1410</v>
      </c>
      <c r="X1847" s="244"/>
    </row>
    <row r="1848" spans="1:24" s="226" customFormat="1" ht="102">
      <c r="A1848" s="9" t="s">
        <v>7717</v>
      </c>
      <c r="B1848" s="3" t="s">
        <v>1332</v>
      </c>
      <c r="C1848" s="195" t="s">
        <v>4648</v>
      </c>
      <c r="D1848" s="200" t="s">
        <v>4649</v>
      </c>
      <c r="E1848" s="200" t="s">
        <v>4650</v>
      </c>
      <c r="F1848" s="244"/>
      <c r="G1848" s="162" t="s">
        <v>384</v>
      </c>
      <c r="H1848" s="242">
        <v>0</v>
      </c>
      <c r="I1848" s="34">
        <v>470000000</v>
      </c>
      <c r="J1848" s="21" t="s">
        <v>1330</v>
      </c>
      <c r="K1848" s="17" t="s">
        <v>1647</v>
      </c>
      <c r="L1848" s="236" t="s">
        <v>3930</v>
      </c>
      <c r="M1848" s="141" t="s">
        <v>383</v>
      </c>
      <c r="N1848" s="364" t="s">
        <v>6116</v>
      </c>
      <c r="O1848" s="3" t="s">
        <v>1382</v>
      </c>
      <c r="P1848" s="7" t="s">
        <v>1354</v>
      </c>
      <c r="Q1848" s="3" t="s">
        <v>1195</v>
      </c>
      <c r="R1848" s="207">
        <v>1</v>
      </c>
      <c r="S1848" s="9">
        <v>432866.72</v>
      </c>
      <c r="T1848" s="254">
        <f t="shared" si="331"/>
        <v>432866.72</v>
      </c>
      <c r="U1848" s="83">
        <f t="shared" si="330"/>
        <v>484810.72640000004</v>
      </c>
      <c r="V1848" s="9" t="s">
        <v>1341</v>
      </c>
      <c r="W1848" s="153" t="s">
        <v>1410</v>
      </c>
      <c r="X1848" s="244"/>
    </row>
    <row r="1849" spans="1:24" s="226" customFormat="1" ht="102">
      <c r="A1849" s="9" t="s">
        <v>7718</v>
      </c>
      <c r="B1849" s="3" t="s">
        <v>1332</v>
      </c>
      <c r="C1849" s="195" t="s">
        <v>4651</v>
      </c>
      <c r="D1849" s="200" t="s">
        <v>4652</v>
      </c>
      <c r="E1849" s="200" t="s">
        <v>4653</v>
      </c>
      <c r="F1849" s="244"/>
      <c r="G1849" s="162" t="s">
        <v>384</v>
      </c>
      <c r="H1849" s="242">
        <v>0</v>
      </c>
      <c r="I1849" s="34">
        <v>470000000</v>
      </c>
      <c r="J1849" s="21" t="s">
        <v>1330</v>
      </c>
      <c r="K1849" s="17" t="s">
        <v>1647</v>
      </c>
      <c r="L1849" s="236" t="s">
        <v>3930</v>
      </c>
      <c r="M1849" s="141" t="s">
        <v>383</v>
      </c>
      <c r="N1849" s="364" t="s">
        <v>6116</v>
      </c>
      <c r="O1849" s="3" t="s">
        <v>1382</v>
      </c>
      <c r="P1849" s="7" t="s">
        <v>1354</v>
      </c>
      <c r="Q1849" s="3" t="s">
        <v>1195</v>
      </c>
      <c r="R1849" s="207">
        <v>2</v>
      </c>
      <c r="S1849" s="9">
        <v>137444.51</v>
      </c>
      <c r="T1849" s="254">
        <f t="shared" si="331"/>
        <v>274889.02</v>
      </c>
      <c r="U1849" s="83">
        <f t="shared" si="330"/>
        <v>307875.70240000007</v>
      </c>
      <c r="V1849" s="9" t="s">
        <v>1341</v>
      </c>
      <c r="W1849" s="153" t="s">
        <v>1410</v>
      </c>
      <c r="X1849" s="244"/>
    </row>
    <row r="1850" spans="1:24" s="226" customFormat="1" ht="102">
      <c r="A1850" s="9" t="s">
        <v>7719</v>
      </c>
      <c r="B1850" s="3" t="s">
        <v>1332</v>
      </c>
      <c r="C1850" s="195" t="s">
        <v>4654</v>
      </c>
      <c r="D1850" s="203" t="s">
        <v>3967</v>
      </c>
      <c r="E1850" s="200" t="s">
        <v>4655</v>
      </c>
      <c r="F1850" s="244"/>
      <c r="G1850" s="162" t="s">
        <v>384</v>
      </c>
      <c r="H1850" s="242">
        <v>0</v>
      </c>
      <c r="I1850" s="34">
        <v>470000000</v>
      </c>
      <c r="J1850" s="21" t="s">
        <v>1330</v>
      </c>
      <c r="K1850" s="17" t="s">
        <v>1647</v>
      </c>
      <c r="L1850" s="236" t="s">
        <v>3930</v>
      </c>
      <c r="M1850" s="141" t="s">
        <v>383</v>
      </c>
      <c r="N1850" s="364" t="s">
        <v>6116</v>
      </c>
      <c r="O1850" s="3" t="s">
        <v>1382</v>
      </c>
      <c r="P1850" s="190" t="s">
        <v>1349</v>
      </c>
      <c r="Q1850" s="9" t="s">
        <v>1348</v>
      </c>
      <c r="R1850" s="158">
        <v>5</v>
      </c>
      <c r="S1850" s="9">
        <v>3694.16</v>
      </c>
      <c r="T1850" s="254">
        <f t="shared" si="331"/>
        <v>18470.8</v>
      </c>
      <c r="U1850" s="83">
        <f t="shared" si="330"/>
        <v>20687.296000000002</v>
      </c>
      <c r="V1850" s="9" t="s">
        <v>1341</v>
      </c>
      <c r="W1850" s="153" t="s">
        <v>1410</v>
      </c>
      <c r="X1850" s="244"/>
    </row>
    <row r="1851" spans="1:24" s="226" customFormat="1" ht="102">
      <c r="A1851" s="9" t="s">
        <v>7720</v>
      </c>
      <c r="B1851" s="3" t="s">
        <v>1332</v>
      </c>
      <c r="C1851" s="195" t="s">
        <v>4654</v>
      </c>
      <c r="D1851" s="200" t="s">
        <v>3967</v>
      </c>
      <c r="E1851" s="200" t="s">
        <v>4656</v>
      </c>
      <c r="F1851" s="244"/>
      <c r="G1851" s="162" t="s">
        <v>384</v>
      </c>
      <c r="H1851" s="242">
        <v>0</v>
      </c>
      <c r="I1851" s="34">
        <v>470000000</v>
      </c>
      <c r="J1851" s="21" t="s">
        <v>1330</v>
      </c>
      <c r="K1851" s="17" t="s">
        <v>1647</v>
      </c>
      <c r="L1851" s="236" t="s">
        <v>3930</v>
      </c>
      <c r="M1851" s="141" t="s">
        <v>383</v>
      </c>
      <c r="N1851" s="364" t="s">
        <v>6116</v>
      </c>
      <c r="O1851" s="3" t="s">
        <v>1382</v>
      </c>
      <c r="P1851" s="190" t="s">
        <v>1349</v>
      </c>
      <c r="Q1851" s="9" t="s">
        <v>1348</v>
      </c>
      <c r="R1851" s="158">
        <v>5</v>
      </c>
      <c r="S1851" s="9">
        <v>3694.16</v>
      </c>
      <c r="T1851" s="254">
        <f t="shared" si="331"/>
        <v>18470.8</v>
      </c>
      <c r="U1851" s="83">
        <f t="shared" si="330"/>
        <v>20687.296000000002</v>
      </c>
      <c r="V1851" s="9" t="s">
        <v>1341</v>
      </c>
      <c r="W1851" s="153" t="s">
        <v>1410</v>
      </c>
      <c r="X1851" s="244"/>
    </row>
    <row r="1852" spans="1:24" s="226" customFormat="1" ht="102">
      <c r="A1852" s="9" t="s">
        <v>7721</v>
      </c>
      <c r="B1852" s="3" t="s">
        <v>1332</v>
      </c>
      <c r="C1852" s="195" t="s">
        <v>4657</v>
      </c>
      <c r="D1852" s="200" t="s">
        <v>4658</v>
      </c>
      <c r="E1852" s="200" t="s">
        <v>4659</v>
      </c>
      <c r="F1852" s="244"/>
      <c r="G1852" s="162" t="s">
        <v>384</v>
      </c>
      <c r="H1852" s="242">
        <v>0</v>
      </c>
      <c r="I1852" s="34">
        <v>470000000</v>
      </c>
      <c r="J1852" s="21" t="s">
        <v>1330</v>
      </c>
      <c r="K1852" s="17" t="s">
        <v>1647</v>
      </c>
      <c r="L1852" s="236" t="s">
        <v>3930</v>
      </c>
      <c r="M1852" s="141" t="s">
        <v>383</v>
      </c>
      <c r="N1852" s="364" t="s">
        <v>6116</v>
      </c>
      <c r="O1852" s="3" t="s">
        <v>1382</v>
      </c>
      <c r="P1852" s="190" t="s">
        <v>1349</v>
      </c>
      <c r="Q1852" s="9" t="s">
        <v>1348</v>
      </c>
      <c r="R1852" s="158">
        <v>5</v>
      </c>
      <c r="S1852" s="9">
        <v>3694.16</v>
      </c>
      <c r="T1852" s="254">
        <f t="shared" si="331"/>
        <v>18470.8</v>
      </c>
      <c r="U1852" s="83">
        <f t="shared" si="330"/>
        <v>20687.296000000002</v>
      </c>
      <c r="V1852" s="9" t="s">
        <v>1341</v>
      </c>
      <c r="W1852" s="153" t="s">
        <v>1410</v>
      </c>
      <c r="X1852" s="244"/>
    </row>
    <row r="1853" spans="1:24" s="226" customFormat="1" ht="102">
      <c r="A1853" s="9" t="s">
        <v>7722</v>
      </c>
      <c r="B1853" s="3" t="s">
        <v>1332</v>
      </c>
      <c r="C1853" s="195" t="s">
        <v>4657</v>
      </c>
      <c r="D1853" s="200" t="s">
        <v>4660</v>
      </c>
      <c r="E1853" s="200" t="s">
        <v>4661</v>
      </c>
      <c r="F1853" s="244"/>
      <c r="G1853" s="162" t="s">
        <v>384</v>
      </c>
      <c r="H1853" s="242">
        <v>0</v>
      </c>
      <c r="I1853" s="34">
        <v>470000000</v>
      </c>
      <c r="J1853" s="21" t="s">
        <v>1330</v>
      </c>
      <c r="K1853" s="17" t="s">
        <v>1647</v>
      </c>
      <c r="L1853" s="236" t="s">
        <v>3930</v>
      </c>
      <c r="M1853" s="141" t="s">
        <v>383</v>
      </c>
      <c r="N1853" s="364" t="s">
        <v>6116</v>
      </c>
      <c r="O1853" s="3" t="s">
        <v>1382</v>
      </c>
      <c r="P1853" s="190" t="s">
        <v>1349</v>
      </c>
      <c r="Q1853" s="9" t="s">
        <v>1348</v>
      </c>
      <c r="R1853" s="158">
        <v>5</v>
      </c>
      <c r="S1853" s="9">
        <v>3694.16</v>
      </c>
      <c r="T1853" s="254">
        <f t="shared" si="331"/>
        <v>18470.8</v>
      </c>
      <c r="U1853" s="83">
        <f t="shared" si="330"/>
        <v>20687.296000000002</v>
      </c>
      <c r="V1853" s="9" t="s">
        <v>1341</v>
      </c>
      <c r="W1853" s="153" t="s">
        <v>1410</v>
      </c>
      <c r="X1853" s="244"/>
    </row>
    <row r="1854" spans="1:24" s="226" customFormat="1" ht="102">
      <c r="A1854" s="9" t="s">
        <v>7723</v>
      </c>
      <c r="B1854" s="3" t="s">
        <v>1332</v>
      </c>
      <c r="C1854" s="195" t="s">
        <v>4662</v>
      </c>
      <c r="D1854" s="203" t="s">
        <v>4434</v>
      </c>
      <c r="E1854" s="200" t="s">
        <v>4663</v>
      </c>
      <c r="F1854" s="244"/>
      <c r="G1854" s="162" t="s">
        <v>384</v>
      </c>
      <c r="H1854" s="242">
        <v>0</v>
      </c>
      <c r="I1854" s="34">
        <v>470000000</v>
      </c>
      <c r="J1854" s="21" t="s">
        <v>1330</v>
      </c>
      <c r="K1854" s="17" t="s">
        <v>1647</v>
      </c>
      <c r="L1854" s="236" t="s">
        <v>3930</v>
      </c>
      <c r="M1854" s="141" t="s">
        <v>383</v>
      </c>
      <c r="N1854" s="364" t="s">
        <v>6116</v>
      </c>
      <c r="O1854" s="3" t="s">
        <v>1382</v>
      </c>
      <c r="P1854" s="7" t="s">
        <v>1349</v>
      </c>
      <c r="Q1854" s="3" t="s">
        <v>1348</v>
      </c>
      <c r="R1854" s="207">
        <v>32</v>
      </c>
      <c r="S1854" s="9">
        <v>6724.38</v>
      </c>
      <c r="T1854" s="254">
        <f t="shared" si="331"/>
        <v>215180.16</v>
      </c>
      <c r="U1854" s="83">
        <f t="shared" si="330"/>
        <v>241001.77920000002</v>
      </c>
      <c r="V1854" s="9" t="s">
        <v>1341</v>
      </c>
      <c r="W1854" s="153" t="s">
        <v>1410</v>
      </c>
      <c r="X1854" s="244"/>
    </row>
    <row r="1855" spans="1:24" s="226" customFormat="1" ht="102">
      <c r="A1855" s="9" t="s">
        <v>7724</v>
      </c>
      <c r="B1855" s="3" t="s">
        <v>1332</v>
      </c>
      <c r="C1855" s="195" t="s">
        <v>4664</v>
      </c>
      <c r="D1855" s="200" t="s">
        <v>4441</v>
      </c>
      <c r="E1855" s="200" t="s">
        <v>4665</v>
      </c>
      <c r="F1855" s="244"/>
      <c r="G1855" s="162" t="s">
        <v>384</v>
      </c>
      <c r="H1855" s="242">
        <v>0</v>
      </c>
      <c r="I1855" s="34">
        <v>470000000</v>
      </c>
      <c r="J1855" s="21" t="s">
        <v>1330</v>
      </c>
      <c r="K1855" s="17" t="s">
        <v>1647</v>
      </c>
      <c r="L1855" s="236" t="s">
        <v>3930</v>
      </c>
      <c r="M1855" s="141" t="s">
        <v>383</v>
      </c>
      <c r="N1855" s="364" t="s">
        <v>6116</v>
      </c>
      <c r="O1855" s="3" t="s">
        <v>1382</v>
      </c>
      <c r="P1855" s="7" t="s">
        <v>1354</v>
      </c>
      <c r="Q1855" s="3" t="s">
        <v>1195</v>
      </c>
      <c r="R1855" s="207">
        <v>4</v>
      </c>
      <c r="S1855" s="9">
        <v>142616.35</v>
      </c>
      <c r="T1855" s="254">
        <f t="shared" si="331"/>
        <v>570465.4</v>
      </c>
      <c r="U1855" s="83">
        <f t="shared" si="330"/>
        <v>638921.24800000014</v>
      </c>
      <c r="V1855" s="9" t="s">
        <v>1341</v>
      </c>
      <c r="W1855" s="153" t="s">
        <v>1410</v>
      </c>
      <c r="X1855" s="244"/>
    </row>
    <row r="1856" spans="1:24" s="226" customFormat="1" ht="102">
      <c r="A1856" s="9" t="s">
        <v>7725</v>
      </c>
      <c r="B1856" s="3" t="s">
        <v>1332</v>
      </c>
      <c r="C1856" s="195" t="s">
        <v>4666</v>
      </c>
      <c r="D1856" s="200" t="s">
        <v>4444</v>
      </c>
      <c r="E1856" s="200" t="s">
        <v>4667</v>
      </c>
      <c r="F1856" s="244"/>
      <c r="G1856" s="162" t="s">
        <v>384</v>
      </c>
      <c r="H1856" s="242">
        <v>0</v>
      </c>
      <c r="I1856" s="34">
        <v>470000000</v>
      </c>
      <c r="J1856" s="21" t="s">
        <v>1330</v>
      </c>
      <c r="K1856" s="17" t="s">
        <v>1647</v>
      </c>
      <c r="L1856" s="236" t="s">
        <v>3930</v>
      </c>
      <c r="M1856" s="141" t="s">
        <v>383</v>
      </c>
      <c r="N1856" s="364" t="s">
        <v>6116</v>
      </c>
      <c r="O1856" s="3" t="s">
        <v>1382</v>
      </c>
      <c r="P1856" s="7" t="s">
        <v>1354</v>
      </c>
      <c r="Q1856" s="3" t="s">
        <v>1195</v>
      </c>
      <c r="R1856" s="207">
        <v>10</v>
      </c>
      <c r="S1856" s="9">
        <v>1613.48</v>
      </c>
      <c r="T1856" s="254">
        <f t="shared" si="331"/>
        <v>16134.8</v>
      </c>
      <c r="U1856" s="83">
        <f t="shared" si="330"/>
        <v>18070.976000000002</v>
      </c>
      <c r="V1856" s="9" t="s">
        <v>1341</v>
      </c>
      <c r="W1856" s="153" t="s">
        <v>1410</v>
      </c>
      <c r="X1856" s="244"/>
    </row>
    <row r="1857" spans="1:24" s="226" customFormat="1" ht="102">
      <c r="A1857" s="9" t="s">
        <v>7726</v>
      </c>
      <c r="B1857" s="3" t="s">
        <v>1332</v>
      </c>
      <c r="C1857" s="193" t="s">
        <v>4160</v>
      </c>
      <c r="D1857" s="191" t="s">
        <v>4161</v>
      </c>
      <c r="E1857" s="200" t="s">
        <v>4668</v>
      </c>
      <c r="F1857" s="244"/>
      <c r="G1857" s="162" t="s">
        <v>384</v>
      </c>
      <c r="H1857" s="242">
        <v>0</v>
      </c>
      <c r="I1857" s="34">
        <v>470000000</v>
      </c>
      <c r="J1857" s="21" t="s">
        <v>1330</v>
      </c>
      <c r="K1857" s="17" t="s">
        <v>1647</v>
      </c>
      <c r="L1857" s="236" t="s">
        <v>3930</v>
      </c>
      <c r="M1857" s="141" t="s">
        <v>383</v>
      </c>
      <c r="N1857" s="364" t="s">
        <v>6116</v>
      </c>
      <c r="O1857" s="3" t="s">
        <v>1382</v>
      </c>
      <c r="P1857" s="7" t="s">
        <v>1354</v>
      </c>
      <c r="Q1857" s="3" t="s">
        <v>1195</v>
      </c>
      <c r="R1857" s="259">
        <v>10</v>
      </c>
      <c r="S1857" s="9">
        <v>262.94</v>
      </c>
      <c r="T1857" s="254">
        <f t="shared" si="331"/>
        <v>2629.4</v>
      </c>
      <c r="U1857" s="83">
        <f t="shared" si="330"/>
        <v>2944.9280000000003</v>
      </c>
      <c r="V1857" s="9" t="s">
        <v>1341</v>
      </c>
      <c r="W1857" s="153" t="s">
        <v>1410</v>
      </c>
      <c r="X1857" s="244"/>
    </row>
    <row r="1858" spans="1:24" s="226" customFormat="1" ht="102">
      <c r="A1858" s="9" t="s">
        <v>7727</v>
      </c>
      <c r="B1858" s="3" t="s">
        <v>1332</v>
      </c>
      <c r="C1858" s="195" t="s">
        <v>4669</v>
      </c>
      <c r="D1858" s="200" t="s">
        <v>4670</v>
      </c>
      <c r="E1858" s="200" t="s">
        <v>4671</v>
      </c>
      <c r="F1858" s="244"/>
      <c r="G1858" s="162" t="s">
        <v>384</v>
      </c>
      <c r="H1858" s="242">
        <v>0</v>
      </c>
      <c r="I1858" s="34">
        <v>470000000</v>
      </c>
      <c r="J1858" s="21" t="s">
        <v>1330</v>
      </c>
      <c r="K1858" s="17" t="s">
        <v>1647</v>
      </c>
      <c r="L1858" s="236" t="s">
        <v>3930</v>
      </c>
      <c r="M1858" s="141" t="s">
        <v>383</v>
      </c>
      <c r="N1858" s="364" t="s">
        <v>6116</v>
      </c>
      <c r="O1858" s="3" t="s">
        <v>1382</v>
      </c>
      <c r="P1858" s="7" t="s">
        <v>1349</v>
      </c>
      <c r="Q1858" s="3" t="s">
        <v>1348</v>
      </c>
      <c r="R1858" s="207">
        <v>2</v>
      </c>
      <c r="S1858" s="9">
        <v>21465.25</v>
      </c>
      <c r="T1858" s="254">
        <f t="shared" si="331"/>
        <v>42930.5</v>
      </c>
      <c r="U1858" s="83">
        <f t="shared" si="330"/>
        <v>48082.16</v>
      </c>
      <c r="V1858" s="9" t="s">
        <v>1341</v>
      </c>
      <c r="W1858" s="153" t="s">
        <v>1410</v>
      </c>
      <c r="X1858" s="244"/>
    </row>
    <row r="1859" spans="1:24" s="226" customFormat="1" ht="102">
      <c r="A1859" s="9" t="s">
        <v>7728</v>
      </c>
      <c r="B1859" s="3" t="s">
        <v>1332</v>
      </c>
      <c r="C1859" s="195" t="s">
        <v>4672</v>
      </c>
      <c r="D1859" s="200" t="s">
        <v>4673</v>
      </c>
      <c r="E1859" s="200" t="s">
        <v>4674</v>
      </c>
      <c r="F1859" s="244"/>
      <c r="G1859" s="162" t="s">
        <v>384</v>
      </c>
      <c r="H1859" s="242">
        <v>0</v>
      </c>
      <c r="I1859" s="34">
        <v>470000000</v>
      </c>
      <c r="J1859" s="21" t="s">
        <v>1330</v>
      </c>
      <c r="K1859" s="17" t="s">
        <v>1647</v>
      </c>
      <c r="L1859" s="236" t="s">
        <v>3930</v>
      </c>
      <c r="M1859" s="141" t="s">
        <v>383</v>
      </c>
      <c r="N1859" s="364" t="s">
        <v>6116</v>
      </c>
      <c r="O1859" s="3" t="s">
        <v>1382</v>
      </c>
      <c r="P1859" s="7" t="s">
        <v>1354</v>
      </c>
      <c r="Q1859" s="3" t="s">
        <v>1195</v>
      </c>
      <c r="R1859" s="207">
        <v>6</v>
      </c>
      <c r="S1859" s="9">
        <v>4031.25</v>
      </c>
      <c r="T1859" s="254">
        <f t="shared" si="331"/>
        <v>24187.5</v>
      </c>
      <c r="U1859" s="83">
        <f t="shared" si="330"/>
        <v>27090.000000000004</v>
      </c>
      <c r="V1859" s="9" t="s">
        <v>1341</v>
      </c>
      <c r="W1859" s="153" t="s">
        <v>1410</v>
      </c>
      <c r="X1859" s="244"/>
    </row>
    <row r="1860" spans="1:24" s="226" customFormat="1" ht="102">
      <c r="A1860" s="9" t="s">
        <v>7729</v>
      </c>
      <c r="B1860" s="3" t="s">
        <v>1332</v>
      </c>
      <c r="C1860" s="195" t="s">
        <v>4675</v>
      </c>
      <c r="D1860" s="200" t="s">
        <v>4676</v>
      </c>
      <c r="E1860" s="200" t="s">
        <v>4677</v>
      </c>
      <c r="F1860" s="244"/>
      <c r="G1860" s="162" t="s">
        <v>384</v>
      </c>
      <c r="H1860" s="242">
        <v>0</v>
      </c>
      <c r="I1860" s="34">
        <v>470000000</v>
      </c>
      <c r="J1860" s="21" t="s">
        <v>1330</v>
      </c>
      <c r="K1860" s="17" t="s">
        <v>1647</v>
      </c>
      <c r="L1860" s="236" t="s">
        <v>3930</v>
      </c>
      <c r="M1860" s="141" t="s">
        <v>383</v>
      </c>
      <c r="N1860" s="364" t="s">
        <v>6116</v>
      </c>
      <c r="O1860" s="3" t="s">
        <v>1382</v>
      </c>
      <c r="P1860" s="7" t="s">
        <v>1354</v>
      </c>
      <c r="Q1860" s="3" t="s">
        <v>1195</v>
      </c>
      <c r="R1860" s="207">
        <v>4</v>
      </c>
      <c r="S1860" s="9">
        <v>23425.33</v>
      </c>
      <c r="T1860" s="254">
        <f t="shared" si="331"/>
        <v>93701.32</v>
      </c>
      <c r="U1860" s="83">
        <f t="shared" si="330"/>
        <v>104945.47840000002</v>
      </c>
      <c r="V1860" s="9" t="s">
        <v>1341</v>
      </c>
      <c r="W1860" s="153" t="s">
        <v>1410</v>
      </c>
      <c r="X1860" s="244"/>
    </row>
    <row r="1861" spans="1:24" s="226" customFormat="1" ht="102">
      <c r="A1861" s="9" t="s">
        <v>7730</v>
      </c>
      <c r="B1861" s="3" t="s">
        <v>1332</v>
      </c>
      <c r="C1861" s="193" t="s">
        <v>4160</v>
      </c>
      <c r="D1861" s="191" t="s">
        <v>4161</v>
      </c>
      <c r="E1861" s="200" t="s">
        <v>4678</v>
      </c>
      <c r="F1861" s="244"/>
      <c r="G1861" s="162" t="s">
        <v>384</v>
      </c>
      <c r="H1861" s="242">
        <v>0</v>
      </c>
      <c r="I1861" s="34">
        <v>470000000</v>
      </c>
      <c r="J1861" s="21" t="s">
        <v>1330</v>
      </c>
      <c r="K1861" s="17" t="s">
        <v>1647</v>
      </c>
      <c r="L1861" s="236" t="s">
        <v>3930</v>
      </c>
      <c r="M1861" s="141" t="s">
        <v>383</v>
      </c>
      <c r="N1861" s="364" t="s">
        <v>6116</v>
      </c>
      <c r="O1861" s="3" t="s">
        <v>1382</v>
      </c>
      <c r="P1861" s="7" t="s">
        <v>1349</v>
      </c>
      <c r="Q1861" s="3" t="s">
        <v>1348</v>
      </c>
      <c r="R1861" s="207">
        <v>8</v>
      </c>
      <c r="S1861" s="9">
        <v>3525.75</v>
      </c>
      <c r="T1861" s="254">
        <f t="shared" si="331"/>
        <v>28206</v>
      </c>
      <c r="U1861" s="83">
        <f t="shared" si="330"/>
        <v>31590.720000000005</v>
      </c>
      <c r="V1861" s="9" t="s">
        <v>1341</v>
      </c>
      <c r="W1861" s="153" t="s">
        <v>1410</v>
      </c>
      <c r="X1861" s="244"/>
    </row>
    <row r="1862" spans="1:24" s="226" customFormat="1" ht="102">
      <c r="A1862" s="9" t="s">
        <v>7731</v>
      </c>
      <c r="B1862" s="3" t="s">
        <v>1332</v>
      </c>
      <c r="C1862" s="195" t="s">
        <v>4461</v>
      </c>
      <c r="D1862" s="190" t="s">
        <v>4462</v>
      </c>
      <c r="E1862" s="200" t="s">
        <v>4679</v>
      </c>
      <c r="F1862" s="244"/>
      <c r="G1862" s="162" t="s">
        <v>384</v>
      </c>
      <c r="H1862" s="242">
        <v>0</v>
      </c>
      <c r="I1862" s="34">
        <v>470000000</v>
      </c>
      <c r="J1862" s="21" t="s">
        <v>1330</v>
      </c>
      <c r="K1862" s="17" t="s">
        <v>1647</v>
      </c>
      <c r="L1862" s="236" t="s">
        <v>3930</v>
      </c>
      <c r="M1862" s="141" t="s">
        <v>383</v>
      </c>
      <c r="N1862" s="364" t="s">
        <v>6116</v>
      </c>
      <c r="O1862" s="3" t="s">
        <v>1382</v>
      </c>
      <c r="P1862" s="7" t="s">
        <v>1354</v>
      </c>
      <c r="Q1862" s="3" t="s">
        <v>1195</v>
      </c>
      <c r="R1862" s="207">
        <v>4</v>
      </c>
      <c r="S1862" s="9">
        <v>6573.44</v>
      </c>
      <c r="T1862" s="254">
        <f t="shared" si="331"/>
        <v>26293.759999999998</v>
      </c>
      <c r="U1862" s="83">
        <f t="shared" si="330"/>
        <v>29449.011200000001</v>
      </c>
      <c r="V1862" s="9" t="s">
        <v>1341</v>
      </c>
      <c r="W1862" s="153" t="s">
        <v>1410</v>
      </c>
      <c r="X1862" s="244"/>
    </row>
    <row r="1863" spans="1:24" s="226" customFormat="1" ht="102">
      <c r="A1863" s="9" t="s">
        <v>7732</v>
      </c>
      <c r="B1863" s="3" t="s">
        <v>1332</v>
      </c>
      <c r="C1863" s="195" t="s">
        <v>4194</v>
      </c>
      <c r="D1863" s="200" t="s">
        <v>2367</v>
      </c>
      <c r="E1863" s="200" t="s">
        <v>4680</v>
      </c>
      <c r="F1863" s="244"/>
      <c r="G1863" s="162" t="s">
        <v>384</v>
      </c>
      <c r="H1863" s="242">
        <v>0</v>
      </c>
      <c r="I1863" s="34">
        <v>470000000</v>
      </c>
      <c r="J1863" s="21" t="s">
        <v>1330</v>
      </c>
      <c r="K1863" s="17" t="s">
        <v>1647</v>
      </c>
      <c r="L1863" s="236" t="s">
        <v>3930</v>
      </c>
      <c r="M1863" s="141" t="s">
        <v>383</v>
      </c>
      <c r="N1863" s="364" t="s">
        <v>6116</v>
      </c>
      <c r="O1863" s="3" t="s">
        <v>1382</v>
      </c>
      <c r="P1863" s="7" t="s">
        <v>1354</v>
      </c>
      <c r="Q1863" s="3" t="s">
        <v>1195</v>
      </c>
      <c r="R1863" s="207">
        <v>5</v>
      </c>
      <c r="S1863" s="9">
        <v>47806.79</v>
      </c>
      <c r="T1863" s="254">
        <f t="shared" si="331"/>
        <v>239033.95</v>
      </c>
      <c r="U1863" s="83">
        <f t="shared" si="330"/>
        <v>267718.02400000003</v>
      </c>
      <c r="V1863" s="9" t="s">
        <v>1341</v>
      </c>
      <c r="W1863" s="153" t="s">
        <v>1410</v>
      </c>
      <c r="X1863" s="244"/>
    </row>
    <row r="1864" spans="1:24" s="226" customFormat="1" ht="102">
      <c r="A1864" s="9" t="s">
        <v>7733</v>
      </c>
      <c r="B1864" s="3" t="s">
        <v>1332</v>
      </c>
      <c r="C1864" s="195" t="s">
        <v>4681</v>
      </c>
      <c r="D1864" s="200" t="s">
        <v>4468</v>
      </c>
      <c r="E1864" s="200" t="s">
        <v>4682</v>
      </c>
      <c r="F1864" s="244"/>
      <c r="G1864" s="162" t="s">
        <v>384</v>
      </c>
      <c r="H1864" s="242">
        <v>0</v>
      </c>
      <c r="I1864" s="34">
        <v>470000000</v>
      </c>
      <c r="J1864" s="21" t="s">
        <v>1330</v>
      </c>
      <c r="K1864" s="17" t="s">
        <v>1647</v>
      </c>
      <c r="L1864" s="236" t="s">
        <v>3930</v>
      </c>
      <c r="M1864" s="141" t="s">
        <v>383</v>
      </c>
      <c r="N1864" s="364" t="s">
        <v>6116</v>
      </c>
      <c r="O1864" s="3" t="s">
        <v>1382</v>
      </c>
      <c r="P1864" s="7" t="s">
        <v>1354</v>
      </c>
      <c r="Q1864" s="3" t="s">
        <v>1195</v>
      </c>
      <c r="R1864" s="207">
        <v>5</v>
      </c>
      <c r="S1864" s="9">
        <v>24878</v>
      </c>
      <c r="T1864" s="254">
        <f t="shared" si="331"/>
        <v>124390</v>
      </c>
      <c r="U1864" s="83">
        <f t="shared" si="330"/>
        <v>139316.80000000002</v>
      </c>
      <c r="V1864" s="9" t="s">
        <v>1341</v>
      </c>
      <c r="W1864" s="153" t="s">
        <v>1410</v>
      </c>
      <c r="X1864" s="244"/>
    </row>
    <row r="1865" spans="1:24" s="226" customFormat="1" ht="102">
      <c r="A1865" s="9" t="s">
        <v>7734</v>
      </c>
      <c r="B1865" s="3" t="s">
        <v>1332</v>
      </c>
      <c r="C1865" s="193" t="s">
        <v>4160</v>
      </c>
      <c r="D1865" s="191" t="s">
        <v>4161</v>
      </c>
      <c r="E1865" s="200" t="s">
        <v>4683</v>
      </c>
      <c r="F1865" s="244"/>
      <c r="G1865" s="162" t="s">
        <v>384</v>
      </c>
      <c r="H1865" s="242">
        <v>0</v>
      </c>
      <c r="I1865" s="34">
        <v>470000000</v>
      </c>
      <c r="J1865" s="21" t="s">
        <v>1330</v>
      </c>
      <c r="K1865" s="17" t="s">
        <v>1647</v>
      </c>
      <c r="L1865" s="236" t="s">
        <v>3930</v>
      </c>
      <c r="M1865" s="141" t="s">
        <v>383</v>
      </c>
      <c r="N1865" s="364" t="s">
        <v>6116</v>
      </c>
      <c r="O1865" s="3" t="s">
        <v>1382</v>
      </c>
      <c r="P1865" s="7" t="s">
        <v>1349</v>
      </c>
      <c r="Q1865" s="3" t="s">
        <v>1348</v>
      </c>
      <c r="R1865" s="207">
        <v>10</v>
      </c>
      <c r="S1865" s="9">
        <v>3259.55</v>
      </c>
      <c r="T1865" s="254">
        <f t="shared" si="331"/>
        <v>32595.5</v>
      </c>
      <c r="U1865" s="83">
        <f t="shared" si="330"/>
        <v>36506.960000000006</v>
      </c>
      <c r="V1865" s="9" t="s">
        <v>1341</v>
      </c>
      <c r="W1865" s="153" t="s">
        <v>1410</v>
      </c>
      <c r="X1865" s="244"/>
    </row>
    <row r="1866" spans="1:24" s="226" customFormat="1" ht="102">
      <c r="A1866" s="9" t="s">
        <v>7735</v>
      </c>
      <c r="B1866" s="3" t="s">
        <v>1332</v>
      </c>
      <c r="C1866" s="195" t="s">
        <v>4217</v>
      </c>
      <c r="D1866" s="200" t="s">
        <v>4213</v>
      </c>
      <c r="E1866" s="200" t="s">
        <v>4684</v>
      </c>
      <c r="F1866" s="244"/>
      <c r="G1866" s="162" t="s">
        <v>384</v>
      </c>
      <c r="H1866" s="242">
        <v>0</v>
      </c>
      <c r="I1866" s="34">
        <v>470000000</v>
      </c>
      <c r="J1866" s="21" t="s">
        <v>1330</v>
      </c>
      <c r="K1866" s="17" t="s">
        <v>1647</v>
      </c>
      <c r="L1866" s="236" t="s">
        <v>3930</v>
      </c>
      <c r="M1866" s="141" t="s">
        <v>383</v>
      </c>
      <c r="N1866" s="364" t="s">
        <v>6116</v>
      </c>
      <c r="O1866" s="3" t="s">
        <v>1382</v>
      </c>
      <c r="P1866" s="7" t="s">
        <v>1354</v>
      </c>
      <c r="Q1866" s="3" t="s">
        <v>1195</v>
      </c>
      <c r="R1866" s="207">
        <v>6</v>
      </c>
      <c r="S1866" s="9">
        <v>27249.67</v>
      </c>
      <c r="T1866" s="254">
        <f t="shared" si="331"/>
        <v>163498.01999999999</v>
      </c>
      <c r="U1866" s="83">
        <f t="shared" ref="U1866:U1929" si="332">T1866*1.12</f>
        <v>183117.7824</v>
      </c>
      <c r="V1866" s="9" t="s">
        <v>1341</v>
      </c>
      <c r="W1866" s="153" t="s">
        <v>1410</v>
      </c>
      <c r="X1866" s="244"/>
    </row>
    <row r="1867" spans="1:24" s="226" customFormat="1" ht="102">
      <c r="A1867" s="9" t="s">
        <v>7736</v>
      </c>
      <c r="B1867" s="3" t="s">
        <v>1332</v>
      </c>
      <c r="C1867" s="195" t="s">
        <v>4212</v>
      </c>
      <c r="D1867" s="200" t="s">
        <v>4215</v>
      </c>
      <c r="E1867" s="200" t="s">
        <v>4685</v>
      </c>
      <c r="F1867" s="244"/>
      <c r="G1867" s="162" t="s">
        <v>384</v>
      </c>
      <c r="H1867" s="242">
        <v>0</v>
      </c>
      <c r="I1867" s="34">
        <v>470000000</v>
      </c>
      <c r="J1867" s="21" t="s">
        <v>1330</v>
      </c>
      <c r="K1867" s="17" t="s">
        <v>1647</v>
      </c>
      <c r="L1867" s="236" t="s">
        <v>3930</v>
      </c>
      <c r="M1867" s="141" t="s">
        <v>383</v>
      </c>
      <c r="N1867" s="364" t="s">
        <v>6116</v>
      </c>
      <c r="O1867" s="3" t="s">
        <v>1382</v>
      </c>
      <c r="P1867" s="7" t="s">
        <v>1354</v>
      </c>
      <c r="Q1867" s="3" t="s">
        <v>1195</v>
      </c>
      <c r="R1867" s="207">
        <v>10</v>
      </c>
      <c r="S1867" s="9">
        <v>9525.5</v>
      </c>
      <c r="T1867" s="254">
        <f t="shared" si="331"/>
        <v>95255</v>
      </c>
      <c r="U1867" s="83">
        <f t="shared" si="332"/>
        <v>106685.6</v>
      </c>
      <c r="V1867" s="9" t="s">
        <v>1341</v>
      </c>
      <c r="W1867" s="153" t="s">
        <v>1410</v>
      </c>
      <c r="X1867" s="244"/>
    </row>
    <row r="1868" spans="1:24" s="226" customFormat="1" ht="102">
      <c r="A1868" s="9" t="s">
        <v>7737</v>
      </c>
      <c r="B1868" s="3" t="s">
        <v>1332</v>
      </c>
      <c r="C1868" s="195" t="s">
        <v>4219</v>
      </c>
      <c r="D1868" s="200" t="s">
        <v>4686</v>
      </c>
      <c r="E1868" s="200" t="s">
        <v>4687</v>
      </c>
      <c r="F1868" s="244"/>
      <c r="G1868" s="162" t="s">
        <v>384</v>
      </c>
      <c r="H1868" s="242">
        <v>0</v>
      </c>
      <c r="I1868" s="34">
        <v>470000000</v>
      </c>
      <c r="J1868" s="21" t="s">
        <v>1330</v>
      </c>
      <c r="K1868" s="17" t="s">
        <v>1647</v>
      </c>
      <c r="L1868" s="236" t="s">
        <v>3930</v>
      </c>
      <c r="M1868" s="141" t="s">
        <v>383</v>
      </c>
      <c r="N1868" s="364" t="s">
        <v>6116</v>
      </c>
      <c r="O1868" s="3" t="s">
        <v>1382</v>
      </c>
      <c r="P1868" s="7" t="s">
        <v>1354</v>
      </c>
      <c r="Q1868" s="3" t="s">
        <v>1195</v>
      </c>
      <c r="R1868" s="259">
        <v>10</v>
      </c>
      <c r="S1868" s="9">
        <v>7661.04</v>
      </c>
      <c r="T1868" s="254">
        <f t="shared" si="331"/>
        <v>76610.399999999994</v>
      </c>
      <c r="U1868" s="83">
        <f t="shared" si="332"/>
        <v>85803.648000000001</v>
      </c>
      <c r="V1868" s="9" t="s">
        <v>1341</v>
      </c>
      <c r="W1868" s="153" t="s">
        <v>1410</v>
      </c>
      <c r="X1868" s="244"/>
    </row>
    <row r="1869" spans="1:24" s="226" customFormat="1" ht="102">
      <c r="A1869" s="9" t="s">
        <v>7738</v>
      </c>
      <c r="B1869" s="3" t="s">
        <v>1332</v>
      </c>
      <c r="C1869" s="195" t="s">
        <v>4688</v>
      </c>
      <c r="D1869" s="200" t="s">
        <v>4689</v>
      </c>
      <c r="E1869" s="200" t="s">
        <v>4690</v>
      </c>
      <c r="F1869" s="244"/>
      <c r="G1869" s="162" t="s">
        <v>384</v>
      </c>
      <c r="H1869" s="242">
        <v>0</v>
      </c>
      <c r="I1869" s="34">
        <v>470000000</v>
      </c>
      <c r="J1869" s="21" t="s">
        <v>1330</v>
      </c>
      <c r="K1869" s="17" t="s">
        <v>1647</v>
      </c>
      <c r="L1869" s="236" t="s">
        <v>3930</v>
      </c>
      <c r="M1869" s="141" t="s">
        <v>383</v>
      </c>
      <c r="N1869" s="364" t="s">
        <v>6116</v>
      </c>
      <c r="O1869" s="3" t="s">
        <v>1382</v>
      </c>
      <c r="P1869" s="7" t="s">
        <v>1354</v>
      </c>
      <c r="Q1869" s="3" t="s">
        <v>1195</v>
      </c>
      <c r="R1869" s="207">
        <v>1</v>
      </c>
      <c r="S1869" s="9">
        <v>322098.21999999997</v>
      </c>
      <c r="T1869" s="254">
        <f t="shared" si="331"/>
        <v>322098.21999999997</v>
      </c>
      <c r="U1869" s="83">
        <f t="shared" si="332"/>
        <v>360750.00640000001</v>
      </c>
      <c r="V1869" s="9" t="s">
        <v>1341</v>
      </c>
      <c r="W1869" s="153" t="s">
        <v>1410</v>
      </c>
      <c r="X1869" s="244"/>
    </row>
    <row r="1870" spans="1:24" s="226" customFormat="1" ht="102">
      <c r="A1870" s="9" t="s">
        <v>7739</v>
      </c>
      <c r="B1870" s="3" t="s">
        <v>1332</v>
      </c>
      <c r="C1870" s="195" t="s">
        <v>4509</v>
      </c>
      <c r="D1870" s="206" t="s">
        <v>4510</v>
      </c>
      <c r="E1870" s="200" t="s">
        <v>4691</v>
      </c>
      <c r="F1870" s="244"/>
      <c r="G1870" s="162" t="s">
        <v>384</v>
      </c>
      <c r="H1870" s="242">
        <v>0</v>
      </c>
      <c r="I1870" s="34">
        <v>470000000</v>
      </c>
      <c r="J1870" s="21" t="s">
        <v>1330</v>
      </c>
      <c r="K1870" s="17" t="s">
        <v>1647</v>
      </c>
      <c r="L1870" s="236" t="s">
        <v>3930</v>
      </c>
      <c r="M1870" s="141" t="s">
        <v>383</v>
      </c>
      <c r="N1870" s="364" t="s">
        <v>6116</v>
      </c>
      <c r="O1870" s="3" t="s">
        <v>1382</v>
      </c>
      <c r="P1870" s="7" t="s">
        <v>1354</v>
      </c>
      <c r="Q1870" s="3" t="s">
        <v>1195</v>
      </c>
      <c r="R1870" s="207">
        <v>2</v>
      </c>
      <c r="S1870" s="9">
        <v>17808.03</v>
      </c>
      <c r="T1870" s="254">
        <f t="shared" si="331"/>
        <v>35616.06</v>
      </c>
      <c r="U1870" s="83">
        <f t="shared" si="332"/>
        <v>39889.987200000003</v>
      </c>
      <c r="V1870" s="9" t="s">
        <v>1341</v>
      </c>
      <c r="W1870" s="153" t="s">
        <v>1410</v>
      </c>
      <c r="X1870" s="244"/>
    </row>
    <row r="1871" spans="1:24" s="226" customFormat="1" ht="102">
      <c r="A1871" s="9" t="s">
        <v>7740</v>
      </c>
      <c r="B1871" s="3" t="s">
        <v>1332</v>
      </c>
      <c r="C1871" s="195" t="s">
        <v>4232</v>
      </c>
      <c r="D1871" s="200" t="s">
        <v>4233</v>
      </c>
      <c r="E1871" s="200" t="s">
        <v>4692</v>
      </c>
      <c r="F1871" s="244"/>
      <c r="G1871" s="162" t="s">
        <v>384</v>
      </c>
      <c r="H1871" s="242">
        <v>0</v>
      </c>
      <c r="I1871" s="34">
        <v>470000000</v>
      </c>
      <c r="J1871" s="21" t="s">
        <v>1330</v>
      </c>
      <c r="K1871" s="17" t="s">
        <v>1647</v>
      </c>
      <c r="L1871" s="236" t="s">
        <v>3930</v>
      </c>
      <c r="M1871" s="141" t="s">
        <v>383</v>
      </c>
      <c r="N1871" s="364" t="s">
        <v>6116</v>
      </c>
      <c r="O1871" s="3" t="s">
        <v>1382</v>
      </c>
      <c r="P1871" s="7" t="s">
        <v>1354</v>
      </c>
      <c r="Q1871" s="3" t="s">
        <v>1195</v>
      </c>
      <c r="R1871" s="207">
        <v>4</v>
      </c>
      <c r="S1871" s="9">
        <v>12549.28</v>
      </c>
      <c r="T1871" s="254">
        <f t="shared" si="331"/>
        <v>50197.120000000003</v>
      </c>
      <c r="U1871" s="83">
        <f t="shared" si="332"/>
        <v>56220.774400000009</v>
      </c>
      <c r="V1871" s="9" t="s">
        <v>1341</v>
      </c>
      <c r="W1871" s="153" t="s">
        <v>1410</v>
      </c>
      <c r="X1871" s="244"/>
    </row>
    <row r="1872" spans="1:24" s="226" customFormat="1" ht="102">
      <c r="A1872" s="9" t="s">
        <v>7741</v>
      </c>
      <c r="B1872" s="3" t="s">
        <v>1332</v>
      </c>
      <c r="C1872" s="195" t="s">
        <v>4488</v>
      </c>
      <c r="D1872" s="203" t="s">
        <v>4693</v>
      </c>
      <c r="E1872" s="200" t="s">
        <v>4694</v>
      </c>
      <c r="F1872" s="244"/>
      <c r="G1872" s="162" t="s">
        <v>384</v>
      </c>
      <c r="H1872" s="242">
        <v>0</v>
      </c>
      <c r="I1872" s="34">
        <v>470000000</v>
      </c>
      <c r="J1872" s="21" t="s">
        <v>1330</v>
      </c>
      <c r="K1872" s="17" t="s">
        <v>1647</v>
      </c>
      <c r="L1872" s="236" t="s">
        <v>3930</v>
      </c>
      <c r="M1872" s="141" t="s">
        <v>383</v>
      </c>
      <c r="N1872" s="364" t="s">
        <v>6116</v>
      </c>
      <c r="O1872" s="3" t="s">
        <v>1382</v>
      </c>
      <c r="P1872" s="7" t="s">
        <v>1354</v>
      </c>
      <c r="Q1872" s="3" t="s">
        <v>1195</v>
      </c>
      <c r="R1872" s="207">
        <v>1</v>
      </c>
      <c r="S1872" s="9">
        <v>12011.46</v>
      </c>
      <c r="T1872" s="254">
        <f t="shared" si="331"/>
        <v>12011.46</v>
      </c>
      <c r="U1872" s="83">
        <f t="shared" si="332"/>
        <v>13452.8352</v>
      </c>
      <c r="V1872" s="9" t="s">
        <v>1341</v>
      </c>
      <c r="W1872" s="153" t="s">
        <v>1410</v>
      </c>
      <c r="X1872" s="244"/>
    </row>
    <row r="1873" spans="1:24" s="226" customFormat="1" ht="102">
      <c r="A1873" s="9" t="s">
        <v>7742</v>
      </c>
      <c r="B1873" s="3" t="s">
        <v>1332</v>
      </c>
      <c r="C1873" s="195" t="s">
        <v>4695</v>
      </c>
      <c r="D1873" s="203" t="s">
        <v>4693</v>
      </c>
      <c r="E1873" s="200" t="s">
        <v>4696</v>
      </c>
      <c r="F1873" s="244"/>
      <c r="G1873" s="162" t="s">
        <v>384</v>
      </c>
      <c r="H1873" s="242">
        <v>0</v>
      </c>
      <c r="I1873" s="34">
        <v>470000000</v>
      </c>
      <c r="J1873" s="21" t="s">
        <v>1330</v>
      </c>
      <c r="K1873" s="17" t="s">
        <v>1647</v>
      </c>
      <c r="L1873" s="236" t="s">
        <v>3930</v>
      </c>
      <c r="M1873" s="141" t="s">
        <v>383</v>
      </c>
      <c r="N1873" s="364" t="s">
        <v>6116</v>
      </c>
      <c r="O1873" s="3" t="s">
        <v>1382</v>
      </c>
      <c r="P1873" s="7" t="s">
        <v>1354</v>
      </c>
      <c r="Q1873" s="3" t="s">
        <v>1195</v>
      </c>
      <c r="R1873" s="207">
        <v>1</v>
      </c>
      <c r="S1873" s="9">
        <v>11891.94</v>
      </c>
      <c r="T1873" s="254">
        <f t="shared" si="331"/>
        <v>11891.94</v>
      </c>
      <c r="U1873" s="83">
        <f t="shared" si="332"/>
        <v>13318.972800000001</v>
      </c>
      <c r="V1873" s="9" t="s">
        <v>1341</v>
      </c>
      <c r="W1873" s="153" t="s">
        <v>1410</v>
      </c>
      <c r="X1873" s="244"/>
    </row>
    <row r="1874" spans="1:24" s="226" customFormat="1" ht="102">
      <c r="A1874" s="9" t="s">
        <v>7743</v>
      </c>
      <c r="B1874" s="3" t="s">
        <v>1332</v>
      </c>
      <c r="C1874" s="195" t="s">
        <v>4491</v>
      </c>
      <c r="D1874" s="203" t="s">
        <v>4693</v>
      </c>
      <c r="E1874" s="200" t="s">
        <v>4697</v>
      </c>
      <c r="F1874" s="244"/>
      <c r="G1874" s="162" t="s">
        <v>384</v>
      </c>
      <c r="H1874" s="242">
        <v>0</v>
      </c>
      <c r="I1874" s="34">
        <v>470000000</v>
      </c>
      <c r="J1874" s="21" t="s">
        <v>1330</v>
      </c>
      <c r="K1874" s="17" t="s">
        <v>1647</v>
      </c>
      <c r="L1874" s="236" t="s">
        <v>3930</v>
      </c>
      <c r="M1874" s="141" t="s">
        <v>383</v>
      </c>
      <c r="N1874" s="364" t="s">
        <v>6116</v>
      </c>
      <c r="O1874" s="3" t="s">
        <v>1382</v>
      </c>
      <c r="P1874" s="7" t="s">
        <v>1354</v>
      </c>
      <c r="Q1874" s="3" t="s">
        <v>1195</v>
      </c>
      <c r="R1874" s="207">
        <v>1</v>
      </c>
      <c r="S1874" s="9">
        <v>8246.68</v>
      </c>
      <c r="T1874" s="254">
        <f t="shared" si="331"/>
        <v>8246.68</v>
      </c>
      <c r="U1874" s="83">
        <f t="shared" si="332"/>
        <v>9236.2816000000021</v>
      </c>
      <c r="V1874" s="9" t="s">
        <v>1341</v>
      </c>
      <c r="W1874" s="153" t="s">
        <v>1410</v>
      </c>
      <c r="X1874" s="244"/>
    </row>
    <row r="1875" spans="1:24" s="226" customFormat="1" ht="102">
      <c r="A1875" s="9" t="s">
        <v>7744</v>
      </c>
      <c r="B1875" s="3" t="s">
        <v>1332</v>
      </c>
      <c r="C1875" s="195" t="s">
        <v>4698</v>
      </c>
      <c r="D1875" s="203" t="s">
        <v>4693</v>
      </c>
      <c r="E1875" s="200" t="s">
        <v>4699</v>
      </c>
      <c r="F1875" s="244"/>
      <c r="G1875" s="162" t="s">
        <v>384</v>
      </c>
      <c r="H1875" s="242">
        <v>0</v>
      </c>
      <c r="I1875" s="34">
        <v>470000000</v>
      </c>
      <c r="J1875" s="21" t="s">
        <v>1330</v>
      </c>
      <c r="K1875" s="17" t="s">
        <v>1647</v>
      </c>
      <c r="L1875" s="236" t="s">
        <v>3930</v>
      </c>
      <c r="M1875" s="141" t="s">
        <v>383</v>
      </c>
      <c r="N1875" s="364" t="s">
        <v>6116</v>
      </c>
      <c r="O1875" s="3" t="s">
        <v>1382</v>
      </c>
      <c r="P1875" s="7" t="s">
        <v>1354</v>
      </c>
      <c r="Q1875" s="3" t="s">
        <v>1195</v>
      </c>
      <c r="R1875" s="207">
        <v>1</v>
      </c>
      <c r="S1875" s="9">
        <v>3525.75</v>
      </c>
      <c r="T1875" s="254">
        <f t="shared" si="331"/>
        <v>3525.75</v>
      </c>
      <c r="U1875" s="83">
        <f t="shared" si="332"/>
        <v>3948.8400000000006</v>
      </c>
      <c r="V1875" s="9" t="s">
        <v>1341</v>
      </c>
      <c r="W1875" s="153" t="s">
        <v>1410</v>
      </c>
      <c r="X1875" s="244"/>
    </row>
    <row r="1876" spans="1:24" s="226" customFormat="1" ht="102">
      <c r="A1876" s="9" t="s">
        <v>7745</v>
      </c>
      <c r="B1876" s="3" t="s">
        <v>1332</v>
      </c>
      <c r="C1876" s="193" t="s">
        <v>4229</v>
      </c>
      <c r="D1876" s="191" t="s">
        <v>4230</v>
      </c>
      <c r="E1876" s="200" t="s">
        <v>4700</v>
      </c>
      <c r="F1876" s="244"/>
      <c r="G1876" s="162" t="s">
        <v>384</v>
      </c>
      <c r="H1876" s="242">
        <v>0</v>
      </c>
      <c r="I1876" s="34">
        <v>470000000</v>
      </c>
      <c r="J1876" s="21" t="s">
        <v>1330</v>
      </c>
      <c r="K1876" s="17" t="s">
        <v>1647</v>
      </c>
      <c r="L1876" s="236" t="s">
        <v>3930</v>
      </c>
      <c r="M1876" s="141" t="s">
        <v>383</v>
      </c>
      <c r="N1876" s="364" t="s">
        <v>6116</v>
      </c>
      <c r="O1876" s="3" t="s">
        <v>1382</v>
      </c>
      <c r="P1876" s="7" t="s">
        <v>1354</v>
      </c>
      <c r="Q1876" s="3" t="s">
        <v>1195</v>
      </c>
      <c r="R1876" s="207">
        <v>1</v>
      </c>
      <c r="S1876" s="9">
        <v>3047.68</v>
      </c>
      <c r="T1876" s="254">
        <f t="shared" ref="T1876:T1939" si="333">R1876*S1876</f>
        <v>3047.68</v>
      </c>
      <c r="U1876" s="83">
        <f t="shared" si="332"/>
        <v>3413.4016000000001</v>
      </c>
      <c r="V1876" s="9" t="s">
        <v>1341</v>
      </c>
      <c r="W1876" s="153" t="s">
        <v>1410</v>
      </c>
      <c r="X1876" s="244"/>
    </row>
    <row r="1877" spans="1:24" s="226" customFormat="1" ht="102">
      <c r="A1877" s="9" t="s">
        <v>7746</v>
      </c>
      <c r="B1877" s="3" t="s">
        <v>1332</v>
      </c>
      <c r="C1877" s="193" t="s">
        <v>4229</v>
      </c>
      <c r="D1877" s="191" t="s">
        <v>4230</v>
      </c>
      <c r="E1877" s="200" t="s">
        <v>4701</v>
      </c>
      <c r="F1877" s="244"/>
      <c r="G1877" s="162" t="s">
        <v>384</v>
      </c>
      <c r="H1877" s="242">
        <v>0</v>
      </c>
      <c r="I1877" s="34">
        <v>470000000</v>
      </c>
      <c r="J1877" s="21" t="s">
        <v>1330</v>
      </c>
      <c r="K1877" s="17" t="s">
        <v>1647</v>
      </c>
      <c r="L1877" s="236" t="s">
        <v>3930</v>
      </c>
      <c r="M1877" s="141" t="s">
        <v>383</v>
      </c>
      <c r="N1877" s="364" t="s">
        <v>6116</v>
      </c>
      <c r="O1877" s="3" t="s">
        <v>1382</v>
      </c>
      <c r="P1877" s="7" t="s">
        <v>1354</v>
      </c>
      <c r="Q1877" s="3" t="s">
        <v>1195</v>
      </c>
      <c r="R1877" s="207">
        <v>1</v>
      </c>
      <c r="S1877" s="9">
        <v>10696.77</v>
      </c>
      <c r="T1877" s="254">
        <f t="shared" si="333"/>
        <v>10696.77</v>
      </c>
      <c r="U1877" s="83">
        <f t="shared" si="332"/>
        <v>11980.382400000002</v>
      </c>
      <c r="V1877" s="9" t="s">
        <v>1341</v>
      </c>
      <c r="W1877" s="153" t="s">
        <v>1410</v>
      </c>
      <c r="X1877" s="244"/>
    </row>
    <row r="1878" spans="1:24" s="226" customFormat="1" ht="102">
      <c r="A1878" s="9" t="s">
        <v>7747</v>
      </c>
      <c r="B1878" s="3" t="s">
        <v>1332</v>
      </c>
      <c r="C1878" s="195" t="s">
        <v>4527</v>
      </c>
      <c r="D1878" s="203" t="s">
        <v>4528</v>
      </c>
      <c r="E1878" s="200" t="s">
        <v>4702</v>
      </c>
      <c r="F1878" s="244"/>
      <c r="G1878" s="162" t="s">
        <v>384</v>
      </c>
      <c r="H1878" s="242">
        <v>0</v>
      </c>
      <c r="I1878" s="34">
        <v>470000000</v>
      </c>
      <c r="J1878" s="21" t="s">
        <v>1330</v>
      </c>
      <c r="K1878" s="17" t="s">
        <v>1647</v>
      </c>
      <c r="L1878" s="236" t="s">
        <v>3930</v>
      </c>
      <c r="M1878" s="141" t="s">
        <v>383</v>
      </c>
      <c r="N1878" s="364" t="s">
        <v>6116</v>
      </c>
      <c r="O1878" s="3" t="s">
        <v>1382</v>
      </c>
      <c r="P1878" s="7" t="s">
        <v>1349</v>
      </c>
      <c r="Q1878" s="3" t="s">
        <v>1348</v>
      </c>
      <c r="R1878" s="207">
        <v>1</v>
      </c>
      <c r="S1878" s="9">
        <v>369875.21</v>
      </c>
      <c r="T1878" s="254">
        <f t="shared" si="333"/>
        <v>369875.21</v>
      </c>
      <c r="U1878" s="83">
        <f t="shared" si="332"/>
        <v>414260.23520000005</v>
      </c>
      <c r="V1878" s="9" t="s">
        <v>1341</v>
      </c>
      <c r="W1878" s="153" t="s">
        <v>1410</v>
      </c>
      <c r="X1878" s="244"/>
    </row>
    <row r="1879" spans="1:24" s="226" customFormat="1" ht="102">
      <c r="A1879" s="9" t="s">
        <v>7748</v>
      </c>
      <c r="B1879" s="3" t="s">
        <v>1332</v>
      </c>
      <c r="C1879" s="193" t="s">
        <v>4291</v>
      </c>
      <c r="D1879" s="191" t="s">
        <v>4292</v>
      </c>
      <c r="E1879" s="200" t="s">
        <v>4703</v>
      </c>
      <c r="F1879" s="244"/>
      <c r="G1879" s="162" t="s">
        <v>384</v>
      </c>
      <c r="H1879" s="242">
        <v>0</v>
      </c>
      <c r="I1879" s="34">
        <v>470000000</v>
      </c>
      <c r="J1879" s="21" t="s">
        <v>1330</v>
      </c>
      <c r="K1879" s="17" t="s">
        <v>1647</v>
      </c>
      <c r="L1879" s="236" t="s">
        <v>3930</v>
      </c>
      <c r="M1879" s="141" t="s">
        <v>383</v>
      </c>
      <c r="N1879" s="364" t="s">
        <v>6116</v>
      </c>
      <c r="O1879" s="3" t="s">
        <v>1382</v>
      </c>
      <c r="P1879" s="7" t="s">
        <v>1354</v>
      </c>
      <c r="Q1879" s="3" t="s">
        <v>1195</v>
      </c>
      <c r="R1879" s="158">
        <v>2</v>
      </c>
      <c r="S1879" s="9">
        <v>152306.99</v>
      </c>
      <c r="T1879" s="254">
        <f t="shared" si="333"/>
        <v>304613.98</v>
      </c>
      <c r="U1879" s="83">
        <f t="shared" si="332"/>
        <v>341167.65760000004</v>
      </c>
      <c r="V1879" s="9" t="s">
        <v>1341</v>
      </c>
      <c r="W1879" s="153" t="s">
        <v>1410</v>
      </c>
      <c r="X1879" s="244"/>
    </row>
    <row r="1880" spans="1:24" s="226" customFormat="1" ht="102">
      <c r="A1880" s="9" t="s">
        <v>7749</v>
      </c>
      <c r="B1880" s="3" t="s">
        <v>1332</v>
      </c>
      <c r="C1880" s="193" t="s">
        <v>4291</v>
      </c>
      <c r="D1880" s="191" t="s">
        <v>4292</v>
      </c>
      <c r="E1880" s="200" t="s">
        <v>4704</v>
      </c>
      <c r="F1880" s="244"/>
      <c r="G1880" s="162" t="s">
        <v>384</v>
      </c>
      <c r="H1880" s="242">
        <v>0</v>
      </c>
      <c r="I1880" s="34">
        <v>470000000</v>
      </c>
      <c r="J1880" s="21" t="s">
        <v>1330</v>
      </c>
      <c r="K1880" s="17" t="s">
        <v>1647</v>
      </c>
      <c r="L1880" s="236" t="s">
        <v>3930</v>
      </c>
      <c r="M1880" s="141" t="s">
        <v>383</v>
      </c>
      <c r="N1880" s="364" t="s">
        <v>6116</v>
      </c>
      <c r="O1880" s="3" t="s">
        <v>1382</v>
      </c>
      <c r="P1880" s="7" t="s">
        <v>1354</v>
      </c>
      <c r="Q1880" s="3" t="s">
        <v>1195</v>
      </c>
      <c r="R1880" s="207">
        <v>5</v>
      </c>
      <c r="S1880" s="9">
        <v>22268.18</v>
      </c>
      <c r="T1880" s="254">
        <f t="shared" si="333"/>
        <v>111340.9</v>
      </c>
      <c r="U1880" s="83">
        <f t="shared" si="332"/>
        <v>124701.808</v>
      </c>
      <c r="V1880" s="9" t="s">
        <v>1341</v>
      </c>
      <c r="W1880" s="153" t="s">
        <v>1410</v>
      </c>
      <c r="X1880" s="244"/>
    </row>
    <row r="1881" spans="1:24" s="226" customFormat="1" ht="102">
      <c r="A1881" s="9" t="s">
        <v>7750</v>
      </c>
      <c r="B1881" s="3" t="s">
        <v>1332</v>
      </c>
      <c r="C1881" s="193" t="s">
        <v>4160</v>
      </c>
      <c r="D1881" s="191" t="s">
        <v>4161</v>
      </c>
      <c r="E1881" s="200" t="s">
        <v>4705</v>
      </c>
      <c r="F1881" s="244"/>
      <c r="G1881" s="162" t="s">
        <v>384</v>
      </c>
      <c r="H1881" s="242">
        <v>0</v>
      </c>
      <c r="I1881" s="34">
        <v>470000000</v>
      </c>
      <c r="J1881" s="21" t="s">
        <v>1330</v>
      </c>
      <c r="K1881" s="17" t="s">
        <v>1647</v>
      </c>
      <c r="L1881" s="236" t="s">
        <v>3930</v>
      </c>
      <c r="M1881" s="141" t="s">
        <v>383</v>
      </c>
      <c r="N1881" s="364" t="s">
        <v>6116</v>
      </c>
      <c r="O1881" s="3" t="s">
        <v>1382</v>
      </c>
      <c r="P1881" s="7" t="s">
        <v>1354</v>
      </c>
      <c r="Q1881" s="3" t="s">
        <v>1195</v>
      </c>
      <c r="R1881" s="207">
        <v>6</v>
      </c>
      <c r="S1881" s="9">
        <v>33464.75</v>
      </c>
      <c r="T1881" s="254">
        <f t="shared" si="333"/>
        <v>200788.5</v>
      </c>
      <c r="U1881" s="83">
        <f t="shared" si="332"/>
        <v>224883.12000000002</v>
      </c>
      <c r="V1881" s="9" t="s">
        <v>1341</v>
      </c>
      <c r="W1881" s="153" t="s">
        <v>1410</v>
      </c>
      <c r="X1881" s="244"/>
    </row>
    <row r="1882" spans="1:24" s="226" customFormat="1" ht="102">
      <c r="A1882" s="9" t="s">
        <v>7751</v>
      </c>
      <c r="B1882" s="3" t="s">
        <v>1332</v>
      </c>
      <c r="C1882" s="193" t="s">
        <v>4317</v>
      </c>
      <c r="D1882" s="191" t="s">
        <v>4318</v>
      </c>
      <c r="E1882" s="200" t="s">
        <v>4706</v>
      </c>
      <c r="F1882" s="244"/>
      <c r="G1882" s="162" t="s">
        <v>384</v>
      </c>
      <c r="H1882" s="242">
        <v>0</v>
      </c>
      <c r="I1882" s="34">
        <v>470000000</v>
      </c>
      <c r="J1882" s="21" t="s">
        <v>1330</v>
      </c>
      <c r="K1882" s="17" t="s">
        <v>1647</v>
      </c>
      <c r="L1882" s="236" t="s">
        <v>3930</v>
      </c>
      <c r="M1882" s="141" t="s">
        <v>383</v>
      </c>
      <c r="N1882" s="364" t="s">
        <v>6116</v>
      </c>
      <c r="O1882" s="3" t="s">
        <v>1382</v>
      </c>
      <c r="P1882" s="7" t="s">
        <v>1354</v>
      </c>
      <c r="Q1882" s="3" t="s">
        <v>1195</v>
      </c>
      <c r="R1882" s="207">
        <v>8</v>
      </c>
      <c r="S1882" s="9">
        <v>4952.68</v>
      </c>
      <c r="T1882" s="254">
        <f t="shared" si="333"/>
        <v>39621.440000000002</v>
      </c>
      <c r="U1882" s="83">
        <f t="shared" si="332"/>
        <v>44376.012800000004</v>
      </c>
      <c r="V1882" s="9" t="s">
        <v>1341</v>
      </c>
      <c r="W1882" s="153" t="s">
        <v>1410</v>
      </c>
      <c r="X1882" s="244"/>
    </row>
    <row r="1883" spans="1:24" s="226" customFormat="1" ht="102">
      <c r="A1883" s="9" t="s">
        <v>7752</v>
      </c>
      <c r="B1883" s="3" t="s">
        <v>1332</v>
      </c>
      <c r="C1883" s="195" t="s">
        <v>4332</v>
      </c>
      <c r="D1883" s="200" t="s">
        <v>4552</v>
      </c>
      <c r="E1883" s="200" t="s">
        <v>4707</v>
      </c>
      <c r="F1883" s="244"/>
      <c r="G1883" s="162" t="s">
        <v>384</v>
      </c>
      <c r="H1883" s="242">
        <v>0</v>
      </c>
      <c r="I1883" s="34">
        <v>470000000</v>
      </c>
      <c r="J1883" s="21" t="s">
        <v>1330</v>
      </c>
      <c r="K1883" s="17" t="s">
        <v>1647</v>
      </c>
      <c r="L1883" s="236" t="s">
        <v>3930</v>
      </c>
      <c r="M1883" s="141" t="s">
        <v>383</v>
      </c>
      <c r="N1883" s="364" t="s">
        <v>6116</v>
      </c>
      <c r="O1883" s="3" t="s">
        <v>1382</v>
      </c>
      <c r="P1883" s="7" t="s">
        <v>1354</v>
      </c>
      <c r="Q1883" s="3" t="s">
        <v>1195</v>
      </c>
      <c r="R1883" s="207">
        <v>8</v>
      </c>
      <c r="S1883" s="9">
        <v>20491.73</v>
      </c>
      <c r="T1883" s="254">
        <f t="shared" si="333"/>
        <v>163933.84</v>
      </c>
      <c r="U1883" s="83">
        <f t="shared" si="332"/>
        <v>183605.9008</v>
      </c>
      <c r="V1883" s="9" t="s">
        <v>1341</v>
      </c>
      <c r="W1883" s="153" t="s">
        <v>1410</v>
      </c>
      <c r="X1883" s="244"/>
    </row>
    <row r="1884" spans="1:24" s="226" customFormat="1" ht="102">
      <c r="A1884" s="9" t="s">
        <v>7753</v>
      </c>
      <c r="B1884" s="3" t="s">
        <v>1332</v>
      </c>
      <c r="C1884" s="193" t="s">
        <v>3992</v>
      </c>
      <c r="D1884" s="191" t="s">
        <v>4001</v>
      </c>
      <c r="E1884" s="200" t="s">
        <v>4708</v>
      </c>
      <c r="F1884" s="244"/>
      <c r="G1884" s="162" t="s">
        <v>384</v>
      </c>
      <c r="H1884" s="242">
        <v>0</v>
      </c>
      <c r="I1884" s="34">
        <v>470000000</v>
      </c>
      <c r="J1884" s="21" t="s">
        <v>1330</v>
      </c>
      <c r="K1884" s="17" t="s">
        <v>1647</v>
      </c>
      <c r="L1884" s="236" t="s">
        <v>3930</v>
      </c>
      <c r="M1884" s="141" t="s">
        <v>383</v>
      </c>
      <c r="N1884" s="364" t="s">
        <v>6116</v>
      </c>
      <c r="O1884" s="3" t="s">
        <v>1382</v>
      </c>
      <c r="P1884" s="7" t="s">
        <v>1354</v>
      </c>
      <c r="Q1884" s="3" t="s">
        <v>1195</v>
      </c>
      <c r="R1884" s="158">
        <v>6</v>
      </c>
      <c r="S1884" s="9">
        <v>2901</v>
      </c>
      <c r="T1884" s="254">
        <f t="shared" si="333"/>
        <v>17406</v>
      </c>
      <c r="U1884" s="83">
        <f t="shared" si="332"/>
        <v>19494.72</v>
      </c>
      <c r="V1884" s="9" t="s">
        <v>1341</v>
      </c>
      <c r="W1884" s="153" t="s">
        <v>1410</v>
      </c>
      <c r="X1884" s="244"/>
    </row>
    <row r="1885" spans="1:24" s="226" customFormat="1" ht="102">
      <c r="A1885" s="9" t="s">
        <v>7754</v>
      </c>
      <c r="B1885" s="3" t="s">
        <v>1332</v>
      </c>
      <c r="C1885" s="195" t="s">
        <v>4709</v>
      </c>
      <c r="D1885" s="190" t="s">
        <v>4710</v>
      </c>
      <c r="E1885" s="200" t="s">
        <v>4711</v>
      </c>
      <c r="F1885" s="244"/>
      <c r="G1885" s="162" t="s">
        <v>384</v>
      </c>
      <c r="H1885" s="242">
        <v>0</v>
      </c>
      <c r="I1885" s="34">
        <v>470000000</v>
      </c>
      <c r="J1885" s="21" t="s">
        <v>1330</v>
      </c>
      <c r="K1885" s="17" t="s">
        <v>1647</v>
      </c>
      <c r="L1885" s="236" t="s">
        <v>3930</v>
      </c>
      <c r="M1885" s="141" t="s">
        <v>383</v>
      </c>
      <c r="N1885" s="364" t="s">
        <v>6116</v>
      </c>
      <c r="O1885" s="3" t="s">
        <v>1382</v>
      </c>
      <c r="P1885" s="7" t="s">
        <v>1354</v>
      </c>
      <c r="Q1885" s="3" t="s">
        <v>1195</v>
      </c>
      <c r="R1885" s="207">
        <v>10</v>
      </c>
      <c r="S1885" s="9">
        <v>11339.99</v>
      </c>
      <c r="T1885" s="254">
        <f t="shared" si="333"/>
        <v>113399.9</v>
      </c>
      <c r="U1885" s="83">
        <f t="shared" si="332"/>
        <v>127007.88800000001</v>
      </c>
      <c r="V1885" s="9" t="s">
        <v>1341</v>
      </c>
      <c r="W1885" s="153" t="s">
        <v>1410</v>
      </c>
      <c r="X1885" s="244"/>
    </row>
    <row r="1886" spans="1:24" s="226" customFormat="1" ht="102">
      <c r="A1886" s="9" t="s">
        <v>7755</v>
      </c>
      <c r="B1886" s="3" t="s">
        <v>1332</v>
      </c>
      <c r="C1886" s="193" t="s">
        <v>3992</v>
      </c>
      <c r="D1886" s="191" t="s">
        <v>4001</v>
      </c>
      <c r="E1886" s="200" t="s">
        <v>4712</v>
      </c>
      <c r="F1886" s="244"/>
      <c r="G1886" s="162" t="s">
        <v>384</v>
      </c>
      <c r="H1886" s="242">
        <v>0</v>
      </c>
      <c r="I1886" s="34">
        <v>470000000</v>
      </c>
      <c r="J1886" s="21" t="s">
        <v>1330</v>
      </c>
      <c r="K1886" s="17" t="s">
        <v>1647</v>
      </c>
      <c r="L1886" s="236" t="s">
        <v>3930</v>
      </c>
      <c r="M1886" s="141" t="s">
        <v>383</v>
      </c>
      <c r="N1886" s="364" t="s">
        <v>6116</v>
      </c>
      <c r="O1886" s="3" t="s">
        <v>1382</v>
      </c>
      <c r="P1886" s="7" t="s">
        <v>1354</v>
      </c>
      <c r="Q1886" s="3" t="s">
        <v>1195</v>
      </c>
      <c r="R1886" s="207">
        <v>8</v>
      </c>
      <c r="S1886" s="9">
        <v>752.96</v>
      </c>
      <c r="T1886" s="254">
        <f t="shared" si="333"/>
        <v>6023.68</v>
      </c>
      <c r="U1886" s="83">
        <f t="shared" si="332"/>
        <v>6746.5216000000009</v>
      </c>
      <c r="V1886" s="9" t="s">
        <v>1341</v>
      </c>
      <c r="W1886" s="153" t="s">
        <v>1410</v>
      </c>
      <c r="X1886" s="244"/>
    </row>
    <row r="1887" spans="1:24" s="226" customFormat="1" ht="102">
      <c r="A1887" s="9" t="s">
        <v>7756</v>
      </c>
      <c r="B1887" s="3" t="s">
        <v>1332</v>
      </c>
      <c r="C1887" s="193" t="s">
        <v>4018</v>
      </c>
      <c r="D1887" s="191" t="s">
        <v>4019</v>
      </c>
      <c r="E1887" s="200" t="s">
        <v>4713</v>
      </c>
      <c r="F1887" s="244"/>
      <c r="G1887" s="162" t="s">
        <v>384</v>
      </c>
      <c r="H1887" s="242">
        <v>0</v>
      </c>
      <c r="I1887" s="34">
        <v>470000000</v>
      </c>
      <c r="J1887" s="21" t="s">
        <v>1330</v>
      </c>
      <c r="K1887" s="17" t="s">
        <v>1647</v>
      </c>
      <c r="L1887" s="236" t="s">
        <v>3930</v>
      </c>
      <c r="M1887" s="141" t="s">
        <v>383</v>
      </c>
      <c r="N1887" s="364" t="s">
        <v>6116</v>
      </c>
      <c r="O1887" s="3" t="s">
        <v>1382</v>
      </c>
      <c r="P1887" s="7" t="s">
        <v>1354</v>
      </c>
      <c r="Q1887" s="3" t="s">
        <v>1195</v>
      </c>
      <c r="R1887" s="211">
        <v>2</v>
      </c>
      <c r="S1887" s="9">
        <v>6214.88</v>
      </c>
      <c r="T1887" s="254">
        <f t="shared" si="333"/>
        <v>12429.76</v>
      </c>
      <c r="U1887" s="83">
        <f t="shared" si="332"/>
        <v>13921.331200000002</v>
      </c>
      <c r="V1887" s="9" t="s">
        <v>1341</v>
      </c>
      <c r="W1887" s="153" t="s">
        <v>1410</v>
      </c>
      <c r="X1887" s="244"/>
    </row>
    <row r="1888" spans="1:24" s="226" customFormat="1" ht="102">
      <c r="A1888" s="9" t="s">
        <v>7757</v>
      </c>
      <c r="B1888" s="3" t="s">
        <v>1332</v>
      </c>
      <c r="C1888" s="193" t="s">
        <v>3992</v>
      </c>
      <c r="D1888" s="191" t="s">
        <v>4001</v>
      </c>
      <c r="E1888" s="200" t="s">
        <v>4714</v>
      </c>
      <c r="F1888" s="244"/>
      <c r="G1888" s="162" t="s">
        <v>384</v>
      </c>
      <c r="H1888" s="242">
        <v>0</v>
      </c>
      <c r="I1888" s="34">
        <v>470000000</v>
      </c>
      <c r="J1888" s="21" t="s">
        <v>1330</v>
      </c>
      <c r="K1888" s="17" t="s">
        <v>1647</v>
      </c>
      <c r="L1888" s="236" t="s">
        <v>3930</v>
      </c>
      <c r="M1888" s="141" t="s">
        <v>383</v>
      </c>
      <c r="N1888" s="364" t="s">
        <v>6116</v>
      </c>
      <c r="O1888" s="3" t="s">
        <v>1382</v>
      </c>
      <c r="P1888" s="7" t="s">
        <v>1354</v>
      </c>
      <c r="Q1888" s="3" t="s">
        <v>1195</v>
      </c>
      <c r="R1888" s="211">
        <v>2</v>
      </c>
      <c r="S1888" s="9">
        <v>5019.71</v>
      </c>
      <c r="T1888" s="254">
        <f t="shared" si="333"/>
        <v>10039.42</v>
      </c>
      <c r="U1888" s="83">
        <f t="shared" si="332"/>
        <v>11244.1504</v>
      </c>
      <c r="V1888" s="9" t="s">
        <v>1341</v>
      </c>
      <c r="W1888" s="153" t="s">
        <v>1410</v>
      </c>
      <c r="X1888" s="244"/>
    </row>
    <row r="1889" spans="1:24" s="226" customFormat="1" ht="102">
      <c r="A1889" s="9" t="s">
        <v>7758</v>
      </c>
      <c r="B1889" s="3" t="s">
        <v>1332</v>
      </c>
      <c r="C1889" s="195" t="s">
        <v>10367</v>
      </c>
      <c r="D1889" s="200" t="s">
        <v>4715</v>
      </c>
      <c r="E1889" s="200" t="s">
        <v>4716</v>
      </c>
      <c r="F1889" s="244"/>
      <c r="G1889" s="162" t="s">
        <v>384</v>
      </c>
      <c r="H1889" s="242">
        <v>0</v>
      </c>
      <c r="I1889" s="34">
        <v>470000000</v>
      </c>
      <c r="J1889" s="21" t="s">
        <v>1330</v>
      </c>
      <c r="K1889" s="17" t="s">
        <v>1647</v>
      </c>
      <c r="L1889" s="236" t="s">
        <v>3930</v>
      </c>
      <c r="M1889" s="141" t="s">
        <v>383</v>
      </c>
      <c r="N1889" s="364" t="s">
        <v>6116</v>
      </c>
      <c r="O1889" s="3" t="s">
        <v>1382</v>
      </c>
      <c r="P1889" s="7" t="s">
        <v>1354</v>
      </c>
      <c r="Q1889" s="3" t="s">
        <v>1195</v>
      </c>
      <c r="R1889" s="207">
        <v>2</v>
      </c>
      <c r="S1889" s="9">
        <v>29154.560000000001</v>
      </c>
      <c r="T1889" s="254">
        <f t="shared" si="333"/>
        <v>58309.120000000003</v>
      </c>
      <c r="U1889" s="83">
        <f t="shared" si="332"/>
        <v>65306.214400000012</v>
      </c>
      <c r="V1889" s="9" t="s">
        <v>1341</v>
      </c>
      <c r="W1889" s="153" t="s">
        <v>1410</v>
      </c>
      <c r="X1889" s="244"/>
    </row>
    <row r="1890" spans="1:24" s="226" customFormat="1" ht="102">
      <c r="A1890" s="9" t="s">
        <v>7759</v>
      </c>
      <c r="B1890" s="3" t="s">
        <v>1332</v>
      </c>
      <c r="C1890" s="195" t="s">
        <v>3939</v>
      </c>
      <c r="D1890" s="204" t="s">
        <v>4503</v>
      </c>
      <c r="E1890" s="212" t="s">
        <v>4717</v>
      </c>
      <c r="F1890" s="244"/>
      <c r="G1890" s="162" t="s">
        <v>384</v>
      </c>
      <c r="H1890" s="242">
        <v>0</v>
      </c>
      <c r="I1890" s="34">
        <v>470000000</v>
      </c>
      <c r="J1890" s="21" t="s">
        <v>1330</v>
      </c>
      <c r="K1890" s="17" t="s">
        <v>1647</v>
      </c>
      <c r="L1890" s="236" t="s">
        <v>3930</v>
      </c>
      <c r="M1890" s="141" t="s">
        <v>383</v>
      </c>
      <c r="N1890" s="364" t="s">
        <v>6116</v>
      </c>
      <c r="O1890" s="3" t="s">
        <v>1382</v>
      </c>
      <c r="P1890" s="7" t="s">
        <v>1354</v>
      </c>
      <c r="Q1890" s="3" t="s">
        <v>1195</v>
      </c>
      <c r="R1890" s="212">
        <v>15</v>
      </c>
      <c r="S1890" s="9">
        <v>600</v>
      </c>
      <c r="T1890" s="254">
        <f t="shared" si="333"/>
        <v>9000</v>
      </c>
      <c r="U1890" s="83">
        <f t="shared" si="332"/>
        <v>10080.000000000002</v>
      </c>
      <c r="V1890" s="9" t="s">
        <v>1341</v>
      </c>
      <c r="W1890" s="153" t="s">
        <v>1410</v>
      </c>
      <c r="X1890" s="244"/>
    </row>
    <row r="1891" spans="1:24" s="226" customFormat="1" ht="102">
      <c r="A1891" s="9" t="s">
        <v>7760</v>
      </c>
      <c r="B1891" s="3" t="s">
        <v>1332</v>
      </c>
      <c r="C1891" s="193" t="s">
        <v>4317</v>
      </c>
      <c r="D1891" s="191" t="s">
        <v>4318</v>
      </c>
      <c r="E1891" s="212" t="s">
        <v>4718</v>
      </c>
      <c r="F1891" s="244"/>
      <c r="G1891" s="162" t="s">
        <v>384</v>
      </c>
      <c r="H1891" s="242">
        <v>0</v>
      </c>
      <c r="I1891" s="34">
        <v>470000000</v>
      </c>
      <c r="J1891" s="21" t="s">
        <v>1330</v>
      </c>
      <c r="K1891" s="17" t="s">
        <v>1647</v>
      </c>
      <c r="L1891" s="236" t="s">
        <v>3930</v>
      </c>
      <c r="M1891" s="141" t="s">
        <v>383</v>
      </c>
      <c r="N1891" s="364" t="s">
        <v>6116</v>
      </c>
      <c r="O1891" s="3" t="s">
        <v>1382</v>
      </c>
      <c r="P1891" s="7" t="s">
        <v>1354</v>
      </c>
      <c r="Q1891" s="3" t="s">
        <v>1195</v>
      </c>
      <c r="R1891" s="212">
        <v>20</v>
      </c>
      <c r="S1891" s="9">
        <v>400</v>
      </c>
      <c r="T1891" s="254">
        <f t="shared" si="333"/>
        <v>8000</v>
      </c>
      <c r="U1891" s="83">
        <f t="shared" si="332"/>
        <v>8960</v>
      </c>
      <c r="V1891" s="9" t="s">
        <v>1341</v>
      </c>
      <c r="W1891" s="153" t="s">
        <v>1410</v>
      </c>
      <c r="X1891" s="244"/>
    </row>
    <row r="1892" spans="1:24" s="226" customFormat="1" ht="102">
      <c r="A1892" s="9" t="s">
        <v>7761</v>
      </c>
      <c r="B1892" s="3" t="s">
        <v>1332</v>
      </c>
      <c r="C1892" s="193" t="s">
        <v>3992</v>
      </c>
      <c r="D1892" s="191" t="s">
        <v>4001</v>
      </c>
      <c r="E1892" s="212" t="s">
        <v>4719</v>
      </c>
      <c r="F1892" s="244"/>
      <c r="G1892" s="162" t="s">
        <v>384</v>
      </c>
      <c r="H1892" s="242">
        <v>0</v>
      </c>
      <c r="I1892" s="34">
        <v>470000000</v>
      </c>
      <c r="J1892" s="21" t="s">
        <v>1330</v>
      </c>
      <c r="K1892" s="17" t="s">
        <v>1647</v>
      </c>
      <c r="L1892" s="236" t="s">
        <v>3930</v>
      </c>
      <c r="M1892" s="141" t="s">
        <v>383</v>
      </c>
      <c r="N1892" s="364" t="s">
        <v>6116</v>
      </c>
      <c r="O1892" s="3" t="s">
        <v>1382</v>
      </c>
      <c r="P1892" s="7" t="s">
        <v>1354</v>
      </c>
      <c r="Q1892" s="3" t="s">
        <v>1195</v>
      </c>
      <c r="R1892" s="212">
        <v>3</v>
      </c>
      <c r="S1892" s="9">
        <v>13400</v>
      </c>
      <c r="T1892" s="254">
        <f t="shared" si="333"/>
        <v>40200</v>
      </c>
      <c r="U1892" s="83">
        <f t="shared" si="332"/>
        <v>45024.000000000007</v>
      </c>
      <c r="V1892" s="9" t="s">
        <v>1341</v>
      </c>
      <c r="W1892" s="153" t="s">
        <v>1410</v>
      </c>
      <c r="X1892" s="244"/>
    </row>
    <row r="1893" spans="1:24" s="226" customFormat="1" ht="102">
      <c r="A1893" s="9" t="s">
        <v>7762</v>
      </c>
      <c r="B1893" s="3" t="s">
        <v>1332</v>
      </c>
      <c r="C1893" s="193" t="s">
        <v>3992</v>
      </c>
      <c r="D1893" s="191" t="s">
        <v>4001</v>
      </c>
      <c r="E1893" s="212" t="s">
        <v>4720</v>
      </c>
      <c r="F1893" s="244"/>
      <c r="G1893" s="162" t="s">
        <v>384</v>
      </c>
      <c r="H1893" s="242">
        <v>0</v>
      </c>
      <c r="I1893" s="34">
        <v>470000000</v>
      </c>
      <c r="J1893" s="21" t="s">
        <v>1330</v>
      </c>
      <c r="K1893" s="17" t="s">
        <v>1647</v>
      </c>
      <c r="L1893" s="236" t="s">
        <v>3930</v>
      </c>
      <c r="M1893" s="141" t="s">
        <v>383</v>
      </c>
      <c r="N1893" s="364" t="s">
        <v>6116</v>
      </c>
      <c r="O1893" s="3" t="s">
        <v>1382</v>
      </c>
      <c r="P1893" s="7" t="s">
        <v>1354</v>
      </c>
      <c r="Q1893" s="3" t="s">
        <v>1195</v>
      </c>
      <c r="R1893" s="212">
        <v>5</v>
      </c>
      <c r="S1893" s="9">
        <v>1800</v>
      </c>
      <c r="T1893" s="254">
        <f t="shared" si="333"/>
        <v>9000</v>
      </c>
      <c r="U1893" s="83">
        <f t="shared" si="332"/>
        <v>10080.000000000002</v>
      </c>
      <c r="V1893" s="9" t="s">
        <v>1341</v>
      </c>
      <c r="W1893" s="153" t="s">
        <v>1410</v>
      </c>
      <c r="X1893" s="244"/>
    </row>
    <row r="1894" spans="1:24" s="226" customFormat="1" ht="102">
      <c r="A1894" s="9" t="s">
        <v>7763</v>
      </c>
      <c r="B1894" s="3" t="s">
        <v>1332</v>
      </c>
      <c r="C1894" s="195" t="s">
        <v>4283</v>
      </c>
      <c r="D1894" s="203" t="s">
        <v>4503</v>
      </c>
      <c r="E1894" s="212" t="s">
        <v>4721</v>
      </c>
      <c r="F1894" s="244"/>
      <c r="G1894" s="162" t="s">
        <v>384</v>
      </c>
      <c r="H1894" s="242">
        <v>0</v>
      </c>
      <c r="I1894" s="34">
        <v>470000000</v>
      </c>
      <c r="J1894" s="21" t="s">
        <v>1330</v>
      </c>
      <c r="K1894" s="17" t="s">
        <v>1647</v>
      </c>
      <c r="L1894" s="236" t="s">
        <v>3930</v>
      </c>
      <c r="M1894" s="141" t="s">
        <v>383</v>
      </c>
      <c r="N1894" s="364" t="s">
        <v>6116</v>
      </c>
      <c r="O1894" s="3" t="s">
        <v>1382</v>
      </c>
      <c r="P1894" s="7" t="s">
        <v>1354</v>
      </c>
      <c r="Q1894" s="3" t="s">
        <v>1195</v>
      </c>
      <c r="R1894" s="212">
        <v>20</v>
      </c>
      <c r="S1894" s="9">
        <v>800</v>
      </c>
      <c r="T1894" s="254">
        <f t="shared" si="333"/>
        <v>16000</v>
      </c>
      <c r="U1894" s="83">
        <f t="shared" si="332"/>
        <v>17920</v>
      </c>
      <c r="V1894" s="9" t="s">
        <v>1341</v>
      </c>
      <c r="W1894" s="153" t="s">
        <v>1410</v>
      </c>
      <c r="X1894" s="244"/>
    </row>
    <row r="1895" spans="1:24" s="226" customFormat="1" ht="102">
      <c r="A1895" s="9" t="s">
        <v>7764</v>
      </c>
      <c r="B1895" s="3" t="s">
        <v>1332</v>
      </c>
      <c r="C1895" s="195" t="s">
        <v>4651</v>
      </c>
      <c r="D1895" s="200" t="s">
        <v>3973</v>
      </c>
      <c r="E1895" s="200" t="s">
        <v>4722</v>
      </c>
      <c r="F1895" s="244"/>
      <c r="G1895" s="162" t="s">
        <v>385</v>
      </c>
      <c r="H1895" s="242">
        <v>0</v>
      </c>
      <c r="I1895" s="34">
        <v>470000000</v>
      </c>
      <c r="J1895" s="21" t="s">
        <v>1330</v>
      </c>
      <c r="K1895" s="17" t="s">
        <v>1647</v>
      </c>
      <c r="L1895" s="236" t="s">
        <v>3930</v>
      </c>
      <c r="M1895" s="141" t="s">
        <v>383</v>
      </c>
      <c r="N1895" s="364" t="s">
        <v>6116</v>
      </c>
      <c r="O1895" s="3" t="s">
        <v>1382</v>
      </c>
      <c r="P1895" s="7" t="s">
        <v>1354</v>
      </c>
      <c r="Q1895" s="3" t="s">
        <v>1195</v>
      </c>
      <c r="R1895" s="158">
        <v>2</v>
      </c>
      <c r="S1895" s="9">
        <v>33076.43</v>
      </c>
      <c r="T1895" s="254">
        <f t="shared" si="333"/>
        <v>66152.86</v>
      </c>
      <c r="U1895" s="83">
        <f t="shared" si="332"/>
        <v>74091.203200000004</v>
      </c>
      <c r="V1895" s="9" t="s">
        <v>1341</v>
      </c>
      <c r="W1895" s="153" t="s">
        <v>1410</v>
      </c>
      <c r="X1895" s="244"/>
    </row>
    <row r="1896" spans="1:24" s="226" customFormat="1" ht="102">
      <c r="A1896" s="9" t="s">
        <v>7765</v>
      </c>
      <c r="B1896" s="3" t="s">
        <v>1332</v>
      </c>
      <c r="C1896" s="195" t="s">
        <v>4662</v>
      </c>
      <c r="D1896" s="203" t="s">
        <v>4434</v>
      </c>
      <c r="E1896" s="200" t="s">
        <v>4723</v>
      </c>
      <c r="F1896" s="244"/>
      <c r="G1896" s="162" t="s">
        <v>385</v>
      </c>
      <c r="H1896" s="242">
        <v>0</v>
      </c>
      <c r="I1896" s="34">
        <v>470000000</v>
      </c>
      <c r="J1896" s="21" t="s">
        <v>1330</v>
      </c>
      <c r="K1896" s="17" t="s">
        <v>1647</v>
      </c>
      <c r="L1896" s="236" t="s">
        <v>3930</v>
      </c>
      <c r="M1896" s="141" t="s">
        <v>383</v>
      </c>
      <c r="N1896" s="364" t="s">
        <v>6116</v>
      </c>
      <c r="O1896" s="3" t="s">
        <v>1382</v>
      </c>
      <c r="P1896" s="190" t="s">
        <v>1349</v>
      </c>
      <c r="Q1896" s="9" t="s">
        <v>1348</v>
      </c>
      <c r="R1896" s="207">
        <v>20</v>
      </c>
      <c r="S1896" s="9">
        <v>73000</v>
      </c>
      <c r="T1896" s="254">
        <f t="shared" si="333"/>
        <v>1460000</v>
      </c>
      <c r="U1896" s="83">
        <f t="shared" si="332"/>
        <v>1635200.0000000002</v>
      </c>
      <c r="V1896" s="9" t="s">
        <v>1341</v>
      </c>
      <c r="W1896" s="153" t="s">
        <v>1410</v>
      </c>
      <c r="X1896" s="244"/>
    </row>
    <row r="1897" spans="1:24" s="226" customFormat="1" ht="102">
      <c r="A1897" s="9" t="s">
        <v>7766</v>
      </c>
      <c r="B1897" s="3" t="s">
        <v>1332</v>
      </c>
      <c r="C1897" s="195" t="s">
        <v>4654</v>
      </c>
      <c r="D1897" s="203" t="s">
        <v>4724</v>
      </c>
      <c r="E1897" s="200" t="s">
        <v>4725</v>
      </c>
      <c r="F1897" s="244"/>
      <c r="G1897" s="162" t="s">
        <v>385</v>
      </c>
      <c r="H1897" s="242">
        <v>0</v>
      </c>
      <c r="I1897" s="34">
        <v>470000000</v>
      </c>
      <c r="J1897" s="21" t="s">
        <v>1330</v>
      </c>
      <c r="K1897" s="17" t="s">
        <v>1647</v>
      </c>
      <c r="L1897" s="236" t="s">
        <v>3930</v>
      </c>
      <c r="M1897" s="141" t="s">
        <v>383</v>
      </c>
      <c r="N1897" s="364" t="s">
        <v>6116</v>
      </c>
      <c r="O1897" s="3" t="s">
        <v>1382</v>
      </c>
      <c r="P1897" s="190" t="s">
        <v>1349</v>
      </c>
      <c r="Q1897" s="9" t="s">
        <v>1348</v>
      </c>
      <c r="R1897" s="158">
        <v>6</v>
      </c>
      <c r="S1897" s="9">
        <v>1936.25</v>
      </c>
      <c r="T1897" s="254">
        <f t="shared" si="333"/>
        <v>11617.5</v>
      </c>
      <c r="U1897" s="83">
        <f t="shared" si="332"/>
        <v>13011.6</v>
      </c>
      <c r="V1897" s="9" t="s">
        <v>1341</v>
      </c>
      <c r="W1897" s="153" t="s">
        <v>1410</v>
      </c>
      <c r="X1897" s="244"/>
    </row>
    <row r="1898" spans="1:24" s="226" customFormat="1" ht="102">
      <c r="A1898" s="9" t="s">
        <v>7767</v>
      </c>
      <c r="B1898" s="3" t="s">
        <v>1332</v>
      </c>
      <c r="C1898" s="195" t="s">
        <v>4657</v>
      </c>
      <c r="D1898" s="203" t="s">
        <v>4658</v>
      </c>
      <c r="E1898" s="200" t="s">
        <v>4726</v>
      </c>
      <c r="F1898" s="244"/>
      <c r="G1898" s="162" t="s">
        <v>385</v>
      </c>
      <c r="H1898" s="242">
        <v>0</v>
      </c>
      <c r="I1898" s="34">
        <v>470000000</v>
      </c>
      <c r="J1898" s="21" t="s">
        <v>1330</v>
      </c>
      <c r="K1898" s="17" t="s">
        <v>1647</v>
      </c>
      <c r="L1898" s="236" t="s">
        <v>3930</v>
      </c>
      <c r="M1898" s="141" t="s">
        <v>383</v>
      </c>
      <c r="N1898" s="364" t="s">
        <v>6116</v>
      </c>
      <c r="O1898" s="3" t="s">
        <v>1382</v>
      </c>
      <c r="P1898" s="190" t="s">
        <v>1349</v>
      </c>
      <c r="Q1898" s="9" t="s">
        <v>1348</v>
      </c>
      <c r="R1898" s="158">
        <v>6</v>
      </c>
      <c r="S1898" s="9">
        <v>1535.65</v>
      </c>
      <c r="T1898" s="254">
        <f t="shared" si="333"/>
        <v>9213.9000000000015</v>
      </c>
      <c r="U1898" s="83">
        <f t="shared" si="332"/>
        <v>10319.568000000003</v>
      </c>
      <c r="V1898" s="9" t="s">
        <v>1341</v>
      </c>
      <c r="W1898" s="153" t="s">
        <v>1410</v>
      </c>
      <c r="X1898" s="244"/>
    </row>
    <row r="1899" spans="1:24" s="226" customFormat="1" ht="102">
      <c r="A1899" s="9" t="s">
        <v>7768</v>
      </c>
      <c r="B1899" s="3" t="s">
        <v>1332</v>
      </c>
      <c r="C1899" s="193" t="s">
        <v>3957</v>
      </c>
      <c r="D1899" s="200" t="s">
        <v>4727</v>
      </c>
      <c r="E1899" s="200" t="s">
        <v>4728</v>
      </c>
      <c r="F1899" s="244"/>
      <c r="G1899" s="162" t="s">
        <v>385</v>
      </c>
      <c r="H1899" s="242">
        <v>0</v>
      </c>
      <c r="I1899" s="34">
        <v>470000000</v>
      </c>
      <c r="J1899" s="21" t="s">
        <v>1330</v>
      </c>
      <c r="K1899" s="17" t="s">
        <v>1647</v>
      </c>
      <c r="L1899" s="236" t="s">
        <v>3930</v>
      </c>
      <c r="M1899" s="141" t="s">
        <v>383</v>
      </c>
      <c r="N1899" s="364" t="s">
        <v>6116</v>
      </c>
      <c r="O1899" s="3" t="s">
        <v>1382</v>
      </c>
      <c r="P1899" s="7" t="s">
        <v>1349</v>
      </c>
      <c r="Q1899" s="3" t="s">
        <v>1348</v>
      </c>
      <c r="R1899" s="158">
        <v>20</v>
      </c>
      <c r="S1899" s="9">
        <v>3085.71</v>
      </c>
      <c r="T1899" s="254">
        <f t="shared" si="333"/>
        <v>61714.2</v>
      </c>
      <c r="U1899" s="83">
        <f t="shared" si="332"/>
        <v>69119.90400000001</v>
      </c>
      <c r="V1899" s="9" t="s">
        <v>1341</v>
      </c>
      <c r="W1899" s="153" t="s">
        <v>1410</v>
      </c>
      <c r="X1899" s="244"/>
    </row>
    <row r="1900" spans="1:24" s="226" customFormat="1" ht="102">
      <c r="A1900" s="9" t="s">
        <v>7769</v>
      </c>
      <c r="B1900" s="3" t="s">
        <v>1332</v>
      </c>
      <c r="C1900" s="195" t="s">
        <v>4166</v>
      </c>
      <c r="D1900" s="200" t="s">
        <v>4729</v>
      </c>
      <c r="E1900" s="200" t="s">
        <v>4730</v>
      </c>
      <c r="F1900" s="244"/>
      <c r="G1900" s="162" t="s">
        <v>385</v>
      </c>
      <c r="H1900" s="242">
        <v>0</v>
      </c>
      <c r="I1900" s="34">
        <v>470000000</v>
      </c>
      <c r="J1900" s="21" t="s">
        <v>1330</v>
      </c>
      <c r="K1900" s="17" t="s">
        <v>1647</v>
      </c>
      <c r="L1900" s="236" t="s">
        <v>3930</v>
      </c>
      <c r="M1900" s="141" t="s">
        <v>383</v>
      </c>
      <c r="N1900" s="364" t="s">
        <v>6116</v>
      </c>
      <c r="O1900" s="3" t="s">
        <v>1382</v>
      </c>
      <c r="P1900" s="7" t="s">
        <v>1349</v>
      </c>
      <c r="Q1900" s="3" t="s">
        <v>1348</v>
      </c>
      <c r="R1900" s="158">
        <v>10</v>
      </c>
      <c r="S1900" s="9">
        <v>2085.16</v>
      </c>
      <c r="T1900" s="254">
        <f t="shared" si="333"/>
        <v>20851.599999999999</v>
      </c>
      <c r="U1900" s="83">
        <f t="shared" si="332"/>
        <v>23353.792000000001</v>
      </c>
      <c r="V1900" s="9" t="s">
        <v>1341</v>
      </c>
      <c r="W1900" s="153" t="s">
        <v>1410</v>
      </c>
      <c r="X1900" s="244"/>
    </row>
    <row r="1901" spans="1:24" s="226" customFormat="1" ht="102">
      <c r="A1901" s="9" t="s">
        <v>7770</v>
      </c>
      <c r="B1901" s="3" t="s">
        <v>1332</v>
      </c>
      <c r="C1901" s="195" t="s">
        <v>4731</v>
      </c>
      <c r="D1901" s="200" t="s">
        <v>4170</v>
      </c>
      <c r="E1901" s="200" t="s">
        <v>4732</v>
      </c>
      <c r="F1901" s="244"/>
      <c r="G1901" s="162" t="s">
        <v>385</v>
      </c>
      <c r="H1901" s="242">
        <v>0</v>
      </c>
      <c r="I1901" s="34">
        <v>470000000</v>
      </c>
      <c r="J1901" s="21" t="s">
        <v>1330</v>
      </c>
      <c r="K1901" s="17" t="s">
        <v>1647</v>
      </c>
      <c r="L1901" s="236" t="s">
        <v>3930</v>
      </c>
      <c r="M1901" s="141" t="s">
        <v>383</v>
      </c>
      <c r="N1901" s="364" t="s">
        <v>6116</v>
      </c>
      <c r="O1901" s="3" t="s">
        <v>1382</v>
      </c>
      <c r="P1901" s="7" t="s">
        <v>1354</v>
      </c>
      <c r="Q1901" s="3" t="s">
        <v>1195</v>
      </c>
      <c r="R1901" s="158">
        <v>4</v>
      </c>
      <c r="S1901" s="9">
        <v>4780.68</v>
      </c>
      <c r="T1901" s="254">
        <f t="shared" si="333"/>
        <v>19122.72</v>
      </c>
      <c r="U1901" s="83">
        <f t="shared" si="332"/>
        <v>21417.446400000004</v>
      </c>
      <c r="V1901" s="9" t="s">
        <v>1341</v>
      </c>
      <c r="W1901" s="153" t="s">
        <v>1410</v>
      </c>
      <c r="X1901" s="244"/>
    </row>
    <row r="1902" spans="1:24" s="226" customFormat="1" ht="102">
      <c r="A1902" s="9" t="s">
        <v>7771</v>
      </c>
      <c r="B1902" s="3" t="s">
        <v>1332</v>
      </c>
      <c r="C1902" s="193" t="s">
        <v>4174</v>
      </c>
      <c r="D1902" s="191" t="s">
        <v>3979</v>
      </c>
      <c r="E1902" s="200" t="s">
        <v>4733</v>
      </c>
      <c r="F1902" s="244"/>
      <c r="G1902" s="162" t="s">
        <v>385</v>
      </c>
      <c r="H1902" s="242">
        <v>0</v>
      </c>
      <c r="I1902" s="34">
        <v>470000000</v>
      </c>
      <c r="J1902" s="21" t="s">
        <v>1330</v>
      </c>
      <c r="K1902" s="17" t="s">
        <v>1647</v>
      </c>
      <c r="L1902" s="236" t="s">
        <v>3930</v>
      </c>
      <c r="M1902" s="141" t="s">
        <v>383</v>
      </c>
      <c r="N1902" s="364" t="s">
        <v>6116</v>
      </c>
      <c r="O1902" s="3" t="s">
        <v>1382</v>
      </c>
      <c r="P1902" s="7" t="s">
        <v>1354</v>
      </c>
      <c r="Q1902" s="3" t="s">
        <v>1195</v>
      </c>
      <c r="R1902" s="158">
        <v>50</v>
      </c>
      <c r="S1902" s="9">
        <v>403.13</v>
      </c>
      <c r="T1902" s="254">
        <f t="shared" si="333"/>
        <v>20156.5</v>
      </c>
      <c r="U1902" s="83">
        <f t="shared" si="332"/>
        <v>22575.280000000002</v>
      </c>
      <c r="V1902" s="9" t="s">
        <v>1341</v>
      </c>
      <c r="W1902" s="153" t="s">
        <v>1410</v>
      </c>
      <c r="X1902" s="244"/>
    </row>
    <row r="1903" spans="1:24" s="226" customFormat="1" ht="102">
      <c r="A1903" s="9" t="s">
        <v>7772</v>
      </c>
      <c r="B1903" s="3" t="s">
        <v>1332</v>
      </c>
      <c r="C1903" s="195" t="s">
        <v>4672</v>
      </c>
      <c r="D1903" s="200" t="s">
        <v>4451</v>
      </c>
      <c r="E1903" s="200" t="s">
        <v>4734</v>
      </c>
      <c r="F1903" s="244"/>
      <c r="G1903" s="162" t="s">
        <v>385</v>
      </c>
      <c r="H1903" s="242">
        <v>0</v>
      </c>
      <c r="I1903" s="34">
        <v>470000000</v>
      </c>
      <c r="J1903" s="21" t="s">
        <v>1330</v>
      </c>
      <c r="K1903" s="17" t="s">
        <v>1647</v>
      </c>
      <c r="L1903" s="236" t="s">
        <v>3930</v>
      </c>
      <c r="M1903" s="141" t="s">
        <v>383</v>
      </c>
      <c r="N1903" s="364" t="s">
        <v>6116</v>
      </c>
      <c r="O1903" s="3" t="s">
        <v>1382</v>
      </c>
      <c r="P1903" s="7" t="s">
        <v>1354</v>
      </c>
      <c r="Q1903" s="3" t="s">
        <v>1195</v>
      </c>
      <c r="R1903" s="158">
        <v>10</v>
      </c>
      <c r="S1903" s="9">
        <v>3911.46</v>
      </c>
      <c r="T1903" s="254">
        <f t="shared" si="333"/>
        <v>39114.6</v>
      </c>
      <c r="U1903" s="83">
        <f t="shared" si="332"/>
        <v>43808.351999999999</v>
      </c>
      <c r="V1903" s="9" t="s">
        <v>1341</v>
      </c>
      <c r="W1903" s="153" t="s">
        <v>1410</v>
      </c>
      <c r="X1903" s="244"/>
    </row>
    <row r="1904" spans="1:24" s="226" customFormat="1" ht="102">
      <c r="A1904" s="9" t="s">
        <v>7773</v>
      </c>
      <c r="B1904" s="3" t="s">
        <v>1332</v>
      </c>
      <c r="C1904" s="195" t="s">
        <v>4672</v>
      </c>
      <c r="D1904" s="200" t="s">
        <v>4735</v>
      </c>
      <c r="E1904" s="200" t="s">
        <v>4736</v>
      </c>
      <c r="F1904" s="244"/>
      <c r="G1904" s="162" t="s">
        <v>385</v>
      </c>
      <c r="H1904" s="242">
        <v>0</v>
      </c>
      <c r="I1904" s="34">
        <v>470000000</v>
      </c>
      <c r="J1904" s="21" t="s">
        <v>1330</v>
      </c>
      <c r="K1904" s="17" t="s">
        <v>1647</v>
      </c>
      <c r="L1904" s="236" t="s">
        <v>3930</v>
      </c>
      <c r="M1904" s="141" t="s">
        <v>383</v>
      </c>
      <c r="N1904" s="364" t="s">
        <v>6116</v>
      </c>
      <c r="O1904" s="3" t="s">
        <v>1382</v>
      </c>
      <c r="P1904" s="7" t="s">
        <v>1349</v>
      </c>
      <c r="Q1904" s="3" t="s">
        <v>1348</v>
      </c>
      <c r="R1904" s="158">
        <v>10</v>
      </c>
      <c r="S1904" s="9">
        <v>457.55</v>
      </c>
      <c r="T1904" s="254">
        <f t="shared" si="333"/>
        <v>4575.5</v>
      </c>
      <c r="U1904" s="83">
        <f t="shared" si="332"/>
        <v>5124.5600000000004</v>
      </c>
      <c r="V1904" s="9" t="s">
        <v>1341</v>
      </c>
      <c r="W1904" s="153" t="s">
        <v>1410</v>
      </c>
      <c r="X1904" s="244"/>
    </row>
    <row r="1905" spans="1:24" s="226" customFormat="1" ht="102">
      <c r="A1905" s="9" t="s">
        <v>7774</v>
      </c>
      <c r="B1905" s="3" t="s">
        <v>1332</v>
      </c>
      <c r="C1905" s="195" t="s">
        <v>4179</v>
      </c>
      <c r="D1905" s="190" t="s">
        <v>4036</v>
      </c>
      <c r="E1905" s="200" t="s">
        <v>4737</v>
      </c>
      <c r="F1905" s="244"/>
      <c r="G1905" s="162" t="s">
        <v>385</v>
      </c>
      <c r="H1905" s="242">
        <v>0</v>
      </c>
      <c r="I1905" s="34">
        <v>470000000</v>
      </c>
      <c r="J1905" s="21" t="s">
        <v>1330</v>
      </c>
      <c r="K1905" s="17" t="s">
        <v>1647</v>
      </c>
      <c r="L1905" s="236" t="s">
        <v>3930</v>
      </c>
      <c r="M1905" s="141" t="s">
        <v>383</v>
      </c>
      <c r="N1905" s="364" t="s">
        <v>6116</v>
      </c>
      <c r="O1905" s="3" t="s">
        <v>1382</v>
      </c>
      <c r="P1905" s="7" t="s">
        <v>1354</v>
      </c>
      <c r="Q1905" s="3" t="s">
        <v>1195</v>
      </c>
      <c r="R1905" s="158">
        <v>25</v>
      </c>
      <c r="S1905" s="9">
        <v>630.99</v>
      </c>
      <c r="T1905" s="254">
        <f t="shared" si="333"/>
        <v>15774.75</v>
      </c>
      <c r="U1905" s="83">
        <f t="shared" si="332"/>
        <v>17667.72</v>
      </c>
      <c r="V1905" s="9" t="s">
        <v>1341</v>
      </c>
      <c r="W1905" s="153" t="s">
        <v>1410</v>
      </c>
      <c r="X1905" s="244"/>
    </row>
    <row r="1906" spans="1:24" s="226" customFormat="1" ht="102">
      <c r="A1906" s="9" t="s">
        <v>7775</v>
      </c>
      <c r="B1906" s="3" t="s">
        <v>1332</v>
      </c>
      <c r="C1906" s="195" t="s">
        <v>4194</v>
      </c>
      <c r="D1906" s="200" t="s">
        <v>4738</v>
      </c>
      <c r="E1906" s="200" t="s">
        <v>4739</v>
      </c>
      <c r="F1906" s="244"/>
      <c r="G1906" s="162" t="s">
        <v>385</v>
      </c>
      <c r="H1906" s="242">
        <v>0</v>
      </c>
      <c r="I1906" s="34">
        <v>470000000</v>
      </c>
      <c r="J1906" s="21" t="s">
        <v>1330</v>
      </c>
      <c r="K1906" s="17" t="s">
        <v>1647</v>
      </c>
      <c r="L1906" s="236" t="s">
        <v>3930</v>
      </c>
      <c r="M1906" s="141" t="s">
        <v>383</v>
      </c>
      <c r="N1906" s="364" t="s">
        <v>6116</v>
      </c>
      <c r="O1906" s="3" t="s">
        <v>1382</v>
      </c>
      <c r="P1906" s="7" t="s">
        <v>1354</v>
      </c>
      <c r="Q1906" s="3" t="s">
        <v>1195</v>
      </c>
      <c r="R1906" s="158">
        <v>5</v>
      </c>
      <c r="S1906" s="9">
        <v>39275.85</v>
      </c>
      <c r="T1906" s="254">
        <f t="shared" si="333"/>
        <v>196379.25</v>
      </c>
      <c r="U1906" s="83">
        <f t="shared" si="332"/>
        <v>219944.76</v>
      </c>
      <c r="V1906" s="9" t="s">
        <v>1341</v>
      </c>
      <c r="W1906" s="153" t="s">
        <v>1410</v>
      </c>
      <c r="X1906" s="244"/>
    </row>
    <row r="1907" spans="1:24" s="226" customFormat="1" ht="102">
      <c r="A1907" s="9" t="s">
        <v>7776</v>
      </c>
      <c r="B1907" s="3" t="s">
        <v>1332</v>
      </c>
      <c r="C1907" s="195" t="s">
        <v>4681</v>
      </c>
      <c r="D1907" s="200" t="s">
        <v>4468</v>
      </c>
      <c r="E1907" s="200" t="s">
        <v>4740</v>
      </c>
      <c r="F1907" s="244"/>
      <c r="G1907" s="162" t="s">
        <v>385</v>
      </c>
      <c r="H1907" s="242">
        <v>0</v>
      </c>
      <c r="I1907" s="34">
        <v>470000000</v>
      </c>
      <c r="J1907" s="21" t="s">
        <v>1330</v>
      </c>
      <c r="K1907" s="17" t="s">
        <v>1647</v>
      </c>
      <c r="L1907" s="236" t="s">
        <v>3930</v>
      </c>
      <c r="M1907" s="141" t="s">
        <v>383</v>
      </c>
      <c r="N1907" s="364" t="s">
        <v>6116</v>
      </c>
      <c r="O1907" s="3" t="s">
        <v>1382</v>
      </c>
      <c r="P1907" s="7" t="s">
        <v>1354</v>
      </c>
      <c r="Q1907" s="3" t="s">
        <v>1195</v>
      </c>
      <c r="R1907" s="158">
        <v>5</v>
      </c>
      <c r="S1907" s="9">
        <v>5867.2</v>
      </c>
      <c r="T1907" s="254">
        <f t="shared" si="333"/>
        <v>29336</v>
      </c>
      <c r="U1907" s="83">
        <f t="shared" si="332"/>
        <v>32856.32</v>
      </c>
      <c r="V1907" s="9" t="s">
        <v>1341</v>
      </c>
      <c r="W1907" s="153" t="s">
        <v>1410</v>
      </c>
      <c r="X1907" s="244"/>
    </row>
    <row r="1908" spans="1:24" s="226" customFormat="1" ht="102">
      <c r="A1908" s="9" t="s">
        <v>7777</v>
      </c>
      <c r="B1908" s="3" t="s">
        <v>1332</v>
      </c>
      <c r="C1908" s="195" t="s">
        <v>4212</v>
      </c>
      <c r="D1908" s="200" t="s">
        <v>4215</v>
      </c>
      <c r="E1908" s="200" t="s">
        <v>4741</v>
      </c>
      <c r="F1908" s="244"/>
      <c r="G1908" s="162" t="s">
        <v>385</v>
      </c>
      <c r="H1908" s="242">
        <v>0</v>
      </c>
      <c r="I1908" s="34">
        <v>470000000</v>
      </c>
      <c r="J1908" s="21" t="s">
        <v>1330</v>
      </c>
      <c r="K1908" s="17" t="s">
        <v>1647</v>
      </c>
      <c r="L1908" s="236" t="s">
        <v>3930</v>
      </c>
      <c r="M1908" s="141" t="s">
        <v>383</v>
      </c>
      <c r="N1908" s="364" t="s">
        <v>6116</v>
      </c>
      <c r="O1908" s="3" t="s">
        <v>1382</v>
      </c>
      <c r="P1908" s="7" t="s">
        <v>1354</v>
      </c>
      <c r="Q1908" s="3" t="s">
        <v>1195</v>
      </c>
      <c r="R1908" s="158">
        <v>15</v>
      </c>
      <c r="S1908" s="9">
        <v>3169.58</v>
      </c>
      <c r="T1908" s="254">
        <f t="shared" si="333"/>
        <v>47543.7</v>
      </c>
      <c r="U1908" s="83">
        <f t="shared" si="332"/>
        <v>53248.944000000003</v>
      </c>
      <c r="V1908" s="9" t="s">
        <v>1341</v>
      </c>
      <c r="W1908" s="153" t="s">
        <v>1410</v>
      </c>
      <c r="X1908" s="244"/>
    </row>
    <row r="1909" spans="1:24" s="226" customFormat="1" ht="102">
      <c r="A1909" s="9" t="s">
        <v>7778</v>
      </c>
      <c r="B1909" s="3" t="s">
        <v>1332</v>
      </c>
      <c r="C1909" s="195" t="s">
        <v>4217</v>
      </c>
      <c r="D1909" s="199" t="s">
        <v>4215</v>
      </c>
      <c r="E1909" s="200" t="s">
        <v>4742</v>
      </c>
      <c r="F1909" s="244"/>
      <c r="G1909" s="162" t="s">
        <v>385</v>
      </c>
      <c r="H1909" s="242">
        <v>0</v>
      </c>
      <c r="I1909" s="34">
        <v>470000000</v>
      </c>
      <c r="J1909" s="21" t="s">
        <v>1330</v>
      </c>
      <c r="K1909" s="17" t="s">
        <v>1647</v>
      </c>
      <c r="L1909" s="236" t="s">
        <v>3930</v>
      </c>
      <c r="M1909" s="141" t="s">
        <v>383</v>
      </c>
      <c r="N1909" s="364" t="s">
        <v>6116</v>
      </c>
      <c r="O1909" s="3" t="s">
        <v>1382</v>
      </c>
      <c r="P1909" s="7" t="s">
        <v>1354</v>
      </c>
      <c r="Q1909" s="3" t="s">
        <v>1195</v>
      </c>
      <c r="R1909" s="158">
        <v>10</v>
      </c>
      <c r="S1909" s="9">
        <v>6374.63</v>
      </c>
      <c r="T1909" s="254">
        <f t="shared" si="333"/>
        <v>63746.3</v>
      </c>
      <c r="U1909" s="83">
        <f t="shared" si="332"/>
        <v>71395.856000000014</v>
      </c>
      <c r="V1909" s="9" t="s">
        <v>1341</v>
      </c>
      <c r="W1909" s="153" t="s">
        <v>1410</v>
      </c>
      <c r="X1909" s="244"/>
    </row>
    <row r="1910" spans="1:24" s="226" customFormat="1" ht="102">
      <c r="A1910" s="9" t="s">
        <v>7779</v>
      </c>
      <c r="B1910" s="3" t="s">
        <v>1332</v>
      </c>
      <c r="C1910" s="195" t="s">
        <v>4222</v>
      </c>
      <c r="D1910" s="200" t="s">
        <v>4743</v>
      </c>
      <c r="E1910" s="200" t="s">
        <v>4744</v>
      </c>
      <c r="F1910" s="244"/>
      <c r="G1910" s="162" t="s">
        <v>385</v>
      </c>
      <c r="H1910" s="242">
        <v>0</v>
      </c>
      <c r="I1910" s="34">
        <v>470000000</v>
      </c>
      <c r="J1910" s="21" t="s">
        <v>1330</v>
      </c>
      <c r="K1910" s="17" t="s">
        <v>1647</v>
      </c>
      <c r="L1910" s="236" t="s">
        <v>3930</v>
      </c>
      <c r="M1910" s="141" t="s">
        <v>383</v>
      </c>
      <c r="N1910" s="364" t="s">
        <v>6116</v>
      </c>
      <c r="O1910" s="3" t="s">
        <v>1382</v>
      </c>
      <c r="P1910" s="7" t="s">
        <v>1354</v>
      </c>
      <c r="Q1910" s="3" t="s">
        <v>1195</v>
      </c>
      <c r="R1910" s="158">
        <v>10</v>
      </c>
      <c r="S1910" s="9">
        <v>2645.2</v>
      </c>
      <c r="T1910" s="254">
        <f t="shared" si="333"/>
        <v>26452</v>
      </c>
      <c r="U1910" s="83">
        <f t="shared" si="332"/>
        <v>29626.240000000002</v>
      </c>
      <c r="V1910" s="9" t="s">
        <v>1341</v>
      </c>
      <c r="W1910" s="153" t="s">
        <v>1410</v>
      </c>
      <c r="X1910" s="244"/>
    </row>
    <row r="1911" spans="1:24" s="226" customFormat="1" ht="102">
      <c r="A1911" s="9" t="s">
        <v>7780</v>
      </c>
      <c r="B1911" s="3" t="s">
        <v>1332</v>
      </c>
      <c r="C1911" s="195" t="s">
        <v>4222</v>
      </c>
      <c r="D1911" s="200" t="s">
        <v>4743</v>
      </c>
      <c r="E1911" s="200" t="s">
        <v>4745</v>
      </c>
      <c r="F1911" s="244"/>
      <c r="G1911" s="162" t="s">
        <v>385</v>
      </c>
      <c r="H1911" s="242">
        <v>0</v>
      </c>
      <c r="I1911" s="34">
        <v>470000000</v>
      </c>
      <c r="J1911" s="21" t="s">
        <v>1330</v>
      </c>
      <c r="K1911" s="17" t="s">
        <v>1647</v>
      </c>
      <c r="L1911" s="236" t="s">
        <v>3930</v>
      </c>
      <c r="M1911" s="141" t="s">
        <v>383</v>
      </c>
      <c r="N1911" s="364" t="s">
        <v>6116</v>
      </c>
      <c r="O1911" s="3" t="s">
        <v>1382</v>
      </c>
      <c r="P1911" s="7" t="s">
        <v>1354</v>
      </c>
      <c r="Q1911" s="3" t="s">
        <v>1195</v>
      </c>
      <c r="R1911" s="158">
        <v>10</v>
      </c>
      <c r="S1911" s="9">
        <v>1823.04</v>
      </c>
      <c r="T1911" s="254">
        <f t="shared" si="333"/>
        <v>18230.400000000001</v>
      </c>
      <c r="U1911" s="83">
        <f t="shared" si="332"/>
        <v>20418.048000000003</v>
      </c>
      <c r="V1911" s="9" t="s">
        <v>1341</v>
      </c>
      <c r="W1911" s="153" t="s">
        <v>1410</v>
      </c>
      <c r="X1911" s="244"/>
    </row>
    <row r="1912" spans="1:24" s="226" customFormat="1" ht="102">
      <c r="A1912" s="9" t="s">
        <v>7781</v>
      </c>
      <c r="B1912" s="3" t="s">
        <v>1332</v>
      </c>
      <c r="C1912" s="195" t="s">
        <v>4219</v>
      </c>
      <c r="D1912" s="200" t="s">
        <v>4746</v>
      </c>
      <c r="E1912" s="200" t="s">
        <v>4747</v>
      </c>
      <c r="F1912" s="244"/>
      <c r="G1912" s="162" t="s">
        <v>385</v>
      </c>
      <c r="H1912" s="242">
        <v>0</v>
      </c>
      <c r="I1912" s="34">
        <v>470000000</v>
      </c>
      <c r="J1912" s="21" t="s">
        <v>1330</v>
      </c>
      <c r="K1912" s="17" t="s">
        <v>1647</v>
      </c>
      <c r="L1912" s="236" t="s">
        <v>3930</v>
      </c>
      <c r="M1912" s="141" t="s">
        <v>383</v>
      </c>
      <c r="N1912" s="364" t="s">
        <v>6116</v>
      </c>
      <c r="O1912" s="3" t="s">
        <v>1382</v>
      </c>
      <c r="P1912" s="7" t="s">
        <v>1354</v>
      </c>
      <c r="Q1912" s="3" t="s">
        <v>1195</v>
      </c>
      <c r="R1912" s="158">
        <v>10</v>
      </c>
      <c r="S1912" s="9">
        <v>1958.04</v>
      </c>
      <c r="T1912" s="254">
        <f t="shared" si="333"/>
        <v>19580.400000000001</v>
      </c>
      <c r="U1912" s="83">
        <f t="shared" si="332"/>
        <v>21930.048000000003</v>
      </c>
      <c r="V1912" s="9" t="s">
        <v>1341</v>
      </c>
      <c r="W1912" s="153" t="s">
        <v>1410</v>
      </c>
      <c r="X1912" s="244"/>
    </row>
    <row r="1913" spans="1:24" s="226" customFormat="1" ht="102">
      <c r="A1913" s="9" t="s">
        <v>7782</v>
      </c>
      <c r="B1913" s="3" t="s">
        <v>1332</v>
      </c>
      <c r="C1913" s="195" t="s">
        <v>4748</v>
      </c>
      <c r="D1913" s="200" t="s">
        <v>4749</v>
      </c>
      <c r="E1913" s="200" t="s">
        <v>4750</v>
      </c>
      <c r="F1913" s="244"/>
      <c r="G1913" s="162" t="s">
        <v>385</v>
      </c>
      <c r="H1913" s="242">
        <v>0</v>
      </c>
      <c r="I1913" s="34">
        <v>470000000</v>
      </c>
      <c r="J1913" s="21" t="s">
        <v>1330</v>
      </c>
      <c r="K1913" s="17" t="s">
        <v>1647</v>
      </c>
      <c r="L1913" s="236" t="s">
        <v>3930</v>
      </c>
      <c r="M1913" s="141" t="s">
        <v>383</v>
      </c>
      <c r="N1913" s="364" t="s">
        <v>6116</v>
      </c>
      <c r="O1913" s="3" t="s">
        <v>1382</v>
      </c>
      <c r="P1913" s="7" t="s">
        <v>1354</v>
      </c>
      <c r="Q1913" s="3" t="s">
        <v>1195</v>
      </c>
      <c r="R1913" s="158">
        <v>2</v>
      </c>
      <c r="S1913" s="9">
        <v>147766.43</v>
      </c>
      <c r="T1913" s="254">
        <f t="shared" si="333"/>
        <v>295532.86</v>
      </c>
      <c r="U1913" s="83">
        <f t="shared" si="332"/>
        <v>330996.80320000002</v>
      </c>
      <c r="V1913" s="9" t="s">
        <v>1341</v>
      </c>
      <c r="W1913" s="153" t="s">
        <v>1410</v>
      </c>
      <c r="X1913" s="244"/>
    </row>
    <row r="1914" spans="1:24" s="226" customFormat="1" ht="102">
      <c r="A1914" s="9" t="s">
        <v>7783</v>
      </c>
      <c r="B1914" s="3" t="s">
        <v>1332</v>
      </c>
      <c r="C1914" s="195" t="s">
        <v>4751</v>
      </c>
      <c r="D1914" s="206" t="s">
        <v>4510</v>
      </c>
      <c r="E1914" s="200" t="s">
        <v>4752</v>
      </c>
      <c r="F1914" s="244"/>
      <c r="G1914" s="162" t="s">
        <v>385</v>
      </c>
      <c r="H1914" s="242">
        <v>0</v>
      </c>
      <c r="I1914" s="34">
        <v>470000000</v>
      </c>
      <c r="J1914" s="21" t="s">
        <v>1330</v>
      </c>
      <c r="K1914" s="17" t="s">
        <v>1647</v>
      </c>
      <c r="L1914" s="236" t="s">
        <v>3930</v>
      </c>
      <c r="M1914" s="141" t="s">
        <v>383</v>
      </c>
      <c r="N1914" s="364" t="s">
        <v>6116</v>
      </c>
      <c r="O1914" s="3" t="s">
        <v>1382</v>
      </c>
      <c r="P1914" s="7" t="s">
        <v>1354</v>
      </c>
      <c r="Q1914" s="3" t="s">
        <v>1195</v>
      </c>
      <c r="R1914" s="158">
        <v>2</v>
      </c>
      <c r="S1914" s="9">
        <v>4587.34</v>
      </c>
      <c r="T1914" s="254">
        <f t="shared" si="333"/>
        <v>9174.68</v>
      </c>
      <c r="U1914" s="83">
        <f t="shared" si="332"/>
        <v>10275.641600000001</v>
      </c>
      <c r="V1914" s="9" t="s">
        <v>1341</v>
      </c>
      <c r="W1914" s="153" t="s">
        <v>1410</v>
      </c>
      <c r="X1914" s="244"/>
    </row>
    <row r="1915" spans="1:24" s="226" customFormat="1" ht="102">
      <c r="A1915" s="9" t="s">
        <v>7784</v>
      </c>
      <c r="B1915" s="3" t="s">
        <v>1332</v>
      </c>
      <c r="C1915" s="195" t="s">
        <v>4488</v>
      </c>
      <c r="D1915" s="200" t="s">
        <v>4753</v>
      </c>
      <c r="E1915" s="200" t="s">
        <v>4754</v>
      </c>
      <c r="F1915" s="244"/>
      <c r="G1915" s="162" t="s">
        <v>385</v>
      </c>
      <c r="H1915" s="242">
        <v>0</v>
      </c>
      <c r="I1915" s="34">
        <v>470000000</v>
      </c>
      <c r="J1915" s="21" t="s">
        <v>1330</v>
      </c>
      <c r="K1915" s="17" t="s">
        <v>1647</v>
      </c>
      <c r="L1915" s="236" t="s">
        <v>3930</v>
      </c>
      <c r="M1915" s="141" t="s">
        <v>383</v>
      </c>
      <c r="N1915" s="364" t="s">
        <v>6116</v>
      </c>
      <c r="O1915" s="3" t="s">
        <v>1382</v>
      </c>
      <c r="P1915" s="7" t="s">
        <v>1354</v>
      </c>
      <c r="Q1915" s="3" t="s">
        <v>1195</v>
      </c>
      <c r="R1915" s="158">
        <v>2</v>
      </c>
      <c r="S1915" s="9">
        <v>4217.99</v>
      </c>
      <c r="T1915" s="254">
        <f t="shared" si="333"/>
        <v>8435.98</v>
      </c>
      <c r="U1915" s="83">
        <f t="shared" si="332"/>
        <v>9448.2975999999999</v>
      </c>
      <c r="V1915" s="9" t="s">
        <v>1341</v>
      </c>
      <c r="W1915" s="153" t="s">
        <v>1410</v>
      </c>
      <c r="X1915" s="244"/>
    </row>
    <row r="1916" spans="1:24" s="226" customFormat="1" ht="102">
      <c r="A1916" s="9" t="s">
        <v>7785</v>
      </c>
      <c r="B1916" s="3" t="s">
        <v>1332</v>
      </c>
      <c r="C1916" s="195" t="s">
        <v>4695</v>
      </c>
      <c r="D1916" s="200" t="s">
        <v>4755</v>
      </c>
      <c r="E1916" s="200" t="s">
        <v>4756</v>
      </c>
      <c r="F1916" s="244"/>
      <c r="G1916" s="162" t="s">
        <v>385</v>
      </c>
      <c r="H1916" s="242">
        <v>0</v>
      </c>
      <c r="I1916" s="34">
        <v>470000000</v>
      </c>
      <c r="J1916" s="21" t="s">
        <v>1330</v>
      </c>
      <c r="K1916" s="17" t="s">
        <v>1647</v>
      </c>
      <c r="L1916" s="236" t="s">
        <v>3930</v>
      </c>
      <c r="M1916" s="141" t="s">
        <v>383</v>
      </c>
      <c r="N1916" s="364" t="s">
        <v>6116</v>
      </c>
      <c r="O1916" s="3" t="s">
        <v>1382</v>
      </c>
      <c r="P1916" s="7" t="s">
        <v>1354</v>
      </c>
      <c r="Q1916" s="3" t="s">
        <v>1195</v>
      </c>
      <c r="R1916" s="158">
        <v>2</v>
      </c>
      <c r="S1916" s="9">
        <v>4789.91</v>
      </c>
      <c r="T1916" s="254">
        <f t="shared" si="333"/>
        <v>9579.82</v>
      </c>
      <c r="U1916" s="83">
        <f t="shared" si="332"/>
        <v>10729.3984</v>
      </c>
      <c r="V1916" s="9" t="s">
        <v>1341</v>
      </c>
      <c r="W1916" s="153" t="s">
        <v>1410</v>
      </c>
      <c r="X1916" s="244"/>
    </row>
    <row r="1917" spans="1:24" s="226" customFormat="1" ht="102">
      <c r="A1917" s="9" t="s">
        <v>7786</v>
      </c>
      <c r="B1917" s="3" t="s">
        <v>1332</v>
      </c>
      <c r="C1917" s="195" t="s">
        <v>4491</v>
      </c>
      <c r="D1917" s="200" t="s">
        <v>4753</v>
      </c>
      <c r="E1917" s="200" t="s">
        <v>4757</v>
      </c>
      <c r="F1917" s="244"/>
      <c r="G1917" s="162" t="s">
        <v>385</v>
      </c>
      <c r="H1917" s="242">
        <v>0</v>
      </c>
      <c r="I1917" s="34">
        <v>470000000</v>
      </c>
      <c r="J1917" s="21" t="s">
        <v>1330</v>
      </c>
      <c r="K1917" s="17" t="s">
        <v>1647</v>
      </c>
      <c r="L1917" s="236" t="s">
        <v>3930</v>
      </c>
      <c r="M1917" s="141" t="s">
        <v>383</v>
      </c>
      <c r="N1917" s="364" t="s">
        <v>6116</v>
      </c>
      <c r="O1917" s="3" t="s">
        <v>1382</v>
      </c>
      <c r="P1917" s="7" t="s">
        <v>1354</v>
      </c>
      <c r="Q1917" s="3" t="s">
        <v>1195</v>
      </c>
      <c r="R1917" s="158">
        <v>2</v>
      </c>
      <c r="S1917" s="9">
        <v>2931.13</v>
      </c>
      <c r="T1917" s="254">
        <f t="shared" si="333"/>
        <v>5862.26</v>
      </c>
      <c r="U1917" s="83">
        <f t="shared" si="332"/>
        <v>6565.7312000000011</v>
      </c>
      <c r="V1917" s="9" t="s">
        <v>1341</v>
      </c>
      <c r="W1917" s="153" t="s">
        <v>1410</v>
      </c>
      <c r="X1917" s="244"/>
    </row>
    <row r="1918" spans="1:24" s="226" customFormat="1" ht="102">
      <c r="A1918" s="9" t="s">
        <v>7787</v>
      </c>
      <c r="B1918" s="3" t="s">
        <v>1332</v>
      </c>
      <c r="C1918" s="195" t="s">
        <v>4758</v>
      </c>
      <c r="D1918" s="199" t="s">
        <v>4759</v>
      </c>
      <c r="E1918" s="200" t="s">
        <v>4760</v>
      </c>
      <c r="F1918" s="244"/>
      <c r="G1918" s="162" t="s">
        <v>385</v>
      </c>
      <c r="H1918" s="242">
        <v>0</v>
      </c>
      <c r="I1918" s="34">
        <v>470000000</v>
      </c>
      <c r="J1918" s="21" t="s">
        <v>1330</v>
      </c>
      <c r="K1918" s="17" t="s">
        <v>1647</v>
      </c>
      <c r="L1918" s="236" t="s">
        <v>3930</v>
      </c>
      <c r="M1918" s="141" t="s">
        <v>383</v>
      </c>
      <c r="N1918" s="364" t="s">
        <v>6116</v>
      </c>
      <c r="O1918" s="3" t="s">
        <v>1382</v>
      </c>
      <c r="P1918" s="7" t="s">
        <v>1354</v>
      </c>
      <c r="Q1918" s="3" t="s">
        <v>1195</v>
      </c>
      <c r="R1918" s="158">
        <v>2</v>
      </c>
      <c r="S1918" s="9">
        <v>21621.71</v>
      </c>
      <c r="T1918" s="254">
        <f t="shared" si="333"/>
        <v>43243.42</v>
      </c>
      <c r="U1918" s="83">
        <f t="shared" si="332"/>
        <v>48432.630400000002</v>
      </c>
      <c r="V1918" s="9" t="s">
        <v>1341</v>
      </c>
      <c r="W1918" s="153" t="s">
        <v>1410</v>
      </c>
      <c r="X1918" s="244"/>
    </row>
    <row r="1919" spans="1:24" s="226" customFormat="1" ht="102">
      <c r="A1919" s="9" t="s">
        <v>7788</v>
      </c>
      <c r="B1919" s="3" t="s">
        <v>1332</v>
      </c>
      <c r="C1919" s="195" t="s">
        <v>4761</v>
      </c>
      <c r="D1919" s="206" t="s">
        <v>4485</v>
      </c>
      <c r="E1919" s="200" t="s">
        <v>4762</v>
      </c>
      <c r="F1919" s="244"/>
      <c r="G1919" s="162" t="s">
        <v>385</v>
      </c>
      <c r="H1919" s="242">
        <v>0</v>
      </c>
      <c r="I1919" s="34">
        <v>470000000</v>
      </c>
      <c r="J1919" s="21" t="s">
        <v>1330</v>
      </c>
      <c r="K1919" s="17" t="s">
        <v>1647</v>
      </c>
      <c r="L1919" s="236" t="s">
        <v>3930</v>
      </c>
      <c r="M1919" s="141" t="s">
        <v>383</v>
      </c>
      <c r="N1919" s="364" t="s">
        <v>6116</v>
      </c>
      <c r="O1919" s="3" t="s">
        <v>1382</v>
      </c>
      <c r="P1919" s="7" t="s">
        <v>1354</v>
      </c>
      <c r="Q1919" s="3" t="s">
        <v>1195</v>
      </c>
      <c r="R1919" s="158">
        <v>2</v>
      </c>
      <c r="S1919" s="9">
        <v>3368.21</v>
      </c>
      <c r="T1919" s="254">
        <f t="shared" si="333"/>
        <v>6736.42</v>
      </c>
      <c r="U1919" s="83">
        <f t="shared" si="332"/>
        <v>7544.7904000000008</v>
      </c>
      <c r="V1919" s="9" t="s">
        <v>1341</v>
      </c>
      <c r="W1919" s="153" t="s">
        <v>1410</v>
      </c>
      <c r="X1919" s="244"/>
    </row>
    <row r="1920" spans="1:24" s="226" customFormat="1" ht="102">
      <c r="A1920" s="9" t="s">
        <v>7789</v>
      </c>
      <c r="B1920" s="3" t="s">
        <v>1332</v>
      </c>
      <c r="C1920" s="193" t="s">
        <v>4229</v>
      </c>
      <c r="D1920" s="191" t="s">
        <v>4230</v>
      </c>
      <c r="E1920" s="200" t="s">
        <v>4763</v>
      </c>
      <c r="F1920" s="244"/>
      <c r="G1920" s="162" t="s">
        <v>385</v>
      </c>
      <c r="H1920" s="242">
        <v>0</v>
      </c>
      <c r="I1920" s="34">
        <v>470000000</v>
      </c>
      <c r="J1920" s="21" t="s">
        <v>1330</v>
      </c>
      <c r="K1920" s="17" t="s">
        <v>1647</v>
      </c>
      <c r="L1920" s="236" t="s">
        <v>3930</v>
      </c>
      <c r="M1920" s="141" t="s">
        <v>383</v>
      </c>
      <c r="N1920" s="364" t="s">
        <v>6116</v>
      </c>
      <c r="O1920" s="3" t="s">
        <v>1382</v>
      </c>
      <c r="P1920" s="7" t="s">
        <v>1354</v>
      </c>
      <c r="Q1920" s="3" t="s">
        <v>1195</v>
      </c>
      <c r="R1920" s="158">
        <v>3</v>
      </c>
      <c r="S1920" s="9">
        <v>1251.1099999999999</v>
      </c>
      <c r="T1920" s="254">
        <f t="shared" si="333"/>
        <v>3753.33</v>
      </c>
      <c r="U1920" s="83">
        <f t="shared" si="332"/>
        <v>4203.7296000000006</v>
      </c>
      <c r="V1920" s="9" t="s">
        <v>1341</v>
      </c>
      <c r="W1920" s="153" t="s">
        <v>1410</v>
      </c>
      <c r="X1920" s="244"/>
    </row>
    <row r="1921" spans="1:24" s="226" customFormat="1" ht="102">
      <c r="A1921" s="9" t="s">
        <v>7790</v>
      </c>
      <c r="B1921" s="3" t="s">
        <v>1332</v>
      </c>
      <c r="C1921" s="195" t="s">
        <v>4764</v>
      </c>
      <c r="D1921" s="203" t="s">
        <v>4765</v>
      </c>
      <c r="E1921" s="200" t="s">
        <v>4766</v>
      </c>
      <c r="F1921" s="244"/>
      <c r="G1921" s="162" t="s">
        <v>385</v>
      </c>
      <c r="H1921" s="242">
        <v>0</v>
      </c>
      <c r="I1921" s="34">
        <v>470000000</v>
      </c>
      <c r="J1921" s="21" t="s">
        <v>1330</v>
      </c>
      <c r="K1921" s="17" t="s">
        <v>1647</v>
      </c>
      <c r="L1921" s="236" t="s">
        <v>3930</v>
      </c>
      <c r="M1921" s="141" t="s">
        <v>383</v>
      </c>
      <c r="N1921" s="364" t="s">
        <v>6116</v>
      </c>
      <c r="O1921" s="3" t="s">
        <v>1382</v>
      </c>
      <c r="P1921" s="7" t="s">
        <v>1354</v>
      </c>
      <c r="Q1921" s="3" t="s">
        <v>1195</v>
      </c>
      <c r="R1921" s="207">
        <v>10</v>
      </c>
      <c r="S1921" s="9">
        <v>128.66999999999999</v>
      </c>
      <c r="T1921" s="254">
        <f t="shared" si="333"/>
        <v>1286.6999999999998</v>
      </c>
      <c r="U1921" s="83">
        <f t="shared" si="332"/>
        <v>1441.104</v>
      </c>
      <c r="V1921" s="9" t="s">
        <v>1341</v>
      </c>
      <c r="W1921" s="153" t="s">
        <v>1410</v>
      </c>
      <c r="X1921" s="244"/>
    </row>
    <row r="1922" spans="1:24" s="226" customFormat="1" ht="102">
      <c r="A1922" s="9" t="s">
        <v>7791</v>
      </c>
      <c r="B1922" s="3" t="s">
        <v>1332</v>
      </c>
      <c r="C1922" s="195" t="s">
        <v>4627</v>
      </c>
      <c r="D1922" s="200" t="s">
        <v>4623</v>
      </c>
      <c r="E1922" s="200" t="s">
        <v>4767</v>
      </c>
      <c r="F1922" s="244"/>
      <c r="G1922" s="162" t="s">
        <v>385</v>
      </c>
      <c r="H1922" s="242">
        <v>0</v>
      </c>
      <c r="I1922" s="34">
        <v>470000000</v>
      </c>
      <c r="J1922" s="21" t="s">
        <v>1330</v>
      </c>
      <c r="K1922" s="17" t="s">
        <v>1647</v>
      </c>
      <c r="L1922" s="236" t="s">
        <v>3930</v>
      </c>
      <c r="M1922" s="141" t="s">
        <v>383</v>
      </c>
      <c r="N1922" s="364" t="s">
        <v>6116</v>
      </c>
      <c r="O1922" s="3" t="s">
        <v>1382</v>
      </c>
      <c r="P1922" s="7" t="s">
        <v>1354</v>
      </c>
      <c r="Q1922" s="3" t="s">
        <v>1195</v>
      </c>
      <c r="R1922" s="158">
        <v>4</v>
      </c>
      <c r="S1922" s="9">
        <v>40744.42</v>
      </c>
      <c r="T1922" s="254">
        <f t="shared" si="333"/>
        <v>162977.68</v>
      </c>
      <c r="U1922" s="83">
        <f t="shared" si="332"/>
        <v>182535.00160000002</v>
      </c>
      <c r="V1922" s="9" t="s">
        <v>1341</v>
      </c>
      <c r="W1922" s="153" t="s">
        <v>1410</v>
      </c>
      <c r="X1922" s="244"/>
    </row>
    <row r="1923" spans="1:24" s="226" customFormat="1" ht="102">
      <c r="A1923" s="9" t="s">
        <v>7792</v>
      </c>
      <c r="B1923" s="3" t="s">
        <v>1332</v>
      </c>
      <c r="C1923" s="195" t="s">
        <v>4255</v>
      </c>
      <c r="D1923" s="200" t="s">
        <v>4258</v>
      </c>
      <c r="E1923" s="200" t="s">
        <v>4768</v>
      </c>
      <c r="F1923" s="244"/>
      <c r="G1923" s="162" t="s">
        <v>385</v>
      </c>
      <c r="H1923" s="242">
        <v>0</v>
      </c>
      <c r="I1923" s="34">
        <v>470000000</v>
      </c>
      <c r="J1923" s="21" t="s">
        <v>1330</v>
      </c>
      <c r="K1923" s="17" t="s">
        <v>1647</v>
      </c>
      <c r="L1923" s="236" t="s">
        <v>3930</v>
      </c>
      <c r="M1923" s="141" t="s">
        <v>383</v>
      </c>
      <c r="N1923" s="364" t="s">
        <v>6116</v>
      </c>
      <c r="O1923" s="3" t="s">
        <v>1382</v>
      </c>
      <c r="P1923" s="7" t="s">
        <v>1354</v>
      </c>
      <c r="Q1923" s="3" t="s">
        <v>1195</v>
      </c>
      <c r="R1923" s="158">
        <v>20</v>
      </c>
      <c r="S1923" s="9">
        <v>2118.71</v>
      </c>
      <c r="T1923" s="254">
        <f t="shared" si="333"/>
        <v>42374.2</v>
      </c>
      <c r="U1923" s="83">
        <f t="shared" si="332"/>
        <v>47459.103999999999</v>
      </c>
      <c r="V1923" s="9" t="s">
        <v>1341</v>
      </c>
      <c r="W1923" s="153" t="s">
        <v>1410</v>
      </c>
      <c r="X1923" s="244"/>
    </row>
    <row r="1924" spans="1:24" s="226" customFormat="1" ht="102">
      <c r="A1924" s="9" t="s">
        <v>7793</v>
      </c>
      <c r="B1924" s="3" t="s">
        <v>1332</v>
      </c>
      <c r="C1924" s="195" t="s">
        <v>4527</v>
      </c>
      <c r="D1924" s="207" t="s">
        <v>4769</v>
      </c>
      <c r="E1924" s="200" t="s">
        <v>4770</v>
      </c>
      <c r="F1924" s="244"/>
      <c r="G1924" s="162" t="s">
        <v>385</v>
      </c>
      <c r="H1924" s="242">
        <v>0</v>
      </c>
      <c r="I1924" s="34">
        <v>470000000</v>
      </c>
      <c r="J1924" s="21" t="s">
        <v>1330</v>
      </c>
      <c r="K1924" s="17" t="s">
        <v>1647</v>
      </c>
      <c r="L1924" s="236" t="s">
        <v>3930</v>
      </c>
      <c r="M1924" s="141" t="s">
        <v>383</v>
      </c>
      <c r="N1924" s="364" t="s">
        <v>6116</v>
      </c>
      <c r="O1924" s="3" t="s">
        <v>1382</v>
      </c>
      <c r="P1924" s="7" t="s">
        <v>1354</v>
      </c>
      <c r="Q1924" s="3" t="s">
        <v>1195</v>
      </c>
      <c r="R1924" s="158">
        <v>1</v>
      </c>
      <c r="S1924" s="9">
        <v>267921.36</v>
      </c>
      <c r="T1924" s="254">
        <f t="shared" si="333"/>
        <v>267921.36</v>
      </c>
      <c r="U1924" s="83">
        <f t="shared" si="332"/>
        <v>300071.92320000002</v>
      </c>
      <c r="V1924" s="9" t="s">
        <v>1341</v>
      </c>
      <c r="W1924" s="153" t="s">
        <v>1410</v>
      </c>
      <c r="X1924" s="244"/>
    </row>
    <row r="1925" spans="1:24" s="226" customFormat="1" ht="102">
      <c r="A1925" s="9" t="s">
        <v>7794</v>
      </c>
      <c r="B1925" s="3" t="s">
        <v>1332</v>
      </c>
      <c r="C1925" s="195" t="s">
        <v>4771</v>
      </c>
      <c r="D1925" s="190" t="s">
        <v>4641</v>
      </c>
      <c r="E1925" s="200" t="s">
        <v>4772</v>
      </c>
      <c r="F1925" s="244"/>
      <c r="G1925" s="162" t="s">
        <v>385</v>
      </c>
      <c r="H1925" s="242">
        <v>0</v>
      </c>
      <c r="I1925" s="34">
        <v>470000000</v>
      </c>
      <c r="J1925" s="21" t="s">
        <v>1330</v>
      </c>
      <c r="K1925" s="17" t="s">
        <v>1647</v>
      </c>
      <c r="L1925" s="236" t="s">
        <v>3930</v>
      </c>
      <c r="M1925" s="141" t="s">
        <v>383</v>
      </c>
      <c r="N1925" s="364" t="s">
        <v>6116</v>
      </c>
      <c r="O1925" s="3" t="s">
        <v>1382</v>
      </c>
      <c r="P1925" s="7" t="s">
        <v>1354</v>
      </c>
      <c r="Q1925" s="3" t="s">
        <v>1195</v>
      </c>
      <c r="R1925" s="158">
        <v>1</v>
      </c>
      <c r="S1925" s="9">
        <v>170300.93</v>
      </c>
      <c r="T1925" s="254">
        <f t="shared" si="333"/>
        <v>170300.93</v>
      </c>
      <c r="U1925" s="83">
        <f t="shared" si="332"/>
        <v>190737.0416</v>
      </c>
      <c r="V1925" s="9" t="s">
        <v>1341</v>
      </c>
      <c r="W1925" s="153" t="s">
        <v>1410</v>
      </c>
      <c r="X1925" s="244"/>
    </row>
    <row r="1926" spans="1:24" s="226" customFormat="1" ht="102">
      <c r="A1926" s="9" t="s">
        <v>7795</v>
      </c>
      <c r="B1926" s="3" t="s">
        <v>1332</v>
      </c>
      <c r="C1926" s="195" t="s">
        <v>4268</v>
      </c>
      <c r="D1926" s="199" t="s">
        <v>4375</v>
      </c>
      <c r="E1926" s="200" t="s">
        <v>4773</v>
      </c>
      <c r="F1926" s="244"/>
      <c r="G1926" s="162" t="s">
        <v>385</v>
      </c>
      <c r="H1926" s="242">
        <v>0</v>
      </c>
      <c r="I1926" s="34">
        <v>470000000</v>
      </c>
      <c r="J1926" s="21" t="s">
        <v>1330</v>
      </c>
      <c r="K1926" s="17" t="s">
        <v>1647</v>
      </c>
      <c r="L1926" s="236" t="s">
        <v>3930</v>
      </c>
      <c r="M1926" s="141" t="s">
        <v>383</v>
      </c>
      <c r="N1926" s="364" t="s">
        <v>6116</v>
      </c>
      <c r="O1926" s="3" t="s">
        <v>1382</v>
      </c>
      <c r="P1926" s="7" t="s">
        <v>1354</v>
      </c>
      <c r="Q1926" s="3" t="s">
        <v>1195</v>
      </c>
      <c r="R1926" s="158">
        <v>10</v>
      </c>
      <c r="S1926" s="9">
        <v>4825.6499999999996</v>
      </c>
      <c r="T1926" s="254">
        <f t="shared" si="333"/>
        <v>48256.5</v>
      </c>
      <c r="U1926" s="83">
        <f t="shared" si="332"/>
        <v>54047.280000000006</v>
      </c>
      <c r="V1926" s="9" t="s">
        <v>1341</v>
      </c>
      <c r="W1926" s="153" t="s">
        <v>1410</v>
      </c>
      <c r="X1926" s="244"/>
    </row>
    <row r="1927" spans="1:24" s="226" customFormat="1" ht="102">
      <c r="A1927" s="9" t="s">
        <v>7796</v>
      </c>
      <c r="B1927" s="3" t="s">
        <v>1332</v>
      </c>
      <c r="C1927" s="195" t="s">
        <v>4271</v>
      </c>
      <c r="D1927" s="200" t="s">
        <v>4275</v>
      </c>
      <c r="E1927" s="200" t="s">
        <v>4774</v>
      </c>
      <c r="F1927" s="244"/>
      <c r="G1927" s="162" t="s">
        <v>385</v>
      </c>
      <c r="H1927" s="242">
        <v>0</v>
      </c>
      <c r="I1927" s="34">
        <v>470000000</v>
      </c>
      <c r="J1927" s="21" t="s">
        <v>1330</v>
      </c>
      <c r="K1927" s="17" t="s">
        <v>1647</v>
      </c>
      <c r="L1927" s="236" t="s">
        <v>3930</v>
      </c>
      <c r="M1927" s="141" t="s">
        <v>383</v>
      </c>
      <c r="N1927" s="364" t="s">
        <v>6116</v>
      </c>
      <c r="O1927" s="3" t="s">
        <v>1382</v>
      </c>
      <c r="P1927" s="7" t="s">
        <v>1354</v>
      </c>
      <c r="Q1927" s="3" t="s">
        <v>1195</v>
      </c>
      <c r="R1927" s="158">
        <v>4</v>
      </c>
      <c r="S1927" s="9">
        <v>13297.42</v>
      </c>
      <c r="T1927" s="254">
        <f t="shared" si="333"/>
        <v>53189.68</v>
      </c>
      <c r="U1927" s="83">
        <f t="shared" si="332"/>
        <v>59572.441600000006</v>
      </c>
      <c r="V1927" s="9" t="s">
        <v>1341</v>
      </c>
      <c r="W1927" s="153" t="s">
        <v>1410</v>
      </c>
      <c r="X1927" s="244"/>
    </row>
    <row r="1928" spans="1:24" s="226" customFormat="1" ht="102">
      <c r="A1928" s="9" t="s">
        <v>7797</v>
      </c>
      <c r="B1928" s="3" t="s">
        <v>1332</v>
      </c>
      <c r="C1928" s="195" t="s">
        <v>4775</v>
      </c>
      <c r="D1928" s="206" t="s">
        <v>4289</v>
      </c>
      <c r="E1928" s="200" t="s">
        <v>4776</v>
      </c>
      <c r="F1928" s="244"/>
      <c r="G1928" s="162" t="s">
        <v>385</v>
      </c>
      <c r="H1928" s="242">
        <v>0</v>
      </c>
      <c r="I1928" s="34">
        <v>470000000</v>
      </c>
      <c r="J1928" s="21" t="s">
        <v>1330</v>
      </c>
      <c r="K1928" s="17" t="s">
        <v>1647</v>
      </c>
      <c r="L1928" s="236" t="s">
        <v>3930</v>
      </c>
      <c r="M1928" s="141" t="s">
        <v>383</v>
      </c>
      <c r="N1928" s="364" t="s">
        <v>6116</v>
      </c>
      <c r="O1928" s="3" t="s">
        <v>1382</v>
      </c>
      <c r="P1928" s="7" t="s">
        <v>1354</v>
      </c>
      <c r="Q1928" s="3" t="s">
        <v>1195</v>
      </c>
      <c r="R1928" s="158">
        <v>2</v>
      </c>
      <c r="S1928" s="9">
        <v>38824.410000000003</v>
      </c>
      <c r="T1928" s="254">
        <f t="shared" si="333"/>
        <v>77648.820000000007</v>
      </c>
      <c r="U1928" s="83">
        <f t="shared" si="332"/>
        <v>86966.678400000019</v>
      </c>
      <c r="V1928" s="9" t="s">
        <v>1341</v>
      </c>
      <c r="W1928" s="153" t="s">
        <v>1410</v>
      </c>
      <c r="X1928" s="244"/>
    </row>
    <row r="1929" spans="1:24" s="226" customFormat="1" ht="102">
      <c r="A1929" s="9" t="s">
        <v>7798</v>
      </c>
      <c r="B1929" s="3" t="s">
        <v>1332</v>
      </c>
      <c r="C1929" s="193" t="s">
        <v>4777</v>
      </c>
      <c r="D1929" s="191" t="s">
        <v>4778</v>
      </c>
      <c r="E1929" s="200" t="s">
        <v>4779</v>
      </c>
      <c r="F1929" s="244"/>
      <c r="G1929" s="162" t="s">
        <v>385</v>
      </c>
      <c r="H1929" s="242">
        <v>0</v>
      </c>
      <c r="I1929" s="34">
        <v>470000000</v>
      </c>
      <c r="J1929" s="21" t="s">
        <v>1330</v>
      </c>
      <c r="K1929" s="17" t="s">
        <v>1647</v>
      </c>
      <c r="L1929" s="236" t="s">
        <v>3930</v>
      </c>
      <c r="M1929" s="141" t="s">
        <v>383</v>
      </c>
      <c r="N1929" s="364" t="s">
        <v>6116</v>
      </c>
      <c r="O1929" s="3" t="s">
        <v>1382</v>
      </c>
      <c r="P1929" s="7" t="s">
        <v>1354</v>
      </c>
      <c r="Q1929" s="3" t="s">
        <v>1195</v>
      </c>
      <c r="R1929" s="158">
        <v>2</v>
      </c>
      <c r="S1929" s="9">
        <v>13225.89</v>
      </c>
      <c r="T1929" s="254">
        <f t="shared" si="333"/>
        <v>26451.78</v>
      </c>
      <c r="U1929" s="83">
        <f t="shared" si="332"/>
        <v>29625.993600000002</v>
      </c>
      <c r="V1929" s="9" t="s">
        <v>1341</v>
      </c>
      <c r="W1929" s="153" t="s">
        <v>1410</v>
      </c>
      <c r="X1929" s="244"/>
    </row>
    <row r="1930" spans="1:24" s="226" customFormat="1" ht="102">
      <c r="A1930" s="9" t="s">
        <v>7799</v>
      </c>
      <c r="B1930" s="3" t="s">
        <v>1332</v>
      </c>
      <c r="C1930" s="193" t="s">
        <v>4777</v>
      </c>
      <c r="D1930" s="191" t="s">
        <v>4778</v>
      </c>
      <c r="E1930" s="200" t="s">
        <v>4780</v>
      </c>
      <c r="F1930" s="244"/>
      <c r="G1930" s="162" t="s">
        <v>385</v>
      </c>
      <c r="H1930" s="242">
        <v>0</v>
      </c>
      <c r="I1930" s="34">
        <v>470000000</v>
      </c>
      <c r="J1930" s="21" t="s">
        <v>1330</v>
      </c>
      <c r="K1930" s="17" t="s">
        <v>1647</v>
      </c>
      <c r="L1930" s="236" t="s">
        <v>3930</v>
      </c>
      <c r="M1930" s="141" t="s">
        <v>383</v>
      </c>
      <c r="N1930" s="364" t="s">
        <v>6116</v>
      </c>
      <c r="O1930" s="3" t="s">
        <v>1382</v>
      </c>
      <c r="P1930" s="7" t="s">
        <v>1354</v>
      </c>
      <c r="Q1930" s="3" t="s">
        <v>1195</v>
      </c>
      <c r="R1930" s="158">
        <v>2</v>
      </c>
      <c r="S1930" s="9">
        <v>13225.89</v>
      </c>
      <c r="T1930" s="254">
        <f t="shared" si="333"/>
        <v>26451.78</v>
      </c>
      <c r="U1930" s="83">
        <f t="shared" ref="U1930:U1993" si="334">T1930*1.12</f>
        <v>29625.993600000002</v>
      </c>
      <c r="V1930" s="9" t="s">
        <v>1341</v>
      </c>
      <c r="W1930" s="153" t="s">
        <v>1410</v>
      </c>
      <c r="X1930" s="244"/>
    </row>
    <row r="1931" spans="1:24" s="226" customFormat="1" ht="102">
      <c r="A1931" s="9" t="s">
        <v>7800</v>
      </c>
      <c r="B1931" s="3" t="s">
        <v>1332</v>
      </c>
      <c r="C1931" s="195" t="s">
        <v>4781</v>
      </c>
      <c r="D1931" s="200" t="s">
        <v>4782</v>
      </c>
      <c r="E1931" s="200" t="s">
        <v>4783</v>
      </c>
      <c r="F1931" s="244"/>
      <c r="G1931" s="162" t="s">
        <v>385</v>
      </c>
      <c r="H1931" s="242">
        <v>0</v>
      </c>
      <c r="I1931" s="34">
        <v>470000000</v>
      </c>
      <c r="J1931" s="21" t="s">
        <v>1330</v>
      </c>
      <c r="K1931" s="17" t="s">
        <v>1647</v>
      </c>
      <c r="L1931" s="236" t="s">
        <v>3930</v>
      </c>
      <c r="M1931" s="141" t="s">
        <v>383</v>
      </c>
      <c r="N1931" s="364" t="s">
        <v>6116</v>
      </c>
      <c r="O1931" s="3" t="s">
        <v>1382</v>
      </c>
      <c r="P1931" s="7" t="s">
        <v>1354</v>
      </c>
      <c r="Q1931" s="3" t="s">
        <v>1195</v>
      </c>
      <c r="R1931" s="158">
        <v>6</v>
      </c>
      <c r="S1931" s="9">
        <v>14776.64</v>
      </c>
      <c r="T1931" s="254">
        <f t="shared" si="333"/>
        <v>88659.839999999997</v>
      </c>
      <c r="U1931" s="83">
        <f t="shared" si="334"/>
        <v>99299.020799999998</v>
      </c>
      <c r="V1931" s="9" t="s">
        <v>1341</v>
      </c>
      <c r="W1931" s="153" t="s">
        <v>1410</v>
      </c>
      <c r="X1931" s="244"/>
    </row>
    <row r="1932" spans="1:24" s="226" customFormat="1" ht="102">
      <c r="A1932" s="9" t="s">
        <v>7801</v>
      </c>
      <c r="B1932" s="3" t="s">
        <v>1332</v>
      </c>
      <c r="C1932" s="195" t="s">
        <v>4784</v>
      </c>
      <c r="D1932" s="200" t="s">
        <v>4785</v>
      </c>
      <c r="E1932" s="200" t="s">
        <v>4786</v>
      </c>
      <c r="F1932" s="244"/>
      <c r="G1932" s="162" t="s">
        <v>385</v>
      </c>
      <c r="H1932" s="242">
        <v>0</v>
      </c>
      <c r="I1932" s="34">
        <v>470000000</v>
      </c>
      <c r="J1932" s="21" t="s">
        <v>1330</v>
      </c>
      <c r="K1932" s="17" t="s">
        <v>1647</v>
      </c>
      <c r="L1932" s="236" t="s">
        <v>3930</v>
      </c>
      <c r="M1932" s="141" t="s">
        <v>383</v>
      </c>
      <c r="N1932" s="364" t="s">
        <v>6116</v>
      </c>
      <c r="O1932" s="3" t="s">
        <v>1382</v>
      </c>
      <c r="P1932" s="7" t="s">
        <v>1354</v>
      </c>
      <c r="Q1932" s="3" t="s">
        <v>1195</v>
      </c>
      <c r="R1932" s="158">
        <v>6</v>
      </c>
      <c r="S1932" s="9">
        <v>1958.04</v>
      </c>
      <c r="T1932" s="254">
        <f t="shared" si="333"/>
        <v>11748.24</v>
      </c>
      <c r="U1932" s="83">
        <f t="shared" si="334"/>
        <v>13158.028800000002</v>
      </c>
      <c r="V1932" s="9" t="s">
        <v>1341</v>
      </c>
      <c r="W1932" s="153" t="s">
        <v>1410</v>
      </c>
      <c r="X1932" s="244"/>
    </row>
    <row r="1933" spans="1:24" s="226" customFormat="1" ht="102">
      <c r="A1933" s="9" t="s">
        <v>7802</v>
      </c>
      <c r="B1933" s="3" t="s">
        <v>1332</v>
      </c>
      <c r="C1933" s="195" t="s">
        <v>4787</v>
      </c>
      <c r="D1933" s="200" t="s">
        <v>4785</v>
      </c>
      <c r="E1933" s="200" t="s">
        <v>4788</v>
      </c>
      <c r="F1933" s="244"/>
      <c r="G1933" s="162" t="s">
        <v>385</v>
      </c>
      <c r="H1933" s="242">
        <v>0</v>
      </c>
      <c r="I1933" s="34">
        <v>470000000</v>
      </c>
      <c r="J1933" s="21" t="s">
        <v>1330</v>
      </c>
      <c r="K1933" s="17" t="s">
        <v>1647</v>
      </c>
      <c r="L1933" s="236" t="s">
        <v>3930</v>
      </c>
      <c r="M1933" s="141" t="s">
        <v>383</v>
      </c>
      <c r="N1933" s="364" t="s">
        <v>6116</v>
      </c>
      <c r="O1933" s="3" t="s">
        <v>1382</v>
      </c>
      <c r="P1933" s="7" t="s">
        <v>1354</v>
      </c>
      <c r="Q1933" s="3" t="s">
        <v>1195</v>
      </c>
      <c r="R1933" s="158">
        <v>10</v>
      </c>
      <c r="S1933" s="9">
        <v>2361.16</v>
      </c>
      <c r="T1933" s="254">
        <f t="shared" si="333"/>
        <v>23611.599999999999</v>
      </c>
      <c r="U1933" s="83">
        <f t="shared" si="334"/>
        <v>26444.992000000002</v>
      </c>
      <c r="V1933" s="9" t="s">
        <v>1341</v>
      </c>
      <c r="W1933" s="153" t="s">
        <v>1410</v>
      </c>
      <c r="X1933" s="244"/>
    </row>
    <row r="1934" spans="1:24" s="226" customFormat="1" ht="102">
      <c r="A1934" s="9" t="s">
        <v>7803</v>
      </c>
      <c r="B1934" s="3" t="s">
        <v>1332</v>
      </c>
      <c r="C1934" s="195" t="s">
        <v>4789</v>
      </c>
      <c r="D1934" s="200" t="s">
        <v>4790</v>
      </c>
      <c r="E1934" s="200" t="s">
        <v>4791</v>
      </c>
      <c r="F1934" s="244"/>
      <c r="G1934" s="162" t="s">
        <v>385</v>
      </c>
      <c r="H1934" s="242">
        <v>0</v>
      </c>
      <c r="I1934" s="34">
        <v>470000000</v>
      </c>
      <c r="J1934" s="21" t="s">
        <v>1330</v>
      </c>
      <c r="K1934" s="17" t="s">
        <v>1647</v>
      </c>
      <c r="L1934" s="236" t="s">
        <v>3930</v>
      </c>
      <c r="M1934" s="141" t="s">
        <v>383</v>
      </c>
      <c r="N1934" s="364" t="s">
        <v>6116</v>
      </c>
      <c r="O1934" s="3" t="s">
        <v>1382</v>
      </c>
      <c r="P1934" s="7" t="s">
        <v>1354</v>
      </c>
      <c r="Q1934" s="3" t="s">
        <v>1195</v>
      </c>
      <c r="R1934" s="158">
        <v>10</v>
      </c>
      <c r="S1934" s="9">
        <v>14298.3</v>
      </c>
      <c r="T1934" s="254">
        <f t="shared" si="333"/>
        <v>142983</v>
      </c>
      <c r="U1934" s="83">
        <f t="shared" si="334"/>
        <v>160140.96000000002</v>
      </c>
      <c r="V1934" s="9" t="s">
        <v>1341</v>
      </c>
      <c r="W1934" s="153" t="s">
        <v>1410</v>
      </c>
      <c r="X1934" s="244"/>
    </row>
    <row r="1935" spans="1:24" s="226" customFormat="1" ht="102">
      <c r="A1935" s="9" t="s">
        <v>7804</v>
      </c>
      <c r="B1935" s="3" t="s">
        <v>1332</v>
      </c>
      <c r="C1935" s="195" t="s">
        <v>4332</v>
      </c>
      <c r="D1935" s="200" t="s">
        <v>4552</v>
      </c>
      <c r="E1935" s="200" t="s">
        <v>4792</v>
      </c>
      <c r="F1935" s="244"/>
      <c r="G1935" s="162" t="s">
        <v>385</v>
      </c>
      <c r="H1935" s="242">
        <v>0</v>
      </c>
      <c r="I1935" s="34">
        <v>470000000</v>
      </c>
      <c r="J1935" s="21" t="s">
        <v>1330</v>
      </c>
      <c r="K1935" s="17" t="s">
        <v>1647</v>
      </c>
      <c r="L1935" s="236" t="s">
        <v>3930</v>
      </c>
      <c r="M1935" s="141" t="s">
        <v>383</v>
      </c>
      <c r="N1935" s="364" t="s">
        <v>6116</v>
      </c>
      <c r="O1935" s="3" t="s">
        <v>1382</v>
      </c>
      <c r="P1935" s="7" t="s">
        <v>1354</v>
      </c>
      <c r="Q1935" s="3" t="s">
        <v>1195</v>
      </c>
      <c r="R1935" s="158">
        <v>10</v>
      </c>
      <c r="S1935" s="9">
        <v>22651.87</v>
      </c>
      <c r="T1935" s="254">
        <f t="shared" si="333"/>
        <v>226518.69999999998</v>
      </c>
      <c r="U1935" s="83">
        <f t="shared" si="334"/>
        <v>253700.94400000002</v>
      </c>
      <c r="V1935" s="9" t="s">
        <v>1341</v>
      </c>
      <c r="W1935" s="153" t="s">
        <v>1410</v>
      </c>
      <c r="X1935" s="244"/>
    </row>
    <row r="1936" spans="1:24" s="226" customFormat="1" ht="102">
      <c r="A1936" s="9" t="s">
        <v>7805</v>
      </c>
      <c r="B1936" s="3" t="s">
        <v>1332</v>
      </c>
      <c r="C1936" s="195" t="s">
        <v>4793</v>
      </c>
      <c r="D1936" s="200" t="s">
        <v>4794</v>
      </c>
      <c r="E1936" s="200" t="s">
        <v>4795</v>
      </c>
      <c r="F1936" s="244"/>
      <c r="G1936" s="162" t="s">
        <v>385</v>
      </c>
      <c r="H1936" s="242">
        <v>0</v>
      </c>
      <c r="I1936" s="34">
        <v>470000000</v>
      </c>
      <c r="J1936" s="21" t="s">
        <v>1330</v>
      </c>
      <c r="K1936" s="17" t="s">
        <v>1647</v>
      </c>
      <c r="L1936" s="236" t="s">
        <v>3930</v>
      </c>
      <c r="M1936" s="141" t="s">
        <v>383</v>
      </c>
      <c r="N1936" s="364" t="s">
        <v>6116</v>
      </c>
      <c r="O1936" s="3" t="s">
        <v>1382</v>
      </c>
      <c r="P1936" s="7" t="s">
        <v>1354</v>
      </c>
      <c r="Q1936" s="3" t="s">
        <v>1195</v>
      </c>
      <c r="R1936" s="207">
        <v>15</v>
      </c>
      <c r="S1936" s="9">
        <v>2450.38</v>
      </c>
      <c r="T1936" s="254">
        <f t="shared" si="333"/>
        <v>36755.700000000004</v>
      </c>
      <c r="U1936" s="83">
        <f t="shared" si="334"/>
        <v>41166.384000000005</v>
      </c>
      <c r="V1936" s="9" t="s">
        <v>1341</v>
      </c>
      <c r="W1936" s="153" t="s">
        <v>1410</v>
      </c>
      <c r="X1936" s="244"/>
    </row>
    <row r="1937" spans="1:24" s="226" customFormat="1" ht="102">
      <c r="A1937" s="9" t="s">
        <v>7806</v>
      </c>
      <c r="B1937" s="3" t="s">
        <v>1332</v>
      </c>
      <c r="C1937" s="195" t="s">
        <v>4796</v>
      </c>
      <c r="D1937" s="190" t="s">
        <v>4710</v>
      </c>
      <c r="E1937" s="200" t="s">
        <v>4797</v>
      </c>
      <c r="F1937" s="244"/>
      <c r="G1937" s="162" t="s">
        <v>385</v>
      </c>
      <c r="H1937" s="242">
        <v>0</v>
      </c>
      <c r="I1937" s="34">
        <v>470000000</v>
      </c>
      <c r="J1937" s="21" t="s">
        <v>1330</v>
      </c>
      <c r="K1937" s="17" t="s">
        <v>1647</v>
      </c>
      <c r="L1937" s="236" t="s">
        <v>3930</v>
      </c>
      <c r="M1937" s="141" t="s">
        <v>383</v>
      </c>
      <c r="N1937" s="364" t="s">
        <v>6116</v>
      </c>
      <c r="O1937" s="3" t="s">
        <v>1382</v>
      </c>
      <c r="P1937" s="7" t="s">
        <v>1354</v>
      </c>
      <c r="Q1937" s="3" t="s">
        <v>1195</v>
      </c>
      <c r="R1937" s="158">
        <v>10</v>
      </c>
      <c r="S1937" s="9">
        <v>7832.14</v>
      </c>
      <c r="T1937" s="254">
        <f t="shared" si="333"/>
        <v>78321.400000000009</v>
      </c>
      <c r="U1937" s="83">
        <f t="shared" si="334"/>
        <v>87719.968000000023</v>
      </c>
      <c r="V1937" s="9" t="s">
        <v>1341</v>
      </c>
      <c r="W1937" s="153" t="s">
        <v>1410</v>
      </c>
      <c r="X1937" s="244"/>
    </row>
    <row r="1938" spans="1:24" s="226" customFormat="1" ht="102">
      <c r="A1938" s="9" t="s">
        <v>7807</v>
      </c>
      <c r="B1938" s="3" t="s">
        <v>1332</v>
      </c>
      <c r="C1938" s="195" t="s">
        <v>4798</v>
      </c>
      <c r="D1938" s="200" t="s">
        <v>4799</v>
      </c>
      <c r="E1938" s="200" t="s">
        <v>4800</v>
      </c>
      <c r="F1938" s="244"/>
      <c r="G1938" s="162" t="s">
        <v>385</v>
      </c>
      <c r="H1938" s="242">
        <v>0</v>
      </c>
      <c r="I1938" s="34">
        <v>470000000</v>
      </c>
      <c r="J1938" s="21" t="s">
        <v>1330</v>
      </c>
      <c r="K1938" s="17" t="s">
        <v>1647</v>
      </c>
      <c r="L1938" s="236" t="s">
        <v>3930</v>
      </c>
      <c r="M1938" s="141" t="s">
        <v>383</v>
      </c>
      <c r="N1938" s="364" t="s">
        <v>6116</v>
      </c>
      <c r="O1938" s="3" t="s">
        <v>1382</v>
      </c>
      <c r="P1938" s="7" t="s">
        <v>1354</v>
      </c>
      <c r="Q1938" s="3" t="s">
        <v>1195</v>
      </c>
      <c r="R1938" s="158">
        <v>10</v>
      </c>
      <c r="S1938" s="9">
        <v>922.87</v>
      </c>
      <c r="T1938" s="254">
        <f t="shared" si="333"/>
        <v>9228.7000000000007</v>
      </c>
      <c r="U1938" s="83">
        <f t="shared" si="334"/>
        <v>10336.144000000002</v>
      </c>
      <c r="V1938" s="9" t="s">
        <v>1341</v>
      </c>
      <c r="W1938" s="153" t="s">
        <v>1410</v>
      </c>
      <c r="X1938" s="244"/>
    </row>
    <row r="1939" spans="1:24" s="226" customFormat="1" ht="102">
      <c r="A1939" s="9" t="s">
        <v>7808</v>
      </c>
      <c r="B1939" s="3" t="s">
        <v>1332</v>
      </c>
      <c r="C1939" s="195" t="s">
        <v>4801</v>
      </c>
      <c r="D1939" s="199" t="s">
        <v>4802</v>
      </c>
      <c r="E1939" s="200" t="s">
        <v>4803</v>
      </c>
      <c r="F1939" s="244"/>
      <c r="G1939" s="162" t="s">
        <v>385</v>
      </c>
      <c r="H1939" s="242">
        <v>0</v>
      </c>
      <c r="I1939" s="34">
        <v>470000000</v>
      </c>
      <c r="J1939" s="21" t="s">
        <v>1330</v>
      </c>
      <c r="K1939" s="17" t="s">
        <v>1647</v>
      </c>
      <c r="L1939" s="236" t="s">
        <v>3930</v>
      </c>
      <c r="M1939" s="141" t="s">
        <v>383</v>
      </c>
      <c r="N1939" s="364" t="s">
        <v>6116</v>
      </c>
      <c r="O1939" s="3" t="s">
        <v>1382</v>
      </c>
      <c r="P1939" s="7" t="s">
        <v>1354</v>
      </c>
      <c r="Q1939" s="3" t="s">
        <v>1195</v>
      </c>
      <c r="R1939" s="158">
        <v>10</v>
      </c>
      <c r="S1939" s="9">
        <v>1527.61</v>
      </c>
      <c r="T1939" s="254">
        <f t="shared" si="333"/>
        <v>15276.099999999999</v>
      </c>
      <c r="U1939" s="83">
        <f t="shared" si="334"/>
        <v>17109.232</v>
      </c>
      <c r="V1939" s="9" t="s">
        <v>1341</v>
      </c>
      <c r="W1939" s="153" t="s">
        <v>1410</v>
      </c>
      <c r="X1939" s="244"/>
    </row>
    <row r="1940" spans="1:24" s="226" customFormat="1" ht="102">
      <c r="A1940" s="9" t="s">
        <v>7809</v>
      </c>
      <c r="B1940" s="3" t="s">
        <v>1332</v>
      </c>
      <c r="C1940" s="195" t="s">
        <v>4804</v>
      </c>
      <c r="D1940" s="199" t="s">
        <v>4805</v>
      </c>
      <c r="E1940" s="200" t="s">
        <v>4806</v>
      </c>
      <c r="F1940" s="244"/>
      <c r="G1940" s="162" t="s">
        <v>385</v>
      </c>
      <c r="H1940" s="242">
        <v>0</v>
      </c>
      <c r="I1940" s="34">
        <v>470000000</v>
      </c>
      <c r="J1940" s="21" t="s">
        <v>1330</v>
      </c>
      <c r="K1940" s="17" t="s">
        <v>1647</v>
      </c>
      <c r="L1940" s="236" t="s">
        <v>3930</v>
      </c>
      <c r="M1940" s="141" t="s">
        <v>383</v>
      </c>
      <c r="N1940" s="364" t="s">
        <v>6116</v>
      </c>
      <c r="O1940" s="3" t="s">
        <v>1382</v>
      </c>
      <c r="P1940" s="7" t="s">
        <v>1354</v>
      </c>
      <c r="Q1940" s="3" t="s">
        <v>1195</v>
      </c>
      <c r="R1940" s="158">
        <v>10</v>
      </c>
      <c r="S1940" s="9">
        <v>887.36</v>
      </c>
      <c r="T1940" s="254">
        <f t="shared" ref="T1940:T2003" si="335">R1940*S1940</f>
        <v>8873.6</v>
      </c>
      <c r="U1940" s="83">
        <f t="shared" si="334"/>
        <v>9938.4320000000007</v>
      </c>
      <c r="V1940" s="9" t="s">
        <v>1341</v>
      </c>
      <c r="W1940" s="153" t="s">
        <v>1410</v>
      </c>
      <c r="X1940" s="244"/>
    </row>
    <row r="1941" spans="1:24" s="226" customFormat="1" ht="102">
      <c r="A1941" s="9" t="s">
        <v>7810</v>
      </c>
      <c r="B1941" s="3" t="s">
        <v>1332</v>
      </c>
      <c r="C1941" s="237" t="s">
        <v>4366</v>
      </c>
      <c r="D1941" s="199" t="s">
        <v>4560</v>
      </c>
      <c r="E1941" s="200" t="s">
        <v>4807</v>
      </c>
      <c r="F1941" s="244"/>
      <c r="G1941" s="162" t="s">
        <v>385</v>
      </c>
      <c r="H1941" s="242">
        <v>0</v>
      </c>
      <c r="I1941" s="34">
        <v>470000000</v>
      </c>
      <c r="J1941" s="21" t="s">
        <v>1330</v>
      </c>
      <c r="K1941" s="17" t="s">
        <v>1647</v>
      </c>
      <c r="L1941" s="236" t="s">
        <v>3930</v>
      </c>
      <c r="M1941" s="141" t="s">
        <v>383</v>
      </c>
      <c r="N1941" s="364" t="s">
        <v>6116</v>
      </c>
      <c r="O1941" s="3" t="s">
        <v>1382</v>
      </c>
      <c r="P1941" s="7" t="s">
        <v>1354</v>
      </c>
      <c r="Q1941" s="3" t="s">
        <v>1195</v>
      </c>
      <c r="R1941" s="158">
        <v>10</v>
      </c>
      <c r="S1941" s="9">
        <v>2176.69</v>
      </c>
      <c r="T1941" s="254">
        <f t="shared" si="335"/>
        <v>21766.9</v>
      </c>
      <c r="U1941" s="83">
        <f t="shared" si="334"/>
        <v>24378.928000000004</v>
      </c>
      <c r="V1941" s="9" t="s">
        <v>1341</v>
      </c>
      <c r="W1941" s="153" t="s">
        <v>1410</v>
      </c>
      <c r="X1941" s="244"/>
    </row>
    <row r="1942" spans="1:24" s="226" customFormat="1" ht="102">
      <c r="A1942" s="9" t="s">
        <v>7811</v>
      </c>
      <c r="B1942" s="3" t="s">
        <v>1332</v>
      </c>
      <c r="C1942" s="195" t="s">
        <v>4808</v>
      </c>
      <c r="D1942" s="200" t="s">
        <v>4809</v>
      </c>
      <c r="E1942" s="200" t="s">
        <v>4810</v>
      </c>
      <c r="F1942" s="244"/>
      <c r="G1942" s="162" t="s">
        <v>385</v>
      </c>
      <c r="H1942" s="242">
        <v>0</v>
      </c>
      <c r="I1942" s="34">
        <v>470000000</v>
      </c>
      <c r="J1942" s="21" t="s">
        <v>1330</v>
      </c>
      <c r="K1942" s="17" t="s">
        <v>1647</v>
      </c>
      <c r="L1942" s="236" t="s">
        <v>3930</v>
      </c>
      <c r="M1942" s="141" t="s">
        <v>383</v>
      </c>
      <c r="N1942" s="364" t="s">
        <v>6116</v>
      </c>
      <c r="O1942" s="3" t="s">
        <v>1382</v>
      </c>
      <c r="P1942" s="7" t="s">
        <v>1354</v>
      </c>
      <c r="Q1942" s="3" t="s">
        <v>1195</v>
      </c>
      <c r="R1942" s="207">
        <v>150</v>
      </c>
      <c r="S1942" s="9">
        <v>133.63999999999999</v>
      </c>
      <c r="T1942" s="254">
        <f t="shared" si="335"/>
        <v>20045.999999999996</v>
      </c>
      <c r="U1942" s="83">
        <f t="shared" si="334"/>
        <v>22451.519999999997</v>
      </c>
      <c r="V1942" s="9" t="s">
        <v>1341</v>
      </c>
      <c r="W1942" s="153" t="s">
        <v>1410</v>
      </c>
      <c r="X1942" s="244"/>
    </row>
    <row r="1943" spans="1:24" s="226" customFormat="1" ht="102">
      <c r="A1943" s="9" t="s">
        <v>7812</v>
      </c>
      <c r="B1943" s="3" t="s">
        <v>1332</v>
      </c>
      <c r="C1943" s="193" t="s">
        <v>4018</v>
      </c>
      <c r="D1943" s="191" t="s">
        <v>4019</v>
      </c>
      <c r="E1943" s="200" t="s">
        <v>4811</v>
      </c>
      <c r="F1943" s="244"/>
      <c r="G1943" s="162" t="s">
        <v>385</v>
      </c>
      <c r="H1943" s="242">
        <v>0</v>
      </c>
      <c r="I1943" s="34">
        <v>470000000</v>
      </c>
      <c r="J1943" s="21" t="s">
        <v>1330</v>
      </c>
      <c r="K1943" s="17" t="s">
        <v>1647</v>
      </c>
      <c r="L1943" s="236" t="s">
        <v>3930</v>
      </c>
      <c r="M1943" s="141" t="s">
        <v>383</v>
      </c>
      <c r="N1943" s="364" t="s">
        <v>6116</v>
      </c>
      <c r="O1943" s="3" t="s">
        <v>1382</v>
      </c>
      <c r="P1943" s="7" t="s">
        <v>1354</v>
      </c>
      <c r="Q1943" s="3" t="s">
        <v>1195</v>
      </c>
      <c r="R1943" s="259">
        <v>2</v>
      </c>
      <c r="S1943" s="9">
        <v>8692.19</v>
      </c>
      <c r="T1943" s="254">
        <f t="shared" si="335"/>
        <v>17384.38</v>
      </c>
      <c r="U1943" s="83">
        <f t="shared" si="334"/>
        <v>19470.505600000004</v>
      </c>
      <c r="V1943" s="9" t="s">
        <v>1341</v>
      </c>
      <c r="W1943" s="153" t="s">
        <v>1410</v>
      </c>
      <c r="X1943" s="244"/>
    </row>
    <row r="1944" spans="1:24" s="226" customFormat="1" ht="102">
      <c r="A1944" s="9" t="s">
        <v>7813</v>
      </c>
      <c r="B1944" s="3" t="s">
        <v>1332</v>
      </c>
      <c r="C1944" s="193" t="s">
        <v>3992</v>
      </c>
      <c r="D1944" s="191" t="s">
        <v>4001</v>
      </c>
      <c r="E1944" s="200" t="s">
        <v>4812</v>
      </c>
      <c r="F1944" s="244"/>
      <c r="G1944" s="162" t="s">
        <v>385</v>
      </c>
      <c r="H1944" s="242">
        <v>0</v>
      </c>
      <c r="I1944" s="34">
        <v>470000000</v>
      </c>
      <c r="J1944" s="21" t="s">
        <v>1330</v>
      </c>
      <c r="K1944" s="17" t="s">
        <v>1647</v>
      </c>
      <c r="L1944" s="236" t="s">
        <v>3930</v>
      </c>
      <c r="M1944" s="141" t="s">
        <v>383</v>
      </c>
      <c r="N1944" s="364" t="s">
        <v>6116</v>
      </c>
      <c r="O1944" s="3" t="s">
        <v>1382</v>
      </c>
      <c r="P1944" s="7" t="s">
        <v>1354</v>
      </c>
      <c r="Q1944" s="3" t="s">
        <v>1195</v>
      </c>
      <c r="R1944" s="259">
        <v>2</v>
      </c>
      <c r="S1944" s="9">
        <v>4185.1400000000003</v>
      </c>
      <c r="T1944" s="254">
        <f t="shared" si="335"/>
        <v>8370.2800000000007</v>
      </c>
      <c r="U1944" s="83">
        <f t="shared" si="334"/>
        <v>9374.713600000001</v>
      </c>
      <c r="V1944" s="9" t="s">
        <v>1341</v>
      </c>
      <c r="W1944" s="153" t="s">
        <v>1410</v>
      </c>
      <c r="X1944" s="244"/>
    </row>
    <row r="1945" spans="1:24" s="226" customFormat="1" ht="102">
      <c r="A1945" s="9" t="s">
        <v>7814</v>
      </c>
      <c r="B1945" s="3" t="s">
        <v>1332</v>
      </c>
      <c r="C1945" s="193" t="s">
        <v>4174</v>
      </c>
      <c r="D1945" s="204" t="s">
        <v>4813</v>
      </c>
      <c r="E1945" s="213" t="s">
        <v>4814</v>
      </c>
      <c r="F1945" s="244"/>
      <c r="G1945" s="162" t="s">
        <v>385</v>
      </c>
      <c r="H1945" s="242">
        <v>0</v>
      </c>
      <c r="I1945" s="34">
        <v>470000000</v>
      </c>
      <c r="J1945" s="21" t="s">
        <v>1330</v>
      </c>
      <c r="K1945" s="17" t="s">
        <v>1647</v>
      </c>
      <c r="L1945" s="236" t="s">
        <v>3930</v>
      </c>
      <c r="M1945" s="141" t="s">
        <v>383</v>
      </c>
      <c r="N1945" s="364" t="s">
        <v>6116</v>
      </c>
      <c r="O1945" s="3" t="s">
        <v>1382</v>
      </c>
      <c r="P1945" s="7" t="s">
        <v>1354</v>
      </c>
      <c r="Q1945" s="3" t="s">
        <v>1195</v>
      </c>
      <c r="R1945" s="212">
        <v>5</v>
      </c>
      <c r="S1945" s="9">
        <v>9400</v>
      </c>
      <c r="T1945" s="254">
        <f t="shared" si="335"/>
        <v>47000</v>
      </c>
      <c r="U1945" s="83">
        <f t="shared" si="334"/>
        <v>52640.000000000007</v>
      </c>
      <c r="V1945" s="9" t="s">
        <v>1341</v>
      </c>
      <c r="W1945" s="153" t="s">
        <v>1410</v>
      </c>
      <c r="X1945" s="244"/>
    </row>
    <row r="1946" spans="1:24" s="226" customFormat="1" ht="102">
      <c r="A1946" s="9" t="s">
        <v>7815</v>
      </c>
      <c r="B1946" s="3" t="s">
        <v>1332</v>
      </c>
      <c r="C1946" s="195" t="s">
        <v>4815</v>
      </c>
      <c r="D1946" s="204" t="s">
        <v>4816</v>
      </c>
      <c r="E1946" s="213" t="s">
        <v>4817</v>
      </c>
      <c r="F1946" s="244"/>
      <c r="G1946" s="162" t="s">
        <v>385</v>
      </c>
      <c r="H1946" s="242">
        <v>0</v>
      </c>
      <c r="I1946" s="34">
        <v>470000000</v>
      </c>
      <c r="J1946" s="21" t="s">
        <v>1330</v>
      </c>
      <c r="K1946" s="17" t="s">
        <v>1647</v>
      </c>
      <c r="L1946" s="236" t="s">
        <v>3930</v>
      </c>
      <c r="M1946" s="141" t="s">
        <v>383</v>
      </c>
      <c r="N1946" s="364" t="s">
        <v>6116</v>
      </c>
      <c r="O1946" s="3" t="s">
        <v>1382</v>
      </c>
      <c r="P1946" s="7" t="s">
        <v>1354</v>
      </c>
      <c r="Q1946" s="3" t="s">
        <v>1195</v>
      </c>
      <c r="R1946" s="212">
        <v>1</v>
      </c>
      <c r="S1946" s="9">
        <v>36330</v>
      </c>
      <c r="T1946" s="254">
        <f t="shared" si="335"/>
        <v>36330</v>
      </c>
      <c r="U1946" s="83">
        <f t="shared" si="334"/>
        <v>40689.600000000006</v>
      </c>
      <c r="V1946" s="9" t="s">
        <v>1341</v>
      </c>
      <c r="W1946" s="153" t="s">
        <v>1410</v>
      </c>
      <c r="X1946" s="244"/>
    </row>
    <row r="1947" spans="1:24" s="226" customFormat="1" ht="102">
      <c r="A1947" s="9" t="s">
        <v>7816</v>
      </c>
      <c r="B1947" s="3" t="s">
        <v>1332</v>
      </c>
      <c r="C1947" s="193" t="s">
        <v>4818</v>
      </c>
      <c r="D1947" s="191" t="s">
        <v>4819</v>
      </c>
      <c r="E1947" s="213" t="s">
        <v>4820</v>
      </c>
      <c r="F1947" s="244"/>
      <c r="G1947" s="162" t="s">
        <v>385</v>
      </c>
      <c r="H1947" s="242">
        <v>0</v>
      </c>
      <c r="I1947" s="34">
        <v>470000000</v>
      </c>
      <c r="J1947" s="21" t="s">
        <v>1330</v>
      </c>
      <c r="K1947" s="17" t="s">
        <v>1647</v>
      </c>
      <c r="L1947" s="236" t="s">
        <v>3930</v>
      </c>
      <c r="M1947" s="141" t="s">
        <v>383</v>
      </c>
      <c r="N1947" s="364" t="s">
        <v>6116</v>
      </c>
      <c r="O1947" s="3" t="s">
        <v>1382</v>
      </c>
      <c r="P1947" s="7" t="s">
        <v>1354</v>
      </c>
      <c r="Q1947" s="3" t="s">
        <v>1195</v>
      </c>
      <c r="R1947" s="212">
        <v>5</v>
      </c>
      <c r="S1947" s="9">
        <v>600</v>
      </c>
      <c r="T1947" s="254">
        <f t="shared" si="335"/>
        <v>3000</v>
      </c>
      <c r="U1947" s="83">
        <f t="shared" si="334"/>
        <v>3360.0000000000005</v>
      </c>
      <c r="V1947" s="9" t="s">
        <v>1341</v>
      </c>
      <c r="W1947" s="153" t="s">
        <v>1410</v>
      </c>
      <c r="X1947" s="244"/>
    </row>
    <row r="1948" spans="1:24" s="226" customFormat="1" ht="102">
      <c r="A1948" s="9" t="s">
        <v>7817</v>
      </c>
      <c r="B1948" s="3" t="s">
        <v>1332</v>
      </c>
      <c r="C1948" s="195" t="s">
        <v>4304</v>
      </c>
      <c r="D1948" s="204" t="s">
        <v>4538</v>
      </c>
      <c r="E1948" s="213" t="s">
        <v>4821</v>
      </c>
      <c r="F1948" s="244"/>
      <c r="G1948" s="162" t="s">
        <v>385</v>
      </c>
      <c r="H1948" s="242">
        <v>0</v>
      </c>
      <c r="I1948" s="34">
        <v>470000000</v>
      </c>
      <c r="J1948" s="21" t="s">
        <v>1330</v>
      </c>
      <c r="K1948" s="17" t="s">
        <v>1647</v>
      </c>
      <c r="L1948" s="236" t="s">
        <v>3930</v>
      </c>
      <c r="M1948" s="141" t="s">
        <v>383</v>
      </c>
      <c r="N1948" s="364" t="s">
        <v>6116</v>
      </c>
      <c r="O1948" s="3" t="s">
        <v>1382</v>
      </c>
      <c r="P1948" s="7" t="s">
        <v>1354</v>
      </c>
      <c r="Q1948" s="3" t="s">
        <v>1195</v>
      </c>
      <c r="R1948" s="212">
        <v>1</v>
      </c>
      <c r="S1948" s="9">
        <v>2142.85</v>
      </c>
      <c r="T1948" s="254">
        <f t="shared" si="335"/>
        <v>2142.85</v>
      </c>
      <c r="U1948" s="83">
        <f t="shared" si="334"/>
        <v>2399.9920000000002</v>
      </c>
      <c r="V1948" s="9" t="s">
        <v>1341</v>
      </c>
      <c r="W1948" s="153" t="s">
        <v>1410</v>
      </c>
      <c r="X1948" s="244"/>
    </row>
    <row r="1949" spans="1:24" s="226" customFormat="1" ht="102">
      <c r="A1949" s="9" t="s">
        <v>7818</v>
      </c>
      <c r="B1949" s="3" t="s">
        <v>1332</v>
      </c>
      <c r="C1949" s="195" t="s">
        <v>4512</v>
      </c>
      <c r="D1949" s="204" t="s">
        <v>4822</v>
      </c>
      <c r="E1949" s="213" t="s">
        <v>4823</v>
      </c>
      <c r="F1949" s="244"/>
      <c r="G1949" s="162" t="s">
        <v>385</v>
      </c>
      <c r="H1949" s="242">
        <v>0</v>
      </c>
      <c r="I1949" s="34">
        <v>470000000</v>
      </c>
      <c r="J1949" s="21" t="s">
        <v>1330</v>
      </c>
      <c r="K1949" s="17" t="s">
        <v>1647</v>
      </c>
      <c r="L1949" s="236" t="s">
        <v>3930</v>
      </c>
      <c r="M1949" s="141" t="s">
        <v>383</v>
      </c>
      <c r="N1949" s="364" t="s">
        <v>6116</v>
      </c>
      <c r="O1949" s="3" t="s">
        <v>1382</v>
      </c>
      <c r="P1949" s="7" t="s">
        <v>1354</v>
      </c>
      <c r="Q1949" s="3" t="s">
        <v>1195</v>
      </c>
      <c r="R1949" s="212">
        <v>10</v>
      </c>
      <c r="S1949" s="9">
        <v>2800</v>
      </c>
      <c r="T1949" s="254">
        <f t="shared" si="335"/>
        <v>28000</v>
      </c>
      <c r="U1949" s="83">
        <f t="shared" si="334"/>
        <v>31360.000000000004</v>
      </c>
      <c r="V1949" s="9" t="s">
        <v>1341</v>
      </c>
      <c r="W1949" s="153" t="s">
        <v>1410</v>
      </c>
      <c r="X1949" s="244"/>
    </row>
    <row r="1950" spans="1:24" s="226" customFormat="1" ht="102">
      <c r="A1950" s="9" t="s">
        <v>7819</v>
      </c>
      <c r="B1950" s="3" t="s">
        <v>1332</v>
      </c>
      <c r="C1950" s="193" t="s">
        <v>3992</v>
      </c>
      <c r="D1950" s="191" t="s">
        <v>4001</v>
      </c>
      <c r="E1950" s="213" t="s">
        <v>4824</v>
      </c>
      <c r="F1950" s="244"/>
      <c r="G1950" s="162" t="s">
        <v>385</v>
      </c>
      <c r="H1950" s="242">
        <v>0</v>
      </c>
      <c r="I1950" s="34">
        <v>470000000</v>
      </c>
      <c r="J1950" s="21" t="s">
        <v>1330</v>
      </c>
      <c r="K1950" s="17" t="s">
        <v>1647</v>
      </c>
      <c r="L1950" s="236" t="s">
        <v>3930</v>
      </c>
      <c r="M1950" s="141" t="s">
        <v>383</v>
      </c>
      <c r="N1950" s="364" t="s">
        <v>6116</v>
      </c>
      <c r="O1950" s="3" t="s">
        <v>1382</v>
      </c>
      <c r="P1950" s="7" t="s">
        <v>1354</v>
      </c>
      <c r="Q1950" s="3" t="s">
        <v>1195</v>
      </c>
      <c r="R1950" s="212">
        <v>15</v>
      </c>
      <c r="S1950" s="9">
        <v>900</v>
      </c>
      <c r="T1950" s="254">
        <f t="shared" si="335"/>
        <v>13500</v>
      </c>
      <c r="U1950" s="83">
        <f t="shared" si="334"/>
        <v>15120.000000000002</v>
      </c>
      <c r="V1950" s="9" t="s">
        <v>1341</v>
      </c>
      <c r="W1950" s="153" t="s">
        <v>1410</v>
      </c>
      <c r="X1950" s="244"/>
    </row>
    <row r="1951" spans="1:24" s="226" customFormat="1" ht="102">
      <c r="A1951" s="9" t="s">
        <v>7820</v>
      </c>
      <c r="B1951" s="3" t="s">
        <v>1332</v>
      </c>
      <c r="C1951" s="195" t="s">
        <v>4825</v>
      </c>
      <c r="D1951" s="190" t="s">
        <v>4826</v>
      </c>
      <c r="E1951" s="213" t="s">
        <v>4827</v>
      </c>
      <c r="F1951" s="244"/>
      <c r="G1951" s="162" t="s">
        <v>385</v>
      </c>
      <c r="H1951" s="242">
        <v>0</v>
      </c>
      <c r="I1951" s="34">
        <v>470000000</v>
      </c>
      <c r="J1951" s="21" t="s">
        <v>1330</v>
      </c>
      <c r="K1951" s="17" t="s">
        <v>1647</v>
      </c>
      <c r="L1951" s="236" t="s">
        <v>3930</v>
      </c>
      <c r="M1951" s="141" t="s">
        <v>383</v>
      </c>
      <c r="N1951" s="364" t="s">
        <v>6116</v>
      </c>
      <c r="O1951" s="3" t="s">
        <v>1382</v>
      </c>
      <c r="P1951" s="7" t="s">
        <v>1354</v>
      </c>
      <c r="Q1951" s="3" t="s">
        <v>1195</v>
      </c>
      <c r="R1951" s="212">
        <v>80</v>
      </c>
      <c r="S1951" s="9">
        <v>2900</v>
      </c>
      <c r="T1951" s="254">
        <f t="shared" si="335"/>
        <v>232000</v>
      </c>
      <c r="U1951" s="83">
        <f t="shared" si="334"/>
        <v>259840.00000000003</v>
      </c>
      <c r="V1951" s="9" t="s">
        <v>1341</v>
      </c>
      <c r="W1951" s="153" t="s">
        <v>1410</v>
      </c>
      <c r="X1951" s="244"/>
    </row>
    <row r="1952" spans="1:24" s="226" customFormat="1" ht="102">
      <c r="A1952" s="9" t="s">
        <v>7821</v>
      </c>
      <c r="B1952" s="3" t="s">
        <v>1332</v>
      </c>
      <c r="C1952" s="193" t="s">
        <v>3992</v>
      </c>
      <c r="D1952" s="191" t="s">
        <v>4001</v>
      </c>
      <c r="E1952" s="213" t="s">
        <v>4828</v>
      </c>
      <c r="F1952" s="244"/>
      <c r="G1952" s="162" t="s">
        <v>385</v>
      </c>
      <c r="H1952" s="242">
        <v>0</v>
      </c>
      <c r="I1952" s="34">
        <v>470000000</v>
      </c>
      <c r="J1952" s="21" t="s">
        <v>1330</v>
      </c>
      <c r="K1952" s="17" t="s">
        <v>1647</v>
      </c>
      <c r="L1952" s="236" t="s">
        <v>3930</v>
      </c>
      <c r="M1952" s="141" t="s">
        <v>383</v>
      </c>
      <c r="N1952" s="364" t="s">
        <v>6116</v>
      </c>
      <c r="O1952" s="3" t="s">
        <v>1382</v>
      </c>
      <c r="P1952" s="7" t="s">
        <v>1354</v>
      </c>
      <c r="Q1952" s="3" t="s">
        <v>1195</v>
      </c>
      <c r="R1952" s="212">
        <v>5</v>
      </c>
      <c r="S1952" s="9">
        <v>7800</v>
      </c>
      <c r="T1952" s="254">
        <f t="shared" si="335"/>
        <v>39000</v>
      </c>
      <c r="U1952" s="83">
        <f t="shared" si="334"/>
        <v>43680.000000000007</v>
      </c>
      <c r="V1952" s="9" t="s">
        <v>1341</v>
      </c>
      <c r="W1952" s="153" t="s">
        <v>1410</v>
      </c>
      <c r="X1952" s="244"/>
    </row>
    <row r="1953" spans="1:24" s="226" customFormat="1" ht="102">
      <c r="A1953" s="9" t="s">
        <v>7822</v>
      </c>
      <c r="B1953" s="3" t="s">
        <v>1332</v>
      </c>
      <c r="C1953" s="195" t="s">
        <v>4334</v>
      </c>
      <c r="D1953" s="206" t="s">
        <v>4829</v>
      </c>
      <c r="E1953" s="213" t="s">
        <v>4830</v>
      </c>
      <c r="F1953" s="244"/>
      <c r="G1953" s="162" t="s">
        <v>385</v>
      </c>
      <c r="H1953" s="242">
        <v>0</v>
      </c>
      <c r="I1953" s="34">
        <v>470000000</v>
      </c>
      <c r="J1953" s="21" t="s">
        <v>1330</v>
      </c>
      <c r="K1953" s="17" t="s">
        <v>1647</v>
      </c>
      <c r="L1953" s="236" t="s">
        <v>3930</v>
      </c>
      <c r="M1953" s="141" t="s">
        <v>383</v>
      </c>
      <c r="N1953" s="364" t="s">
        <v>6116</v>
      </c>
      <c r="O1953" s="3" t="s">
        <v>1382</v>
      </c>
      <c r="P1953" s="7" t="s">
        <v>1354</v>
      </c>
      <c r="Q1953" s="3" t="s">
        <v>1195</v>
      </c>
      <c r="R1953" s="212">
        <v>8</v>
      </c>
      <c r="S1953" s="9">
        <v>3200</v>
      </c>
      <c r="T1953" s="254">
        <f t="shared" si="335"/>
        <v>25600</v>
      </c>
      <c r="U1953" s="83">
        <f t="shared" si="334"/>
        <v>28672.000000000004</v>
      </c>
      <c r="V1953" s="9" t="s">
        <v>1341</v>
      </c>
      <c r="W1953" s="153" t="s">
        <v>1410</v>
      </c>
      <c r="X1953" s="244"/>
    </row>
    <row r="1954" spans="1:24" s="226" customFormat="1" ht="102">
      <c r="A1954" s="9" t="s">
        <v>7823</v>
      </c>
      <c r="B1954" s="3" t="s">
        <v>1332</v>
      </c>
      <c r="C1954" s="193" t="s">
        <v>3992</v>
      </c>
      <c r="D1954" s="191" t="s">
        <v>4001</v>
      </c>
      <c r="E1954" s="213" t="s">
        <v>4831</v>
      </c>
      <c r="F1954" s="244"/>
      <c r="G1954" s="162" t="s">
        <v>385</v>
      </c>
      <c r="H1954" s="242">
        <v>0</v>
      </c>
      <c r="I1954" s="34">
        <v>470000000</v>
      </c>
      <c r="J1954" s="21" t="s">
        <v>1330</v>
      </c>
      <c r="K1954" s="17" t="s">
        <v>1647</v>
      </c>
      <c r="L1954" s="236" t="s">
        <v>3930</v>
      </c>
      <c r="M1954" s="141" t="s">
        <v>383</v>
      </c>
      <c r="N1954" s="364" t="s">
        <v>6116</v>
      </c>
      <c r="O1954" s="3" t="s">
        <v>1382</v>
      </c>
      <c r="P1954" s="7" t="s">
        <v>1354</v>
      </c>
      <c r="Q1954" s="3" t="s">
        <v>1195</v>
      </c>
      <c r="R1954" s="212">
        <v>8</v>
      </c>
      <c r="S1954" s="9">
        <v>6850</v>
      </c>
      <c r="T1954" s="254">
        <f t="shared" si="335"/>
        <v>54800</v>
      </c>
      <c r="U1954" s="83">
        <f t="shared" si="334"/>
        <v>61376.000000000007</v>
      </c>
      <c r="V1954" s="9" t="s">
        <v>1341</v>
      </c>
      <c r="W1954" s="153" t="s">
        <v>1410</v>
      </c>
      <c r="X1954" s="244"/>
    </row>
    <row r="1955" spans="1:24" s="226" customFormat="1" ht="102">
      <c r="A1955" s="9" t="s">
        <v>7824</v>
      </c>
      <c r="B1955" s="3" t="s">
        <v>1332</v>
      </c>
      <c r="C1955" s="195" t="s">
        <v>4832</v>
      </c>
      <c r="D1955" s="208" t="s">
        <v>4833</v>
      </c>
      <c r="E1955" s="213" t="s">
        <v>4834</v>
      </c>
      <c r="F1955" s="244"/>
      <c r="G1955" s="162" t="s">
        <v>385</v>
      </c>
      <c r="H1955" s="242">
        <v>0</v>
      </c>
      <c r="I1955" s="34">
        <v>470000000</v>
      </c>
      <c r="J1955" s="21" t="s">
        <v>1330</v>
      </c>
      <c r="K1955" s="17" t="s">
        <v>1647</v>
      </c>
      <c r="L1955" s="236" t="s">
        <v>3930</v>
      </c>
      <c r="M1955" s="141" t="s">
        <v>383</v>
      </c>
      <c r="N1955" s="364" t="s">
        <v>6116</v>
      </c>
      <c r="O1955" s="3" t="s">
        <v>1382</v>
      </c>
      <c r="P1955" s="7" t="s">
        <v>1354</v>
      </c>
      <c r="Q1955" s="3" t="s">
        <v>1195</v>
      </c>
      <c r="R1955" s="212">
        <v>10</v>
      </c>
      <c r="S1955" s="9">
        <v>9464.2800000000007</v>
      </c>
      <c r="T1955" s="254">
        <f t="shared" si="335"/>
        <v>94642.8</v>
      </c>
      <c r="U1955" s="83">
        <f t="shared" si="334"/>
        <v>105999.93600000002</v>
      </c>
      <c r="V1955" s="9" t="s">
        <v>1341</v>
      </c>
      <c r="W1955" s="153" t="s">
        <v>1410</v>
      </c>
      <c r="X1955" s="244"/>
    </row>
    <row r="1956" spans="1:24" s="226" customFormat="1" ht="102">
      <c r="A1956" s="9" t="s">
        <v>7825</v>
      </c>
      <c r="B1956" s="3" t="s">
        <v>1332</v>
      </c>
      <c r="C1956" s="193" t="s">
        <v>4160</v>
      </c>
      <c r="D1956" s="191" t="s">
        <v>4161</v>
      </c>
      <c r="E1956" s="213" t="s">
        <v>4835</v>
      </c>
      <c r="F1956" s="244"/>
      <c r="G1956" s="162" t="s">
        <v>385</v>
      </c>
      <c r="H1956" s="242">
        <v>0</v>
      </c>
      <c r="I1956" s="34">
        <v>470000000</v>
      </c>
      <c r="J1956" s="21" t="s">
        <v>1330</v>
      </c>
      <c r="K1956" s="17" t="s">
        <v>1647</v>
      </c>
      <c r="L1956" s="236" t="s">
        <v>3930</v>
      </c>
      <c r="M1956" s="141" t="s">
        <v>383</v>
      </c>
      <c r="N1956" s="364" t="s">
        <v>6116</v>
      </c>
      <c r="O1956" s="3" t="s">
        <v>1382</v>
      </c>
      <c r="P1956" s="7" t="s">
        <v>1354</v>
      </c>
      <c r="Q1956" s="3" t="s">
        <v>1195</v>
      </c>
      <c r="R1956" s="212">
        <v>10</v>
      </c>
      <c r="S1956" s="9">
        <v>400</v>
      </c>
      <c r="T1956" s="254">
        <f t="shared" si="335"/>
        <v>4000</v>
      </c>
      <c r="U1956" s="83">
        <f t="shared" si="334"/>
        <v>4480</v>
      </c>
      <c r="V1956" s="9" t="s">
        <v>1341</v>
      </c>
      <c r="W1956" s="153" t="s">
        <v>1410</v>
      </c>
      <c r="X1956" s="244"/>
    </row>
    <row r="1957" spans="1:24" s="226" customFormat="1" ht="102">
      <c r="A1957" s="9" t="s">
        <v>7826</v>
      </c>
      <c r="B1957" s="3" t="s">
        <v>1332</v>
      </c>
      <c r="C1957" s="195" t="s">
        <v>4836</v>
      </c>
      <c r="D1957" s="208" t="s">
        <v>4837</v>
      </c>
      <c r="E1957" s="213" t="s">
        <v>4838</v>
      </c>
      <c r="F1957" s="244"/>
      <c r="G1957" s="162" t="s">
        <v>385</v>
      </c>
      <c r="H1957" s="242">
        <v>0</v>
      </c>
      <c r="I1957" s="34">
        <v>470000000</v>
      </c>
      <c r="J1957" s="21" t="s">
        <v>1330</v>
      </c>
      <c r="K1957" s="17" t="s">
        <v>1647</v>
      </c>
      <c r="L1957" s="236" t="s">
        <v>3930</v>
      </c>
      <c r="M1957" s="141" t="s">
        <v>383</v>
      </c>
      <c r="N1957" s="364" t="s">
        <v>6116</v>
      </c>
      <c r="O1957" s="3" t="s">
        <v>1382</v>
      </c>
      <c r="P1957" s="7" t="s">
        <v>1354</v>
      </c>
      <c r="Q1957" s="3" t="s">
        <v>1195</v>
      </c>
      <c r="R1957" s="212">
        <v>10</v>
      </c>
      <c r="S1957" s="9">
        <v>1300</v>
      </c>
      <c r="T1957" s="254">
        <f t="shared" si="335"/>
        <v>13000</v>
      </c>
      <c r="U1957" s="83">
        <f t="shared" si="334"/>
        <v>14560.000000000002</v>
      </c>
      <c r="V1957" s="9" t="s">
        <v>1341</v>
      </c>
      <c r="W1957" s="153" t="s">
        <v>1410</v>
      </c>
      <c r="X1957" s="244"/>
    </row>
    <row r="1958" spans="1:24" s="226" customFormat="1" ht="102">
      <c r="A1958" s="9" t="s">
        <v>7827</v>
      </c>
      <c r="B1958" s="3" t="s">
        <v>1332</v>
      </c>
      <c r="C1958" s="195" t="s">
        <v>4839</v>
      </c>
      <c r="D1958" s="190" t="s">
        <v>4125</v>
      </c>
      <c r="E1958" s="213" t="s">
        <v>4840</v>
      </c>
      <c r="F1958" s="244"/>
      <c r="G1958" s="162" t="s">
        <v>385</v>
      </c>
      <c r="H1958" s="242">
        <v>0</v>
      </c>
      <c r="I1958" s="34">
        <v>470000000</v>
      </c>
      <c r="J1958" s="21" t="s">
        <v>1330</v>
      </c>
      <c r="K1958" s="17" t="s">
        <v>1647</v>
      </c>
      <c r="L1958" s="236" t="s">
        <v>3930</v>
      </c>
      <c r="M1958" s="141" t="s">
        <v>383</v>
      </c>
      <c r="N1958" s="364" t="s">
        <v>6116</v>
      </c>
      <c r="O1958" s="3" t="s">
        <v>1382</v>
      </c>
      <c r="P1958" s="7" t="s">
        <v>1354</v>
      </c>
      <c r="Q1958" s="3" t="s">
        <v>1195</v>
      </c>
      <c r="R1958" s="212">
        <v>1</v>
      </c>
      <c r="S1958" s="9">
        <v>642000</v>
      </c>
      <c r="T1958" s="254">
        <f t="shared" si="335"/>
        <v>642000</v>
      </c>
      <c r="U1958" s="83">
        <f t="shared" si="334"/>
        <v>719040.00000000012</v>
      </c>
      <c r="V1958" s="9" t="s">
        <v>1341</v>
      </c>
      <c r="W1958" s="153" t="s">
        <v>1410</v>
      </c>
      <c r="X1958" s="244"/>
    </row>
    <row r="1959" spans="1:24" s="226" customFormat="1" ht="102">
      <c r="A1959" s="9" t="s">
        <v>7828</v>
      </c>
      <c r="B1959" s="3" t="s">
        <v>1332</v>
      </c>
      <c r="C1959" s="193" t="s">
        <v>4160</v>
      </c>
      <c r="D1959" s="191" t="s">
        <v>4161</v>
      </c>
      <c r="E1959" s="213" t="s">
        <v>4841</v>
      </c>
      <c r="F1959" s="244"/>
      <c r="G1959" s="162" t="s">
        <v>385</v>
      </c>
      <c r="H1959" s="242">
        <v>0</v>
      </c>
      <c r="I1959" s="34">
        <v>470000000</v>
      </c>
      <c r="J1959" s="21" t="s">
        <v>1330</v>
      </c>
      <c r="K1959" s="17" t="s">
        <v>1647</v>
      </c>
      <c r="L1959" s="236" t="s">
        <v>3930</v>
      </c>
      <c r="M1959" s="141" t="s">
        <v>383</v>
      </c>
      <c r="N1959" s="364" t="s">
        <v>6116</v>
      </c>
      <c r="O1959" s="3" t="s">
        <v>1382</v>
      </c>
      <c r="P1959" s="7" t="s">
        <v>1354</v>
      </c>
      <c r="Q1959" s="3" t="s">
        <v>1195</v>
      </c>
      <c r="R1959" s="212">
        <v>4</v>
      </c>
      <c r="S1959" s="9">
        <v>4910.71</v>
      </c>
      <c r="T1959" s="254">
        <f t="shared" si="335"/>
        <v>19642.84</v>
      </c>
      <c r="U1959" s="83">
        <f t="shared" si="334"/>
        <v>21999.980800000001</v>
      </c>
      <c r="V1959" s="9" t="s">
        <v>1341</v>
      </c>
      <c r="W1959" s="153" t="s">
        <v>1410</v>
      </c>
      <c r="X1959" s="244"/>
    </row>
    <row r="1960" spans="1:24" s="226" customFormat="1" ht="102">
      <c r="A1960" s="9" t="s">
        <v>7829</v>
      </c>
      <c r="B1960" s="3" t="s">
        <v>1332</v>
      </c>
      <c r="C1960" s="193" t="s">
        <v>4160</v>
      </c>
      <c r="D1960" s="191" t="s">
        <v>4161</v>
      </c>
      <c r="E1960" s="213" t="s">
        <v>4842</v>
      </c>
      <c r="F1960" s="244"/>
      <c r="G1960" s="162" t="s">
        <v>385</v>
      </c>
      <c r="H1960" s="242">
        <v>0</v>
      </c>
      <c r="I1960" s="34">
        <v>470000000</v>
      </c>
      <c r="J1960" s="21" t="s">
        <v>1330</v>
      </c>
      <c r="K1960" s="17" t="s">
        <v>1647</v>
      </c>
      <c r="L1960" s="236" t="s">
        <v>3930</v>
      </c>
      <c r="M1960" s="141" t="s">
        <v>383</v>
      </c>
      <c r="N1960" s="364" t="s">
        <v>6116</v>
      </c>
      <c r="O1960" s="3" t="s">
        <v>1382</v>
      </c>
      <c r="P1960" s="7" t="s">
        <v>1354</v>
      </c>
      <c r="Q1960" s="3" t="s">
        <v>1195</v>
      </c>
      <c r="R1960" s="212">
        <v>30</v>
      </c>
      <c r="S1960" s="9">
        <v>100</v>
      </c>
      <c r="T1960" s="254">
        <f t="shared" si="335"/>
        <v>3000</v>
      </c>
      <c r="U1960" s="83">
        <f t="shared" si="334"/>
        <v>3360.0000000000005</v>
      </c>
      <c r="V1960" s="9" t="s">
        <v>1341</v>
      </c>
      <c r="W1960" s="153" t="s">
        <v>1410</v>
      </c>
      <c r="X1960" s="244"/>
    </row>
    <row r="1961" spans="1:24" s="226" customFormat="1" ht="102">
      <c r="A1961" s="9" t="s">
        <v>7830</v>
      </c>
      <c r="B1961" s="3" t="s">
        <v>1332</v>
      </c>
      <c r="C1961" s="193" t="s">
        <v>4160</v>
      </c>
      <c r="D1961" s="191" t="s">
        <v>4161</v>
      </c>
      <c r="E1961" s="213" t="s">
        <v>4843</v>
      </c>
      <c r="F1961" s="244"/>
      <c r="G1961" s="162" t="s">
        <v>385</v>
      </c>
      <c r="H1961" s="242">
        <v>0</v>
      </c>
      <c r="I1961" s="34">
        <v>470000000</v>
      </c>
      <c r="J1961" s="21" t="s">
        <v>1330</v>
      </c>
      <c r="K1961" s="17" t="s">
        <v>1647</v>
      </c>
      <c r="L1961" s="236" t="s">
        <v>3930</v>
      </c>
      <c r="M1961" s="141" t="s">
        <v>383</v>
      </c>
      <c r="N1961" s="364" t="s">
        <v>6116</v>
      </c>
      <c r="O1961" s="3" t="s">
        <v>1382</v>
      </c>
      <c r="P1961" s="7" t="s">
        <v>1354</v>
      </c>
      <c r="Q1961" s="3" t="s">
        <v>1195</v>
      </c>
      <c r="R1961" s="212">
        <v>20</v>
      </c>
      <c r="S1961" s="9">
        <v>230.21</v>
      </c>
      <c r="T1961" s="254">
        <f t="shared" si="335"/>
        <v>4604.2</v>
      </c>
      <c r="U1961" s="83">
        <f t="shared" si="334"/>
        <v>5156.7040000000006</v>
      </c>
      <c r="V1961" s="9" t="s">
        <v>1341</v>
      </c>
      <c r="W1961" s="153" t="s">
        <v>1410</v>
      </c>
      <c r="X1961" s="244"/>
    </row>
    <row r="1962" spans="1:24" s="226" customFormat="1" ht="102">
      <c r="A1962" s="9" t="s">
        <v>7831</v>
      </c>
      <c r="B1962" s="3" t="s">
        <v>1332</v>
      </c>
      <c r="C1962" s="193" t="s">
        <v>4160</v>
      </c>
      <c r="D1962" s="191" t="s">
        <v>4161</v>
      </c>
      <c r="E1962" s="213" t="s">
        <v>4844</v>
      </c>
      <c r="F1962" s="244"/>
      <c r="G1962" s="162" t="s">
        <v>385</v>
      </c>
      <c r="H1962" s="242">
        <v>0</v>
      </c>
      <c r="I1962" s="34">
        <v>470000000</v>
      </c>
      <c r="J1962" s="21" t="s">
        <v>1330</v>
      </c>
      <c r="K1962" s="17" t="s">
        <v>1647</v>
      </c>
      <c r="L1962" s="236" t="s">
        <v>3930</v>
      </c>
      <c r="M1962" s="141" t="s">
        <v>383</v>
      </c>
      <c r="N1962" s="364" t="s">
        <v>6116</v>
      </c>
      <c r="O1962" s="3" t="s">
        <v>1382</v>
      </c>
      <c r="P1962" s="7" t="s">
        <v>1354</v>
      </c>
      <c r="Q1962" s="3" t="s">
        <v>1195</v>
      </c>
      <c r="R1962" s="212">
        <v>20</v>
      </c>
      <c r="S1962" s="9">
        <v>364.98</v>
      </c>
      <c r="T1962" s="254">
        <f t="shared" si="335"/>
        <v>7299.6</v>
      </c>
      <c r="U1962" s="83">
        <f t="shared" si="334"/>
        <v>8175.5520000000015</v>
      </c>
      <c r="V1962" s="9" t="s">
        <v>1341</v>
      </c>
      <c r="W1962" s="153" t="s">
        <v>1410</v>
      </c>
      <c r="X1962" s="244"/>
    </row>
    <row r="1963" spans="1:24" s="226" customFormat="1" ht="102">
      <c r="A1963" s="9" t="s">
        <v>7832</v>
      </c>
      <c r="B1963" s="3" t="s">
        <v>1332</v>
      </c>
      <c r="C1963" s="195" t="s">
        <v>4845</v>
      </c>
      <c r="D1963" s="190" t="s">
        <v>4846</v>
      </c>
      <c r="E1963" s="213" t="s">
        <v>4847</v>
      </c>
      <c r="F1963" s="244"/>
      <c r="G1963" s="162" t="s">
        <v>385</v>
      </c>
      <c r="H1963" s="242">
        <v>0</v>
      </c>
      <c r="I1963" s="34">
        <v>470000000</v>
      </c>
      <c r="J1963" s="21" t="s">
        <v>1330</v>
      </c>
      <c r="K1963" s="17" t="s">
        <v>1647</v>
      </c>
      <c r="L1963" s="236" t="s">
        <v>3930</v>
      </c>
      <c r="M1963" s="141" t="s">
        <v>383</v>
      </c>
      <c r="N1963" s="364" t="s">
        <v>6116</v>
      </c>
      <c r="O1963" s="3" t="s">
        <v>1382</v>
      </c>
      <c r="P1963" s="7" t="s">
        <v>1354</v>
      </c>
      <c r="Q1963" s="3" t="s">
        <v>1195</v>
      </c>
      <c r="R1963" s="212">
        <v>4</v>
      </c>
      <c r="S1963" s="9">
        <v>13500</v>
      </c>
      <c r="T1963" s="254">
        <f t="shared" si="335"/>
        <v>54000</v>
      </c>
      <c r="U1963" s="83">
        <f t="shared" si="334"/>
        <v>60480.000000000007</v>
      </c>
      <c r="V1963" s="9" t="s">
        <v>1341</v>
      </c>
      <c r="W1963" s="153" t="s">
        <v>1410</v>
      </c>
      <c r="X1963" s="244"/>
    </row>
    <row r="1964" spans="1:24" s="226" customFormat="1" ht="102">
      <c r="A1964" s="9" t="s">
        <v>7833</v>
      </c>
      <c r="B1964" s="3" t="s">
        <v>1332</v>
      </c>
      <c r="C1964" s="193" t="s">
        <v>4848</v>
      </c>
      <c r="D1964" s="208" t="s">
        <v>4492</v>
      </c>
      <c r="E1964" s="213" t="s">
        <v>4849</v>
      </c>
      <c r="F1964" s="244"/>
      <c r="G1964" s="162" t="s">
        <v>385</v>
      </c>
      <c r="H1964" s="242">
        <v>0</v>
      </c>
      <c r="I1964" s="34">
        <v>470000000</v>
      </c>
      <c r="J1964" s="21" t="s">
        <v>1330</v>
      </c>
      <c r="K1964" s="17" t="s">
        <v>1647</v>
      </c>
      <c r="L1964" s="236" t="s">
        <v>3930</v>
      </c>
      <c r="M1964" s="141" t="s">
        <v>383</v>
      </c>
      <c r="N1964" s="364" t="s">
        <v>6116</v>
      </c>
      <c r="O1964" s="3" t="s">
        <v>1382</v>
      </c>
      <c r="P1964" s="7" t="s">
        <v>1354</v>
      </c>
      <c r="Q1964" s="3" t="s">
        <v>1195</v>
      </c>
      <c r="R1964" s="212">
        <v>5</v>
      </c>
      <c r="S1964" s="9">
        <v>5800</v>
      </c>
      <c r="T1964" s="254">
        <f t="shared" si="335"/>
        <v>29000</v>
      </c>
      <c r="U1964" s="83">
        <f t="shared" si="334"/>
        <v>32480.000000000004</v>
      </c>
      <c r="V1964" s="9" t="s">
        <v>1341</v>
      </c>
      <c r="W1964" s="153" t="s">
        <v>1410</v>
      </c>
      <c r="X1964" s="244"/>
    </row>
    <row r="1965" spans="1:24" s="226" customFormat="1" ht="102">
      <c r="A1965" s="9" t="s">
        <v>7834</v>
      </c>
      <c r="B1965" s="3" t="s">
        <v>1332</v>
      </c>
      <c r="C1965" s="195" t="s">
        <v>4420</v>
      </c>
      <c r="D1965" s="209" t="s">
        <v>4850</v>
      </c>
      <c r="E1965" s="213" t="s">
        <v>4851</v>
      </c>
      <c r="F1965" s="244"/>
      <c r="G1965" s="162" t="s">
        <v>385</v>
      </c>
      <c r="H1965" s="242">
        <v>0</v>
      </c>
      <c r="I1965" s="34">
        <v>470000000</v>
      </c>
      <c r="J1965" s="21" t="s">
        <v>1330</v>
      </c>
      <c r="K1965" s="17" t="s">
        <v>1647</v>
      </c>
      <c r="L1965" s="236" t="s">
        <v>3930</v>
      </c>
      <c r="M1965" s="141" t="s">
        <v>383</v>
      </c>
      <c r="N1965" s="364" t="s">
        <v>6116</v>
      </c>
      <c r="O1965" s="3" t="s">
        <v>1382</v>
      </c>
      <c r="P1965" s="7" t="s">
        <v>1354</v>
      </c>
      <c r="Q1965" s="3" t="s">
        <v>1195</v>
      </c>
      <c r="R1965" s="212">
        <v>1</v>
      </c>
      <c r="S1965" s="9">
        <v>10425.74</v>
      </c>
      <c r="T1965" s="254">
        <f t="shared" si="335"/>
        <v>10425.74</v>
      </c>
      <c r="U1965" s="83">
        <f t="shared" si="334"/>
        <v>11676.828800000001</v>
      </c>
      <c r="V1965" s="9" t="s">
        <v>1341</v>
      </c>
      <c r="W1965" s="153" t="s">
        <v>1410</v>
      </c>
      <c r="X1965" s="244"/>
    </row>
    <row r="1966" spans="1:24" s="226" customFormat="1" ht="102">
      <c r="A1966" s="9" t="s">
        <v>7835</v>
      </c>
      <c r="B1966" s="3" t="s">
        <v>1332</v>
      </c>
      <c r="C1966" s="195" t="s">
        <v>4607</v>
      </c>
      <c r="D1966" s="209" t="s">
        <v>4852</v>
      </c>
      <c r="E1966" s="213" t="s">
        <v>4853</v>
      </c>
      <c r="F1966" s="244"/>
      <c r="G1966" s="162" t="s">
        <v>385</v>
      </c>
      <c r="H1966" s="242">
        <v>0</v>
      </c>
      <c r="I1966" s="34">
        <v>470000000</v>
      </c>
      <c r="J1966" s="21" t="s">
        <v>1330</v>
      </c>
      <c r="K1966" s="17" t="s">
        <v>1647</v>
      </c>
      <c r="L1966" s="236" t="s">
        <v>3930</v>
      </c>
      <c r="M1966" s="141" t="s">
        <v>383</v>
      </c>
      <c r="N1966" s="364" t="s">
        <v>6116</v>
      </c>
      <c r="O1966" s="3" t="s">
        <v>1382</v>
      </c>
      <c r="P1966" s="7" t="s">
        <v>1354</v>
      </c>
      <c r="Q1966" s="3" t="s">
        <v>1195</v>
      </c>
      <c r="R1966" s="212">
        <v>1</v>
      </c>
      <c r="S1966" s="9">
        <v>32948.199999999997</v>
      </c>
      <c r="T1966" s="254">
        <f t="shared" si="335"/>
        <v>32948.199999999997</v>
      </c>
      <c r="U1966" s="83">
        <f t="shared" si="334"/>
        <v>36901.983999999997</v>
      </c>
      <c r="V1966" s="9" t="s">
        <v>1341</v>
      </c>
      <c r="W1966" s="153" t="s">
        <v>1410</v>
      </c>
      <c r="X1966" s="244"/>
    </row>
    <row r="1967" spans="1:24" s="226" customFormat="1" ht="102">
      <c r="A1967" s="9" t="s">
        <v>7836</v>
      </c>
      <c r="B1967" s="3" t="s">
        <v>1332</v>
      </c>
      <c r="C1967" s="195" t="s">
        <v>4598</v>
      </c>
      <c r="D1967" s="209" t="s">
        <v>4599</v>
      </c>
      <c r="E1967" s="213" t="s">
        <v>4854</v>
      </c>
      <c r="F1967" s="244"/>
      <c r="G1967" s="162" t="s">
        <v>385</v>
      </c>
      <c r="H1967" s="242">
        <v>0</v>
      </c>
      <c r="I1967" s="34">
        <v>470000000</v>
      </c>
      <c r="J1967" s="21" t="s">
        <v>1330</v>
      </c>
      <c r="K1967" s="17" t="s">
        <v>1647</v>
      </c>
      <c r="L1967" s="236" t="s">
        <v>3930</v>
      </c>
      <c r="M1967" s="141" t="s">
        <v>383</v>
      </c>
      <c r="N1967" s="364" t="s">
        <v>6116</v>
      </c>
      <c r="O1967" s="3" t="s">
        <v>1382</v>
      </c>
      <c r="P1967" s="7" t="s">
        <v>1354</v>
      </c>
      <c r="Q1967" s="3" t="s">
        <v>1195</v>
      </c>
      <c r="R1967" s="212">
        <v>1</v>
      </c>
      <c r="S1967" s="9">
        <v>27594.12</v>
      </c>
      <c r="T1967" s="254">
        <f t="shared" si="335"/>
        <v>27594.12</v>
      </c>
      <c r="U1967" s="83">
        <f t="shared" si="334"/>
        <v>30905.414400000001</v>
      </c>
      <c r="V1967" s="9" t="s">
        <v>1341</v>
      </c>
      <c r="W1967" s="153" t="s">
        <v>1410</v>
      </c>
      <c r="X1967" s="244"/>
    </row>
    <row r="1968" spans="1:24" s="226" customFormat="1" ht="102">
      <c r="A1968" s="9" t="s">
        <v>7837</v>
      </c>
      <c r="B1968" s="3" t="s">
        <v>1332</v>
      </c>
      <c r="C1968" s="195" t="s">
        <v>4601</v>
      </c>
      <c r="D1968" s="209" t="s">
        <v>4602</v>
      </c>
      <c r="E1968" s="213" t="s">
        <v>4855</v>
      </c>
      <c r="F1968" s="244"/>
      <c r="G1968" s="162" t="s">
        <v>385</v>
      </c>
      <c r="H1968" s="242">
        <v>0</v>
      </c>
      <c r="I1968" s="34">
        <v>470000000</v>
      </c>
      <c r="J1968" s="21" t="s">
        <v>1330</v>
      </c>
      <c r="K1968" s="17" t="s">
        <v>1647</v>
      </c>
      <c r="L1968" s="236" t="s">
        <v>3930</v>
      </c>
      <c r="M1968" s="141" t="s">
        <v>383</v>
      </c>
      <c r="N1968" s="364" t="s">
        <v>6116</v>
      </c>
      <c r="O1968" s="3" t="s">
        <v>1382</v>
      </c>
      <c r="P1968" s="7" t="s">
        <v>1354</v>
      </c>
      <c r="Q1968" s="3" t="s">
        <v>1195</v>
      </c>
      <c r="R1968" s="212">
        <v>1</v>
      </c>
      <c r="S1968" s="9">
        <v>27594.12</v>
      </c>
      <c r="T1968" s="254">
        <f t="shared" si="335"/>
        <v>27594.12</v>
      </c>
      <c r="U1968" s="83">
        <f t="shared" si="334"/>
        <v>30905.414400000001</v>
      </c>
      <c r="V1968" s="9" t="s">
        <v>1341</v>
      </c>
      <c r="W1968" s="153" t="s">
        <v>1410</v>
      </c>
      <c r="X1968" s="244"/>
    </row>
    <row r="1969" spans="1:24" s="226" customFormat="1" ht="102">
      <c r="A1969" s="9" t="s">
        <v>7838</v>
      </c>
      <c r="B1969" s="3" t="s">
        <v>1332</v>
      </c>
      <c r="C1969" s="237"/>
      <c r="D1969" s="209" t="s">
        <v>4856</v>
      </c>
      <c r="E1969" s="213" t="s">
        <v>4857</v>
      </c>
      <c r="F1969" s="244"/>
      <c r="G1969" s="162" t="s">
        <v>385</v>
      </c>
      <c r="H1969" s="242">
        <v>0</v>
      </c>
      <c r="I1969" s="34">
        <v>470000000</v>
      </c>
      <c r="J1969" s="21" t="s">
        <v>1330</v>
      </c>
      <c r="K1969" s="17" t="s">
        <v>1647</v>
      </c>
      <c r="L1969" s="236" t="s">
        <v>3930</v>
      </c>
      <c r="M1969" s="141" t="s">
        <v>383</v>
      </c>
      <c r="N1969" s="364" t="s">
        <v>6116</v>
      </c>
      <c r="O1969" s="3" t="s">
        <v>1382</v>
      </c>
      <c r="P1969" s="7" t="s">
        <v>1354</v>
      </c>
      <c r="Q1969" s="3" t="s">
        <v>1195</v>
      </c>
      <c r="R1969" s="212">
        <v>1</v>
      </c>
      <c r="S1969" s="9">
        <v>33928.57</v>
      </c>
      <c r="T1969" s="254">
        <f t="shared" si="335"/>
        <v>33928.57</v>
      </c>
      <c r="U1969" s="83">
        <f t="shared" si="334"/>
        <v>37999.998400000004</v>
      </c>
      <c r="V1969" s="9" t="s">
        <v>1341</v>
      </c>
      <c r="W1969" s="153" t="s">
        <v>1410</v>
      </c>
      <c r="X1969" s="244"/>
    </row>
    <row r="1970" spans="1:24" s="226" customFormat="1" ht="102">
      <c r="A1970" s="9" t="s">
        <v>7839</v>
      </c>
      <c r="B1970" s="3" t="s">
        <v>1332</v>
      </c>
      <c r="C1970" s="195" t="s">
        <v>4858</v>
      </c>
      <c r="D1970" s="209" t="s">
        <v>4859</v>
      </c>
      <c r="E1970" s="213" t="s">
        <v>4860</v>
      </c>
      <c r="F1970" s="244"/>
      <c r="G1970" s="162" t="s">
        <v>385</v>
      </c>
      <c r="H1970" s="242">
        <v>0</v>
      </c>
      <c r="I1970" s="34">
        <v>470000000</v>
      </c>
      <c r="J1970" s="21" t="s">
        <v>1330</v>
      </c>
      <c r="K1970" s="17" t="s">
        <v>1647</v>
      </c>
      <c r="L1970" s="236" t="s">
        <v>3930</v>
      </c>
      <c r="M1970" s="141" t="s">
        <v>383</v>
      </c>
      <c r="N1970" s="364" t="s">
        <v>6116</v>
      </c>
      <c r="O1970" s="3" t="s">
        <v>1382</v>
      </c>
      <c r="P1970" s="7" t="s">
        <v>1354</v>
      </c>
      <c r="Q1970" s="3" t="s">
        <v>1195</v>
      </c>
      <c r="R1970" s="212">
        <v>1</v>
      </c>
      <c r="S1970" s="9">
        <v>2800</v>
      </c>
      <c r="T1970" s="254">
        <f t="shared" si="335"/>
        <v>2800</v>
      </c>
      <c r="U1970" s="83">
        <f t="shared" si="334"/>
        <v>3136.0000000000005</v>
      </c>
      <c r="V1970" s="9" t="s">
        <v>1341</v>
      </c>
      <c r="W1970" s="153" t="s">
        <v>1410</v>
      </c>
      <c r="X1970" s="244"/>
    </row>
    <row r="1971" spans="1:24" s="226" customFormat="1" ht="102">
      <c r="A1971" s="9" t="s">
        <v>7840</v>
      </c>
      <c r="B1971" s="3" t="s">
        <v>1332</v>
      </c>
      <c r="C1971" s="195" t="s">
        <v>4861</v>
      </c>
      <c r="D1971" s="209" t="s">
        <v>4862</v>
      </c>
      <c r="E1971" s="213" t="s">
        <v>4863</v>
      </c>
      <c r="F1971" s="244"/>
      <c r="G1971" s="162" t="s">
        <v>385</v>
      </c>
      <c r="H1971" s="242">
        <v>0</v>
      </c>
      <c r="I1971" s="34">
        <v>470000000</v>
      </c>
      <c r="J1971" s="21" t="s">
        <v>1330</v>
      </c>
      <c r="K1971" s="17" t="s">
        <v>1647</v>
      </c>
      <c r="L1971" s="236" t="s">
        <v>3930</v>
      </c>
      <c r="M1971" s="141" t="s">
        <v>383</v>
      </c>
      <c r="N1971" s="364" t="s">
        <v>6116</v>
      </c>
      <c r="O1971" s="3" t="s">
        <v>1382</v>
      </c>
      <c r="P1971" s="7" t="s">
        <v>1354</v>
      </c>
      <c r="Q1971" s="3" t="s">
        <v>1195</v>
      </c>
      <c r="R1971" s="212">
        <v>1</v>
      </c>
      <c r="S1971" s="9">
        <v>3300</v>
      </c>
      <c r="T1971" s="254">
        <f t="shared" si="335"/>
        <v>3300</v>
      </c>
      <c r="U1971" s="83">
        <f t="shared" si="334"/>
        <v>3696.0000000000005</v>
      </c>
      <c r="V1971" s="9" t="s">
        <v>1341</v>
      </c>
      <c r="W1971" s="153" t="s">
        <v>1410</v>
      </c>
      <c r="X1971" s="244"/>
    </row>
    <row r="1972" spans="1:24" s="226" customFormat="1" ht="102">
      <c r="A1972" s="9" t="s">
        <v>7841</v>
      </c>
      <c r="B1972" s="3" t="s">
        <v>1332</v>
      </c>
      <c r="C1972" s="195" t="s">
        <v>4420</v>
      </c>
      <c r="D1972" s="209" t="s">
        <v>4864</v>
      </c>
      <c r="E1972" s="213" t="s">
        <v>4865</v>
      </c>
      <c r="F1972" s="244"/>
      <c r="G1972" s="162" t="s">
        <v>385</v>
      </c>
      <c r="H1972" s="242">
        <v>0</v>
      </c>
      <c r="I1972" s="34">
        <v>470000000</v>
      </c>
      <c r="J1972" s="21" t="s">
        <v>1330</v>
      </c>
      <c r="K1972" s="17" t="s">
        <v>1647</v>
      </c>
      <c r="L1972" s="236" t="s">
        <v>3930</v>
      </c>
      <c r="M1972" s="141" t="s">
        <v>383</v>
      </c>
      <c r="N1972" s="364" t="s">
        <v>6116</v>
      </c>
      <c r="O1972" s="3" t="s">
        <v>1382</v>
      </c>
      <c r="P1972" s="7" t="s">
        <v>1354</v>
      </c>
      <c r="Q1972" s="3" t="s">
        <v>1195</v>
      </c>
      <c r="R1972" s="212">
        <v>1</v>
      </c>
      <c r="S1972" s="9">
        <v>1161600</v>
      </c>
      <c r="T1972" s="254">
        <f t="shared" si="335"/>
        <v>1161600</v>
      </c>
      <c r="U1972" s="83">
        <f t="shared" si="334"/>
        <v>1300992.0000000002</v>
      </c>
      <c r="V1972" s="9" t="s">
        <v>1341</v>
      </c>
      <c r="W1972" s="153" t="s">
        <v>1410</v>
      </c>
      <c r="X1972" s="244"/>
    </row>
    <row r="1973" spans="1:24" s="226" customFormat="1" ht="102">
      <c r="A1973" s="9" t="s">
        <v>7842</v>
      </c>
      <c r="B1973" s="3" t="s">
        <v>1332</v>
      </c>
      <c r="C1973" s="195" t="s">
        <v>4866</v>
      </c>
      <c r="D1973" s="206" t="s">
        <v>4867</v>
      </c>
      <c r="E1973" s="213" t="s">
        <v>4868</v>
      </c>
      <c r="F1973" s="244"/>
      <c r="G1973" s="162" t="s">
        <v>385</v>
      </c>
      <c r="H1973" s="242">
        <v>0</v>
      </c>
      <c r="I1973" s="34">
        <v>470000000</v>
      </c>
      <c r="J1973" s="21" t="s">
        <v>1330</v>
      </c>
      <c r="K1973" s="17" t="s">
        <v>1647</v>
      </c>
      <c r="L1973" s="236" t="s">
        <v>3930</v>
      </c>
      <c r="M1973" s="141" t="s">
        <v>383</v>
      </c>
      <c r="N1973" s="364" t="s">
        <v>6116</v>
      </c>
      <c r="O1973" s="3" t="s">
        <v>1382</v>
      </c>
      <c r="P1973" s="7" t="s">
        <v>1354</v>
      </c>
      <c r="Q1973" s="3" t="s">
        <v>1195</v>
      </c>
      <c r="R1973" s="212">
        <v>2</v>
      </c>
      <c r="S1973" s="9">
        <v>6100</v>
      </c>
      <c r="T1973" s="254">
        <f t="shared" si="335"/>
        <v>12200</v>
      </c>
      <c r="U1973" s="83">
        <f t="shared" si="334"/>
        <v>13664.000000000002</v>
      </c>
      <c r="V1973" s="9" t="s">
        <v>1341</v>
      </c>
      <c r="W1973" s="153" t="s">
        <v>1410</v>
      </c>
      <c r="X1973" s="244"/>
    </row>
    <row r="1974" spans="1:24" s="226" customFormat="1" ht="102">
      <c r="A1974" s="9" t="s">
        <v>7843</v>
      </c>
      <c r="B1974" s="3" t="s">
        <v>1332</v>
      </c>
      <c r="C1974" s="195" t="s">
        <v>4664</v>
      </c>
      <c r="D1974" s="200" t="s">
        <v>4441</v>
      </c>
      <c r="E1974" s="213" t="s">
        <v>4869</v>
      </c>
      <c r="F1974" s="244"/>
      <c r="G1974" s="162" t="s">
        <v>385</v>
      </c>
      <c r="H1974" s="242">
        <v>0</v>
      </c>
      <c r="I1974" s="34">
        <v>470000000</v>
      </c>
      <c r="J1974" s="21" t="s">
        <v>1330</v>
      </c>
      <c r="K1974" s="17" t="s">
        <v>1647</v>
      </c>
      <c r="L1974" s="236" t="s">
        <v>3930</v>
      </c>
      <c r="M1974" s="141" t="s">
        <v>383</v>
      </c>
      <c r="N1974" s="364" t="s">
        <v>6116</v>
      </c>
      <c r="O1974" s="3" t="s">
        <v>1382</v>
      </c>
      <c r="P1974" s="7" t="s">
        <v>1354</v>
      </c>
      <c r="Q1974" s="3" t="s">
        <v>1195</v>
      </c>
      <c r="R1974" s="212">
        <v>8</v>
      </c>
      <c r="S1974" s="9">
        <v>55658.89</v>
      </c>
      <c r="T1974" s="254">
        <f t="shared" si="335"/>
        <v>445271.12</v>
      </c>
      <c r="U1974" s="83">
        <f t="shared" si="334"/>
        <v>498703.65440000006</v>
      </c>
      <c r="V1974" s="9" t="s">
        <v>1341</v>
      </c>
      <c r="W1974" s="153" t="s">
        <v>1410</v>
      </c>
      <c r="X1974" s="244"/>
    </row>
    <row r="1975" spans="1:24" s="226" customFormat="1" ht="102">
      <c r="A1975" s="9" t="s">
        <v>7844</v>
      </c>
      <c r="B1975" s="3" t="s">
        <v>1332</v>
      </c>
      <c r="C1975" s="195" t="s">
        <v>4179</v>
      </c>
      <c r="D1975" s="190" t="s">
        <v>4036</v>
      </c>
      <c r="E1975" s="213" t="s">
        <v>4870</v>
      </c>
      <c r="F1975" s="244"/>
      <c r="G1975" s="162" t="s">
        <v>385</v>
      </c>
      <c r="H1975" s="242">
        <v>0</v>
      </c>
      <c r="I1975" s="34">
        <v>470000000</v>
      </c>
      <c r="J1975" s="21" t="s">
        <v>1330</v>
      </c>
      <c r="K1975" s="17" t="s">
        <v>1647</v>
      </c>
      <c r="L1975" s="236" t="s">
        <v>3930</v>
      </c>
      <c r="M1975" s="141" t="s">
        <v>383</v>
      </c>
      <c r="N1975" s="364" t="s">
        <v>6116</v>
      </c>
      <c r="O1975" s="3" t="s">
        <v>1382</v>
      </c>
      <c r="P1975" s="7" t="s">
        <v>1354</v>
      </c>
      <c r="Q1975" s="3" t="s">
        <v>1195</v>
      </c>
      <c r="R1975" s="212">
        <v>50</v>
      </c>
      <c r="S1975" s="9">
        <v>200</v>
      </c>
      <c r="T1975" s="254">
        <f t="shared" si="335"/>
        <v>10000</v>
      </c>
      <c r="U1975" s="83">
        <f t="shared" si="334"/>
        <v>11200.000000000002</v>
      </c>
      <c r="V1975" s="9" t="s">
        <v>1341</v>
      </c>
      <c r="W1975" s="153" t="s">
        <v>1410</v>
      </c>
      <c r="X1975" s="244"/>
    </row>
    <row r="1976" spans="1:24" s="226" customFormat="1" ht="102">
      <c r="A1976" s="9" t="s">
        <v>7845</v>
      </c>
      <c r="B1976" s="3" t="s">
        <v>1332</v>
      </c>
      <c r="C1976" s="193" t="s">
        <v>4018</v>
      </c>
      <c r="D1976" s="191" t="s">
        <v>4019</v>
      </c>
      <c r="E1976" s="200" t="s">
        <v>4871</v>
      </c>
      <c r="F1976" s="244"/>
      <c r="G1976" s="162" t="s">
        <v>385</v>
      </c>
      <c r="H1976" s="242">
        <v>0</v>
      </c>
      <c r="I1976" s="34">
        <v>470000000</v>
      </c>
      <c r="J1976" s="21" t="s">
        <v>1330</v>
      </c>
      <c r="K1976" s="17" t="s">
        <v>1647</v>
      </c>
      <c r="L1976" s="236" t="s">
        <v>3930</v>
      </c>
      <c r="M1976" s="141" t="s">
        <v>383</v>
      </c>
      <c r="N1976" s="364" t="s">
        <v>6116</v>
      </c>
      <c r="O1976" s="3" t="s">
        <v>1382</v>
      </c>
      <c r="P1976" s="7" t="s">
        <v>1354</v>
      </c>
      <c r="Q1976" s="3" t="s">
        <v>1195</v>
      </c>
      <c r="R1976" s="158">
        <v>2</v>
      </c>
      <c r="S1976" s="9">
        <v>12582.49</v>
      </c>
      <c r="T1976" s="254">
        <f t="shared" si="335"/>
        <v>25164.98</v>
      </c>
      <c r="U1976" s="83">
        <f t="shared" si="334"/>
        <v>28184.777600000001</v>
      </c>
      <c r="V1976" s="9" t="s">
        <v>1341</v>
      </c>
      <c r="W1976" s="153" t="s">
        <v>1410</v>
      </c>
      <c r="X1976" s="244"/>
    </row>
    <row r="1977" spans="1:24" s="226" customFormat="1" ht="102">
      <c r="A1977" s="9" t="s">
        <v>7846</v>
      </c>
      <c r="B1977" s="3" t="s">
        <v>1332</v>
      </c>
      <c r="C1977" s="193" t="s">
        <v>4018</v>
      </c>
      <c r="D1977" s="191" t="s">
        <v>4019</v>
      </c>
      <c r="E1977" s="200" t="s">
        <v>4872</v>
      </c>
      <c r="F1977" s="244"/>
      <c r="G1977" s="162" t="s">
        <v>385</v>
      </c>
      <c r="H1977" s="242">
        <v>0</v>
      </c>
      <c r="I1977" s="34">
        <v>470000000</v>
      </c>
      <c r="J1977" s="21" t="s">
        <v>1330</v>
      </c>
      <c r="K1977" s="17" t="s">
        <v>1647</v>
      </c>
      <c r="L1977" s="236" t="s">
        <v>3930</v>
      </c>
      <c r="M1977" s="141" t="s">
        <v>383</v>
      </c>
      <c r="N1977" s="364" t="s">
        <v>6116</v>
      </c>
      <c r="O1977" s="3" t="s">
        <v>1382</v>
      </c>
      <c r="P1977" s="7" t="s">
        <v>1349</v>
      </c>
      <c r="Q1977" s="3" t="s">
        <v>1348</v>
      </c>
      <c r="R1977" s="203">
        <v>5</v>
      </c>
      <c r="S1977" s="9">
        <v>22936.799999999999</v>
      </c>
      <c r="T1977" s="254">
        <f t="shared" si="335"/>
        <v>114684</v>
      </c>
      <c r="U1977" s="83">
        <f t="shared" si="334"/>
        <v>128446.08000000002</v>
      </c>
      <c r="V1977" s="9" t="s">
        <v>1341</v>
      </c>
      <c r="W1977" s="153" t="s">
        <v>1410</v>
      </c>
      <c r="X1977" s="244"/>
    </row>
    <row r="1978" spans="1:24" s="226" customFormat="1" ht="102">
      <c r="A1978" s="9" t="s">
        <v>7847</v>
      </c>
      <c r="B1978" s="3" t="s">
        <v>1332</v>
      </c>
      <c r="C1978" s="195" t="s">
        <v>4873</v>
      </c>
      <c r="D1978" s="190" t="s">
        <v>4125</v>
      </c>
      <c r="E1978" s="200" t="s">
        <v>4874</v>
      </c>
      <c r="F1978" s="244"/>
      <c r="G1978" s="162" t="s">
        <v>385</v>
      </c>
      <c r="H1978" s="242">
        <v>0</v>
      </c>
      <c r="I1978" s="34">
        <v>470000000</v>
      </c>
      <c r="J1978" s="21" t="s">
        <v>1330</v>
      </c>
      <c r="K1978" s="17" t="s">
        <v>1647</v>
      </c>
      <c r="L1978" s="236" t="s">
        <v>3930</v>
      </c>
      <c r="M1978" s="141" t="s">
        <v>383</v>
      </c>
      <c r="N1978" s="364" t="s">
        <v>6116</v>
      </c>
      <c r="O1978" s="3" t="s">
        <v>1382</v>
      </c>
      <c r="P1978" s="7" t="s">
        <v>1354</v>
      </c>
      <c r="Q1978" s="3" t="s">
        <v>1195</v>
      </c>
      <c r="R1978" s="158">
        <v>1</v>
      </c>
      <c r="S1978" s="9">
        <v>397678</v>
      </c>
      <c r="T1978" s="254">
        <f t="shared" si="335"/>
        <v>397678</v>
      </c>
      <c r="U1978" s="83">
        <f t="shared" si="334"/>
        <v>445399.36000000004</v>
      </c>
      <c r="V1978" s="9" t="s">
        <v>1341</v>
      </c>
      <c r="W1978" s="153" t="s">
        <v>1410</v>
      </c>
      <c r="X1978" s="244"/>
    </row>
    <row r="1979" spans="1:24" s="226" customFormat="1" ht="102">
      <c r="A1979" s="9" t="s">
        <v>7848</v>
      </c>
      <c r="B1979" s="3" t="s">
        <v>1332</v>
      </c>
      <c r="C1979" s="195" t="s">
        <v>4875</v>
      </c>
      <c r="D1979" s="190" t="s">
        <v>4125</v>
      </c>
      <c r="E1979" s="200" t="s">
        <v>4876</v>
      </c>
      <c r="F1979" s="244"/>
      <c r="G1979" s="162" t="s">
        <v>385</v>
      </c>
      <c r="H1979" s="242">
        <v>0</v>
      </c>
      <c r="I1979" s="34">
        <v>470000000</v>
      </c>
      <c r="J1979" s="21" t="s">
        <v>1330</v>
      </c>
      <c r="K1979" s="17" t="s">
        <v>1647</v>
      </c>
      <c r="L1979" s="236" t="s">
        <v>3930</v>
      </c>
      <c r="M1979" s="141" t="s">
        <v>383</v>
      </c>
      <c r="N1979" s="364" t="s">
        <v>6116</v>
      </c>
      <c r="O1979" s="3" t="s">
        <v>1382</v>
      </c>
      <c r="P1979" s="7" t="s">
        <v>1354</v>
      </c>
      <c r="Q1979" s="3" t="s">
        <v>1195</v>
      </c>
      <c r="R1979" s="158">
        <v>1</v>
      </c>
      <c r="S1979" s="9">
        <v>444464</v>
      </c>
      <c r="T1979" s="254">
        <f t="shared" si="335"/>
        <v>444464</v>
      </c>
      <c r="U1979" s="83">
        <f t="shared" si="334"/>
        <v>497799.68000000005</v>
      </c>
      <c r="V1979" s="9" t="s">
        <v>1341</v>
      </c>
      <c r="W1979" s="153" t="s">
        <v>1410</v>
      </c>
      <c r="X1979" s="244"/>
    </row>
    <row r="1980" spans="1:24" s="226" customFormat="1" ht="102">
      <c r="A1980" s="9" t="s">
        <v>7849</v>
      </c>
      <c r="B1980" s="3" t="s">
        <v>1332</v>
      </c>
      <c r="C1980" s="195" t="s">
        <v>4651</v>
      </c>
      <c r="D1980" s="200" t="s">
        <v>4427</v>
      </c>
      <c r="E1980" s="200" t="s">
        <v>4877</v>
      </c>
      <c r="F1980" s="244"/>
      <c r="G1980" s="162" t="s">
        <v>385</v>
      </c>
      <c r="H1980" s="242">
        <v>0</v>
      </c>
      <c r="I1980" s="34">
        <v>470000000</v>
      </c>
      <c r="J1980" s="21" t="s">
        <v>1330</v>
      </c>
      <c r="K1980" s="17" t="s">
        <v>1647</v>
      </c>
      <c r="L1980" s="236" t="s">
        <v>3930</v>
      </c>
      <c r="M1980" s="141" t="s">
        <v>383</v>
      </c>
      <c r="N1980" s="364" t="s">
        <v>6116</v>
      </c>
      <c r="O1980" s="3" t="s">
        <v>1382</v>
      </c>
      <c r="P1980" s="7" t="s">
        <v>1354</v>
      </c>
      <c r="Q1980" s="3" t="s">
        <v>1195</v>
      </c>
      <c r="R1980" s="158">
        <v>2</v>
      </c>
      <c r="S1980" s="9">
        <v>20676.43</v>
      </c>
      <c r="T1980" s="254">
        <f t="shared" si="335"/>
        <v>41352.86</v>
      </c>
      <c r="U1980" s="83">
        <f t="shared" si="334"/>
        <v>46315.203200000004</v>
      </c>
      <c r="V1980" s="9" t="s">
        <v>1341</v>
      </c>
      <c r="W1980" s="153" t="s">
        <v>1410</v>
      </c>
      <c r="X1980" s="244"/>
    </row>
    <row r="1981" spans="1:24" s="226" customFormat="1" ht="102">
      <c r="A1981" s="9" t="s">
        <v>7850</v>
      </c>
      <c r="B1981" s="3" t="s">
        <v>1332</v>
      </c>
      <c r="C1981" s="195" t="s">
        <v>4654</v>
      </c>
      <c r="D1981" s="200" t="s">
        <v>4878</v>
      </c>
      <c r="E1981" s="200" t="s">
        <v>4879</v>
      </c>
      <c r="F1981" s="244"/>
      <c r="G1981" s="162" t="s">
        <v>385</v>
      </c>
      <c r="H1981" s="242">
        <v>0</v>
      </c>
      <c r="I1981" s="34">
        <v>470000000</v>
      </c>
      <c r="J1981" s="21" t="s">
        <v>1330</v>
      </c>
      <c r="K1981" s="17" t="s">
        <v>1647</v>
      </c>
      <c r="L1981" s="236" t="s">
        <v>3930</v>
      </c>
      <c r="M1981" s="141" t="s">
        <v>383</v>
      </c>
      <c r="N1981" s="364" t="s">
        <v>6116</v>
      </c>
      <c r="O1981" s="3" t="s">
        <v>1382</v>
      </c>
      <c r="P1981" s="190" t="s">
        <v>1349</v>
      </c>
      <c r="Q1981" s="9" t="s">
        <v>1348</v>
      </c>
      <c r="R1981" s="158">
        <v>6</v>
      </c>
      <c r="S1981" s="9">
        <v>1302.74</v>
      </c>
      <c r="T1981" s="254">
        <f t="shared" si="335"/>
        <v>7816.4400000000005</v>
      </c>
      <c r="U1981" s="83">
        <f t="shared" si="334"/>
        <v>8754.4128000000019</v>
      </c>
      <c r="V1981" s="9" t="s">
        <v>1341</v>
      </c>
      <c r="W1981" s="153" t="s">
        <v>1410</v>
      </c>
      <c r="X1981" s="244"/>
    </row>
    <row r="1982" spans="1:24" s="226" customFormat="1" ht="102">
      <c r="A1982" s="9" t="s">
        <v>7851</v>
      </c>
      <c r="B1982" s="3" t="s">
        <v>1332</v>
      </c>
      <c r="C1982" s="195" t="s">
        <v>4657</v>
      </c>
      <c r="D1982" s="200" t="s">
        <v>4660</v>
      </c>
      <c r="E1982" s="200" t="s">
        <v>4880</v>
      </c>
      <c r="F1982" s="244"/>
      <c r="G1982" s="162" t="s">
        <v>385</v>
      </c>
      <c r="H1982" s="242">
        <v>0</v>
      </c>
      <c r="I1982" s="34">
        <v>470000000</v>
      </c>
      <c r="J1982" s="21" t="s">
        <v>1330</v>
      </c>
      <c r="K1982" s="17" t="s">
        <v>1647</v>
      </c>
      <c r="L1982" s="236" t="s">
        <v>3930</v>
      </c>
      <c r="M1982" s="141" t="s">
        <v>383</v>
      </c>
      <c r="N1982" s="364" t="s">
        <v>6116</v>
      </c>
      <c r="O1982" s="3" t="s">
        <v>1382</v>
      </c>
      <c r="P1982" s="190" t="s">
        <v>1349</v>
      </c>
      <c r="Q1982" s="9" t="s">
        <v>1348</v>
      </c>
      <c r="R1982" s="158">
        <v>6</v>
      </c>
      <c r="S1982" s="9">
        <v>932.23</v>
      </c>
      <c r="T1982" s="254">
        <f t="shared" si="335"/>
        <v>5593.38</v>
      </c>
      <c r="U1982" s="83">
        <f t="shared" si="334"/>
        <v>6264.5856000000003</v>
      </c>
      <c r="V1982" s="9" t="s">
        <v>1341</v>
      </c>
      <c r="W1982" s="153" t="s">
        <v>1410</v>
      </c>
      <c r="X1982" s="244"/>
    </row>
    <row r="1983" spans="1:24" s="226" customFormat="1" ht="102">
      <c r="A1983" s="9" t="s">
        <v>7852</v>
      </c>
      <c r="B1983" s="3" t="s">
        <v>1332</v>
      </c>
      <c r="C1983" s="195" t="s">
        <v>4881</v>
      </c>
      <c r="D1983" s="199" t="s">
        <v>4882</v>
      </c>
      <c r="E1983" s="200" t="s">
        <v>4883</v>
      </c>
      <c r="F1983" s="244"/>
      <c r="G1983" s="162" t="s">
        <v>385</v>
      </c>
      <c r="H1983" s="242">
        <v>0</v>
      </c>
      <c r="I1983" s="34">
        <v>470000000</v>
      </c>
      <c r="J1983" s="21" t="s">
        <v>1330</v>
      </c>
      <c r="K1983" s="17" t="s">
        <v>1647</v>
      </c>
      <c r="L1983" s="236" t="s">
        <v>3930</v>
      </c>
      <c r="M1983" s="141" t="s">
        <v>383</v>
      </c>
      <c r="N1983" s="364" t="s">
        <v>6116</v>
      </c>
      <c r="O1983" s="3" t="s">
        <v>1382</v>
      </c>
      <c r="P1983" s="7" t="s">
        <v>1354</v>
      </c>
      <c r="Q1983" s="3" t="s">
        <v>1195</v>
      </c>
      <c r="R1983" s="158">
        <v>8</v>
      </c>
      <c r="S1983" s="9">
        <v>4912</v>
      </c>
      <c r="T1983" s="254">
        <f t="shared" si="335"/>
        <v>39296</v>
      </c>
      <c r="U1983" s="83">
        <f t="shared" si="334"/>
        <v>44011.520000000004</v>
      </c>
      <c r="V1983" s="9" t="s">
        <v>1341</v>
      </c>
      <c r="W1983" s="153" t="s">
        <v>1410</v>
      </c>
      <c r="X1983" s="244"/>
    </row>
    <row r="1984" spans="1:24" s="226" customFormat="1" ht="102">
      <c r="A1984" s="9" t="s">
        <v>7853</v>
      </c>
      <c r="B1984" s="3" t="s">
        <v>1332</v>
      </c>
      <c r="C1984" s="195" t="s">
        <v>4884</v>
      </c>
      <c r="D1984" s="199" t="s">
        <v>4441</v>
      </c>
      <c r="E1984" s="200" t="s">
        <v>4885</v>
      </c>
      <c r="F1984" s="244"/>
      <c r="G1984" s="162" t="s">
        <v>385</v>
      </c>
      <c r="H1984" s="242">
        <v>0</v>
      </c>
      <c r="I1984" s="34">
        <v>470000000</v>
      </c>
      <c r="J1984" s="21" t="s">
        <v>1330</v>
      </c>
      <c r="K1984" s="17" t="s">
        <v>1647</v>
      </c>
      <c r="L1984" s="236" t="s">
        <v>3930</v>
      </c>
      <c r="M1984" s="141" t="s">
        <v>383</v>
      </c>
      <c r="N1984" s="364" t="s">
        <v>6116</v>
      </c>
      <c r="O1984" s="3" t="s">
        <v>1382</v>
      </c>
      <c r="P1984" s="7" t="s">
        <v>1354</v>
      </c>
      <c r="Q1984" s="3" t="s">
        <v>1195</v>
      </c>
      <c r="R1984" s="260">
        <v>2</v>
      </c>
      <c r="S1984" s="9">
        <v>187142</v>
      </c>
      <c r="T1984" s="254">
        <f t="shared" si="335"/>
        <v>374284</v>
      </c>
      <c r="U1984" s="83">
        <f t="shared" si="334"/>
        <v>419198.08</v>
      </c>
      <c r="V1984" s="9" t="s">
        <v>1341</v>
      </c>
      <c r="W1984" s="153" t="s">
        <v>1410</v>
      </c>
      <c r="X1984" s="244"/>
    </row>
    <row r="1985" spans="1:24" s="226" customFormat="1" ht="102">
      <c r="A1985" s="9" t="s">
        <v>7854</v>
      </c>
      <c r="B1985" s="3" t="s">
        <v>1332</v>
      </c>
      <c r="C1985" s="195" t="s">
        <v>4886</v>
      </c>
      <c r="D1985" s="200" t="s">
        <v>4887</v>
      </c>
      <c r="E1985" s="200" t="s">
        <v>4888</v>
      </c>
      <c r="F1985" s="244"/>
      <c r="G1985" s="162" t="s">
        <v>385</v>
      </c>
      <c r="H1985" s="242">
        <v>0</v>
      </c>
      <c r="I1985" s="34">
        <v>470000000</v>
      </c>
      <c r="J1985" s="21" t="s">
        <v>1330</v>
      </c>
      <c r="K1985" s="17" t="s">
        <v>1647</v>
      </c>
      <c r="L1985" s="236" t="s">
        <v>3930</v>
      </c>
      <c r="M1985" s="141" t="s">
        <v>383</v>
      </c>
      <c r="N1985" s="364" t="s">
        <v>6116</v>
      </c>
      <c r="O1985" s="3" t="s">
        <v>1382</v>
      </c>
      <c r="P1985" s="7" t="s">
        <v>1354</v>
      </c>
      <c r="Q1985" s="3" t="s">
        <v>1195</v>
      </c>
      <c r="R1985" s="158">
        <v>2</v>
      </c>
      <c r="S1985" s="9">
        <v>10713.07</v>
      </c>
      <c r="T1985" s="254">
        <f t="shared" si="335"/>
        <v>21426.14</v>
      </c>
      <c r="U1985" s="83">
        <f t="shared" si="334"/>
        <v>23997.276800000003</v>
      </c>
      <c r="V1985" s="9" t="s">
        <v>1341</v>
      </c>
      <c r="W1985" s="153" t="s">
        <v>1410</v>
      </c>
      <c r="X1985" s="244"/>
    </row>
    <row r="1986" spans="1:24" s="226" customFormat="1" ht="102">
      <c r="A1986" s="9" t="s">
        <v>7855</v>
      </c>
      <c r="B1986" s="3" t="s">
        <v>1332</v>
      </c>
      <c r="C1986" s="195" t="s">
        <v>4166</v>
      </c>
      <c r="D1986" s="199" t="s">
        <v>4889</v>
      </c>
      <c r="E1986" s="200" t="s">
        <v>4890</v>
      </c>
      <c r="F1986" s="244"/>
      <c r="G1986" s="162" t="s">
        <v>385</v>
      </c>
      <c r="H1986" s="242">
        <v>0</v>
      </c>
      <c r="I1986" s="34">
        <v>470000000</v>
      </c>
      <c r="J1986" s="21" t="s">
        <v>1330</v>
      </c>
      <c r="K1986" s="17" t="s">
        <v>1647</v>
      </c>
      <c r="L1986" s="236" t="s">
        <v>3930</v>
      </c>
      <c r="M1986" s="141" t="s">
        <v>383</v>
      </c>
      <c r="N1986" s="364" t="s">
        <v>6116</v>
      </c>
      <c r="O1986" s="3" t="s">
        <v>1382</v>
      </c>
      <c r="P1986" s="7" t="s">
        <v>1354</v>
      </c>
      <c r="Q1986" s="3" t="s">
        <v>1195</v>
      </c>
      <c r="R1986" s="260">
        <v>10</v>
      </c>
      <c r="S1986" s="9">
        <v>2390.34</v>
      </c>
      <c r="T1986" s="254">
        <f t="shared" si="335"/>
        <v>23903.4</v>
      </c>
      <c r="U1986" s="83">
        <f t="shared" si="334"/>
        <v>26771.808000000005</v>
      </c>
      <c r="V1986" s="9" t="s">
        <v>1341</v>
      </c>
      <c r="W1986" s="153" t="s">
        <v>1410</v>
      </c>
      <c r="X1986" s="244"/>
    </row>
    <row r="1987" spans="1:24" s="226" customFormat="1" ht="102">
      <c r="A1987" s="9" t="s">
        <v>7856</v>
      </c>
      <c r="B1987" s="3" t="s">
        <v>1332</v>
      </c>
      <c r="C1987" s="193" t="s">
        <v>4160</v>
      </c>
      <c r="D1987" s="191" t="s">
        <v>4161</v>
      </c>
      <c r="E1987" s="200" t="s">
        <v>4891</v>
      </c>
      <c r="F1987" s="244"/>
      <c r="G1987" s="162" t="s">
        <v>385</v>
      </c>
      <c r="H1987" s="242">
        <v>0</v>
      </c>
      <c r="I1987" s="34">
        <v>470000000</v>
      </c>
      <c r="J1987" s="21" t="s">
        <v>1330</v>
      </c>
      <c r="K1987" s="17" t="s">
        <v>1647</v>
      </c>
      <c r="L1987" s="236" t="s">
        <v>3930</v>
      </c>
      <c r="M1987" s="141" t="s">
        <v>383</v>
      </c>
      <c r="N1987" s="364" t="s">
        <v>6116</v>
      </c>
      <c r="O1987" s="3" t="s">
        <v>1382</v>
      </c>
      <c r="P1987" s="7" t="s">
        <v>1354</v>
      </c>
      <c r="Q1987" s="3" t="s">
        <v>1195</v>
      </c>
      <c r="R1987" s="158">
        <v>10</v>
      </c>
      <c r="S1987" s="9">
        <v>212.96</v>
      </c>
      <c r="T1987" s="254">
        <f t="shared" si="335"/>
        <v>2129.6</v>
      </c>
      <c r="U1987" s="83">
        <f t="shared" si="334"/>
        <v>2385.152</v>
      </c>
      <c r="V1987" s="9" t="s">
        <v>1341</v>
      </c>
      <c r="W1987" s="153" t="s">
        <v>1410</v>
      </c>
      <c r="X1987" s="244"/>
    </row>
    <row r="1988" spans="1:24" s="226" customFormat="1" ht="102">
      <c r="A1988" s="9" t="s">
        <v>7857</v>
      </c>
      <c r="B1988" s="3" t="s">
        <v>1332</v>
      </c>
      <c r="C1988" s="193" t="s">
        <v>4160</v>
      </c>
      <c r="D1988" s="191" t="s">
        <v>4161</v>
      </c>
      <c r="E1988" s="200" t="s">
        <v>4892</v>
      </c>
      <c r="F1988" s="244"/>
      <c r="G1988" s="162" t="s">
        <v>385</v>
      </c>
      <c r="H1988" s="242">
        <v>0</v>
      </c>
      <c r="I1988" s="34">
        <v>470000000</v>
      </c>
      <c r="J1988" s="21" t="s">
        <v>1330</v>
      </c>
      <c r="K1988" s="17" t="s">
        <v>1647</v>
      </c>
      <c r="L1988" s="236" t="s">
        <v>3930</v>
      </c>
      <c r="M1988" s="141" t="s">
        <v>383</v>
      </c>
      <c r="N1988" s="364" t="s">
        <v>6116</v>
      </c>
      <c r="O1988" s="3" t="s">
        <v>1382</v>
      </c>
      <c r="P1988" s="7" t="s">
        <v>1354</v>
      </c>
      <c r="Q1988" s="3" t="s">
        <v>1195</v>
      </c>
      <c r="R1988" s="158">
        <v>10</v>
      </c>
      <c r="S1988" s="9">
        <v>175</v>
      </c>
      <c r="T1988" s="254">
        <f t="shared" si="335"/>
        <v>1750</v>
      </c>
      <c r="U1988" s="83">
        <f t="shared" si="334"/>
        <v>1960.0000000000002</v>
      </c>
      <c r="V1988" s="9" t="s">
        <v>1341</v>
      </c>
      <c r="W1988" s="153" t="s">
        <v>1410</v>
      </c>
      <c r="X1988" s="244"/>
    </row>
    <row r="1989" spans="1:24" s="226" customFormat="1" ht="102">
      <c r="A1989" s="9" t="s">
        <v>7858</v>
      </c>
      <c r="B1989" s="3" t="s">
        <v>1332</v>
      </c>
      <c r="C1989" s="195" t="s">
        <v>4731</v>
      </c>
      <c r="D1989" s="200" t="s">
        <v>4893</v>
      </c>
      <c r="E1989" s="200" t="s">
        <v>4894</v>
      </c>
      <c r="F1989" s="244"/>
      <c r="G1989" s="162" t="s">
        <v>385</v>
      </c>
      <c r="H1989" s="242">
        <v>0</v>
      </c>
      <c r="I1989" s="34">
        <v>470000000</v>
      </c>
      <c r="J1989" s="21" t="s">
        <v>1330</v>
      </c>
      <c r="K1989" s="17" t="s">
        <v>1647</v>
      </c>
      <c r="L1989" s="236" t="s">
        <v>3930</v>
      </c>
      <c r="M1989" s="141" t="s">
        <v>383</v>
      </c>
      <c r="N1989" s="364" t="s">
        <v>6116</v>
      </c>
      <c r="O1989" s="3" t="s">
        <v>1382</v>
      </c>
      <c r="P1989" s="7" t="s">
        <v>1354</v>
      </c>
      <c r="Q1989" s="3" t="s">
        <v>1195</v>
      </c>
      <c r="R1989" s="158">
        <v>5</v>
      </c>
      <c r="S1989" s="9">
        <v>4053.8</v>
      </c>
      <c r="T1989" s="254">
        <f t="shared" si="335"/>
        <v>20269</v>
      </c>
      <c r="U1989" s="83">
        <f t="shared" si="334"/>
        <v>22701.280000000002</v>
      </c>
      <c r="V1989" s="9" t="s">
        <v>1341</v>
      </c>
      <c r="W1989" s="153" t="s">
        <v>1410</v>
      </c>
      <c r="X1989" s="244"/>
    </row>
    <row r="1990" spans="1:24" s="226" customFormat="1" ht="102">
      <c r="A1990" s="9" t="s">
        <v>7859</v>
      </c>
      <c r="B1990" s="3" t="s">
        <v>1332</v>
      </c>
      <c r="C1990" s="1" t="s">
        <v>4895</v>
      </c>
      <c r="D1990" s="1" t="s">
        <v>4896</v>
      </c>
      <c r="E1990" s="200" t="s">
        <v>4897</v>
      </c>
      <c r="F1990" s="244"/>
      <c r="G1990" s="162" t="s">
        <v>385</v>
      </c>
      <c r="H1990" s="242">
        <v>0</v>
      </c>
      <c r="I1990" s="34">
        <v>470000000</v>
      </c>
      <c r="J1990" s="21" t="s">
        <v>1330</v>
      </c>
      <c r="K1990" s="17" t="s">
        <v>1647</v>
      </c>
      <c r="L1990" s="236" t="s">
        <v>3930</v>
      </c>
      <c r="M1990" s="141" t="s">
        <v>383</v>
      </c>
      <c r="N1990" s="364" t="s">
        <v>6116</v>
      </c>
      <c r="O1990" s="3" t="s">
        <v>1382</v>
      </c>
      <c r="P1990" s="7" t="s">
        <v>1354</v>
      </c>
      <c r="Q1990" s="3" t="s">
        <v>1195</v>
      </c>
      <c r="R1990" s="158">
        <v>8</v>
      </c>
      <c r="S1990" s="9">
        <v>27345.49</v>
      </c>
      <c r="T1990" s="254">
        <f t="shared" si="335"/>
        <v>218763.92</v>
      </c>
      <c r="U1990" s="83">
        <f t="shared" si="334"/>
        <v>245015.59040000004</v>
      </c>
      <c r="V1990" s="9" t="s">
        <v>1341</v>
      </c>
      <c r="W1990" s="153" t="s">
        <v>1410</v>
      </c>
      <c r="X1990" s="244"/>
    </row>
    <row r="1991" spans="1:24" s="226" customFormat="1" ht="102">
      <c r="A1991" s="9" t="s">
        <v>7860</v>
      </c>
      <c r="B1991" s="3" t="s">
        <v>1332</v>
      </c>
      <c r="C1991" s="195" t="s">
        <v>4898</v>
      </c>
      <c r="D1991" s="200" t="s">
        <v>4451</v>
      </c>
      <c r="E1991" s="200" t="s">
        <v>4899</v>
      </c>
      <c r="F1991" s="244"/>
      <c r="G1991" s="162" t="s">
        <v>385</v>
      </c>
      <c r="H1991" s="242">
        <v>0</v>
      </c>
      <c r="I1991" s="34">
        <v>470000000</v>
      </c>
      <c r="J1991" s="21" t="s">
        <v>1330</v>
      </c>
      <c r="K1991" s="17" t="s">
        <v>1647</v>
      </c>
      <c r="L1991" s="236" t="s">
        <v>3930</v>
      </c>
      <c r="M1991" s="141" t="s">
        <v>383</v>
      </c>
      <c r="N1991" s="364" t="s">
        <v>6116</v>
      </c>
      <c r="O1991" s="3" t="s">
        <v>1382</v>
      </c>
      <c r="P1991" s="7" t="s">
        <v>1354</v>
      </c>
      <c r="Q1991" s="3" t="s">
        <v>1195</v>
      </c>
      <c r="R1991" s="158">
        <v>10</v>
      </c>
      <c r="S1991" s="9">
        <v>2317.94</v>
      </c>
      <c r="T1991" s="254">
        <f t="shared" si="335"/>
        <v>23179.4</v>
      </c>
      <c r="U1991" s="83">
        <f t="shared" si="334"/>
        <v>25960.928000000004</v>
      </c>
      <c r="V1991" s="9" t="s">
        <v>1341</v>
      </c>
      <c r="W1991" s="153" t="s">
        <v>1410</v>
      </c>
      <c r="X1991" s="244"/>
    </row>
    <row r="1992" spans="1:24" s="226" customFormat="1" ht="102">
      <c r="A1992" s="9" t="s">
        <v>7861</v>
      </c>
      <c r="B1992" s="3" t="s">
        <v>1332</v>
      </c>
      <c r="C1992" s="193" t="s">
        <v>4174</v>
      </c>
      <c r="D1992" s="200" t="s">
        <v>4900</v>
      </c>
      <c r="E1992" s="200" t="s">
        <v>4901</v>
      </c>
      <c r="F1992" s="244"/>
      <c r="G1992" s="162" t="s">
        <v>385</v>
      </c>
      <c r="H1992" s="242">
        <v>0</v>
      </c>
      <c r="I1992" s="34">
        <v>470000000</v>
      </c>
      <c r="J1992" s="21" t="s">
        <v>1330</v>
      </c>
      <c r="K1992" s="17" t="s">
        <v>1647</v>
      </c>
      <c r="L1992" s="236" t="s">
        <v>3930</v>
      </c>
      <c r="M1992" s="141" t="s">
        <v>383</v>
      </c>
      <c r="N1992" s="364" t="s">
        <v>6116</v>
      </c>
      <c r="O1992" s="3" t="s">
        <v>1382</v>
      </c>
      <c r="P1992" s="7" t="s">
        <v>1354</v>
      </c>
      <c r="Q1992" s="3" t="s">
        <v>1195</v>
      </c>
      <c r="R1992" s="158">
        <v>100</v>
      </c>
      <c r="S1992" s="9">
        <v>418.54</v>
      </c>
      <c r="T1992" s="254">
        <f t="shared" si="335"/>
        <v>41854</v>
      </c>
      <c r="U1992" s="83">
        <f t="shared" si="334"/>
        <v>46876.480000000003</v>
      </c>
      <c r="V1992" s="9" t="s">
        <v>1341</v>
      </c>
      <c r="W1992" s="153" t="s">
        <v>1410</v>
      </c>
      <c r="X1992" s="244"/>
    </row>
    <row r="1993" spans="1:24" s="226" customFormat="1" ht="102">
      <c r="A1993" s="9" t="s">
        <v>7862</v>
      </c>
      <c r="B1993" s="3" t="s">
        <v>1332</v>
      </c>
      <c r="C1993" s="195" t="s">
        <v>4902</v>
      </c>
      <c r="D1993" s="190" t="s">
        <v>4036</v>
      </c>
      <c r="E1993" s="200" t="s">
        <v>4903</v>
      </c>
      <c r="F1993" s="244"/>
      <c r="G1993" s="162" t="s">
        <v>385</v>
      </c>
      <c r="H1993" s="242">
        <v>0</v>
      </c>
      <c r="I1993" s="34">
        <v>470000000</v>
      </c>
      <c r="J1993" s="21" t="s">
        <v>1330</v>
      </c>
      <c r="K1993" s="17" t="s">
        <v>1647</v>
      </c>
      <c r="L1993" s="236" t="s">
        <v>3930</v>
      </c>
      <c r="M1993" s="141" t="s">
        <v>383</v>
      </c>
      <c r="N1993" s="364" t="s">
        <v>6116</v>
      </c>
      <c r="O1993" s="3" t="s">
        <v>1382</v>
      </c>
      <c r="P1993" s="7" t="s">
        <v>1354</v>
      </c>
      <c r="Q1993" s="3" t="s">
        <v>1195</v>
      </c>
      <c r="R1993" s="158">
        <v>50</v>
      </c>
      <c r="S1993" s="9">
        <v>350</v>
      </c>
      <c r="T1993" s="254">
        <f t="shared" si="335"/>
        <v>17500</v>
      </c>
      <c r="U1993" s="83">
        <f t="shared" si="334"/>
        <v>19600.000000000004</v>
      </c>
      <c r="V1993" s="9" t="s">
        <v>1341</v>
      </c>
      <c r="W1993" s="153" t="s">
        <v>1410</v>
      </c>
      <c r="X1993" s="244"/>
    </row>
    <row r="1994" spans="1:24" s="226" customFormat="1" ht="102">
      <c r="A1994" s="9" t="s">
        <v>7863</v>
      </c>
      <c r="B1994" s="3" t="s">
        <v>1332</v>
      </c>
      <c r="C1994" s="195" t="s">
        <v>4904</v>
      </c>
      <c r="D1994" s="200" t="s">
        <v>4905</v>
      </c>
      <c r="E1994" s="200" t="s">
        <v>4906</v>
      </c>
      <c r="F1994" s="244"/>
      <c r="G1994" s="162" t="s">
        <v>385</v>
      </c>
      <c r="H1994" s="242">
        <v>0</v>
      </c>
      <c r="I1994" s="34">
        <v>470000000</v>
      </c>
      <c r="J1994" s="21" t="s">
        <v>1330</v>
      </c>
      <c r="K1994" s="17" t="s">
        <v>1647</v>
      </c>
      <c r="L1994" s="236" t="s">
        <v>3930</v>
      </c>
      <c r="M1994" s="141" t="s">
        <v>383</v>
      </c>
      <c r="N1994" s="364" t="s">
        <v>6116</v>
      </c>
      <c r="O1994" s="3" t="s">
        <v>1382</v>
      </c>
      <c r="P1994" s="7" t="s">
        <v>1354</v>
      </c>
      <c r="Q1994" s="3" t="s">
        <v>1195</v>
      </c>
      <c r="R1994" s="158">
        <v>5</v>
      </c>
      <c r="S1994" s="9">
        <v>4185.1400000000003</v>
      </c>
      <c r="T1994" s="254">
        <f t="shared" si="335"/>
        <v>20925.7</v>
      </c>
      <c r="U1994" s="83">
        <f t="shared" ref="U1994:U2057" si="336">T1994*1.12</f>
        <v>23436.784000000003</v>
      </c>
      <c r="V1994" s="9" t="s">
        <v>1341</v>
      </c>
      <c r="W1994" s="153" t="s">
        <v>1410</v>
      </c>
      <c r="X1994" s="244"/>
    </row>
    <row r="1995" spans="1:24" s="226" customFormat="1" ht="102">
      <c r="A1995" s="9" t="s">
        <v>7864</v>
      </c>
      <c r="B1995" s="3" t="s">
        <v>1332</v>
      </c>
      <c r="C1995" s="195" t="s">
        <v>4907</v>
      </c>
      <c r="D1995" s="200" t="s">
        <v>4738</v>
      </c>
      <c r="E1995" s="200" t="s">
        <v>4908</v>
      </c>
      <c r="F1995" s="244"/>
      <c r="G1995" s="162" t="s">
        <v>385</v>
      </c>
      <c r="H1995" s="242">
        <v>0</v>
      </c>
      <c r="I1995" s="34">
        <v>470000000</v>
      </c>
      <c r="J1995" s="21" t="s">
        <v>1330</v>
      </c>
      <c r="K1995" s="17" t="s">
        <v>1647</v>
      </c>
      <c r="L1995" s="236" t="s">
        <v>3930</v>
      </c>
      <c r="M1995" s="141" t="s">
        <v>383</v>
      </c>
      <c r="N1995" s="364" t="s">
        <v>6116</v>
      </c>
      <c r="O1995" s="3" t="s">
        <v>1382</v>
      </c>
      <c r="P1995" s="7" t="s">
        <v>1354</v>
      </c>
      <c r="Q1995" s="3" t="s">
        <v>1195</v>
      </c>
      <c r="R1995" s="158">
        <v>5</v>
      </c>
      <c r="S1995" s="9">
        <v>35412.639999999999</v>
      </c>
      <c r="T1995" s="254">
        <f t="shared" si="335"/>
        <v>177063.2</v>
      </c>
      <c r="U1995" s="83">
        <f t="shared" si="336"/>
        <v>198310.78400000004</v>
      </c>
      <c r="V1995" s="9" t="s">
        <v>1341</v>
      </c>
      <c r="W1995" s="153" t="s">
        <v>1410</v>
      </c>
      <c r="X1995" s="244"/>
    </row>
    <row r="1996" spans="1:24" s="226" customFormat="1" ht="102">
      <c r="A1996" s="9" t="s">
        <v>7865</v>
      </c>
      <c r="B1996" s="3" t="s">
        <v>1332</v>
      </c>
      <c r="C1996" s="195" t="s">
        <v>4909</v>
      </c>
      <c r="D1996" s="199" t="s">
        <v>4468</v>
      </c>
      <c r="E1996" s="200" t="s">
        <v>4910</v>
      </c>
      <c r="F1996" s="244"/>
      <c r="G1996" s="162" t="s">
        <v>385</v>
      </c>
      <c r="H1996" s="242">
        <v>0</v>
      </c>
      <c r="I1996" s="34">
        <v>470000000</v>
      </c>
      <c r="J1996" s="21" t="s">
        <v>1330</v>
      </c>
      <c r="K1996" s="17" t="s">
        <v>1647</v>
      </c>
      <c r="L1996" s="236" t="s">
        <v>3930</v>
      </c>
      <c r="M1996" s="141" t="s">
        <v>383</v>
      </c>
      <c r="N1996" s="364" t="s">
        <v>6116</v>
      </c>
      <c r="O1996" s="3" t="s">
        <v>1382</v>
      </c>
      <c r="P1996" s="7" t="s">
        <v>1354</v>
      </c>
      <c r="Q1996" s="3" t="s">
        <v>1195</v>
      </c>
      <c r="R1996" s="260">
        <v>5</v>
      </c>
      <c r="S1996" s="9">
        <v>7215.29</v>
      </c>
      <c r="T1996" s="254">
        <f t="shared" si="335"/>
        <v>36076.449999999997</v>
      </c>
      <c r="U1996" s="83">
        <f t="shared" si="336"/>
        <v>40405.624000000003</v>
      </c>
      <c r="V1996" s="9" t="s">
        <v>1341</v>
      </c>
      <c r="W1996" s="153" t="s">
        <v>1410</v>
      </c>
      <c r="X1996" s="244"/>
    </row>
    <row r="1997" spans="1:24" s="226" customFormat="1" ht="102">
      <c r="A1997" s="9" t="s">
        <v>7866</v>
      </c>
      <c r="B1997" s="3" t="s">
        <v>1332</v>
      </c>
      <c r="C1997" s="195" t="s">
        <v>4911</v>
      </c>
      <c r="D1997" s="200" t="s">
        <v>4213</v>
      </c>
      <c r="E1997" s="200" t="s">
        <v>4912</v>
      </c>
      <c r="F1997" s="244"/>
      <c r="G1997" s="162" t="s">
        <v>385</v>
      </c>
      <c r="H1997" s="242">
        <v>0</v>
      </c>
      <c r="I1997" s="34">
        <v>470000000</v>
      </c>
      <c r="J1997" s="21" t="s">
        <v>1330</v>
      </c>
      <c r="K1997" s="17" t="s">
        <v>1647</v>
      </c>
      <c r="L1997" s="236" t="s">
        <v>3930</v>
      </c>
      <c r="M1997" s="141" t="s">
        <v>383</v>
      </c>
      <c r="N1997" s="364" t="s">
        <v>6116</v>
      </c>
      <c r="O1997" s="3" t="s">
        <v>1382</v>
      </c>
      <c r="P1997" s="7" t="s">
        <v>1354</v>
      </c>
      <c r="Q1997" s="3" t="s">
        <v>1195</v>
      </c>
      <c r="R1997" s="158">
        <v>10</v>
      </c>
      <c r="S1997" s="9">
        <v>6224.66</v>
      </c>
      <c r="T1997" s="254">
        <f t="shared" si="335"/>
        <v>62246.6</v>
      </c>
      <c r="U1997" s="83">
        <f t="shared" si="336"/>
        <v>69716.19200000001</v>
      </c>
      <c r="V1997" s="9" t="s">
        <v>1341</v>
      </c>
      <c r="W1997" s="153" t="s">
        <v>1410</v>
      </c>
      <c r="X1997" s="244"/>
    </row>
    <row r="1998" spans="1:24" s="226" customFormat="1" ht="102">
      <c r="A1998" s="9" t="s">
        <v>7867</v>
      </c>
      <c r="B1998" s="3" t="s">
        <v>1332</v>
      </c>
      <c r="C1998" s="195" t="s">
        <v>4913</v>
      </c>
      <c r="D1998" s="200" t="s">
        <v>4215</v>
      </c>
      <c r="E1998" s="200" t="s">
        <v>4914</v>
      </c>
      <c r="F1998" s="244"/>
      <c r="G1998" s="162" t="s">
        <v>385</v>
      </c>
      <c r="H1998" s="242">
        <v>0</v>
      </c>
      <c r="I1998" s="34">
        <v>470000000</v>
      </c>
      <c r="J1998" s="21" t="s">
        <v>1330</v>
      </c>
      <c r="K1998" s="17" t="s">
        <v>1647</v>
      </c>
      <c r="L1998" s="236" t="s">
        <v>3930</v>
      </c>
      <c r="M1998" s="141" t="s">
        <v>383</v>
      </c>
      <c r="N1998" s="364" t="s">
        <v>6116</v>
      </c>
      <c r="O1998" s="3" t="s">
        <v>1382</v>
      </c>
      <c r="P1998" s="7" t="s">
        <v>1354</v>
      </c>
      <c r="Q1998" s="3" t="s">
        <v>1195</v>
      </c>
      <c r="R1998" s="158">
        <v>6</v>
      </c>
      <c r="S1998" s="9">
        <v>6213.31</v>
      </c>
      <c r="T1998" s="254">
        <f t="shared" si="335"/>
        <v>37279.86</v>
      </c>
      <c r="U1998" s="83">
        <f t="shared" si="336"/>
        <v>41753.443200000002</v>
      </c>
      <c r="V1998" s="9" t="s">
        <v>1341</v>
      </c>
      <c r="W1998" s="153" t="s">
        <v>1410</v>
      </c>
      <c r="X1998" s="244"/>
    </row>
    <row r="1999" spans="1:24" s="226" customFormat="1" ht="102">
      <c r="A1999" s="9" t="s">
        <v>7868</v>
      </c>
      <c r="B1999" s="3" t="s">
        <v>1332</v>
      </c>
      <c r="C1999" s="195" t="s">
        <v>4915</v>
      </c>
      <c r="D1999" s="199" t="s">
        <v>4743</v>
      </c>
      <c r="E1999" s="200" t="s">
        <v>4916</v>
      </c>
      <c r="F1999" s="244"/>
      <c r="G1999" s="162" t="s">
        <v>385</v>
      </c>
      <c r="H1999" s="242">
        <v>0</v>
      </c>
      <c r="I1999" s="34">
        <v>470000000</v>
      </c>
      <c r="J1999" s="21" t="s">
        <v>1330</v>
      </c>
      <c r="K1999" s="17" t="s">
        <v>1647</v>
      </c>
      <c r="L1999" s="236" t="s">
        <v>3930</v>
      </c>
      <c r="M1999" s="141" t="s">
        <v>383</v>
      </c>
      <c r="N1999" s="364" t="s">
        <v>6116</v>
      </c>
      <c r="O1999" s="3" t="s">
        <v>1382</v>
      </c>
      <c r="P1999" s="7" t="s">
        <v>1354</v>
      </c>
      <c r="Q1999" s="3" t="s">
        <v>1195</v>
      </c>
      <c r="R1999" s="158">
        <v>5</v>
      </c>
      <c r="S1999" s="9">
        <v>2629.37</v>
      </c>
      <c r="T1999" s="254">
        <f t="shared" si="335"/>
        <v>13146.849999999999</v>
      </c>
      <c r="U1999" s="83">
        <f t="shared" si="336"/>
        <v>14724.472</v>
      </c>
      <c r="V1999" s="9" t="s">
        <v>1341</v>
      </c>
      <c r="W1999" s="153" t="s">
        <v>1410</v>
      </c>
      <c r="X1999" s="244"/>
    </row>
    <row r="2000" spans="1:24" s="226" customFormat="1" ht="102">
      <c r="A2000" s="9" t="s">
        <v>7869</v>
      </c>
      <c r="B2000" s="3" t="s">
        <v>1332</v>
      </c>
      <c r="C2000" s="195" t="s">
        <v>4915</v>
      </c>
      <c r="D2000" s="199" t="s">
        <v>4917</v>
      </c>
      <c r="E2000" s="200" t="s">
        <v>4918</v>
      </c>
      <c r="F2000" s="244"/>
      <c r="G2000" s="162" t="s">
        <v>385</v>
      </c>
      <c r="H2000" s="242">
        <v>0</v>
      </c>
      <c r="I2000" s="34">
        <v>470000000</v>
      </c>
      <c r="J2000" s="21" t="s">
        <v>1330</v>
      </c>
      <c r="K2000" s="17" t="s">
        <v>1647</v>
      </c>
      <c r="L2000" s="236" t="s">
        <v>3930</v>
      </c>
      <c r="M2000" s="141" t="s">
        <v>383</v>
      </c>
      <c r="N2000" s="364" t="s">
        <v>6116</v>
      </c>
      <c r="O2000" s="3" t="s">
        <v>1382</v>
      </c>
      <c r="P2000" s="7" t="s">
        <v>1354</v>
      </c>
      <c r="Q2000" s="3" t="s">
        <v>1195</v>
      </c>
      <c r="R2000" s="158">
        <v>5</v>
      </c>
      <c r="S2000" s="9">
        <v>2629.37</v>
      </c>
      <c r="T2000" s="254">
        <f t="shared" si="335"/>
        <v>13146.849999999999</v>
      </c>
      <c r="U2000" s="83">
        <f t="shared" si="336"/>
        <v>14724.472</v>
      </c>
      <c r="V2000" s="9" t="s">
        <v>1341</v>
      </c>
      <c r="W2000" s="153" t="s">
        <v>1410</v>
      </c>
      <c r="X2000" s="244"/>
    </row>
    <row r="2001" spans="1:24" s="226" customFormat="1" ht="102">
      <c r="A2001" s="9" t="s">
        <v>7870</v>
      </c>
      <c r="B2001" s="3" t="s">
        <v>1332</v>
      </c>
      <c r="C2001" s="195" t="s">
        <v>4748</v>
      </c>
      <c r="D2001" s="199" t="s">
        <v>4749</v>
      </c>
      <c r="E2001" s="200" t="s">
        <v>4919</v>
      </c>
      <c r="F2001" s="244"/>
      <c r="G2001" s="162" t="s">
        <v>385</v>
      </c>
      <c r="H2001" s="242">
        <v>0</v>
      </c>
      <c r="I2001" s="34">
        <v>470000000</v>
      </c>
      <c r="J2001" s="21" t="s">
        <v>1330</v>
      </c>
      <c r="K2001" s="17" t="s">
        <v>1647</v>
      </c>
      <c r="L2001" s="236" t="s">
        <v>3930</v>
      </c>
      <c r="M2001" s="141" t="s">
        <v>383</v>
      </c>
      <c r="N2001" s="364" t="s">
        <v>6116</v>
      </c>
      <c r="O2001" s="3" t="s">
        <v>1382</v>
      </c>
      <c r="P2001" s="7" t="s">
        <v>1354</v>
      </c>
      <c r="Q2001" s="3" t="s">
        <v>1195</v>
      </c>
      <c r="R2001" s="158">
        <v>2</v>
      </c>
      <c r="S2001" s="9">
        <v>112861.42538265306</v>
      </c>
      <c r="T2001" s="254">
        <f t="shared" si="335"/>
        <v>225722.85076530612</v>
      </c>
      <c r="U2001" s="83">
        <f t="shared" si="336"/>
        <v>252809.59285714288</v>
      </c>
      <c r="V2001" s="9" t="s">
        <v>1341</v>
      </c>
      <c r="W2001" s="153" t="s">
        <v>1410</v>
      </c>
      <c r="X2001" s="244"/>
    </row>
    <row r="2002" spans="1:24" s="226" customFormat="1" ht="102">
      <c r="A2002" s="9" t="s">
        <v>7871</v>
      </c>
      <c r="B2002" s="3" t="s">
        <v>1332</v>
      </c>
      <c r="C2002" s="195" t="s">
        <v>4920</v>
      </c>
      <c r="D2002" s="206" t="s">
        <v>4510</v>
      </c>
      <c r="E2002" s="200" t="s">
        <v>4921</v>
      </c>
      <c r="F2002" s="244"/>
      <c r="G2002" s="162" t="s">
        <v>385</v>
      </c>
      <c r="H2002" s="242">
        <v>0</v>
      </c>
      <c r="I2002" s="34">
        <v>470000000</v>
      </c>
      <c r="J2002" s="21" t="s">
        <v>1330</v>
      </c>
      <c r="K2002" s="17" t="s">
        <v>1647</v>
      </c>
      <c r="L2002" s="236" t="s">
        <v>3930</v>
      </c>
      <c r="M2002" s="141" t="s">
        <v>383</v>
      </c>
      <c r="N2002" s="364" t="s">
        <v>6116</v>
      </c>
      <c r="O2002" s="3" t="s">
        <v>1382</v>
      </c>
      <c r="P2002" s="7" t="s">
        <v>1354</v>
      </c>
      <c r="Q2002" s="3" t="s">
        <v>1195</v>
      </c>
      <c r="R2002" s="158">
        <v>2</v>
      </c>
      <c r="S2002" s="9">
        <v>11696</v>
      </c>
      <c r="T2002" s="254">
        <f t="shared" si="335"/>
        <v>23392</v>
      </c>
      <c r="U2002" s="83">
        <f t="shared" si="336"/>
        <v>26199.040000000001</v>
      </c>
      <c r="V2002" s="9" t="s">
        <v>1341</v>
      </c>
      <c r="W2002" s="153" t="s">
        <v>1410</v>
      </c>
      <c r="X2002" s="244"/>
    </row>
    <row r="2003" spans="1:24" s="226" customFormat="1" ht="102">
      <c r="A2003" s="9" t="s">
        <v>7872</v>
      </c>
      <c r="B2003" s="3" t="s">
        <v>1332</v>
      </c>
      <c r="C2003" s="195" t="s">
        <v>4922</v>
      </c>
      <c r="D2003" s="206" t="s">
        <v>4867</v>
      </c>
      <c r="E2003" s="200" t="s">
        <v>4923</v>
      </c>
      <c r="F2003" s="244"/>
      <c r="G2003" s="162" t="s">
        <v>385</v>
      </c>
      <c r="H2003" s="242">
        <v>0</v>
      </c>
      <c r="I2003" s="34">
        <v>470000000</v>
      </c>
      <c r="J2003" s="21" t="s">
        <v>1330</v>
      </c>
      <c r="K2003" s="17" t="s">
        <v>1647</v>
      </c>
      <c r="L2003" s="236" t="s">
        <v>3930</v>
      </c>
      <c r="M2003" s="141" t="s">
        <v>383</v>
      </c>
      <c r="N2003" s="364" t="s">
        <v>6116</v>
      </c>
      <c r="O2003" s="3" t="s">
        <v>1382</v>
      </c>
      <c r="P2003" s="7" t="s">
        <v>1354</v>
      </c>
      <c r="Q2003" s="3" t="s">
        <v>1195</v>
      </c>
      <c r="R2003" s="158">
        <v>2</v>
      </c>
      <c r="S2003" s="9">
        <v>8772</v>
      </c>
      <c r="T2003" s="254">
        <f t="shared" si="335"/>
        <v>17544</v>
      </c>
      <c r="U2003" s="83">
        <f t="shared" si="336"/>
        <v>19649.280000000002</v>
      </c>
      <c r="V2003" s="9" t="s">
        <v>1341</v>
      </c>
      <c r="W2003" s="153" t="s">
        <v>1410</v>
      </c>
      <c r="X2003" s="244"/>
    </row>
    <row r="2004" spans="1:24" s="226" customFormat="1" ht="102">
      <c r="A2004" s="9" t="s">
        <v>7873</v>
      </c>
      <c r="B2004" s="3" t="s">
        <v>1332</v>
      </c>
      <c r="C2004" s="195" t="s">
        <v>4758</v>
      </c>
      <c r="D2004" s="206" t="s">
        <v>4924</v>
      </c>
      <c r="E2004" s="200" t="s">
        <v>4925</v>
      </c>
      <c r="F2004" s="244"/>
      <c r="G2004" s="162" t="s">
        <v>385</v>
      </c>
      <c r="H2004" s="242">
        <v>0</v>
      </c>
      <c r="I2004" s="34">
        <v>470000000</v>
      </c>
      <c r="J2004" s="21" t="s">
        <v>1330</v>
      </c>
      <c r="K2004" s="17" t="s">
        <v>1647</v>
      </c>
      <c r="L2004" s="236" t="s">
        <v>3930</v>
      </c>
      <c r="M2004" s="141" t="s">
        <v>383</v>
      </c>
      <c r="N2004" s="364" t="s">
        <v>6116</v>
      </c>
      <c r="O2004" s="3" t="s">
        <v>1382</v>
      </c>
      <c r="P2004" s="7" t="s">
        <v>1354</v>
      </c>
      <c r="Q2004" s="3" t="s">
        <v>1195</v>
      </c>
      <c r="R2004" s="158">
        <v>2</v>
      </c>
      <c r="S2004" s="9">
        <v>8772</v>
      </c>
      <c r="T2004" s="254">
        <f t="shared" ref="T2004:T2067" si="337">R2004*S2004</f>
        <v>17544</v>
      </c>
      <c r="U2004" s="83">
        <f t="shared" si="336"/>
        <v>19649.280000000002</v>
      </c>
      <c r="V2004" s="9" t="s">
        <v>1341</v>
      </c>
      <c r="W2004" s="153" t="s">
        <v>1410</v>
      </c>
      <c r="X2004" s="244"/>
    </row>
    <row r="2005" spans="1:24" s="226" customFormat="1" ht="102">
      <c r="A2005" s="9" t="s">
        <v>7874</v>
      </c>
      <c r="B2005" s="3" t="s">
        <v>1332</v>
      </c>
      <c r="C2005" s="195" t="s">
        <v>4926</v>
      </c>
      <c r="D2005" s="200" t="s">
        <v>4927</v>
      </c>
      <c r="E2005" s="200" t="s">
        <v>4928</v>
      </c>
      <c r="F2005" s="244"/>
      <c r="G2005" s="162" t="s">
        <v>385</v>
      </c>
      <c r="H2005" s="242">
        <v>0</v>
      </c>
      <c r="I2005" s="34">
        <v>470000000</v>
      </c>
      <c r="J2005" s="21" t="s">
        <v>1330</v>
      </c>
      <c r="K2005" s="17" t="s">
        <v>1647</v>
      </c>
      <c r="L2005" s="236" t="s">
        <v>3930</v>
      </c>
      <c r="M2005" s="141" t="s">
        <v>383</v>
      </c>
      <c r="N2005" s="364" t="s">
        <v>6116</v>
      </c>
      <c r="O2005" s="3" t="s">
        <v>1382</v>
      </c>
      <c r="P2005" s="7" t="s">
        <v>1354</v>
      </c>
      <c r="Q2005" s="3" t="s">
        <v>1195</v>
      </c>
      <c r="R2005" s="158">
        <v>2</v>
      </c>
      <c r="S2005" s="9">
        <v>7602</v>
      </c>
      <c r="T2005" s="254">
        <f t="shared" si="337"/>
        <v>15204</v>
      </c>
      <c r="U2005" s="83">
        <f t="shared" si="336"/>
        <v>17028.480000000003</v>
      </c>
      <c r="V2005" s="9" t="s">
        <v>1341</v>
      </c>
      <c r="W2005" s="153" t="s">
        <v>1410</v>
      </c>
      <c r="X2005" s="244"/>
    </row>
    <row r="2006" spans="1:24" s="226" customFormat="1" ht="102">
      <c r="A2006" s="9" t="s">
        <v>7875</v>
      </c>
      <c r="B2006" s="3" t="s">
        <v>1332</v>
      </c>
      <c r="C2006" s="195" t="s">
        <v>4929</v>
      </c>
      <c r="D2006" s="200" t="s">
        <v>4693</v>
      </c>
      <c r="E2006" s="200" t="s">
        <v>4930</v>
      </c>
      <c r="F2006" s="244"/>
      <c r="G2006" s="162" t="s">
        <v>385</v>
      </c>
      <c r="H2006" s="242">
        <v>0</v>
      </c>
      <c r="I2006" s="34">
        <v>470000000</v>
      </c>
      <c r="J2006" s="21" t="s">
        <v>1330</v>
      </c>
      <c r="K2006" s="17" t="s">
        <v>1647</v>
      </c>
      <c r="L2006" s="236" t="s">
        <v>3930</v>
      </c>
      <c r="M2006" s="141" t="s">
        <v>383</v>
      </c>
      <c r="N2006" s="364" t="s">
        <v>6116</v>
      </c>
      <c r="O2006" s="3" t="s">
        <v>1382</v>
      </c>
      <c r="P2006" s="7" t="s">
        <v>1354</v>
      </c>
      <c r="Q2006" s="3" t="s">
        <v>1195</v>
      </c>
      <c r="R2006" s="158">
        <v>2</v>
      </c>
      <c r="S2006" s="9">
        <v>7602</v>
      </c>
      <c r="T2006" s="254">
        <f t="shared" si="337"/>
        <v>15204</v>
      </c>
      <c r="U2006" s="83">
        <f t="shared" si="336"/>
        <v>17028.480000000003</v>
      </c>
      <c r="V2006" s="9" t="s">
        <v>1341</v>
      </c>
      <c r="W2006" s="153" t="s">
        <v>1410</v>
      </c>
      <c r="X2006" s="244"/>
    </row>
    <row r="2007" spans="1:24" s="226" customFormat="1" ht="102">
      <c r="A2007" s="9" t="s">
        <v>7876</v>
      </c>
      <c r="B2007" s="3" t="s">
        <v>1332</v>
      </c>
      <c r="C2007" s="195" t="s">
        <v>4931</v>
      </c>
      <c r="D2007" s="200" t="s">
        <v>4693</v>
      </c>
      <c r="E2007" s="200" t="s">
        <v>4932</v>
      </c>
      <c r="F2007" s="244"/>
      <c r="G2007" s="162" t="s">
        <v>385</v>
      </c>
      <c r="H2007" s="242">
        <v>0</v>
      </c>
      <c r="I2007" s="34">
        <v>470000000</v>
      </c>
      <c r="J2007" s="21" t="s">
        <v>1330</v>
      </c>
      <c r="K2007" s="17" t="s">
        <v>1647</v>
      </c>
      <c r="L2007" s="236" t="s">
        <v>3930</v>
      </c>
      <c r="M2007" s="141" t="s">
        <v>383</v>
      </c>
      <c r="N2007" s="364" t="s">
        <v>6116</v>
      </c>
      <c r="O2007" s="3" t="s">
        <v>1382</v>
      </c>
      <c r="P2007" s="7" t="s">
        <v>1354</v>
      </c>
      <c r="Q2007" s="3" t="s">
        <v>1195</v>
      </c>
      <c r="R2007" s="158">
        <v>2</v>
      </c>
      <c r="S2007" s="9">
        <v>7602</v>
      </c>
      <c r="T2007" s="254">
        <f t="shared" si="337"/>
        <v>15204</v>
      </c>
      <c r="U2007" s="83">
        <f t="shared" si="336"/>
        <v>17028.480000000003</v>
      </c>
      <c r="V2007" s="9" t="s">
        <v>1341</v>
      </c>
      <c r="W2007" s="153" t="s">
        <v>1410</v>
      </c>
      <c r="X2007" s="244"/>
    </row>
    <row r="2008" spans="1:24" s="226" customFormat="1" ht="102">
      <c r="A2008" s="9" t="s">
        <v>7877</v>
      </c>
      <c r="B2008" s="3" t="s">
        <v>1332</v>
      </c>
      <c r="C2008" s="195" t="s">
        <v>4933</v>
      </c>
      <c r="D2008" s="200" t="s">
        <v>4753</v>
      </c>
      <c r="E2008" s="200" t="s">
        <v>4934</v>
      </c>
      <c r="F2008" s="244"/>
      <c r="G2008" s="162" t="s">
        <v>385</v>
      </c>
      <c r="H2008" s="242">
        <v>0</v>
      </c>
      <c r="I2008" s="34">
        <v>470000000</v>
      </c>
      <c r="J2008" s="21" t="s">
        <v>1330</v>
      </c>
      <c r="K2008" s="17" t="s">
        <v>1647</v>
      </c>
      <c r="L2008" s="236" t="s">
        <v>3930</v>
      </c>
      <c r="M2008" s="141" t="s">
        <v>383</v>
      </c>
      <c r="N2008" s="364" t="s">
        <v>6116</v>
      </c>
      <c r="O2008" s="3" t="s">
        <v>1382</v>
      </c>
      <c r="P2008" s="7" t="s">
        <v>1354</v>
      </c>
      <c r="Q2008" s="3" t="s">
        <v>1195</v>
      </c>
      <c r="R2008" s="158">
        <v>2</v>
      </c>
      <c r="S2008" s="9">
        <v>8772</v>
      </c>
      <c r="T2008" s="254">
        <f t="shared" si="337"/>
        <v>17544</v>
      </c>
      <c r="U2008" s="83">
        <f t="shared" si="336"/>
        <v>19649.280000000002</v>
      </c>
      <c r="V2008" s="9" t="s">
        <v>1341</v>
      </c>
      <c r="W2008" s="153" t="s">
        <v>1410</v>
      </c>
      <c r="X2008" s="244"/>
    </row>
    <row r="2009" spans="1:24" s="226" customFormat="1" ht="102">
      <c r="A2009" s="9" t="s">
        <v>7878</v>
      </c>
      <c r="B2009" s="3" t="s">
        <v>1332</v>
      </c>
      <c r="C2009" s="193" t="s">
        <v>4229</v>
      </c>
      <c r="D2009" s="191" t="s">
        <v>4230</v>
      </c>
      <c r="E2009" s="200" t="s">
        <v>4935</v>
      </c>
      <c r="F2009" s="244"/>
      <c r="G2009" s="162" t="s">
        <v>385</v>
      </c>
      <c r="H2009" s="242">
        <v>0</v>
      </c>
      <c r="I2009" s="34">
        <v>470000000</v>
      </c>
      <c r="J2009" s="21" t="s">
        <v>1330</v>
      </c>
      <c r="K2009" s="17" t="s">
        <v>1647</v>
      </c>
      <c r="L2009" s="236" t="s">
        <v>3930</v>
      </c>
      <c r="M2009" s="141" t="s">
        <v>383</v>
      </c>
      <c r="N2009" s="364" t="s">
        <v>6116</v>
      </c>
      <c r="O2009" s="3" t="s">
        <v>1382</v>
      </c>
      <c r="P2009" s="7" t="s">
        <v>1354</v>
      </c>
      <c r="Q2009" s="3" t="s">
        <v>1195</v>
      </c>
      <c r="R2009" s="158">
        <v>2</v>
      </c>
      <c r="S2009" s="9">
        <v>6433</v>
      </c>
      <c r="T2009" s="254">
        <f t="shared" si="337"/>
        <v>12866</v>
      </c>
      <c r="U2009" s="83">
        <f t="shared" si="336"/>
        <v>14409.920000000002</v>
      </c>
      <c r="V2009" s="9" t="s">
        <v>1341</v>
      </c>
      <c r="W2009" s="153" t="s">
        <v>1410</v>
      </c>
      <c r="X2009" s="244"/>
    </row>
    <row r="2010" spans="1:24" s="226" customFormat="1" ht="102">
      <c r="A2010" s="9" t="s">
        <v>7879</v>
      </c>
      <c r="B2010" s="3" t="s">
        <v>1332</v>
      </c>
      <c r="C2010" s="195" t="s">
        <v>4936</v>
      </c>
      <c r="D2010" s="200" t="s">
        <v>4937</v>
      </c>
      <c r="E2010" s="200" t="s">
        <v>4938</v>
      </c>
      <c r="F2010" s="244"/>
      <c r="G2010" s="162" t="s">
        <v>385</v>
      </c>
      <c r="H2010" s="242">
        <v>0</v>
      </c>
      <c r="I2010" s="34">
        <v>470000000</v>
      </c>
      <c r="J2010" s="21" t="s">
        <v>1330</v>
      </c>
      <c r="K2010" s="17" t="s">
        <v>1647</v>
      </c>
      <c r="L2010" s="236" t="s">
        <v>3930</v>
      </c>
      <c r="M2010" s="141" t="s">
        <v>383</v>
      </c>
      <c r="N2010" s="364" t="s">
        <v>6116</v>
      </c>
      <c r="O2010" s="3" t="s">
        <v>1382</v>
      </c>
      <c r="P2010" s="7" t="s">
        <v>1354</v>
      </c>
      <c r="Q2010" s="3" t="s">
        <v>1195</v>
      </c>
      <c r="R2010" s="158">
        <v>1</v>
      </c>
      <c r="S2010" s="9">
        <v>115895.9</v>
      </c>
      <c r="T2010" s="254">
        <f t="shared" si="337"/>
        <v>115895.9</v>
      </c>
      <c r="U2010" s="83">
        <f t="shared" si="336"/>
        <v>129803.40800000001</v>
      </c>
      <c r="V2010" s="9" t="s">
        <v>1341</v>
      </c>
      <c r="W2010" s="153" t="s">
        <v>1410</v>
      </c>
      <c r="X2010" s="244"/>
    </row>
    <row r="2011" spans="1:24" s="226" customFormat="1" ht="102">
      <c r="A2011" s="9" t="s">
        <v>7880</v>
      </c>
      <c r="B2011" s="3" t="s">
        <v>1332</v>
      </c>
      <c r="C2011" s="193" t="s">
        <v>4515</v>
      </c>
      <c r="D2011" s="191" t="s">
        <v>4516</v>
      </c>
      <c r="E2011" s="200" t="s">
        <v>4939</v>
      </c>
      <c r="F2011" s="244"/>
      <c r="G2011" s="162" t="s">
        <v>385</v>
      </c>
      <c r="H2011" s="242">
        <v>0</v>
      </c>
      <c r="I2011" s="34">
        <v>470000000</v>
      </c>
      <c r="J2011" s="21" t="s">
        <v>1330</v>
      </c>
      <c r="K2011" s="17" t="s">
        <v>1647</v>
      </c>
      <c r="L2011" s="236" t="s">
        <v>3930</v>
      </c>
      <c r="M2011" s="141" t="s">
        <v>383</v>
      </c>
      <c r="N2011" s="364" t="s">
        <v>6116</v>
      </c>
      <c r="O2011" s="3" t="s">
        <v>1382</v>
      </c>
      <c r="P2011" s="7" t="s">
        <v>1354</v>
      </c>
      <c r="Q2011" s="3" t="s">
        <v>1195</v>
      </c>
      <c r="R2011" s="158">
        <v>2</v>
      </c>
      <c r="S2011" s="9">
        <v>14620</v>
      </c>
      <c r="T2011" s="254">
        <f t="shared" si="337"/>
        <v>29240</v>
      </c>
      <c r="U2011" s="83">
        <f t="shared" si="336"/>
        <v>32748.800000000003</v>
      </c>
      <c r="V2011" s="9" t="s">
        <v>1341</v>
      </c>
      <c r="W2011" s="153" t="s">
        <v>1410</v>
      </c>
      <c r="X2011" s="244"/>
    </row>
    <row r="2012" spans="1:24" s="226" customFormat="1" ht="102">
      <c r="A2012" s="9" t="s">
        <v>7881</v>
      </c>
      <c r="B2012" s="3" t="s">
        <v>1332</v>
      </c>
      <c r="C2012" s="195" t="s">
        <v>4662</v>
      </c>
      <c r="D2012" s="206" t="s">
        <v>4940</v>
      </c>
      <c r="E2012" s="264" t="s">
        <v>4941</v>
      </c>
      <c r="F2012" s="244"/>
      <c r="G2012" s="162" t="s">
        <v>385</v>
      </c>
      <c r="H2012" s="242">
        <v>0</v>
      </c>
      <c r="I2012" s="34">
        <v>470000000</v>
      </c>
      <c r="J2012" s="21" t="s">
        <v>1330</v>
      </c>
      <c r="K2012" s="17" t="s">
        <v>1647</v>
      </c>
      <c r="L2012" s="236" t="s">
        <v>3930</v>
      </c>
      <c r="M2012" s="141" t="s">
        <v>383</v>
      </c>
      <c r="N2012" s="364" t="s">
        <v>6116</v>
      </c>
      <c r="O2012" s="3" t="s">
        <v>1382</v>
      </c>
      <c r="P2012" s="190" t="s">
        <v>1349</v>
      </c>
      <c r="Q2012" s="9" t="s">
        <v>1348</v>
      </c>
      <c r="R2012" s="158">
        <v>2</v>
      </c>
      <c r="S2012" s="9">
        <v>25000</v>
      </c>
      <c r="T2012" s="254">
        <f t="shared" si="337"/>
        <v>50000</v>
      </c>
      <c r="U2012" s="83">
        <f t="shared" si="336"/>
        <v>56000.000000000007</v>
      </c>
      <c r="V2012" s="9" t="s">
        <v>1341</v>
      </c>
      <c r="W2012" s="153" t="s">
        <v>1410</v>
      </c>
      <c r="X2012" s="244"/>
    </row>
    <row r="2013" spans="1:24" s="226" customFormat="1" ht="102">
      <c r="A2013" s="9" t="s">
        <v>7882</v>
      </c>
      <c r="B2013" s="3" t="s">
        <v>1332</v>
      </c>
      <c r="C2013" s="195" t="s">
        <v>4942</v>
      </c>
      <c r="D2013" s="190" t="s">
        <v>4628</v>
      </c>
      <c r="E2013" s="200" t="s">
        <v>4943</v>
      </c>
      <c r="F2013" s="244"/>
      <c r="G2013" s="162" t="s">
        <v>385</v>
      </c>
      <c r="H2013" s="242">
        <v>0</v>
      </c>
      <c r="I2013" s="34">
        <v>470000000</v>
      </c>
      <c r="J2013" s="21" t="s">
        <v>1330</v>
      </c>
      <c r="K2013" s="17" t="s">
        <v>1647</v>
      </c>
      <c r="L2013" s="236" t="s">
        <v>3930</v>
      </c>
      <c r="M2013" s="141" t="s">
        <v>383</v>
      </c>
      <c r="N2013" s="364" t="s">
        <v>6116</v>
      </c>
      <c r="O2013" s="3" t="s">
        <v>1382</v>
      </c>
      <c r="P2013" s="7" t="s">
        <v>1354</v>
      </c>
      <c r="Q2013" s="3" t="s">
        <v>1195</v>
      </c>
      <c r="R2013" s="158">
        <v>2</v>
      </c>
      <c r="S2013" s="9">
        <v>14620</v>
      </c>
      <c r="T2013" s="254">
        <f t="shared" si="337"/>
        <v>29240</v>
      </c>
      <c r="U2013" s="83">
        <f t="shared" si="336"/>
        <v>32748.800000000003</v>
      </c>
      <c r="V2013" s="9" t="s">
        <v>1341</v>
      </c>
      <c r="W2013" s="153" t="s">
        <v>1410</v>
      </c>
      <c r="X2013" s="244"/>
    </row>
    <row r="2014" spans="1:24" s="226" customFormat="1" ht="102">
      <c r="A2014" s="9" t="s">
        <v>7883</v>
      </c>
      <c r="B2014" s="3" t="s">
        <v>1332</v>
      </c>
      <c r="C2014" s="195" t="s">
        <v>4944</v>
      </c>
      <c r="D2014" s="200" t="s">
        <v>4258</v>
      </c>
      <c r="E2014" s="200" t="s">
        <v>4945</v>
      </c>
      <c r="F2014" s="244"/>
      <c r="G2014" s="162" t="s">
        <v>385</v>
      </c>
      <c r="H2014" s="242">
        <v>0</v>
      </c>
      <c r="I2014" s="34">
        <v>470000000</v>
      </c>
      <c r="J2014" s="21" t="s">
        <v>1330</v>
      </c>
      <c r="K2014" s="17" t="s">
        <v>1647</v>
      </c>
      <c r="L2014" s="236" t="s">
        <v>3930</v>
      </c>
      <c r="M2014" s="141" t="s">
        <v>383</v>
      </c>
      <c r="N2014" s="364" t="s">
        <v>6116</v>
      </c>
      <c r="O2014" s="3" t="s">
        <v>1382</v>
      </c>
      <c r="P2014" s="7" t="s">
        <v>1354</v>
      </c>
      <c r="Q2014" s="3" t="s">
        <v>1195</v>
      </c>
      <c r="R2014" s="158">
        <v>40</v>
      </c>
      <c r="S2014" s="9">
        <v>1493.96</v>
      </c>
      <c r="T2014" s="254">
        <f t="shared" si="337"/>
        <v>59758.400000000001</v>
      </c>
      <c r="U2014" s="83">
        <f t="shared" si="336"/>
        <v>66929.40800000001</v>
      </c>
      <c r="V2014" s="9" t="s">
        <v>1341</v>
      </c>
      <c r="W2014" s="153" t="s">
        <v>1410</v>
      </c>
      <c r="X2014" s="244"/>
    </row>
    <row r="2015" spans="1:24" s="226" customFormat="1" ht="102">
      <c r="A2015" s="9" t="s">
        <v>7884</v>
      </c>
      <c r="B2015" s="3" t="s">
        <v>1332</v>
      </c>
      <c r="C2015" s="195" t="s">
        <v>4946</v>
      </c>
      <c r="D2015" s="200" t="s">
        <v>4947</v>
      </c>
      <c r="E2015" s="200" t="s">
        <v>4948</v>
      </c>
      <c r="F2015" s="244"/>
      <c r="G2015" s="162" t="s">
        <v>385</v>
      </c>
      <c r="H2015" s="242">
        <v>0</v>
      </c>
      <c r="I2015" s="34">
        <v>470000000</v>
      </c>
      <c r="J2015" s="21" t="s">
        <v>1330</v>
      </c>
      <c r="K2015" s="17" t="s">
        <v>1647</v>
      </c>
      <c r="L2015" s="236" t="s">
        <v>3930</v>
      </c>
      <c r="M2015" s="141" t="s">
        <v>383</v>
      </c>
      <c r="N2015" s="364" t="s">
        <v>6116</v>
      </c>
      <c r="O2015" s="3" t="s">
        <v>1382</v>
      </c>
      <c r="P2015" s="7" t="s">
        <v>1349</v>
      </c>
      <c r="Q2015" s="3" t="s">
        <v>1348</v>
      </c>
      <c r="R2015" s="158">
        <v>1</v>
      </c>
      <c r="S2015" s="9">
        <v>287927.23</v>
      </c>
      <c r="T2015" s="254">
        <f t="shared" si="337"/>
        <v>287927.23</v>
      </c>
      <c r="U2015" s="83">
        <f t="shared" si="336"/>
        <v>322478.4976</v>
      </c>
      <c r="V2015" s="9" t="s">
        <v>1341</v>
      </c>
      <c r="W2015" s="153" t="s">
        <v>1410</v>
      </c>
      <c r="X2015" s="244"/>
    </row>
    <row r="2016" spans="1:24" s="226" customFormat="1" ht="102">
      <c r="A2016" s="9" t="s">
        <v>7885</v>
      </c>
      <c r="B2016" s="3" t="s">
        <v>1332</v>
      </c>
      <c r="C2016" s="195" t="s">
        <v>4949</v>
      </c>
      <c r="D2016" s="200" t="s">
        <v>4947</v>
      </c>
      <c r="E2016" s="200" t="s">
        <v>4950</v>
      </c>
      <c r="F2016" s="244"/>
      <c r="G2016" s="162" t="s">
        <v>385</v>
      </c>
      <c r="H2016" s="242">
        <v>0</v>
      </c>
      <c r="I2016" s="34">
        <v>470000000</v>
      </c>
      <c r="J2016" s="21" t="s">
        <v>1330</v>
      </c>
      <c r="K2016" s="17" t="s">
        <v>1647</v>
      </c>
      <c r="L2016" s="236" t="s">
        <v>3930</v>
      </c>
      <c r="M2016" s="141" t="s">
        <v>383</v>
      </c>
      <c r="N2016" s="364" t="s">
        <v>6116</v>
      </c>
      <c r="O2016" s="3" t="s">
        <v>1382</v>
      </c>
      <c r="P2016" s="7" t="s">
        <v>1349</v>
      </c>
      <c r="Q2016" s="3" t="s">
        <v>1348</v>
      </c>
      <c r="R2016" s="158">
        <v>1</v>
      </c>
      <c r="S2016" s="9">
        <v>210512.06</v>
      </c>
      <c r="T2016" s="254">
        <f t="shared" si="337"/>
        <v>210512.06</v>
      </c>
      <c r="U2016" s="83">
        <f t="shared" si="336"/>
        <v>235773.50720000002</v>
      </c>
      <c r="V2016" s="9" t="s">
        <v>1341</v>
      </c>
      <c r="W2016" s="153" t="s">
        <v>1410</v>
      </c>
      <c r="X2016" s="244"/>
    </row>
    <row r="2017" spans="1:24" s="226" customFormat="1" ht="102">
      <c r="A2017" s="9" t="s">
        <v>7886</v>
      </c>
      <c r="B2017" s="3" t="s">
        <v>1332</v>
      </c>
      <c r="C2017" s="195" t="s">
        <v>4951</v>
      </c>
      <c r="D2017" s="200" t="s">
        <v>4952</v>
      </c>
      <c r="E2017" s="200" t="s">
        <v>4953</v>
      </c>
      <c r="F2017" s="244"/>
      <c r="G2017" s="162" t="s">
        <v>385</v>
      </c>
      <c r="H2017" s="242">
        <v>0</v>
      </c>
      <c r="I2017" s="34">
        <v>470000000</v>
      </c>
      <c r="J2017" s="21" t="s">
        <v>1330</v>
      </c>
      <c r="K2017" s="17" t="s">
        <v>1647</v>
      </c>
      <c r="L2017" s="236" t="s">
        <v>3930</v>
      </c>
      <c r="M2017" s="141" t="s">
        <v>383</v>
      </c>
      <c r="N2017" s="364" t="s">
        <v>6116</v>
      </c>
      <c r="O2017" s="3" t="s">
        <v>1382</v>
      </c>
      <c r="P2017" s="7" t="s">
        <v>1354</v>
      </c>
      <c r="Q2017" s="3" t="s">
        <v>1195</v>
      </c>
      <c r="R2017" s="158">
        <v>20</v>
      </c>
      <c r="S2017" s="9">
        <v>2781.53</v>
      </c>
      <c r="T2017" s="254">
        <f t="shared" si="337"/>
        <v>55630.600000000006</v>
      </c>
      <c r="U2017" s="83">
        <f t="shared" si="336"/>
        <v>62306.272000000012</v>
      </c>
      <c r="V2017" s="9" t="s">
        <v>1341</v>
      </c>
      <c r="W2017" s="153" t="s">
        <v>1410</v>
      </c>
      <c r="X2017" s="244"/>
    </row>
    <row r="2018" spans="1:24" s="226" customFormat="1" ht="102">
      <c r="A2018" s="9" t="s">
        <v>7887</v>
      </c>
      <c r="B2018" s="3" t="s">
        <v>1332</v>
      </c>
      <c r="C2018" s="195" t="s">
        <v>4954</v>
      </c>
      <c r="D2018" s="200" t="s">
        <v>4955</v>
      </c>
      <c r="E2018" s="200" t="s">
        <v>4956</v>
      </c>
      <c r="F2018" s="244"/>
      <c r="G2018" s="162" t="s">
        <v>385</v>
      </c>
      <c r="H2018" s="242">
        <v>0</v>
      </c>
      <c r="I2018" s="34">
        <v>470000000</v>
      </c>
      <c r="J2018" s="21" t="s">
        <v>1330</v>
      </c>
      <c r="K2018" s="17" t="s">
        <v>1647</v>
      </c>
      <c r="L2018" s="236" t="s">
        <v>3930</v>
      </c>
      <c r="M2018" s="141" t="s">
        <v>383</v>
      </c>
      <c r="N2018" s="364" t="s">
        <v>6116</v>
      </c>
      <c r="O2018" s="3" t="s">
        <v>1382</v>
      </c>
      <c r="P2018" s="7" t="s">
        <v>1354</v>
      </c>
      <c r="Q2018" s="3" t="s">
        <v>1195</v>
      </c>
      <c r="R2018" s="158">
        <v>8</v>
      </c>
      <c r="S2018" s="9">
        <v>13225.03</v>
      </c>
      <c r="T2018" s="254">
        <f t="shared" si="337"/>
        <v>105800.24</v>
      </c>
      <c r="U2018" s="83">
        <f t="shared" si="336"/>
        <v>118496.26880000002</v>
      </c>
      <c r="V2018" s="9" t="s">
        <v>1341</v>
      </c>
      <c r="W2018" s="153" t="s">
        <v>1410</v>
      </c>
      <c r="X2018" s="244"/>
    </row>
    <row r="2019" spans="1:24" s="226" customFormat="1" ht="102">
      <c r="A2019" s="9" t="s">
        <v>7888</v>
      </c>
      <c r="B2019" s="3" t="s">
        <v>1332</v>
      </c>
      <c r="C2019" s="195" t="s">
        <v>4957</v>
      </c>
      <c r="D2019" s="199" t="s">
        <v>4958</v>
      </c>
      <c r="E2019" s="200" t="s">
        <v>4959</v>
      </c>
      <c r="F2019" s="244"/>
      <c r="G2019" s="162" t="s">
        <v>385</v>
      </c>
      <c r="H2019" s="242">
        <v>0</v>
      </c>
      <c r="I2019" s="34">
        <v>470000000</v>
      </c>
      <c r="J2019" s="21" t="s">
        <v>1330</v>
      </c>
      <c r="K2019" s="17" t="s">
        <v>1647</v>
      </c>
      <c r="L2019" s="236" t="s">
        <v>3930</v>
      </c>
      <c r="M2019" s="141" t="s">
        <v>383</v>
      </c>
      <c r="N2019" s="364" t="s">
        <v>6116</v>
      </c>
      <c r="O2019" s="3" t="s">
        <v>1382</v>
      </c>
      <c r="P2019" s="7" t="s">
        <v>1354</v>
      </c>
      <c r="Q2019" s="3" t="s">
        <v>1195</v>
      </c>
      <c r="R2019" s="158">
        <v>2</v>
      </c>
      <c r="S2019" s="9">
        <v>32372.799999999999</v>
      </c>
      <c r="T2019" s="254">
        <f t="shared" si="337"/>
        <v>64745.599999999999</v>
      </c>
      <c r="U2019" s="83">
        <f t="shared" si="336"/>
        <v>72515.072</v>
      </c>
      <c r="V2019" s="9" t="s">
        <v>1341</v>
      </c>
      <c r="W2019" s="153" t="s">
        <v>1410</v>
      </c>
      <c r="X2019" s="244"/>
    </row>
    <row r="2020" spans="1:24" s="226" customFormat="1" ht="102">
      <c r="A2020" s="9" t="s">
        <v>7889</v>
      </c>
      <c r="B2020" s="3" t="s">
        <v>1332</v>
      </c>
      <c r="C2020" s="193" t="s">
        <v>4777</v>
      </c>
      <c r="D2020" s="191" t="s">
        <v>4778</v>
      </c>
      <c r="E2020" s="200" t="s">
        <v>4960</v>
      </c>
      <c r="F2020" s="244"/>
      <c r="G2020" s="162" t="s">
        <v>385</v>
      </c>
      <c r="H2020" s="242">
        <v>0</v>
      </c>
      <c r="I2020" s="34">
        <v>470000000</v>
      </c>
      <c r="J2020" s="21" t="s">
        <v>1330</v>
      </c>
      <c r="K2020" s="17" t="s">
        <v>1647</v>
      </c>
      <c r="L2020" s="236" t="s">
        <v>3930</v>
      </c>
      <c r="M2020" s="141" t="s">
        <v>383</v>
      </c>
      <c r="N2020" s="364" t="s">
        <v>6116</v>
      </c>
      <c r="O2020" s="3" t="s">
        <v>1382</v>
      </c>
      <c r="P2020" s="7" t="s">
        <v>1354</v>
      </c>
      <c r="Q2020" s="3" t="s">
        <v>1195</v>
      </c>
      <c r="R2020" s="158">
        <v>2</v>
      </c>
      <c r="S2020" s="9">
        <v>91232</v>
      </c>
      <c r="T2020" s="254">
        <f t="shared" si="337"/>
        <v>182464</v>
      </c>
      <c r="U2020" s="83">
        <f t="shared" si="336"/>
        <v>204359.68000000002</v>
      </c>
      <c r="V2020" s="9" t="s">
        <v>1341</v>
      </c>
      <c r="W2020" s="153" t="s">
        <v>1410</v>
      </c>
      <c r="X2020" s="244"/>
    </row>
    <row r="2021" spans="1:24" s="226" customFormat="1" ht="102">
      <c r="A2021" s="9" t="s">
        <v>7890</v>
      </c>
      <c r="B2021" s="3" t="s">
        <v>1332</v>
      </c>
      <c r="C2021" s="193" t="s">
        <v>4777</v>
      </c>
      <c r="D2021" s="191" t="s">
        <v>4778</v>
      </c>
      <c r="E2021" s="200" t="s">
        <v>4961</v>
      </c>
      <c r="F2021" s="244"/>
      <c r="G2021" s="162" t="s">
        <v>385</v>
      </c>
      <c r="H2021" s="242">
        <v>0</v>
      </c>
      <c r="I2021" s="34">
        <v>470000000</v>
      </c>
      <c r="J2021" s="21" t="s">
        <v>1330</v>
      </c>
      <c r="K2021" s="17" t="s">
        <v>1647</v>
      </c>
      <c r="L2021" s="236" t="s">
        <v>3930</v>
      </c>
      <c r="M2021" s="141" t="s">
        <v>383</v>
      </c>
      <c r="N2021" s="364" t="s">
        <v>6116</v>
      </c>
      <c r="O2021" s="3" t="s">
        <v>1382</v>
      </c>
      <c r="P2021" s="7" t="s">
        <v>1354</v>
      </c>
      <c r="Q2021" s="3" t="s">
        <v>1195</v>
      </c>
      <c r="R2021" s="158">
        <v>2</v>
      </c>
      <c r="S2021" s="9">
        <v>91232</v>
      </c>
      <c r="T2021" s="254">
        <f t="shared" si="337"/>
        <v>182464</v>
      </c>
      <c r="U2021" s="83">
        <f t="shared" si="336"/>
        <v>204359.68000000002</v>
      </c>
      <c r="V2021" s="9" t="s">
        <v>1341</v>
      </c>
      <c r="W2021" s="153" t="s">
        <v>1410</v>
      </c>
      <c r="X2021" s="244"/>
    </row>
    <row r="2022" spans="1:24" s="226" customFormat="1" ht="102">
      <c r="A2022" s="9" t="s">
        <v>7891</v>
      </c>
      <c r="B2022" s="3" t="s">
        <v>1332</v>
      </c>
      <c r="C2022" s="193" t="s">
        <v>4777</v>
      </c>
      <c r="D2022" s="191" t="s">
        <v>4778</v>
      </c>
      <c r="E2022" s="200" t="s">
        <v>4962</v>
      </c>
      <c r="F2022" s="244"/>
      <c r="G2022" s="162" t="s">
        <v>385</v>
      </c>
      <c r="H2022" s="242">
        <v>0</v>
      </c>
      <c r="I2022" s="34">
        <v>470000000</v>
      </c>
      <c r="J2022" s="21" t="s">
        <v>1330</v>
      </c>
      <c r="K2022" s="17" t="s">
        <v>1647</v>
      </c>
      <c r="L2022" s="236" t="s">
        <v>3930</v>
      </c>
      <c r="M2022" s="141" t="s">
        <v>383</v>
      </c>
      <c r="N2022" s="364" t="s">
        <v>6116</v>
      </c>
      <c r="O2022" s="3" t="s">
        <v>1382</v>
      </c>
      <c r="P2022" s="7" t="s">
        <v>1354</v>
      </c>
      <c r="Q2022" s="3" t="s">
        <v>1195</v>
      </c>
      <c r="R2022" s="158">
        <v>2</v>
      </c>
      <c r="S2022" s="9">
        <v>91232</v>
      </c>
      <c r="T2022" s="254">
        <f t="shared" si="337"/>
        <v>182464</v>
      </c>
      <c r="U2022" s="83">
        <f t="shared" si="336"/>
        <v>204359.68000000002</v>
      </c>
      <c r="V2022" s="9" t="s">
        <v>1341</v>
      </c>
      <c r="W2022" s="153" t="s">
        <v>1410</v>
      </c>
      <c r="X2022" s="244"/>
    </row>
    <row r="2023" spans="1:24" s="226" customFormat="1" ht="102">
      <c r="A2023" s="9" t="s">
        <v>7892</v>
      </c>
      <c r="B2023" s="3" t="s">
        <v>1332</v>
      </c>
      <c r="C2023" s="193" t="s">
        <v>4777</v>
      </c>
      <c r="D2023" s="191" t="s">
        <v>4778</v>
      </c>
      <c r="E2023" s="200" t="s">
        <v>4963</v>
      </c>
      <c r="F2023" s="244"/>
      <c r="G2023" s="162" t="s">
        <v>385</v>
      </c>
      <c r="H2023" s="242">
        <v>0</v>
      </c>
      <c r="I2023" s="34">
        <v>470000000</v>
      </c>
      <c r="J2023" s="21" t="s">
        <v>1330</v>
      </c>
      <c r="K2023" s="17" t="s">
        <v>1647</v>
      </c>
      <c r="L2023" s="236" t="s">
        <v>3930</v>
      </c>
      <c r="M2023" s="141" t="s">
        <v>383</v>
      </c>
      <c r="N2023" s="364" t="s">
        <v>6116</v>
      </c>
      <c r="O2023" s="3" t="s">
        <v>1382</v>
      </c>
      <c r="P2023" s="7" t="s">
        <v>1354</v>
      </c>
      <c r="Q2023" s="3" t="s">
        <v>1195</v>
      </c>
      <c r="R2023" s="158">
        <v>2</v>
      </c>
      <c r="S2023" s="9">
        <v>91232</v>
      </c>
      <c r="T2023" s="254">
        <f t="shared" si="337"/>
        <v>182464</v>
      </c>
      <c r="U2023" s="83">
        <f t="shared" si="336"/>
        <v>204359.68000000002</v>
      </c>
      <c r="V2023" s="9" t="s">
        <v>1341</v>
      </c>
      <c r="W2023" s="153" t="s">
        <v>1410</v>
      </c>
      <c r="X2023" s="244"/>
    </row>
    <row r="2024" spans="1:24" s="226" customFormat="1" ht="102">
      <c r="A2024" s="9" t="s">
        <v>7893</v>
      </c>
      <c r="B2024" s="3" t="s">
        <v>1332</v>
      </c>
      <c r="C2024" s="195" t="s">
        <v>4964</v>
      </c>
      <c r="D2024" s="190" t="s">
        <v>4965</v>
      </c>
      <c r="E2024" s="200" t="s">
        <v>4966</v>
      </c>
      <c r="F2024" s="244"/>
      <c r="G2024" s="162" t="s">
        <v>385</v>
      </c>
      <c r="H2024" s="242">
        <v>0</v>
      </c>
      <c r="I2024" s="34">
        <v>470000000</v>
      </c>
      <c r="J2024" s="21" t="s">
        <v>1330</v>
      </c>
      <c r="K2024" s="17" t="s">
        <v>1647</v>
      </c>
      <c r="L2024" s="236" t="s">
        <v>3930</v>
      </c>
      <c r="M2024" s="141" t="s">
        <v>383</v>
      </c>
      <c r="N2024" s="364" t="s">
        <v>6116</v>
      </c>
      <c r="O2024" s="3" t="s">
        <v>1382</v>
      </c>
      <c r="P2024" s="7" t="s">
        <v>1354</v>
      </c>
      <c r="Q2024" s="3" t="s">
        <v>1195</v>
      </c>
      <c r="R2024" s="158">
        <v>4</v>
      </c>
      <c r="S2024" s="9">
        <v>5376.26</v>
      </c>
      <c r="T2024" s="254">
        <f t="shared" si="337"/>
        <v>21505.040000000001</v>
      </c>
      <c r="U2024" s="83">
        <f t="shared" si="336"/>
        <v>24085.644800000002</v>
      </c>
      <c r="V2024" s="9" t="s">
        <v>1341</v>
      </c>
      <c r="W2024" s="153" t="s">
        <v>1410</v>
      </c>
      <c r="X2024" s="244"/>
    </row>
    <row r="2025" spans="1:24" s="226" customFormat="1" ht="102">
      <c r="A2025" s="9" t="s">
        <v>7894</v>
      </c>
      <c r="B2025" s="3" t="s">
        <v>1332</v>
      </c>
      <c r="C2025" s="195" t="s">
        <v>4967</v>
      </c>
      <c r="D2025" s="200" t="s">
        <v>4968</v>
      </c>
      <c r="E2025" s="200" t="s">
        <v>4969</v>
      </c>
      <c r="F2025" s="244"/>
      <c r="G2025" s="162" t="s">
        <v>385</v>
      </c>
      <c r="H2025" s="242">
        <v>0</v>
      </c>
      <c r="I2025" s="34">
        <v>470000000</v>
      </c>
      <c r="J2025" s="21" t="s">
        <v>1330</v>
      </c>
      <c r="K2025" s="17" t="s">
        <v>1647</v>
      </c>
      <c r="L2025" s="236" t="s">
        <v>3930</v>
      </c>
      <c r="M2025" s="141" t="s">
        <v>383</v>
      </c>
      <c r="N2025" s="364" t="s">
        <v>6116</v>
      </c>
      <c r="O2025" s="3" t="s">
        <v>1382</v>
      </c>
      <c r="P2025" s="7" t="s">
        <v>1354</v>
      </c>
      <c r="Q2025" s="3" t="s">
        <v>1195</v>
      </c>
      <c r="R2025" s="158">
        <v>6</v>
      </c>
      <c r="S2025" s="9">
        <v>1374.44</v>
      </c>
      <c r="T2025" s="254">
        <f t="shared" si="337"/>
        <v>8246.64</v>
      </c>
      <c r="U2025" s="83">
        <f t="shared" si="336"/>
        <v>9236.2368000000006</v>
      </c>
      <c r="V2025" s="9" t="s">
        <v>1341</v>
      </c>
      <c r="W2025" s="153" t="s">
        <v>1410</v>
      </c>
      <c r="X2025" s="244"/>
    </row>
    <row r="2026" spans="1:24" s="226" customFormat="1" ht="102">
      <c r="A2026" s="9" t="s">
        <v>7895</v>
      </c>
      <c r="B2026" s="3" t="s">
        <v>1332</v>
      </c>
      <c r="C2026" s="195" t="s">
        <v>4967</v>
      </c>
      <c r="D2026" s="200" t="s">
        <v>4968</v>
      </c>
      <c r="E2026" s="200" t="s">
        <v>4970</v>
      </c>
      <c r="F2026" s="244"/>
      <c r="G2026" s="162" t="s">
        <v>385</v>
      </c>
      <c r="H2026" s="242">
        <v>0</v>
      </c>
      <c r="I2026" s="34">
        <v>470000000</v>
      </c>
      <c r="J2026" s="21" t="s">
        <v>1330</v>
      </c>
      <c r="K2026" s="17" t="s">
        <v>1647</v>
      </c>
      <c r="L2026" s="236" t="s">
        <v>3930</v>
      </c>
      <c r="M2026" s="141" t="s">
        <v>383</v>
      </c>
      <c r="N2026" s="364" t="s">
        <v>6116</v>
      </c>
      <c r="O2026" s="3" t="s">
        <v>1382</v>
      </c>
      <c r="P2026" s="7" t="s">
        <v>1354</v>
      </c>
      <c r="Q2026" s="3" t="s">
        <v>1195</v>
      </c>
      <c r="R2026" s="158">
        <v>6</v>
      </c>
      <c r="S2026" s="9">
        <v>1374.44</v>
      </c>
      <c r="T2026" s="254">
        <f t="shared" si="337"/>
        <v>8246.64</v>
      </c>
      <c r="U2026" s="83">
        <f t="shared" si="336"/>
        <v>9236.2368000000006</v>
      </c>
      <c r="V2026" s="9" t="s">
        <v>1341</v>
      </c>
      <c r="W2026" s="153" t="s">
        <v>1410</v>
      </c>
      <c r="X2026" s="244"/>
    </row>
    <row r="2027" spans="1:24" s="226" customFormat="1" ht="102">
      <c r="A2027" s="9" t="s">
        <v>7896</v>
      </c>
      <c r="B2027" s="3" t="s">
        <v>1332</v>
      </c>
      <c r="C2027" s="195" t="s">
        <v>4971</v>
      </c>
      <c r="D2027" s="200" t="s">
        <v>4968</v>
      </c>
      <c r="E2027" s="200" t="s">
        <v>4972</v>
      </c>
      <c r="F2027" s="244"/>
      <c r="G2027" s="162" t="s">
        <v>385</v>
      </c>
      <c r="H2027" s="242">
        <v>0</v>
      </c>
      <c r="I2027" s="34">
        <v>470000000</v>
      </c>
      <c r="J2027" s="21" t="s">
        <v>1330</v>
      </c>
      <c r="K2027" s="17" t="s">
        <v>1647</v>
      </c>
      <c r="L2027" s="236" t="s">
        <v>3930</v>
      </c>
      <c r="M2027" s="141" t="s">
        <v>383</v>
      </c>
      <c r="N2027" s="364" t="s">
        <v>6116</v>
      </c>
      <c r="O2027" s="3" t="s">
        <v>1382</v>
      </c>
      <c r="P2027" s="7" t="s">
        <v>1354</v>
      </c>
      <c r="Q2027" s="3" t="s">
        <v>1195</v>
      </c>
      <c r="R2027" s="158">
        <v>6</v>
      </c>
      <c r="S2027" s="9">
        <v>1314.69</v>
      </c>
      <c r="T2027" s="254">
        <f t="shared" si="337"/>
        <v>7888.14</v>
      </c>
      <c r="U2027" s="83">
        <f t="shared" si="336"/>
        <v>8834.716800000002</v>
      </c>
      <c r="V2027" s="9" t="s">
        <v>1341</v>
      </c>
      <c r="W2027" s="153" t="s">
        <v>1410</v>
      </c>
      <c r="X2027" s="244"/>
    </row>
    <row r="2028" spans="1:24" s="226" customFormat="1" ht="102">
      <c r="A2028" s="9" t="s">
        <v>7897</v>
      </c>
      <c r="B2028" s="3" t="s">
        <v>1332</v>
      </c>
      <c r="C2028" s="195" t="s">
        <v>4973</v>
      </c>
      <c r="D2028" s="200" t="s">
        <v>4974</v>
      </c>
      <c r="E2028" s="200" t="s">
        <v>4975</v>
      </c>
      <c r="F2028" s="244"/>
      <c r="G2028" s="162" t="s">
        <v>385</v>
      </c>
      <c r="H2028" s="242">
        <v>0</v>
      </c>
      <c r="I2028" s="34">
        <v>470000000</v>
      </c>
      <c r="J2028" s="21" t="s">
        <v>1330</v>
      </c>
      <c r="K2028" s="17" t="s">
        <v>1647</v>
      </c>
      <c r="L2028" s="236" t="s">
        <v>3930</v>
      </c>
      <c r="M2028" s="141" t="s">
        <v>383</v>
      </c>
      <c r="N2028" s="364" t="s">
        <v>6116</v>
      </c>
      <c r="O2028" s="3" t="s">
        <v>1382</v>
      </c>
      <c r="P2028" s="7" t="s">
        <v>1354</v>
      </c>
      <c r="Q2028" s="3" t="s">
        <v>1195</v>
      </c>
      <c r="R2028" s="158">
        <v>5</v>
      </c>
      <c r="S2028" s="9">
        <v>12233.49</v>
      </c>
      <c r="T2028" s="254">
        <f t="shared" si="337"/>
        <v>61167.45</v>
      </c>
      <c r="U2028" s="83">
        <f t="shared" si="336"/>
        <v>68507.544000000009</v>
      </c>
      <c r="V2028" s="9" t="s">
        <v>1341</v>
      </c>
      <c r="W2028" s="153" t="s">
        <v>1410</v>
      </c>
      <c r="X2028" s="244"/>
    </row>
    <row r="2029" spans="1:24" s="226" customFormat="1" ht="102">
      <c r="A2029" s="9" t="s">
        <v>7898</v>
      </c>
      <c r="B2029" s="3" t="s">
        <v>1332</v>
      </c>
      <c r="C2029" s="195" t="s">
        <v>4976</v>
      </c>
      <c r="D2029" s="199" t="s">
        <v>4977</v>
      </c>
      <c r="E2029" s="200" t="s">
        <v>4978</v>
      </c>
      <c r="F2029" s="244"/>
      <c r="G2029" s="162" t="s">
        <v>385</v>
      </c>
      <c r="H2029" s="242">
        <v>0</v>
      </c>
      <c r="I2029" s="34">
        <v>470000000</v>
      </c>
      <c r="J2029" s="21" t="s">
        <v>1330</v>
      </c>
      <c r="K2029" s="17" t="s">
        <v>1647</v>
      </c>
      <c r="L2029" s="236" t="s">
        <v>3930</v>
      </c>
      <c r="M2029" s="141" t="s">
        <v>383</v>
      </c>
      <c r="N2029" s="364" t="s">
        <v>6116</v>
      </c>
      <c r="O2029" s="3" t="s">
        <v>1382</v>
      </c>
      <c r="P2029" s="7" t="s">
        <v>1354</v>
      </c>
      <c r="Q2029" s="3" t="s">
        <v>1195</v>
      </c>
      <c r="R2029" s="158">
        <v>4</v>
      </c>
      <c r="S2029" s="9">
        <v>21053</v>
      </c>
      <c r="T2029" s="254">
        <f t="shared" si="337"/>
        <v>84212</v>
      </c>
      <c r="U2029" s="83">
        <f t="shared" si="336"/>
        <v>94317.440000000002</v>
      </c>
      <c r="V2029" s="9" t="s">
        <v>1341</v>
      </c>
      <c r="W2029" s="153" t="s">
        <v>1410</v>
      </c>
      <c r="X2029" s="244"/>
    </row>
    <row r="2030" spans="1:24" s="226" customFormat="1" ht="102">
      <c r="A2030" s="9" t="s">
        <v>7899</v>
      </c>
      <c r="B2030" s="3" t="s">
        <v>1332</v>
      </c>
      <c r="C2030" s="195" t="s">
        <v>4979</v>
      </c>
      <c r="D2030" s="200" t="s">
        <v>3435</v>
      </c>
      <c r="E2030" s="200" t="s">
        <v>4980</v>
      </c>
      <c r="F2030" s="244"/>
      <c r="G2030" s="162" t="s">
        <v>385</v>
      </c>
      <c r="H2030" s="242">
        <v>0</v>
      </c>
      <c r="I2030" s="34">
        <v>470000000</v>
      </c>
      <c r="J2030" s="21" t="s">
        <v>1330</v>
      </c>
      <c r="K2030" s="17" t="s">
        <v>1647</v>
      </c>
      <c r="L2030" s="236" t="s">
        <v>3930</v>
      </c>
      <c r="M2030" s="141" t="s">
        <v>383</v>
      </c>
      <c r="N2030" s="364" t="s">
        <v>6116</v>
      </c>
      <c r="O2030" s="3" t="s">
        <v>1382</v>
      </c>
      <c r="P2030" s="7" t="s">
        <v>1354</v>
      </c>
      <c r="Q2030" s="3" t="s">
        <v>1195</v>
      </c>
      <c r="R2030" s="158">
        <v>10</v>
      </c>
      <c r="S2030" s="9">
        <v>14808.93</v>
      </c>
      <c r="T2030" s="254">
        <f t="shared" si="337"/>
        <v>148089.29999999999</v>
      </c>
      <c r="U2030" s="83">
        <f t="shared" si="336"/>
        <v>165860.016</v>
      </c>
      <c r="V2030" s="9" t="s">
        <v>1341</v>
      </c>
      <c r="W2030" s="153" t="s">
        <v>1410</v>
      </c>
      <c r="X2030" s="244"/>
    </row>
    <row r="2031" spans="1:24" s="226" customFormat="1" ht="102">
      <c r="A2031" s="9" t="s">
        <v>7900</v>
      </c>
      <c r="B2031" s="3" t="s">
        <v>1332</v>
      </c>
      <c r="C2031" s="195" t="s">
        <v>4981</v>
      </c>
      <c r="D2031" s="199" t="s">
        <v>4982</v>
      </c>
      <c r="E2031" s="200" t="s">
        <v>4983</v>
      </c>
      <c r="F2031" s="244"/>
      <c r="G2031" s="162" t="s">
        <v>385</v>
      </c>
      <c r="H2031" s="242">
        <v>0</v>
      </c>
      <c r="I2031" s="34">
        <v>470000000</v>
      </c>
      <c r="J2031" s="21" t="s">
        <v>1330</v>
      </c>
      <c r="K2031" s="17" t="s">
        <v>1647</v>
      </c>
      <c r="L2031" s="236" t="s">
        <v>3930</v>
      </c>
      <c r="M2031" s="141" t="s">
        <v>383</v>
      </c>
      <c r="N2031" s="364" t="s">
        <v>6116</v>
      </c>
      <c r="O2031" s="3" t="s">
        <v>1382</v>
      </c>
      <c r="P2031" s="7" t="s">
        <v>1354</v>
      </c>
      <c r="Q2031" s="3" t="s">
        <v>1195</v>
      </c>
      <c r="R2031" s="158">
        <v>6</v>
      </c>
      <c r="S2031" s="9">
        <v>2924</v>
      </c>
      <c r="T2031" s="254">
        <f t="shared" si="337"/>
        <v>17544</v>
      </c>
      <c r="U2031" s="83">
        <f t="shared" si="336"/>
        <v>19649.280000000002</v>
      </c>
      <c r="V2031" s="9" t="s">
        <v>1341</v>
      </c>
      <c r="W2031" s="153" t="s">
        <v>1410</v>
      </c>
      <c r="X2031" s="244"/>
    </row>
    <row r="2032" spans="1:24" s="226" customFormat="1" ht="102">
      <c r="A2032" s="9" t="s">
        <v>7901</v>
      </c>
      <c r="B2032" s="3" t="s">
        <v>1332</v>
      </c>
      <c r="C2032" s="195" t="s">
        <v>4984</v>
      </c>
      <c r="D2032" s="190" t="s">
        <v>4710</v>
      </c>
      <c r="E2032" s="200" t="s">
        <v>4985</v>
      </c>
      <c r="F2032" s="244"/>
      <c r="G2032" s="162" t="s">
        <v>385</v>
      </c>
      <c r="H2032" s="242">
        <v>0</v>
      </c>
      <c r="I2032" s="34">
        <v>470000000</v>
      </c>
      <c r="J2032" s="21" t="s">
        <v>1330</v>
      </c>
      <c r="K2032" s="17" t="s">
        <v>1647</v>
      </c>
      <c r="L2032" s="236" t="s">
        <v>3930</v>
      </c>
      <c r="M2032" s="141" t="s">
        <v>383</v>
      </c>
      <c r="N2032" s="364" t="s">
        <v>6116</v>
      </c>
      <c r="O2032" s="3" t="s">
        <v>1382</v>
      </c>
      <c r="P2032" s="7" t="s">
        <v>1354</v>
      </c>
      <c r="Q2032" s="3" t="s">
        <v>1195</v>
      </c>
      <c r="R2032" s="158">
        <v>4</v>
      </c>
      <c r="S2032" s="9">
        <v>4183.09</v>
      </c>
      <c r="T2032" s="254">
        <f t="shared" si="337"/>
        <v>16732.36</v>
      </c>
      <c r="U2032" s="83">
        <f t="shared" si="336"/>
        <v>18740.243200000001</v>
      </c>
      <c r="V2032" s="9" t="s">
        <v>1341</v>
      </c>
      <c r="W2032" s="153" t="s">
        <v>1410</v>
      </c>
      <c r="X2032" s="244"/>
    </row>
    <row r="2033" spans="1:24" s="226" customFormat="1" ht="102">
      <c r="A2033" s="9" t="s">
        <v>7902</v>
      </c>
      <c r="B2033" s="3" t="s">
        <v>1332</v>
      </c>
      <c r="C2033" s="195" t="s">
        <v>4986</v>
      </c>
      <c r="D2033" s="200" t="s">
        <v>4987</v>
      </c>
      <c r="E2033" s="200" t="s">
        <v>4988</v>
      </c>
      <c r="F2033" s="244"/>
      <c r="G2033" s="162" t="s">
        <v>385</v>
      </c>
      <c r="H2033" s="242">
        <v>0</v>
      </c>
      <c r="I2033" s="34">
        <v>470000000</v>
      </c>
      <c r="J2033" s="21" t="s">
        <v>1330</v>
      </c>
      <c r="K2033" s="17" t="s">
        <v>1647</v>
      </c>
      <c r="L2033" s="236" t="s">
        <v>3930</v>
      </c>
      <c r="M2033" s="141" t="s">
        <v>383</v>
      </c>
      <c r="N2033" s="364" t="s">
        <v>6116</v>
      </c>
      <c r="O2033" s="3" t="s">
        <v>1382</v>
      </c>
      <c r="P2033" s="7" t="s">
        <v>1354</v>
      </c>
      <c r="Q2033" s="3" t="s">
        <v>1195</v>
      </c>
      <c r="R2033" s="158">
        <v>15</v>
      </c>
      <c r="S2033" s="9">
        <v>2897.41</v>
      </c>
      <c r="T2033" s="254">
        <f t="shared" si="337"/>
        <v>43461.149999999994</v>
      </c>
      <c r="U2033" s="83">
        <f t="shared" si="336"/>
        <v>48676.487999999998</v>
      </c>
      <c r="V2033" s="9" t="s">
        <v>1341</v>
      </c>
      <c r="W2033" s="153" t="s">
        <v>1410</v>
      </c>
      <c r="X2033" s="244"/>
    </row>
    <row r="2034" spans="1:24" s="226" customFormat="1" ht="102">
      <c r="A2034" s="9" t="s">
        <v>7903</v>
      </c>
      <c r="B2034" s="3" t="s">
        <v>1332</v>
      </c>
      <c r="C2034" s="195" t="s">
        <v>4989</v>
      </c>
      <c r="D2034" s="200" t="s">
        <v>4990</v>
      </c>
      <c r="E2034" s="200" t="s">
        <v>4991</v>
      </c>
      <c r="F2034" s="244"/>
      <c r="G2034" s="162" t="s">
        <v>385</v>
      </c>
      <c r="H2034" s="242">
        <v>0</v>
      </c>
      <c r="I2034" s="34">
        <v>470000000</v>
      </c>
      <c r="J2034" s="21" t="s">
        <v>1330</v>
      </c>
      <c r="K2034" s="17" t="s">
        <v>1647</v>
      </c>
      <c r="L2034" s="236" t="s">
        <v>3930</v>
      </c>
      <c r="M2034" s="141" t="s">
        <v>383</v>
      </c>
      <c r="N2034" s="364" t="s">
        <v>6116</v>
      </c>
      <c r="O2034" s="3" t="s">
        <v>1382</v>
      </c>
      <c r="P2034" s="7" t="s">
        <v>1354</v>
      </c>
      <c r="Q2034" s="3" t="s">
        <v>1195</v>
      </c>
      <c r="R2034" s="158">
        <v>15</v>
      </c>
      <c r="S2034" s="9">
        <v>1890.54</v>
      </c>
      <c r="T2034" s="254">
        <f t="shared" si="337"/>
        <v>28358.1</v>
      </c>
      <c r="U2034" s="83">
        <f t="shared" si="336"/>
        <v>31761.072</v>
      </c>
      <c r="V2034" s="9" t="s">
        <v>1341</v>
      </c>
      <c r="W2034" s="153" t="s">
        <v>1410</v>
      </c>
      <c r="X2034" s="244"/>
    </row>
    <row r="2035" spans="1:24" s="226" customFormat="1" ht="102">
      <c r="A2035" s="9" t="s">
        <v>7904</v>
      </c>
      <c r="B2035" s="3" t="s">
        <v>1332</v>
      </c>
      <c r="C2035" s="195" t="s">
        <v>4992</v>
      </c>
      <c r="D2035" s="190" t="s">
        <v>4993</v>
      </c>
      <c r="E2035" s="200" t="s">
        <v>4994</v>
      </c>
      <c r="F2035" s="244"/>
      <c r="G2035" s="162" t="s">
        <v>385</v>
      </c>
      <c r="H2035" s="242">
        <v>0</v>
      </c>
      <c r="I2035" s="34">
        <v>470000000</v>
      </c>
      <c r="J2035" s="21" t="s">
        <v>1330</v>
      </c>
      <c r="K2035" s="17" t="s">
        <v>1647</v>
      </c>
      <c r="L2035" s="236" t="s">
        <v>3930</v>
      </c>
      <c r="M2035" s="141" t="s">
        <v>383</v>
      </c>
      <c r="N2035" s="364" t="s">
        <v>6116</v>
      </c>
      <c r="O2035" s="3" t="s">
        <v>1382</v>
      </c>
      <c r="P2035" s="7" t="s">
        <v>1354</v>
      </c>
      <c r="Q2035" s="3" t="s">
        <v>1195</v>
      </c>
      <c r="R2035" s="260">
        <v>20</v>
      </c>
      <c r="S2035" s="9">
        <v>2012.18</v>
      </c>
      <c r="T2035" s="254">
        <f t="shared" si="337"/>
        <v>40243.599999999999</v>
      </c>
      <c r="U2035" s="83">
        <f t="shared" si="336"/>
        <v>45072.832000000002</v>
      </c>
      <c r="V2035" s="9" t="s">
        <v>1341</v>
      </c>
      <c r="W2035" s="153" t="s">
        <v>1410</v>
      </c>
      <c r="X2035" s="244"/>
    </row>
    <row r="2036" spans="1:24" s="226" customFormat="1" ht="102">
      <c r="A2036" s="9" t="s">
        <v>7905</v>
      </c>
      <c r="B2036" s="3" t="s">
        <v>1332</v>
      </c>
      <c r="C2036" s="237" t="s">
        <v>4995</v>
      </c>
      <c r="D2036" s="199" t="s">
        <v>4996</v>
      </c>
      <c r="E2036" s="213" t="s">
        <v>4997</v>
      </c>
      <c r="F2036" s="244"/>
      <c r="G2036" s="162" t="s">
        <v>385</v>
      </c>
      <c r="H2036" s="242">
        <v>0</v>
      </c>
      <c r="I2036" s="34">
        <v>470000000</v>
      </c>
      <c r="J2036" s="21" t="s">
        <v>1330</v>
      </c>
      <c r="K2036" s="17" t="s">
        <v>1647</v>
      </c>
      <c r="L2036" s="236" t="s">
        <v>3930</v>
      </c>
      <c r="M2036" s="141" t="s">
        <v>383</v>
      </c>
      <c r="N2036" s="364" t="s">
        <v>6116</v>
      </c>
      <c r="O2036" s="3" t="s">
        <v>1382</v>
      </c>
      <c r="P2036" s="7" t="s">
        <v>1354</v>
      </c>
      <c r="Q2036" s="3" t="s">
        <v>1195</v>
      </c>
      <c r="R2036" s="260">
        <v>1</v>
      </c>
      <c r="S2036" s="9">
        <v>546233</v>
      </c>
      <c r="T2036" s="254">
        <f t="shared" si="337"/>
        <v>546233</v>
      </c>
      <c r="U2036" s="83">
        <f t="shared" si="336"/>
        <v>611780.96000000008</v>
      </c>
      <c r="V2036" s="9" t="s">
        <v>1341</v>
      </c>
      <c r="W2036" s="153" t="s">
        <v>1410</v>
      </c>
      <c r="X2036" s="244"/>
    </row>
    <row r="2037" spans="1:24" s="226" customFormat="1" ht="102">
      <c r="A2037" s="9" t="s">
        <v>7906</v>
      </c>
      <c r="B2037" s="3" t="s">
        <v>1332</v>
      </c>
      <c r="C2037" s="237" t="s">
        <v>4995</v>
      </c>
      <c r="D2037" s="265" t="s">
        <v>4996</v>
      </c>
      <c r="E2037" s="200" t="s">
        <v>4998</v>
      </c>
      <c r="F2037" s="244"/>
      <c r="G2037" s="162" t="s">
        <v>385</v>
      </c>
      <c r="H2037" s="242">
        <v>0</v>
      </c>
      <c r="I2037" s="34">
        <v>470000000</v>
      </c>
      <c r="J2037" s="21" t="s">
        <v>1330</v>
      </c>
      <c r="K2037" s="17" t="s">
        <v>1647</v>
      </c>
      <c r="L2037" s="236" t="s">
        <v>3930</v>
      </c>
      <c r="M2037" s="141" t="s">
        <v>383</v>
      </c>
      <c r="N2037" s="364" t="s">
        <v>6116</v>
      </c>
      <c r="O2037" s="3" t="s">
        <v>1382</v>
      </c>
      <c r="P2037" s="7" t="s">
        <v>1349</v>
      </c>
      <c r="Q2037" s="3" t="s">
        <v>1348</v>
      </c>
      <c r="R2037" s="260">
        <v>1</v>
      </c>
      <c r="S2037" s="9">
        <v>544200</v>
      </c>
      <c r="T2037" s="254">
        <f t="shared" si="337"/>
        <v>544200</v>
      </c>
      <c r="U2037" s="83">
        <f t="shared" si="336"/>
        <v>609504</v>
      </c>
      <c r="V2037" s="9" t="s">
        <v>1341</v>
      </c>
      <c r="W2037" s="153" t="s">
        <v>1410</v>
      </c>
      <c r="X2037" s="244"/>
    </row>
    <row r="2038" spans="1:24" s="226" customFormat="1" ht="102">
      <c r="A2038" s="9" t="s">
        <v>7907</v>
      </c>
      <c r="B2038" s="3" t="s">
        <v>1332</v>
      </c>
      <c r="C2038" s="195" t="s">
        <v>4999</v>
      </c>
      <c r="D2038" s="199" t="s">
        <v>5000</v>
      </c>
      <c r="E2038" s="200" t="s">
        <v>5001</v>
      </c>
      <c r="F2038" s="244"/>
      <c r="G2038" s="162" t="s">
        <v>385</v>
      </c>
      <c r="H2038" s="242">
        <v>0</v>
      </c>
      <c r="I2038" s="34">
        <v>470000000</v>
      </c>
      <c r="J2038" s="21" t="s">
        <v>1330</v>
      </c>
      <c r="K2038" s="17" t="s">
        <v>1647</v>
      </c>
      <c r="L2038" s="236" t="s">
        <v>3930</v>
      </c>
      <c r="M2038" s="141" t="s">
        <v>383</v>
      </c>
      <c r="N2038" s="364" t="s">
        <v>6116</v>
      </c>
      <c r="O2038" s="3" t="s">
        <v>1382</v>
      </c>
      <c r="P2038" s="7" t="s">
        <v>1349</v>
      </c>
      <c r="Q2038" s="3" t="s">
        <v>1348</v>
      </c>
      <c r="R2038" s="260">
        <v>4</v>
      </c>
      <c r="S2038" s="9">
        <v>56498.93</v>
      </c>
      <c r="T2038" s="254">
        <f t="shared" si="337"/>
        <v>225995.72</v>
      </c>
      <c r="U2038" s="83">
        <f t="shared" si="336"/>
        <v>253115.20640000002</v>
      </c>
      <c r="V2038" s="9" t="s">
        <v>1341</v>
      </c>
      <c r="W2038" s="153" t="s">
        <v>1410</v>
      </c>
      <c r="X2038" s="244"/>
    </row>
    <row r="2039" spans="1:24" s="226" customFormat="1" ht="102">
      <c r="A2039" s="9" t="s">
        <v>7908</v>
      </c>
      <c r="B2039" s="3" t="s">
        <v>1332</v>
      </c>
      <c r="C2039" s="195" t="s">
        <v>4999</v>
      </c>
      <c r="D2039" s="199" t="s">
        <v>5000</v>
      </c>
      <c r="E2039" s="200" t="s">
        <v>5002</v>
      </c>
      <c r="F2039" s="244"/>
      <c r="G2039" s="162" t="s">
        <v>385</v>
      </c>
      <c r="H2039" s="242">
        <v>0</v>
      </c>
      <c r="I2039" s="34">
        <v>470000000</v>
      </c>
      <c r="J2039" s="21" t="s">
        <v>1330</v>
      </c>
      <c r="K2039" s="17" t="s">
        <v>1647</v>
      </c>
      <c r="L2039" s="236" t="s">
        <v>3930</v>
      </c>
      <c r="M2039" s="141" t="s">
        <v>383</v>
      </c>
      <c r="N2039" s="364" t="s">
        <v>6116</v>
      </c>
      <c r="O2039" s="3" t="s">
        <v>1382</v>
      </c>
      <c r="P2039" s="7" t="s">
        <v>1354</v>
      </c>
      <c r="Q2039" s="3" t="s">
        <v>1195</v>
      </c>
      <c r="R2039" s="260">
        <v>2</v>
      </c>
      <c r="S2039" s="9">
        <v>9941</v>
      </c>
      <c r="T2039" s="254">
        <f t="shared" si="337"/>
        <v>19882</v>
      </c>
      <c r="U2039" s="83">
        <f t="shared" si="336"/>
        <v>22267.840000000004</v>
      </c>
      <c r="V2039" s="9" t="s">
        <v>1341</v>
      </c>
      <c r="W2039" s="153" t="s">
        <v>1410</v>
      </c>
      <c r="X2039" s="244"/>
    </row>
    <row r="2040" spans="1:24" s="226" customFormat="1" ht="102">
      <c r="A2040" s="9" t="s">
        <v>7909</v>
      </c>
      <c r="B2040" s="3" t="s">
        <v>1332</v>
      </c>
      <c r="C2040" s="237"/>
      <c r="D2040" s="199" t="s">
        <v>5003</v>
      </c>
      <c r="E2040" s="200" t="s">
        <v>5004</v>
      </c>
      <c r="F2040" s="244"/>
      <c r="G2040" s="162" t="s">
        <v>385</v>
      </c>
      <c r="H2040" s="242">
        <v>0</v>
      </c>
      <c r="I2040" s="34">
        <v>470000000</v>
      </c>
      <c r="J2040" s="21" t="s">
        <v>1330</v>
      </c>
      <c r="K2040" s="17" t="s">
        <v>1647</v>
      </c>
      <c r="L2040" s="236" t="s">
        <v>3930</v>
      </c>
      <c r="M2040" s="141" t="s">
        <v>383</v>
      </c>
      <c r="N2040" s="364" t="s">
        <v>6116</v>
      </c>
      <c r="O2040" s="3" t="s">
        <v>1382</v>
      </c>
      <c r="P2040" s="7" t="s">
        <v>1354</v>
      </c>
      <c r="Q2040" s="3" t="s">
        <v>1195</v>
      </c>
      <c r="R2040" s="260">
        <v>1</v>
      </c>
      <c r="S2040" s="9">
        <v>22005.95</v>
      </c>
      <c r="T2040" s="254">
        <f t="shared" si="337"/>
        <v>22005.95</v>
      </c>
      <c r="U2040" s="83">
        <f t="shared" si="336"/>
        <v>24646.664000000004</v>
      </c>
      <c r="V2040" s="9" t="s">
        <v>1341</v>
      </c>
      <c r="W2040" s="153" t="s">
        <v>1410</v>
      </c>
      <c r="X2040" s="244"/>
    </row>
    <row r="2041" spans="1:24" s="226" customFormat="1" ht="102">
      <c r="A2041" s="9" t="s">
        <v>7910</v>
      </c>
      <c r="B2041" s="3" t="s">
        <v>1332</v>
      </c>
      <c r="C2041" s="237"/>
      <c r="D2041" s="199" t="s">
        <v>5005</v>
      </c>
      <c r="E2041" s="200" t="s">
        <v>5006</v>
      </c>
      <c r="F2041" s="244"/>
      <c r="G2041" s="162" t="s">
        <v>385</v>
      </c>
      <c r="H2041" s="242">
        <v>0</v>
      </c>
      <c r="I2041" s="34">
        <v>470000000</v>
      </c>
      <c r="J2041" s="21" t="s">
        <v>1330</v>
      </c>
      <c r="K2041" s="17" t="s">
        <v>1647</v>
      </c>
      <c r="L2041" s="236" t="s">
        <v>3930</v>
      </c>
      <c r="M2041" s="141" t="s">
        <v>383</v>
      </c>
      <c r="N2041" s="364" t="s">
        <v>6116</v>
      </c>
      <c r="O2041" s="3" t="s">
        <v>1382</v>
      </c>
      <c r="P2041" s="7" t="s">
        <v>1354</v>
      </c>
      <c r="Q2041" s="3" t="s">
        <v>1195</v>
      </c>
      <c r="R2041" s="260">
        <v>1</v>
      </c>
      <c r="S2041" s="9">
        <v>20029.95</v>
      </c>
      <c r="T2041" s="254">
        <f t="shared" si="337"/>
        <v>20029.95</v>
      </c>
      <c r="U2041" s="83">
        <f t="shared" si="336"/>
        <v>22433.544000000002</v>
      </c>
      <c r="V2041" s="9" t="s">
        <v>1341</v>
      </c>
      <c r="W2041" s="153" t="s">
        <v>1410</v>
      </c>
      <c r="X2041" s="244"/>
    </row>
    <row r="2042" spans="1:24" s="226" customFormat="1" ht="102">
      <c r="A2042" s="9" t="s">
        <v>7911</v>
      </c>
      <c r="B2042" s="3" t="s">
        <v>1332</v>
      </c>
      <c r="C2042" s="195" t="s">
        <v>5007</v>
      </c>
      <c r="D2042" s="204" t="s">
        <v>5008</v>
      </c>
      <c r="E2042" s="213" t="s">
        <v>5009</v>
      </c>
      <c r="F2042" s="244"/>
      <c r="G2042" s="162" t="s">
        <v>385</v>
      </c>
      <c r="H2042" s="242">
        <v>0</v>
      </c>
      <c r="I2042" s="34">
        <v>470000000</v>
      </c>
      <c r="J2042" s="21" t="s">
        <v>1330</v>
      </c>
      <c r="K2042" s="17" t="s">
        <v>1647</v>
      </c>
      <c r="L2042" s="236" t="s">
        <v>3930</v>
      </c>
      <c r="M2042" s="141" t="s">
        <v>383</v>
      </c>
      <c r="N2042" s="364" t="s">
        <v>6116</v>
      </c>
      <c r="O2042" s="3" t="s">
        <v>1382</v>
      </c>
      <c r="P2042" s="7" t="s">
        <v>1354</v>
      </c>
      <c r="Q2042" s="3" t="s">
        <v>1195</v>
      </c>
      <c r="R2042" s="212">
        <v>4</v>
      </c>
      <c r="S2042" s="9">
        <v>3275</v>
      </c>
      <c r="T2042" s="254">
        <f t="shared" si="337"/>
        <v>13100</v>
      </c>
      <c r="U2042" s="83">
        <f t="shared" si="336"/>
        <v>14672.000000000002</v>
      </c>
      <c r="V2042" s="9" t="s">
        <v>1341</v>
      </c>
      <c r="W2042" s="153" t="s">
        <v>1410</v>
      </c>
      <c r="X2042" s="244"/>
    </row>
    <row r="2043" spans="1:24" s="226" customFormat="1" ht="102">
      <c r="A2043" s="9" t="s">
        <v>7912</v>
      </c>
      <c r="B2043" s="3" t="s">
        <v>1332</v>
      </c>
      <c r="C2043" s="195" t="s">
        <v>5007</v>
      </c>
      <c r="D2043" s="204" t="s">
        <v>5010</v>
      </c>
      <c r="E2043" s="213" t="s">
        <v>5011</v>
      </c>
      <c r="F2043" s="244"/>
      <c r="G2043" s="162" t="s">
        <v>385</v>
      </c>
      <c r="H2043" s="242">
        <v>0</v>
      </c>
      <c r="I2043" s="34">
        <v>470000000</v>
      </c>
      <c r="J2043" s="21" t="s">
        <v>1330</v>
      </c>
      <c r="K2043" s="17" t="s">
        <v>1647</v>
      </c>
      <c r="L2043" s="236" t="s">
        <v>3930</v>
      </c>
      <c r="M2043" s="141" t="s">
        <v>383</v>
      </c>
      <c r="N2043" s="364" t="s">
        <v>6116</v>
      </c>
      <c r="O2043" s="3" t="s">
        <v>1382</v>
      </c>
      <c r="P2043" s="7" t="s">
        <v>1354</v>
      </c>
      <c r="Q2043" s="3" t="s">
        <v>1195</v>
      </c>
      <c r="R2043" s="212">
        <v>4</v>
      </c>
      <c r="S2043" s="9">
        <v>2924</v>
      </c>
      <c r="T2043" s="254">
        <f t="shared" si="337"/>
        <v>11696</v>
      </c>
      <c r="U2043" s="83">
        <f t="shared" si="336"/>
        <v>13099.52</v>
      </c>
      <c r="V2043" s="9" t="s">
        <v>1341</v>
      </c>
      <c r="W2043" s="153" t="s">
        <v>1410</v>
      </c>
      <c r="X2043" s="244"/>
    </row>
    <row r="2044" spans="1:24" s="226" customFormat="1" ht="102">
      <c r="A2044" s="9" t="s">
        <v>7913</v>
      </c>
      <c r="B2044" s="3" t="s">
        <v>1332</v>
      </c>
      <c r="C2044" s="195" t="s">
        <v>4845</v>
      </c>
      <c r="D2044" s="204" t="s">
        <v>5012</v>
      </c>
      <c r="E2044" s="213" t="s">
        <v>5013</v>
      </c>
      <c r="F2044" s="244"/>
      <c r="G2044" s="162" t="s">
        <v>385</v>
      </c>
      <c r="H2044" s="242">
        <v>0</v>
      </c>
      <c r="I2044" s="34">
        <v>470000000</v>
      </c>
      <c r="J2044" s="21" t="s">
        <v>1330</v>
      </c>
      <c r="K2044" s="17" t="s">
        <v>1647</v>
      </c>
      <c r="L2044" s="236" t="s">
        <v>3930</v>
      </c>
      <c r="M2044" s="141" t="s">
        <v>383</v>
      </c>
      <c r="N2044" s="364" t="s">
        <v>6116</v>
      </c>
      <c r="O2044" s="3" t="s">
        <v>1382</v>
      </c>
      <c r="P2044" s="7" t="s">
        <v>1354</v>
      </c>
      <c r="Q2044" s="3" t="s">
        <v>1195</v>
      </c>
      <c r="R2044" s="212">
        <v>4</v>
      </c>
      <c r="S2044" s="9">
        <v>16959</v>
      </c>
      <c r="T2044" s="254">
        <f t="shared" si="337"/>
        <v>67836</v>
      </c>
      <c r="U2044" s="83">
        <f t="shared" si="336"/>
        <v>75976.320000000007</v>
      </c>
      <c r="V2044" s="9" t="s">
        <v>1341</v>
      </c>
      <c r="W2044" s="153" t="s">
        <v>1410</v>
      </c>
      <c r="X2044" s="244"/>
    </row>
    <row r="2045" spans="1:24" s="226" customFormat="1" ht="102">
      <c r="A2045" s="9" t="s">
        <v>7914</v>
      </c>
      <c r="B2045" s="3" t="s">
        <v>1332</v>
      </c>
      <c r="C2045" s="195" t="s">
        <v>5014</v>
      </c>
      <c r="D2045" s="190" t="s">
        <v>5015</v>
      </c>
      <c r="E2045" s="213" t="s">
        <v>5016</v>
      </c>
      <c r="F2045" s="244"/>
      <c r="G2045" s="162" t="s">
        <v>385</v>
      </c>
      <c r="H2045" s="242">
        <v>0</v>
      </c>
      <c r="I2045" s="34">
        <v>470000000</v>
      </c>
      <c r="J2045" s="21" t="s">
        <v>1330</v>
      </c>
      <c r="K2045" s="17" t="s">
        <v>1647</v>
      </c>
      <c r="L2045" s="236" t="s">
        <v>3930</v>
      </c>
      <c r="M2045" s="141" t="s">
        <v>383</v>
      </c>
      <c r="N2045" s="364" t="s">
        <v>6116</v>
      </c>
      <c r="O2045" s="3" t="s">
        <v>1382</v>
      </c>
      <c r="P2045" s="7" t="s">
        <v>1349</v>
      </c>
      <c r="Q2045" s="3" t="s">
        <v>1348</v>
      </c>
      <c r="R2045" s="212">
        <v>80</v>
      </c>
      <c r="S2045" s="9">
        <v>935</v>
      </c>
      <c r="T2045" s="254">
        <f t="shared" si="337"/>
        <v>74800</v>
      </c>
      <c r="U2045" s="83">
        <f t="shared" si="336"/>
        <v>83776.000000000015</v>
      </c>
      <c r="V2045" s="9" t="s">
        <v>1341</v>
      </c>
      <c r="W2045" s="153" t="s">
        <v>1410</v>
      </c>
      <c r="X2045" s="244"/>
    </row>
    <row r="2046" spans="1:24" s="226" customFormat="1" ht="102">
      <c r="A2046" s="9" t="s">
        <v>7915</v>
      </c>
      <c r="B2046" s="3" t="s">
        <v>1332</v>
      </c>
      <c r="C2046" s="195" t="s">
        <v>3939</v>
      </c>
      <c r="D2046" s="204" t="s">
        <v>3940</v>
      </c>
      <c r="E2046" s="213" t="s">
        <v>5017</v>
      </c>
      <c r="F2046" s="244"/>
      <c r="G2046" s="162" t="s">
        <v>385</v>
      </c>
      <c r="H2046" s="242">
        <v>0</v>
      </c>
      <c r="I2046" s="34">
        <v>470000000</v>
      </c>
      <c r="J2046" s="21" t="s">
        <v>1330</v>
      </c>
      <c r="K2046" s="17" t="s">
        <v>1647</v>
      </c>
      <c r="L2046" s="236" t="s">
        <v>3930</v>
      </c>
      <c r="M2046" s="141" t="s">
        <v>383</v>
      </c>
      <c r="N2046" s="364" t="s">
        <v>6116</v>
      </c>
      <c r="O2046" s="3" t="s">
        <v>1382</v>
      </c>
      <c r="P2046" s="7" t="s">
        <v>1354</v>
      </c>
      <c r="Q2046" s="3" t="s">
        <v>1195</v>
      </c>
      <c r="R2046" s="212">
        <v>10</v>
      </c>
      <c r="S2046" s="9">
        <v>526</v>
      </c>
      <c r="T2046" s="254">
        <f t="shared" si="337"/>
        <v>5260</v>
      </c>
      <c r="U2046" s="83">
        <f t="shared" si="336"/>
        <v>5891.2000000000007</v>
      </c>
      <c r="V2046" s="9" t="s">
        <v>1341</v>
      </c>
      <c r="W2046" s="153" t="s">
        <v>1410</v>
      </c>
      <c r="X2046" s="244"/>
    </row>
    <row r="2047" spans="1:24" s="226" customFormat="1" ht="102">
      <c r="A2047" s="9" t="s">
        <v>7916</v>
      </c>
      <c r="B2047" s="3" t="s">
        <v>1332</v>
      </c>
      <c r="C2047" s="195" t="s">
        <v>4587</v>
      </c>
      <c r="D2047" s="204" t="s">
        <v>3940</v>
      </c>
      <c r="E2047" s="213" t="s">
        <v>5018</v>
      </c>
      <c r="F2047" s="244"/>
      <c r="G2047" s="162" t="s">
        <v>385</v>
      </c>
      <c r="H2047" s="242">
        <v>0</v>
      </c>
      <c r="I2047" s="34">
        <v>470000000</v>
      </c>
      <c r="J2047" s="21" t="s">
        <v>1330</v>
      </c>
      <c r="K2047" s="17" t="s">
        <v>1647</v>
      </c>
      <c r="L2047" s="236" t="s">
        <v>3930</v>
      </c>
      <c r="M2047" s="141" t="s">
        <v>383</v>
      </c>
      <c r="N2047" s="364" t="s">
        <v>6116</v>
      </c>
      <c r="O2047" s="3" t="s">
        <v>1382</v>
      </c>
      <c r="P2047" s="7" t="s">
        <v>1354</v>
      </c>
      <c r="Q2047" s="3" t="s">
        <v>1195</v>
      </c>
      <c r="R2047" s="212">
        <v>5</v>
      </c>
      <c r="S2047" s="9">
        <v>700</v>
      </c>
      <c r="T2047" s="254">
        <f t="shared" si="337"/>
        <v>3500</v>
      </c>
      <c r="U2047" s="83">
        <f t="shared" si="336"/>
        <v>3920.0000000000005</v>
      </c>
      <c r="V2047" s="9" t="s">
        <v>1341</v>
      </c>
      <c r="W2047" s="153" t="s">
        <v>1410</v>
      </c>
      <c r="X2047" s="244"/>
    </row>
    <row r="2048" spans="1:24" s="226" customFormat="1" ht="102">
      <c r="A2048" s="9" t="s">
        <v>7917</v>
      </c>
      <c r="B2048" s="3" t="s">
        <v>1332</v>
      </c>
      <c r="C2048" s="193" t="s">
        <v>4777</v>
      </c>
      <c r="D2048" s="191" t="s">
        <v>4778</v>
      </c>
      <c r="E2048" s="213" t="s">
        <v>5019</v>
      </c>
      <c r="F2048" s="244"/>
      <c r="G2048" s="162" t="s">
        <v>385</v>
      </c>
      <c r="H2048" s="242">
        <v>0</v>
      </c>
      <c r="I2048" s="34">
        <v>470000000</v>
      </c>
      <c r="J2048" s="21" t="s">
        <v>1330</v>
      </c>
      <c r="K2048" s="17" t="s">
        <v>1647</v>
      </c>
      <c r="L2048" s="236" t="s">
        <v>3930</v>
      </c>
      <c r="M2048" s="141" t="s">
        <v>383</v>
      </c>
      <c r="N2048" s="364" t="s">
        <v>6116</v>
      </c>
      <c r="O2048" s="3" t="s">
        <v>1382</v>
      </c>
      <c r="P2048" s="7" t="s">
        <v>1354</v>
      </c>
      <c r="Q2048" s="3" t="s">
        <v>1195</v>
      </c>
      <c r="R2048" s="212">
        <v>1</v>
      </c>
      <c r="S2048" s="9">
        <v>146205</v>
      </c>
      <c r="T2048" s="254">
        <f t="shared" si="337"/>
        <v>146205</v>
      </c>
      <c r="U2048" s="83">
        <f t="shared" si="336"/>
        <v>163749.6</v>
      </c>
      <c r="V2048" s="9" t="s">
        <v>1341</v>
      </c>
      <c r="W2048" s="153" t="s">
        <v>1410</v>
      </c>
      <c r="X2048" s="244"/>
    </row>
    <row r="2049" spans="1:24" s="226" customFormat="1" ht="102">
      <c r="A2049" s="9" t="s">
        <v>7918</v>
      </c>
      <c r="B2049" s="3" t="s">
        <v>1332</v>
      </c>
      <c r="C2049" s="193" t="s">
        <v>4777</v>
      </c>
      <c r="D2049" s="191" t="s">
        <v>4778</v>
      </c>
      <c r="E2049" s="213" t="s">
        <v>5020</v>
      </c>
      <c r="F2049" s="244"/>
      <c r="G2049" s="162" t="s">
        <v>385</v>
      </c>
      <c r="H2049" s="242">
        <v>0</v>
      </c>
      <c r="I2049" s="34">
        <v>470000000</v>
      </c>
      <c r="J2049" s="21" t="s">
        <v>1330</v>
      </c>
      <c r="K2049" s="17" t="s">
        <v>1647</v>
      </c>
      <c r="L2049" s="236" t="s">
        <v>3930</v>
      </c>
      <c r="M2049" s="141" t="s">
        <v>383</v>
      </c>
      <c r="N2049" s="364" t="s">
        <v>6116</v>
      </c>
      <c r="O2049" s="3" t="s">
        <v>1382</v>
      </c>
      <c r="P2049" s="7" t="s">
        <v>1354</v>
      </c>
      <c r="Q2049" s="3" t="s">
        <v>1195</v>
      </c>
      <c r="R2049" s="212">
        <v>1</v>
      </c>
      <c r="S2049" s="9">
        <v>146205</v>
      </c>
      <c r="T2049" s="254">
        <f t="shared" si="337"/>
        <v>146205</v>
      </c>
      <c r="U2049" s="83">
        <f t="shared" si="336"/>
        <v>163749.6</v>
      </c>
      <c r="V2049" s="9" t="s">
        <v>1341</v>
      </c>
      <c r="W2049" s="153" t="s">
        <v>1410</v>
      </c>
      <c r="X2049" s="244"/>
    </row>
    <row r="2050" spans="1:24" s="226" customFormat="1" ht="102">
      <c r="A2050" s="9" t="s">
        <v>7919</v>
      </c>
      <c r="B2050" s="3" t="s">
        <v>1332</v>
      </c>
      <c r="C2050" s="195" t="s">
        <v>3939</v>
      </c>
      <c r="D2050" s="204" t="s">
        <v>3940</v>
      </c>
      <c r="E2050" s="213" t="s">
        <v>5021</v>
      </c>
      <c r="F2050" s="244"/>
      <c r="G2050" s="162" t="s">
        <v>385</v>
      </c>
      <c r="H2050" s="242">
        <v>0</v>
      </c>
      <c r="I2050" s="34">
        <v>470000000</v>
      </c>
      <c r="J2050" s="21" t="s">
        <v>1330</v>
      </c>
      <c r="K2050" s="17" t="s">
        <v>1647</v>
      </c>
      <c r="L2050" s="236" t="s">
        <v>3930</v>
      </c>
      <c r="M2050" s="141" t="s">
        <v>383</v>
      </c>
      <c r="N2050" s="364" t="s">
        <v>6116</v>
      </c>
      <c r="O2050" s="3" t="s">
        <v>1382</v>
      </c>
      <c r="P2050" s="7" t="s">
        <v>1354</v>
      </c>
      <c r="Q2050" s="3" t="s">
        <v>1195</v>
      </c>
      <c r="R2050" s="212">
        <v>4</v>
      </c>
      <c r="S2050" s="9">
        <v>350</v>
      </c>
      <c r="T2050" s="254">
        <f t="shared" si="337"/>
        <v>1400</v>
      </c>
      <c r="U2050" s="83">
        <f t="shared" si="336"/>
        <v>1568.0000000000002</v>
      </c>
      <c r="V2050" s="9" t="s">
        <v>1341</v>
      </c>
      <c r="W2050" s="153" t="s">
        <v>1410</v>
      </c>
      <c r="X2050" s="244"/>
    </row>
    <row r="2051" spans="1:24" s="226" customFormat="1" ht="102">
      <c r="A2051" s="9" t="s">
        <v>7920</v>
      </c>
      <c r="B2051" s="3" t="s">
        <v>1332</v>
      </c>
      <c r="C2051" s="195" t="s">
        <v>5022</v>
      </c>
      <c r="D2051" s="204" t="s">
        <v>5023</v>
      </c>
      <c r="E2051" s="213" t="s">
        <v>5024</v>
      </c>
      <c r="F2051" s="244"/>
      <c r="G2051" s="162" t="s">
        <v>385</v>
      </c>
      <c r="H2051" s="242">
        <v>0</v>
      </c>
      <c r="I2051" s="34">
        <v>470000000</v>
      </c>
      <c r="J2051" s="21" t="s">
        <v>1330</v>
      </c>
      <c r="K2051" s="17" t="s">
        <v>1647</v>
      </c>
      <c r="L2051" s="236" t="s">
        <v>3930</v>
      </c>
      <c r="M2051" s="141" t="s">
        <v>383</v>
      </c>
      <c r="N2051" s="364" t="s">
        <v>6116</v>
      </c>
      <c r="O2051" s="3" t="s">
        <v>1382</v>
      </c>
      <c r="P2051" s="7" t="s">
        <v>1354</v>
      </c>
      <c r="Q2051" s="3" t="s">
        <v>1195</v>
      </c>
      <c r="R2051" s="212">
        <v>5</v>
      </c>
      <c r="S2051" s="9">
        <v>21638</v>
      </c>
      <c r="T2051" s="254">
        <f t="shared" si="337"/>
        <v>108190</v>
      </c>
      <c r="U2051" s="83">
        <f t="shared" si="336"/>
        <v>121172.80000000002</v>
      </c>
      <c r="V2051" s="9" t="s">
        <v>1341</v>
      </c>
      <c r="W2051" s="153" t="s">
        <v>1410</v>
      </c>
      <c r="X2051" s="244"/>
    </row>
    <row r="2052" spans="1:24" s="226" customFormat="1" ht="102">
      <c r="A2052" s="9" t="s">
        <v>7921</v>
      </c>
      <c r="B2052" s="3" t="s">
        <v>1332</v>
      </c>
      <c r="C2052" s="193" t="s">
        <v>4260</v>
      </c>
      <c r="D2052" s="191" t="s">
        <v>4261</v>
      </c>
      <c r="E2052" s="213" t="s">
        <v>5025</v>
      </c>
      <c r="F2052" s="244"/>
      <c r="G2052" s="162" t="s">
        <v>385</v>
      </c>
      <c r="H2052" s="242">
        <v>0</v>
      </c>
      <c r="I2052" s="34">
        <v>470000000</v>
      </c>
      <c r="J2052" s="21" t="s">
        <v>1330</v>
      </c>
      <c r="K2052" s="17" t="s">
        <v>1647</v>
      </c>
      <c r="L2052" s="236" t="s">
        <v>3930</v>
      </c>
      <c r="M2052" s="141" t="s">
        <v>383</v>
      </c>
      <c r="N2052" s="364" t="s">
        <v>6116</v>
      </c>
      <c r="O2052" s="3" t="s">
        <v>1382</v>
      </c>
      <c r="P2052" s="7" t="s">
        <v>1354</v>
      </c>
      <c r="Q2052" s="3" t="s">
        <v>1195</v>
      </c>
      <c r="R2052" s="212">
        <v>10</v>
      </c>
      <c r="S2052" s="9">
        <v>17400</v>
      </c>
      <c r="T2052" s="254">
        <f t="shared" si="337"/>
        <v>174000</v>
      </c>
      <c r="U2052" s="83">
        <f t="shared" si="336"/>
        <v>194880.00000000003</v>
      </c>
      <c r="V2052" s="9" t="s">
        <v>1341</v>
      </c>
      <c r="W2052" s="153" t="s">
        <v>1410</v>
      </c>
      <c r="X2052" s="244"/>
    </row>
    <row r="2053" spans="1:24" s="226" customFormat="1" ht="102">
      <c r="A2053" s="9" t="s">
        <v>7922</v>
      </c>
      <c r="B2053" s="3" t="s">
        <v>1332</v>
      </c>
      <c r="C2053" s="195" t="s">
        <v>5026</v>
      </c>
      <c r="D2053" s="204" t="s">
        <v>5027</v>
      </c>
      <c r="E2053" s="213" t="s">
        <v>5028</v>
      </c>
      <c r="F2053" s="244"/>
      <c r="G2053" s="162" t="s">
        <v>385</v>
      </c>
      <c r="H2053" s="242">
        <v>0</v>
      </c>
      <c r="I2053" s="34">
        <v>470000000</v>
      </c>
      <c r="J2053" s="21" t="s">
        <v>1330</v>
      </c>
      <c r="K2053" s="17" t="s">
        <v>1647</v>
      </c>
      <c r="L2053" s="236" t="s">
        <v>3930</v>
      </c>
      <c r="M2053" s="141" t="s">
        <v>383</v>
      </c>
      <c r="N2053" s="364" t="s">
        <v>6116</v>
      </c>
      <c r="O2053" s="3" t="s">
        <v>1382</v>
      </c>
      <c r="P2053" s="7" t="s">
        <v>1354</v>
      </c>
      <c r="Q2053" s="3" t="s">
        <v>1195</v>
      </c>
      <c r="R2053" s="212">
        <v>180</v>
      </c>
      <c r="S2053" s="9">
        <v>130</v>
      </c>
      <c r="T2053" s="254">
        <f t="shared" si="337"/>
        <v>23400</v>
      </c>
      <c r="U2053" s="83">
        <f t="shared" si="336"/>
        <v>26208.000000000004</v>
      </c>
      <c r="V2053" s="9" t="s">
        <v>1341</v>
      </c>
      <c r="W2053" s="153" t="s">
        <v>1410</v>
      </c>
      <c r="X2053" s="244"/>
    </row>
    <row r="2054" spans="1:24" s="226" customFormat="1" ht="102">
      <c r="A2054" s="9" t="s">
        <v>7923</v>
      </c>
      <c r="B2054" s="3" t="s">
        <v>1332</v>
      </c>
      <c r="C2054" s="195" t="s">
        <v>5029</v>
      </c>
      <c r="D2054" s="204" t="s">
        <v>4272</v>
      </c>
      <c r="E2054" s="213" t="s">
        <v>5030</v>
      </c>
      <c r="F2054" s="244"/>
      <c r="G2054" s="162" t="s">
        <v>385</v>
      </c>
      <c r="H2054" s="242">
        <v>0</v>
      </c>
      <c r="I2054" s="34">
        <v>470000000</v>
      </c>
      <c r="J2054" s="21" t="s">
        <v>1330</v>
      </c>
      <c r="K2054" s="17" t="s">
        <v>1647</v>
      </c>
      <c r="L2054" s="236" t="s">
        <v>3930</v>
      </c>
      <c r="M2054" s="141" t="s">
        <v>383</v>
      </c>
      <c r="N2054" s="364" t="s">
        <v>6116</v>
      </c>
      <c r="O2054" s="3" t="s">
        <v>1382</v>
      </c>
      <c r="P2054" s="7" t="s">
        <v>1354</v>
      </c>
      <c r="Q2054" s="3" t="s">
        <v>1195</v>
      </c>
      <c r="R2054" s="212">
        <v>2</v>
      </c>
      <c r="S2054" s="9">
        <v>16000</v>
      </c>
      <c r="T2054" s="254">
        <f t="shared" si="337"/>
        <v>32000</v>
      </c>
      <c r="U2054" s="83">
        <f t="shared" si="336"/>
        <v>35840</v>
      </c>
      <c r="V2054" s="9" t="s">
        <v>1341</v>
      </c>
      <c r="W2054" s="153" t="s">
        <v>1410</v>
      </c>
      <c r="X2054" s="244"/>
    </row>
    <row r="2055" spans="1:24" s="226" customFormat="1" ht="102">
      <c r="A2055" s="9" t="s">
        <v>7924</v>
      </c>
      <c r="B2055" s="3" t="s">
        <v>1332</v>
      </c>
      <c r="C2055" s="195" t="s">
        <v>4976</v>
      </c>
      <c r="D2055" s="204" t="s">
        <v>5031</v>
      </c>
      <c r="E2055" s="213" t="s">
        <v>5032</v>
      </c>
      <c r="F2055" s="244"/>
      <c r="G2055" s="162" t="s">
        <v>385</v>
      </c>
      <c r="H2055" s="242">
        <v>0</v>
      </c>
      <c r="I2055" s="34">
        <v>470000000</v>
      </c>
      <c r="J2055" s="21" t="s">
        <v>1330</v>
      </c>
      <c r="K2055" s="17" t="s">
        <v>1647</v>
      </c>
      <c r="L2055" s="236" t="s">
        <v>3930</v>
      </c>
      <c r="M2055" s="141" t="s">
        <v>383</v>
      </c>
      <c r="N2055" s="364" t="s">
        <v>6116</v>
      </c>
      <c r="O2055" s="3" t="s">
        <v>1382</v>
      </c>
      <c r="P2055" s="7" t="s">
        <v>1354</v>
      </c>
      <c r="Q2055" s="3" t="s">
        <v>1195</v>
      </c>
      <c r="R2055" s="212">
        <v>2</v>
      </c>
      <c r="S2055" s="9">
        <v>22900</v>
      </c>
      <c r="T2055" s="254">
        <f t="shared" si="337"/>
        <v>45800</v>
      </c>
      <c r="U2055" s="83">
        <f t="shared" si="336"/>
        <v>51296.000000000007</v>
      </c>
      <c r="V2055" s="9" t="s">
        <v>1341</v>
      </c>
      <c r="W2055" s="153" t="s">
        <v>1410</v>
      </c>
      <c r="X2055" s="244"/>
    </row>
    <row r="2056" spans="1:24" s="226" customFormat="1" ht="102">
      <c r="A2056" s="9" t="s">
        <v>7925</v>
      </c>
      <c r="B2056" s="3" t="s">
        <v>1332</v>
      </c>
      <c r="C2056" s="195" t="s">
        <v>4793</v>
      </c>
      <c r="D2056" s="204" t="s">
        <v>4794</v>
      </c>
      <c r="E2056" s="213" t="s">
        <v>5033</v>
      </c>
      <c r="F2056" s="244"/>
      <c r="G2056" s="162" t="s">
        <v>385</v>
      </c>
      <c r="H2056" s="242">
        <v>0</v>
      </c>
      <c r="I2056" s="34">
        <v>470000000</v>
      </c>
      <c r="J2056" s="21" t="s">
        <v>1330</v>
      </c>
      <c r="K2056" s="17" t="s">
        <v>1647</v>
      </c>
      <c r="L2056" s="236" t="s">
        <v>3930</v>
      </c>
      <c r="M2056" s="141" t="s">
        <v>383</v>
      </c>
      <c r="N2056" s="364" t="s">
        <v>6116</v>
      </c>
      <c r="O2056" s="3" t="s">
        <v>1382</v>
      </c>
      <c r="P2056" s="7" t="s">
        <v>1354</v>
      </c>
      <c r="Q2056" s="3" t="s">
        <v>1195</v>
      </c>
      <c r="R2056" s="212">
        <v>8</v>
      </c>
      <c r="S2056" s="9">
        <v>4093</v>
      </c>
      <c r="T2056" s="254">
        <f t="shared" si="337"/>
        <v>32744</v>
      </c>
      <c r="U2056" s="83">
        <f t="shared" si="336"/>
        <v>36673.280000000006</v>
      </c>
      <c r="V2056" s="9" t="s">
        <v>1341</v>
      </c>
      <c r="W2056" s="153" t="s">
        <v>1410</v>
      </c>
      <c r="X2056" s="244"/>
    </row>
    <row r="2057" spans="1:24" s="226" customFormat="1" ht="102">
      <c r="A2057" s="9" t="s">
        <v>7926</v>
      </c>
      <c r="B2057" s="3" t="s">
        <v>1332</v>
      </c>
      <c r="C2057" s="195" t="s">
        <v>4984</v>
      </c>
      <c r="D2057" s="190" t="s">
        <v>4710</v>
      </c>
      <c r="E2057" s="213" t="s">
        <v>5034</v>
      </c>
      <c r="F2057" s="244"/>
      <c r="G2057" s="162" t="s">
        <v>385</v>
      </c>
      <c r="H2057" s="242">
        <v>0</v>
      </c>
      <c r="I2057" s="34">
        <v>470000000</v>
      </c>
      <c r="J2057" s="21" t="s">
        <v>1330</v>
      </c>
      <c r="K2057" s="17" t="s">
        <v>1647</v>
      </c>
      <c r="L2057" s="236" t="s">
        <v>3930</v>
      </c>
      <c r="M2057" s="141" t="s">
        <v>383</v>
      </c>
      <c r="N2057" s="364" t="s">
        <v>6116</v>
      </c>
      <c r="O2057" s="3" t="s">
        <v>1382</v>
      </c>
      <c r="P2057" s="7" t="s">
        <v>1354</v>
      </c>
      <c r="Q2057" s="3" t="s">
        <v>1195</v>
      </c>
      <c r="R2057" s="212">
        <v>5</v>
      </c>
      <c r="S2057" s="9">
        <v>8772</v>
      </c>
      <c r="T2057" s="254">
        <f t="shared" si="337"/>
        <v>43860</v>
      </c>
      <c r="U2057" s="83">
        <f t="shared" si="336"/>
        <v>49123.200000000004</v>
      </c>
      <c r="V2057" s="9" t="s">
        <v>1341</v>
      </c>
      <c r="W2057" s="153" t="s">
        <v>1410</v>
      </c>
      <c r="X2057" s="244"/>
    </row>
    <row r="2058" spans="1:24" s="226" customFormat="1" ht="102">
      <c r="A2058" s="9" t="s">
        <v>7927</v>
      </c>
      <c r="B2058" s="3" t="s">
        <v>1332</v>
      </c>
      <c r="C2058" s="195" t="s">
        <v>5035</v>
      </c>
      <c r="D2058" s="204" t="s">
        <v>5036</v>
      </c>
      <c r="E2058" s="213" t="s">
        <v>5037</v>
      </c>
      <c r="F2058" s="244"/>
      <c r="G2058" s="162" t="s">
        <v>385</v>
      </c>
      <c r="H2058" s="242">
        <v>0</v>
      </c>
      <c r="I2058" s="34">
        <v>470000000</v>
      </c>
      <c r="J2058" s="21" t="s">
        <v>1330</v>
      </c>
      <c r="K2058" s="17" t="s">
        <v>1647</v>
      </c>
      <c r="L2058" s="236" t="s">
        <v>3930</v>
      </c>
      <c r="M2058" s="141" t="s">
        <v>383</v>
      </c>
      <c r="N2058" s="364" t="s">
        <v>6116</v>
      </c>
      <c r="O2058" s="3" t="s">
        <v>1382</v>
      </c>
      <c r="P2058" s="7" t="s">
        <v>1349</v>
      </c>
      <c r="Q2058" s="3" t="s">
        <v>1348</v>
      </c>
      <c r="R2058" s="212">
        <v>10</v>
      </c>
      <c r="S2058" s="9">
        <v>2105</v>
      </c>
      <c r="T2058" s="254">
        <f t="shared" si="337"/>
        <v>21050</v>
      </c>
      <c r="U2058" s="83">
        <f t="shared" ref="U2058:U2130" si="338">T2058*1.12</f>
        <v>23576.000000000004</v>
      </c>
      <c r="V2058" s="9" t="s">
        <v>1341</v>
      </c>
      <c r="W2058" s="153" t="s">
        <v>1410</v>
      </c>
      <c r="X2058" s="244"/>
    </row>
    <row r="2059" spans="1:24" s="226" customFormat="1" ht="102">
      <c r="A2059" s="9" t="s">
        <v>7928</v>
      </c>
      <c r="B2059" s="3" t="s">
        <v>1332</v>
      </c>
      <c r="C2059" s="193" t="s">
        <v>4160</v>
      </c>
      <c r="D2059" s="191" t="s">
        <v>4161</v>
      </c>
      <c r="E2059" s="213" t="s">
        <v>5038</v>
      </c>
      <c r="F2059" s="244"/>
      <c r="G2059" s="162" t="s">
        <v>385</v>
      </c>
      <c r="H2059" s="242">
        <v>0</v>
      </c>
      <c r="I2059" s="34">
        <v>470000000</v>
      </c>
      <c r="J2059" s="21" t="s">
        <v>1330</v>
      </c>
      <c r="K2059" s="17" t="s">
        <v>1647</v>
      </c>
      <c r="L2059" s="236" t="s">
        <v>3930</v>
      </c>
      <c r="M2059" s="141" t="s">
        <v>383</v>
      </c>
      <c r="N2059" s="364" t="s">
        <v>6116</v>
      </c>
      <c r="O2059" s="3" t="s">
        <v>1382</v>
      </c>
      <c r="P2059" s="7" t="s">
        <v>1354</v>
      </c>
      <c r="Q2059" s="3" t="s">
        <v>1195</v>
      </c>
      <c r="R2059" s="212">
        <v>10</v>
      </c>
      <c r="S2059" s="9">
        <v>700</v>
      </c>
      <c r="T2059" s="254">
        <f t="shared" si="337"/>
        <v>7000</v>
      </c>
      <c r="U2059" s="83">
        <f t="shared" si="338"/>
        <v>7840.0000000000009</v>
      </c>
      <c r="V2059" s="9" t="s">
        <v>1341</v>
      </c>
      <c r="W2059" s="153" t="s">
        <v>1410</v>
      </c>
      <c r="X2059" s="244"/>
    </row>
    <row r="2060" spans="1:24" s="226" customFormat="1" ht="102">
      <c r="A2060" s="9" t="s">
        <v>7929</v>
      </c>
      <c r="B2060" s="3" t="s">
        <v>1332</v>
      </c>
      <c r="C2060" s="193" t="s">
        <v>4160</v>
      </c>
      <c r="D2060" s="191" t="s">
        <v>4161</v>
      </c>
      <c r="E2060" s="213" t="s">
        <v>5039</v>
      </c>
      <c r="F2060" s="244"/>
      <c r="G2060" s="162" t="s">
        <v>385</v>
      </c>
      <c r="H2060" s="242">
        <v>0</v>
      </c>
      <c r="I2060" s="34">
        <v>470000000</v>
      </c>
      <c r="J2060" s="21" t="s">
        <v>1330</v>
      </c>
      <c r="K2060" s="17" t="s">
        <v>1647</v>
      </c>
      <c r="L2060" s="236" t="s">
        <v>3930</v>
      </c>
      <c r="M2060" s="141" t="s">
        <v>383</v>
      </c>
      <c r="N2060" s="364" t="s">
        <v>6116</v>
      </c>
      <c r="O2060" s="3" t="s">
        <v>1382</v>
      </c>
      <c r="P2060" s="7" t="s">
        <v>1354</v>
      </c>
      <c r="Q2060" s="3" t="s">
        <v>1195</v>
      </c>
      <c r="R2060" s="212">
        <v>10</v>
      </c>
      <c r="S2060" s="9">
        <v>700</v>
      </c>
      <c r="T2060" s="254">
        <f t="shared" si="337"/>
        <v>7000</v>
      </c>
      <c r="U2060" s="83">
        <f t="shared" si="338"/>
        <v>7840.0000000000009</v>
      </c>
      <c r="V2060" s="9" t="s">
        <v>1341</v>
      </c>
      <c r="W2060" s="153" t="s">
        <v>1410</v>
      </c>
      <c r="X2060" s="244"/>
    </row>
    <row r="2061" spans="1:24" s="226" customFormat="1" ht="102">
      <c r="A2061" s="9" t="s">
        <v>7930</v>
      </c>
      <c r="B2061" s="3" t="s">
        <v>1332</v>
      </c>
      <c r="C2061" s="195" t="s">
        <v>10368</v>
      </c>
      <c r="D2061" s="204" t="s">
        <v>5040</v>
      </c>
      <c r="E2061" s="213" t="s">
        <v>5041</v>
      </c>
      <c r="F2061" s="244"/>
      <c r="G2061" s="162" t="s">
        <v>385</v>
      </c>
      <c r="H2061" s="242">
        <v>0</v>
      </c>
      <c r="I2061" s="34">
        <v>470000000</v>
      </c>
      <c r="J2061" s="21" t="s">
        <v>1330</v>
      </c>
      <c r="K2061" s="17" t="s">
        <v>1647</v>
      </c>
      <c r="L2061" s="236" t="s">
        <v>3930</v>
      </c>
      <c r="M2061" s="141" t="s">
        <v>383</v>
      </c>
      <c r="N2061" s="364" t="s">
        <v>6116</v>
      </c>
      <c r="O2061" s="3" t="s">
        <v>1382</v>
      </c>
      <c r="P2061" s="7" t="s">
        <v>1354</v>
      </c>
      <c r="Q2061" s="3" t="s">
        <v>1195</v>
      </c>
      <c r="R2061" s="212">
        <v>10</v>
      </c>
      <c r="S2061" s="9">
        <v>4093</v>
      </c>
      <c r="T2061" s="254">
        <f t="shared" si="337"/>
        <v>40930</v>
      </c>
      <c r="U2061" s="83">
        <f t="shared" si="338"/>
        <v>45841.600000000006</v>
      </c>
      <c r="V2061" s="9" t="s">
        <v>1341</v>
      </c>
      <c r="W2061" s="153" t="s">
        <v>1410</v>
      </c>
      <c r="X2061" s="244"/>
    </row>
    <row r="2062" spans="1:24" s="226" customFormat="1" ht="102">
      <c r="A2062" s="9" t="s">
        <v>7931</v>
      </c>
      <c r="B2062" s="3" t="s">
        <v>1332</v>
      </c>
      <c r="C2062" s="195" t="s">
        <v>4904</v>
      </c>
      <c r="D2062" s="204" t="s">
        <v>5042</v>
      </c>
      <c r="E2062" s="213" t="s">
        <v>5043</v>
      </c>
      <c r="F2062" s="244"/>
      <c r="G2062" s="162" t="s">
        <v>385</v>
      </c>
      <c r="H2062" s="242">
        <v>0</v>
      </c>
      <c r="I2062" s="34">
        <v>470000000</v>
      </c>
      <c r="J2062" s="21" t="s">
        <v>1330</v>
      </c>
      <c r="K2062" s="17" t="s">
        <v>1647</v>
      </c>
      <c r="L2062" s="236" t="s">
        <v>3930</v>
      </c>
      <c r="M2062" s="141" t="s">
        <v>383</v>
      </c>
      <c r="N2062" s="364" t="s">
        <v>6116</v>
      </c>
      <c r="O2062" s="3" t="s">
        <v>1382</v>
      </c>
      <c r="P2062" s="7" t="s">
        <v>1354</v>
      </c>
      <c r="Q2062" s="3" t="s">
        <v>1195</v>
      </c>
      <c r="R2062" s="212">
        <v>10</v>
      </c>
      <c r="S2062" s="9">
        <v>6800</v>
      </c>
      <c r="T2062" s="254">
        <f t="shared" si="337"/>
        <v>68000</v>
      </c>
      <c r="U2062" s="83">
        <f t="shared" si="338"/>
        <v>76160</v>
      </c>
      <c r="V2062" s="9" t="s">
        <v>1341</v>
      </c>
      <c r="W2062" s="153" t="s">
        <v>1410</v>
      </c>
      <c r="X2062" s="244"/>
    </row>
    <row r="2063" spans="1:24" s="226" customFormat="1" ht="102">
      <c r="A2063" s="9" t="s">
        <v>7932</v>
      </c>
      <c r="B2063" s="3" t="s">
        <v>1332</v>
      </c>
      <c r="C2063" s="195" t="s">
        <v>5044</v>
      </c>
      <c r="D2063" s="190" t="s">
        <v>5045</v>
      </c>
      <c r="E2063" s="213" t="s">
        <v>5046</v>
      </c>
      <c r="F2063" s="244"/>
      <c r="G2063" s="162" t="s">
        <v>385</v>
      </c>
      <c r="H2063" s="242">
        <v>0</v>
      </c>
      <c r="I2063" s="34">
        <v>470000000</v>
      </c>
      <c r="J2063" s="21" t="s">
        <v>1330</v>
      </c>
      <c r="K2063" s="17" t="s">
        <v>1647</v>
      </c>
      <c r="L2063" s="236" t="s">
        <v>3930</v>
      </c>
      <c r="M2063" s="141" t="s">
        <v>383</v>
      </c>
      <c r="N2063" s="364" t="s">
        <v>6116</v>
      </c>
      <c r="O2063" s="3" t="s">
        <v>1382</v>
      </c>
      <c r="P2063" s="7" t="s">
        <v>1354</v>
      </c>
      <c r="Q2063" s="3" t="s">
        <v>1195</v>
      </c>
      <c r="R2063" s="212">
        <v>10</v>
      </c>
      <c r="S2063" s="9">
        <v>4093</v>
      </c>
      <c r="T2063" s="254">
        <f t="shared" si="337"/>
        <v>40930</v>
      </c>
      <c r="U2063" s="83">
        <f t="shared" si="338"/>
        <v>45841.600000000006</v>
      </c>
      <c r="V2063" s="9" t="s">
        <v>1341</v>
      </c>
      <c r="W2063" s="153" t="s">
        <v>1410</v>
      </c>
      <c r="X2063" s="244"/>
    </row>
    <row r="2064" spans="1:24" s="226" customFormat="1" ht="102">
      <c r="A2064" s="9" t="s">
        <v>7933</v>
      </c>
      <c r="B2064" s="3" t="s">
        <v>1332</v>
      </c>
      <c r="C2064" s="193" t="s">
        <v>4777</v>
      </c>
      <c r="D2064" s="191" t="s">
        <v>4778</v>
      </c>
      <c r="E2064" s="213" t="s">
        <v>5047</v>
      </c>
      <c r="F2064" s="244"/>
      <c r="G2064" s="162" t="s">
        <v>385</v>
      </c>
      <c r="H2064" s="242">
        <v>0</v>
      </c>
      <c r="I2064" s="34">
        <v>470000000</v>
      </c>
      <c r="J2064" s="21" t="s">
        <v>1330</v>
      </c>
      <c r="K2064" s="17" t="s">
        <v>1647</v>
      </c>
      <c r="L2064" s="236" t="s">
        <v>3930</v>
      </c>
      <c r="M2064" s="141" t="s">
        <v>383</v>
      </c>
      <c r="N2064" s="364" t="s">
        <v>6116</v>
      </c>
      <c r="O2064" s="3" t="s">
        <v>1382</v>
      </c>
      <c r="P2064" s="7" t="s">
        <v>1354</v>
      </c>
      <c r="Q2064" s="3" t="s">
        <v>1195</v>
      </c>
      <c r="R2064" s="212">
        <v>2</v>
      </c>
      <c r="S2064" s="9">
        <v>15000</v>
      </c>
      <c r="T2064" s="254">
        <f t="shared" si="337"/>
        <v>30000</v>
      </c>
      <c r="U2064" s="83">
        <f t="shared" si="338"/>
        <v>33600</v>
      </c>
      <c r="V2064" s="9" t="s">
        <v>1341</v>
      </c>
      <c r="W2064" s="153" t="s">
        <v>1410</v>
      </c>
      <c r="X2064" s="244"/>
    </row>
    <row r="2065" spans="1:24" s="226" customFormat="1" ht="102">
      <c r="A2065" s="9" t="s">
        <v>7934</v>
      </c>
      <c r="B2065" s="3" t="s">
        <v>1332</v>
      </c>
      <c r="C2065" s="193" t="s">
        <v>4777</v>
      </c>
      <c r="D2065" s="191" t="s">
        <v>4778</v>
      </c>
      <c r="E2065" s="213" t="s">
        <v>5048</v>
      </c>
      <c r="F2065" s="244"/>
      <c r="G2065" s="162" t="s">
        <v>385</v>
      </c>
      <c r="H2065" s="242">
        <v>0</v>
      </c>
      <c r="I2065" s="34">
        <v>470000000</v>
      </c>
      <c r="J2065" s="21" t="s">
        <v>1330</v>
      </c>
      <c r="K2065" s="17" t="s">
        <v>1647</v>
      </c>
      <c r="L2065" s="236" t="s">
        <v>3930</v>
      </c>
      <c r="M2065" s="141" t="s">
        <v>383</v>
      </c>
      <c r="N2065" s="364" t="s">
        <v>6116</v>
      </c>
      <c r="O2065" s="3" t="s">
        <v>1382</v>
      </c>
      <c r="P2065" s="7" t="s">
        <v>1354</v>
      </c>
      <c r="Q2065" s="3" t="s">
        <v>1195</v>
      </c>
      <c r="R2065" s="212">
        <v>2</v>
      </c>
      <c r="S2065" s="9">
        <v>15000</v>
      </c>
      <c r="T2065" s="254">
        <f t="shared" si="337"/>
        <v>30000</v>
      </c>
      <c r="U2065" s="83">
        <f t="shared" si="338"/>
        <v>33600</v>
      </c>
      <c r="V2065" s="9" t="s">
        <v>1341</v>
      </c>
      <c r="W2065" s="153" t="s">
        <v>1410</v>
      </c>
      <c r="X2065" s="244"/>
    </row>
    <row r="2066" spans="1:24" s="226" customFormat="1" ht="102">
      <c r="A2066" s="9" t="s">
        <v>7935</v>
      </c>
      <c r="B2066" s="3" t="s">
        <v>1332</v>
      </c>
      <c r="C2066" s="195" t="s">
        <v>5049</v>
      </c>
      <c r="D2066" s="204" t="s">
        <v>5050</v>
      </c>
      <c r="E2066" s="213" t="s">
        <v>5051</v>
      </c>
      <c r="F2066" s="244"/>
      <c r="G2066" s="162" t="s">
        <v>385</v>
      </c>
      <c r="H2066" s="242">
        <v>0</v>
      </c>
      <c r="I2066" s="34">
        <v>470000000</v>
      </c>
      <c r="J2066" s="21" t="s">
        <v>1330</v>
      </c>
      <c r="K2066" s="17" t="s">
        <v>1647</v>
      </c>
      <c r="L2066" s="236" t="s">
        <v>3930</v>
      </c>
      <c r="M2066" s="141" t="s">
        <v>383</v>
      </c>
      <c r="N2066" s="364" t="s">
        <v>6116</v>
      </c>
      <c r="O2066" s="3" t="s">
        <v>1382</v>
      </c>
      <c r="P2066" s="7" t="s">
        <v>1354</v>
      </c>
      <c r="Q2066" s="3" t="s">
        <v>1195</v>
      </c>
      <c r="R2066" s="212">
        <v>10</v>
      </c>
      <c r="S2066" s="9">
        <v>2924</v>
      </c>
      <c r="T2066" s="254">
        <f t="shared" si="337"/>
        <v>29240</v>
      </c>
      <c r="U2066" s="83">
        <f t="shared" si="338"/>
        <v>32748.800000000003</v>
      </c>
      <c r="V2066" s="9" t="s">
        <v>1341</v>
      </c>
      <c r="W2066" s="153" t="s">
        <v>1410</v>
      </c>
      <c r="X2066" s="244"/>
    </row>
    <row r="2067" spans="1:24" s="226" customFormat="1" ht="102">
      <c r="A2067" s="9" t="s">
        <v>7936</v>
      </c>
      <c r="B2067" s="3" t="s">
        <v>1332</v>
      </c>
      <c r="C2067" s="195" t="s">
        <v>5052</v>
      </c>
      <c r="D2067" s="206" t="s">
        <v>4583</v>
      </c>
      <c r="E2067" s="213" t="s">
        <v>5053</v>
      </c>
      <c r="F2067" s="244"/>
      <c r="G2067" s="162" t="s">
        <v>385</v>
      </c>
      <c r="H2067" s="242">
        <v>0</v>
      </c>
      <c r="I2067" s="34">
        <v>470000000</v>
      </c>
      <c r="J2067" s="21" t="s">
        <v>1330</v>
      </c>
      <c r="K2067" s="17" t="s">
        <v>1647</v>
      </c>
      <c r="L2067" s="236" t="s">
        <v>3930</v>
      </c>
      <c r="M2067" s="141" t="s">
        <v>383</v>
      </c>
      <c r="N2067" s="364" t="s">
        <v>6116</v>
      </c>
      <c r="O2067" s="3" t="s">
        <v>1382</v>
      </c>
      <c r="P2067" s="7" t="s">
        <v>1354</v>
      </c>
      <c r="Q2067" s="3" t="s">
        <v>1195</v>
      </c>
      <c r="R2067" s="212">
        <v>5</v>
      </c>
      <c r="S2067" s="9">
        <v>5200</v>
      </c>
      <c r="T2067" s="254">
        <f t="shared" si="337"/>
        <v>26000</v>
      </c>
      <c r="U2067" s="83">
        <f t="shared" si="338"/>
        <v>29120.000000000004</v>
      </c>
      <c r="V2067" s="9" t="s">
        <v>1341</v>
      </c>
      <c r="W2067" s="153" t="s">
        <v>1410</v>
      </c>
      <c r="X2067" s="244"/>
    </row>
    <row r="2068" spans="1:24" s="226" customFormat="1" ht="102">
      <c r="A2068" s="9" t="s">
        <v>7937</v>
      </c>
      <c r="B2068" s="3" t="s">
        <v>1332</v>
      </c>
      <c r="C2068" s="195" t="s">
        <v>5054</v>
      </c>
      <c r="D2068" s="204" t="s">
        <v>5055</v>
      </c>
      <c r="E2068" s="213" t="s">
        <v>5056</v>
      </c>
      <c r="F2068" s="244"/>
      <c r="G2068" s="162" t="s">
        <v>385</v>
      </c>
      <c r="H2068" s="242">
        <v>0</v>
      </c>
      <c r="I2068" s="34">
        <v>470000000</v>
      </c>
      <c r="J2068" s="21" t="s">
        <v>1330</v>
      </c>
      <c r="K2068" s="17" t="s">
        <v>1647</v>
      </c>
      <c r="L2068" s="236" t="s">
        <v>3930</v>
      </c>
      <c r="M2068" s="141" t="s">
        <v>383</v>
      </c>
      <c r="N2068" s="364" t="s">
        <v>6116</v>
      </c>
      <c r="O2068" s="3" t="s">
        <v>1382</v>
      </c>
      <c r="P2068" s="7" t="s">
        <v>1354</v>
      </c>
      <c r="Q2068" s="3" t="s">
        <v>1195</v>
      </c>
      <c r="R2068" s="212">
        <v>5</v>
      </c>
      <c r="S2068" s="9">
        <v>4100</v>
      </c>
      <c r="T2068" s="254">
        <f t="shared" ref="T2068:T2140" si="339">R2068*S2068</f>
        <v>20500</v>
      </c>
      <c r="U2068" s="83">
        <f t="shared" si="338"/>
        <v>22960.000000000004</v>
      </c>
      <c r="V2068" s="9" t="s">
        <v>1341</v>
      </c>
      <c r="W2068" s="153" t="s">
        <v>1410</v>
      </c>
      <c r="X2068" s="244"/>
    </row>
    <row r="2069" spans="1:24" s="226" customFormat="1" ht="102">
      <c r="A2069" s="9" t="s">
        <v>7938</v>
      </c>
      <c r="B2069" s="3" t="s">
        <v>1332</v>
      </c>
      <c r="C2069" s="195" t="s">
        <v>5057</v>
      </c>
      <c r="D2069" s="190" t="s">
        <v>5058</v>
      </c>
      <c r="E2069" s="213" t="s">
        <v>5059</v>
      </c>
      <c r="F2069" s="244"/>
      <c r="G2069" s="162" t="s">
        <v>385</v>
      </c>
      <c r="H2069" s="242">
        <v>0</v>
      </c>
      <c r="I2069" s="34">
        <v>470000000</v>
      </c>
      <c r="J2069" s="21" t="s">
        <v>1330</v>
      </c>
      <c r="K2069" s="17" t="s">
        <v>1647</v>
      </c>
      <c r="L2069" s="236" t="s">
        <v>3930</v>
      </c>
      <c r="M2069" s="141" t="s">
        <v>383</v>
      </c>
      <c r="N2069" s="364" t="s">
        <v>6116</v>
      </c>
      <c r="O2069" s="3" t="s">
        <v>1382</v>
      </c>
      <c r="P2069" s="7" t="s">
        <v>1354</v>
      </c>
      <c r="Q2069" s="3" t="s">
        <v>1195</v>
      </c>
      <c r="R2069" s="212">
        <v>5</v>
      </c>
      <c r="S2069" s="9">
        <v>800</v>
      </c>
      <c r="T2069" s="254">
        <f t="shared" si="339"/>
        <v>4000</v>
      </c>
      <c r="U2069" s="83">
        <f t="shared" si="338"/>
        <v>4480</v>
      </c>
      <c r="V2069" s="9" t="s">
        <v>1341</v>
      </c>
      <c r="W2069" s="153" t="s">
        <v>1410</v>
      </c>
      <c r="X2069" s="244"/>
    </row>
    <row r="2070" spans="1:24" s="226" customFormat="1" ht="102">
      <c r="A2070" s="9" t="s">
        <v>7939</v>
      </c>
      <c r="B2070" s="3" t="s">
        <v>1332</v>
      </c>
      <c r="C2070" s="193" t="s">
        <v>3992</v>
      </c>
      <c r="D2070" s="191" t="s">
        <v>4001</v>
      </c>
      <c r="E2070" s="213" t="s">
        <v>5060</v>
      </c>
      <c r="F2070" s="244"/>
      <c r="G2070" s="162" t="s">
        <v>385</v>
      </c>
      <c r="H2070" s="242">
        <v>0</v>
      </c>
      <c r="I2070" s="34">
        <v>470000000</v>
      </c>
      <c r="J2070" s="21" t="s">
        <v>1330</v>
      </c>
      <c r="K2070" s="17" t="s">
        <v>1647</v>
      </c>
      <c r="L2070" s="236" t="s">
        <v>3930</v>
      </c>
      <c r="M2070" s="141" t="s">
        <v>383</v>
      </c>
      <c r="N2070" s="364" t="s">
        <v>6116</v>
      </c>
      <c r="O2070" s="3" t="s">
        <v>1382</v>
      </c>
      <c r="P2070" s="7" t="s">
        <v>1354</v>
      </c>
      <c r="Q2070" s="3" t="s">
        <v>1195</v>
      </c>
      <c r="R2070" s="212">
        <v>300</v>
      </c>
      <c r="S2070" s="9">
        <v>701</v>
      </c>
      <c r="T2070" s="254">
        <f t="shared" si="339"/>
        <v>210300</v>
      </c>
      <c r="U2070" s="83">
        <f t="shared" si="338"/>
        <v>235536.00000000003</v>
      </c>
      <c r="V2070" s="9" t="s">
        <v>1341</v>
      </c>
      <c r="W2070" s="153" t="s">
        <v>1410</v>
      </c>
      <c r="X2070" s="244"/>
    </row>
    <row r="2071" spans="1:24" s="226" customFormat="1" ht="102">
      <c r="A2071" s="9" t="s">
        <v>7940</v>
      </c>
      <c r="B2071" s="3" t="s">
        <v>1332</v>
      </c>
      <c r="C2071" s="193" t="s">
        <v>3992</v>
      </c>
      <c r="D2071" s="191" t="s">
        <v>4001</v>
      </c>
      <c r="E2071" s="213" t="s">
        <v>5061</v>
      </c>
      <c r="F2071" s="244"/>
      <c r="G2071" s="162" t="s">
        <v>385</v>
      </c>
      <c r="H2071" s="242">
        <v>0</v>
      </c>
      <c r="I2071" s="34">
        <v>470000000</v>
      </c>
      <c r="J2071" s="21" t="s">
        <v>1330</v>
      </c>
      <c r="K2071" s="17" t="s">
        <v>1647</v>
      </c>
      <c r="L2071" s="236" t="s">
        <v>3930</v>
      </c>
      <c r="M2071" s="141" t="s">
        <v>383</v>
      </c>
      <c r="N2071" s="364" t="s">
        <v>6116</v>
      </c>
      <c r="O2071" s="3" t="s">
        <v>1382</v>
      </c>
      <c r="P2071" s="7" t="s">
        <v>1354</v>
      </c>
      <c r="Q2071" s="3" t="s">
        <v>1195</v>
      </c>
      <c r="R2071" s="212">
        <v>300</v>
      </c>
      <c r="S2071" s="9">
        <v>350</v>
      </c>
      <c r="T2071" s="254">
        <f t="shared" si="339"/>
        <v>105000</v>
      </c>
      <c r="U2071" s="83">
        <f t="shared" si="338"/>
        <v>117600.00000000001</v>
      </c>
      <c r="V2071" s="9" t="s">
        <v>1341</v>
      </c>
      <c r="W2071" s="153" t="s">
        <v>1410</v>
      </c>
      <c r="X2071" s="244"/>
    </row>
    <row r="2072" spans="1:24" s="226" customFormat="1" ht="102">
      <c r="A2072" s="9" t="s">
        <v>7941</v>
      </c>
      <c r="B2072" s="3" t="s">
        <v>1332</v>
      </c>
      <c r="C2072" s="195" t="s">
        <v>4654</v>
      </c>
      <c r="D2072" s="200" t="s">
        <v>5062</v>
      </c>
      <c r="E2072" s="213" t="s">
        <v>5063</v>
      </c>
      <c r="F2072" s="244"/>
      <c r="G2072" s="162" t="s">
        <v>385</v>
      </c>
      <c r="H2072" s="242">
        <v>0</v>
      </c>
      <c r="I2072" s="34">
        <v>470000000</v>
      </c>
      <c r="J2072" s="21" t="s">
        <v>1330</v>
      </c>
      <c r="K2072" s="17" t="s">
        <v>1647</v>
      </c>
      <c r="L2072" s="236" t="s">
        <v>3930</v>
      </c>
      <c r="M2072" s="141" t="s">
        <v>383</v>
      </c>
      <c r="N2072" s="364" t="s">
        <v>6116</v>
      </c>
      <c r="O2072" s="3" t="s">
        <v>1382</v>
      </c>
      <c r="P2072" s="190" t="s">
        <v>1349</v>
      </c>
      <c r="Q2072" s="9" t="s">
        <v>1348</v>
      </c>
      <c r="R2072" s="212">
        <v>5</v>
      </c>
      <c r="S2072" s="9">
        <v>1520</v>
      </c>
      <c r="T2072" s="254">
        <f t="shared" si="339"/>
        <v>7600</v>
      </c>
      <c r="U2072" s="83">
        <f t="shared" si="338"/>
        <v>8512</v>
      </c>
      <c r="V2072" s="9" t="s">
        <v>1341</v>
      </c>
      <c r="W2072" s="153" t="s">
        <v>1410</v>
      </c>
      <c r="X2072" s="244"/>
    </row>
    <row r="2073" spans="1:24" s="226" customFormat="1" ht="102">
      <c r="A2073" s="9" t="s">
        <v>7942</v>
      </c>
      <c r="B2073" s="3" t="s">
        <v>1332</v>
      </c>
      <c r="C2073" s="195" t="s">
        <v>4657</v>
      </c>
      <c r="D2073" s="200" t="s">
        <v>5062</v>
      </c>
      <c r="E2073" s="213" t="s">
        <v>5064</v>
      </c>
      <c r="F2073" s="244"/>
      <c r="G2073" s="162" t="s">
        <v>385</v>
      </c>
      <c r="H2073" s="242">
        <v>0</v>
      </c>
      <c r="I2073" s="34">
        <v>470000000</v>
      </c>
      <c r="J2073" s="21" t="s">
        <v>1330</v>
      </c>
      <c r="K2073" s="17" t="s">
        <v>1647</v>
      </c>
      <c r="L2073" s="236" t="s">
        <v>3930</v>
      </c>
      <c r="M2073" s="141" t="s">
        <v>383</v>
      </c>
      <c r="N2073" s="364" t="s">
        <v>6116</v>
      </c>
      <c r="O2073" s="3" t="s">
        <v>1382</v>
      </c>
      <c r="P2073" s="190" t="s">
        <v>1349</v>
      </c>
      <c r="Q2073" s="9" t="s">
        <v>1348</v>
      </c>
      <c r="R2073" s="212">
        <v>5</v>
      </c>
      <c r="S2073" s="9">
        <v>1200</v>
      </c>
      <c r="T2073" s="254">
        <f t="shared" si="339"/>
        <v>6000</v>
      </c>
      <c r="U2073" s="83">
        <f t="shared" si="338"/>
        <v>6720.0000000000009</v>
      </c>
      <c r="V2073" s="9" t="s">
        <v>1341</v>
      </c>
      <c r="W2073" s="153" t="s">
        <v>1410</v>
      </c>
      <c r="X2073" s="244"/>
    </row>
    <row r="2074" spans="1:24" s="226" customFormat="1" ht="102">
      <c r="A2074" s="9" t="s">
        <v>7943</v>
      </c>
      <c r="B2074" s="3" t="s">
        <v>1332</v>
      </c>
      <c r="C2074" s="221" t="s">
        <v>5065</v>
      </c>
      <c r="D2074" s="212" t="s">
        <v>5066</v>
      </c>
      <c r="E2074" s="213" t="s">
        <v>5067</v>
      </c>
      <c r="F2074" s="244"/>
      <c r="G2074" s="162" t="s">
        <v>385</v>
      </c>
      <c r="H2074" s="242">
        <v>0</v>
      </c>
      <c r="I2074" s="34">
        <v>470000000</v>
      </c>
      <c r="J2074" s="21" t="s">
        <v>1330</v>
      </c>
      <c r="K2074" s="17" t="s">
        <v>1647</v>
      </c>
      <c r="L2074" s="236" t="s">
        <v>3930</v>
      </c>
      <c r="M2074" s="141" t="s">
        <v>383</v>
      </c>
      <c r="N2074" s="364" t="s">
        <v>6116</v>
      </c>
      <c r="O2074" s="3" t="s">
        <v>1382</v>
      </c>
      <c r="P2074" s="7" t="s">
        <v>1354</v>
      </c>
      <c r="Q2074" s="3" t="s">
        <v>1195</v>
      </c>
      <c r="R2074" s="212">
        <v>5</v>
      </c>
      <c r="S2074" s="9">
        <v>1200</v>
      </c>
      <c r="T2074" s="254">
        <f t="shared" si="339"/>
        <v>6000</v>
      </c>
      <c r="U2074" s="83">
        <f t="shared" si="338"/>
        <v>6720.0000000000009</v>
      </c>
      <c r="V2074" s="9" t="s">
        <v>1341</v>
      </c>
      <c r="W2074" s="153" t="s">
        <v>1410</v>
      </c>
      <c r="X2074" s="244"/>
    </row>
    <row r="2075" spans="1:24" s="226" customFormat="1" ht="102">
      <c r="A2075" s="9" t="s">
        <v>7944</v>
      </c>
      <c r="B2075" s="3" t="s">
        <v>1332</v>
      </c>
      <c r="C2075" s="221" t="s">
        <v>5068</v>
      </c>
      <c r="D2075" s="212" t="s">
        <v>5066</v>
      </c>
      <c r="E2075" s="213" t="s">
        <v>5069</v>
      </c>
      <c r="F2075" s="244"/>
      <c r="G2075" s="162" t="s">
        <v>385</v>
      </c>
      <c r="H2075" s="242">
        <v>0</v>
      </c>
      <c r="I2075" s="34">
        <v>470000000</v>
      </c>
      <c r="J2075" s="21" t="s">
        <v>1330</v>
      </c>
      <c r="K2075" s="17" t="s">
        <v>1647</v>
      </c>
      <c r="L2075" s="236" t="s">
        <v>3930</v>
      </c>
      <c r="M2075" s="141" t="s">
        <v>383</v>
      </c>
      <c r="N2075" s="364" t="s">
        <v>6116</v>
      </c>
      <c r="O2075" s="3" t="s">
        <v>1382</v>
      </c>
      <c r="P2075" s="7" t="s">
        <v>1354</v>
      </c>
      <c r="Q2075" s="3" t="s">
        <v>1195</v>
      </c>
      <c r="R2075" s="212">
        <v>5</v>
      </c>
      <c r="S2075" s="9">
        <v>1200</v>
      </c>
      <c r="T2075" s="254">
        <f t="shared" si="339"/>
        <v>6000</v>
      </c>
      <c r="U2075" s="83">
        <f t="shared" si="338"/>
        <v>6720.0000000000009</v>
      </c>
      <c r="V2075" s="9" t="s">
        <v>1341</v>
      </c>
      <c r="W2075" s="153" t="s">
        <v>1410</v>
      </c>
      <c r="X2075" s="244"/>
    </row>
    <row r="2076" spans="1:24" s="226" customFormat="1" ht="102">
      <c r="A2076" s="9" t="s">
        <v>7945</v>
      </c>
      <c r="B2076" s="3" t="s">
        <v>1332</v>
      </c>
      <c r="C2076" s="195" t="s">
        <v>5070</v>
      </c>
      <c r="D2076" s="204" t="s">
        <v>5071</v>
      </c>
      <c r="E2076" s="213" t="s">
        <v>5072</v>
      </c>
      <c r="F2076" s="244"/>
      <c r="G2076" s="162" t="s">
        <v>385</v>
      </c>
      <c r="H2076" s="242">
        <v>0</v>
      </c>
      <c r="I2076" s="34">
        <v>470000000</v>
      </c>
      <c r="J2076" s="21" t="s">
        <v>1330</v>
      </c>
      <c r="K2076" s="17" t="s">
        <v>1647</v>
      </c>
      <c r="L2076" s="236" t="s">
        <v>3930</v>
      </c>
      <c r="M2076" s="141" t="s">
        <v>383</v>
      </c>
      <c r="N2076" s="364" t="s">
        <v>6116</v>
      </c>
      <c r="O2076" s="3" t="s">
        <v>1382</v>
      </c>
      <c r="P2076" s="7" t="s">
        <v>1354</v>
      </c>
      <c r="Q2076" s="3" t="s">
        <v>1195</v>
      </c>
      <c r="R2076" s="212">
        <v>3</v>
      </c>
      <c r="S2076" s="9">
        <v>1900</v>
      </c>
      <c r="T2076" s="254">
        <f t="shared" si="339"/>
        <v>5700</v>
      </c>
      <c r="U2076" s="83">
        <f t="shared" si="338"/>
        <v>6384.0000000000009</v>
      </c>
      <c r="V2076" s="9" t="s">
        <v>1341</v>
      </c>
      <c r="W2076" s="153" t="s">
        <v>1410</v>
      </c>
      <c r="X2076" s="244"/>
    </row>
    <row r="2077" spans="1:24" s="226" customFormat="1" ht="102">
      <c r="A2077" s="9" t="s">
        <v>7946</v>
      </c>
      <c r="B2077" s="3" t="s">
        <v>1332</v>
      </c>
      <c r="C2077" s="195" t="s">
        <v>4911</v>
      </c>
      <c r="D2077" s="203" t="s">
        <v>5073</v>
      </c>
      <c r="E2077" s="213" t="s">
        <v>5074</v>
      </c>
      <c r="F2077" s="244"/>
      <c r="G2077" s="162" t="s">
        <v>385</v>
      </c>
      <c r="H2077" s="242">
        <v>0</v>
      </c>
      <c r="I2077" s="34">
        <v>470000000</v>
      </c>
      <c r="J2077" s="21" t="s">
        <v>1330</v>
      </c>
      <c r="K2077" s="17" t="s">
        <v>1647</v>
      </c>
      <c r="L2077" s="236" t="s">
        <v>3930</v>
      </c>
      <c r="M2077" s="141" t="s">
        <v>383</v>
      </c>
      <c r="N2077" s="364" t="s">
        <v>6116</v>
      </c>
      <c r="O2077" s="3" t="s">
        <v>1382</v>
      </c>
      <c r="P2077" s="7" t="s">
        <v>1354</v>
      </c>
      <c r="Q2077" s="3" t="s">
        <v>1195</v>
      </c>
      <c r="R2077" s="212">
        <v>8</v>
      </c>
      <c r="S2077" s="9">
        <v>3100</v>
      </c>
      <c r="T2077" s="254">
        <f t="shared" si="339"/>
        <v>24800</v>
      </c>
      <c r="U2077" s="83">
        <f t="shared" si="338"/>
        <v>27776.000000000004</v>
      </c>
      <c r="V2077" s="9" t="s">
        <v>1341</v>
      </c>
      <c r="W2077" s="153" t="s">
        <v>1410</v>
      </c>
      <c r="X2077" s="244"/>
    </row>
    <row r="2078" spans="1:24" s="226" customFormat="1" ht="102">
      <c r="A2078" s="9" t="s">
        <v>7947</v>
      </c>
      <c r="B2078" s="3" t="s">
        <v>1332</v>
      </c>
      <c r="C2078" s="195" t="s">
        <v>5075</v>
      </c>
      <c r="D2078" s="190" t="s">
        <v>5076</v>
      </c>
      <c r="E2078" s="213" t="s">
        <v>5077</v>
      </c>
      <c r="F2078" s="244"/>
      <c r="G2078" s="162" t="s">
        <v>385</v>
      </c>
      <c r="H2078" s="242">
        <v>0</v>
      </c>
      <c r="I2078" s="34">
        <v>470000000</v>
      </c>
      <c r="J2078" s="21" t="s">
        <v>1330</v>
      </c>
      <c r="K2078" s="17" t="s">
        <v>1647</v>
      </c>
      <c r="L2078" s="236" t="s">
        <v>3930</v>
      </c>
      <c r="M2078" s="141" t="s">
        <v>383</v>
      </c>
      <c r="N2078" s="364" t="s">
        <v>6116</v>
      </c>
      <c r="O2078" s="3" t="s">
        <v>1382</v>
      </c>
      <c r="P2078" s="7" t="s">
        <v>1354</v>
      </c>
      <c r="Q2078" s="3" t="s">
        <v>1195</v>
      </c>
      <c r="R2078" s="212">
        <v>10</v>
      </c>
      <c r="S2078" s="9">
        <v>9941</v>
      </c>
      <c r="T2078" s="254">
        <f t="shared" si="339"/>
        <v>99410</v>
      </c>
      <c r="U2078" s="83">
        <f t="shared" si="338"/>
        <v>111339.20000000001</v>
      </c>
      <c r="V2078" s="9" t="s">
        <v>1341</v>
      </c>
      <c r="W2078" s="153" t="s">
        <v>1410</v>
      </c>
      <c r="X2078" s="244"/>
    </row>
    <row r="2079" spans="1:24" s="226" customFormat="1" ht="102">
      <c r="A2079" s="9" t="s">
        <v>7948</v>
      </c>
      <c r="B2079" s="3" t="s">
        <v>1332</v>
      </c>
      <c r="C2079" s="193" t="s">
        <v>4260</v>
      </c>
      <c r="D2079" s="191" t="s">
        <v>4261</v>
      </c>
      <c r="E2079" s="213" t="s">
        <v>5078</v>
      </c>
      <c r="F2079" s="244"/>
      <c r="G2079" s="162" t="s">
        <v>385</v>
      </c>
      <c r="H2079" s="242">
        <v>0</v>
      </c>
      <c r="I2079" s="34">
        <v>470000000</v>
      </c>
      <c r="J2079" s="21" t="s">
        <v>1330</v>
      </c>
      <c r="K2079" s="17" t="s">
        <v>1647</v>
      </c>
      <c r="L2079" s="236" t="s">
        <v>3930</v>
      </c>
      <c r="M2079" s="141" t="s">
        <v>383</v>
      </c>
      <c r="N2079" s="364" t="s">
        <v>6116</v>
      </c>
      <c r="O2079" s="3" t="s">
        <v>1382</v>
      </c>
      <c r="P2079" s="7" t="s">
        <v>1354</v>
      </c>
      <c r="Q2079" s="3" t="s">
        <v>1195</v>
      </c>
      <c r="R2079" s="212">
        <v>8</v>
      </c>
      <c r="S2079" s="9">
        <v>17500</v>
      </c>
      <c r="T2079" s="254">
        <f t="shared" si="339"/>
        <v>140000</v>
      </c>
      <c r="U2079" s="83">
        <f t="shared" si="338"/>
        <v>156800.00000000003</v>
      </c>
      <c r="V2079" s="9" t="s">
        <v>1341</v>
      </c>
      <c r="W2079" s="153" t="s">
        <v>1410</v>
      </c>
      <c r="X2079" s="244"/>
    </row>
    <row r="2080" spans="1:24" s="226" customFormat="1" ht="102">
      <c r="A2080" s="9" t="s">
        <v>7949</v>
      </c>
      <c r="B2080" s="3" t="s">
        <v>1332</v>
      </c>
      <c r="C2080" s="195" t="s">
        <v>5079</v>
      </c>
      <c r="D2080" s="199" t="s">
        <v>4370</v>
      </c>
      <c r="E2080" s="213" t="s">
        <v>5080</v>
      </c>
      <c r="F2080" s="244"/>
      <c r="G2080" s="162" t="s">
        <v>385</v>
      </c>
      <c r="H2080" s="242">
        <v>0</v>
      </c>
      <c r="I2080" s="34">
        <v>470000000</v>
      </c>
      <c r="J2080" s="21" t="s">
        <v>1330</v>
      </c>
      <c r="K2080" s="17" t="s">
        <v>1647</v>
      </c>
      <c r="L2080" s="236" t="s">
        <v>3930</v>
      </c>
      <c r="M2080" s="141" t="s">
        <v>383</v>
      </c>
      <c r="N2080" s="364" t="s">
        <v>6116</v>
      </c>
      <c r="O2080" s="3" t="s">
        <v>1382</v>
      </c>
      <c r="P2080" s="7" t="s">
        <v>1354</v>
      </c>
      <c r="Q2080" s="3" t="s">
        <v>1195</v>
      </c>
      <c r="R2080" s="212">
        <v>20</v>
      </c>
      <c r="S2080" s="9">
        <v>1500</v>
      </c>
      <c r="T2080" s="254">
        <f t="shared" si="339"/>
        <v>30000</v>
      </c>
      <c r="U2080" s="83">
        <f t="shared" si="338"/>
        <v>33600</v>
      </c>
      <c r="V2080" s="9" t="s">
        <v>1341</v>
      </c>
      <c r="W2080" s="153" t="s">
        <v>1410</v>
      </c>
      <c r="X2080" s="244"/>
    </row>
    <row r="2081" spans="1:24" s="226" customFormat="1" ht="102">
      <c r="A2081" s="9" t="s">
        <v>7950</v>
      </c>
      <c r="B2081" s="3" t="s">
        <v>1332</v>
      </c>
      <c r="C2081" s="195" t="s">
        <v>5081</v>
      </c>
      <c r="D2081" s="203" t="s">
        <v>5082</v>
      </c>
      <c r="E2081" s="213" t="s">
        <v>5083</v>
      </c>
      <c r="F2081" s="244"/>
      <c r="G2081" s="162" t="s">
        <v>385</v>
      </c>
      <c r="H2081" s="242">
        <v>0</v>
      </c>
      <c r="I2081" s="34">
        <v>470000000</v>
      </c>
      <c r="J2081" s="21" t="s">
        <v>1330</v>
      </c>
      <c r="K2081" s="17" t="s">
        <v>1647</v>
      </c>
      <c r="L2081" s="236" t="s">
        <v>3930</v>
      </c>
      <c r="M2081" s="141" t="s">
        <v>383</v>
      </c>
      <c r="N2081" s="364" t="s">
        <v>6116</v>
      </c>
      <c r="O2081" s="3" t="s">
        <v>1382</v>
      </c>
      <c r="P2081" s="7" t="s">
        <v>1354</v>
      </c>
      <c r="Q2081" s="3" t="s">
        <v>1195</v>
      </c>
      <c r="R2081" s="212">
        <v>5</v>
      </c>
      <c r="S2081" s="9">
        <v>3800</v>
      </c>
      <c r="T2081" s="254">
        <f t="shared" si="339"/>
        <v>19000</v>
      </c>
      <c r="U2081" s="83">
        <f t="shared" si="338"/>
        <v>21280.000000000004</v>
      </c>
      <c r="V2081" s="9" t="s">
        <v>1341</v>
      </c>
      <c r="W2081" s="153" t="s">
        <v>1410</v>
      </c>
      <c r="X2081" s="244"/>
    </row>
    <row r="2082" spans="1:24" s="226" customFormat="1" ht="102">
      <c r="A2082" s="9" t="s">
        <v>7951</v>
      </c>
      <c r="B2082" s="3" t="s">
        <v>1332</v>
      </c>
      <c r="C2082" s="195" t="s">
        <v>4022</v>
      </c>
      <c r="D2082" s="203" t="s">
        <v>5084</v>
      </c>
      <c r="E2082" s="213" t="s">
        <v>5085</v>
      </c>
      <c r="F2082" s="244"/>
      <c r="G2082" s="162" t="s">
        <v>385</v>
      </c>
      <c r="H2082" s="242">
        <v>0</v>
      </c>
      <c r="I2082" s="34">
        <v>470000000</v>
      </c>
      <c r="J2082" s="21" t="s">
        <v>1330</v>
      </c>
      <c r="K2082" s="17" t="s">
        <v>1647</v>
      </c>
      <c r="L2082" s="236" t="s">
        <v>3930</v>
      </c>
      <c r="M2082" s="141" t="s">
        <v>383</v>
      </c>
      <c r="N2082" s="364" t="s">
        <v>6116</v>
      </c>
      <c r="O2082" s="3" t="s">
        <v>1382</v>
      </c>
      <c r="P2082" s="7" t="s">
        <v>1354</v>
      </c>
      <c r="Q2082" s="3" t="s">
        <v>1195</v>
      </c>
      <c r="R2082" s="212">
        <v>5</v>
      </c>
      <c r="S2082" s="9">
        <v>1500</v>
      </c>
      <c r="T2082" s="254">
        <f t="shared" si="339"/>
        <v>7500</v>
      </c>
      <c r="U2082" s="83">
        <f t="shared" si="338"/>
        <v>8400</v>
      </c>
      <c r="V2082" s="9" t="s">
        <v>1341</v>
      </c>
      <c r="W2082" s="153" t="s">
        <v>1410</v>
      </c>
      <c r="X2082" s="244"/>
    </row>
    <row r="2083" spans="1:24" s="226" customFormat="1" ht="102">
      <c r="A2083" s="9" t="s">
        <v>7952</v>
      </c>
      <c r="B2083" s="3" t="s">
        <v>1332</v>
      </c>
      <c r="C2083" s="195" t="s">
        <v>5086</v>
      </c>
      <c r="D2083" s="190" t="s">
        <v>8884</v>
      </c>
      <c r="E2083" s="213" t="s">
        <v>8885</v>
      </c>
      <c r="F2083" s="244"/>
      <c r="G2083" s="162" t="s">
        <v>385</v>
      </c>
      <c r="H2083" s="242">
        <v>0</v>
      </c>
      <c r="I2083" s="34">
        <v>470000000</v>
      </c>
      <c r="J2083" s="21" t="s">
        <v>1330</v>
      </c>
      <c r="K2083" s="17" t="s">
        <v>1647</v>
      </c>
      <c r="L2083" s="236" t="s">
        <v>3930</v>
      </c>
      <c r="M2083" s="141" t="s">
        <v>383</v>
      </c>
      <c r="N2083" s="364" t="s">
        <v>6116</v>
      </c>
      <c r="O2083" s="3" t="s">
        <v>1382</v>
      </c>
      <c r="P2083" s="7" t="s">
        <v>1354</v>
      </c>
      <c r="Q2083" s="3" t="s">
        <v>1195</v>
      </c>
      <c r="R2083" s="212">
        <v>40</v>
      </c>
      <c r="S2083" s="9">
        <v>500</v>
      </c>
      <c r="T2083" s="254">
        <f t="shared" si="339"/>
        <v>20000</v>
      </c>
      <c r="U2083" s="83">
        <f t="shared" si="338"/>
        <v>22400.000000000004</v>
      </c>
      <c r="V2083" s="9" t="s">
        <v>1341</v>
      </c>
      <c r="W2083" s="153" t="s">
        <v>1410</v>
      </c>
      <c r="X2083" s="244"/>
    </row>
    <row r="2084" spans="1:24" s="226" customFormat="1" ht="102">
      <c r="A2084" s="9" t="s">
        <v>7953</v>
      </c>
      <c r="B2084" s="3" t="s">
        <v>1332</v>
      </c>
      <c r="C2084" s="195" t="s">
        <v>4902</v>
      </c>
      <c r="D2084" s="190" t="s">
        <v>4036</v>
      </c>
      <c r="E2084" s="213" t="s">
        <v>5087</v>
      </c>
      <c r="F2084" s="244"/>
      <c r="G2084" s="162" t="s">
        <v>385</v>
      </c>
      <c r="H2084" s="242">
        <v>0</v>
      </c>
      <c r="I2084" s="34">
        <v>470000000</v>
      </c>
      <c r="J2084" s="21" t="s">
        <v>1330</v>
      </c>
      <c r="K2084" s="17" t="s">
        <v>1647</v>
      </c>
      <c r="L2084" s="236" t="s">
        <v>3930</v>
      </c>
      <c r="M2084" s="141" t="s">
        <v>383</v>
      </c>
      <c r="N2084" s="364" t="s">
        <v>6116</v>
      </c>
      <c r="O2084" s="3" t="s">
        <v>1382</v>
      </c>
      <c r="P2084" s="7" t="s">
        <v>1354</v>
      </c>
      <c r="Q2084" s="3" t="s">
        <v>1195</v>
      </c>
      <c r="R2084" s="212">
        <v>50</v>
      </c>
      <c r="S2084" s="9">
        <v>3685</v>
      </c>
      <c r="T2084" s="254">
        <f t="shared" si="339"/>
        <v>184250</v>
      </c>
      <c r="U2084" s="83">
        <f t="shared" si="338"/>
        <v>206360.00000000003</v>
      </c>
      <c r="V2084" s="9" t="s">
        <v>1341</v>
      </c>
      <c r="W2084" s="153" t="s">
        <v>1410</v>
      </c>
      <c r="X2084" s="244"/>
    </row>
    <row r="2085" spans="1:24" s="226" customFormat="1" ht="102">
      <c r="A2085" s="9" t="s">
        <v>7954</v>
      </c>
      <c r="B2085" s="3" t="s">
        <v>1332</v>
      </c>
      <c r="C2085" s="195" t="s">
        <v>4873</v>
      </c>
      <c r="D2085" s="190" t="s">
        <v>4125</v>
      </c>
      <c r="E2085" s="213" t="s">
        <v>5088</v>
      </c>
      <c r="F2085" s="244"/>
      <c r="G2085" s="162" t="s">
        <v>385</v>
      </c>
      <c r="H2085" s="242">
        <v>0</v>
      </c>
      <c r="I2085" s="34">
        <v>470000000</v>
      </c>
      <c r="J2085" s="21" t="s">
        <v>1330</v>
      </c>
      <c r="K2085" s="17" t="s">
        <v>1647</v>
      </c>
      <c r="L2085" s="236" t="s">
        <v>3930</v>
      </c>
      <c r="M2085" s="141" t="s">
        <v>383</v>
      </c>
      <c r="N2085" s="364" t="s">
        <v>6116</v>
      </c>
      <c r="O2085" s="3" t="s">
        <v>1382</v>
      </c>
      <c r="P2085" s="7" t="s">
        <v>1354</v>
      </c>
      <c r="Q2085" s="3" t="s">
        <v>1195</v>
      </c>
      <c r="R2085" s="212">
        <v>1</v>
      </c>
      <c r="S2085" s="9">
        <v>625000</v>
      </c>
      <c r="T2085" s="254">
        <f t="shared" si="339"/>
        <v>625000</v>
      </c>
      <c r="U2085" s="83">
        <f t="shared" si="338"/>
        <v>700000.00000000012</v>
      </c>
      <c r="V2085" s="9" t="s">
        <v>1341</v>
      </c>
      <c r="W2085" s="153" t="s">
        <v>1410</v>
      </c>
      <c r="X2085" s="244"/>
    </row>
    <row r="2086" spans="1:24" s="226" customFormat="1" ht="102">
      <c r="A2086" s="9" t="s">
        <v>7955</v>
      </c>
      <c r="B2086" s="3" t="s">
        <v>1332</v>
      </c>
      <c r="C2086" s="193" t="s">
        <v>4317</v>
      </c>
      <c r="D2086" s="191" t="s">
        <v>4318</v>
      </c>
      <c r="E2086" s="213" t="s">
        <v>5089</v>
      </c>
      <c r="F2086" s="244"/>
      <c r="G2086" s="162" t="s">
        <v>385</v>
      </c>
      <c r="H2086" s="242">
        <v>0</v>
      </c>
      <c r="I2086" s="34">
        <v>470000000</v>
      </c>
      <c r="J2086" s="21" t="s">
        <v>1330</v>
      </c>
      <c r="K2086" s="17" t="s">
        <v>1647</v>
      </c>
      <c r="L2086" s="236" t="s">
        <v>3930</v>
      </c>
      <c r="M2086" s="141" t="s">
        <v>383</v>
      </c>
      <c r="N2086" s="364" t="s">
        <v>6116</v>
      </c>
      <c r="O2086" s="3" t="s">
        <v>1382</v>
      </c>
      <c r="P2086" s="7" t="s">
        <v>1354</v>
      </c>
      <c r="Q2086" s="3" t="s">
        <v>1195</v>
      </c>
      <c r="R2086" s="212">
        <v>4</v>
      </c>
      <c r="S2086" s="9">
        <v>9400</v>
      </c>
      <c r="T2086" s="254">
        <f t="shared" si="339"/>
        <v>37600</v>
      </c>
      <c r="U2086" s="83">
        <f t="shared" si="338"/>
        <v>42112.000000000007</v>
      </c>
      <c r="V2086" s="9" t="s">
        <v>1341</v>
      </c>
      <c r="W2086" s="153" t="s">
        <v>1410</v>
      </c>
      <c r="X2086" s="244"/>
    </row>
    <row r="2087" spans="1:24" s="226" customFormat="1" ht="102">
      <c r="A2087" s="9" t="s">
        <v>7956</v>
      </c>
      <c r="B2087" s="3" t="s">
        <v>1332</v>
      </c>
      <c r="C2087" s="194" t="s">
        <v>4643</v>
      </c>
      <c r="D2087" s="191" t="s">
        <v>4644</v>
      </c>
      <c r="E2087" s="200" t="s">
        <v>5090</v>
      </c>
      <c r="F2087" s="244"/>
      <c r="G2087" s="162" t="s">
        <v>384</v>
      </c>
      <c r="H2087" s="242">
        <v>0</v>
      </c>
      <c r="I2087" s="34">
        <v>470000000</v>
      </c>
      <c r="J2087" s="21" t="s">
        <v>1330</v>
      </c>
      <c r="K2087" s="17" t="s">
        <v>1647</v>
      </c>
      <c r="L2087" s="236" t="s">
        <v>3930</v>
      </c>
      <c r="M2087" s="141" t="s">
        <v>383</v>
      </c>
      <c r="N2087" s="364" t="s">
        <v>6116</v>
      </c>
      <c r="O2087" s="3" t="s">
        <v>1382</v>
      </c>
      <c r="P2087" s="7" t="s">
        <v>1354</v>
      </c>
      <c r="Q2087" s="3" t="s">
        <v>1195</v>
      </c>
      <c r="R2087" s="207">
        <v>2</v>
      </c>
      <c r="S2087" s="9">
        <v>365211</v>
      </c>
      <c r="T2087" s="439">
        <v>0</v>
      </c>
      <c r="U2087" s="83">
        <f t="shared" si="338"/>
        <v>0</v>
      </c>
      <c r="V2087" s="9" t="s">
        <v>1341</v>
      </c>
      <c r="W2087" s="153" t="s">
        <v>1410</v>
      </c>
      <c r="X2087" s="244">
        <v>11.14</v>
      </c>
    </row>
    <row r="2088" spans="1:24" s="226" customFormat="1" ht="102">
      <c r="A2088" s="9" t="s">
        <v>10453</v>
      </c>
      <c r="B2088" s="3" t="s">
        <v>1332</v>
      </c>
      <c r="C2088" s="194" t="s">
        <v>4643</v>
      </c>
      <c r="D2088" s="191" t="s">
        <v>4644</v>
      </c>
      <c r="E2088" s="200" t="s">
        <v>5090</v>
      </c>
      <c r="F2088" s="244"/>
      <c r="G2088" s="162" t="s">
        <v>384</v>
      </c>
      <c r="H2088" s="242">
        <v>0</v>
      </c>
      <c r="I2088" s="34">
        <v>470000000</v>
      </c>
      <c r="J2088" s="21" t="s">
        <v>1330</v>
      </c>
      <c r="K2088" s="17" t="s">
        <v>10426</v>
      </c>
      <c r="L2088" s="236" t="s">
        <v>3930</v>
      </c>
      <c r="M2088" s="141" t="s">
        <v>383</v>
      </c>
      <c r="N2088" s="364" t="s">
        <v>8879</v>
      </c>
      <c r="O2088" s="3" t="s">
        <v>1382</v>
      </c>
      <c r="P2088" s="7" t="s">
        <v>1354</v>
      </c>
      <c r="Q2088" s="3" t="s">
        <v>1195</v>
      </c>
      <c r="R2088" s="207">
        <v>2</v>
      </c>
      <c r="S2088" s="9">
        <v>365211</v>
      </c>
      <c r="T2088" s="254">
        <f>R2088*S2088</f>
        <v>730422</v>
      </c>
      <c r="U2088" s="83">
        <f t="shared" si="338"/>
        <v>818072.64000000013</v>
      </c>
      <c r="V2088" s="9" t="s">
        <v>1341</v>
      </c>
      <c r="W2088" s="153" t="s">
        <v>1410</v>
      </c>
      <c r="X2088" s="244"/>
    </row>
    <row r="2089" spans="1:24" s="226" customFormat="1" ht="102">
      <c r="A2089" s="9" t="s">
        <v>7957</v>
      </c>
      <c r="B2089" s="3" t="s">
        <v>1332</v>
      </c>
      <c r="C2089" s="193" t="s">
        <v>5091</v>
      </c>
      <c r="D2089" s="202" t="s">
        <v>5092</v>
      </c>
      <c r="E2089" s="200" t="s">
        <v>5093</v>
      </c>
      <c r="F2089" s="244"/>
      <c r="G2089" s="162" t="s">
        <v>384</v>
      </c>
      <c r="H2089" s="242">
        <v>0</v>
      </c>
      <c r="I2089" s="34">
        <v>470000000</v>
      </c>
      <c r="J2089" s="21" t="s">
        <v>1330</v>
      </c>
      <c r="K2089" s="17" t="s">
        <v>1647</v>
      </c>
      <c r="L2089" s="236" t="s">
        <v>3930</v>
      </c>
      <c r="M2089" s="141" t="s">
        <v>383</v>
      </c>
      <c r="N2089" s="364" t="s">
        <v>6116</v>
      </c>
      <c r="O2089" s="3" t="s">
        <v>1382</v>
      </c>
      <c r="P2089" s="7" t="s">
        <v>1354</v>
      </c>
      <c r="Q2089" s="3" t="s">
        <v>1195</v>
      </c>
      <c r="R2089" s="207">
        <v>1</v>
      </c>
      <c r="S2089" s="9">
        <v>930300</v>
      </c>
      <c r="T2089" s="439">
        <v>0</v>
      </c>
      <c r="U2089" s="83">
        <f t="shared" si="338"/>
        <v>0</v>
      </c>
      <c r="V2089" s="9" t="s">
        <v>1341</v>
      </c>
      <c r="W2089" s="153" t="s">
        <v>1410</v>
      </c>
      <c r="X2089" s="244">
        <v>11.14</v>
      </c>
    </row>
    <row r="2090" spans="1:24" s="226" customFormat="1" ht="102">
      <c r="A2090" s="9" t="s">
        <v>10454</v>
      </c>
      <c r="B2090" s="3" t="s">
        <v>1332</v>
      </c>
      <c r="C2090" s="193" t="s">
        <v>5091</v>
      </c>
      <c r="D2090" s="202" t="s">
        <v>5092</v>
      </c>
      <c r="E2090" s="200" t="s">
        <v>5093</v>
      </c>
      <c r="F2090" s="244"/>
      <c r="G2090" s="162" t="s">
        <v>384</v>
      </c>
      <c r="H2090" s="242">
        <v>0</v>
      </c>
      <c r="I2090" s="34">
        <v>470000000</v>
      </c>
      <c r="J2090" s="21" t="s">
        <v>1330</v>
      </c>
      <c r="K2090" s="17" t="s">
        <v>10426</v>
      </c>
      <c r="L2090" s="236" t="s">
        <v>3930</v>
      </c>
      <c r="M2090" s="141" t="s">
        <v>383</v>
      </c>
      <c r="N2090" s="364" t="s">
        <v>8879</v>
      </c>
      <c r="O2090" s="3" t="s">
        <v>1382</v>
      </c>
      <c r="P2090" s="7" t="s">
        <v>1354</v>
      </c>
      <c r="Q2090" s="3" t="s">
        <v>1195</v>
      </c>
      <c r="R2090" s="207">
        <v>1</v>
      </c>
      <c r="S2090" s="9">
        <v>930300</v>
      </c>
      <c r="T2090" s="254">
        <f>R2090*S2090</f>
        <v>930300</v>
      </c>
      <c r="U2090" s="83">
        <f t="shared" si="338"/>
        <v>1041936.0000000001</v>
      </c>
      <c r="V2090" s="9" t="s">
        <v>1341</v>
      </c>
      <c r="W2090" s="153" t="s">
        <v>1410</v>
      </c>
      <c r="X2090" s="244"/>
    </row>
    <row r="2091" spans="1:24" s="226" customFormat="1" ht="102">
      <c r="A2091" s="9" t="s">
        <v>7958</v>
      </c>
      <c r="B2091" s="3" t="s">
        <v>1332</v>
      </c>
      <c r="C2091" s="195" t="s">
        <v>5094</v>
      </c>
      <c r="D2091" s="210" t="s">
        <v>5095</v>
      </c>
      <c r="E2091" s="200" t="s">
        <v>5096</v>
      </c>
      <c r="F2091" s="244"/>
      <c r="G2091" s="162" t="s">
        <v>384</v>
      </c>
      <c r="H2091" s="242">
        <v>0</v>
      </c>
      <c r="I2091" s="34">
        <v>470000000</v>
      </c>
      <c r="J2091" s="21" t="s">
        <v>1330</v>
      </c>
      <c r="K2091" s="17" t="s">
        <v>1647</v>
      </c>
      <c r="L2091" s="236" t="s">
        <v>3930</v>
      </c>
      <c r="M2091" s="141" t="s">
        <v>383</v>
      </c>
      <c r="N2091" s="364" t="s">
        <v>6116</v>
      </c>
      <c r="O2091" s="3" t="s">
        <v>1382</v>
      </c>
      <c r="P2091" s="7" t="s">
        <v>1354</v>
      </c>
      <c r="Q2091" s="3" t="s">
        <v>1195</v>
      </c>
      <c r="R2091" s="259">
        <v>1</v>
      </c>
      <c r="S2091" s="9">
        <v>168000</v>
      </c>
      <c r="T2091" s="439">
        <v>0</v>
      </c>
      <c r="U2091" s="83">
        <f t="shared" si="338"/>
        <v>0</v>
      </c>
      <c r="V2091" s="9" t="s">
        <v>1341</v>
      </c>
      <c r="W2091" s="153" t="s">
        <v>1410</v>
      </c>
      <c r="X2091" s="244">
        <v>11.14</v>
      </c>
    </row>
    <row r="2092" spans="1:24" s="226" customFormat="1" ht="102">
      <c r="A2092" s="9" t="s">
        <v>10455</v>
      </c>
      <c r="B2092" s="3" t="s">
        <v>1332</v>
      </c>
      <c r="C2092" s="195" t="s">
        <v>5094</v>
      </c>
      <c r="D2092" s="210" t="s">
        <v>5095</v>
      </c>
      <c r="E2092" s="200" t="s">
        <v>5096</v>
      </c>
      <c r="F2092" s="244"/>
      <c r="G2092" s="162" t="s">
        <v>384</v>
      </c>
      <c r="H2092" s="242">
        <v>0</v>
      </c>
      <c r="I2092" s="34">
        <v>470000000</v>
      </c>
      <c r="J2092" s="21" t="s">
        <v>1330</v>
      </c>
      <c r="K2092" s="17" t="s">
        <v>10426</v>
      </c>
      <c r="L2092" s="236" t="s">
        <v>3930</v>
      </c>
      <c r="M2092" s="141" t="s">
        <v>383</v>
      </c>
      <c r="N2092" s="364" t="s">
        <v>8879</v>
      </c>
      <c r="O2092" s="3" t="s">
        <v>1382</v>
      </c>
      <c r="P2092" s="7" t="s">
        <v>1354</v>
      </c>
      <c r="Q2092" s="3" t="s">
        <v>1195</v>
      </c>
      <c r="R2092" s="259">
        <v>1</v>
      </c>
      <c r="S2092" s="9">
        <v>168000</v>
      </c>
      <c r="T2092" s="254">
        <f>R2092*S2092</f>
        <v>168000</v>
      </c>
      <c r="U2092" s="83">
        <f t="shared" si="338"/>
        <v>188160.00000000003</v>
      </c>
      <c r="V2092" s="9" t="s">
        <v>1341</v>
      </c>
      <c r="W2092" s="153" t="s">
        <v>1410</v>
      </c>
      <c r="X2092" s="244"/>
    </row>
    <row r="2093" spans="1:24" s="226" customFormat="1" ht="102">
      <c r="A2093" s="9" t="s">
        <v>7959</v>
      </c>
      <c r="B2093" s="3" t="s">
        <v>1332</v>
      </c>
      <c r="C2093" s="195" t="s">
        <v>5094</v>
      </c>
      <c r="D2093" s="210" t="s">
        <v>5097</v>
      </c>
      <c r="E2093" s="200" t="s">
        <v>5098</v>
      </c>
      <c r="F2093" s="244"/>
      <c r="G2093" s="162" t="s">
        <v>384</v>
      </c>
      <c r="H2093" s="242">
        <v>0</v>
      </c>
      <c r="I2093" s="34">
        <v>470000000</v>
      </c>
      <c r="J2093" s="21" t="s">
        <v>1330</v>
      </c>
      <c r="K2093" s="17" t="s">
        <v>1647</v>
      </c>
      <c r="L2093" s="236" t="s">
        <v>3930</v>
      </c>
      <c r="M2093" s="141" t="s">
        <v>383</v>
      </c>
      <c r="N2093" s="364" t="s">
        <v>6116</v>
      </c>
      <c r="O2093" s="3" t="s">
        <v>1382</v>
      </c>
      <c r="P2093" s="7" t="s">
        <v>1354</v>
      </c>
      <c r="Q2093" s="3" t="s">
        <v>1195</v>
      </c>
      <c r="R2093" s="259">
        <v>1</v>
      </c>
      <c r="S2093" s="9">
        <v>277453.75</v>
      </c>
      <c r="T2093" s="439">
        <v>0</v>
      </c>
      <c r="U2093" s="83">
        <f t="shared" si="338"/>
        <v>0</v>
      </c>
      <c r="V2093" s="9" t="s">
        <v>1341</v>
      </c>
      <c r="W2093" s="153" t="s">
        <v>1410</v>
      </c>
      <c r="X2093" s="244">
        <v>11.14</v>
      </c>
    </row>
    <row r="2094" spans="1:24" s="226" customFormat="1" ht="102">
      <c r="A2094" s="9" t="s">
        <v>10456</v>
      </c>
      <c r="B2094" s="3" t="s">
        <v>1332</v>
      </c>
      <c r="C2094" s="195" t="s">
        <v>5094</v>
      </c>
      <c r="D2094" s="210" t="s">
        <v>5097</v>
      </c>
      <c r="E2094" s="200" t="s">
        <v>5098</v>
      </c>
      <c r="F2094" s="244"/>
      <c r="G2094" s="162" t="s">
        <v>384</v>
      </c>
      <c r="H2094" s="242">
        <v>0</v>
      </c>
      <c r="I2094" s="34">
        <v>470000000</v>
      </c>
      <c r="J2094" s="21" t="s">
        <v>1330</v>
      </c>
      <c r="K2094" s="17" t="s">
        <v>10426</v>
      </c>
      <c r="L2094" s="236" t="s">
        <v>3930</v>
      </c>
      <c r="M2094" s="141" t="s">
        <v>383</v>
      </c>
      <c r="N2094" s="364" t="s">
        <v>8879</v>
      </c>
      <c r="O2094" s="3" t="s">
        <v>1382</v>
      </c>
      <c r="P2094" s="7" t="s">
        <v>1354</v>
      </c>
      <c r="Q2094" s="3" t="s">
        <v>1195</v>
      </c>
      <c r="R2094" s="259">
        <v>1</v>
      </c>
      <c r="S2094" s="9">
        <v>277453.75</v>
      </c>
      <c r="T2094" s="254">
        <f>R2094*S2094</f>
        <v>277453.75</v>
      </c>
      <c r="U2094" s="83">
        <f t="shared" si="338"/>
        <v>310748.2</v>
      </c>
      <c r="V2094" s="9" t="s">
        <v>1341</v>
      </c>
      <c r="W2094" s="153" t="s">
        <v>1410</v>
      </c>
      <c r="X2094" s="244"/>
    </row>
    <row r="2095" spans="1:24" s="226" customFormat="1" ht="102">
      <c r="A2095" s="9" t="s">
        <v>7960</v>
      </c>
      <c r="B2095" s="3" t="s">
        <v>1332</v>
      </c>
      <c r="C2095" s="193" t="s">
        <v>4229</v>
      </c>
      <c r="D2095" s="191" t="s">
        <v>4230</v>
      </c>
      <c r="E2095" s="200" t="s">
        <v>5099</v>
      </c>
      <c r="F2095" s="244"/>
      <c r="G2095" s="162" t="s">
        <v>384</v>
      </c>
      <c r="H2095" s="242">
        <v>0</v>
      </c>
      <c r="I2095" s="34">
        <v>470000000</v>
      </c>
      <c r="J2095" s="21" t="s">
        <v>1330</v>
      </c>
      <c r="K2095" s="17" t="s">
        <v>1647</v>
      </c>
      <c r="L2095" s="236" t="s">
        <v>3930</v>
      </c>
      <c r="M2095" s="141" t="s">
        <v>383</v>
      </c>
      <c r="N2095" s="364" t="s">
        <v>6116</v>
      </c>
      <c r="O2095" s="3" t="s">
        <v>1382</v>
      </c>
      <c r="P2095" s="7" t="s">
        <v>1354</v>
      </c>
      <c r="Q2095" s="3" t="s">
        <v>1195</v>
      </c>
      <c r="R2095" s="207">
        <v>10</v>
      </c>
      <c r="S2095" s="9">
        <v>126625.66</v>
      </c>
      <c r="T2095" s="439">
        <v>0</v>
      </c>
      <c r="U2095" s="83">
        <f t="shared" si="338"/>
        <v>0</v>
      </c>
      <c r="V2095" s="9" t="s">
        <v>1341</v>
      </c>
      <c r="W2095" s="153" t="s">
        <v>1410</v>
      </c>
      <c r="X2095" s="244">
        <v>11.14</v>
      </c>
    </row>
    <row r="2096" spans="1:24" s="226" customFormat="1" ht="102">
      <c r="A2096" s="9" t="s">
        <v>10457</v>
      </c>
      <c r="B2096" s="3" t="s">
        <v>1332</v>
      </c>
      <c r="C2096" s="193" t="s">
        <v>4229</v>
      </c>
      <c r="D2096" s="191" t="s">
        <v>4230</v>
      </c>
      <c r="E2096" s="200" t="s">
        <v>5099</v>
      </c>
      <c r="F2096" s="244"/>
      <c r="G2096" s="162" t="s">
        <v>384</v>
      </c>
      <c r="H2096" s="242">
        <v>0</v>
      </c>
      <c r="I2096" s="34">
        <v>470000000</v>
      </c>
      <c r="J2096" s="21" t="s">
        <v>1330</v>
      </c>
      <c r="K2096" s="17" t="s">
        <v>10426</v>
      </c>
      <c r="L2096" s="236" t="s">
        <v>3930</v>
      </c>
      <c r="M2096" s="141" t="s">
        <v>383</v>
      </c>
      <c r="N2096" s="364" t="s">
        <v>8879</v>
      </c>
      <c r="O2096" s="3" t="s">
        <v>1382</v>
      </c>
      <c r="P2096" s="7" t="s">
        <v>1354</v>
      </c>
      <c r="Q2096" s="3" t="s">
        <v>1195</v>
      </c>
      <c r="R2096" s="207">
        <v>10</v>
      </c>
      <c r="S2096" s="9">
        <v>126625.66</v>
      </c>
      <c r="T2096" s="254">
        <f>R2096*S2096</f>
        <v>1266256.6000000001</v>
      </c>
      <c r="U2096" s="83">
        <f t="shared" si="338"/>
        <v>1418207.3920000002</v>
      </c>
      <c r="V2096" s="9" t="s">
        <v>1341</v>
      </c>
      <c r="W2096" s="153" t="s">
        <v>1410</v>
      </c>
      <c r="X2096" s="244"/>
    </row>
    <row r="2097" spans="1:24" s="226" customFormat="1" ht="102">
      <c r="A2097" s="9" t="s">
        <v>7961</v>
      </c>
      <c r="B2097" s="3" t="s">
        <v>1332</v>
      </c>
      <c r="C2097" s="237" t="s">
        <v>9829</v>
      </c>
      <c r="D2097" s="204" t="s">
        <v>5100</v>
      </c>
      <c r="E2097" s="212" t="s">
        <v>5101</v>
      </c>
      <c r="F2097" s="244"/>
      <c r="G2097" s="162" t="s">
        <v>384</v>
      </c>
      <c r="H2097" s="242">
        <v>0</v>
      </c>
      <c r="I2097" s="34">
        <v>470000000</v>
      </c>
      <c r="J2097" s="21" t="s">
        <v>1330</v>
      </c>
      <c r="K2097" s="17" t="s">
        <v>1647</v>
      </c>
      <c r="L2097" s="236" t="s">
        <v>3930</v>
      </c>
      <c r="M2097" s="141" t="s">
        <v>383</v>
      </c>
      <c r="N2097" s="364" t="s">
        <v>6116</v>
      </c>
      <c r="O2097" s="3" t="s">
        <v>1382</v>
      </c>
      <c r="P2097" s="7" t="s">
        <v>1354</v>
      </c>
      <c r="Q2097" s="3" t="s">
        <v>1195</v>
      </c>
      <c r="R2097" s="212">
        <v>1</v>
      </c>
      <c r="S2097" s="9">
        <v>805000</v>
      </c>
      <c r="T2097" s="439">
        <v>0</v>
      </c>
      <c r="U2097" s="83">
        <f t="shared" si="338"/>
        <v>0</v>
      </c>
      <c r="V2097" s="9" t="s">
        <v>1341</v>
      </c>
      <c r="W2097" s="153" t="s">
        <v>1410</v>
      </c>
      <c r="X2097" s="244">
        <v>11.14</v>
      </c>
    </row>
    <row r="2098" spans="1:24" s="226" customFormat="1" ht="102">
      <c r="A2098" s="9" t="s">
        <v>10458</v>
      </c>
      <c r="B2098" s="3" t="s">
        <v>1332</v>
      </c>
      <c r="C2098" s="237" t="s">
        <v>9829</v>
      </c>
      <c r="D2098" s="204" t="s">
        <v>5100</v>
      </c>
      <c r="E2098" s="212" t="s">
        <v>5101</v>
      </c>
      <c r="F2098" s="244"/>
      <c r="G2098" s="162" t="s">
        <v>384</v>
      </c>
      <c r="H2098" s="242">
        <v>0</v>
      </c>
      <c r="I2098" s="34">
        <v>470000000</v>
      </c>
      <c r="J2098" s="21" t="s">
        <v>1330</v>
      </c>
      <c r="K2098" s="17" t="s">
        <v>10426</v>
      </c>
      <c r="L2098" s="236" t="s">
        <v>3930</v>
      </c>
      <c r="M2098" s="141" t="s">
        <v>383</v>
      </c>
      <c r="N2098" s="364" t="s">
        <v>8879</v>
      </c>
      <c r="O2098" s="3" t="s">
        <v>1382</v>
      </c>
      <c r="P2098" s="7" t="s">
        <v>1354</v>
      </c>
      <c r="Q2098" s="3" t="s">
        <v>1195</v>
      </c>
      <c r="R2098" s="212">
        <v>1</v>
      </c>
      <c r="S2098" s="9">
        <v>805000</v>
      </c>
      <c r="T2098" s="254">
        <f>R2098*S2098</f>
        <v>805000</v>
      </c>
      <c r="U2098" s="83">
        <f t="shared" si="338"/>
        <v>901600.00000000012</v>
      </c>
      <c r="V2098" s="9" t="s">
        <v>1341</v>
      </c>
      <c r="W2098" s="153" t="s">
        <v>1410</v>
      </c>
      <c r="X2098" s="244"/>
    </row>
    <row r="2099" spans="1:24" s="226" customFormat="1" ht="102">
      <c r="A2099" s="9" t="s">
        <v>7962</v>
      </c>
      <c r="B2099" s="3" t="s">
        <v>1332</v>
      </c>
      <c r="C2099" s="194" t="s">
        <v>4643</v>
      </c>
      <c r="D2099" s="191" t="s">
        <v>4644</v>
      </c>
      <c r="E2099" s="212" t="s">
        <v>5102</v>
      </c>
      <c r="F2099" s="244"/>
      <c r="G2099" s="162" t="s">
        <v>384</v>
      </c>
      <c r="H2099" s="242">
        <v>0</v>
      </c>
      <c r="I2099" s="34">
        <v>470000000</v>
      </c>
      <c r="J2099" s="21" t="s">
        <v>1330</v>
      </c>
      <c r="K2099" s="17" t="s">
        <v>1647</v>
      </c>
      <c r="L2099" s="236" t="s">
        <v>3930</v>
      </c>
      <c r="M2099" s="141" t="s">
        <v>383</v>
      </c>
      <c r="N2099" s="364" t="s">
        <v>6116</v>
      </c>
      <c r="O2099" s="3" t="s">
        <v>1382</v>
      </c>
      <c r="P2099" s="7" t="s">
        <v>1354</v>
      </c>
      <c r="Q2099" s="3" t="s">
        <v>1195</v>
      </c>
      <c r="R2099" s="212">
        <v>12</v>
      </c>
      <c r="S2099" s="9">
        <v>12600</v>
      </c>
      <c r="T2099" s="439">
        <v>0</v>
      </c>
      <c r="U2099" s="83">
        <f t="shared" si="338"/>
        <v>0</v>
      </c>
      <c r="V2099" s="9" t="s">
        <v>1341</v>
      </c>
      <c r="W2099" s="153" t="s">
        <v>1410</v>
      </c>
      <c r="X2099" s="244">
        <v>11.14</v>
      </c>
    </row>
    <row r="2100" spans="1:24" s="226" customFormat="1" ht="102">
      <c r="A2100" s="9" t="s">
        <v>10459</v>
      </c>
      <c r="B2100" s="3" t="s">
        <v>1332</v>
      </c>
      <c r="C2100" s="194" t="s">
        <v>4643</v>
      </c>
      <c r="D2100" s="191" t="s">
        <v>4644</v>
      </c>
      <c r="E2100" s="212" t="s">
        <v>5102</v>
      </c>
      <c r="F2100" s="244"/>
      <c r="G2100" s="162" t="s">
        <v>384</v>
      </c>
      <c r="H2100" s="242">
        <v>0</v>
      </c>
      <c r="I2100" s="34">
        <v>470000000</v>
      </c>
      <c r="J2100" s="21" t="s">
        <v>1330</v>
      </c>
      <c r="K2100" s="17" t="s">
        <v>10426</v>
      </c>
      <c r="L2100" s="236" t="s">
        <v>3930</v>
      </c>
      <c r="M2100" s="141" t="s">
        <v>383</v>
      </c>
      <c r="N2100" s="364" t="s">
        <v>8879</v>
      </c>
      <c r="O2100" s="3" t="s">
        <v>1382</v>
      </c>
      <c r="P2100" s="7" t="s">
        <v>1354</v>
      </c>
      <c r="Q2100" s="3" t="s">
        <v>1195</v>
      </c>
      <c r="R2100" s="212">
        <v>12</v>
      </c>
      <c r="S2100" s="9">
        <v>12600</v>
      </c>
      <c r="T2100" s="254">
        <f>R2100*S2100</f>
        <v>151200</v>
      </c>
      <c r="U2100" s="83">
        <f t="shared" si="338"/>
        <v>169344.00000000003</v>
      </c>
      <c r="V2100" s="9" t="s">
        <v>1341</v>
      </c>
      <c r="W2100" s="153" t="s">
        <v>1410</v>
      </c>
      <c r="X2100" s="244"/>
    </row>
    <row r="2101" spans="1:24" s="226" customFormat="1" ht="102">
      <c r="A2101" s="9" t="s">
        <v>7963</v>
      </c>
      <c r="B2101" s="3" t="s">
        <v>1332</v>
      </c>
      <c r="C2101" s="193" t="s">
        <v>5103</v>
      </c>
      <c r="D2101" s="202" t="s">
        <v>5104</v>
      </c>
      <c r="E2101" s="200" t="s">
        <v>5105</v>
      </c>
      <c r="F2101" s="244"/>
      <c r="G2101" s="162" t="s">
        <v>384</v>
      </c>
      <c r="H2101" s="242">
        <v>0</v>
      </c>
      <c r="I2101" s="34">
        <v>470000000</v>
      </c>
      <c r="J2101" s="21" t="s">
        <v>1330</v>
      </c>
      <c r="K2101" s="17" t="s">
        <v>1647</v>
      </c>
      <c r="L2101" s="236" t="s">
        <v>3930</v>
      </c>
      <c r="M2101" s="141" t="s">
        <v>383</v>
      </c>
      <c r="N2101" s="364" t="s">
        <v>6116</v>
      </c>
      <c r="O2101" s="3" t="s">
        <v>1382</v>
      </c>
      <c r="P2101" s="7" t="s">
        <v>1354</v>
      </c>
      <c r="Q2101" s="3" t="s">
        <v>1195</v>
      </c>
      <c r="R2101" s="259">
        <v>1</v>
      </c>
      <c r="S2101" s="9">
        <v>168400</v>
      </c>
      <c r="T2101" s="439">
        <v>0</v>
      </c>
      <c r="U2101" s="83">
        <f t="shared" si="338"/>
        <v>0</v>
      </c>
      <c r="V2101" s="9" t="s">
        <v>1341</v>
      </c>
      <c r="W2101" s="153" t="s">
        <v>1410</v>
      </c>
      <c r="X2101" s="244">
        <v>11.14</v>
      </c>
    </row>
    <row r="2102" spans="1:24" s="226" customFormat="1" ht="102">
      <c r="A2102" s="9" t="s">
        <v>10460</v>
      </c>
      <c r="B2102" s="3" t="s">
        <v>1332</v>
      </c>
      <c r="C2102" s="193" t="s">
        <v>5103</v>
      </c>
      <c r="D2102" s="202" t="s">
        <v>5104</v>
      </c>
      <c r="E2102" s="200" t="s">
        <v>5105</v>
      </c>
      <c r="F2102" s="244"/>
      <c r="G2102" s="162" t="s">
        <v>384</v>
      </c>
      <c r="H2102" s="242">
        <v>0</v>
      </c>
      <c r="I2102" s="34">
        <v>470000000</v>
      </c>
      <c r="J2102" s="21" t="s">
        <v>1330</v>
      </c>
      <c r="K2102" s="17" t="s">
        <v>10426</v>
      </c>
      <c r="L2102" s="236" t="s">
        <v>3930</v>
      </c>
      <c r="M2102" s="141" t="s">
        <v>383</v>
      </c>
      <c r="N2102" s="364" t="s">
        <v>8879</v>
      </c>
      <c r="O2102" s="3" t="s">
        <v>1382</v>
      </c>
      <c r="P2102" s="7" t="s">
        <v>1354</v>
      </c>
      <c r="Q2102" s="3" t="s">
        <v>1195</v>
      </c>
      <c r="R2102" s="259">
        <v>1</v>
      </c>
      <c r="S2102" s="9">
        <v>168400</v>
      </c>
      <c r="T2102" s="254">
        <f>R2102*S2102</f>
        <v>168400</v>
      </c>
      <c r="U2102" s="83">
        <f t="shared" si="338"/>
        <v>188608.00000000003</v>
      </c>
      <c r="V2102" s="9" t="s">
        <v>1341</v>
      </c>
      <c r="W2102" s="153" t="s">
        <v>1410</v>
      </c>
      <c r="X2102" s="244"/>
    </row>
    <row r="2103" spans="1:24" s="226" customFormat="1" ht="102">
      <c r="A2103" s="9" t="s">
        <v>7964</v>
      </c>
      <c r="B2103" s="3" t="s">
        <v>1332</v>
      </c>
      <c r="C2103" s="195" t="s">
        <v>5094</v>
      </c>
      <c r="D2103" s="202" t="s">
        <v>5106</v>
      </c>
      <c r="E2103" s="213" t="s">
        <v>5107</v>
      </c>
      <c r="F2103" s="244"/>
      <c r="G2103" s="162" t="s">
        <v>384</v>
      </c>
      <c r="H2103" s="242">
        <v>0</v>
      </c>
      <c r="I2103" s="34">
        <v>470000000</v>
      </c>
      <c r="J2103" s="21" t="s">
        <v>1330</v>
      </c>
      <c r="K2103" s="17" t="s">
        <v>1647</v>
      </c>
      <c r="L2103" s="236" t="s">
        <v>3930</v>
      </c>
      <c r="M2103" s="141" t="s">
        <v>383</v>
      </c>
      <c r="N2103" s="364" t="s">
        <v>6116</v>
      </c>
      <c r="O2103" s="3" t="s">
        <v>1382</v>
      </c>
      <c r="P2103" s="7" t="s">
        <v>1354</v>
      </c>
      <c r="Q2103" s="3" t="s">
        <v>1195</v>
      </c>
      <c r="R2103" s="212">
        <v>1</v>
      </c>
      <c r="S2103" s="9">
        <v>463386</v>
      </c>
      <c r="T2103" s="439">
        <v>0</v>
      </c>
      <c r="U2103" s="83">
        <f t="shared" si="338"/>
        <v>0</v>
      </c>
      <c r="V2103" s="9" t="s">
        <v>1341</v>
      </c>
      <c r="W2103" s="153" t="s">
        <v>1410</v>
      </c>
      <c r="X2103" s="244">
        <v>11.14</v>
      </c>
    </row>
    <row r="2104" spans="1:24" s="226" customFormat="1" ht="102">
      <c r="A2104" s="9" t="s">
        <v>10461</v>
      </c>
      <c r="B2104" s="3" t="s">
        <v>1332</v>
      </c>
      <c r="C2104" s="195" t="s">
        <v>5094</v>
      </c>
      <c r="D2104" s="202" t="s">
        <v>5106</v>
      </c>
      <c r="E2104" s="213" t="s">
        <v>5107</v>
      </c>
      <c r="F2104" s="244"/>
      <c r="G2104" s="162" t="s">
        <v>384</v>
      </c>
      <c r="H2104" s="242">
        <v>0</v>
      </c>
      <c r="I2104" s="34">
        <v>470000000</v>
      </c>
      <c r="J2104" s="21" t="s">
        <v>1330</v>
      </c>
      <c r="K2104" s="17" t="s">
        <v>10426</v>
      </c>
      <c r="L2104" s="236" t="s">
        <v>3930</v>
      </c>
      <c r="M2104" s="141" t="s">
        <v>383</v>
      </c>
      <c r="N2104" s="364" t="s">
        <v>8879</v>
      </c>
      <c r="O2104" s="3" t="s">
        <v>1382</v>
      </c>
      <c r="P2104" s="7" t="s">
        <v>1354</v>
      </c>
      <c r="Q2104" s="3" t="s">
        <v>1195</v>
      </c>
      <c r="R2104" s="212">
        <v>1</v>
      </c>
      <c r="S2104" s="9">
        <v>463386</v>
      </c>
      <c r="T2104" s="254">
        <f>R2104*S2104</f>
        <v>463386</v>
      </c>
      <c r="U2104" s="83">
        <f t="shared" si="338"/>
        <v>518992.32000000007</v>
      </c>
      <c r="V2104" s="9" t="s">
        <v>1341</v>
      </c>
      <c r="W2104" s="153" t="s">
        <v>1410</v>
      </c>
      <c r="X2104" s="244"/>
    </row>
    <row r="2105" spans="1:24" s="226" customFormat="1" ht="102">
      <c r="A2105" s="9" t="s">
        <v>7965</v>
      </c>
      <c r="B2105" s="3" t="s">
        <v>1332</v>
      </c>
      <c r="C2105" s="193" t="s">
        <v>4018</v>
      </c>
      <c r="D2105" s="191" t="s">
        <v>4019</v>
      </c>
      <c r="E2105" s="200" t="s">
        <v>5108</v>
      </c>
      <c r="F2105" s="244"/>
      <c r="G2105" s="162" t="s">
        <v>385</v>
      </c>
      <c r="H2105" s="242">
        <v>0</v>
      </c>
      <c r="I2105" s="34">
        <v>470000000</v>
      </c>
      <c r="J2105" s="21" t="s">
        <v>1330</v>
      </c>
      <c r="K2105" s="17" t="s">
        <v>1647</v>
      </c>
      <c r="L2105" s="236" t="s">
        <v>3930</v>
      </c>
      <c r="M2105" s="141" t="s">
        <v>383</v>
      </c>
      <c r="N2105" s="364" t="s">
        <v>6116</v>
      </c>
      <c r="O2105" s="3" t="s">
        <v>1382</v>
      </c>
      <c r="P2105" s="7" t="s">
        <v>1354</v>
      </c>
      <c r="Q2105" s="3" t="s">
        <v>1195</v>
      </c>
      <c r="R2105" s="260">
        <v>5</v>
      </c>
      <c r="S2105" s="102">
        <v>98934.143000000011</v>
      </c>
      <c r="T2105" s="254">
        <f t="shared" si="339"/>
        <v>494670.71500000008</v>
      </c>
      <c r="U2105" s="83">
        <f t="shared" si="338"/>
        <v>554031.20080000011</v>
      </c>
      <c r="V2105" s="9" t="s">
        <v>1341</v>
      </c>
      <c r="W2105" s="153" t="s">
        <v>1410</v>
      </c>
      <c r="X2105" s="244"/>
    </row>
    <row r="2106" spans="1:24" s="226" customFormat="1" ht="102">
      <c r="A2106" s="9" t="s">
        <v>7966</v>
      </c>
      <c r="B2106" s="3" t="s">
        <v>1332</v>
      </c>
      <c r="C2106" s="237"/>
      <c r="D2106" s="216" t="s">
        <v>5109</v>
      </c>
      <c r="E2106" s="200" t="s">
        <v>5110</v>
      </c>
      <c r="F2106" s="244"/>
      <c r="G2106" s="162" t="s">
        <v>385</v>
      </c>
      <c r="H2106" s="242">
        <v>0</v>
      </c>
      <c r="I2106" s="34">
        <v>470000000</v>
      </c>
      <c r="J2106" s="21" t="s">
        <v>1330</v>
      </c>
      <c r="K2106" s="17" t="s">
        <v>1647</v>
      </c>
      <c r="L2106" s="236" t="s">
        <v>3930</v>
      </c>
      <c r="M2106" s="141" t="s">
        <v>383</v>
      </c>
      <c r="N2106" s="364" t="s">
        <v>6116</v>
      </c>
      <c r="O2106" s="3" t="s">
        <v>1382</v>
      </c>
      <c r="P2106" s="7" t="s">
        <v>1354</v>
      </c>
      <c r="Q2106" s="3" t="s">
        <v>1195</v>
      </c>
      <c r="R2106" s="211">
        <v>32</v>
      </c>
      <c r="S2106" s="102">
        <v>7711.0220000000008</v>
      </c>
      <c r="T2106" s="254">
        <f t="shared" si="339"/>
        <v>246752.70400000003</v>
      </c>
      <c r="U2106" s="83">
        <f t="shared" si="338"/>
        <v>276363.02848000004</v>
      </c>
      <c r="V2106" s="9" t="s">
        <v>1341</v>
      </c>
      <c r="W2106" s="153" t="s">
        <v>1410</v>
      </c>
      <c r="X2106" s="244"/>
    </row>
    <row r="2107" spans="1:24" s="226" customFormat="1" ht="102">
      <c r="A2107" s="9" t="s">
        <v>7967</v>
      </c>
      <c r="B2107" s="3" t="s">
        <v>1332</v>
      </c>
      <c r="C2107" s="195" t="s">
        <v>4332</v>
      </c>
      <c r="D2107" s="202" t="s">
        <v>4552</v>
      </c>
      <c r="E2107" s="200" t="s">
        <v>5111</v>
      </c>
      <c r="F2107" s="244"/>
      <c r="G2107" s="162" t="s">
        <v>385</v>
      </c>
      <c r="H2107" s="242">
        <v>0</v>
      </c>
      <c r="I2107" s="34">
        <v>470000000</v>
      </c>
      <c r="J2107" s="21" t="s">
        <v>1330</v>
      </c>
      <c r="K2107" s="17" t="s">
        <v>1647</v>
      </c>
      <c r="L2107" s="236" t="s">
        <v>3930</v>
      </c>
      <c r="M2107" s="141" t="s">
        <v>383</v>
      </c>
      <c r="N2107" s="364" t="s">
        <v>6116</v>
      </c>
      <c r="O2107" s="3" t="s">
        <v>1382</v>
      </c>
      <c r="P2107" s="7" t="s">
        <v>1354</v>
      </c>
      <c r="Q2107" s="3" t="s">
        <v>1195</v>
      </c>
      <c r="R2107" s="260">
        <v>2</v>
      </c>
      <c r="S2107" s="102">
        <v>162570.353</v>
      </c>
      <c r="T2107" s="254">
        <f t="shared" si="339"/>
        <v>325140.70600000001</v>
      </c>
      <c r="U2107" s="83">
        <f t="shared" si="338"/>
        <v>364157.59072000004</v>
      </c>
      <c r="V2107" s="9" t="s">
        <v>1341</v>
      </c>
      <c r="W2107" s="153" t="s">
        <v>1410</v>
      </c>
      <c r="X2107" s="244"/>
    </row>
    <row r="2108" spans="1:24" s="226" customFormat="1" ht="102">
      <c r="A2108" s="9" t="s">
        <v>7968</v>
      </c>
      <c r="B2108" s="3" t="s">
        <v>1332</v>
      </c>
      <c r="C2108" s="193" t="s">
        <v>5112</v>
      </c>
      <c r="D2108" s="202" t="s">
        <v>5113</v>
      </c>
      <c r="E2108" s="200" t="s">
        <v>5114</v>
      </c>
      <c r="F2108" s="244"/>
      <c r="G2108" s="162" t="s">
        <v>385</v>
      </c>
      <c r="H2108" s="242">
        <v>0</v>
      </c>
      <c r="I2108" s="34">
        <v>470000000</v>
      </c>
      <c r="J2108" s="21" t="s">
        <v>1330</v>
      </c>
      <c r="K2108" s="17" t="s">
        <v>1647</v>
      </c>
      <c r="L2108" s="236" t="s">
        <v>3930</v>
      </c>
      <c r="M2108" s="141" t="s">
        <v>383</v>
      </c>
      <c r="N2108" s="364" t="s">
        <v>6116</v>
      </c>
      <c r="O2108" s="3" t="s">
        <v>1382</v>
      </c>
      <c r="P2108" s="7" t="s">
        <v>1354</v>
      </c>
      <c r="Q2108" s="3" t="s">
        <v>1195</v>
      </c>
      <c r="R2108" s="158">
        <v>4</v>
      </c>
      <c r="S2108" s="102">
        <v>266211.84700000001</v>
      </c>
      <c r="T2108" s="254">
        <f t="shared" si="339"/>
        <v>1064847.388</v>
      </c>
      <c r="U2108" s="83">
        <f t="shared" si="338"/>
        <v>1192629.0745600001</v>
      </c>
      <c r="V2108" s="9" t="s">
        <v>1341</v>
      </c>
      <c r="W2108" s="153" t="s">
        <v>1410</v>
      </c>
      <c r="X2108" s="244"/>
    </row>
    <row r="2109" spans="1:24" s="226" customFormat="1" ht="102">
      <c r="A2109" s="9" t="s">
        <v>7969</v>
      </c>
      <c r="B2109" s="3" t="s">
        <v>1332</v>
      </c>
      <c r="C2109" s="194" t="s">
        <v>4643</v>
      </c>
      <c r="D2109" s="191" t="s">
        <v>4644</v>
      </c>
      <c r="E2109" s="200" t="s">
        <v>5115</v>
      </c>
      <c r="F2109" s="244"/>
      <c r="G2109" s="162" t="s">
        <v>385</v>
      </c>
      <c r="H2109" s="242">
        <v>0</v>
      </c>
      <c r="I2109" s="34">
        <v>470000000</v>
      </c>
      <c r="J2109" s="21" t="s">
        <v>1330</v>
      </c>
      <c r="K2109" s="17" t="s">
        <v>1647</v>
      </c>
      <c r="L2109" s="236" t="s">
        <v>3930</v>
      </c>
      <c r="M2109" s="141" t="s">
        <v>383</v>
      </c>
      <c r="N2109" s="364" t="s">
        <v>6116</v>
      </c>
      <c r="O2109" s="3" t="s">
        <v>1382</v>
      </c>
      <c r="P2109" s="7" t="s">
        <v>1354</v>
      </c>
      <c r="Q2109" s="3" t="s">
        <v>1195</v>
      </c>
      <c r="R2109" s="260">
        <v>100</v>
      </c>
      <c r="S2109" s="102">
        <v>1758.394</v>
      </c>
      <c r="T2109" s="254">
        <f t="shared" si="339"/>
        <v>175839.4</v>
      </c>
      <c r="U2109" s="83">
        <f t="shared" si="338"/>
        <v>196940.12800000003</v>
      </c>
      <c r="V2109" s="9" t="s">
        <v>1341</v>
      </c>
      <c r="W2109" s="153" t="s">
        <v>1410</v>
      </c>
      <c r="X2109" s="244"/>
    </row>
    <row r="2110" spans="1:24" s="226" customFormat="1" ht="102">
      <c r="A2110" s="9" t="s">
        <v>7970</v>
      </c>
      <c r="B2110" s="3" t="s">
        <v>1332</v>
      </c>
      <c r="C2110" s="194" t="s">
        <v>4643</v>
      </c>
      <c r="D2110" s="191" t="s">
        <v>4644</v>
      </c>
      <c r="E2110" s="200" t="s">
        <v>5116</v>
      </c>
      <c r="F2110" s="244"/>
      <c r="G2110" s="162" t="s">
        <v>385</v>
      </c>
      <c r="H2110" s="242">
        <v>0</v>
      </c>
      <c r="I2110" s="34">
        <v>470000000</v>
      </c>
      <c r="J2110" s="21" t="s">
        <v>1330</v>
      </c>
      <c r="K2110" s="17" t="s">
        <v>1647</v>
      </c>
      <c r="L2110" s="236" t="s">
        <v>3930</v>
      </c>
      <c r="M2110" s="141" t="s">
        <v>383</v>
      </c>
      <c r="N2110" s="364" t="s">
        <v>6116</v>
      </c>
      <c r="O2110" s="3" t="s">
        <v>1382</v>
      </c>
      <c r="P2110" s="7" t="s">
        <v>1354</v>
      </c>
      <c r="Q2110" s="3" t="s">
        <v>1195</v>
      </c>
      <c r="R2110" s="260">
        <v>20</v>
      </c>
      <c r="S2110" s="102">
        <v>9475.905999999999</v>
      </c>
      <c r="T2110" s="254">
        <f t="shared" si="339"/>
        <v>189518.12</v>
      </c>
      <c r="U2110" s="83">
        <f t="shared" si="338"/>
        <v>212260.29440000001</v>
      </c>
      <c r="V2110" s="9" t="s">
        <v>1341</v>
      </c>
      <c r="W2110" s="153" t="s">
        <v>1410</v>
      </c>
      <c r="X2110" s="244"/>
    </row>
    <row r="2111" spans="1:24" s="226" customFormat="1" ht="102">
      <c r="A2111" s="9" t="s">
        <v>7971</v>
      </c>
      <c r="B2111" s="3" t="s">
        <v>1332</v>
      </c>
      <c r="C2111" s="193" t="s">
        <v>4291</v>
      </c>
      <c r="D2111" s="191" t="s">
        <v>4292</v>
      </c>
      <c r="E2111" s="200" t="s">
        <v>5117</v>
      </c>
      <c r="F2111" s="244"/>
      <c r="G2111" s="162" t="s">
        <v>385</v>
      </c>
      <c r="H2111" s="242">
        <v>0</v>
      </c>
      <c r="I2111" s="34">
        <v>470000000</v>
      </c>
      <c r="J2111" s="21" t="s">
        <v>1330</v>
      </c>
      <c r="K2111" s="17" t="s">
        <v>1647</v>
      </c>
      <c r="L2111" s="236" t="s">
        <v>3930</v>
      </c>
      <c r="M2111" s="141" t="s">
        <v>383</v>
      </c>
      <c r="N2111" s="364" t="s">
        <v>6116</v>
      </c>
      <c r="O2111" s="3" t="s">
        <v>1382</v>
      </c>
      <c r="P2111" s="7" t="s">
        <v>1354</v>
      </c>
      <c r="Q2111" s="3" t="s">
        <v>1195</v>
      </c>
      <c r="R2111" s="260">
        <v>3</v>
      </c>
      <c r="S2111" s="102">
        <v>86598.974000000002</v>
      </c>
      <c r="T2111" s="254">
        <f t="shared" si="339"/>
        <v>259796.92200000002</v>
      </c>
      <c r="U2111" s="83">
        <f t="shared" si="338"/>
        <v>290972.55264000007</v>
      </c>
      <c r="V2111" s="9" t="s">
        <v>1341</v>
      </c>
      <c r="W2111" s="153" t="s">
        <v>1410</v>
      </c>
      <c r="X2111" s="244"/>
    </row>
    <row r="2112" spans="1:24" s="226" customFormat="1" ht="102">
      <c r="A2112" s="9" t="s">
        <v>7972</v>
      </c>
      <c r="B2112" s="3" t="s">
        <v>1332</v>
      </c>
      <c r="C2112" s="193" t="s">
        <v>5118</v>
      </c>
      <c r="D2112" s="191" t="s">
        <v>5119</v>
      </c>
      <c r="E2112" s="200" t="s">
        <v>5120</v>
      </c>
      <c r="F2112" s="244"/>
      <c r="G2112" s="162" t="s">
        <v>385</v>
      </c>
      <c r="H2112" s="242">
        <v>0</v>
      </c>
      <c r="I2112" s="34">
        <v>470000000</v>
      </c>
      <c r="J2112" s="21" t="s">
        <v>1330</v>
      </c>
      <c r="K2112" s="17" t="s">
        <v>1647</v>
      </c>
      <c r="L2112" s="236" t="s">
        <v>3930</v>
      </c>
      <c r="M2112" s="141" t="s">
        <v>383</v>
      </c>
      <c r="N2112" s="364" t="s">
        <v>6116</v>
      </c>
      <c r="O2112" s="3" t="s">
        <v>1382</v>
      </c>
      <c r="P2112" s="7" t="s">
        <v>1354</v>
      </c>
      <c r="Q2112" s="3" t="s">
        <v>1195</v>
      </c>
      <c r="R2112" s="260">
        <v>2</v>
      </c>
      <c r="S2112" s="102">
        <v>20540.938000000002</v>
      </c>
      <c r="T2112" s="254">
        <f t="shared" si="339"/>
        <v>41081.876000000004</v>
      </c>
      <c r="U2112" s="83">
        <f t="shared" si="338"/>
        <v>46011.701120000005</v>
      </c>
      <c r="V2112" s="9" t="s">
        <v>1341</v>
      </c>
      <c r="W2112" s="153" t="s">
        <v>1410</v>
      </c>
      <c r="X2112" s="244"/>
    </row>
    <row r="2113" spans="1:24" s="226" customFormat="1" ht="102">
      <c r="A2113" s="9" t="s">
        <v>7973</v>
      </c>
      <c r="B2113" s="3" t="s">
        <v>1332</v>
      </c>
      <c r="C2113" s="193" t="s">
        <v>5121</v>
      </c>
      <c r="D2113" s="203" t="s">
        <v>5122</v>
      </c>
      <c r="E2113" s="200" t="s">
        <v>5123</v>
      </c>
      <c r="F2113" s="244"/>
      <c r="G2113" s="162" t="s">
        <v>385</v>
      </c>
      <c r="H2113" s="242">
        <v>0</v>
      </c>
      <c r="I2113" s="34">
        <v>470000000</v>
      </c>
      <c r="J2113" s="21" t="s">
        <v>1330</v>
      </c>
      <c r="K2113" s="17" t="s">
        <v>1647</v>
      </c>
      <c r="L2113" s="236" t="s">
        <v>3930</v>
      </c>
      <c r="M2113" s="141" t="s">
        <v>383</v>
      </c>
      <c r="N2113" s="364" t="s">
        <v>6116</v>
      </c>
      <c r="O2113" s="3" t="s">
        <v>1382</v>
      </c>
      <c r="P2113" s="7" t="s">
        <v>1354</v>
      </c>
      <c r="Q2113" s="3" t="s">
        <v>1195</v>
      </c>
      <c r="R2113" s="207">
        <v>3</v>
      </c>
      <c r="S2113" s="102">
        <v>132324.40100000001</v>
      </c>
      <c r="T2113" s="254">
        <f t="shared" si="339"/>
        <v>396973.20300000004</v>
      </c>
      <c r="U2113" s="83">
        <f t="shared" si="338"/>
        <v>444609.98736000009</v>
      </c>
      <c r="V2113" s="9" t="s">
        <v>1341</v>
      </c>
      <c r="W2113" s="153" t="s">
        <v>1410</v>
      </c>
      <c r="X2113" s="244"/>
    </row>
    <row r="2114" spans="1:24" s="226" customFormat="1" ht="102">
      <c r="A2114" s="9" t="s">
        <v>7974</v>
      </c>
      <c r="B2114" s="3" t="s">
        <v>1332</v>
      </c>
      <c r="C2114" s="193" t="s">
        <v>5121</v>
      </c>
      <c r="D2114" s="203" t="s">
        <v>5124</v>
      </c>
      <c r="E2114" s="200" t="s">
        <v>5125</v>
      </c>
      <c r="F2114" s="244"/>
      <c r="G2114" s="162" t="s">
        <v>385</v>
      </c>
      <c r="H2114" s="242">
        <v>0</v>
      </c>
      <c r="I2114" s="34">
        <v>470000000</v>
      </c>
      <c r="J2114" s="21" t="s">
        <v>1330</v>
      </c>
      <c r="K2114" s="17" t="s">
        <v>1647</v>
      </c>
      <c r="L2114" s="236" t="s">
        <v>3930</v>
      </c>
      <c r="M2114" s="141" t="s">
        <v>383</v>
      </c>
      <c r="N2114" s="364" t="s">
        <v>6116</v>
      </c>
      <c r="O2114" s="3" t="s">
        <v>1382</v>
      </c>
      <c r="P2114" s="7" t="s">
        <v>1354</v>
      </c>
      <c r="Q2114" s="3" t="s">
        <v>1195</v>
      </c>
      <c r="R2114" s="207">
        <v>6</v>
      </c>
      <c r="S2114" s="102">
        <v>235367.88</v>
      </c>
      <c r="T2114" s="254">
        <f t="shared" si="339"/>
        <v>1412207.28</v>
      </c>
      <c r="U2114" s="83">
        <f t="shared" si="338"/>
        <v>1581672.1536000001</v>
      </c>
      <c r="V2114" s="9" t="s">
        <v>1341</v>
      </c>
      <c r="W2114" s="153" t="s">
        <v>1410</v>
      </c>
      <c r="X2114" s="244"/>
    </row>
    <row r="2115" spans="1:24" s="226" customFormat="1" ht="102">
      <c r="A2115" s="9" t="s">
        <v>7975</v>
      </c>
      <c r="B2115" s="3" t="s">
        <v>1332</v>
      </c>
      <c r="C2115" s="193" t="s">
        <v>5121</v>
      </c>
      <c r="D2115" s="202" t="s">
        <v>5122</v>
      </c>
      <c r="E2115" s="200" t="s">
        <v>5126</v>
      </c>
      <c r="F2115" s="244"/>
      <c r="G2115" s="162" t="s">
        <v>385</v>
      </c>
      <c r="H2115" s="242">
        <v>0</v>
      </c>
      <c r="I2115" s="34">
        <v>470000000</v>
      </c>
      <c r="J2115" s="21" t="s">
        <v>1330</v>
      </c>
      <c r="K2115" s="17" t="s">
        <v>1647</v>
      </c>
      <c r="L2115" s="236" t="s">
        <v>3930</v>
      </c>
      <c r="M2115" s="141" t="s">
        <v>383</v>
      </c>
      <c r="N2115" s="364" t="s">
        <v>6116</v>
      </c>
      <c r="O2115" s="3" t="s">
        <v>1382</v>
      </c>
      <c r="P2115" s="7" t="s">
        <v>1354</v>
      </c>
      <c r="Q2115" s="3" t="s">
        <v>1195</v>
      </c>
      <c r="R2115" s="207">
        <v>4</v>
      </c>
      <c r="S2115" s="102">
        <v>461044.99099999998</v>
      </c>
      <c r="T2115" s="254">
        <f t="shared" si="339"/>
        <v>1844179.9639999999</v>
      </c>
      <c r="U2115" s="83">
        <f t="shared" si="338"/>
        <v>2065481.5596800002</v>
      </c>
      <c r="V2115" s="9" t="s">
        <v>1341</v>
      </c>
      <c r="W2115" s="153" t="s">
        <v>1410</v>
      </c>
      <c r="X2115" s="244"/>
    </row>
    <row r="2116" spans="1:24" s="226" customFormat="1" ht="102">
      <c r="A2116" s="9" t="s">
        <v>7976</v>
      </c>
      <c r="B2116" s="3" t="s">
        <v>1332</v>
      </c>
      <c r="C2116" s="193" t="s">
        <v>5127</v>
      </c>
      <c r="D2116" s="203" t="s">
        <v>5128</v>
      </c>
      <c r="E2116" s="200" t="s">
        <v>5129</v>
      </c>
      <c r="F2116" s="244"/>
      <c r="G2116" s="162" t="s">
        <v>385</v>
      </c>
      <c r="H2116" s="242">
        <v>0</v>
      </c>
      <c r="I2116" s="34">
        <v>470000000</v>
      </c>
      <c r="J2116" s="21" t="s">
        <v>1330</v>
      </c>
      <c r="K2116" s="17" t="s">
        <v>1647</v>
      </c>
      <c r="L2116" s="236" t="s">
        <v>3930</v>
      </c>
      <c r="M2116" s="141" t="s">
        <v>383</v>
      </c>
      <c r="N2116" s="364" t="s">
        <v>6116</v>
      </c>
      <c r="O2116" s="3" t="s">
        <v>1382</v>
      </c>
      <c r="P2116" s="7" t="s">
        <v>1354</v>
      </c>
      <c r="Q2116" s="3" t="s">
        <v>1195</v>
      </c>
      <c r="R2116" s="207">
        <v>1</v>
      </c>
      <c r="S2116" s="102">
        <v>23387.023000000001</v>
      </c>
      <c r="T2116" s="254">
        <f t="shared" si="339"/>
        <v>23387.023000000001</v>
      </c>
      <c r="U2116" s="83">
        <f t="shared" si="338"/>
        <v>26193.465760000003</v>
      </c>
      <c r="V2116" s="9" t="s">
        <v>1341</v>
      </c>
      <c r="W2116" s="153" t="s">
        <v>1410</v>
      </c>
      <c r="X2116" s="244"/>
    </row>
    <row r="2117" spans="1:24" s="226" customFormat="1" ht="102">
      <c r="A2117" s="9" t="s">
        <v>7977</v>
      </c>
      <c r="B2117" s="3" t="s">
        <v>1332</v>
      </c>
      <c r="C2117" s="193" t="s">
        <v>5130</v>
      </c>
      <c r="D2117" s="202" t="s">
        <v>5092</v>
      </c>
      <c r="E2117" s="200" t="s">
        <v>5131</v>
      </c>
      <c r="F2117" s="244"/>
      <c r="G2117" s="162" t="s">
        <v>385</v>
      </c>
      <c r="H2117" s="242">
        <v>0</v>
      </c>
      <c r="I2117" s="34">
        <v>470000000</v>
      </c>
      <c r="J2117" s="21" t="s">
        <v>1330</v>
      </c>
      <c r="K2117" s="17" t="s">
        <v>1647</v>
      </c>
      <c r="L2117" s="236" t="s">
        <v>3930</v>
      </c>
      <c r="M2117" s="141" t="s">
        <v>383</v>
      </c>
      <c r="N2117" s="364" t="s">
        <v>6116</v>
      </c>
      <c r="O2117" s="3" t="s">
        <v>1382</v>
      </c>
      <c r="P2117" s="7" t="s">
        <v>1354</v>
      </c>
      <c r="Q2117" s="3" t="s">
        <v>1195</v>
      </c>
      <c r="R2117" s="260">
        <v>2</v>
      </c>
      <c r="S2117" s="102">
        <v>176564.99300000002</v>
      </c>
      <c r="T2117" s="254">
        <f t="shared" si="339"/>
        <v>353129.98600000003</v>
      </c>
      <c r="U2117" s="83">
        <f t="shared" si="338"/>
        <v>395505.58432000008</v>
      </c>
      <c r="V2117" s="9" t="s">
        <v>1341</v>
      </c>
      <c r="W2117" s="153" t="s">
        <v>1410</v>
      </c>
      <c r="X2117" s="244"/>
    </row>
    <row r="2118" spans="1:24" s="226" customFormat="1" ht="102">
      <c r="A2118" s="9" t="s">
        <v>7978</v>
      </c>
      <c r="B2118" s="3" t="s">
        <v>1332</v>
      </c>
      <c r="C2118" s="193" t="s">
        <v>5130</v>
      </c>
      <c r="D2118" s="202" t="s">
        <v>5092</v>
      </c>
      <c r="E2118" s="200" t="s">
        <v>5132</v>
      </c>
      <c r="F2118" s="244"/>
      <c r="G2118" s="162" t="s">
        <v>385</v>
      </c>
      <c r="H2118" s="242">
        <v>0</v>
      </c>
      <c r="I2118" s="34">
        <v>470000000</v>
      </c>
      <c r="J2118" s="21" t="s">
        <v>1330</v>
      </c>
      <c r="K2118" s="17" t="s">
        <v>1647</v>
      </c>
      <c r="L2118" s="236" t="s">
        <v>3930</v>
      </c>
      <c r="M2118" s="141" t="s">
        <v>383</v>
      </c>
      <c r="N2118" s="364" t="s">
        <v>6116</v>
      </c>
      <c r="O2118" s="3" t="s">
        <v>1382</v>
      </c>
      <c r="P2118" s="7" t="s">
        <v>1354</v>
      </c>
      <c r="Q2118" s="3" t="s">
        <v>1195</v>
      </c>
      <c r="R2118" s="260">
        <v>2</v>
      </c>
      <c r="S2118" s="102">
        <v>196057.37800000003</v>
      </c>
      <c r="T2118" s="254">
        <f t="shared" si="339"/>
        <v>392114.75600000005</v>
      </c>
      <c r="U2118" s="83">
        <f t="shared" si="338"/>
        <v>439168.52672000008</v>
      </c>
      <c r="V2118" s="9" t="s">
        <v>1341</v>
      </c>
      <c r="W2118" s="153" t="s">
        <v>1410</v>
      </c>
      <c r="X2118" s="244"/>
    </row>
    <row r="2119" spans="1:24" s="226" customFormat="1" ht="102">
      <c r="A2119" s="9" t="s">
        <v>7979</v>
      </c>
      <c r="B2119" s="3" t="s">
        <v>1332</v>
      </c>
      <c r="C2119" s="193" t="s">
        <v>5130</v>
      </c>
      <c r="D2119" s="202" t="s">
        <v>5092</v>
      </c>
      <c r="E2119" s="200" t="s">
        <v>5133</v>
      </c>
      <c r="F2119" s="244"/>
      <c r="G2119" s="162" t="s">
        <v>385</v>
      </c>
      <c r="H2119" s="242">
        <v>0</v>
      </c>
      <c r="I2119" s="34">
        <v>470000000</v>
      </c>
      <c r="J2119" s="21" t="s">
        <v>1330</v>
      </c>
      <c r="K2119" s="17" t="s">
        <v>1647</v>
      </c>
      <c r="L2119" s="236" t="s">
        <v>3930</v>
      </c>
      <c r="M2119" s="141" t="s">
        <v>383</v>
      </c>
      <c r="N2119" s="364" t="s">
        <v>6116</v>
      </c>
      <c r="O2119" s="3" t="s">
        <v>1382</v>
      </c>
      <c r="P2119" s="7" t="s">
        <v>1354</v>
      </c>
      <c r="Q2119" s="3" t="s">
        <v>1195</v>
      </c>
      <c r="R2119" s="260">
        <v>2</v>
      </c>
      <c r="S2119" s="102">
        <v>166854.6</v>
      </c>
      <c r="T2119" s="254">
        <f t="shared" si="339"/>
        <v>333709.2</v>
      </c>
      <c r="U2119" s="83">
        <f t="shared" si="338"/>
        <v>373754.30400000006</v>
      </c>
      <c r="V2119" s="9" t="s">
        <v>1341</v>
      </c>
      <c r="W2119" s="153" t="s">
        <v>1410</v>
      </c>
      <c r="X2119" s="244"/>
    </row>
    <row r="2120" spans="1:24" s="226" customFormat="1" ht="102">
      <c r="A2120" s="9" t="s">
        <v>7980</v>
      </c>
      <c r="B2120" s="3" t="s">
        <v>1332</v>
      </c>
      <c r="C2120" s="193" t="s">
        <v>5130</v>
      </c>
      <c r="D2120" s="202" t="s">
        <v>5092</v>
      </c>
      <c r="E2120" s="200" t="s">
        <v>5134</v>
      </c>
      <c r="F2120" s="244"/>
      <c r="G2120" s="162" t="s">
        <v>385</v>
      </c>
      <c r="H2120" s="242">
        <v>0</v>
      </c>
      <c r="I2120" s="34">
        <v>470000000</v>
      </c>
      <c r="J2120" s="21" t="s">
        <v>1330</v>
      </c>
      <c r="K2120" s="17" t="s">
        <v>1647</v>
      </c>
      <c r="L2120" s="236" t="s">
        <v>3930</v>
      </c>
      <c r="M2120" s="141" t="s">
        <v>383</v>
      </c>
      <c r="N2120" s="364" t="s">
        <v>6116</v>
      </c>
      <c r="O2120" s="3" t="s">
        <v>1382</v>
      </c>
      <c r="P2120" s="7" t="s">
        <v>1354</v>
      </c>
      <c r="Q2120" s="3" t="s">
        <v>1195</v>
      </c>
      <c r="R2120" s="260">
        <v>2</v>
      </c>
      <c r="S2120" s="102">
        <v>90675.926000000007</v>
      </c>
      <c r="T2120" s="254">
        <f t="shared" si="339"/>
        <v>181351.85200000001</v>
      </c>
      <c r="U2120" s="83">
        <f t="shared" si="338"/>
        <v>203114.07424000005</v>
      </c>
      <c r="V2120" s="9" t="s">
        <v>1341</v>
      </c>
      <c r="W2120" s="153" t="s">
        <v>1410</v>
      </c>
      <c r="X2120" s="244"/>
    </row>
    <row r="2121" spans="1:24" s="226" customFormat="1" ht="102">
      <c r="A2121" s="9" t="s">
        <v>7981</v>
      </c>
      <c r="B2121" s="3" t="s">
        <v>1332</v>
      </c>
      <c r="C2121" s="193" t="s">
        <v>5130</v>
      </c>
      <c r="D2121" s="202" t="s">
        <v>5092</v>
      </c>
      <c r="E2121" s="200" t="s">
        <v>5135</v>
      </c>
      <c r="F2121" s="244"/>
      <c r="G2121" s="162" t="s">
        <v>385</v>
      </c>
      <c r="H2121" s="242">
        <v>0</v>
      </c>
      <c r="I2121" s="34">
        <v>470000000</v>
      </c>
      <c r="J2121" s="21" t="s">
        <v>1330</v>
      </c>
      <c r="K2121" s="17" t="s">
        <v>1647</v>
      </c>
      <c r="L2121" s="236" t="s">
        <v>3930</v>
      </c>
      <c r="M2121" s="141" t="s">
        <v>383</v>
      </c>
      <c r="N2121" s="364" t="s">
        <v>6116</v>
      </c>
      <c r="O2121" s="3" t="s">
        <v>1382</v>
      </c>
      <c r="P2121" s="7" t="s">
        <v>1354</v>
      </c>
      <c r="Q2121" s="3" t="s">
        <v>1195</v>
      </c>
      <c r="R2121" s="260">
        <v>2</v>
      </c>
      <c r="S2121" s="102">
        <v>177351.405</v>
      </c>
      <c r="T2121" s="254">
        <f t="shared" si="339"/>
        <v>354702.81</v>
      </c>
      <c r="U2121" s="83">
        <f t="shared" si="338"/>
        <v>397267.14720000001</v>
      </c>
      <c r="V2121" s="9" t="s">
        <v>1341</v>
      </c>
      <c r="W2121" s="153" t="s">
        <v>1410</v>
      </c>
      <c r="X2121" s="244"/>
    </row>
    <row r="2122" spans="1:24" s="226" customFormat="1" ht="102">
      <c r="A2122" s="9" t="s">
        <v>7982</v>
      </c>
      <c r="B2122" s="3" t="s">
        <v>1332</v>
      </c>
      <c r="C2122" s="193" t="s">
        <v>5130</v>
      </c>
      <c r="D2122" s="202" t="s">
        <v>5092</v>
      </c>
      <c r="E2122" s="200" t="s">
        <v>5136</v>
      </c>
      <c r="F2122" s="244"/>
      <c r="G2122" s="162" t="s">
        <v>385</v>
      </c>
      <c r="H2122" s="242">
        <v>0</v>
      </c>
      <c r="I2122" s="34">
        <v>470000000</v>
      </c>
      <c r="J2122" s="21" t="s">
        <v>1330</v>
      </c>
      <c r="K2122" s="17" t="s">
        <v>1647</v>
      </c>
      <c r="L2122" s="236" t="s">
        <v>3930</v>
      </c>
      <c r="M2122" s="141" t="s">
        <v>383</v>
      </c>
      <c r="N2122" s="364" t="s">
        <v>6116</v>
      </c>
      <c r="O2122" s="3" t="s">
        <v>1382</v>
      </c>
      <c r="P2122" s="7" t="s">
        <v>1354</v>
      </c>
      <c r="Q2122" s="3" t="s">
        <v>1195</v>
      </c>
      <c r="R2122" s="260">
        <v>2</v>
      </c>
      <c r="S2122" s="102">
        <v>64625.241999999998</v>
      </c>
      <c r="T2122" s="254">
        <f t="shared" si="339"/>
        <v>129250.484</v>
      </c>
      <c r="U2122" s="83">
        <f t="shared" si="338"/>
        <v>144760.54208000001</v>
      </c>
      <c r="V2122" s="9" t="s">
        <v>1341</v>
      </c>
      <c r="W2122" s="153" t="s">
        <v>1410</v>
      </c>
      <c r="X2122" s="244"/>
    </row>
    <row r="2123" spans="1:24" s="226" customFormat="1" ht="102">
      <c r="A2123" s="9" t="s">
        <v>7983</v>
      </c>
      <c r="B2123" s="3" t="s">
        <v>1332</v>
      </c>
      <c r="C2123" s="193" t="s">
        <v>5130</v>
      </c>
      <c r="D2123" s="202" t="s">
        <v>5092</v>
      </c>
      <c r="E2123" s="200" t="s">
        <v>5137</v>
      </c>
      <c r="F2123" s="244"/>
      <c r="G2123" s="162" t="s">
        <v>385</v>
      </c>
      <c r="H2123" s="242">
        <v>0</v>
      </c>
      <c r="I2123" s="34">
        <v>470000000</v>
      </c>
      <c r="J2123" s="21" t="s">
        <v>1330</v>
      </c>
      <c r="K2123" s="17" t="s">
        <v>1647</v>
      </c>
      <c r="L2123" s="236" t="s">
        <v>3930</v>
      </c>
      <c r="M2123" s="141" t="s">
        <v>383</v>
      </c>
      <c r="N2123" s="364" t="s">
        <v>6116</v>
      </c>
      <c r="O2123" s="3" t="s">
        <v>1382</v>
      </c>
      <c r="P2123" s="7" t="s">
        <v>1354</v>
      </c>
      <c r="Q2123" s="3" t="s">
        <v>1195</v>
      </c>
      <c r="R2123" s="260">
        <v>2</v>
      </c>
      <c r="S2123" s="102">
        <v>64625.241999999998</v>
      </c>
      <c r="T2123" s="254">
        <f t="shared" si="339"/>
        <v>129250.484</v>
      </c>
      <c r="U2123" s="83">
        <f t="shared" si="338"/>
        <v>144760.54208000001</v>
      </c>
      <c r="V2123" s="9" t="s">
        <v>1341</v>
      </c>
      <c r="W2123" s="153" t="s">
        <v>1410</v>
      </c>
      <c r="X2123" s="244"/>
    </row>
    <row r="2124" spans="1:24" s="226" customFormat="1" ht="102">
      <c r="A2124" s="9" t="s">
        <v>7984</v>
      </c>
      <c r="B2124" s="3" t="s">
        <v>1332</v>
      </c>
      <c r="C2124" s="193" t="s">
        <v>5121</v>
      </c>
      <c r="D2124" s="202" t="s">
        <v>5122</v>
      </c>
      <c r="E2124" s="200" t="s">
        <v>5138</v>
      </c>
      <c r="F2124" s="244"/>
      <c r="G2124" s="162" t="s">
        <v>385</v>
      </c>
      <c r="H2124" s="242">
        <v>0</v>
      </c>
      <c r="I2124" s="34">
        <v>470000000</v>
      </c>
      <c r="J2124" s="21" t="s">
        <v>1330</v>
      </c>
      <c r="K2124" s="17" t="s">
        <v>1647</v>
      </c>
      <c r="L2124" s="236" t="s">
        <v>3930</v>
      </c>
      <c r="M2124" s="141" t="s">
        <v>383</v>
      </c>
      <c r="N2124" s="364" t="s">
        <v>6116</v>
      </c>
      <c r="O2124" s="3" t="s">
        <v>1382</v>
      </c>
      <c r="P2124" s="7" t="s">
        <v>1354</v>
      </c>
      <c r="Q2124" s="3" t="s">
        <v>1195</v>
      </c>
      <c r="R2124" s="260">
        <v>2</v>
      </c>
      <c r="S2124" s="102">
        <v>210425.55599999998</v>
      </c>
      <c r="T2124" s="254">
        <f t="shared" si="339"/>
        <v>420851.11199999996</v>
      </c>
      <c r="U2124" s="83">
        <f t="shared" si="338"/>
        <v>471353.24544000003</v>
      </c>
      <c r="V2124" s="9" t="s">
        <v>1341</v>
      </c>
      <c r="W2124" s="153" t="s">
        <v>1410</v>
      </c>
      <c r="X2124" s="244"/>
    </row>
    <row r="2125" spans="1:24" s="226" customFormat="1" ht="102">
      <c r="A2125" s="9" t="s">
        <v>7985</v>
      </c>
      <c r="B2125" s="3" t="s">
        <v>1332</v>
      </c>
      <c r="C2125" s="193" t="s">
        <v>5121</v>
      </c>
      <c r="D2125" s="202" t="s">
        <v>5122</v>
      </c>
      <c r="E2125" s="200" t="s">
        <v>5139</v>
      </c>
      <c r="F2125" s="244"/>
      <c r="G2125" s="162" t="s">
        <v>385</v>
      </c>
      <c r="H2125" s="242">
        <v>0</v>
      </c>
      <c r="I2125" s="34">
        <v>470000000</v>
      </c>
      <c r="J2125" s="21" t="s">
        <v>1330</v>
      </c>
      <c r="K2125" s="17" t="s">
        <v>1647</v>
      </c>
      <c r="L2125" s="236" t="s">
        <v>3930</v>
      </c>
      <c r="M2125" s="141" t="s">
        <v>383</v>
      </c>
      <c r="N2125" s="364" t="s">
        <v>6116</v>
      </c>
      <c r="O2125" s="3" t="s">
        <v>1382</v>
      </c>
      <c r="P2125" s="7" t="s">
        <v>1354</v>
      </c>
      <c r="Q2125" s="3" t="s">
        <v>1195</v>
      </c>
      <c r="R2125" s="260">
        <v>2</v>
      </c>
      <c r="S2125" s="102">
        <v>260076.54200000002</v>
      </c>
      <c r="T2125" s="254">
        <f t="shared" si="339"/>
        <v>520153.08400000003</v>
      </c>
      <c r="U2125" s="83">
        <f t="shared" si="338"/>
        <v>582571.45408000005</v>
      </c>
      <c r="V2125" s="9" t="s">
        <v>1341</v>
      </c>
      <c r="W2125" s="153" t="s">
        <v>1410</v>
      </c>
      <c r="X2125" s="244"/>
    </row>
    <row r="2126" spans="1:24" s="226" customFormat="1" ht="102">
      <c r="A2126" s="9" t="s">
        <v>7986</v>
      </c>
      <c r="B2126" s="3" t="s">
        <v>1332</v>
      </c>
      <c r="C2126" s="237" t="s">
        <v>5140</v>
      </c>
      <c r="D2126" s="191" t="s">
        <v>5141</v>
      </c>
      <c r="E2126" s="200" t="s">
        <v>5142</v>
      </c>
      <c r="F2126" s="244"/>
      <c r="G2126" s="162" t="s">
        <v>385</v>
      </c>
      <c r="H2126" s="242">
        <v>0</v>
      </c>
      <c r="I2126" s="34">
        <v>470000000</v>
      </c>
      <c r="J2126" s="21" t="s">
        <v>1330</v>
      </c>
      <c r="K2126" s="17" t="s">
        <v>1647</v>
      </c>
      <c r="L2126" s="236" t="s">
        <v>3930</v>
      </c>
      <c r="M2126" s="141" t="s">
        <v>383</v>
      </c>
      <c r="N2126" s="364" t="s">
        <v>6116</v>
      </c>
      <c r="O2126" s="3" t="s">
        <v>1382</v>
      </c>
      <c r="P2126" s="7" t="s">
        <v>1354</v>
      </c>
      <c r="Q2126" s="3" t="s">
        <v>1195</v>
      </c>
      <c r="R2126" s="260">
        <v>2</v>
      </c>
      <c r="S2126" s="102">
        <v>472057.76199999999</v>
      </c>
      <c r="T2126" s="254">
        <f t="shared" si="339"/>
        <v>944115.52399999998</v>
      </c>
      <c r="U2126" s="83">
        <f t="shared" si="338"/>
        <v>1057409.3868800001</v>
      </c>
      <c r="V2126" s="9" t="s">
        <v>1341</v>
      </c>
      <c r="W2126" s="153" t="s">
        <v>1410</v>
      </c>
      <c r="X2126" s="244"/>
    </row>
    <row r="2127" spans="1:24" s="226" customFormat="1" ht="102">
      <c r="A2127" s="9" t="s">
        <v>7987</v>
      </c>
      <c r="B2127" s="3" t="s">
        <v>1332</v>
      </c>
      <c r="C2127" s="237" t="s">
        <v>5140</v>
      </c>
      <c r="D2127" s="191" t="s">
        <v>5141</v>
      </c>
      <c r="E2127" s="200" t="s">
        <v>5143</v>
      </c>
      <c r="F2127" s="244"/>
      <c r="G2127" s="162" t="s">
        <v>385</v>
      </c>
      <c r="H2127" s="242">
        <v>0</v>
      </c>
      <c r="I2127" s="34">
        <v>470000000</v>
      </c>
      <c r="J2127" s="21" t="s">
        <v>1330</v>
      </c>
      <c r="K2127" s="17" t="s">
        <v>1647</v>
      </c>
      <c r="L2127" s="236" t="s">
        <v>3930</v>
      </c>
      <c r="M2127" s="141" t="s">
        <v>383</v>
      </c>
      <c r="N2127" s="364" t="s">
        <v>6116</v>
      </c>
      <c r="O2127" s="3" t="s">
        <v>1382</v>
      </c>
      <c r="P2127" s="7" t="s">
        <v>1354</v>
      </c>
      <c r="Q2127" s="3" t="s">
        <v>1195</v>
      </c>
      <c r="R2127" s="260">
        <v>2</v>
      </c>
      <c r="S2127" s="102">
        <v>1381914.8970000001</v>
      </c>
      <c r="T2127" s="254">
        <f t="shared" si="339"/>
        <v>2763829.7940000002</v>
      </c>
      <c r="U2127" s="83">
        <f t="shared" si="338"/>
        <v>3095489.3692800007</v>
      </c>
      <c r="V2127" s="9" t="s">
        <v>1341</v>
      </c>
      <c r="W2127" s="153" t="s">
        <v>1410</v>
      </c>
      <c r="X2127" s="244"/>
    </row>
    <row r="2128" spans="1:24" s="226" customFormat="1" ht="102">
      <c r="A2128" s="9" t="s">
        <v>7988</v>
      </c>
      <c r="B2128" s="3" t="s">
        <v>1332</v>
      </c>
      <c r="C2128" s="194" t="s">
        <v>5144</v>
      </c>
      <c r="D2128" s="191" t="s">
        <v>5145</v>
      </c>
      <c r="E2128" s="200" t="s">
        <v>5146</v>
      </c>
      <c r="F2128" s="244"/>
      <c r="G2128" s="162" t="s">
        <v>385</v>
      </c>
      <c r="H2128" s="242">
        <v>0</v>
      </c>
      <c r="I2128" s="34">
        <v>470000000</v>
      </c>
      <c r="J2128" s="21" t="s">
        <v>1330</v>
      </c>
      <c r="K2128" s="17" t="s">
        <v>1647</v>
      </c>
      <c r="L2128" s="236" t="s">
        <v>3930</v>
      </c>
      <c r="M2128" s="141" t="s">
        <v>383</v>
      </c>
      <c r="N2128" s="364" t="s">
        <v>6116</v>
      </c>
      <c r="O2128" s="3" t="s">
        <v>1382</v>
      </c>
      <c r="P2128" s="7" t="s">
        <v>1354</v>
      </c>
      <c r="Q2128" s="3" t="s">
        <v>1195</v>
      </c>
      <c r="R2128" s="260">
        <v>8</v>
      </c>
      <c r="S2128" s="102">
        <v>4741.2309999999998</v>
      </c>
      <c r="T2128" s="254">
        <f t="shared" si="339"/>
        <v>37929.847999999998</v>
      </c>
      <c r="U2128" s="83">
        <f t="shared" si="338"/>
        <v>42481.429759999999</v>
      </c>
      <c r="V2128" s="9" t="s">
        <v>1341</v>
      </c>
      <c r="W2128" s="153" t="s">
        <v>1410</v>
      </c>
      <c r="X2128" s="244"/>
    </row>
    <row r="2129" spans="1:24" s="226" customFormat="1" ht="102">
      <c r="A2129" s="9" t="s">
        <v>7989</v>
      </c>
      <c r="B2129" s="3" t="s">
        <v>1332</v>
      </c>
      <c r="C2129" s="194" t="s">
        <v>5144</v>
      </c>
      <c r="D2129" s="191" t="s">
        <v>5145</v>
      </c>
      <c r="E2129" s="200" t="s">
        <v>5147</v>
      </c>
      <c r="F2129" s="244"/>
      <c r="G2129" s="162" t="s">
        <v>385</v>
      </c>
      <c r="H2129" s="242">
        <v>0</v>
      </c>
      <c r="I2129" s="34">
        <v>470000000</v>
      </c>
      <c r="J2129" s="21" t="s">
        <v>1330</v>
      </c>
      <c r="K2129" s="17" t="s">
        <v>1647</v>
      </c>
      <c r="L2129" s="236" t="s">
        <v>3930</v>
      </c>
      <c r="M2129" s="141" t="s">
        <v>383</v>
      </c>
      <c r="N2129" s="364" t="s">
        <v>6116</v>
      </c>
      <c r="O2129" s="3" t="s">
        <v>1382</v>
      </c>
      <c r="P2129" s="7" t="s">
        <v>1354</v>
      </c>
      <c r="Q2129" s="3" t="s">
        <v>1195</v>
      </c>
      <c r="R2129" s="260">
        <v>8</v>
      </c>
      <c r="S2129" s="102">
        <v>4741.2309999999998</v>
      </c>
      <c r="T2129" s="254">
        <f t="shared" si="339"/>
        <v>37929.847999999998</v>
      </c>
      <c r="U2129" s="83">
        <f t="shared" si="338"/>
        <v>42481.429759999999</v>
      </c>
      <c r="V2129" s="9" t="s">
        <v>1341</v>
      </c>
      <c r="W2129" s="153" t="s">
        <v>1410</v>
      </c>
      <c r="X2129" s="244"/>
    </row>
    <row r="2130" spans="1:24" s="226" customFormat="1" ht="102">
      <c r="A2130" s="9" t="s">
        <v>7990</v>
      </c>
      <c r="B2130" s="3" t="s">
        <v>1332</v>
      </c>
      <c r="C2130" s="193" t="s">
        <v>5148</v>
      </c>
      <c r="D2130" s="202" t="s">
        <v>5149</v>
      </c>
      <c r="E2130" s="200" t="s">
        <v>5150</v>
      </c>
      <c r="F2130" s="244"/>
      <c r="G2130" s="162" t="s">
        <v>385</v>
      </c>
      <c r="H2130" s="242">
        <v>0</v>
      </c>
      <c r="I2130" s="34">
        <v>470000000</v>
      </c>
      <c r="J2130" s="21" t="s">
        <v>1330</v>
      </c>
      <c r="K2130" s="17" t="s">
        <v>1647</v>
      </c>
      <c r="L2130" s="236" t="s">
        <v>3930</v>
      </c>
      <c r="M2130" s="141" t="s">
        <v>383</v>
      </c>
      <c r="N2130" s="364" t="s">
        <v>6116</v>
      </c>
      <c r="O2130" s="3" t="s">
        <v>1382</v>
      </c>
      <c r="P2130" s="7" t="s">
        <v>1354</v>
      </c>
      <c r="Q2130" s="3" t="s">
        <v>1195</v>
      </c>
      <c r="R2130" s="260">
        <v>2</v>
      </c>
      <c r="S2130" s="102">
        <v>88978.900999999998</v>
      </c>
      <c r="T2130" s="254">
        <f t="shared" si="339"/>
        <v>177957.802</v>
      </c>
      <c r="U2130" s="83">
        <f t="shared" si="338"/>
        <v>199312.73824000001</v>
      </c>
      <c r="V2130" s="9" t="s">
        <v>1341</v>
      </c>
      <c r="W2130" s="153" t="s">
        <v>1410</v>
      </c>
      <c r="X2130" s="244"/>
    </row>
    <row r="2131" spans="1:24" s="226" customFormat="1" ht="102">
      <c r="A2131" s="9" t="s">
        <v>7991</v>
      </c>
      <c r="B2131" s="3" t="s">
        <v>1332</v>
      </c>
      <c r="C2131" s="194" t="s">
        <v>4643</v>
      </c>
      <c r="D2131" s="191" t="s">
        <v>4644</v>
      </c>
      <c r="E2131" s="200" t="s">
        <v>5151</v>
      </c>
      <c r="F2131" s="244"/>
      <c r="G2131" s="162" t="s">
        <v>385</v>
      </c>
      <c r="H2131" s="242">
        <v>0</v>
      </c>
      <c r="I2131" s="34">
        <v>470000000</v>
      </c>
      <c r="J2131" s="21" t="s">
        <v>1330</v>
      </c>
      <c r="K2131" s="17" t="s">
        <v>1647</v>
      </c>
      <c r="L2131" s="236" t="s">
        <v>3930</v>
      </c>
      <c r="M2131" s="141" t="s">
        <v>383</v>
      </c>
      <c r="N2131" s="364" t="s">
        <v>6116</v>
      </c>
      <c r="O2131" s="3" t="s">
        <v>1382</v>
      </c>
      <c r="P2131" s="7" t="s">
        <v>1354</v>
      </c>
      <c r="Q2131" s="3" t="s">
        <v>1195</v>
      </c>
      <c r="R2131" s="260">
        <v>4</v>
      </c>
      <c r="S2131" s="102">
        <v>31623.427</v>
      </c>
      <c r="T2131" s="254">
        <f t="shared" si="339"/>
        <v>126493.708</v>
      </c>
      <c r="U2131" s="83">
        <f t="shared" ref="U2131:U2194" si="340">T2131*1.12</f>
        <v>141672.95296000002</v>
      </c>
      <c r="V2131" s="9" t="s">
        <v>1341</v>
      </c>
      <c r="W2131" s="153" t="s">
        <v>1410</v>
      </c>
      <c r="X2131" s="244"/>
    </row>
    <row r="2132" spans="1:24" s="226" customFormat="1" ht="102">
      <c r="A2132" s="9" t="s">
        <v>7992</v>
      </c>
      <c r="B2132" s="3" t="s">
        <v>1332</v>
      </c>
      <c r="C2132" s="194" t="s">
        <v>5152</v>
      </c>
      <c r="D2132" s="191" t="s">
        <v>4644</v>
      </c>
      <c r="E2132" s="200" t="s">
        <v>5153</v>
      </c>
      <c r="F2132" s="244"/>
      <c r="G2132" s="162" t="s">
        <v>385</v>
      </c>
      <c r="H2132" s="242">
        <v>0</v>
      </c>
      <c r="I2132" s="34">
        <v>470000000</v>
      </c>
      <c r="J2132" s="21" t="s">
        <v>1330</v>
      </c>
      <c r="K2132" s="17" t="s">
        <v>1647</v>
      </c>
      <c r="L2132" s="236" t="s">
        <v>3930</v>
      </c>
      <c r="M2132" s="141" t="s">
        <v>383</v>
      </c>
      <c r="N2132" s="364" t="s">
        <v>6116</v>
      </c>
      <c r="O2132" s="3" t="s">
        <v>1382</v>
      </c>
      <c r="P2132" s="7" t="s">
        <v>1354</v>
      </c>
      <c r="Q2132" s="3" t="s">
        <v>1195</v>
      </c>
      <c r="R2132" s="260">
        <v>4</v>
      </c>
      <c r="S2132" s="102">
        <v>3552.1530000000002</v>
      </c>
      <c r="T2132" s="254">
        <f t="shared" si="339"/>
        <v>14208.612000000001</v>
      </c>
      <c r="U2132" s="83">
        <f t="shared" si="340"/>
        <v>15913.645440000002</v>
      </c>
      <c r="V2132" s="9" t="s">
        <v>1341</v>
      </c>
      <c r="W2132" s="153" t="s">
        <v>1410</v>
      </c>
      <c r="X2132" s="244"/>
    </row>
    <row r="2133" spans="1:24" s="226" customFormat="1" ht="102">
      <c r="A2133" s="9" t="s">
        <v>7993</v>
      </c>
      <c r="B2133" s="3" t="s">
        <v>1332</v>
      </c>
      <c r="C2133" s="194" t="s">
        <v>4643</v>
      </c>
      <c r="D2133" s="191" t="s">
        <v>4644</v>
      </c>
      <c r="E2133" s="200" t="s">
        <v>5154</v>
      </c>
      <c r="F2133" s="244"/>
      <c r="G2133" s="162" t="s">
        <v>385</v>
      </c>
      <c r="H2133" s="242">
        <v>0</v>
      </c>
      <c r="I2133" s="34">
        <v>470000000</v>
      </c>
      <c r="J2133" s="21" t="s">
        <v>1330</v>
      </c>
      <c r="K2133" s="17" t="s">
        <v>1647</v>
      </c>
      <c r="L2133" s="236" t="s">
        <v>3930</v>
      </c>
      <c r="M2133" s="141" t="s">
        <v>383</v>
      </c>
      <c r="N2133" s="364" t="s">
        <v>6116</v>
      </c>
      <c r="O2133" s="3" t="s">
        <v>1382</v>
      </c>
      <c r="P2133" s="7" t="s">
        <v>1354</v>
      </c>
      <c r="Q2133" s="3" t="s">
        <v>1195</v>
      </c>
      <c r="R2133" s="260">
        <v>4</v>
      </c>
      <c r="S2133" s="102">
        <v>56833.898000000001</v>
      </c>
      <c r="T2133" s="254">
        <f t="shared" si="339"/>
        <v>227335.592</v>
      </c>
      <c r="U2133" s="83">
        <f t="shared" si="340"/>
        <v>254615.86304000003</v>
      </c>
      <c r="V2133" s="9" t="s">
        <v>1341</v>
      </c>
      <c r="W2133" s="153" t="s">
        <v>1410</v>
      </c>
      <c r="X2133" s="244"/>
    </row>
    <row r="2134" spans="1:24" s="226" customFormat="1" ht="102">
      <c r="A2134" s="9" t="s">
        <v>7994</v>
      </c>
      <c r="B2134" s="3" t="s">
        <v>1332</v>
      </c>
      <c r="C2134" s="194" t="s">
        <v>4643</v>
      </c>
      <c r="D2134" s="191" t="s">
        <v>4644</v>
      </c>
      <c r="E2134" s="200" t="s">
        <v>5155</v>
      </c>
      <c r="F2134" s="244"/>
      <c r="G2134" s="162" t="s">
        <v>385</v>
      </c>
      <c r="H2134" s="242">
        <v>0</v>
      </c>
      <c r="I2134" s="34">
        <v>470000000</v>
      </c>
      <c r="J2134" s="21" t="s">
        <v>1330</v>
      </c>
      <c r="K2134" s="17" t="s">
        <v>1647</v>
      </c>
      <c r="L2134" s="236" t="s">
        <v>3930</v>
      </c>
      <c r="M2134" s="141" t="s">
        <v>383</v>
      </c>
      <c r="N2134" s="364" t="s">
        <v>6116</v>
      </c>
      <c r="O2134" s="3" t="s">
        <v>1382</v>
      </c>
      <c r="P2134" s="7" t="s">
        <v>1354</v>
      </c>
      <c r="Q2134" s="3" t="s">
        <v>1195</v>
      </c>
      <c r="R2134" s="260">
        <v>1</v>
      </c>
      <c r="S2134" s="102">
        <v>58583.063000000002</v>
      </c>
      <c r="T2134" s="254">
        <f t="shared" si="339"/>
        <v>58583.063000000002</v>
      </c>
      <c r="U2134" s="83">
        <f t="shared" si="340"/>
        <v>65613.030560000014</v>
      </c>
      <c r="V2134" s="9" t="s">
        <v>1341</v>
      </c>
      <c r="W2134" s="153" t="s">
        <v>1410</v>
      </c>
      <c r="X2134" s="244"/>
    </row>
    <row r="2135" spans="1:24" s="226" customFormat="1" ht="102">
      <c r="A2135" s="9" t="s">
        <v>7995</v>
      </c>
      <c r="B2135" s="3" t="s">
        <v>1332</v>
      </c>
      <c r="C2135" s="194" t="s">
        <v>4643</v>
      </c>
      <c r="D2135" s="191" t="s">
        <v>4644</v>
      </c>
      <c r="E2135" s="200" t="s">
        <v>5156</v>
      </c>
      <c r="F2135" s="244"/>
      <c r="G2135" s="162" t="s">
        <v>385</v>
      </c>
      <c r="H2135" s="242">
        <v>0</v>
      </c>
      <c r="I2135" s="34">
        <v>470000000</v>
      </c>
      <c r="J2135" s="21" t="s">
        <v>1330</v>
      </c>
      <c r="K2135" s="17" t="s">
        <v>1647</v>
      </c>
      <c r="L2135" s="236" t="s">
        <v>3930</v>
      </c>
      <c r="M2135" s="141" t="s">
        <v>383</v>
      </c>
      <c r="N2135" s="364" t="s">
        <v>6116</v>
      </c>
      <c r="O2135" s="3" t="s">
        <v>1382</v>
      </c>
      <c r="P2135" s="7" t="s">
        <v>1354</v>
      </c>
      <c r="Q2135" s="3" t="s">
        <v>1195</v>
      </c>
      <c r="R2135" s="260">
        <v>4</v>
      </c>
      <c r="S2135" s="102">
        <v>31954.373</v>
      </c>
      <c r="T2135" s="254">
        <f t="shared" si="339"/>
        <v>127817.492</v>
      </c>
      <c r="U2135" s="83">
        <f t="shared" si="340"/>
        <v>143155.59104</v>
      </c>
      <c r="V2135" s="9" t="s">
        <v>1341</v>
      </c>
      <c r="W2135" s="153" t="s">
        <v>1410</v>
      </c>
      <c r="X2135" s="244"/>
    </row>
    <row r="2136" spans="1:24" s="226" customFormat="1" ht="102">
      <c r="A2136" s="9" t="s">
        <v>7996</v>
      </c>
      <c r="B2136" s="3" t="s">
        <v>1332</v>
      </c>
      <c r="C2136" s="194" t="s">
        <v>4643</v>
      </c>
      <c r="D2136" s="191" t="s">
        <v>4644</v>
      </c>
      <c r="E2136" s="200" t="s">
        <v>5157</v>
      </c>
      <c r="F2136" s="244"/>
      <c r="G2136" s="162" t="s">
        <v>385</v>
      </c>
      <c r="H2136" s="242">
        <v>0</v>
      </c>
      <c r="I2136" s="34">
        <v>470000000</v>
      </c>
      <c r="J2136" s="21" t="s">
        <v>1330</v>
      </c>
      <c r="K2136" s="17" t="s">
        <v>1647</v>
      </c>
      <c r="L2136" s="236" t="s">
        <v>3930</v>
      </c>
      <c r="M2136" s="141" t="s">
        <v>383</v>
      </c>
      <c r="N2136" s="364" t="s">
        <v>6116</v>
      </c>
      <c r="O2136" s="3" t="s">
        <v>1382</v>
      </c>
      <c r="P2136" s="7" t="s">
        <v>1354</v>
      </c>
      <c r="Q2136" s="3" t="s">
        <v>1195</v>
      </c>
      <c r="R2136" s="260">
        <v>3</v>
      </c>
      <c r="S2136" s="102">
        <v>115967.77499999999</v>
      </c>
      <c r="T2136" s="254">
        <f t="shared" si="339"/>
        <v>347903.32499999995</v>
      </c>
      <c r="U2136" s="83">
        <f t="shared" si="340"/>
        <v>389651.72399999999</v>
      </c>
      <c r="V2136" s="9" t="s">
        <v>1341</v>
      </c>
      <c r="W2136" s="153" t="s">
        <v>1410</v>
      </c>
      <c r="X2136" s="244"/>
    </row>
    <row r="2137" spans="1:24" s="226" customFormat="1" ht="102">
      <c r="A2137" s="9" t="s">
        <v>7997</v>
      </c>
      <c r="B2137" s="3" t="s">
        <v>1332</v>
      </c>
      <c r="C2137" s="194" t="s">
        <v>4643</v>
      </c>
      <c r="D2137" s="191" t="s">
        <v>4644</v>
      </c>
      <c r="E2137" s="200" t="s">
        <v>5158</v>
      </c>
      <c r="F2137" s="244"/>
      <c r="G2137" s="162" t="s">
        <v>385</v>
      </c>
      <c r="H2137" s="242">
        <v>0</v>
      </c>
      <c r="I2137" s="34">
        <v>470000000</v>
      </c>
      <c r="J2137" s="21" t="s">
        <v>1330</v>
      </c>
      <c r="K2137" s="17" t="s">
        <v>1647</v>
      </c>
      <c r="L2137" s="236" t="s">
        <v>3930</v>
      </c>
      <c r="M2137" s="141" t="s">
        <v>383</v>
      </c>
      <c r="N2137" s="364" t="s">
        <v>6116</v>
      </c>
      <c r="O2137" s="3" t="s">
        <v>1382</v>
      </c>
      <c r="P2137" s="7" t="s">
        <v>1354</v>
      </c>
      <c r="Q2137" s="3" t="s">
        <v>1195</v>
      </c>
      <c r="R2137" s="260">
        <v>2</v>
      </c>
      <c r="S2137" s="102">
        <v>69602.148000000001</v>
      </c>
      <c r="T2137" s="254">
        <f t="shared" si="339"/>
        <v>139204.296</v>
      </c>
      <c r="U2137" s="83">
        <f t="shared" si="340"/>
        <v>155908.81152000002</v>
      </c>
      <c r="V2137" s="9" t="s">
        <v>1341</v>
      </c>
      <c r="W2137" s="153" t="s">
        <v>1410</v>
      </c>
      <c r="X2137" s="244"/>
    </row>
    <row r="2138" spans="1:24" s="226" customFormat="1" ht="102">
      <c r="A2138" s="9" t="s">
        <v>7998</v>
      </c>
      <c r="B2138" s="3" t="s">
        <v>1332</v>
      </c>
      <c r="C2138" s="194" t="s">
        <v>4643</v>
      </c>
      <c r="D2138" s="191" t="s">
        <v>4644</v>
      </c>
      <c r="E2138" s="200" t="s">
        <v>5159</v>
      </c>
      <c r="F2138" s="244"/>
      <c r="G2138" s="162" t="s">
        <v>385</v>
      </c>
      <c r="H2138" s="242">
        <v>0</v>
      </c>
      <c r="I2138" s="34">
        <v>470000000</v>
      </c>
      <c r="J2138" s="21" t="s">
        <v>1330</v>
      </c>
      <c r="K2138" s="17" t="s">
        <v>1647</v>
      </c>
      <c r="L2138" s="236" t="s">
        <v>3930</v>
      </c>
      <c r="M2138" s="141" t="s">
        <v>383</v>
      </c>
      <c r="N2138" s="364" t="s">
        <v>6116</v>
      </c>
      <c r="O2138" s="3" t="s">
        <v>1382</v>
      </c>
      <c r="P2138" s="7" t="s">
        <v>1354</v>
      </c>
      <c r="Q2138" s="3" t="s">
        <v>1195</v>
      </c>
      <c r="R2138" s="260">
        <v>2</v>
      </c>
      <c r="S2138" s="102">
        <v>67147.926999999996</v>
      </c>
      <c r="T2138" s="254">
        <f t="shared" si="339"/>
        <v>134295.85399999999</v>
      </c>
      <c r="U2138" s="83">
        <f t="shared" si="340"/>
        <v>150411.35648000002</v>
      </c>
      <c r="V2138" s="9" t="s">
        <v>1341</v>
      </c>
      <c r="W2138" s="153" t="s">
        <v>1410</v>
      </c>
      <c r="X2138" s="244"/>
    </row>
    <row r="2139" spans="1:24" s="226" customFormat="1" ht="102">
      <c r="A2139" s="9" t="s">
        <v>7999</v>
      </c>
      <c r="B2139" s="3" t="s">
        <v>1332</v>
      </c>
      <c r="C2139" s="194" t="s">
        <v>4643</v>
      </c>
      <c r="D2139" s="191" t="s">
        <v>4644</v>
      </c>
      <c r="E2139" s="200" t="s">
        <v>5160</v>
      </c>
      <c r="F2139" s="244"/>
      <c r="G2139" s="162" t="s">
        <v>385</v>
      </c>
      <c r="H2139" s="242">
        <v>0</v>
      </c>
      <c r="I2139" s="34">
        <v>470000000</v>
      </c>
      <c r="J2139" s="21" t="s">
        <v>1330</v>
      </c>
      <c r="K2139" s="17" t="s">
        <v>1647</v>
      </c>
      <c r="L2139" s="236" t="s">
        <v>3930</v>
      </c>
      <c r="M2139" s="141" t="s">
        <v>383</v>
      </c>
      <c r="N2139" s="364" t="s">
        <v>6116</v>
      </c>
      <c r="O2139" s="3" t="s">
        <v>1382</v>
      </c>
      <c r="P2139" s="7" t="s">
        <v>1354</v>
      </c>
      <c r="Q2139" s="3" t="s">
        <v>1195</v>
      </c>
      <c r="R2139" s="260">
        <v>2</v>
      </c>
      <c r="S2139" s="102">
        <v>68814.240000000005</v>
      </c>
      <c r="T2139" s="254">
        <f t="shared" si="339"/>
        <v>137628.48000000001</v>
      </c>
      <c r="U2139" s="83">
        <f t="shared" si="340"/>
        <v>154143.89760000003</v>
      </c>
      <c r="V2139" s="9" t="s">
        <v>1341</v>
      </c>
      <c r="W2139" s="153" t="s">
        <v>1410</v>
      </c>
      <c r="X2139" s="244"/>
    </row>
    <row r="2140" spans="1:24" s="226" customFormat="1" ht="102">
      <c r="A2140" s="9" t="s">
        <v>8000</v>
      </c>
      <c r="B2140" s="3" t="s">
        <v>1332</v>
      </c>
      <c r="C2140" s="194" t="s">
        <v>4643</v>
      </c>
      <c r="D2140" s="191" t="s">
        <v>4644</v>
      </c>
      <c r="E2140" s="200" t="s">
        <v>5161</v>
      </c>
      <c r="F2140" s="244"/>
      <c r="G2140" s="162" t="s">
        <v>385</v>
      </c>
      <c r="H2140" s="242">
        <v>0</v>
      </c>
      <c r="I2140" s="34">
        <v>470000000</v>
      </c>
      <c r="J2140" s="21" t="s">
        <v>1330</v>
      </c>
      <c r="K2140" s="17" t="s">
        <v>1647</v>
      </c>
      <c r="L2140" s="236" t="s">
        <v>3930</v>
      </c>
      <c r="M2140" s="141" t="s">
        <v>383</v>
      </c>
      <c r="N2140" s="364" t="s">
        <v>6116</v>
      </c>
      <c r="O2140" s="3" t="s">
        <v>1382</v>
      </c>
      <c r="P2140" s="7" t="s">
        <v>1354</v>
      </c>
      <c r="Q2140" s="3" t="s">
        <v>1195</v>
      </c>
      <c r="R2140" s="260">
        <v>2</v>
      </c>
      <c r="S2140" s="102">
        <v>70041.289999999994</v>
      </c>
      <c r="T2140" s="254">
        <f t="shared" si="339"/>
        <v>140082.57999999999</v>
      </c>
      <c r="U2140" s="83">
        <f t="shared" si="340"/>
        <v>156892.4896</v>
      </c>
      <c r="V2140" s="9" t="s">
        <v>1341</v>
      </c>
      <c r="W2140" s="153" t="s">
        <v>1410</v>
      </c>
      <c r="X2140" s="244"/>
    </row>
    <row r="2141" spans="1:24" s="226" customFormat="1" ht="102">
      <c r="A2141" s="9" t="s">
        <v>8001</v>
      </c>
      <c r="B2141" s="3" t="s">
        <v>1332</v>
      </c>
      <c r="C2141" s="194" t="s">
        <v>4643</v>
      </c>
      <c r="D2141" s="191" t="s">
        <v>4644</v>
      </c>
      <c r="E2141" s="200" t="s">
        <v>5162</v>
      </c>
      <c r="F2141" s="244"/>
      <c r="G2141" s="162" t="s">
        <v>385</v>
      </c>
      <c r="H2141" s="242">
        <v>0</v>
      </c>
      <c r="I2141" s="34">
        <v>470000000</v>
      </c>
      <c r="J2141" s="21" t="s">
        <v>1330</v>
      </c>
      <c r="K2141" s="17" t="s">
        <v>1647</v>
      </c>
      <c r="L2141" s="236" t="s">
        <v>3930</v>
      </c>
      <c r="M2141" s="141" t="s">
        <v>383</v>
      </c>
      <c r="N2141" s="364" t="s">
        <v>6116</v>
      </c>
      <c r="O2141" s="3" t="s">
        <v>1382</v>
      </c>
      <c r="P2141" s="7" t="s">
        <v>1354</v>
      </c>
      <c r="Q2141" s="3" t="s">
        <v>1195</v>
      </c>
      <c r="R2141" s="207">
        <v>1</v>
      </c>
      <c r="S2141" s="102">
        <v>72334.031000000003</v>
      </c>
      <c r="T2141" s="254">
        <f t="shared" ref="T2141:T2204" si="341">R2141*S2141</f>
        <v>72334.031000000003</v>
      </c>
      <c r="U2141" s="83">
        <f t="shared" si="340"/>
        <v>81014.114720000012</v>
      </c>
      <c r="V2141" s="9" t="s">
        <v>1341</v>
      </c>
      <c r="W2141" s="153" t="s">
        <v>1410</v>
      </c>
      <c r="X2141" s="244"/>
    </row>
    <row r="2142" spans="1:24" s="226" customFormat="1" ht="102">
      <c r="A2142" s="9" t="s">
        <v>8002</v>
      </c>
      <c r="B2142" s="3" t="s">
        <v>1332</v>
      </c>
      <c r="C2142" s="194" t="s">
        <v>4643</v>
      </c>
      <c r="D2142" s="191" t="s">
        <v>4644</v>
      </c>
      <c r="E2142" s="200" t="s">
        <v>5163</v>
      </c>
      <c r="F2142" s="244"/>
      <c r="G2142" s="162" t="s">
        <v>385</v>
      </c>
      <c r="H2142" s="242">
        <v>0</v>
      </c>
      <c r="I2142" s="34">
        <v>470000000</v>
      </c>
      <c r="J2142" s="21" t="s">
        <v>1330</v>
      </c>
      <c r="K2142" s="17" t="s">
        <v>1647</v>
      </c>
      <c r="L2142" s="236" t="s">
        <v>3930</v>
      </c>
      <c r="M2142" s="141" t="s">
        <v>383</v>
      </c>
      <c r="N2142" s="364" t="s">
        <v>6116</v>
      </c>
      <c r="O2142" s="3" t="s">
        <v>1382</v>
      </c>
      <c r="P2142" s="7" t="s">
        <v>1354</v>
      </c>
      <c r="Q2142" s="3" t="s">
        <v>1195</v>
      </c>
      <c r="R2142" s="260">
        <v>1</v>
      </c>
      <c r="S2142" s="102">
        <v>1614.6239999999998</v>
      </c>
      <c r="T2142" s="254">
        <f t="shared" si="341"/>
        <v>1614.6239999999998</v>
      </c>
      <c r="U2142" s="83">
        <f t="shared" si="340"/>
        <v>1808.37888</v>
      </c>
      <c r="V2142" s="9" t="s">
        <v>1341</v>
      </c>
      <c r="W2142" s="153" t="s">
        <v>1410</v>
      </c>
      <c r="X2142" s="244"/>
    </row>
    <row r="2143" spans="1:24" s="226" customFormat="1" ht="102">
      <c r="A2143" s="9" t="s">
        <v>8003</v>
      </c>
      <c r="B2143" s="3" t="s">
        <v>1332</v>
      </c>
      <c r="C2143" s="194" t="s">
        <v>4643</v>
      </c>
      <c r="D2143" s="191" t="s">
        <v>4644</v>
      </c>
      <c r="E2143" s="200" t="s">
        <v>5164</v>
      </c>
      <c r="F2143" s="244"/>
      <c r="G2143" s="162" t="s">
        <v>385</v>
      </c>
      <c r="H2143" s="242">
        <v>0</v>
      </c>
      <c r="I2143" s="34">
        <v>470000000</v>
      </c>
      <c r="J2143" s="21" t="s">
        <v>1330</v>
      </c>
      <c r="K2143" s="17" t="s">
        <v>1647</v>
      </c>
      <c r="L2143" s="236" t="s">
        <v>3930</v>
      </c>
      <c r="M2143" s="141" t="s">
        <v>383</v>
      </c>
      <c r="N2143" s="364" t="s">
        <v>6116</v>
      </c>
      <c r="O2143" s="3" t="s">
        <v>1382</v>
      </c>
      <c r="P2143" s="7" t="s">
        <v>1354</v>
      </c>
      <c r="Q2143" s="3" t="s">
        <v>1195</v>
      </c>
      <c r="R2143" s="260">
        <v>1</v>
      </c>
      <c r="S2143" s="102">
        <v>1614.6239999999998</v>
      </c>
      <c r="T2143" s="254">
        <f t="shared" si="341"/>
        <v>1614.6239999999998</v>
      </c>
      <c r="U2143" s="83">
        <f t="shared" si="340"/>
        <v>1808.37888</v>
      </c>
      <c r="V2143" s="9" t="s">
        <v>1341</v>
      </c>
      <c r="W2143" s="153" t="s">
        <v>1410</v>
      </c>
      <c r="X2143" s="244"/>
    </row>
    <row r="2144" spans="1:24" s="226" customFormat="1" ht="102">
      <c r="A2144" s="9" t="s">
        <v>8004</v>
      </c>
      <c r="B2144" s="3" t="s">
        <v>1332</v>
      </c>
      <c r="C2144" s="194" t="s">
        <v>4643</v>
      </c>
      <c r="D2144" s="191" t="s">
        <v>4644</v>
      </c>
      <c r="E2144" s="200" t="s">
        <v>5165</v>
      </c>
      <c r="F2144" s="244"/>
      <c r="G2144" s="162" t="s">
        <v>385</v>
      </c>
      <c r="H2144" s="242">
        <v>0</v>
      </c>
      <c r="I2144" s="34">
        <v>470000000</v>
      </c>
      <c r="J2144" s="21" t="s">
        <v>1330</v>
      </c>
      <c r="K2144" s="17" t="s">
        <v>1647</v>
      </c>
      <c r="L2144" s="236" t="s">
        <v>3930</v>
      </c>
      <c r="M2144" s="141" t="s">
        <v>383</v>
      </c>
      <c r="N2144" s="364" t="s">
        <v>6116</v>
      </c>
      <c r="O2144" s="3" t="s">
        <v>1382</v>
      </c>
      <c r="P2144" s="7" t="s">
        <v>1354</v>
      </c>
      <c r="Q2144" s="3" t="s">
        <v>1195</v>
      </c>
      <c r="R2144" s="260">
        <v>1</v>
      </c>
      <c r="S2144" s="102">
        <v>1614.6239999999998</v>
      </c>
      <c r="T2144" s="254">
        <f t="shared" si="341"/>
        <v>1614.6239999999998</v>
      </c>
      <c r="U2144" s="83">
        <f t="shared" si="340"/>
        <v>1808.37888</v>
      </c>
      <c r="V2144" s="9" t="s">
        <v>1341</v>
      </c>
      <c r="W2144" s="153" t="s">
        <v>1410</v>
      </c>
      <c r="X2144" s="244"/>
    </row>
    <row r="2145" spans="1:24" s="226" customFormat="1" ht="102">
      <c r="A2145" s="9" t="s">
        <v>8005</v>
      </c>
      <c r="B2145" s="3" t="s">
        <v>1332</v>
      </c>
      <c r="C2145" s="194" t="s">
        <v>4643</v>
      </c>
      <c r="D2145" s="191" t="s">
        <v>4644</v>
      </c>
      <c r="E2145" s="200" t="s">
        <v>5166</v>
      </c>
      <c r="F2145" s="244"/>
      <c r="G2145" s="162" t="s">
        <v>385</v>
      </c>
      <c r="H2145" s="242">
        <v>0</v>
      </c>
      <c r="I2145" s="34">
        <v>470000000</v>
      </c>
      <c r="J2145" s="21" t="s">
        <v>1330</v>
      </c>
      <c r="K2145" s="17" t="s">
        <v>1647</v>
      </c>
      <c r="L2145" s="236" t="s">
        <v>3930</v>
      </c>
      <c r="M2145" s="141" t="s">
        <v>383</v>
      </c>
      <c r="N2145" s="364" t="s">
        <v>6116</v>
      </c>
      <c r="O2145" s="3" t="s">
        <v>1382</v>
      </c>
      <c r="P2145" s="7" t="s">
        <v>1354</v>
      </c>
      <c r="Q2145" s="3" t="s">
        <v>1195</v>
      </c>
      <c r="R2145" s="260">
        <v>1</v>
      </c>
      <c r="S2145" s="102">
        <v>1614.6239999999998</v>
      </c>
      <c r="T2145" s="254">
        <f t="shared" si="341"/>
        <v>1614.6239999999998</v>
      </c>
      <c r="U2145" s="83">
        <f t="shared" si="340"/>
        <v>1808.37888</v>
      </c>
      <c r="V2145" s="9" t="s">
        <v>1341</v>
      </c>
      <c r="W2145" s="153" t="s">
        <v>1410</v>
      </c>
      <c r="X2145" s="244"/>
    </row>
    <row r="2146" spans="1:24" s="226" customFormat="1" ht="102">
      <c r="A2146" s="9" t="s">
        <v>8006</v>
      </c>
      <c r="B2146" s="3" t="s">
        <v>1332</v>
      </c>
      <c r="C2146" s="220" t="s">
        <v>5167</v>
      </c>
      <c r="D2146" s="202" t="s">
        <v>5168</v>
      </c>
      <c r="E2146" s="200" t="s">
        <v>5169</v>
      </c>
      <c r="F2146" s="244"/>
      <c r="G2146" s="162" t="s">
        <v>385</v>
      </c>
      <c r="H2146" s="242">
        <v>0</v>
      </c>
      <c r="I2146" s="34">
        <v>470000000</v>
      </c>
      <c r="J2146" s="21" t="s">
        <v>1330</v>
      </c>
      <c r="K2146" s="17" t="s">
        <v>1647</v>
      </c>
      <c r="L2146" s="236" t="s">
        <v>3930</v>
      </c>
      <c r="M2146" s="141" t="s">
        <v>383</v>
      </c>
      <c r="N2146" s="364" t="s">
        <v>6116</v>
      </c>
      <c r="O2146" s="3" t="s">
        <v>1382</v>
      </c>
      <c r="P2146" s="7" t="s">
        <v>1354</v>
      </c>
      <c r="Q2146" s="3" t="s">
        <v>1195</v>
      </c>
      <c r="R2146" s="260">
        <v>2</v>
      </c>
      <c r="S2146" s="102">
        <v>3419.174</v>
      </c>
      <c r="T2146" s="254">
        <f t="shared" si="341"/>
        <v>6838.348</v>
      </c>
      <c r="U2146" s="83">
        <f t="shared" si="340"/>
        <v>7658.9497600000004</v>
      </c>
      <c r="V2146" s="9" t="s">
        <v>1341</v>
      </c>
      <c r="W2146" s="153" t="s">
        <v>1410</v>
      </c>
      <c r="X2146" s="244"/>
    </row>
    <row r="2147" spans="1:24" s="226" customFormat="1" ht="102">
      <c r="A2147" s="9" t="s">
        <v>8007</v>
      </c>
      <c r="B2147" s="3" t="s">
        <v>1332</v>
      </c>
      <c r="C2147" s="195" t="s">
        <v>5079</v>
      </c>
      <c r="D2147" s="202" t="s">
        <v>4370</v>
      </c>
      <c r="E2147" s="200" t="s">
        <v>5170</v>
      </c>
      <c r="F2147" s="244"/>
      <c r="G2147" s="162" t="s">
        <v>385</v>
      </c>
      <c r="H2147" s="242">
        <v>0</v>
      </c>
      <c r="I2147" s="34">
        <v>470000000</v>
      </c>
      <c r="J2147" s="21" t="s">
        <v>1330</v>
      </c>
      <c r="K2147" s="17" t="s">
        <v>1647</v>
      </c>
      <c r="L2147" s="236" t="s">
        <v>3930</v>
      </c>
      <c r="M2147" s="141" t="s">
        <v>383</v>
      </c>
      <c r="N2147" s="364" t="s">
        <v>6116</v>
      </c>
      <c r="O2147" s="3" t="s">
        <v>1382</v>
      </c>
      <c r="P2147" s="7" t="s">
        <v>1354</v>
      </c>
      <c r="Q2147" s="3" t="s">
        <v>1195</v>
      </c>
      <c r="R2147" s="260">
        <v>1</v>
      </c>
      <c r="S2147" s="102">
        <v>683.81500000000005</v>
      </c>
      <c r="T2147" s="254">
        <f t="shared" si="341"/>
        <v>683.81500000000005</v>
      </c>
      <c r="U2147" s="83">
        <f t="shared" si="340"/>
        <v>765.8728000000001</v>
      </c>
      <c r="V2147" s="9" t="s">
        <v>1341</v>
      </c>
      <c r="W2147" s="153" t="s">
        <v>1410</v>
      </c>
      <c r="X2147" s="244"/>
    </row>
    <row r="2148" spans="1:24" s="226" customFormat="1" ht="102">
      <c r="A2148" s="9" t="s">
        <v>8008</v>
      </c>
      <c r="B2148" s="3" t="s">
        <v>1332</v>
      </c>
      <c r="C2148" s="195" t="s">
        <v>5171</v>
      </c>
      <c r="D2148" s="202" t="s">
        <v>4370</v>
      </c>
      <c r="E2148" s="200" t="s">
        <v>5172</v>
      </c>
      <c r="F2148" s="244"/>
      <c r="G2148" s="162" t="s">
        <v>385</v>
      </c>
      <c r="H2148" s="242">
        <v>0</v>
      </c>
      <c r="I2148" s="34">
        <v>470000000</v>
      </c>
      <c r="J2148" s="21" t="s">
        <v>1330</v>
      </c>
      <c r="K2148" s="17" t="s">
        <v>1647</v>
      </c>
      <c r="L2148" s="236" t="s">
        <v>3930</v>
      </c>
      <c r="M2148" s="141" t="s">
        <v>383</v>
      </c>
      <c r="N2148" s="364" t="s">
        <v>6116</v>
      </c>
      <c r="O2148" s="3" t="s">
        <v>1382</v>
      </c>
      <c r="P2148" s="7" t="s">
        <v>1354</v>
      </c>
      <c r="Q2148" s="3" t="s">
        <v>1195</v>
      </c>
      <c r="R2148" s="260">
        <v>1</v>
      </c>
      <c r="S2148" s="102">
        <v>683.81500000000005</v>
      </c>
      <c r="T2148" s="254">
        <f t="shared" si="341"/>
        <v>683.81500000000005</v>
      </c>
      <c r="U2148" s="83">
        <f t="shared" si="340"/>
        <v>765.8728000000001</v>
      </c>
      <c r="V2148" s="9" t="s">
        <v>1341</v>
      </c>
      <c r="W2148" s="153" t="s">
        <v>1410</v>
      </c>
      <c r="X2148" s="244"/>
    </row>
    <row r="2149" spans="1:24" s="226" customFormat="1" ht="102">
      <c r="A2149" s="9" t="s">
        <v>8009</v>
      </c>
      <c r="B2149" s="3" t="s">
        <v>1332</v>
      </c>
      <c r="C2149" s="195" t="s">
        <v>5173</v>
      </c>
      <c r="D2149" s="190" t="s">
        <v>5174</v>
      </c>
      <c r="E2149" s="200" t="s">
        <v>5175</v>
      </c>
      <c r="F2149" s="244"/>
      <c r="G2149" s="162" t="s">
        <v>385</v>
      </c>
      <c r="H2149" s="242">
        <v>0</v>
      </c>
      <c r="I2149" s="34">
        <v>470000000</v>
      </c>
      <c r="J2149" s="21" t="s">
        <v>1330</v>
      </c>
      <c r="K2149" s="17" t="s">
        <v>1647</v>
      </c>
      <c r="L2149" s="236" t="s">
        <v>3930</v>
      </c>
      <c r="M2149" s="141" t="s">
        <v>383</v>
      </c>
      <c r="N2149" s="364" t="s">
        <v>6116</v>
      </c>
      <c r="O2149" s="3" t="s">
        <v>1382</v>
      </c>
      <c r="P2149" s="7" t="s">
        <v>1354</v>
      </c>
      <c r="Q2149" s="3" t="s">
        <v>1195</v>
      </c>
      <c r="R2149" s="260">
        <v>2</v>
      </c>
      <c r="S2149" s="102">
        <v>29957.278999999999</v>
      </c>
      <c r="T2149" s="254">
        <f t="shared" si="341"/>
        <v>59914.557999999997</v>
      </c>
      <c r="U2149" s="83">
        <f t="shared" si="340"/>
        <v>67104.304960000009</v>
      </c>
      <c r="V2149" s="9" t="s">
        <v>1341</v>
      </c>
      <c r="W2149" s="153" t="s">
        <v>1410</v>
      </c>
      <c r="X2149" s="244"/>
    </row>
    <row r="2150" spans="1:24" s="226" customFormat="1" ht="102">
      <c r="A2150" s="9" t="s">
        <v>8010</v>
      </c>
      <c r="B2150" s="3" t="s">
        <v>1332</v>
      </c>
      <c r="C2150" s="195" t="s">
        <v>5173</v>
      </c>
      <c r="D2150" s="190" t="s">
        <v>5174</v>
      </c>
      <c r="E2150" s="200" t="s">
        <v>5176</v>
      </c>
      <c r="F2150" s="244"/>
      <c r="G2150" s="162" t="s">
        <v>385</v>
      </c>
      <c r="H2150" s="242">
        <v>0</v>
      </c>
      <c r="I2150" s="34">
        <v>470000000</v>
      </c>
      <c r="J2150" s="21" t="s">
        <v>1330</v>
      </c>
      <c r="K2150" s="17" t="s">
        <v>1647</v>
      </c>
      <c r="L2150" s="236" t="s">
        <v>3930</v>
      </c>
      <c r="M2150" s="141" t="s">
        <v>383</v>
      </c>
      <c r="N2150" s="364" t="s">
        <v>6116</v>
      </c>
      <c r="O2150" s="3" t="s">
        <v>1382</v>
      </c>
      <c r="P2150" s="7" t="s">
        <v>1354</v>
      </c>
      <c r="Q2150" s="3" t="s">
        <v>1195</v>
      </c>
      <c r="R2150" s="260">
        <v>2</v>
      </c>
      <c r="S2150" s="102">
        <v>10651.476000000001</v>
      </c>
      <c r="T2150" s="254">
        <f t="shared" si="341"/>
        <v>21302.952000000001</v>
      </c>
      <c r="U2150" s="83">
        <f t="shared" si="340"/>
        <v>23859.306240000005</v>
      </c>
      <c r="V2150" s="9" t="s">
        <v>1341</v>
      </c>
      <c r="W2150" s="153" t="s">
        <v>1410</v>
      </c>
      <c r="X2150" s="244"/>
    </row>
    <row r="2151" spans="1:24" s="226" customFormat="1" ht="102">
      <c r="A2151" s="9" t="s">
        <v>8011</v>
      </c>
      <c r="B2151" s="3" t="s">
        <v>1332</v>
      </c>
      <c r="C2151" s="195" t="s">
        <v>5177</v>
      </c>
      <c r="D2151" s="190" t="s">
        <v>4562</v>
      </c>
      <c r="E2151" s="200" t="s">
        <v>5178</v>
      </c>
      <c r="F2151" s="244"/>
      <c r="G2151" s="162" t="s">
        <v>385</v>
      </c>
      <c r="H2151" s="242">
        <v>0</v>
      </c>
      <c r="I2151" s="34">
        <v>470000000</v>
      </c>
      <c r="J2151" s="21" t="s">
        <v>1330</v>
      </c>
      <c r="K2151" s="17" t="s">
        <v>1647</v>
      </c>
      <c r="L2151" s="236" t="s">
        <v>3930</v>
      </c>
      <c r="M2151" s="141" t="s">
        <v>383</v>
      </c>
      <c r="N2151" s="364" t="s">
        <v>6116</v>
      </c>
      <c r="O2151" s="3" t="s">
        <v>1382</v>
      </c>
      <c r="P2151" s="7" t="s">
        <v>1354</v>
      </c>
      <c r="Q2151" s="3" t="s">
        <v>1195</v>
      </c>
      <c r="R2151" s="260">
        <v>2</v>
      </c>
      <c r="S2151" s="102">
        <v>25848.823</v>
      </c>
      <c r="T2151" s="254">
        <f t="shared" si="341"/>
        <v>51697.646000000001</v>
      </c>
      <c r="U2151" s="83">
        <f t="shared" si="340"/>
        <v>57901.363520000006</v>
      </c>
      <c r="V2151" s="9" t="s">
        <v>1341</v>
      </c>
      <c r="W2151" s="153" t="s">
        <v>1410</v>
      </c>
      <c r="X2151" s="244"/>
    </row>
    <row r="2152" spans="1:24" s="226" customFormat="1" ht="102">
      <c r="A2152" s="9" t="s">
        <v>8012</v>
      </c>
      <c r="B2152" s="3" t="s">
        <v>1332</v>
      </c>
      <c r="C2152" s="195" t="s">
        <v>5177</v>
      </c>
      <c r="D2152" s="190" t="s">
        <v>4562</v>
      </c>
      <c r="E2152" s="200" t="s">
        <v>5179</v>
      </c>
      <c r="F2152" s="244"/>
      <c r="G2152" s="162" t="s">
        <v>385</v>
      </c>
      <c r="H2152" s="242">
        <v>0</v>
      </c>
      <c r="I2152" s="34">
        <v>470000000</v>
      </c>
      <c r="J2152" s="21" t="s">
        <v>1330</v>
      </c>
      <c r="K2152" s="17" t="s">
        <v>1647</v>
      </c>
      <c r="L2152" s="236" t="s">
        <v>3930</v>
      </c>
      <c r="M2152" s="141" t="s">
        <v>383</v>
      </c>
      <c r="N2152" s="364" t="s">
        <v>6116</v>
      </c>
      <c r="O2152" s="3" t="s">
        <v>1382</v>
      </c>
      <c r="P2152" s="7" t="s">
        <v>1354</v>
      </c>
      <c r="Q2152" s="3" t="s">
        <v>1195</v>
      </c>
      <c r="R2152" s="260">
        <v>2</v>
      </c>
      <c r="S2152" s="102">
        <v>21543.929</v>
      </c>
      <c r="T2152" s="254">
        <f t="shared" si="341"/>
        <v>43087.858</v>
      </c>
      <c r="U2152" s="83">
        <f t="shared" si="340"/>
        <v>48258.400960000006</v>
      </c>
      <c r="V2152" s="9" t="s">
        <v>1341</v>
      </c>
      <c r="W2152" s="153" t="s">
        <v>1410</v>
      </c>
      <c r="X2152" s="244"/>
    </row>
    <row r="2153" spans="1:24" s="226" customFormat="1" ht="102">
      <c r="A2153" s="9" t="s">
        <v>8013</v>
      </c>
      <c r="B2153" s="3" t="s">
        <v>1332</v>
      </c>
      <c r="C2153" s="195" t="s">
        <v>4202</v>
      </c>
      <c r="D2153" s="211" t="s">
        <v>5180</v>
      </c>
      <c r="E2153" s="213" t="s">
        <v>5181</v>
      </c>
      <c r="F2153" s="244"/>
      <c r="G2153" s="162" t="s">
        <v>385</v>
      </c>
      <c r="H2153" s="242">
        <v>0</v>
      </c>
      <c r="I2153" s="34">
        <v>470000000</v>
      </c>
      <c r="J2153" s="21" t="s">
        <v>1330</v>
      </c>
      <c r="K2153" s="17" t="s">
        <v>1647</v>
      </c>
      <c r="L2153" s="236" t="s">
        <v>3930</v>
      </c>
      <c r="M2153" s="141" t="s">
        <v>383</v>
      </c>
      <c r="N2153" s="364" t="s">
        <v>6116</v>
      </c>
      <c r="O2153" s="3" t="s">
        <v>1382</v>
      </c>
      <c r="P2153" s="7" t="s">
        <v>1354</v>
      </c>
      <c r="Q2153" s="3" t="s">
        <v>1195</v>
      </c>
      <c r="R2153" s="212">
        <v>2</v>
      </c>
      <c r="S2153" s="102">
        <v>52800</v>
      </c>
      <c r="T2153" s="254">
        <f t="shared" si="341"/>
        <v>105600</v>
      </c>
      <c r="U2153" s="83">
        <f t="shared" si="340"/>
        <v>118272.00000000001</v>
      </c>
      <c r="V2153" s="9" t="s">
        <v>1341</v>
      </c>
      <c r="W2153" s="153" t="s">
        <v>1410</v>
      </c>
      <c r="X2153" s="244"/>
    </row>
    <row r="2154" spans="1:24" s="226" customFormat="1" ht="102">
      <c r="A2154" s="9" t="s">
        <v>8014</v>
      </c>
      <c r="B2154" s="3" t="s">
        <v>1332</v>
      </c>
      <c r="C2154" s="194" t="s">
        <v>3943</v>
      </c>
      <c r="D2154" s="191" t="s">
        <v>3944</v>
      </c>
      <c r="E2154" s="213" t="s">
        <v>5182</v>
      </c>
      <c r="F2154" s="244"/>
      <c r="G2154" s="162" t="s">
        <v>385</v>
      </c>
      <c r="H2154" s="242">
        <v>0</v>
      </c>
      <c r="I2154" s="34">
        <v>470000000</v>
      </c>
      <c r="J2154" s="21" t="s">
        <v>1330</v>
      </c>
      <c r="K2154" s="17" t="s">
        <v>1647</v>
      </c>
      <c r="L2154" s="236" t="s">
        <v>3930</v>
      </c>
      <c r="M2154" s="141" t="s">
        <v>383</v>
      </c>
      <c r="N2154" s="364" t="s">
        <v>6116</v>
      </c>
      <c r="O2154" s="3" t="s">
        <v>1382</v>
      </c>
      <c r="P2154" s="7" t="s">
        <v>1354</v>
      </c>
      <c r="Q2154" s="3" t="s">
        <v>1195</v>
      </c>
      <c r="R2154" s="212">
        <v>2</v>
      </c>
      <c r="S2154" s="102">
        <v>295541.52100000001</v>
      </c>
      <c r="T2154" s="254">
        <f t="shared" si="341"/>
        <v>591083.04200000002</v>
      </c>
      <c r="U2154" s="83">
        <f t="shared" si="340"/>
        <v>662013.00704000005</v>
      </c>
      <c r="V2154" s="9" t="s">
        <v>1341</v>
      </c>
      <c r="W2154" s="153" t="s">
        <v>1410</v>
      </c>
      <c r="X2154" s="244"/>
    </row>
    <row r="2155" spans="1:24" s="226" customFormat="1" ht="102">
      <c r="A2155" s="9" t="s">
        <v>8015</v>
      </c>
      <c r="B2155" s="3" t="s">
        <v>1332</v>
      </c>
      <c r="C2155" s="237"/>
      <c r="D2155" s="211" t="s">
        <v>5008</v>
      </c>
      <c r="E2155" s="213" t="s">
        <v>5183</v>
      </c>
      <c r="F2155" s="244"/>
      <c r="G2155" s="162" t="s">
        <v>385</v>
      </c>
      <c r="H2155" s="242">
        <v>0</v>
      </c>
      <c r="I2155" s="34">
        <v>470000000</v>
      </c>
      <c r="J2155" s="21" t="s">
        <v>1330</v>
      </c>
      <c r="K2155" s="17" t="s">
        <v>1647</v>
      </c>
      <c r="L2155" s="236" t="s">
        <v>3930</v>
      </c>
      <c r="M2155" s="141" t="s">
        <v>383</v>
      </c>
      <c r="N2155" s="364" t="s">
        <v>6116</v>
      </c>
      <c r="O2155" s="3" t="s">
        <v>1382</v>
      </c>
      <c r="P2155" s="7" t="s">
        <v>1354</v>
      </c>
      <c r="Q2155" s="3" t="s">
        <v>1195</v>
      </c>
      <c r="R2155" s="212">
        <v>1</v>
      </c>
      <c r="S2155" s="102">
        <v>1064000</v>
      </c>
      <c r="T2155" s="254">
        <f t="shared" si="341"/>
        <v>1064000</v>
      </c>
      <c r="U2155" s="83">
        <f t="shared" si="340"/>
        <v>1191680</v>
      </c>
      <c r="V2155" s="9" t="s">
        <v>1341</v>
      </c>
      <c r="W2155" s="153" t="s">
        <v>1410</v>
      </c>
      <c r="X2155" s="244"/>
    </row>
    <row r="2156" spans="1:24" s="226" customFormat="1" ht="102">
      <c r="A2156" s="9" t="s">
        <v>8016</v>
      </c>
      <c r="B2156" s="3" t="s">
        <v>1332</v>
      </c>
      <c r="C2156" s="194" t="s">
        <v>3943</v>
      </c>
      <c r="D2156" s="191" t="s">
        <v>3944</v>
      </c>
      <c r="E2156" s="213" t="s">
        <v>5184</v>
      </c>
      <c r="F2156" s="244"/>
      <c r="G2156" s="162" t="s">
        <v>385</v>
      </c>
      <c r="H2156" s="242">
        <v>0</v>
      </c>
      <c r="I2156" s="34">
        <v>470000000</v>
      </c>
      <c r="J2156" s="21" t="s">
        <v>1330</v>
      </c>
      <c r="K2156" s="17" t="s">
        <v>1647</v>
      </c>
      <c r="L2156" s="236" t="s">
        <v>3930</v>
      </c>
      <c r="M2156" s="141" t="s">
        <v>383</v>
      </c>
      <c r="N2156" s="364" t="s">
        <v>6116</v>
      </c>
      <c r="O2156" s="3" t="s">
        <v>1382</v>
      </c>
      <c r="P2156" s="7" t="s">
        <v>1354</v>
      </c>
      <c r="Q2156" s="3" t="s">
        <v>1195</v>
      </c>
      <c r="R2156" s="212">
        <v>2</v>
      </c>
      <c r="S2156" s="102">
        <v>8500</v>
      </c>
      <c r="T2156" s="254">
        <f t="shared" si="341"/>
        <v>17000</v>
      </c>
      <c r="U2156" s="83">
        <f t="shared" si="340"/>
        <v>19040</v>
      </c>
      <c r="V2156" s="9" t="s">
        <v>1341</v>
      </c>
      <c r="W2156" s="153" t="s">
        <v>1410</v>
      </c>
      <c r="X2156" s="244"/>
    </row>
    <row r="2157" spans="1:24" s="226" customFormat="1" ht="102">
      <c r="A2157" s="9" t="s">
        <v>8017</v>
      </c>
      <c r="B2157" s="3" t="s">
        <v>1332</v>
      </c>
      <c r="C2157" s="194" t="s">
        <v>4643</v>
      </c>
      <c r="D2157" s="191" t="s">
        <v>4644</v>
      </c>
      <c r="E2157" s="200" t="s">
        <v>5185</v>
      </c>
      <c r="F2157" s="244"/>
      <c r="G2157" s="162" t="s">
        <v>385</v>
      </c>
      <c r="H2157" s="242">
        <v>0</v>
      </c>
      <c r="I2157" s="34">
        <v>470000000</v>
      </c>
      <c r="J2157" s="21" t="s">
        <v>1330</v>
      </c>
      <c r="K2157" s="17" t="s">
        <v>1647</v>
      </c>
      <c r="L2157" s="236" t="s">
        <v>3930</v>
      </c>
      <c r="M2157" s="141" t="s">
        <v>383</v>
      </c>
      <c r="N2157" s="364" t="s">
        <v>6116</v>
      </c>
      <c r="O2157" s="3" t="s">
        <v>1382</v>
      </c>
      <c r="P2157" s="7" t="s">
        <v>1354</v>
      </c>
      <c r="Q2157" s="3" t="s">
        <v>1195</v>
      </c>
      <c r="R2157" s="260">
        <v>2</v>
      </c>
      <c r="S2157" s="102">
        <v>513393</v>
      </c>
      <c r="T2157" s="254">
        <f t="shared" si="341"/>
        <v>1026786</v>
      </c>
      <c r="U2157" s="83">
        <f t="shared" si="340"/>
        <v>1150000.32</v>
      </c>
      <c r="V2157" s="9" t="s">
        <v>1341</v>
      </c>
      <c r="W2157" s="153" t="s">
        <v>1410</v>
      </c>
      <c r="X2157" s="244"/>
    </row>
    <row r="2158" spans="1:24" s="226" customFormat="1" ht="102">
      <c r="A2158" s="9" t="s">
        <v>8018</v>
      </c>
      <c r="B2158" s="3" t="s">
        <v>1332</v>
      </c>
      <c r="C2158" s="193" t="s">
        <v>4515</v>
      </c>
      <c r="D2158" s="191" t="s">
        <v>4516</v>
      </c>
      <c r="E2158" s="200" t="s">
        <v>5186</v>
      </c>
      <c r="F2158" s="244"/>
      <c r="G2158" s="162" t="s">
        <v>385</v>
      </c>
      <c r="H2158" s="242">
        <v>0</v>
      </c>
      <c r="I2158" s="34">
        <v>470000000</v>
      </c>
      <c r="J2158" s="21" t="s">
        <v>1330</v>
      </c>
      <c r="K2158" s="17" t="s">
        <v>1647</v>
      </c>
      <c r="L2158" s="236" t="s">
        <v>3930</v>
      </c>
      <c r="M2158" s="141" t="s">
        <v>383</v>
      </c>
      <c r="N2158" s="364" t="s">
        <v>6116</v>
      </c>
      <c r="O2158" s="3" t="s">
        <v>1382</v>
      </c>
      <c r="P2158" s="7" t="s">
        <v>1354</v>
      </c>
      <c r="Q2158" s="3" t="s">
        <v>1195</v>
      </c>
      <c r="R2158" s="260">
        <v>2</v>
      </c>
      <c r="S2158" s="102">
        <v>77099</v>
      </c>
      <c r="T2158" s="254">
        <f t="shared" si="341"/>
        <v>154198</v>
      </c>
      <c r="U2158" s="83">
        <f t="shared" si="340"/>
        <v>172701.76</v>
      </c>
      <c r="V2158" s="9" t="s">
        <v>1341</v>
      </c>
      <c r="W2158" s="153" t="s">
        <v>1410</v>
      </c>
      <c r="X2158" s="244"/>
    </row>
    <row r="2159" spans="1:24" s="226" customFormat="1" ht="102">
      <c r="A2159" s="9" t="s">
        <v>8019</v>
      </c>
      <c r="B2159" s="3" t="s">
        <v>1332</v>
      </c>
      <c r="C2159" s="193" t="s">
        <v>5130</v>
      </c>
      <c r="D2159" s="202" t="s">
        <v>5092</v>
      </c>
      <c r="E2159" s="200" t="s">
        <v>5187</v>
      </c>
      <c r="F2159" s="244"/>
      <c r="G2159" s="162" t="s">
        <v>385</v>
      </c>
      <c r="H2159" s="242">
        <v>0</v>
      </c>
      <c r="I2159" s="34">
        <v>470000000</v>
      </c>
      <c r="J2159" s="21" t="s">
        <v>1330</v>
      </c>
      <c r="K2159" s="17" t="s">
        <v>1647</v>
      </c>
      <c r="L2159" s="236" t="s">
        <v>3930</v>
      </c>
      <c r="M2159" s="141" t="s">
        <v>383</v>
      </c>
      <c r="N2159" s="364" t="s">
        <v>6116</v>
      </c>
      <c r="O2159" s="3" t="s">
        <v>1382</v>
      </c>
      <c r="P2159" s="7" t="s">
        <v>1354</v>
      </c>
      <c r="Q2159" s="3" t="s">
        <v>1195</v>
      </c>
      <c r="R2159" s="260">
        <v>2</v>
      </c>
      <c r="S2159" s="102">
        <v>157098</v>
      </c>
      <c r="T2159" s="254">
        <f t="shared" si="341"/>
        <v>314196</v>
      </c>
      <c r="U2159" s="83">
        <f t="shared" si="340"/>
        <v>351899.52</v>
      </c>
      <c r="V2159" s="9" t="s">
        <v>1341</v>
      </c>
      <c r="W2159" s="153" t="s">
        <v>1410</v>
      </c>
      <c r="X2159" s="244"/>
    </row>
    <row r="2160" spans="1:24" s="226" customFormat="1" ht="102">
      <c r="A2160" s="9" t="s">
        <v>8020</v>
      </c>
      <c r="B2160" s="3" t="s">
        <v>1332</v>
      </c>
      <c r="C2160" s="193" t="s">
        <v>5130</v>
      </c>
      <c r="D2160" s="202" t="s">
        <v>5092</v>
      </c>
      <c r="E2160" s="200" t="s">
        <v>5188</v>
      </c>
      <c r="F2160" s="244"/>
      <c r="G2160" s="162" t="s">
        <v>385</v>
      </c>
      <c r="H2160" s="242">
        <v>0</v>
      </c>
      <c r="I2160" s="34">
        <v>470000000</v>
      </c>
      <c r="J2160" s="21" t="s">
        <v>1330</v>
      </c>
      <c r="K2160" s="17" t="s">
        <v>1647</v>
      </c>
      <c r="L2160" s="236" t="s">
        <v>3930</v>
      </c>
      <c r="M2160" s="141" t="s">
        <v>383</v>
      </c>
      <c r="N2160" s="364" t="s">
        <v>6116</v>
      </c>
      <c r="O2160" s="3" t="s">
        <v>1382</v>
      </c>
      <c r="P2160" s="7" t="s">
        <v>1354</v>
      </c>
      <c r="Q2160" s="3" t="s">
        <v>1195</v>
      </c>
      <c r="R2160" s="260">
        <v>2</v>
      </c>
      <c r="S2160" s="102">
        <v>208438</v>
      </c>
      <c r="T2160" s="254">
        <f t="shared" si="341"/>
        <v>416876</v>
      </c>
      <c r="U2160" s="83">
        <f t="shared" si="340"/>
        <v>466901.12000000005</v>
      </c>
      <c r="V2160" s="9" t="s">
        <v>1341</v>
      </c>
      <c r="W2160" s="153" t="s">
        <v>1410</v>
      </c>
      <c r="X2160" s="244"/>
    </row>
    <row r="2161" spans="1:24" s="226" customFormat="1" ht="102">
      <c r="A2161" s="9" t="s">
        <v>8021</v>
      </c>
      <c r="B2161" s="3" t="s">
        <v>1332</v>
      </c>
      <c r="C2161" s="193" t="s">
        <v>5130</v>
      </c>
      <c r="D2161" s="202" t="s">
        <v>5092</v>
      </c>
      <c r="E2161" s="200" t="s">
        <v>5189</v>
      </c>
      <c r="F2161" s="244"/>
      <c r="G2161" s="162" t="s">
        <v>385</v>
      </c>
      <c r="H2161" s="242">
        <v>0</v>
      </c>
      <c r="I2161" s="34">
        <v>470000000</v>
      </c>
      <c r="J2161" s="21" t="s">
        <v>1330</v>
      </c>
      <c r="K2161" s="17" t="s">
        <v>1647</v>
      </c>
      <c r="L2161" s="236" t="s">
        <v>3930</v>
      </c>
      <c r="M2161" s="141" t="s">
        <v>383</v>
      </c>
      <c r="N2161" s="364" t="s">
        <v>6116</v>
      </c>
      <c r="O2161" s="3" t="s">
        <v>1382</v>
      </c>
      <c r="P2161" s="7" t="s">
        <v>1354</v>
      </c>
      <c r="Q2161" s="3" t="s">
        <v>1195</v>
      </c>
      <c r="R2161" s="260">
        <v>2</v>
      </c>
      <c r="S2161" s="102">
        <v>160179</v>
      </c>
      <c r="T2161" s="254">
        <f t="shared" si="341"/>
        <v>320358</v>
      </c>
      <c r="U2161" s="83">
        <f t="shared" si="340"/>
        <v>358800.96</v>
      </c>
      <c r="V2161" s="9" t="s">
        <v>1341</v>
      </c>
      <c r="W2161" s="153" t="s">
        <v>1410</v>
      </c>
      <c r="X2161" s="244"/>
    </row>
    <row r="2162" spans="1:24" s="226" customFormat="1" ht="102">
      <c r="A2162" s="9" t="s">
        <v>8022</v>
      </c>
      <c r="B2162" s="3" t="s">
        <v>1332</v>
      </c>
      <c r="C2162" s="194" t="s">
        <v>4643</v>
      </c>
      <c r="D2162" s="191" t="s">
        <v>4644</v>
      </c>
      <c r="E2162" s="200" t="s">
        <v>5190</v>
      </c>
      <c r="F2162" s="244"/>
      <c r="G2162" s="162" t="s">
        <v>385</v>
      </c>
      <c r="H2162" s="242">
        <v>0</v>
      </c>
      <c r="I2162" s="34">
        <v>470000000</v>
      </c>
      <c r="J2162" s="21" t="s">
        <v>1330</v>
      </c>
      <c r="K2162" s="17" t="s">
        <v>1647</v>
      </c>
      <c r="L2162" s="236" t="s">
        <v>3930</v>
      </c>
      <c r="M2162" s="141" t="s">
        <v>383</v>
      </c>
      <c r="N2162" s="364" t="s">
        <v>6116</v>
      </c>
      <c r="O2162" s="3" t="s">
        <v>1382</v>
      </c>
      <c r="P2162" s="7" t="s">
        <v>1354</v>
      </c>
      <c r="Q2162" s="3" t="s">
        <v>1195</v>
      </c>
      <c r="R2162" s="260">
        <v>1</v>
      </c>
      <c r="S2162" s="102">
        <v>147344</v>
      </c>
      <c r="T2162" s="254">
        <f t="shared" si="341"/>
        <v>147344</v>
      </c>
      <c r="U2162" s="83">
        <f t="shared" si="340"/>
        <v>165025.28000000003</v>
      </c>
      <c r="V2162" s="9" t="s">
        <v>1341</v>
      </c>
      <c r="W2162" s="153" t="s">
        <v>1410</v>
      </c>
      <c r="X2162" s="244"/>
    </row>
    <row r="2163" spans="1:24" s="226" customFormat="1" ht="102">
      <c r="A2163" s="9" t="s">
        <v>8023</v>
      </c>
      <c r="B2163" s="3" t="s">
        <v>1332</v>
      </c>
      <c r="C2163" s="194" t="s">
        <v>4643</v>
      </c>
      <c r="D2163" s="191" t="s">
        <v>4644</v>
      </c>
      <c r="E2163" s="200" t="s">
        <v>5191</v>
      </c>
      <c r="F2163" s="244"/>
      <c r="G2163" s="162" t="s">
        <v>385</v>
      </c>
      <c r="H2163" s="242">
        <v>0</v>
      </c>
      <c r="I2163" s="34">
        <v>470000000</v>
      </c>
      <c r="J2163" s="21" t="s">
        <v>1330</v>
      </c>
      <c r="K2163" s="17" t="s">
        <v>1647</v>
      </c>
      <c r="L2163" s="236" t="s">
        <v>3930</v>
      </c>
      <c r="M2163" s="141" t="s">
        <v>383</v>
      </c>
      <c r="N2163" s="364" t="s">
        <v>6116</v>
      </c>
      <c r="O2163" s="3" t="s">
        <v>1382</v>
      </c>
      <c r="P2163" s="7" t="s">
        <v>1354</v>
      </c>
      <c r="Q2163" s="3" t="s">
        <v>1195</v>
      </c>
      <c r="R2163" s="260">
        <v>6</v>
      </c>
      <c r="S2163" s="102">
        <v>123214</v>
      </c>
      <c r="T2163" s="254">
        <f t="shared" si="341"/>
        <v>739284</v>
      </c>
      <c r="U2163" s="83">
        <f t="shared" si="340"/>
        <v>827998.08000000007</v>
      </c>
      <c r="V2163" s="9" t="s">
        <v>1341</v>
      </c>
      <c r="W2163" s="153" t="s">
        <v>1410</v>
      </c>
      <c r="X2163" s="244"/>
    </row>
    <row r="2164" spans="1:24" s="226" customFormat="1" ht="102">
      <c r="A2164" s="9" t="s">
        <v>8024</v>
      </c>
      <c r="B2164" s="3" t="s">
        <v>1332</v>
      </c>
      <c r="C2164" s="193" t="s">
        <v>4260</v>
      </c>
      <c r="D2164" s="211" t="s">
        <v>5192</v>
      </c>
      <c r="E2164" s="212" t="s">
        <v>5193</v>
      </c>
      <c r="F2164" s="244"/>
      <c r="G2164" s="162" t="s">
        <v>385</v>
      </c>
      <c r="H2164" s="242">
        <v>0</v>
      </c>
      <c r="I2164" s="34">
        <v>470000000</v>
      </c>
      <c r="J2164" s="21" t="s">
        <v>1330</v>
      </c>
      <c r="K2164" s="17" t="s">
        <v>1647</v>
      </c>
      <c r="L2164" s="236" t="s">
        <v>3930</v>
      </c>
      <c r="M2164" s="141" t="s">
        <v>383</v>
      </c>
      <c r="N2164" s="364" t="s">
        <v>6116</v>
      </c>
      <c r="O2164" s="3" t="s">
        <v>1382</v>
      </c>
      <c r="P2164" s="7" t="s">
        <v>1354</v>
      </c>
      <c r="Q2164" s="3" t="s">
        <v>1195</v>
      </c>
      <c r="R2164" s="212">
        <v>1</v>
      </c>
      <c r="S2164" s="102">
        <v>1642857</v>
      </c>
      <c r="T2164" s="254">
        <f t="shared" si="341"/>
        <v>1642857</v>
      </c>
      <c r="U2164" s="83">
        <f t="shared" si="340"/>
        <v>1839999.84</v>
      </c>
      <c r="V2164" s="9" t="s">
        <v>1341</v>
      </c>
      <c r="W2164" s="153" t="s">
        <v>1410</v>
      </c>
      <c r="X2164" s="244"/>
    </row>
    <row r="2165" spans="1:24" s="226" customFormat="1" ht="102">
      <c r="A2165" s="9" t="s">
        <v>8025</v>
      </c>
      <c r="B2165" s="3" t="s">
        <v>1332</v>
      </c>
      <c r="C2165" s="193" t="s">
        <v>4260</v>
      </c>
      <c r="D2165" s="211" t="s">
        <v>5194</v>
      </c>
      <c r="E2165" s="212" t="s">
        <v>5193</v>
      </c>
      <c r="F2165" s="244"/>
      <c r="G2165" s="162" t="s">
        <v>385</v>
      </c>
      <c r="H2165" s="242">
        <v>0</v>
      </c>
      <c r="I2165" s="34">
        <v>470000000</v>
      </c>
      <c r="J2165" s="21" t="s">
        <v>1330</v>
      </c>
      <c r="K2165" s="17" t="s">
        <v>1647</v>
      </c>
      <c r="L2165" s="236" t="s">
        <v>3930</v>
      </c>
      <c r="M2165" s="141" t="s">
        <v>383</v>
      </c>
      <c r="N2165" s="364" t="s">
        <v>6116</v>
      </c>
      <c r="O2165" s="3" t="s">
        <v>1382</v>
      </c>
      <c r="P2165" s="7" t="s">
        <v>1354</v>
      </c>
      <c r="Q2165" s="3" t="s">
        <v>1195</v>
      </c>
      <c r="R2165" s="212">
        <v>1</v>
      </c>
      <c r="S2165" s="102">
        <v>1129464</v>
      </c>
      <c r="T2165" s="254">
        <f t="shared" si="341"/>
        <v>1129464</v>
      </c>
      <c r="U2165" s="83">
        <f t="shared" si="340"/>
        <v>1264999.6800000002</v>
      </c>
      <c r="V2165" s="9" t="s">
        <v>1341</v>
      </c>
      <c r="W2165" s="153" t="s">
        <v>1410</v>
      </c>
      <c r="X2165" s="244"/>
    </row>
    <row r="2166" spans="1:24" s="226" customFormat="1" ht="102">
      <c r="A2166" s="9" t="s">
        <v>8026</v>
      </c>
      <c r="B2166" s="3" t="s">
        <v>1332</v>
      </c>
      <c r="C2166" s="193" t="s">
        <v>5118</v>
      </c>
      <c r="D2166" s="191" t="s">
        <v>5119</v>
      </c>
      <c r="E2166" s="200" t="s">
        <v>5195</v>
      </c>
      <c r="F2166" s="244"/>
      <c r="G2166" s="162" t="s">
        <v>385</v>
      </c>
      <c r="H2166" s="242">
        <v>0</v>
      </c>
      <c r="I2166" s="34">
        <v>470000000</v>
      </c>
      <c r="J2166" s="21" t="s">
        <v>1330</v>
      </c>
      <c r="K2166" s="17" t="s">
        <v>1647</v>
      </c>
      <c r="L2166" s="236" t="s">
        <v>3930</v>
      </c>
      <c r="M2166" s="141" t="s">
        <v>383</v>
      </c>
      <c r="N2166" s="364" t="s">
        <v>6116</v>
      </c>
      <c r="O2166" s="3" t="s">
        <v>1382</v>
      </c>
      <c r="P2166" s="7" t="s">
        <v>1354</v>
      </c>
      <c r="Q2166" s="3" t="s">
        <v>1195</v>
      </c>
      <c r="R2166" s="260">
        <v>1</v>
      </c>
      <c r="S2166" s="102">
        <v>994250.25</v>
      </c>
      <c r="T2166" s="254">
        <f t="shared" si="341"/>
        <v>994250.25</v>
      </c>
      <c r="U2166" s="83">
        <f t="shared" si="340"/>
        <v>1113560.28</v>
      </c>
      <c r="V2166" s="9" t="s">
        <v>1341</v>
      </c>
      <c r="W2166" s="153" t="s">
        <v>1410</v>
      </c>
      <c r="X2166" s="244"/>
    </row>
    <row r="2167" spans="1:24" s="226" customFormat="1" ht="102">
      <c r="A2167" s="9" t="s">
        <v>8027</v>
      </c>
      <c r="B2167" s="3" t="s">
        <v>1332</v>
      </c>
      <c r="C2167" s="194" t="s">
        <v>5144</v>
      </c>
      <c r="D2167" s="191" t="s">
        <v>5145</v>
      </c>
      <c r="E2167" s="200" t="s">
        <v>5196</v>
      </c>
      <c r="F2167" s="244"/>
      <c r="G2167" s="162" t="s">
        <v>385</v>
      </c>
      <c r="H2167" s="242">
        <v>0</v>
      </c>
      <c r="I2167" s="34">
        <v>470000000</v>
      </c>
      <c r="J2167" s="21" t="s">
        <v>1330</v>
      </c>
      <c r="K2167" s="17" t="s">
        <v>1647</v>
      </c>
      <c r="L2167" s="236" t="s">
        <v>3930</v>
      </c>
      <c r="M2167" s="141" t="s">
        <v>383</v>
      </c>
      <c r="N2167" s="364" t="s">
        <v>6116</v>
      </c>
      <c r="O2167" s="3" t="s">
        <v>1382</v>
      </c>
      <c r="P2167" s="7" t="s">
        <v>1354</v>
      </c>
      <c r="Q2167" s="3" t="s">
        <v>1195</v>
      </c>
      <c r="R2167" s="260">
        <v>2</v>
      </c>
      <c r="S2167" s="102">
        <v>5861.8</v>
      </c>
      <c r="T2167" s="254">
        <f t="shared" si="341"/>
        <v>11723.6</v>
      </c>
      <c r="U2167" s="83">
        <f t="shared" si="340"/>
        <v>13130.432000000003</v>
      </c>
      <c r="V2167" s="9" t="s">
        <v>1341</v>
      </c>
      <c r="W2167" s="153" t="s">
        <v>1410</v>
      </c>
      <c r="X2167" s="244"/>
    </row>
    <row r="2168" spans="1:24" s="226" customFormat="1" ht="102">
      <c r="A2168" s="9" t="s">
        <v>8028</v>
      </c>
      <c r="B2168" s="3" t="s">
        <v>1332</v>
      </c>
      <c r="C2168" s="195" t="s">
        <v>5197</v>
      </c>
      <c r="D2168" s="190" t="s">
        <v>5198</v>
      </c>
      <c r="E2168" s="200" t="s">
        <v>5199</v>
      </c>
      <c r="F2168" s="244"/>
      <c r="G2168" s="162" t="s">
        <v>385</v>
      </c>
      <c r="H2168" s="242">
        <v>0</v>
      </c>
      <c r="I2168" s="34">
        <v>470000000</v>
      </c>
      <c r="J2168" s="21" t="s">
        <v>1330</v>
      </c>
      <c r="K2168" s="17" t="s">
        <v>1647</v>
      </c>
      <c r="L2168" s="236" t="s">
        <v>3930</v>
      </c>
      <c r="M2168" s="141" t="s">
        <v>383</v>
      </c>
      <c r="N2168" s="364" t="s">
        <v>6116</v>
      </c>
      <c r="O2168" s="3" t="s">
        <v>1382</v>
      </c>
      <c r="P2168" s="7" t="s">
        <v>1354</v>
      </c>
      <c r="Q2168" s="3" t="s">
        <v>1195</v>
      </c>
      <c r="R2168" s="260">
        <v>2</v>
      </c>
      <c r="S2168" s="102">
        <v>91000</v>
      </c>
      <c r="T2168" s="254">
        <f t="shared" si="341"/>
        <v>182000</v>
      </c>
      <c r="U2168" s="83">
        <f t="shared" si="340"/>
        <v>203840.00000000003</v>
      </c>
      <c r="V2168" s="9" t="s">
        <v>1341</v>
      </c>
      <c r="W2168" s="153" t="s">
        <v>1410</v>
      </c>
      <c r="X2168" s="244"/>
    </row>
    <row r="2169" spans="1:24" s="226" customFormat="1" ht="102">
      <c r="A2169" s="9" t="s">
        <v>8029</v>
      </c>
      <c r="B2169" s="3" t="s">
        <v>1332</v>
      </c>
      <c r="C2169" s="194" t="s">
        <v>4643</v>
      </c>
      <c r="D2169" s="191" t="s">
        <v>4644</v>
      </c>
      <c r="E2169" s="212" t="s">
        <v>5200</v>
      </c>
      <c r="F2169" s="244"/>
      <c r="G2169" s="162" t="s">
        <v>385</v>
      </c>
      <c r="H2169" s="242">
        <v>0</v>
      </c>
      <c r="I2169" s="34">
        <v>470000000</v>
      </c>
      <c r="J2169" s="21" t="s">
        <v>1330</v>
      </c>
      <c r="K2169" s="17" t="s">
        <v>1647</v>
      </c>
      <c r="L2169" s="236" t="s">
        <v>3930</v>
      </c>
      <c r="M2169" s="141" t="s">
        <v>383</v>
      </c>
      <c r="N2169" s="364" t="s">
        <v>6116</v>
      </c>
      <c r="O2169" s="3" t="s">
        <v>1382</v>
      </c>
      <c r="P2169" s="7" t="s">
        <v>1354</v>
      </c>
      <c r="Q2169" s="3" t="s">
        <v>1195</v>
      </c>
      <c r="R2169" s="212">
        <v>1</v>
      </c>
      <c r="S2169" s="102">
        <v>95325</v>
      </c>
      <c r="T2169" s="254">
        <f t="shared" si="341"/>
        <v>95325</v>
      </c>
      <c r="U2169" s="83">
        <f t="shared" si="340"/>
        <v>106764.00000000001</v>
      </c>
      <c r="V2169" s="9" t="s">
        <v>1341</v>
      </c>
      <c r="W2169" s="153" t="s">
        <v>1410</v>
      </c>
      <c r="X2169" s="244"/>
    </row>
    <row r="2170" spans="1:24" s="226" customFormat="1" ht="102">
      <c r="A2170" s="9" t="s">
        <v>8030</v>
      </c>
      <c r="B2170" s="3" t="s">
        <v>1332</v>
      </c>
      <c r="C2170" s="194" t="s">
        <v>4643</v>
      </c>
      <c r="D2170" s="191" t="s">
        <v>4644</v>
      </c>
      <c r="E2170" s="200" t="s">
        <v>5201</v>
      </c>
      <c r="F2170" s="244"/>
      <c r="G2170" s="162" t="s">
        <v>385</v>
      </c>
      <c r="H2170" s="242">
        <v>0</v>
      </c>
      <c r="I2170" s="34">
        <v>470000000</v>
      </c>
      <c r="J2170" s="21" t="s">
        <v>1330</v>
      </c>
      <c r="K2170" s="17" t="s">
        <v>1647</v>
      </c>
      <c r="L2170" s="236" t="s">
        <v>3930</v>
      </c>
      <c r="M2170" s="141" t="s">
        <v>383</v>
      </c>
      <c r="N2170" s="364" t="s">
        <v>6116</v>
      </c>
      <c r="O2170" s="3" t="s">
        <v>1382</v>
      </c>
      <c r="P2170" s="7" t="s">
        <v>1354</v>
      </c>
      <c r="Q2170" s="3" t="s">
        <v>1195</v>
      </c>
      <c r="R2170" s="212">
        <v>1</v>
      </c>
      <c r="S2170" s="102">
        <v>1025405.5</v>
      </c>
      <c r="T2170" s="254">
        <f t="shared" si="341"/>
        <v>1025405.5</v>
      </c>
      <c r="U2170" s="83">
        <f t="shared" si="340"/>
        <v>1148454.1600000001</v>
      </c>
      <c r="V2170" s="9" t="s">
        <v>1341</v>
      </c>
      <c r="W2170" s="153" t="s">
        <v>1410</v>
      </c>
      <c r="X2170" s="244"/>
    </row>
    <row r="2171" spans="1:24" s="226" customFormat="1" ht="102">
      <c r="A2171" s="9" t="s">
        <v>8031</v>
      </c>
      <c r="B2171" s="3" t="s">
        <v>1332</v>
      </c>
      <c r="C2171" s="193" t="s">
        <v>4777</v>
      </c>
      <c r="D2171" s="191" t="s">
        <v>5202</v>
      </c>
      <c r="E2171" s="200" t="s">
        <v>5203</v>
      </c>
      <c r="F2171" s="244"/>
      <c r="G2171" s="162" t="s">
        <v>385</v>
      </c>
      <c r="H2171" s="242">
        <v>0</v>
      </c>
      <c r="I2171" s="34">
        <v>470000000</v>
      </c>
      <c r="J2171" s="21" t="s">
        <v>1330</v>
      </c>
      <c r="K2171" s="17" t="s">
        <v>1647</v>
      </c>
      <c r="L2171" s="236" t="s">
        <v>3930</v>
      </c>
      <c r="M2171" s="141" t="s">
        <v>383</v>
      </c>
      <c r="N2171" s="364" t="s">
        <v>6116</v>
      </c>
      <c r="O2171" s="3" t="s">
        <v>1382</v>
      </c>
      <c r="P2171" s="7" t="s">
        <v>1354</v>
      </c>
      <c r="Q2171" s="3" t="s">
        <v>1195</v>
      </c>
      <c r="R2171" s="212">
        <v>1</v>
      </c>
      <c r="S2171" s="102">
        <v>82500</v>
      </c>
      <c r="T2171" s="254">
        <f t="shared" si="341"/>
        <v>82500</v>
      </c>
      <c r="U2171" s="83">
        <f t="shared" si="340"/>
        <v>92400.000000000015</v>
      </c>
      <c r="V2171" s="9" t="s">
        <v>1341</v>
      </c>
      <c r="W2171" s="153" t="s">
        <v>1410</v>
      </c>
      <c r="X2171" s="244"/>
    </row>
    <row r="2172" spans="1:24" s="226" customFormat="1" ht="102">
      <c r="A2172" s="9" t="s">
        <v>8032</v>
      </c>
      <c r="B2172" s="3" t="s">
        <v>1332</v>
      </c>
      <c r="C2172" s="193" t="s">
        <v>4777</v>
      </c>
      <c r="D2172" s="191" t="s">
        <v>5202</v>
      </c>
      <c r="E2172" s="200" t="s">
        <v>5204</v>
      </c>
      <c r="F2172" s="244"/>
      <c r="G2172" s="162" t="s">
        <v>385</v>
      </c>
      <c r="H2172" s="242">
        <v>0</v>
      </c>
      <c r="I2172" s="34">
        <v>470000000</v>
      </c>
      <c r="J2172" s="21" t="s">
        <v>1330</v>
      </c>
      <c r="K2172" s="17" t="s">
        <v>1647</v>
      </c>
      <c r="L2172" s="236" t="s">
        <v>3930</v>
      </c>
      <c r="M2172" s="141" t="s">
        <v>383</v>
      </c>
      <c r="N2172" s="364" t="s">
        <v>6116</v>
      </c>
      <c r="O2172" s="3" t="s">
        <v>1382</v>
      </c>
      <c r="P2172" s="7" t="s">
        <v>1354</v>
      </c>
      <c r="Q2172" s="3" t="s">
        <v>1195</v>
      </c>
      <c r="R2172" s="260">
        <v>2</v>
      </c>
      <c r="S2172" s="102">
        <v>1222332.5834999999</v>
      </c>
      <c r="T2172" s="254">
        <f t="shared" si="341"/>
        <v>2444665.1669999999</v>
      </c>
      <c r="U2172" s="83">
        <f t="shared" si="340"/>
        <v>2738024.98704</v>
      </c>
      <c r="V2172" s="9" t="s">
        <v>1341</v>
      </c>
      <c r="W2172" s="153" t="s">
        <v>1410</v>
      </c>
      <c r="X2172" s="244"/>
    </row>
    <row r="2173" spans="1:24" s="226" customFormat="1" ht="102">
      <c r="A2173" s="9" t="s">
        <v>8033</v>
      </c>
      <c r="B2173" s="3" t="s">
        <v>1332</v>
      </c>
      <c r="C2173" s="193" t="s">
        <v>4777</v>
      </c>
      <c r="D2173" s="191" t="s">
        <v>5202</v>
      </c>
      <c r="E2173" s="200" t="s">
        <v>5205</v>
      </c>
      <c r="F2173" s="244"/>
      <c r="G2173" s="162" t="s">
        <v>385</v>
      </c>
      <c r="H2173" s="242">
        <v>0</v>
      </c>
      <c r="I2173" s="34">
        <v>470000000</v>
      </c>
      <c r="J2173" s="21" t="s">
        <v>1330</v>
      </c>
      <c r="K2173" s="17" t="s">
        <v>1647</v>
      </c>
      <c r="L2173" s="236" t="s">
        <v>3930</v>
      </c>
      <c r="M2173" s="141" t="s">
        <v>383</v>
      </c>
      <c r="N2173" s="364" t="s">
        <v>6116</v>
      </c>
      <c r="O2173" s="3" t="s">
        <v>1382</v>
      </c>
      <c r="P2173" s="7" t="s">
        <v>1354</v>
      </c>
      <c r="Q2173" s="3" t="s">
        <v>1195</v>
      </c>
      <c r="R2173" s="260">
        <v>3</v>
      </c>
      <c r="S2173" s="102">
        <v>19181.484</v>
      </c>
      <c r="T2173" s="254">
        <f t="shared" si="341"/>
        <v>57544.452000000005</v>
      </c>
      <c r="U2173" s="83">
        <f t="shared" si="340"/>
        <v>64449.786240000009</v>
      </c>
      <c r="V2173" s="9" t="s">
        <v>1341</v>
      </c>
      <c r="W2173" s="153" t="s">
        <v>1410</v>
      </c>
      <c r="X2173" s="244"/>
    </row>
    <row r="2174" spans="1:24" s="226" customFormat="1" ht="102">
      <c r="A2174" s="9" t="s">
        <v>8034</v>
      </c>
      <c r="B2174" s="3" t="s">
        <v>1332</v>
      </c>
      <c r="C2174" s="193" t="s">
        <v>4777</v>
      </c>
      <c r="D2174" s="191" t="s">
        <v>5202</v>
      </c>
      <c r="E2174" s="200" t="s">
        <v>5206</v>
      </c>
      <c r="F2174" s="244"/>
      <c r="G2174" s="162" t="s">
        <v>385</v>
      </c>
      <c r="H2174" s="242">
        <v>0</v>
      </c>
      <c r="I2174" s="34">
        <v>470000000</v>
      </c>
      <c r="J2174" s="21" t="s">
        <v>1330</v>
      </c>
      <c r="K2174" s="17" t="s">
        <v>1647</v>
      </c>
      <c r="L2174" s="236" t="s">
        <v>3930</v>
      </c>
      <c r="M2174" s="141" t="s">
        <v>383</v>
      </c>
      <c r="N2174" s="364" t="s">
        <v>6116</v>
      </c>
      <c r="O2174" s="3" t="s">
        <v>1382</v>
      </c>
      <c r="P2174" s="7" t="s">
        <v>1354</v>
      </c>
      <c r="Q2174" s="3" t="s">
        <v>1195</v>
      </c>
      <c r="R2174" s="211">
        <v>4</v>
      </c>
      <c r="S2174" s="102">
        <v>24537.093000000001</v>
      </c>
      <c r="T2174" s="254">
        <f t="shared" si="341"/>
        <v>98148.372000000003</v>
      </c>
      <c r="U2174" s="83">
        <f t="shared" si="340"/>
        <v>109926.17664000002</v>
      </c>
      <c r="V2174" s="9" t="s">
        <v>1341</v>
      </c>
      <c r="W2174" s="153" t="s">
        <v>1410</v>
      </c>
      <c r="X2174" s="244"/>
    </row>
    <row r="2175" spans="1:24" s="226" customFormat="1" ht="102">
      <c r="A2175" s="9" t="s">
        <v>8035</v>
      </c>
      <c r="B2175" s="3" t="s">
        <v>1332</v>
      </c>
      <c r="C2175" s="193" t="s">
        <v>4777</v>
      </c>
      <c r="D2175" s="191" t="s">
        <v>5202</v>
      </c>
      <c r="E2175" s="200" t="s">
        <v>5207</v>
      </c>
      <c r="F2175" s="244"/>
      <c r="G2175" s="162" t="s">
        <v>385</v>
      </c>
      <c r="H2175" s="242">
        <v>0</v>
      </c>
      <c r="I2175" s="34">
        <v>470000000</v>
      </c>
      <c r="J2175" s="21" t="s">
        <v>1330</v>
      </c>
      <c r="K2175" s="17" t="s">
        <v>1647</v>
      </c>
      <c r="L2175" s="236" t="s">
        <v>3930</v>
      </c>
      <c r="M2175" s="141" t="s">
        <v>383</v>
      </c>
      <c r="N2175" s="364" t="s">
        <v>6116</v>
      </c>
      <c r="O2175" s="3" t="s">
        <v>1382</v>
      </c>
      <c r="P2175" s="7" t="s">
        <v>1354</v>
      </c>
      <c r="Q2175" s="3" t="s">
        <v>1195</v>
      </c>
      <c r="R2175" s="260">
        <v>4</v>
      </c>
      <c r="S2175" s="102">
        <v>7934.3564999999999</v>
      </c>
      <c r="T2175" s="254">
        <f t="shared" si="341"/>
        <v>31737.425999999999</v>
      </c>
      <c r="U2175" s="83">
        <f t="shared" si="340"/>
        <v>35545.917120000006</v>
      </c>
      <c r="V2175" s="9" t="s">
        <v>1341</v>
      </c>
      <c r="W2175" s="153" t="s">
        <v>1410</v>
      </c>
      <c r="X2175" s="244"/>
    </row>
    <row r="2176" spans="1:24" s="226" customFormat="1" ht="102">
      <c r="A2176" s="9" t="s">
        <v>8036</v>
      </c>
      <c r="B2176" s="3" t="s">
        <v>1332</v>
      </c>
      <c r="C2176" s="193" t="s">
        <v>4777</v>
      </c>
      <c r="D2176" s="191" t="s">
        <v>5202</v>
      </c>
      <c r="E2176" s="200" t="s">
        <v>5208</v>
      </c>
      <c r="F2176" s="244"/>
      <c r="G2176" s="162" t="s">
        <v>385</v>
      </c>
      <c r="H2176" s="242">
        <v>0</v>
      </c>
      <c r="I2176" s="34">
        <v>470000000</v>
      </c>
      <c r="J2176" s="21" t="s">
        <v>1330</v>
      </c>
      <c r="K2176" s="17" t="s">
        <v>1647</v>
      </c>
      <c r="L2176" s="236" t="s">
        <v>3930</v>
      </c>
      <c r="M2176" s="141" t="s">
        <v>383</v>
      </c>
      <c r="N2176" s="364" t="s">
        <v>6116</v>
      </c>
      <c r="O2176" s="3" t="s">
        <v>1382</v>
      </c>
      <c r="P2176" s="7" t="s">
        <v>1354</v>
      </c>
      <c r="Q2176" s="3" t="s">
        <v>1195</v>
      </c>
      <c r="R2176" s="211">
        <v>4</v>
      </c>
      <c r="S2176" s="102">
        <v>82929.97649999999</v>
      </c>
      <c r="T2176" s="254">
        <f t="shared" si="341"/>
        <v>331719.90599999996</v>
      </c>
      <c r="U2176" s="83">
        <f t="shared" si="340"/>
        <v>371526.29472000001</v>
      </c>
      <c r="V2176" s="9" t="s">
        <v>1341</v>
      </c>
      <c r="W2176" s="153" t="s">
        <v>1410</v>
      </c>
      <c r="X2176" s="244"/>
    </row>
    <row r="2177" spans="1:24" s="226" customFormat="1" ht="102">
      <c r="A2177" s="9" t="s">
        <v>8037</v>
      </c>
      <c r="B2177" s="3" t="s">
        <v>1332</v>
      </c>
      <c r="C2177" s="193" t="s">
        <v>4777</v>
      </c>
      <c r="D2177" s="191" t="s">
        <v>5202</v>
      </c>
      <c r="E2177" s="200" t="s">
        <v>5209</v>
      </c>
      <c r="F2177" s="244"/>
      <c r="G2177" s="162" t="s">
        <v>385</v>
      </c>
      <c r="H2177" s="242">
        <v>0</v>
      </c>
      <c r="I2177" s="34">
        <v>470000000</v>
      </c>
      <c r="J2177" s="21" t="s">
        <v>1330</v>
      </c>
      <c r="K2177" s="17" t="s">
        <v>1647</v>
      </c>
      <c r="L2177" s="236" t="s">
        <v>3930</v>
      </c>
      <c r="M2177" s="141" t="s">
        <v>383</v>
      </c>
      <c r="N2177" s="364" t="s">
        <v>6116</v>
      </c>
      <c r="O2177" s="3" t="s">
        <v>1382</v>
      </c>
      <c r="P2177" s="7" t="s">
        <v>1354</v>
      </c>
      <c r="Q2177" s="3" t="s">
        <v>1195</v>
      </c>
      <c r="R2177" s="211">
        <v>10</v>
      </c>
      <c r="S2177" s="102">
        <v>4837.4970000000003</v>
      </c>
      <c r="T2177" s="254">
        <f t="shared" si="341"/>
        <v>48374.97</v>
      </c>
      <c r="U2177" s="83">
        <f t="shared" si="340"/>
        <v>54179.966400000005</v>
      </c>
      <c r="V2177" s="9" t="s">
        <v>1341</v>
      </c>
      <c r="W2177" s="153" t="s">
        <v>1410</v>
      </c>
      <c r="X2177" s="244"/>
    </row>
    <row r="2178" spans="1:24" s="226" customFormat="1" ht="102">
      <c r="A2178" s="9" t="s">
        <v>8038</v>
      </c>
      <c r="B2178" s="3" t="s">
        <v>1332</v>
      </c>
      <c r="C2178" s="193" t="s">
        <v>4777</v>
      </c>
      <c r="D2178" s="191" t="s">
        <v>5202</v>
      </c>
      <c r="E2178" s="200" t="s">
        <v>5210</v>
      </c>
      <c r="F2178" s="244"/>
      <c r="G2178" s="162" t="s">
        <v>385</v>
      </c>
      <c r="H2178" s="242">
        <v>0</v>
      </c>
      <c r="I2178" s="34">
        <v>470000000</v>
      </c>
      <c r="J2178" s="21" t="s">
        <v>1330</v>
      </c>
      <c r="K2178" s="17" t="s">
        <v>1647</v>
      </c>
      <c r="L2178" s="236" t="s">
        <v>3930</v>
      </c>
      <c r="M2178" s="141" t="s">
        <v>383</v>
      </c>
      <c r="N2178" s="364" t="s">
        <v>6116</v>
      </c>
      <c r="O2178" s="3" t="s">
        <v>1382</v>
      </c>
      <c r="P2178" s="7" t="s">
        <v>1354</v>
      </c>
      <c r="Q2178" s="3" t="s">
        <v>1195</v>
      </c>
      <c r="R2178" s="211">
        <v>10</v>
      </c>
      <c r="S2178" s="102">
        <v>4988.6759999999995</v>
      </c>
      <c r="T2178" s="254">
        <f t="shared" si="341"/>
        <v>49886.759999999995</v>
      </c>
      <c r="U2178" s="83">
        <f t="shared" si="340"/>
        <v>55873.171199999997</v>
      </c>
      <c r="V2178" s="9" t="s">
        <v>1341</v>
      </c>
      <c r="W2178" s="153" t="s">
        <v>1410</v>
      </c>
      <c r="X2178" s="244"/>
    </row>
    <row r="2179" spans="1:24" s="226" customFormat="1" ht="102">
      <c r="A2179" s="9" t="s">
        <v>8039</v>
      </c>
      <c r="B2179" s="3" t="s">
        <v>1332</v>
      </c>
      <c r="C2179" s="193" t="s">
        <v>4777</v>
      </c>
      <c r="D2179" s="191" t="s">
        <v>5202</v>
      </c>
      <c r="E2179" s="200" t="s">
        <v>5211</v>
      </c>
      <c r="F2179" s="244"/>
      <c r="G2179" s="162" t="s">
        <v>385</v>
      </c>
      <c r="H2179" s="242">
        <v>0</v>
      </c>
      <c r="I2179" s="34">
        <v>470000000</v>
      </c>
      <c r="J2179" s="21" t="s">
        <v>1330</v>
      </c>
      <c r="K2179" s="17" t="s">
        <v>1647</v>
      </c>
      <c r="L2179" s="236" t="s">
        <v>3930</v>
      </c>
      <c r="M2179" s="141" t="s">
        <v>383</v>
      </c>
      <c r="N2179" s="364" t="s">
        <v>6116</v>
      </c>
      <c r="O2179" s="3" t="s">
        <v>1382</v>
      </c>
      <c r="P2179" s="7" t="s">
        <v>1354</v>
      </c>
      <c r="Q2179" s="3" t="s">
        <v>1195</v>
      </c>
      <c r="R2179" s="211">
        <v>10</v>
      </c>
      <c r="S2179" s="102">
        <v>10116.424500000001</v>
      </c>
      <c r="T2179" s="254">
        <f t="shared" si="341"/>
        <v>101164.24500000001</v>
      </c>
      <c r="U2179" s="83">
        <f t="shared" si="340"/>
        <v>113303.95440000002</v>
      </c>
      <c r="V2179" s="9" t="s">
        <v>1341</v>
      </c>
      <c r="W2179" s="153" t="s">
        <v>1410</v>
      </c>
      <c r="X2179" s="244"/>
    </row>
    <row r="2180" spans="1:24" s="226" customFormat="1" ht="102">
      <c r="A2180" s="9" t="s">
        <v>8040</v>
      </c>
      <c r="B2180" s="3" t="s">
        <v>1332</v>
      </c>
      <c r="C2180" s="193" t="s">
        <v>4777</v>
      </c>
      <c r="D2180" s="191" t="s">
        <v>5202</v>
      </c>
      <c r="E2180" s="200" t="s">
        <v>5212</v>
      </c>
      <c r="F2180" s="244"/>
      <c r="G2180" s="162" t="s">
        <v>385</v>
      </c>
      <c r="H2180" s="242">
        <v>0</v>
      </c>
      <c r="I2180" s="34">
        <v>470000000</v>
      </c>
      <c r="J2180" s="21" t="s">
        <v>1330</v>
      </c>
      <c r="K2180" s="17" t="s">
        <v>1647</v>
      </c>
      <c r="L2180" s="236" t="s">
        <v>3930</v>
      </c>
      <c r="M2180" s="141" t="s">
        <v>383</v>
      </c>
      <c r="N2180" s="364" t="s">
        <v>6116</v>
      </c>
      <c r="O2180" s="3" t="s">
        <v>1382</v>
      </c>
      <c r="P2180" s="7" t="s">
        <v>1354</v>
      </c>
      <c r="Q2180" s="3" t="s">
        <v>1195</v>
      </c>
      <c r="R2180" s="211">
        <v>6</v>
      </c>
      <c r="S2180" s="102">
        <v>10243.411499999998</v>
      </c>
      <c r="T2180" s="254">
        <f t="shared" si="341"/>
        <v>61460.46899999999</v>
      </c>
      <c r="U2180" s="83">
        <f t="shared" si="340"/>
        <v>68835.725279999999</v>
      </c>
      <c r="V2180" s="9" t="s">
        <v>1341</v>
      </c>
      <c r="W2180" s="153" t="s">
        <v>1410</v>
      </c>
      <c r="X2180" s="244"/>
    </row>
    <row r="2181" spans="1:24" s="226" customFormat="1" ht="102">
      <c r="A2181" s="9" t="s">
        <v>8041</v>
      </c>
      <c r="B2181" s="3" t="s">
        <v>1332</v>
      </c>
      <c r="C2181" s="193" t="s">
        <v>4777</v>
      </c>
      <c r="D2181" s="191" t="s">
        <v>5202</v>
      </c>
      <c r="E2181" s="200" t="s">
        <v>5213</v>
      </c>
      <c r="F2181" s="244"/>
      <c r="G2181" s="162" t="s">
        <v>385</v>
      </c>
      <c r="H2181" s="242">
        <v>0</v>
      </c>
      <c r="I2181" s="34">
        <v>470000000</v>
      </c>
      <c r="J2181" s="21" t="s">
        <v>1330</v>
      </c>
      <c r="K2181" s="17" t="s">
        <v>1647</v>
      </c>
      <c r="L2181" s="236" t="s">
        <v>3930</v>
      </c>
      <c r="M2181" s="141" t="s">
        <v>383</v>
      </c>
      <c r="N2181" s="364" t="s">
        <v>6116</v>
      </c>
      <c r="O2181" s="3" t="s">
        <v>1382</v>
      </c>
      <c r="P2181" s="7" t="s">
        <v>1354</v>
      </c>
      <c r="Q2181" s="3" t="s">
        <v>1195</v>
      </c>
      <c r="R2181" s="211">
        <v>6</v>
      </c>
      <c r="S2181" s="102">
        <v>15703.737000000001</v>
      </c>
      <c r="T2181" s="254">
        <f t="shared" si="341"/>
        <v>94222.422000000006</v>
      </c>
      <c r="U2181" s="83">
        <f t="shared" si="340"/>
        <v>105529.11264000002</v>
      </c>
      <c r="V2181" s="9" t="s">
        <v>1341</v>
      </c>
      <c r="W2181" s="153" t="s">
        <v>1410</v>
      </c>
      <c r="X2181" s="244"/>
    </row>
    <row r="2182" spans="1:24" s="226" customFormat="1" ht="102">
      <c r="A2182" s="9" t="s">
        <v>8042</v>
      </c>
      <c r="B2182" s="3" t="s">
        <v>1332</v>
      </c>
      <c r="C2182" s="193" t="s">
        <v>4777</v>
      </c>
      <c r="D2182" s="191" t="s">
        <v>5202</v>
      </c>
      <c r="E2182" s="200" t="s">
        <v>5214</v>
      </c>
      <c r="F2182" s="244"/>
      <c r="G2182" s="162" t="s">
        <v>385</v>
      </c>
      <c r="H2182" s="242">
        <v>0</v>
      </c>
      <c r="I2182" s="34">
        <v>470000000</v>
      </c>
      <c r="J2182" s="21" t="s">
        <v>1330</v>
      </c>
      <c r="K2182" s="17" t="s">
        <v>1647</v>
      </c>
      <c r="L2182" s="236" t="s">
        <v>3930</v>
      </c>
      <c r="M2182" s="141" t="s">
        <v>383</v>
      </c>
      <c r="N2182" s="364" t="s">
        <v>6116</v>
      </c>
      <c r="O2182" s="3" t="s">
        <v>1382</v>
      </c>
      <c r="P2182" s="7" t="s">
        <v>1354</v>
      </c>
      <c r="Q2182" s="3" t="s">
        <v>1195</v>
      </c>
      <c r="R2182" s="211">
        <v>40</v>
      </c>
      <c r="S2182" s="102">
        <v>1082.3924999999999</v>
      </c>
      <c r="T2182" s="254">
        <f t="shared" si="341"/>
        <v>43295.7</v>
      </c>
      <c r="U2182" s="83">
        <f t="shared" si="340"/>
        <v>48491.184000000001</v>
      </c>
      <c r="V2182" s="9" t="s">
        <v>1341</v>
      </c>
      <c r="W2182" s="153" t="s">
        <v>1410</v>
      </c>
      <c r="X2182" s="244"/>
    </row>
    <row r="2183" spans="1:24" s="226" customFormat="1" ht="102">
      <c r="A2183" s="9" t="s">
        <v>8043</v>
      </c>
      <c r="B2183" s="3" t="s">
        <v>1332</v>
      </c>
      <c r="C2183" s="193" t="s">
        <v>4777</v>
      </c>
      <c r="D2183" s="191" t="s">
        <v>5202</v>
      </c>
      <c r="E2183" s="200" t="s">
        <v>5215</v>
      </c>
      <c r="F2183" s="244"/>
      <c r="G2183" s="162" t="s">
        <v>385</v>
      </c>
      <c r="H2183" s="242">
        <v>0</v>
      </c>
      <c r="I2183" s="34">
        <v>470000000</v>
      </c>
      <c r="J2183" s="21" t="s">
        <v>1330</v>
      </c>
      <c r="K2183" s="17" t="s">
        <v>1647</v>
      </c>
      <c r="L2183" s="236" t="s">
        <v>3930</v>
      </c>
      <c r="M2183" s="141" t="s">
        <v>383</v>
      </c>
      <c r="N2183" s="364" t="s">
        <v>6116</v>
      </c>
      <c r="O2183" s="3" t="s">
        <v>1382</v>
      </c>
      <c r="P2183" s="7" t="s">
        <v>1354</v>
      </c>
      <c r="Q2183" s="3" t="s">
        <v>1195</v>
      </c>
      <c r="R2183" s="211">
        <v>24</v>
      </c>
      <c r="S2183" s="102">
        <v>1687.077</v>
      </c>
      <c r="T2183" s="254">
        <f t="shared" si="341"/>
        <v>40489.847999999998</v>
      </c>
      <c r="U2183" s="83">
        <f t="shared" si="340"/>
        <v>45348.629760000003</v>
      </c>
      <c r="V2183" s="9" t="s">
        <v>1341</v>
      </c>
      <c r="W2183" s="153" t="s">
        <v>1410</v>
      </c>
      <c r="X2183" s="244"/>
    </row>
    <row r="2184" spans="1:24" s="226" customFormat="1" ht="102">
      <c r="A2184" s="9" t="s">
        <v>8044</v>
      </c>
      <c r="B2184" s="3" t="s">
        <v>1332</v>
      </c>
      <c r="C2184" s="193" t="s">
        <v>4777</v>
      </c>
      <c r="D2184" s="191" t="s">
        <v>5202</v>
      </c>
      <c r="E2184" s="200" t="s">
        <v>5216</v>
      </c>
      <c r="F2184" s="244"/>
      <c r="G2184" s="162" t="s">
        <v>385</v>
      </c>
      <c r="H2184" s="242">
        <v>0</v>
      </c>
      <c r="I2184" s="34">
        <v>470000000</v>
      </c>
      <c r="J2184" s="21" t="s">
        <v>1330</v>
      </c>
      <c r="K2184" s="17" t="s">
        <v>1647</v>
      </c>
      <c r="L2184" s="236" t="s">
        <v>3930</v>
      </c>
      <c r="M2184" s="141" t="s">
        <v>383</v>
      </c>
      <c r="N2184" s="364" t="s">
        <v>6116</v>
      </c>
      <c r="O2184" s="3" t="s">
        <v>1382</v>
      </c>
      <c r="P2184" s="7" t="s">
        <v>1354</v>
      </c>
      <c r="Q2184" s="3" t="s">
        <v>1195</v>
      </c>
      <c r="R2184" s="211">
        <v>8</v>
      </c>
      <c r="S2184" s="102">
        <v>115660.314</v>
      </c>
      <c r="T2184" s="254">
        <f t="shared" si="341"/>
        <v>925282.51199999999</v>
      </c>
      <c r="U2184" s="83">
        <f t="shared" si="340"/>
        <v>1036316.41344</v>
      </c>
      <c r="V2184" s="9" t="s">
        <v>1341</v>
      </c>
      <c r="W2184" s="153" t="s">
        <v>1410</v>
      </c>
      <c r="X2184" s="244"/>
    </row>
    <row r="2185" spans="1:24" s="226" customFormat="1" ht="102">
      <c r="A2185" s="9" t="s">
        <v>8045</v>
      </c>
      <c r="B2185" s="3" t="s">
        <v>1332</v>
      </c>
      <c r="C2185" s="193" t="s">
        <v>4777</v>
      </c>
      <c r="D2185" s="191" t="s">
        <v>5202</v>
      </c>
      <c r="E2185" s="200" t="s">
        <v>5217</v>
      </c>
      <c r="F2185" s="244"/>
      <c r="G2185" s="162" t="s">
        <v>385</v>
      </c>
      <c r="H2185" s="242">
        <v>0</v>
      </c>
      <c r="I2185" s="34">
        <v>470000000</v>
      </c>
      <c r="J2185" s="21" t="s">
        <v>1330</v>
      </c>
      <c r="K2185" s="17" t="s">
        <v>1647</v>
      </c>
      <c r="L2185" s="236" t="s">
        <v>3930</v>
      </c>
      <c r="M2185" s="141" t="s">
        <v>383</v>
      </c>
      <c r="N2185" s="364" t="s">
        <v>6116</v>
      </c>
      <c r="O2185" s="3" t="s">
        <v>1382</v>
      </c>
      <c r="P2185" s="7" t="s">
        <v>1354</v>
      </c>
      <c r="Q2185" s="3" t="s">
        <v>1195</v>
      </c>
      <c r="R2185" s="211">
        <v>20</v>
      </c>
      <c r="S2185" s="102">
        <v>1173.6571875</v>
      </c>
      <c r="T2185" s="254">
        <f t="shared" si="341"/>
        <v>23473.143749999999</v>
      </c>
      <c r="U2185" s="83">
        <f t="shared" si="340"/>
        <v>26289.921000000002</v>
      </c>
      <c r="V2185" s="9" t="s">
        <v>1341</v>
      </c>
      <c r="W2185" s="153" t="s">
        <v>1410</v>
      </c>
      <c r="X2185" s="244"/>
    </row>
    <row r="2186" spans="1:24" s="226" customFormat="1" ht="102">
      <c r="A2186" s="9" t="s">
        <v>8046</v>
      </c>
      <c r="B2186" s="3" t="s">
        <v>1332</v>
      </c>
      <c r="C2186" s="193" t="s">
        <v>4777</v>
      </c>
      <c r="D2186" s="191" t="s">
        <v>5202</v>
      </c>
      <c r="E2186" s="200" t="s">
        <v>5218</v>
      </c>
      <c r="F2186" s="244"/>
      <c r="G2186" s="162" t="s">
        <v>385</v>
      </c>
      <c r="H2186" s="242">
        <v>0</v>
      </c>
      <c r="I2186" s="34">
        <v>470000000</v>
      </c>
      <c r="J2186" s="21" t="s">
        <v>1330</v>
      </c>
      <c r="K2186" s="17" t="s">
        <v>1647</v>
      </c>
      <c r="L2186" s="236" t="s">
        <v>3930</v>
      </c>
      <c r="M2186" s="141" t="s">
        <v>383</v>
      </c>
      <c r="N2186" s="364" t="s">
        <v>6116</v>
      </c>
      <c r="O2186" s="3" t="s">
        <v>1382</v>
      </c>
      <c r="P2186" s="7" t="s">
        <v>1354</v>
      </c>
      <c r="Q2186" s="3" t="s">
        <v>1195</v>
      </c>
      <c r="R2186" s="211">
        <v>20</v>
      </c>
      <c r="S2186" s="102">
        <v>1173.6571875</v>
      </c>
      <c r="T2186" s="254">
        <f t="shared" si="341"/>
        <v>23473.143749999999</v>
      </c>
      <c r="U2186" s="83">
        <f t="shared" si="340"/>
        <v>26289.921000000002</v>
      </c>
      <c r="V2186" s="9" t="s">
        <v>1341</v>
      </c>
      <c r="W2186" s="153" t="s">
        <v>1410</v>
      </c>
      <c r="X2186" s="244"/>
    </row>
    <row r="2187" spans="1:24" s="226" customFormat="1" ht="102">
      <c r="A2187" s="9" t="s">
        <v>8047</v>
      </c>
      <c r="B2187" s="3" t="s">
        <v>1332</v>
      </c>
      <c r="C2187" s="193" t="s">
        <v>4777</v>
      </c>
      <c r="D2187" s="191" t="s">
        <v>5202</v>
      </c>
      <c r="E2187" s="200" t="s">
        <v>5219</v>
      </c>
      <c r="F2187" s="244"/>
      <c r="G2187" s="162" t="s">
        <v>385</v>
      </c>
      <c r="H2187" s="242">
        <v>0</v>
      </c>
      <c r="I2187" s="34">
        <v>470000000</v>
      </c>
      <c r="J2187" s="21" t="s">
        <v>1330</v>
      </c>
      <c r="K2187" s="17" t="s">
        <v>1647</v>
      </c>
      <c r="L2187" s="236" t="s">
        <v>3930</v>
      </c>
      <c r="M2187" s="141" t="s">
        <v>383</v>
      </c>
      <c r="N2187" s="364" t="s">
        <v>6116</v>
      </c>
      <c r="O2187" s="3" t="s">
        <v>1382</v>
      </c>
      <c r="P2187" s="7" t="s">
        <v>1354</v>
      </c>
      <c r="Q2187" s="3" t="s">
        <v>1195</v>
      </c>
      <c r="R2187" s="211">
        <v>20</v>
      </c>
      <c r="S2187" s="102">
        <v>1173.6571875</v>
      </c>
      <c r="T2187" s="254">
        <f t="shared" si="341"/>
        <v>23473.143749999999</v>
      </c>
      <c r="U2187" s="83">
        <f t="shared" si="340"/>
        <v>26289.921000000002</v>
      </c>
      <c r="V2187" s="9" t="s">
        <v>1341</v>
      </c>
      <c r="W2187" s="153" t="s">
        <v>1410</v>
      </c>
      <c r="X2187" s="244"/>
    </row>
    <row r="2188" spans="1:24" s="226" customFormat="1" ht="102">
      <c r="A2188" s="9" t="s">
        <v>8048</v>
      </c>
      <c r="B2188" s="3" t="s">
        <v>1332</v>
      </c>
      <c r="C2188" s="193" t="s">
        <v>4777</v>
      </c>
      <c r="D2188" s="191" t="s">
        <v>5202</v>
      </c>
      <c r="E2188" s="200" t="s">
        <v>5220</v>
      </c>
      <c r="F2188" s="244"/>
      <c r="G2188" s="162" t="s">
        <v>385</v>
      </c>
      <c r="H2188" s="242">
        <v>0</v>
      </c>
      <c r="I2188" s="34">
        <v>470000000</v>
      </c>
      <c r="J2188" s="21" t="s">
        <v>1330</v>
      </c>
      <c r="K2188" s="17" t="s">
        <v>1647</v>
      </c>
      <c r="L2188" s="236" t="s">
        <v>3930</v>
      </c>
      <c r="M2188" s="141" t="s">
        <v>383</v>
      </c>
      <c r="N2188" s="364" t="s">
        <v>6116</v>
      </c>
      <c r="O2188" s="3" t="s">
        <v>1382</v>
      </c>
      <c r="P2188" s="7" t="s">
        <v>1354</v>
      </c>
      <c r="Q2188" s="3" t="s">
        <v>1195</v>
      </c>
      <c r="R2188" s="211">
        <v>20</v>
      </c>
      <c r="S2188" s="102">
        <v>1173.6571875</v>
      </c>
      <c r="T2188" s="254">
        <f t="shared" si="341"/>
        <v>23473.143749999999</v>
      </c>
      <c r="U2188" s="83">
        <f t="shared" si="340"/>
        <v>26289.921000000002</v>
      </c>
      <c r="V2188" s="9" t="s">
        <v>1341</v>
      </c>
      <c r="W2188" s="153" t="s">
        <v>1410</v>
      </c>
      <c r="X2188" s="244"/>
    </row>
    <row r="2189" spans="1:24" s="226" customFormat="1" ht="102">
      <c r="A2189" s="9" t="s">
        <v>8049</v>
      </c>
      <c r="B2189" s="3" t="s">
        <v>1332</v>
      </c>
      <c r="C2189" s="193" t="s">
        <v>4777</v>
      </c>
      <c r="D2189" s="191" t="s">
        <v>5202</v>
      </c>
      <c r="E2189" s="200" t="s">
        <v>5221</v>
      </c>
      <c r="F2189" s="244"/>
      <c r="G2189" s="162" t="s">
        <v>385</v>
      </c>
      <c r="H2189" s="242">
        <v>0</v>
      </c>
      <c r="I2189" s="34">
        <v>470000000</v>
      </c>
      <c r="J2189" s="21" t="s">
        <v>1330</v>
      </c>
      <c r="K2189" s="17" t="s">
        <v>1647</v>
      </c>
      <c r="L2189" s="236" t="s">
        <v>3930</v>
      </c>
      <c r="M2189" s="141" t="s">
        <v>383</v>
      </c>
      <c r="N2189" s="364" t="s">
        <v>6116</v>
      </c>
      <c r="O2189" s="3" t="s">
        <v>1382</v>
      </c>
      <c r="P2189" s="7" t="s">
        <v>1354</v>
      </c>
      <c r="Q2189" s="3" t="s">
        <v>1195</v>
      </c>
      <c r="R2189" s="211">
        <v>20</v>
      </c>
      <c r="S2189" s="102">
        <v>1173.6571875</v>
      </c>
      <c r="T2189" s="254">
        <f t="shared" si="341"/>
        <v>23473.143749999999</v>
      </c>
      <c r="U2189" s="83">
        <f t="shared" si="340"/>
        <v>26289.921000000002</v>
      </c>
      <c r="V2189" s="9" t="s">
        <v>1341</v>
      </c>
      <c r="W2189" s="153" t="s">
        <v>1410</v>
      </c>
      <c r="X2189" s="244"/>
    </row>
    <row r="2190" spans="1:24" s="226" customFormat="1" ht="102">
      <c r="A2190" s="9" t="s">
        <v>8050</v>
      </c>
      <c r="B2190" s="3" t="s">
        <v>1332</v>
      </c>
      <c r="C2190" s="193" t="s">
        <v>4777</v>
      </c>
      <c r="D2190" s="191" t="s">
        <v>5202</v>
      </c>
      <c r="E2190" s="200" t="s">
        <v>5222</v>
      </c>
      <c r="F2190" s="244"/>
      <c r="G2190" s="162" t="s">
        <v>385</v>
      </c>
      <c r="H2190" s="242">
        <v>0</v>
      </c>
      <c r="I2190" s="34">
        <v>470000000</v>
      </c>
      <c r="J2190" s="21" t="s">
        <v>1330</v>
      </c>
      <c r="K2190" s="17" t="s">
        <v>1647</v>
      </c>
      <c r="L2190" s="236" t="s">
        <v>3930</v>
      </c>
      <c r="M2190" s="141" t="s">
        <v>383</v>
      </c>
      <c r="N2190" s="364" t="s">
        <v>6116</v>
      </c>
      <c r="O2190" s="3" t="s">
        <v>1382</v>
      </c>
      <c r="P2190" s="7" t="s">
        <v>1354</v>
      </c>
      <c r="Q2190" s="3" t="s">
        <v>1195</v>
      </c>
      <c r="R2190" s="211">
        <v>20</v>
      </c>
      <c r="S2190" s="102">
        <v>1173.6571875</v>
      </c>
      <c r="T2190" s="254">
        <f t="shared" si="341"/>
        <v>23473.143749999999</v>
      </c>
      <c r="U2190" s="83">
        <f t="shared" si="340"/>
        <v>26289.921000000002</v>
      </c>
      <c r="V2190" s="9" t="s">
        <v>1341</v>
      </c>
      <c r="W2190" s="153" t="s">
        <v>1410</v>
      </c>
      <c r="X2190" s="244"/>
    </row>
    <row r="2191" spans="1:24" s="226" customFormat="1" ht="102">
      <c r="A2191" s="9" t="s">
        <v>8051</v>
      </c>
      <c r="B2191" s="3" t="s">
        <v>1332</v>
      </c>
      <c r="C2191" s="193" t="s">
        <v>4777</v>
      </c>
      <c r="D2191" s="191" t="s">
        <v>5202</v>
      </c>
      <c r="E2191" s="200" t="s">
        <v>5223</v>
      </c>
      <c r="F2191" s="244"/>
      <c r="G2191" s="162" t="s">
        <v>385</v>
      </c>
      <c r="H2191" s="242">
        <v>0</v>
      </c>
      <c r="I2191" s="34">
        <v>470000000</v>
      </c>
      <c r="J2191" s="21" t="s">
        <v>1330</v>
      </c>
      <c r="K2191" s="17" t="s">
        <v>1647</v>
      </c>
      <c r="L2191" s="236" t="s">
        <v>3930</v>
      </c>
      <c r="M2191" s="141" t="s">
        <v>383</v>
      </c>
      <c r="N2191" s="364" t="s">
        <v>6116</v>
      </c>
      <c r="O2191" s="3" t="s">
        <v>1382</v>
      </c>
      <c r="P2191" s="7" t="s">
        <v>1354</v>
      </c>
      <c r="Q2191" s="3" t="s">
        <v>1195</v>
      </c>
      <c r="R2191" s="211">
        <v>30</v>
      </c>
      <c r="S2191" s="102">
        <v>100007.67</v>
      </c>
      <c r="T2191" s="254">
        <f t="shared" si="341"/>
        <v>3000230.1</v>
      </c>
      <c r="U2191" s="83">
        <f t="shared" si="340"/>
        <v>3360257.7120000003</v>
      </c>
      <c r="V2191" s="9" t="s">
        <v>1341</v>
      </c>
      <c r="W2191" s="153" t="s">
        <v>1410</v>
      </c>
      <c r="X2191" s="244"/>
    </row>
    <row r="2192" spans="1:24" s="226" customFormat="1" ht="102">
      <c r="A2192" s="9" t="s">
        <v>8052</v>
      </c>
      <c r="B2192" s="3" t="s">
        <v>1332</v>
      </c>
      <c r="C2192" s="193" t="s">
        <v>4777</v>
      </c>
      <c r="D2192" s="191" t="s">
        <v>5202</v>
      </c>
      <c r="E2192" s="200" t="s">
        <v>5224</v>
      </c>
      <c r="F2192" s="244"/>
      <c r="G2192" s="162" t="s">
        <v>385</v>
      </c>
      <c r="H2192" s="242">
        <v>0</v>
      </c>
      <c r="I2192" s="34">
        <v>470000000</v>
      </c>
      <c r="J2192" s="21" t="s">
        <v>1330</v>
      </c>
      <c r="K2192" s="17" t="s">
        <v>1647</v>
      </c>
      <c r="L2192" s="236" t="s">
        <v>3930</v>
      </c>
      <c r="M2192" s="141" t="s">
        <v>383</v>
      </c>
      <c r="N2192" s="364" t="s">
        <v>6116</v>
      </c>
      <c r="O2192" s="3" t="s">
        <v>1382</v>
      </c>
      <c r="P2192" s="7" t="s">
        <v>1354</v>
      </c>
      <c r="Q2192" s="3" t="s">
        <v>1195</v>
      </c>
      <c r="R2192" s="211">
        <v>6</v>
      </c>
      <c r="S2192" s="102">
        <v>442997.1</v>
      </c>
      <c r="T2192" s="254">
        <f t="shared" si="341"/>
        <v>2657982.5999999996</v>
      </c>
      <c r="U2192" s="83">
        <f t="shared" si="340"/>
        <v>2976940.5119999996</v>
      </c>
      <c r="V2192" s="9" t="s">
        <v>1341</v>
      </c>
      <c r="W2192" s="153" t="s">
        <v>1410</v>
      </c>
      <c r="X2192" s="244"/>
    </row>
    <row r="2193" spans="1:24" s="226" customFormat="1" ht="102">
      <c r="A2193" s="9" t="s">
        <v>8053</v>
      </c>
      <c r="B2193" s="3" t="s">
        <v>1332</v>
      </c>
      <c r="C2193" s="193" t="s">
        <v>4777</v>
      </c>
      <c r="D2193" s="191" t="s">
        <v>5202</v>
      </c>
      <c r="E2193" s="200" t="s">
        <v>5225</v>
      </c>
      <c r="F2193" s="244"/>
      <c r="G2193" s="162" t="s">
        <v>385</v>
      </c>
      <c r="H2193" s="242">
        <v>0</v>
      </c>
      <c r="I2193" s="34">
        <v>470000000</v>
      </c>
      <c r="J2193" s="21" t="s">
        <v>1330</v>
      </c>
      <c r="K2193" s="17" t="s">
        <v>1647</v>
      </c>
      <c r="L2193" s="236" t="s">
        <v>3930</v>
      </c>
      <c r="M2193" s="141" t="s">
        <v>383</v>
      </c>
      <c r="N2193" s="364" t="s">
        <v>6116</v>
      </c>
      <c r="O2193" s="3" t="s">
        <v>1382</v>
      </c>
      <c r="P2193" s="7" t="s">
        <v>1354</v>
      </c>
      <c r="Q2193" s="3" t="s">
        <v>1195</v>
      </c>
      <c r="R2193" s="211">
        <v>8</v>
      </c>
      <c r="S2193" s="102">
        <v>70857.255000000005</v>
      </c>
      <c r="T2193" s="254">
        <f t="shared" si="341"/>
        <v>566858.04</v>
      </c>
      <c r="U2193" s="83">
        <f t="shared" si="340"/>
        <v>634881.00480000011</v>
      </c>
      <c r="V2193" s="9" t="s">
        <v>1341</v>
      </c>
      <c r="W2193" s="153" t="s">
        <v>1410</v>
      </c>
      <c r="X2193" s="244"/>
    </row>
    <row r="2194" spans="1:24" s="226" customFormat="1" ht="102">
      <c r="A2194" s="9" t="s">
        <v>8054</v>
      </c>
      <c r="B2194" s="3" t="s">
        <v>1332</v>
      </c>
      <c r="C2194" s="193" t="s">
        <v>5121</v>
      </c>
      <c r="D2194" s="211" t="s">
        <v>5122</v>
      </c>
      <c r="E2194" s="200" t="s">
        <v>5226</v>
      </c>
      <c r="F2194" s="244"/>
      <c r="G2194" s="162" t="s">
        <v>385</v>
      </c>
      <c r="H2194" s="242">
        <v>0</v>
      </c>
      <c r="I2194" s="34">
        <v>470000000</v>
      </c>
      <c r="J2194" s="21" t="s">
        <v>1330</v>
      </c>
      <c r="K2194" s="17" t="s">
        <v>1647</v>
      </c>
      <c r="L2194" s="236" t="s">
        <v>3930</v>
      </c>
      <c r="M2194" s="141" t="s">
        <v>383</v>
      </c>
      <c r="N2194" s="364" t="s">
        <v>6116</v>
      </c>
      <c r="O2194" s="3" t="s">
        <v>1382</v>
      </c>
      <c r="P2194" s="7" t="s">
        <v>1354</v>
      </c>
      <c r="Q2194" s="3" t="s">
        <v>1195</v>
      </c>
      <c r="R2194" s="211">
        <v>3</v>
      </c>
      <c r="S2194" s="102">
        <v>226040.65049999999</v>
      </c>
      <c r="T2194" s="254">
        <f t="shared" si="341"/>
        <v>678121.95149999997</v>
      </c>
      <c r="U2194" s="83">
        <f t="shared" si="340"/>
        <v>759496.58568000002</v>
      </c>
      <c r="V2194" s="9" t="s">
        <v>1341</v>
      </c>
      <c r="W2194" s="153" t="s">
        <v>1410</v>
      </c>
      <c r="X2194" s="244"/>
    </row>
    <row r="2195" spans="1:24" s="226" customFormat="1" ht="102">
      <c r="A2195" s="9" t="s">
        <v>8055</v>
      </c>
      <c r="B2195" s="3" t="s">
        <v>1332</v>
      </c>
      <c r="C2195" s="194" t="s">
        <v>4643</v>
      </c>
      <c r="D2195" s="191" t="s">
        <v>4644</v>
      </c>
      <c r="E2195" s="212" t="s">
        <v>5227</v>
      </c>
      <c r="F2195" s="244"/>
      <c r="G2195" s="162" t="s">
        <v>385</v>
      </c>
      <c r="H2195" s="242">
        <v>0</v>
      </c>
      <c r="I2195" s="34">
        <v>470000000</v>
      </c>
      <c r="J2195" s="21" t="s">
        <v>1330</v>
      </c>
      <c r="K2195" s="17" t="s">
        <v>1647</v>
      </c>
      <c r="L2195" s="236" t="s">
        <v>3930</v>
      </c>
      <c r="M2195" s="141" t="s">
        <v>383</v>
      </c>
      <c r="N2195" s="364" t="s">
        <v>6116</v>
      </c>
      <c r="O2195" s="3" t="s">
        <v>1382</v>
      </c>
      <c r="P2195" s="7" t="s">
        <v>1354</v>
      </c>
      <c r="Q2195" s="3" t="s">
        <v>1195</v>
      </c>
      <c r="R2195" s="212">
        <v>20</v>
      </c>
      <c r="S2195" s="102">
        <v>963.9</v>
      </c>
      <c r="T2195" s="254">
        <f t="shared" si="341"/>
        <v>19278</v>
      </c>
      <c r="U2195" s="83">
        <f t="shared" ref="U2195:U2258" si="342">T2195*1.12</f>
        <v>21591.360000000001</v>
      </c>
      <c r="V2195" s="9" t="s">
        <v>1341</v>
      </c>
      <c r="W2195" s="153" t="s">
        <v>1410</v>
      </c>
      <c r="X2195" s="244"/>
    </row>
    <row r="2196" spans="1:24" s="226" customFormat="1" ht="102">
      <c r="A2196" s="9" t="s">
        <v>8056</v>
      </c>
      <c r="B2196" s="3" t="s">
        <v>1332</v>
      </c>
      <c r="C2196" s="194" t="s">
        <v>4643</v>
      </c>
      <c r="D2196" s="191" t="s">
        <v>4644</v>
      </c>
      <c r="E2196" s="212" t="s">
        <v>5228</v>
      </c>
      <c r="F2196" s="244"/>
      <c r="G2196" s="162" t="s">
        <v>385</v>
      </c>
      <c r="H2196" s="242">
        <v>0</v>
      </c>
      <c r="I2196" s="34">
        <v>470000000</v>
      </c>
      <c r="J2196" s="21" t="s">
        <v>1330</v>
      </c>
      <c r="K2196" s="17" t="s">
        <v>1647</v>
      </c>
      <c r="L2196" s="236" t="s">
        <v>3930</v>
      </c>
      <c r="M2196" s="141" t="s">
        <v>383</v>
      </c>
      <c r="N2196" s="364" t="s">
        <v>6116</v>
      </c>
      <c r="O2196" s="3" t="s">
        <v>1382</v>
      </c>
      <c r="P2196" s="7" t="s">
        <v>1354</v>
      </c>
      <c r="Q2196" s="3" t="s">
        <v>1195</v>
      </c>
      <c r="R2196" s="212">
        <v>20</v>
      </c>
      <c r="S2196" s="102">
        <v>1218.7455</v>
      </c>
      <c r="T2196" s="254">
        <f t="shared" si="341"/>
        <v>24374.91</v>
      </c>
      <c r="U2196" s="83">
        <f t="shared" si="342"/>
        <v>27299.899200000003</v>
      </c>
      <c r="V2196" s="9" t="s">
        <v>1341</v>
      </c>
      <c r="W2196" s="153" t="s">
        <v>1410</v>
      </c>
      <c r="X2196" s="244"/>
    </row>
    <row r="2197" spans="1:24" s="226" customFormat="1" ht="102">
      <c r="A2197" s="9" t="s">
        <v>8057</v>
      </c>
      <c r="B2197" s="3" t="s">
        <v>1332</v>
      </c>
      <c r="C2197" s="194" t="s">
        <v>4643</v>
      </c>
      <c r="D2197" s="191" t="s">
        <v>4644</v>
      </c>
      <c r="E2197" s="212" t="s">
        <v>5229</v>
      </c>
      <c r="F2197" s="244"/>
      <c r="G2197" s="162" t="s">
        <v>385</v>
      </c>
      <c r="H2197" s="242">
        <v>0</v>
      </c>
      <c r="I2197" s="34">
        <v>470000000</v>
      </c>
      <c r="J2197" s="21" t="s">
        <v>1330</v>
      </c>
      <c r="K2197" s="17" t="s">
        <v>1647</v>
      </c>
      <c r="L2197" s="236" t="s">
        <v>3930</v>
      </c>
      <c r="M2197" s="141" t="s">
        <v>383</v>
      </c>
      <c r="N2197" s="364" t="s">
        <v>6116</v>
      </c>
      <c r="O2197" s="3" t="s">
        <v>1382</v>
      </c>
      <c r="P2197" s="7" t="s">
        <v>1354</v>
      </c>
      <c r="Q2197" s="3" t="s">
        <v>1195</v>
      </c>
      <c r="R2197" s="212">
        <v>20</v>
      </c>
      <c r="S2197" s="102">
        <v>1687.4970000000001</v>
      </c>
      <c r="T2197" s="254">
        <f t="shared" si="341"/>
        <v>33749.94</v>
      </c>
      <c r="U2197" s="83">
        <f t="shared" si="342"/>
        <v>37799.93280000001</v>
      </c>
      <c r="V2197" s="9" t="s">
        <v>1341</v>
      </c>
      <c r="W2197" s="153" t="s">
        <v>1410</v>
      </c>
      <c r="X2197" s="244"/>
    </row>
    <row r="2198" spans="1:24" s="226" customFormat="1" ht="102">
      <c r="A2198" s="9" t="s">
        <v>8058</v>
      </c>
      <c r="B2198" s="3" t="s">
        <v>1332</v>
      </c>
      <c r="C2198" s="194" t="s">
        <v>4643</v>
      </c>
      <c r="D2198" s="191" t="s">
        <v>4644</v>
      </c>
      <c r="E2198" s="212" t="s">
        <v>5230</v>
      </c>
      <c r="F2198" s="244"/>
      <c r="G2198" s="162" t="s">
        <v>385</v>
      </c>
      <c r="H2198" s="242">
        <v>0</v>
      </c>
      <c r="I2198" s="34">
        <v>470000000</v>
      </c>
      <c r="J2198" s="21" t="s">
        <v>1330</v>
      </c>
      <c r="K2198" s="17" t="s">
        <v>1647</v>
      </c>
      <c r="L2198" s="236" t="s">
        <v>3930</v>
      </c>
      <c r="M2198" s="141" t="s">
        <v>383</v>
      </c>
      <c r="N2198" s="364" t="s">
        <v>6116</v>
      </c>
      <c r="O2198" s="3" t="s">
        <v>1382</v>
      </c>
      <c r="P2198" s="7" t="s">
        <v>1354</v>
      </c>
      <c r="Q2198" s="3" t="s">
        <v>1195</v>
      </c>
      <c r="R2198" s="212">
        <v>20</v>
      </c>
      <c r="S2198" s="102">
        <v>1218.7455</v>
      </c>
      <c r="T2198" s="254">
        <f t="shared" si="341"/>
        <v>24374.91</v>
      </c>
      <c r="U2198" s="83">
        <f t="shared" si="342"/>
        <v>27299.899200000003</v>
      </c>
      <c r="V2198" s="9" t="s">
        <v>1341</v>
      </c>
      <c r="W2198" s="153" t="s">
        <v>1410</v>
      </c>
      <c r="X2198" s="244"/>
    </row>
    <row r="2199" spans="1:24" s="226" customFormat="1" ht="102">
      <c r="A2199" s="9" t="s">
        <v>8059</v>
      </c>
      <c r="B2199" s="3" t="s">
        <v>1332</v>
      </c>
      <c r="C2199" s="194" t="s">
        <v>4643</v>
      </c>
      <c r="D2199" s="191" t="s">
        <v>4644</v>
      </c>
      <c r="E2199" s="212" t="s">
        <v>5231</v>
      </c>
      <c r="F2199" s="244"/>
      <c r="G2199" s="162" t="s">
        <v>385</v>
      </c>
      <c r="H2199" s="242">
        <v>0</v>
      </c>
      <c r="I2199" s="34">
        <v>470000000</v>
      </c>
      <c r="J2199" s="21" t="s">
        <v>1330</v>
      </c>
      <c r="K2199" s="17" t="s">
        <v>1647</v>
      </c>
      <c r="L2199" s="236" t="s">
        <v>3930</v>
      </c>
      <c r="M2199" s="141" t="s">
        <v>383</v>
      </c>
      <c r="N2199" s="364" t="s">
        <v>6116</v>
      </c>
      <c r="O2199" s="3" t="s">
        <v>1382</v>
      </c>
      <c r="P2199" s="7" t="s">
        <v>1354</v>
      </c>
      <c r="Q2199" s="3" t="s">
        <v>1195</v>
      </c>
      <c r="R2199" s="212">
        <v>20</v>
      </c>
      <c r="S2199" s="102">
        <v>1218.7455</v>
      </c>
      <c r="T2199" s="254">
        <f t="shared" si="341"/>
        <v>24374.91</v>
      </c>
      <c r="U2199" s="83">
        <f t="shared" si="342"/>
        <v>27299.899200000003</v>
      </c>
      <c r="V2199" s="9" t="s">
        <v>1341</v>
      </c>
      <c r="W2199" s="153" t="s">
        <v>1410</v>
      </c>
      <c r="X2199" s="244"/>
    </row>
    <row r="2200" spans="1:24" s="226" customFormat="1" ht="102">
      <c r="A2200" s="9" t="s">
        <v>8060</v>
      </c>
      <c r="B2200" s="3" t="s">
        <v>1332</v>
      </c>
      <c r="C2200" s="194" t="s">
        <v>4643</v>
      </c>
      <c r="D2200" s="191" t="s">
        <v>4644</v>
      </c>
      <c r="E2200" s="212" t="s">
        <v>5232</v>
      </c>
      <c r="F2200" s="244"/>
      <c r="G2200" s="162" t="s">
        <v>385</v>
      </c>
      <c r="H2200" s="242">
        <v>0</v>
      </c>
      <c r="I2200" s="34">
        <v>470000000</v>
      </c>
      <c r="J2200" s="21" t="s">
        <v>1330</v>
      </c>
      <c r="K2200" s="17" t="s">
        <v>1647</v>
      </c>
      <c r="L2200" s="236" t="s">
        <v>3930</v>
      </c>
      <c r="M2200" s="141" t="s">
        <v>383</v>
      </c>
      <c r="N2200" s="364" t="s">
        <v>6116</v>
      </c>
      <c r="O2200" s="3" t="s">
        <v>1382</v>
      </c>
      <c r="P2200" s="7" t="s">
        <v>1354</v>
      </c>
      <c r="Q2200" s="3" t="s">
        <v>1195</v>
      </c>
      <c r="R2200" s="212">
        <v>20</v>
      </c>
      <c r="S2200" s="102">
        <v>1218.7455</v>
      </c>
      <c r="T2200" s="254">
        <f t="shared" si="341"/>
        <v>24374.91</v>
      </c>
      <c r="U2200" s="83">
        <f t="shared" si="342"/>
        <v>27299.899200000003</v>
      </c>
      <c r="V2200" s="9" t="s">
        <v>1341</v>
      </c>
      <c r="W2200" s="153" t="s">
        <v>1410</v>
      </c>
      <c r="X2200" s="244"/>
    </row>
    <row r="2201" spans="1:24" s="226" customFormat="1" ht="102">
      <c r="A2201" s="9" t="s">
        <v>8061</v>
      </c>
      <c r="B2201" s="3" t="s">
        <v>1332</v>
      </c>
      <c r="C2201" s="194" t="s">
        <v>4643</v>
      </c>
      <c r="D2201" s="191" t="s">
        <v>4644</v>
      </c>
      <c r="E2201" s="212" t="s">
        <v>5233</v>
      </c>
      <c r="F2201" s="244"/>
      <c r="G2201" s="162" t="s">
        <v>385</v>
      </c>
      <c r="H2201" s="242">
        <v>0</v>
      </c>
      <c r="I2201" s="34">
        <v>470000000</v>
      </c>
      <c r="J2201" s="21" t="s">
        <v>1330</v>
      </c>
      <c r="K2201" s="17" t="s">
        <v>1647</v>
      </c>
      <c r="L2201" s="236" t="s">
        <v>3930</v>
      </c>
      <c r="M2201" s="141" t="s">
        <v>383</v>
      </c>
      <c r="N2201" s="364" t="s">
        <v>6116</v>
      </c>
      <c r="O2201" s="3" t="s">
        <v>1382</v>
      </c>
      <c r="P2201" s="7" t="s">
        <v>1354</v>
      </c>
      <c r="Q2201" s="3" t="s">
        <v>1195</v>
      </c>
      <c r="R2201" s="212">
        <v>20</v>
      </c>
      <c r="S2201" s="102">
        <v>1890</v>
      </c>
      <c r="T2201" s="254">
        <f t="shared" si="341"/>
        <v>37800</v>
      </c>
      <c r="U2201" s="83">
        <f t="shared" si="342"/>
        <v>42336.000000000007</v>
      </c>
      <c r="V2201" s="9" t="s">
        <v>1341</v>
      </c>
      <c r="W2201" s="153" t="s">
        <v>1410</v>
      </c>
      <c r="X2201" s="244"/>
    </row>
    <row r="2202" spans="1:24" s="226" customFormat="1" ht="102">
      <c r="A2202" s="9" t="s">
        <v>8062</v>
      </c>
      <c r="B2202" s="3" t="s">
        <v>1332</v>
      </c>
      <c r="C2202" s="194" t="s">
        <v>4643</v>
      </c>
      <c r="D2202" s="191" t="s">
        <v>4644</v>
      </c>
      <c r="E2202" s="212" t="s">
        <v>5234</v>
      </c>
      <c r="F2202" s="244"/>
      <c r="G2202" s="162" t="s">
        <v>385</v>
      </c>
      <c r="H2202" s="242">
        <v>0</v>
      </c>
      <c r="I2202" s="34">
        <v>470000000</v>
      </c>
      <c r="J2202" s="21" t="s">
        <v>1330</v>
      </c>
      <c r="K2202" s="17" t="s">
        <v>1647</v>
      </c>
      <c r="L2202" s="236" t="s">
        <v>3930</v>
      </c>
      <c r="M2202" s="141" t="s">
        <v>383</v>
      </c>
      <c r="N2202" s="364" t="s">
        <v>6116</v>
      </c>
      <c r="O2202" s="3" t="s">
        <v>1382</v>
      </c>
      <c r="P2202" s="7" t="s">
        <v>1354</v>
      </c>
      <c r="Q2202" s="3" t="s">
        <v>1195</v>
      </c>
      <c r="R2202" s="212">
        <v>20</v>
      </c>
      <c r="S2202" s="102">
        <v>1575</v>
      </c>
      <c r="T2202" s="254">
        <f t="shared" si="341"/>
        <v>31500</v>
      </c>
      <c r="U2202" s="83">
        <f t="shared" si="342"/>
        <v>35280</v>
      </c>
      <c r="V2202" s="9" t="s">
        <v>1341</v>
      </c>
      <c r="W2202" s="153" t="s">
        <v>1410</v>
      </c>
      <c r="X2202" s="244"/>
    </row>
    <row r="2203" spans="1:24" s="226" customFormat="1" ht="102">
      <c r="A2203" s="9" t="s">
        <v>8063</v>
      </c>
      <c r="B2203" s="3" t="s">
        <v>1332</v>
      </c>
      <c r="C2203" s="194" t="s">
        <v>4643</v>
      </c>
      <c r="D2203" s="191" t="s">
        <v>4644</v>
      </c>
      <c r="E2203" s="212" t="s">
        <v>5235</v>
      </c>
      <c r="F2203" s="244"/>
      <c r="G2203" s="162" t="s">
        <v>385</v>
      </c>
      <c r="H2203" s="242">
        <v>0</v>
      </c>
      <c r="I2203" s="34">
        <v>470000000</v>
      </c>
      <c r="J2203" s="21" t="s">
        <v>1330</v>
      </c>
      <c r="K2203" s="17" t="s">
        <v>1647</v>
      </c>
      <c r="L2203" s="236" t="s">
        <v>3930</v>
      </c>
      <c r="M2203" s="141" t="s">
        <v>383</v>
      </c>
      <c r="N2203" s="364" t="s">
        <v>6116</v>
      </c>
      <c r="O2203" s="3" t="s">
        <v>1382</v>
      </c>
      <c r="P2203" s="7" t="s">
        <v>1354</v>
      </c>
      <c r="Q2203" s="3" t="s">
        <v>1195</v>
      </c>
      <c r="R2203" s="212">
        <v>20</v>
      </c>
      <c r="S2203" s="102">
        <v>1687.4970000000001</v>
      </c>
      <c r="T2203" s="254">
        <f t="shared" si="341"/>
        <v>33749.94</v>
      </c>
      <c r="U2203" s="83">
        <f t="shared" si="342"/>
        <v>37799.93280000001</v>
      </c>
      <c r="V2203" s="9" t="s">
        <v>1341</v>
      </c>
      <c r="W2203" s="153" t="s">
        <v>1410</v>
      </c>
      <c r="X2203" s="244"/>
    </row>
    <row r="2204" spans="1:24" s="226" customFormat="1" ht="102">
      <c r="A2204" s="9" t="s">
        <v>8064</v>
      </c>
      <c r="B2204" s="3" t="s">
        <v>1332</v>
      </c>
      <c r="C2204" s="194" t="s">
        <v>4643</v>
      </c>
      <c r="D2204" s="191" t="s">
        <v>4644</v>
      </c>
      <c r="E2204" s="212" t="s">
        <v>5236</v>
      </c>
      <c r="F2204" s="244"/>
      <c r="G2204" s="162" t="s">
        <v>385</v>
      </c>
      <c r="H2204" s="242">
        <v>0</v>
      </c>
      <c r="I2204" s="34">
        <v>470000000</v>
      </c>
      <c r="J2204" s="21" t="s">
        <v>1330</v>
      </c>
      <c r="K2204" s="17" t="s">
        <v>1647</v>
      </c>
      <c r="L2204" s="236" t="s">
        <v>3930</v>
      </c>
      <c r="M2204" s="141" t="s">
        <v>383</v>
      </c>
      <c r="N2204" s="364" t="s">
        <v>6116</v>
      </c>
      <c r="O2204" s="3" t="s">
        <v>1382</v>
      </c>
      <c r="P2204" s="7" t="s">
        <v>1354</v>
      </c>
      <c r="Q2204" s="3" t="s">
        <v>1195</v>
      </c>
      <c r="R2204" s="212">
        <v>20</v>
      </c>
      <c r="S2204" s="102">
        <v>1687.4970000000001</v>
      </c>
      <c r="T2204" s="254">
        <f t="shared" si="341"/>
        <v>33749.94</v>
      </c>
      <c r="U2204" s="83">
        <f t="shared" si="342"/>
        <v>37799.93280000001</v>
      </c>
      <c r="V2204" s="9" t="s">
        <v>1341</v>
      </c>
      <c r="W2204" s="153" t="s">
        <v>1410</v>
      </c>
      <c r="X2204" s="244"/>
    </row>
    <row r="2205" spans="1:24" s="226" customFormat="1" ht="102">
      <c r="A2205" s="9" t="s">
        <v>8065</v>
      </c>
      <c r="B2205" s="3" t="s">
        <v>1332</v>
      </c>
      <c r="C2205" s="194" t="s">
        <v>4643</v>
      </c>
      <c r="D2205" s="191" t="s">
        <v>4644</v>
      </c>
      <c r="E2205" s="212" t="s">
        <v>5237</v>
      </c>
      <c r="F2205" s="244"/>
      <c r="G2205" s="162" t="s">
        <v>385</v>
      </c>
      <c r="H2205" s="242">
        <v>0</v>
      </c>
      <c r="I2205" s="34">
        <v>470000000</v>
      </c>
      <c r="J2205" s="21" t="s">
        <v>1330</v>
      </c>
      <c r="K2205" s="17" t="s">
        <v>1647</v>
      </c>
      <c r="L2205" s="236" t="s">
        <v>3930</v>
      </c>
      <c r="M2205" s="141" t="s">
        <v>383</v>
      </c>
      <c r="N2205" s="364" t="s">
        <v>6116</v>
      </c>
      <c r="O2205" s="3" t="s">
        <v>1382</v>
      </c>
      <c r="P2205" s="7" t="s">
        <v>1354</v>
      </c>
      <c r="Q2205" s="3" t="s">
        <v>1195</v>
      </c>
      <c r="R2205" s="212">
        <v>20</v>
      </c>
      <c r="S2205" s="102">
        <v>1575</v>
      </c>
      <c r="T2205" s="254">
        <f t="shared" ref="T2205:T2268" si="343">R2205*S2205</f>
        <v>31500</v>
      </c>
      <c r="U2205" s="83">
        <f t="shared" si="342"/>
        <v>35280</v>
      </c>
      <c r="V2205" s="9" t="s">
        <v>1341</v>
      </c>
      <c r="W2205" s="153" t="s">
        <v>1410</v>
      </c>
      <c r="X2205" s="244"/>
    </row>
    <row r="2206" spans="1:24" s="226" customFormat="1" ht="102">
      <c r="A2206" s="9" t="s">
        <v>8066</v>
      </c>
      <c r="B2206" s="3" t="s">
        <v>1332</v>
      </c>
      <c r="C2206" s="194" t="s">
        <v>4643</v>
      </c>
      <c r="D2206" s="191" t="s">
        <v>4644</v>
      </c>
      <c r="E2206" s="212" t="s">
        <v>5238</v>
      </c>
      <c r="F2206" s="244"/>
      <c r="G2206" s="162" t="s">
        <v>385</v>
      </c>
      <c r="H2206" s="242">
        <v>0</v>
      </c>
      <c r="I2206" s="34">
        <v>470000000</v>
      </c>
      <c r="J2206" s="21" t="s">
        <v>1330</v>
      </c>
      <c r="K2206" s="17" t="s">
        <v>1647</v>
      </c>
      <c r="L2206" s="236" t="s">
        <v>3930</v>
      </c>
      <c r="M2206" s="141" t="s">
        <v>383</v>
      </c>
      <c r="N2206" s="364" t="s">
        <v>6116</v>
      </c>
      <c r="O2206" s="3" t="s">
        <v>1382</v>
      </c>
      <c r="P2206" s="7" t="s">
        <v>1354</v>
      </c>
      <c r="Q2206" s="3" t="s">
        <v>1195</v>
      </c>
      <c r="R2206" s="212">
        <v>20</v>
      </c>
      <c r="S2206" s="102">
        <v>1575</v>
      </c>
      <c r="T2206" s="254">
        <f t="shared" si="343"/>
        <v>31500</v>
      </c>
      <c r="U2206" s="83">
        <f t="shared" si="342"/>
        <v>35280</v>
      </c>
      <c r="V2206" s="9" t="s">
        <v>1341</v>
      </c>
      <c r="W2206" s="153" t="s">
        <v>1410</v>
      </c>
      <c r="X2206" s="244"/>
    </row>
    <row r="2207" spans="1:24" s="226" customFormat="1" ht="102">
      <c r="A2207" s="9" t="s">
        <v>8067</v>
      </c>
      <c r="B2207" s="3" t="s">
        <v>1332</v>
      </c>
      <c r="C2207" s="194" t="s">
        <v>4643</v>
      </c>
      <c r="D2207" s="191" t="s">
        <v>4644</v>
      </c>
      <c r="E2207" s="212" t="s">
        <v>5239</v>
      </c>
      <c r="F2207" s="244"/>
      <c r="G2207" s="162" t="s">
        <v>385</v>
      </c>
      <c r="H2207" s="242">
        <v>0</v>
      </c>
      <c r="I2207" s="34">
        <v>470000000</v>
      </c>
      <c r="J2207" s="21" t="s">
        <v>1330</v>
      </c>
      <c r="K2207" s="17" t="s">
        <v>1647</v>
      </c>
      <c r="L2207" s="236" t="s">
        <v>3930</v>
      </c>
      <c r="M2207" s="141" t="s">
        <v>383</v>
      </c>
      <c r="N2207" s="364" t="s">
        <v>6116</v>
      </c>
      <c r="O2207" s="3" t="s">
        <v>1382</v>
      </c>
      <c r="P2207" s="7" t="s">
        <v>1354</v>
      </c>
      <c r="Q2207" s="3" t="s">
        <v>1195</v>
      </c>
      <c r="R2207" s="212">
        <v>20</v>
      </c>
      <c r="S2207" s="102">
        <v>1890</v>
      </c>
      <c r="T2207" s="254">
        <f t="shared" si="343"/>
        <v>37800</v>
      </c>
      <c r="U2207" s="83">
        <f t="shared" si="342"/>
        <v>42336.000000000007</v>
      </c>
      <c r="V2207" s="9" t="s">
        <v>1341</v>
      </c>
      <c r="W2207" s="153" t="s">
        <v>1410</v>
      </c>
      <c r="X2207" s="244"/>
    </row>
    <row r="2208" spans="1:24" s="226" customFormat="1" ht="102">
      <c r="A2208" s="9" t="s">
        <v>8068</v>
      </c>
      <c r="B2208" s="3" t="s">
        <v>1332</v>
      </c>
      <c r="C2208" s="194" t="s">
        <v>4643</v>
      </c>
      <c r="D2208" s="191" t="s">
        <v>4644</v>
      </c>
      <c r="E2208" s="212" t="s">
        <v>5240</v>
      </c>
      <c r="F2208" s="244"/>
      <c r="G2208" s="162" t="s">
        <v>385</v>
      </c>
      <c r="H2208" s="242">
        <v>0</v>
      </c>
      <c r="I2208" s="34">
        <v>470000000</v>
      </c>
      <c r="J2208" s="21" t="s">
        <v>1330</v>
      </c>
      <c r="K2208" s="17" t="s">
        <v>1647</v>
      </c>
      <c r="L2208" s="236" t="s">
        <v>3930</v>
      </c>
      <c r="M2208" s="141" t="s">
        <v>383</v>
      </c>
      <c r="N2208" s="364" t="s">
        <v>6116</v>
      </c>
      <c r="O2208" s="3" t="s">
        <v>1382</v>
      </c>
      <c r="P2208" s="7" t="s">
        <v>1354</v>
      </c>
      <c r="Q2208" s="3" t="s">
        <v>1195</v>
      </c>
      <c r="R2208" s="212">
        <v>20</v>
      </c>
      <c r="S2208" s="102">
        <v>1575</v>
      </c>
      <c r="T2208" s="254">
        <f t="shared" si="343"/>
        <v>31500</v>
      </c>
      <c r="U2208" s="83">
        <f t="shared" si="342"/>
        <v>35280</v>
      </c>
      <c r="V2208" s="9" t="s">
        <v>1341</v>
      </c>
      <c r="W2208" s="153" t="s">
        <v>1410</v>
      </c>
      <c r="X2208" s="244"/>
    </row>
    <row r="2209" spans="1:24" s="226" customFormat="1" ht="102">
      <c r="A2209" s="9" t="s">
        <v>8069</v>
      </c>
      <c r="B2209" s="3" t="s">
        <v>1332</v>
      </c>
      <c r="C2209" s="194" t="s">
        <v>4643</v>
      </c>
      <c r="D2209" s="191" t="s">
        <v>4644</v>
      </c>
      <c r="E2209" s="212" t="s">
        <v>5241</v>
      </c>
      <c r="F2209" s="244"/>
      <c r="G2209" s="162" t="s">
        <v>385</v>
      </c>
      <c r="H2209" s="242">
        <v>0</v>
      </c>
      <c r="I2209" s="34">
        <v>470000000</v>
      </c>
      <c r="J2209" s="21" t="s">
        <v>1330</v>
      </c>
      <c r="K2209" s="17" t="s">
        <v>1647</v>
      </c>
      <c r="L2209" s="236" t="s">
        <v>3930</v>
      </c>
      <c r="M2209" s="141" t="s">
        <v>383</v>
      </c>
      <c r="N2209" s="364" t="s">
        <v>6116</v>
      </c>
      <c r="O2209" s="3" t="s">
        <v>1382</v>
      </c>
      <c r="P2209" s="7" t="s">
        <v>1354</v>
      </c>
      <c r="Q2209" s="3" t="s">
        <v>1195</v>
      </c>
      <c r="R2209" s="212">
        <v>10</v>
      </c>
      <c r="S2209" s="102">
        <v>5040</v>
      </c>
      <c r="T2209" s="254">
        <f t="shared" si="343"/>
        <v>50400</v>
      </c>
      <c r="U2209" s="83">
        <f t="shared" si="342"/>
        <v>56448.000000000007</v>
      </c>
      <c r="V2209" s="9" t="s">
        <v>1341</v>
      </c>
      <c r="W2209" s="153" t="s">
        <v>1410</v>
      </c>
      <c r="X2209" s="244"/>
    </row>
    <row r="2210" spans="1:24" s="226" customFormat="1" ht="102">
      <c r="A2210" s="9" t="s">
        <v>8070</v>
      </c>
      <c r="B2210" s="3" t="s">
        <v>1332</v>
      </c>
      <c r="C2210" s="194" t="s">
        <v>4643</v>
      </c>
      <c r="D2210" s="191" t="s">
        <v>4644</v>
      </c>
      <c r="E2210" s="212" t="s">
        <v>5242</v>
      </c>
      <c r="F2210" s="244"/>
      <c r="G2210" s="162" t="s">
        <v>385</v>
      </c>
      <c r="H2210" s="242">
        <v>0</v>
      </c>
      <c r="I2210" s="34">
        <v>470000000</v>
      </c>
      <c r="J2210" s="21" t="s">
        <v>1330</v>
      </c>
      <c r="K2210" s="17" t="s">
        <v>1647</v>
      </c>
      <c r="L2210" s="236" t="s">
        <v>3930</v>
      </c>
      <c r="M2210" s="141" t="s">
        <v>383</v>
      </c>
      <c r="N2210" s="364" t="s">
        <v>6116</v>
      </c>
      <c r="O2210" s="3" t="s">
        <v>1382</v>
      </c>
      <c r="P2210" s="7" t="s">
        <v>1354</v>
      </c>
      <c r="Q2210" s="3" t="s">
        <v>1195</v>
      </c>
      <c r="R2210" s="212">
        <v>10</v>
      </c>
      <c r="S2210" s="102">
        <v>4095</v>
      </c>
      <c r="T2210" s="254">
        <f t="shared" si="343"/>
        <v>40950</v>
      </c>
      <c r="U2210" s="83">
        <f t="shared" si="342"/>
        <v>45864.000000000007</v>
      </c>
      <c r="V2210" s="9" t="s">
        <v>1341</v>
      </c>
      <c r="W2210" s="153" t="s">
        <v>1410</v>
      </c>
      <c r="X2210" s="244"/>
    </row>
    <row r="2211" spans="1:24" s="226" customFormat="1" ht="102">
      <c r="A2211" s="9" t="s">
        <v>8071</v>
      </c>
      <c r="B2211" s="3" t="s">
        <v>1332</v>
      </c>
      <c r="C2211" s="194" t="s">
        <v>4643</v>
      </c>
      <c r="D2211" s="191" t="s">
        <v>4644</v>
      </c>
      <c r="E2211" s="212" t="s">
        <v>5243</v>
      </c>
      <c r="F2211" s="244"/>
      <c r="G2211" s="162" t="s">
        <v>385</v>
      </c>
      <c r="H2211" s="242">
        <v>0</v>
      </c>
      <c r="I2211" s="34">
        <v>470000000</v>
      </c>
      <c r="J2211" s="21" t="s">
        <v>1330</v>
      </c>
      <c r="K2211" s="17" t="s">
        <v>1647</v>
      </c>
      <c r="L2211" s="236" t="s">
        <v>3930</v>
      </c>
      <c r="M2211" s="141" t="s">
        <v>383</v>
      </c>
      <c r="N2211" s="364" t="s">
        <v>6116</v>
      </c>
      <c r="O2211" s="3" t="s">
        <v>1382</v>
      </c>
      <c r="P2211" s="7" t="s">
        <v>1354</v>
      </c>
      <c r="Q2211" s="3" t="s">
        <v>1195</v>
      </c>
      <c r="R2211" s="212">
        <v>10</v>
      </c>
      <c r="S2211" s="102">
        <v>3675</v>
      </c>
      <c r="T2211" s="254">
        <f t="shared" si="343"/>
        <v>36750</v>
      </c>
      <c r="U2211" s="83">
        <f t="shared" si="342"/>
        <v>41160.000000000007</v>
      </c>
      <c r="V2211" s="9" t="s">
        <v>1341</v>
      </c>
      <c r="W2211" s="153" t="s">
        <v>1410</v>
      </c>
      <c r="X2211" s="244"/>
    </row>
    <row r="2212" spans="1:24" s="226" customFormat="1" ht="102">
      <c r="A2212" s="9" t="s">
        <v>8072</v>
      </c>
      <c r="B2212" s="3" t="s">
        <v>1332</v>
      </c>
      <c r="C2212" s="194" t="s">
        <v>4643</v>
      </c>
      <c r="D2212" s="191" t="s">
        <v>4644</v>
      </c>
      <c r="E2212" s="212" t="s">
        <v>5244</v>
      </c>
      <c r="F2212" s="244"/>
      <c r="G2212" s="162" t="s">
        <v>385</v>
      </c>
      <c r="H2212" s="242">
        <v>0</v>
      </c>
      <c r="I2212" s="34">
        <v>470000000</v>
      </c>
      <c r="J2212" s="21" t="s">
        <v>1330</v>
      </c>
      <c r="K2212" s="17" t="s">
        <v>1647</v>
      </c>
      <c r="L2212" s="236" t="s">
        <v>3930</v>
      </c>
      <c r="M2212" s="141" t="s">
        <v>383</v>
      </c>
      <c r="N2212" s="364" t="s">
        <v>6116</v>
      </c>
      <c r="O2212" s="3" t="s">
        <v>1382</v>
      </c>
      <c r="P2212" s="7" t="s">
        <v>1354</v>
      </c>
      <c r="Q2212" s="3" t="s">
        <v>1195</v>
      </c>
      <c r="R2212" s="212">
        <v>10</v>
      </c>
      <c r="S2212" s="102">
        <v>989.1</v>
      </c>
      <c r="T2212" s="254">
        <f t="shared" si="343"/>
        <v>9891</v>
      </c>
      <c r="U2212" s="83">
        <f t="shared" si="342"/>
        <v>11077.920000000002</v>
      </c>
      <c r="V2212" s="9" t="s">
        <v>1341</v>
      </c>
      <c r="W2212" s="153" t="s">
        <v>1410</v>
      </c>
      <c r="X2212" s="244"/>
    </row>
    <row r="2213" spans="1:24" s="226" customFormat="1" ht="102">
      <c r="A2213" s="9" t="s">
        <v>8073</v>
      </c>
      <c r="B2213" s="3" t="s">
        <v>1332</v>
      </c>
      <c r="C2213" s="194" t="s">
        <v>4643</v>
      </c>
      <c r="D2213" s="191" t="s">
        <v>4644</v>
      </c>
      <c r="E2213" s="212" t="s">
        <v>5245</v>
      </c>
      <c r="F2213" s="244"/>
      <c r="G2213" s="162" t="s">
        <v>385</v>
      </c>
      <c r="H2213" s="242">
        <v>0</v>
      </c>
      <c r="I2213" s="34">
        <v>470000000</v>
      </c>
      <c r="J2213" s="21" t="s">
        <v>1330</v>
      </c>
      <c r="K2213" s="17" t="s">
        <v>1647</v>
      </c>
      <c r="L2213" s="236" t="s">
        <v>3930</v>
      </c>
      <c r="M2213" s="141" t="s">
        <v>383</v>
      </c>
      <c r="N2213" s="364" t="s">
        <v>6116</v>
      </c>
      <c r="O2213" s="3" t="s">
        <v>1382</v>
      </c>
      <c r="P2213" s="7" t="s">
        <v>1354</v>
      </c>
      <c r="Q2213" s="3" t="s">
        <v>1195</v>
      </c>
      <c r="R2213" s="212">
        <v>10</v>
      </c>
      <c r="S2213" s="102">
        <v>1781.241</v>
      </c>
      <c r="T2213" s="254">
        <f t="shared" si="343"/>
        <v>17812.41</v>
      </c>
      <c r="U2213" s="83">
        <f t="shared" si="342"/>
        <v>19949.899200000003</v>
      </c>
      <c r="V2213" s="9" t="s">
        <v>1341</v>
      </c>
      <c r="W2213" s="153" t="s">
        <v>1410</v>
      </c>
      <c r="X2213" s="244"/>
    </row>
    <row r="2214" spans="1:24" s="226" customFormat="1" ht="102">
      <c r="A2214" s="9" t="s">
        <v>8074</v>
      </c>
      <c r="B2214" s="3" t="s">
        <v>1332</v>
      </c>
      <c r="C2214" s="194" t="s">
        <v>4643</v>
      </c>
      <c r="D2214" s="191" t="s">
        <v>4644</v>
      </c>
      <c r="E2214" s="212" t="s">
        <v>5246</v>
      </c>
      <c r="F2214" s="244"/>
      <c r="G2214" s="162" t="s">
        <v>385</v>
      </c>
      <c r="H2214" s="242">
        <v>0</v>
      </c>
      <c r="I2214" s="34">
        <v>470000000</v>
      </c>
      <c r="J2214" s="21" t="s">
        <v>1330</v>
      </c>
      <c r="K2214" s="17" t="s">
        <v>1647</v>
      </c>
      <c r="L2214" s="236" t="s">
        <v>3930</v>
      </c>
      <c r="M2214" s="141" t="s">
        <v>383</v>
      </c>
      <c r="N2214" s="364" t="s">
        <v>6116</v>
      </c>
      <c r="O2214" s="3" t="s">
        <v>1382</v>
      </c>
      <c r="P2214" s="7" t="s">
        <v>1354</v>
      </c>
      <c r="Q2214" s="3" t="s">
        <v>1195</v>
      </c>
      <c r="R2214" s="212">
        <v>10</v>
      </c>
      <c r="S2214" s="102">
        <v>1781.241</v>
      </c>
      <c r="T2214" s="254">
        <f t="shared" si="343"/>
        <v>17812.41</v>
      </c>
      <c r="U2214" s="83">
        <f t="shared" si="342"/>
        <v>19949.899200000003</v>
      </c>
      <c r="V2214" s="9" t="s">
        <v>1341</v>
      </c>
      <c r="W2214" s="153" t="s">
        <v>1410</v>
      </c>
      <c r="X2214" s="244"/>
    </row>
    <row r="2215" spans="1:24" s="226" customFormat="1" ht="102">
      <c r="A2215" s="9" t="s">
        <v>8075</v>
      </c>
      <c r="B2215" s="3" t="s">
        <v>1332</v>
      </c>
      <c r="C2215" s="194" t="s">
        <v>4643</v>
      </c>
      <c r="D2215" s="191" t="s">
        <v>4644</v>
      </c>
      <c r="E2215" s="212" t="s">
        <v>5247</v>
      </c>
      <c r="F2215" s="244"/>
      <c r="G2215" s="162" t="s">
        <v>385</v>
      </c>
      <c r="H2215" s="242">
        <v>0</v>
      </c>
      <c r="I2215" s="34">
        <v>470000000</v>
      </c>
      <c r="J2215" s="21" t="s">
        <v>1330</v>
      </c>
      <c r="K2215" s="17" t="s">
        <v>1647</v>
      </c>
      <c r="L2215" s="236" t="s">
        <v>3930</v>
      </c>
      <c r="M2215" s="141" t="s">
        <v>383</v>
      </c>
      <c r="N2215" s="364" t="s">
        <v>6116</v>
      </c>
      <c r="O2215" s="3" t="s">
        <v>1382</v>
      </c>
      <c r="P2215" s="7" t="s">
        <v>1354</v>
      </c>
      <c r="Q2215" s="3" t="s">
        <v>1195</v>
      </c>
      <c r="R2215" s="212">
        <v>10</v>
      </c>
      <c r="S2215" s="102">
        <v>1687.4970000000001</v>
      </c>
      <c r="T2215" s="254">
        <f t="shared" si="343"/>
        <v>16874.97</v>
      </c>
      <c r="U2215" s="83">
        <f t="shared" si="342"/>
        <v>18899.966400000005</v>
      </c>
      <c r="V2215" s="9" t="s">
        <v>1341</v>
      </c>
      <c r="W2215" s="153" t="s">
        <v>1410</v>
      </c>
      <c r="X2215" s="244"/>
    </row>
    <row r="2216" spans="1:24" s="226" customFormat="1" ht="102">
      <c r="A2216" s="9" t="s">
        <v>8076</v>
      </c>
      <c r="B2216" s="3" t="s">
        <v>1332</v>
      </c>
      <c r="C2216" s="194" t="s">
        <v>4643</v>
      </c>
      <c r="D2216" s="191" t="s">
        <v>4644</v>
      </c>
      <c r="E2216" s="212" t="s">
        <v>5248</v>
      </c>
      <c r="F2216" s="244"/>
      <c r="G2216" s="162" t="s">
        <v>385</v>
      </c>
      <c r="H2216" s="242">
        <v>0</v>
      </c>
      <c r="I2216" s="34">
        <v>470000000</v>
      </c>
      <c r="J2216" s="21" t="s">
        <v>1330</v>
      </c>
      <c r="K2216" s="17" t="s">
        <v>1647</v>
      </c>
      <c r="L2216" s="236" t="s">
        <v>3930</v>
      </c>
      <c r="M2216" s="141" t="s">
        <v>383</v>
      </c>
      <c r="N2216" s="364" t="s">
        <v>6116</v>
      </c>
      <c r="O2216" s="3" t="s">
        <v>1382</v>
      </c>
      <c r="P2216" s="7" t="s">
        <v>1354</v>
      </c>
      <c r="Q2216" s="3" t="s">
        <v>1195</v>
      </c>
      <c r="R2216" s="212">
        <v>10</v>
      </c>
      <c r="S2216" s="102">
        <v>1781.241</v>
      </c>
      <c r="T2216" s="254">
        <f t="shared" si="343"/>
        <v>17812.41</v>
      </c>
      <c r="U2216" s="83">
        <f t="shared" si="342"/>
        <v>19949.899200000003</v>
      </c>
      <c r="V2216" s="9" t="s">
        <v>1341</v>
      </c>
      <c r="W2216" s="153" t="s">
        <v>1410</v>
      </c>
      <c r="X2216" s="244"/>
    </row>
    <row r="2217" spans="1:24" s="226" customFormat="1" ht="102">
      <c r="A2217" s="9" t="s">
        <v>8077</v>
      </c>
      <c r="B2217" s="3" t="s">
        <v>1332</v>
      </c>
      <c r="C2217" s="194" t="s">
        <v>4643</v>
      </c>
      <c r="D2217" s="191" t="s">
        <v>4644</v>
      </c>
      <c r="E2217" s="212" t="s">
        <v>5232</v>
      </c>
      <c r="F2217" s="244"/>
      <c r="G2217" s="162" t="s">
        <v>385</v>
      </c>
      <c r="H2217" s="242">
        <v>0</v>
      </c>
      <c r="I2217" s="34">
        <v>470000000</v>
      </c>
      <c r="J2217" s="21" t="s">
        <v>1330</v>
      </c>
      <c r="K2217" s="17" t="s">
        <v>1647</v>
      </c>
      <c r="L2217" s="236" t="s">
        <v>3930</v>
      </c>
      <c r="M2217" s="141" t="s">
        <v>383</v>
      </c>
      <c r="N2217" s="364" t="s">
        <v>6116</v>
      </c>
      <c r="O2217" s="3" t="s">
        <v>1382</v>
      </c>
      <c r="P2217" s="7" t="s">
        <v>1354</v>
      </c>
      <c r="Q2217" s="3" t="s">
        <v>1195</v>
      </c>
      <c r="R2217" s="212">
        <v>10</v>
      </c>
      <c r="S2217" s="102">
        <v>1781.241</v>
      </c>
      <c r="T2217" s="254">
        <f t="shared" si="343"/>
        <v>17812.41</v>
      </c>
      <c r="U2217" s="83">
        <f t="shared" si="342"/>
        <v>19949.899200000003</v>
      </c>
      <c r="V2217" s="9" t="s">
        <v>1341</v>
      </c>
      <c r="W2217" s="153" t="s">
        <v>1410</v>
      </c>
      <c r="X2217" s="244"/>
    </row>
    <row r="2218" spans="1:24" s="226" customFormat="1" ht="102">
      <c r="A2218" s="9" t="s">
        <v>8078</v>
      </c>
      <c r="B2218" s="3" t="s">
        <v>1332</v>
      </c>
      <c r="C2218" s="194" t="s">
        <v>4643</v>
      </c>
      <c r="D2218" s="191" t="s">
        <v>4644</v>
      </c>
      <c r="E2218" s="212" t="s">
        <v>5249</v>
      </c>
      <c r="F2218" s="244"/>
      <c r="G2218" s="162" t="s">
        <v>385</v>
      </c>
      <c r="H2218" s="242">
        <v>0</v>
      </c>
      <c r="I2218" s="34">
        <v>470000000</v>
      </c>
      <c r="J2218" s="21" t="s">
        <v>1330</v>
      </c>
      <c r="K2218" s="17" t="s">
        <v>1647</v>
      </c>
      <c r="L2218" s="236" t="s">
        <v>3930</v>
      </c>
      <c r="M2218" s="141" t="s">
        <v>383</v>
      </c>
      <c r="N2218" s="364" t="s">
        <v>6116</v>
      </c>
      <c r="O2218" s="3" t="s">
        <v>1382</v>
      </c>
      <c r="P2218" s="7" t="s">
        <v>1354</v>
      </c>
      <c r="Q2218" s="3" t="s">
        <v>1195</v>
      </c>
      <c r="R2218" s="212">
        <v>10</v>
      </c>
      <c r="S2218" s="102">
        <v>1781.241</v>
      </c>
      <c r="T2218" s="254">
        <f t="shared" si="343"/>
        <v>17812.41</v>
      </c>
      <c r="U2218" s="83">
        <f t="shared" si="342"/>
        <v>19949.899200000003</v>
      </c>
      <c r="V2218" s="9" t="s">
        <v>1341</v>
      </c>
      <c r="W2218" s="153" t="s">
        <v>1410</v>
      </c>
      <c r="X2218" s="244"/>
    </row>
    <row r="2219" spans="1:24" s="226" customFormat="1" ht="102">
      <c r="A2219" s="9" t="s">
        <v>8079</v>
      </c>
      <c r="B2219" s="3" t="s">
        <v>1332</v>
      </c>
      <c r="C2219" s="194" t="s">
        <v>4643</v>
      </c>
      <c r="D2219" s="191" t="s">
        <v>4644</v>
      </c>
      <c r="E2219" s="212" t="s">
        <v>5250</v>
      </c>
      <c r="F2219" s="244"/>
      <c r="G2219" s="162" t="s">
        <v>385</v>
      </c>
      <c r="H2219" s="242">
        <v>0</v>
      </c>
      <c r="I2219" s="34">
        <v>470000000</v>
      </c>
      <c r="J2219" s="21" t="s">
        <v>1330</v>
      </c>
      <c r="K2219" s="17" t="s">
        <v>1647</v>
      </c>
      <c r="L2219" s="236" t="s">
        <v>3930</v>
      </c>
      <c r="M2219" s="141" t="s">
        <v>383</v>
      </c>
      <c r="N2219" s="364" t="s">
        <v>6116</v>
      </c>
      <c r="O2219" s="3" t="s">
        <v>1382</v>
      </c>
      <c r="P2219" s="7" t="s">
        <v>1354</v>
      </c>
      <c r="Q2219" s="3" t="s">
        <v>1195</v>
      </c>
      <c r="R2219" s="212">
        <v>10</v>
      </c>
      <c r="S2219" s="102">
        <v>1687.4970000000001</v>
      </c>
      <c r="T2219" s="254">
        <f t="shared" si="343"/>
        <v>16874.97</v>
      </c>
      <c r="U2219" s="83">
        <f t="shared" si="342"/>
        <v>18899.966400000005</v>
      </c>
      <c r="V2219" s="9" t="s">
        <v>1341</v>
      </c>
      <c r="W2219" s="153" t="s">
        <v>1410</v>
      </c>
      <c r="X2219" s="244"/>
    </row>
    <row r="2220" spans="1:24" s="226" customFormat="1" ht="102">
      <c r="A2220" s="9" t="s">
        <v>8080</v>
      </c>
      <c r="B2220" s="3" t="s">
        <v>1332</v>
      </c>
      <c r="C2220" s="194" t="s">
        <v>4643</v>
      </c>
      <c r="D2220" s="191" t="s">
        <v>4644</v>
      </c>
      <c r="E2220" s="213" t="s">
        <v>8910</v>
      </c>
      <c r="F2220" s="244"/>
      <c r="G2220" s="162" t="s">
        <v>385</v>
      </c>
      <c r="H2220" s="242">
        <v>0</v>
      </c>
      <c r="I2220" s="34">
        <v>470000000</v>
      </c>
      <c r="J2220" s="21" t="s">
        <v>1330</v>
      </c>
      <c r="K2220" s="17" t="s">
        <v>1647</v>
      </c>
      <c r="L2220" s="236" t="s">
        <v>3930</v>
      </c>
      <c r="M2220" s="141" t="s">
        <v>383</v>
      </c>
      <c r="N2220" s="364" t="s">
        <v>6116</v>
      </c>
      <c r="O2220" s="3" t="s">
        <v>1382</v>
      </c>
      <c r="P2220" s="7" t="s">
        <v>1354</v>
      </c>
      <c r="Q2220" s="3" t="s">
        <v>1195</v>
      </c>
      <c r="R2220" s="212">
        <v>10</v>
      </c>
      <c r="S2220" s="102">
        <v>1687.4970000000001</v>
      </c>
      <c r="T2220" s="254">
        <f t="shared" si="343"/>
        <v>16874.97</v>
      </c>
      <c r="U2220" s="83">
        <f t="shared" si="342"/>
        <v>18899.966400000005</v>
      </c>
      <c r="V2220" s="9" t="s">
        <v>1341</v>
      </c>
      <c r="W2220" s="153" t="s">
        <v>1410</v>
      </c>
      <c r="X2220" s="244"/>
    </row>
    <row r="2221" spans="1:24" s="226" customFormat="1" ht="102">
      <c r="A2221" s="9" t="s">
        <v>8081</v>
      </c>
      <c r="B2221" s="3" t="s">
        <v>1332</v>
      </c>
      <c r="C2221" s="193" t="s">
        <v>4777</v>
      </c>
      <c r="D2221" s="191" t="s">
        <v>4778</v>
      </c>
      <c r="E2221" s="213" t="s">
        <v>8911</v>
      </c>
      <c r="F2221" s="244"/>
      <c r="G2221" s="162" t="s">
        <v>385</v>
      </c>
      <c r="H2221" s="242">
        <v>0</v>
      </c>
      <c r="I2221" s="34">
        <v>470000000</v>
      </c>
      <c r="J2221" s="21" t="s">
        <v>1330</v>
      </c>
      <c r="K2221" s="17" t="s">
        <v>1647</v>
      </c>
      <c r="L2221" s="236" t="s">
        <v>3930</v>
      </c>
      <c r="M2221" s="141" t="s">
        <v>383</v>
      </c>
      <c r="N2221" s="364" t="s">
        <v>6116</v>
      </c>
      <c r="O2221" s="3" t="s">
        <v>1382</v>
      </c>
      <c r="P2221" s="7" t="s">
        <v>1354</v>
      </c>
      <c r="Q2221" s="3" t="s">
        <v>1195</v>
      </c>
      <c r="R2221" s="212">
        <v>4</v>
      </c>
      <c r="S2221" s="102">
        <v>2256000</v>
      </c>
      <c r="T2221" s="254">
        <f t="shared" si="343"/>
        <v>9024000</v>
      </c>
      <c r="U2221" s="83">
        <f t="shared" si="342"/>
        <v>10106880.000000002</v>
      </c>
      <c r="V2221" s="9" t="s">
        <v>1341</v>
      </c>
      <c r="W2221" s="153" t="s">
        <v>1410</v>
      </c>
      <c r="X2221" s="244"/>
    </row>
    <row r="2222" spans="1:24" s="226" customFormat="1" ht="102">
      <c r="A2222" s="9" t="s">
        <v>8082</v>
      </c>
      <c r="B2222" s="3" t="s">
        <v>1332</v>
      </c>
      <c r="C2222" s="193" t="s">
        <v>5251</v>
      </c>
      <c r="D2222" s="202" t="s">
        <v>5252</v>
      </c>
      <c r="E2222" s="200" t="s">
        <v>5253</v>
      </c>
      <c r="F2222" s="244"/>
      <c r="G2222" s="162" t="s">
        <v>385</v>
      </c>
      <c r="H2222" s="242">
        <v>0</v>
      </c>
      <c r="I2222" s="34">
        <v>470000000</v>
      </c>
      <c r="J2222" s="21" t="s">
        <v>1330</v>
      </c>
      <c r="K2222" s="17" t="s">
        <v>1647</v>
      </c>
      <c r="L2222" s="236" t="s">
        <v>3930</v>
      </c>
      <c r="M2222" s="141" t="s">
        <v>383</v>
      </c>
      <c r="N2222" s="364" t="s">
        <v>6116</v>
      </c>
      <c r="O2222" s="3" t="s">
        <v>1382</v>
      </c>
      <c r="P2222" s="7" t="s">
        <v>1354</v>
      </c>
      <c r="Q2222" s="3" t="s">
        <v>1195</v>
      </c>
      <c r="R2222" s="260">
        <v>1</v>
      </c>
      <c r="S2222" s="102">
        <v>348214</v>
      </c>
      <c r="T2222" s="254">
        <f t="shared" si="343"/>
        <v>348214</v>
      </c>
      <c r="U2222" s="83">
        <f t="shared" si="342"/>
        <v>389999.68000000005</v>
      </c>
      <c r="V2222" s="9" t="s">
        <v>1341</v>
      </c>
      <c r="W2222" s="153" t="s">
        <v>1410</v>
      </c>
      <c r="X2222" s="244"/>
    </row>
    <row r="2223" spans="1:24" s="226" customFormat="1" ht="102">
      <c r="A2223" s="9" t="s">
        <v>8083</v>
      </c>
      <c r="B2223" s="3" t="s">
        <v>1332</v>
      </c>
      <c r="C2223" s="193" t="s">
        <v>5251</v>
      </c>
      <c r="D2223" s="202" t="s">
        <v>5092</v>
      </c>
      <c r="E2223" s="200" t="s">
        <v>5254</v>
      </c>
      <c r="F2223" s="244"/>
      <c r="G2223" s="162" t="s">
        <v>385</v>
      </c>
      <c r="H2223" s="242">
        <v>0</v>
      </c>
      <c r="I2223" s="34">
        <v>470000000</v>
      </c>
      <c r="J2223" s="21" t="s">
        <v>1330</v>
      </c>
      <c r="K2223" s="17" t="s">
        <v>1647</v>
      </c>
      <c r="L2223" s="236" t="s">
        <v>3930</v>
      </c>
      <c r="M2223" s="141" t="s">
        <v>383</v>
      </c>
      <c r="N2223" s="364" t="s">
        <v>6116</v>
      </c>
      <c r="O2223" s="3" t="s">
        <v>1382</v>
      </c>
      <c r="P2223" s="7" t="s">
        <v>1354</v>
      </c>
      <c r="Q2223" s="3" t="s">
        <v>1195</v>
      </c>
      <c r="R2223" s="260">
        <v>1</v>
      </c>
      <c r="S2223" s="102">
        <v>156250</v>
      </c>
      <c r="T2223" s="254">
        <f t="shared" si="343"/>
        <v>156250</v>
      </c>
      <c r="U2223" s="83">
        <f t="shared" si="342"/>
        <v>175000.00000000003</v>
      </c>
      <c r="V2223" s="9" t="s">
        <v>1341</v>
      </c>
      <c r="W2223" s="153" t="s">
        <v>1410</v>
      </c>
      <c r="X2223" s="244"/>
    </row>
    <row r="2224" spans="1:24" s="226" customFormat="1" ht="102">
      <c r="A2224" s="9" t="s">
        <v>8084</v>
      </c>
      <c r="B2224" s="3" t="s">
        <v>1332</v>
      </c>
      <c r="C2224" s="193" t="s">
        <v>5251</v>
      </c>
      <c r="D2224" s="202" t="s">
        <v>5092</v>
      </c>
      <c r="E2224" s="200" t="s">
        <v>5255</v>
      </c>
      <c r="F2224" s="244"/>
      <c r="G2224" s="162" t="s">
        <v>385</v>
      </c>
      <c r="H2224" s="242">
        <v>0</v>
      </c>
      <c r="I2224" s="34">
        <v>470000000</v>
      </c>
      <c r="J2224" s="21" t="s">
        <v>1330</v>
      </c>
      <c r="K2224" s="17" t="s">
        <v>1647</v>
      </c>
      <c r="L2224" s="236" t="s">
        <v>3930</v>
      </c>
      <c r="M2224" s="141" t="s">
        <v>383</v>
      </c>
      <c r="N2224" s="364" t="s">
        <v>6116</v>
      </c>
      <c r="O2224" s="3" t="s">
        <v>1382</v>
      </c>
      <c r="P2224" s="7" t="s">
        <v>1354</v>
      </c>
      <c r="Q2224" s="3" t="s">
        <v>1195</v>
      </c>
      <c r="R2224" s="260">
        <v>1</v>
      </c>
      <c r="S2224" s="102">
        <v>265960</v>
      </c>
      <c r="T2224" s="254">
        <f t="shared" si="343"/>
        <v>265960</v>
      </c>
      <c r="U2224" s="83">
        <f t="shared" si="342"/>
        <v>297875.20000000001</v>
      </c>
      <c r="V2224" s="9" t="s">
        <v>1341</v>
      </c>
      <c r="W2224" s="153" t="s">
        <v>1410</v>
      </c>
      <c r="X2224" s="244"/>
    </row>
    <row r="2225" spans="1:24" s="226" customFormat="1" ht="102">
      <c r="A2225" s="9" t="s">
        <v>8085</v>
      </c>
      <c r="B2225" s="3" t="s">
        <v>1332</v>
      </c>
      <c r="C2225" s="237"/>
      <c r="D2225" s="203" t="s">
        <v>5256</v>
      </c>
      <c r="E2225" s="200" t="s">
        <v>5257</v>
      </c>
      <c r="F2225" s="244"/>
      <c r="G2225" s="162" t="s">
        <v>385</v>
      </c>
      <c r="H2225" s="242">
        <v>0</v>
      </c>
      <c r="I2225" s="34">
        <v>470000000</v>
      </c>
      <c r="J2225" s="21" t="s">
        <v>1330</v>
      </c>
      <c r="K2225" s="17" t="s">
        <v>1647</v>
      </c>
      <c r="L2225" s="236" t="s">
        <v>3930</v>
      </c>
      <c r="M2225" s="141" t="s">
        <v>383</v>
      </c>
      <c r="N2225" s="364" t="s">
        <v>6116</v>
      </c>
      <c r="O2225" s="3" t="s">
        <v>1382</v>
      </c>
      <c r="P2225" s="7" t="s">
        <v>1354</v>
      </c>
      <c r="Q2225" s="3" t="s">
        <v>1195</v>
      </c>
      <c r="R2225" s="203">
        <v>20</v>
      </c>
      <c r="S2225" s="102">
        <v>23574.022499999999</v>
      </c>
      <c r="T2225" s="254">
        <f t="shared" si="343"/>
        <v>471480.44999999995</v>
      </c>
      <c r="U2225" s="83">
        <f t="shared" si="342"/>
        <v>528058.10400000005</v>
      </c>
      <c r="V2225" s="9" t="s">
        <v>1341</v>
      </c>
      <c r="W2225" s="153" t="s">
        <v>1410</v>
      </c>
      <c r="X2225" s="244"/>
    </row>
    <row r="2226" spans="1:24" s="226" customFormat="1" ht="102">
      <c r="A2226" s="9" t="s">
        <v>8086</v>
      </c>
      <c r="B2226" s="3" t="s">
        <v>1332</v>
      </c>
      <c r="C2226" s="193" t="s">
        <v>5130</v>
      </c>
      <c r="D2226" s="202" t="s">
        <v>5092</v>
      </c>
      <c r="E2226" s="200" t="s">
        <v>5258</v>
      </c>
      <c r="F2226" s="244"/>
      <c r="G2226" s="162" t="s">
        <v>385</v>
      </c>
      <c r="H2226" s="242">
        <v>0</v>
      </c>
      <c r="I2226" s="34">
        <v>470000000</v>
      </c>
      <c r="J2226" s="21" t="s">
        <v>1330</v>
      </c>
      <c r="K2226" s="17" t="s">
        <v>1647</v>
      </c>
      <c r="L2226" s="236" t="s">
        <v>3930</v>
      </c>
      <c r="M2226" s="141" t="s">
        <v>383</v>
      </c>
      <c r="N2226" s="364" t="s">
        <v>6116</v>
      </c>
      <c r="O2226" s="3" t="s">
        <v>1382</v>
      </c>
      <c r="P2226" s="7" t="s">
        <v>1354</v>
      </c>
      <c r="Q2226" s="3" t="s">
        <v>1195</v>
      </c>
      <c r="R2226" s="260">
        <v>2</v>
      </c>
      <c r="S2226" s="102">
        <v>818886.69449999998</v>
      </c>
      <c r="T2226" s="254">
        <f t="shared" si="343"/>
        <v>1637773.389</v>
      </c>
      <c r="U2226" s="83">
        <f t="shared" si="342"/>
        <v>1834306.1956800001</v>
      </c>
      <c r="V2226" s="9" t="s">
        <v>1341</v>
      </c>
      <c r="W2226" s="153" t="s">
        <v>1410</v>
      </c>
      <c r="X2226" s="244"/>
    </row>
    <row r="2227" spans="1:24" s="226" customFormat="1" ht="102">
      <c r="A2227" s="9" t="s">
        <v>8087</v>
      </c>
      <c r="B2227" s="3" t="s">
        <v>1332</v>
      </c>
      <c r="C2227" s="193" t="s">
        <v>5130</v>
      </c>
      <c r="D2227" s="202" t="s">
        <v>5092</v>
      </c>
      <c r="E2227" s="200" t="s">
        <v>5259</v>
      </c>
      <c r="F2227" s="244"/>
      <c r="G2227" s="162" t="s">
        <v>385</v>
      </c>
      <c r="H2227" s="242">
        <v>0</v>
      </c>
      <c r="I2227" s="34">
        <v>470000000</v>
      </c>
      <c r="J2227" s="21" t="s">
        <v>1330</v>
      </c>
      <c r="K2227" s="17" t="s">
        <v>1647</v>
      </c>
      <c r="L2227" s="236" t="s">
        <v>3930</v>
      </c>
      <c r="M2227" s="141" t="s">
        <v>383</v>
      </c>
      <c r="N2227" s="364" t="s">
        <v>6116</v>
      </c>
      <c r="O2227" s="3" t="s">
        <v>1382</v>
      </c>
      <c r="P2227" s="7" t="s">
        <v>1354</v>
      </c>
      <c r="Q2227" s="3" t="s">
        <v>1195</v>
      </c>
      <c r="R2227" s="260">
        <v>2</v>
      </c>
      <c r="S2227" s="102">
        <v>667898.20650000009</v>
      </c>
      <c r="T2227" s="254">
        <f t="shared" si="343"/>
        <v>1335796.4130000002</v>
      </c>
      <c r="U2227" s="83">
        <f t="shared" si="342"/>
        <v>1496091.9825600004</v>
      </c>
      <c r="V2227" s="9" t="s">
        <v>1341</v>
      </c>
      <c r="W2227" s="153" t="s">
        <v>1410</v>
      </c>
      <c r="X2227" s="244"/>
    </row>
    <row r="2228" spans="1:24" s="226" customFormat="1" ht="102">
      <c r="A2228" s="9" t="s">
        <v>8088</v>
      </c>
      <c r="B2228" s="3" t="s">
        <v>1332</v>
      </c>
      <c r="C2228" s="194" t="s">
        <v>5140</v>
      </c>
      <c r="D2228" s="191" t="s">
        <v>5141</v>
      </c>
      <c r="E2228" s="200" t="s">
        <v>5260</v>
      </c>
      <c r="F2228" s="244"/>
      <c r="G2228" s="162" t="s">
        <v>385</v>
      </c>
      <c r="H2228" s="242">
        <v>0</v>
      </c>
      <c r="I2228" s="34">
        <v>470000000</v>
      </c>
      <c r="J2228" s="21" t="s">
        <v>1330</v>
      </c>
      <c r="K2228" s="17" t="s">
        <v>1647</v>
      </c>
      <c r="L2228" s="236" t="s">
        <v>3930</v>
      </c>
      <c r="M2228" s="141" t="s">
        <v>383</v>
      </c>
      <c r="N2228" s="364" t="s">
        <v>6116</v>
      </c>
      <c r="O2228" s="3" t="s">
        <v>1382</v>
      </c>
      <c r="P2228" s="7" t="s">
        <v>1354</v>
      </c>
      <c r="Q2228" s="3" t="s">
        <v>1195</v>
      </c>
      <c r="R2228" s="260">
        <v>4</v>
      </c>
      <c r="S2228" s="102">
        <v>474582.06599999999</v>
      </c>
      <c r="T2228" s="254">
        <f t="shared" si="343"/>
        <v>1898328.264</v>
      </c>
      <c r="U2228" s="83">
        <f t="shared" si="342"/>
        <v>2126127.6556800003</v>
      </c>
      <c r="V2228" s="9" t="s">
        <v>1341</v>
      </c>
      <c r="W2228" s="153" t="s">
        <v>1410</v>
      </c>
      <c r="X2228" s="244"/>
    </row>
    <row r="2229" spans="1:24" s="226" customFormat="1" ht="102">
      <c r="A2229" s="9" t="s">
        <v>8089</v>
      </c>
      <c r="B2229" s="3" t="s">
        <v>1332</v>
      </c>
      <c r="C2229" s="194" t="s">
        <v>5140</v>
      </c>
      <c r="D2229" s="191" t="s">
        <v>5141</v>
      </c>
      <c r="E2229" s="200" t="s">
        <v>5261</v>
      </c>
      <c r="F2229" s="244"/>
      <c r="G2229" s="162" t="s">
        <v>385</v>
      </c>
      <c r="H2229" s="242">
        <v>0</v>
      </c>
      <c r="I2229" s="34">
        <v>470000000</v>
      </c>
      <c r="J2229" s="21" t="s">
        <v>1330</v>
      </c>
      <c r="K2229" s="17" t="s">
        <v>1647</v>
      </c>
      <c r="L2229" s="236" t="s">
        <v>3930</v>
      </c>
      <c r="M2229" s="141" t="s">
        <v>383</v>
      </c>
      <c r="N2229" s="364" t="s">
        <v>6116</v>
      </c>
      <c r="O2229" s="3" t="s">
        <v>1382</v>
      </c>
      <c r="P2229" s="7" t="s">
        <v>1354</v>
      </c>
      <c r="Q2229" s="3" t="s">
        <v>1195</v>
      </c>
      <c r="R2229" s="260">
        <v>4</v>
      </c>
      <c r="S2229" s="102">
        <v>174561.70199999999</v>
      </c>
      <c r="T2229" s="254">
        <f t="shared" si="343"/>
        <v>698246.80799999996</v>
      </c>
      <c r="U2229" s="83">
        <f t="shared" si="342"/>
        <v>782036.42495999997</v>
      </c>
      <c r="V2229" s="9" t="s">
        <v>1341</v>
      </c>
      <c r="W2229" s="153" t="s">
        <v>1410</v>
      </c>
      <c r="X2229" s="244"/>
    </row>
    <row r="2230" spans="1:24" s="226" customFormat="1" ht="102">
      <c r="A2230" s="9" t="s">
        <v>8090</v>
      </c>
      <c r="B2230" s="3" t="s">
        <v>1332</v>
      </c>
      <c r="C2230" s="193" t="s">
        <v>5121</v>
      </c>
      <c r="D2230" s="202" t="s">
        <v>5122</v>
      </c>
      <c r="E2230" s="200" t="s">
        <v>5262</v>
      </c>
      <c r="F2230" s="244"/>
      <c r="G2230" s="162" t="s">
        <v>385</v>
      </c>
      <c r="H2230" s="242">
        <v>0</v>
      </c>
      <c r="I2230" s="34">
        <v>470000000</v>
      </c>
      <c r="J2230" s="21" t="s">
        <v>1330</v>
      </c>
      <c r="K2230" s="17" t="s">
        <v>1647</v>
      </c>
      <c r="L2230" s="236" t="s">
        <v>3930</v>
      </c>
      <c r="M2230" s="141" t="s">
        <v>383</v>
      </c>
      <c r="N2230" s="364" t="s">
        <v>6116</v>
      </c>
      <c r="O2230" s="3" t="s">
        <v>1382</v>
      </c>
      <c r="P2230" s="7" t="s">
        <v>1354</v>
      </c>
      <c r="Q2230" s="3" t="s">
        <v>1195</v>
      </c>
      <c r="R2230" s="260">
        <v>5</v>
      </c>
      <c r="S2230" s="102">
        <v>229536.42600000001</v>
      </c>
      <c r="T2230" s="254">
        <f t="shared" si="343"/>
        <v>1147682.1300000001</v>
      </c>
      <c r="U2230" s="83">
        <f t="shared" si="342"/>
        <v>1285403.9856000002</v>
      </c>
      <c r="V2230" s="9" t="s">
        <v>1341</v>
      </c>
      <c r="W2230" s="153" t="s">
        <v>1410</v>
      </c>
      <c r="X2230" s="244"/>
    </row>
    <row r="2231" spans="1:24" s="226" customFormat="1" ht="102">
      <c r="A2231" s="9" t="s">
        <v>8091</v>
      </c>
      <c r="B2231" s="3" t="s">
        <v>1332</v>
      </c>
      <c r="C2231" s="193" t="s">
        <v>5121</v>
      </c>
      <c r="D2231" s="202" t="s">
        <v>5124</v>
      </c>
      <c r="E2231" s="200" t="s">
        <v>5263</v>
      </c>
      <c r="F2231" s="244"/>
      <c r="G2231" s="162" t="s">
        <v>385</v>
      </c>
      <c r="H2231" s="242">
        <v>0</v>
      </c>
      <c r="I2231" s="34">
        <v>470000000</v>
      </c>
      <c r="J2231" s="21" t="s">
        <v>1330</v>
      </c>
      <c r="K2231" s="17" t="s">
        <v>1647</v>
      </c>
      <c r="L2231" s="236" t="s">
        <v>3930</v>
      </c>
      <c r="M2231" s="141" t="s">
        <v>383</v>
      </c>
      <c r="N2231" s="364" t="s">
        <v>6116</v>
      </c>
      <c r="O2231" s="3" t="s">
        <v>1382</v>
      </c>
      <c r="P2231" s="7" t="s">
        <v>1354</v>
      </c>
      <c r="Q2231" s="3" t="s">
        <v>1195</v>
      </c>
      <c r="R2231" s="260">
        <v>4</v>
      </c>
      <c r="S2231" s="102">
        <v>442012.72499999998</v>
      </c>
      <c r="T2231" s="254">
        <f t="shared" si="343"/>
        <v>1768050.9</v>
      </c>
      <c r="U2231" s="83">
        <f t="shared" si="342"/>
        <v>1980217.0080000001</v>
      </c>
      <c r="V2231" s="9" t="s">
        <v>1341</v>
      </c>
      <c r="W2231" s="153" t="s">
        <v>1410</v>
      </c>
      <c r="X2231" s="244"/>
    </row>
    <row r="2232" spans="1:24" s="226" customFormat="1" ht="102">
      <c r="A2232" s="9" t="s">
        <v>8092</v>
      </c>
      <c r="B2232" s="3" t="s">
        <v>1332</v>
      </c>
      <c r="C2232" s="194" t="s">
        <v>4643</v>
      </c>
      <c r="D2232" s="191" t="s">
        <v>4644</v>
      </c>
      <c r="E2232" s="200" t="s">
        <v>5264</v>
      </c>
      <c r="F2232" s="244"/>
      <c r="G2232" s="162" t="s">
        <v>385</v>
      </c>
      <c r="H2232" s="242">
        <v>0</v>
      </c>
      <c r="I2232" s="34">
        <v>470000000</v>
      </c>
      <c r="J2232" s="21" t="s">
        <v>1330</v>
      </c>
      <c r="K2232" s="17" t="s">
        <v>1647</v>
      </c>
      <c r="L2232" s="236" t="s">
        <v>3930</v>
      </c>
      <c r="M2232" s="141" t="s">
        <v>383</v>
      </c>
      <c r="N2232" s="364" t="s">
        <v>6116</v>
      </c>
      <c r="O2232" s="3" t="s">
        <v>1382</v>
      </c>
      <c r="P2232" s="7" t="s">
        <v>1354</v>
      </c>
      <c r="Q2232" s="3" t="s">
        <v>1195</v>
      </c>
      <c r="R2232" s="260">
        <v>1</v>
      </c>
      <c r="S2232" s="102">
        <v>74444.244000000006</v>
      </c>
      <c r="T2232" s="254">
        <f t="shared" si="343"/>
        <v>74444.244000000006</v>
      </c>
      <c r="U2232" s="83">
        <f t="shared" si="342"/>
        <v>83377.553280000022</v>
      </c>
      <c r="V2232" s="9" t="s">
        <v>1341</v>
      </c>
      <c r="W2232" s="153" t="s">
        <v>1410</v>
      </c>
      <c r="X2232" s="244"/>
    </row>
    <row r="2233" spans="1:24" s="226" customFormat="1" ht="102">
      <c r="A2233" s="9" t="s">
        <v>8093</v>
      </c>
      <c r="B2233" s="3" t="s">
        <v>1332</v>
      </c>
      <c r="C2233" s="194" t="s">
        <v>4643</v>
      </c>
      <c r="D2233" s="191" t="s">
        <v>4644</v>
      </c>
      <c r="E2233" s="200" t="s">
        <v>5265</v>
      </c>
      <c r="F2233" s="244"/>
      <c r="G2233" s="162" t="s">
        <v>385</v>
      </c>
      <c r="H2233" s="242">
        <v>0</v>
      </c>
      <c r="I2233" s="34">
        <v>470000000</v>
      </c>
      <c r="J2233" s="21" t="s">
        <v>1330</v>
      </c>
      <c r="K2233" s="17" t="s">
        <v>1647</v>
      </c>
      <c r="L2233" s="236" t="s">
        <v>3930</v>
      </c>
      <c r="M2233" s="141" t="s">
        <v>383</v>
      </c>
      <c r="N2233" s="364" t="s">
        <v>6116</v>
      </c>
      <c r="O2233" s="3" t="s">
        <v>1382</v>
      </c>
      <c r="P2233" s="7" t="s">
        <v>1354</v>
      </c>
      <c r="Q2233" s="3" t="s">
        <v>1195</v>
      </c>
      <c r="R2233" s="260">
        <v>1</v>
      </c>
      <c r="S2233" s="102">
        <v>55239.072</v>
      </c>
      <c r="T2233" s="254">
        <f t="shared" si="343"/>
        <v>55239.072</v>
      </c>
      <c r="U2233" s="83">
        <f t="shared" si="342"/>
        <v>61867.760640000008</v>
      </c>
      <c r="V2233" s="9" t="s">
        <v>1341</v>
      </c>
      <c r="W2233" s="153" t="s">
        <v>1410</v>
      </c>
      <c r="X2233" s="244"/>
    </row>
    <row r="2234" spans="1:24" s="226" customFormat="1" ht="102">
      <c r="A2234" s="9" t="s">
        <v>8094</v>
      </c>
      <c r="B2234" s="3" t="s">
        <v>1332</v>
      </c>
      <c r="C2234" s="194" t="s">
        <v>4643</v>
      </c>
      <c r="D2234" s="191" t="s">
        <v>4644</v>
      </c>
      <c r="E2234" s="200" t="s">
        <v>5266</v>
      </c>
      <c r="F2234" s="244"/>
      <c r="G2234" s="162" t="s">
        <v>385</v>
      </c>
      <c r="H2234" s="242">
        <v>0</v>
      </c>
      <c r="I2234" s="34">
        <v>470000000</v>
      </c>
      <c r="J2234" s="21" t="s">
        <v>1330</v>
      </c>
      <c r="K2234" s="17" t="s">
        <v>1647</v>
      </c>
      <c r="L2234" s="236" t="s">
        <v>3930</v>
      </c>
      <c r="M2234" s="141" t="s">
        <v>383</v>
      </c>
      <c r="N2234" s="364" t="s">
        <v>6116</v>
      </c>
      <c r="O2234" s="3" t="s">
        <v>1382</v>
      </c>
      <c r="P2234" s="7" t="s">
        <v>1354</v>
      </c>
      <c r="Q2234" s="3" t="s">
        <v>1195</v>
      </c>
      <c r="R2234" s="260">
        <v>1</v>
      </c>
      <c r="S2234" s="102">
        <v>55239.072</v>
      </c>
      <c r="T2234" s="254">
        <f t="shared" si="343"/>
        <v>55239.072</v>
      </c>
      <c r="U2234" s="83">
        <f t="shared" si="342"/>
        <v>61867.760640000008</v>
      </c>
      <c r="V2234" s="9" t="s">
        <v>1341</v>
      </c>
      <c r="W2234" s="153" t="s">
        <v>1410</v>
      </c>
      <c r="X2234" s="244"/>
    </row>
    <row r="2235" spans="1:24" s="226" customFormat="1" ht="102">
      <c r="A2235" s="9" t="s">
        <v>8095</v>
      </c>
      <c r="B2235" s="3" t="s">
        <v>1332</v>
      </c>
      <c r="C2235" s="194" t="s">
        <v>4643</v>
      </c>
      <c r="D2235" s="191" t="s">
        <v>4644</v>
      </c>
      <c r="E2235" s="200" t="s">
        <v>5267</v>
      </c>
      <c r="F2235" s="244"/>
      <c r="G2235" s="162" t="s">
        <v>385</v>
      </c>
      <c r="H2235" s="242">
        <v>0</v>
      </c>
      <c r="I2235" s="34">
        <v>470000000</v>
      </c>
      <c r="J2235" s="21" t="s">
        <v>1330</v>
      </c>
      <c r="K2235" s="17" t="s">
        <v>1647</v>
      </c>
      <c r="L2235" s="236" t="s">
        <v>3930</v>
      </c>
      <c r="M2235" s="141" t="s">
        <v>383</v>
      </c>
      <c r="N2235" s="364" t="s">
        <v>6116</v>
      </c>
      <c r="O2235" s="3" t="s">
        <v>1382</v>
      </c>
      <c r="P2235" s="7" t="s">
        <v>1354</v>
      </c>
      <c r="Q2235" s="3" t="s">
        <v>1195</v>
      </c>
      <c r="R2235" s="260">
        <v>1</v>
      </c>
      <c r="S2235" s="102">
        <v>55239.072</v>
      </c>
      <c r="T2235" s="254">
        <f t="shared" si="343"/>
        <v>55239.072</v>
      </c>
      <c r="U2235" s="83">
        <f t="shared" si="342"/>
        <v>61867.760640000008</v>
      </c>
      <c r="V2235" s="9" t="s">
        <v>1341</v>
      </c>
      <c r="W2235" s="153" t="s">
        <v>1410</v>
      </c>
      <c r="X2235" s="244"/>
    </row>
    <row r="2236" spans="1:24" s="226" customFormat="1" ht="102">
      <c r="A2236" s="9" t="s">
        <v>8096</v>
      </c>
      <c r="B2236" s="3" t="s">
        <v>1332</v>
      </c>
      <c r="C2236" s="193" t="s">
        <v>3995</v>
      </c>
      <c r="D2236" s="202" t="s">
        <v>3996</v>
      </c>
      <c r="E2236" s="200" t="s">
        <v>5268</v>
      </c>
      <c r="F2236" s="244"/>
      <c r="G2236" s="162" t="s">
        <v>385</v>
      </c>
      <c r="H2236" s="242">
        <v>0</v>
      </c>
      <c r="I2236" s="34">
        <v>470000000</v>
      </c>
      <c r="J2236" s="21" t="s">
        <v>1330</v>
      </c>
      <c r="K2236" s="17" t="s">
        <v>1647</v>
      </c>
      <c r="L2236" s="236" t="s">
        <v>3930</v>
      </c>
      <c r="M2236" s="141" t="s">
        <v>383</v>
      </c>
      <c r="N2236" s="364" t="s">
        <v>6116</v>
      </c>
      <c r="O2236" s="3" t="s">
        <v>1382</v>
      </c>
      <c r="P2236" s="7" t="s">
        <v>1354</v>
      </c>
      <c r="Q2236" s="3" t="s">
        <v>1195</v>
      </c>
      <c r="R2236" s="260">
        <v>2</v>
      </c>
      <c r="S2236" s="102">
        <v>30909.06</v>
      </c>
      <c r="T2236" s="254">
        <f t="shared" si="343"/>
        <v>61818.12</v>
      </c>
      <c r="U2236" s="83">
        <f t="shared" si="342"/>
        <v>69236.294400000013</v>
      </c>
      <c r="V2236" s="9" t="s">
        <v>1341</v>
      </c>
      <c r="W2236" s="153" t="s">
        <v>1410</v>
      </c>
      <c r="X2236" s="244"/>
    </row>
    <row r="2237" spans="1:24" s="226" customFormat="1" ht="102">
      <c r="A2237" s="9" t="s">
        <v>8097</v>
      </c>
      <c r="B2237" s="3" t="s">
        <v>1332</v>
      </c>
      <c r="C2237" s="195" t="s">
        <v>4332</v>
      </c>
      <c r="D2237" s="202" t="s">
        <v>4552</v>
      </c>
      <c r="E2237" s="200" t="s">
        <v>5269</v>
      </c>
      <c r="F2237" s="244"/>
      <c r="G2237" s="162" t="s">
        <v>385</v>
      </c>
      <c r="H2237" s="242">
        <v>0</v>
      </c>
      <c r="I2237" s="34">
        <v>470000000</v>
      </c>
      <c r="J2237" s="21" t="s">
        <v>1330</v>
      </c>
      <c r="K2237" s="17" t="s">
        <v>1647</v>
      </c>
      <c r="L2237" s="236" t="s">
        <v>3930</v>
      </c>
      <c r="M2237" s="141" t="s">
        <v>383</v>
      </c>
      <c r="N2237" s="364" t="s">
        <v>6116</v>
      </c>
      <c r="O2237" s="3" t="s">
        <v>1382</v>
      </c>
      <c r="P2237" s="7" t="s">
        <v>1354</v>
      </c>
      <c r="Q2237" s="3" t="s">
        <v>1195</v>
      </c>
      <c r="R2237" s="260">
        <v>3</v>
      </c>
      <c r="S2237" s="102">
        <v>88337.649749999982</v>
      </c>
      <c r="T2237" s="254">
        <f t="shared" si="343"/>
        <v>265012.94924999995</v>
      </c>
      <c r="U2237" s="83">
        <f t="shared" si="342"/>
        <v>296814.50315999996</v>
      </c>
      <c r="V2237" s="9" t="s">
        <v>1341</v>
      </c>
      <c r="W2237" s="153" t="s">
        <v>1410</v>
      </c>
      <c r="X2237" s="244"/>
    </row>
    <row r="2238" spans="1:24" s="226" customFormat="1" ht="102">
      <c r="A2238" s="9" t="s">
        <v>8098</v>
      </c>
      <c r="B2238" s="3" t="s">
        <v>1332</v>
      </c>
      <c r="C2238" s="193" t="s">
        <v>3992</v>
      </c>
      <c r="D2238" s="191" t="s">
        <v>4001</v>
      </c>
      <c r="E2238" s="200" t="s">
        <v>5270</v>
      </c>
      <c r="F2238" s="244"/>
      <c r="G2238" s="162" t="s">
        <v>385</v>
      </c>
      <c r="H2238" s="242">
        <v>0</v>
      </c>
      <c r="I2238" s="34">
        <v>470000000</v>
      </c>
      <c r="J2238" s="21" t="s">
        <v>1330</v>
      </c>
      <c r="K2238" s="17" t="s">
        <v>1647</v>
      </c>
      <c r="L2238" s="236" t="s">
        <v>3930</v>
      </c>
      <c r="M2238" s="141" t="s">
        <v>383</v>
      </c>
      <c r="N2238" s="364" t="s">
        <v>6116</v>
      </c>
      <c r="O2238" s="3" t="s">
        <v>1382</v>
      </c>
      <c r="P2238" s="7" t="s">
        <v>1354</v>
      </c>
      <c r="Q2238" s="3" t="s">
        <v>1195</v>
      </c>
      <c r="R2238" s="260">
        <v>4</v>
      </c>
      <c r="S2238" s="102">
        <v>4007.1464999999998</v>
      </c>
      <c r="T2238" s="254">
        <f t="shared" si="343"/>
        <v>16028.585999999999</v>
      </c>
      <c r="U2238" s="83">
        <f t="shared" si="342"/>
        <v>17952.016320000002</v>
      </c>
      <c r="V2238" s="9" t="s">
        <v>1341</v>
      </c>
      <c r="W2238" s="153" t="s">
        <v>1410</v>
      </c>
      <c r="X2238" s="244"/>
    </row>
    <row r="2239" spans="1:24" s="226" customFormat="1" ht="102">
      <c r="A2239" s="9" t="s">
        <v>8099</v>
      </c>
      <c r="B2239" s="3" t="s">
        <v>1332</v>
      </c>
      <c r="C2239" s="195" t="s">
        <v>5271</v>
      </c>
      <c r="D2239" s="202" t="s">
        <v>5272</v>
      </c>
      <c r="E2239" s="200" t="s">
        <v>5273</v>
      </c>
      <c r="F2239" s="244"/>
      <c r="G2239" s="162" t="s">
        <v>385</v>
      </c>
      <c r="H2239" s="242">
        <v>0</v>
      </c>
      <c r="I2239" s="34">
        <v>470000000</v>
      </c>
      <c r="J2239" s="21" t="s">
        <v>1330</v>
      </c>
      <c r="K2239" s="17" t="s">
        <v>1647</v>
      </c>
      <c r="L2239" s="236" t="s">
        <v>3930</v>
      </c>
      <c r="M2239" s="141" t="s">
        <v>383</v>
      </c>
      <c r="N2239" s="364" t="s">
        <v>6116</v>
      </c>
      <c r="O2239" s="3" t="s">
        <v>1382</v>
      </c>
      <c r="P2239" s="7" t="s">
        <v>1354</v>
      </c>
      <c r="Q2239" s="3" t="s">
        <v>1195</v>
      </c>
      <c r="R2239" s="260">
        <v>6</v>
      </c>
      <c r="S2239" s="102">
        <v>5924.5515000000005</v>
      </c>
      <c r="T2239" s="254">
        <f t="shared" si="343"/>
        <v>35547.309000000001</v>
      </c>
      <c r="U2239" s="83">
        <f t="shared" si="342"/>
        <v>39812.986080000002</v>
      </c>
      <c r="V2239" s="9" t="s">
        <v>1341</v>
      </c>
      <c r="W2239" s="153" t="s">
        <v>1410</v>
      </c>
      <c r="X2239" s="244"/>
    </row>
    <row r="2240" spans="1:24" s="226" customFormat="1" ht="102">
      <c r="A2240" s="9" t="s">
        <v>8100</v>
      </c>
      <c r="B2240" s="3" t="s">
        <v>1332</v>
      </c>
      <c r="C2240" s="194" t="s">
        <v>5144</v>
      </c>
      <c r="D2240" s="191" t="s">
        <v>5145</v>
      </c>
      <c r="E2240" s="200" t="s">
        <v>5274</v>
      </c>
      <c r="F2240" s="244"/>
      <c r="G2240" s="162" t="s">
        <v>385</v>
      </c>
      <c r="H2240" s="242">
        <v>0</v>
      </c>
      <c r="I2240" s="34">
        <v>470000000</v>
      </c>
      <c r="J2240" s="21" t="s">
        <v>1330</v>
      </c>
      <c r="K2240" s="17" t="s">
        <v>1647</v>
      </c>
      <c r="L2240" s="236" t="s">
        <v>3930</v>
      </c>
      <c r="M2240" s="141" t="s">
        <v>383</v>
      </c>
      <c r="N2240" s="364" t="s">
        <v>6116</v>
      </c>
      <c r="O2240" s="3" t="s">
        <v>1382</v>
      </c>
      <c r="P2240" s="7" t="s">
        <v>1354</v>
      </c>
      <c r="Q2240" s="3" t="s">
        <v>1195</v>
      </c>
      <c r="R2240" s="260">
        <v>4</v>
      </c>
      <c r="S2240" s="102">
        <v>8374.9680000000008</v>
      </c>
      <c r="T2240" s="254">
        <f t="shared" si="343"/>
        <v>33499.872000000003</v>
      </c>
      <c r="U2240" s="83">
        <f t="shared" si="342"/>
        <v>37519.856640000005</v>
      </c>
      <c r="V2240" s="9" t="s">
        <v>1341</v>
      </c>
      <c r="W2240" s="153" t="s">
        <v>1410</v>
      </c>
      <c r="X2240" s="244"/>
    </row>
    <row r="2241" spans="1:24" s="226" customFormat="1" ht="102">
      <c r="A2241" s="9" t="s">
        <v>8101</v>
      </c>
      <c r="B2241" s="3" t="s">
        <v>1332</v>
      </c>
      <c r="C2241" s="193" t="s">
        <v>5130</v>
      </c>
      <c r="D2241" s="202" t="s">
        <v>5092</v>
      </c>
      <c r="E2241" s="200" t="s">
        <v>5275</v>
      </c>
      <c r="F2241" s="244"/>
      <c r="G2241" s="162" t="s">
        <v>385</v>
      </c>
      <c r="H2241" s="242">
        <v>0</v>
      </c>
      <c r="I2241" s="34">
        <v>470000000</v>
      </c>
      <c r="J2241" s="21" t="s">
        <v>1330</v>
      </c>
      <c r="K2241" s="17" t="s">
        <v>1647</v>
      </c>
      <c r="L2241" s="236" t="s">
        <v>3930</v>
      </c>
      <c r="M2241" s="141" t="s">
        <v>383</v>
      </c>
      <c r="N2241" s="364" t="s">
        <v>6116</v>
      </c>
      <c r="O2241" s="3" t="s">
        <v>1382</v>
      </c>
      <c r="P2241" s="7" t="s">
        <v>1354</v>
      </c>
      <c r="Q2241" s="3" t="s">
        <v>1195</v>
      </c>
      <c r="R2241" s="260">
        <v>2</v>
      </c>
      <c r="S2241" s="102">
        <v>696428.57</v>
      </c>
      <c r="T2241" s="254">
        <f t="shared" si="343"/>
        <v>1392857.14</v>
      </c>
      <c r="U2241" s="83">
        <f t="shared" si="342"/>
        <v>1559999.9968000001</v>
      </c>
      <c r="V2241" s="9" t="s">
        <v>1341</v>
      </c>
      <c r="W2241" s="153" t="s">
        <v>1410</v>
      </c>
      <c r="X2241" s="244"/>
    </row>
    <row r="2242" spans="1:24" s="226" customFormat="1" ht="102">
      <c r="A2242" s="9" t="s">
        <v>8102</v>
      </c>
      <c r="B2242" s="3" t="s">
        <v>1332</v>
      </c>
      <c r="C2242" s="193" t="s">
        <v>3978</v>
      </c>
      <c r="D2242" s="202" t="s">
        <v>5276</v>
      </c>
      <c r="E2242" s="200" t="s">
        <v>5277</v>
      </c>
      <c r="F2242" s="244"/>
      <c r="G2242" s="162" t="s">
        <v>385</v>
      </c>
      <c r="H2242" s="242">
        <v>0</v>
      </c>
      <c r="I2242" s="34">
        <v>470000000</v>
      </c>
      <c r="J2242" s="21" t="s">
        <v>1330</v>
      </c>
      <c r="K2242" s="17" t="s">
        <v>1647</v>
      </c>
      <c r="L2242" s="236" t="s">
        <v>3930</v>
      </c>
      <c r="M2242" s="141" t="s">
        <v>383</v>
      </c>
      <c r="N2242" s="364" t="s">
        <v>6116</v>
      </c>
      <c r="O2242" s="3" t="s">
        <v>1382</v>
      </c>
      <c r="P2242" s="7" t="s">
        <v>1354</v>
      </c>
      <c r="Q2242" s="3" t="s">
        <v>1195</v>
      </c>
      <c r="R2242" s="260">
        <v>21</v>
      </c>
      <c r="S2242" s="102">
        <v>4300.9785000000002</v>
      </c>
      <c r="T2242" s="254">
        <f t="shared" si="343"/>
        <v>90320.548500000004</v>
      </c>
      <c r="U2242" s="83">
        <f t="shared" si="342"/>
        <v>101159.01432000002</v>
      </c>
      <c r="V2242" s="9" t="s">
        <v>1341</v>
      </c>
      <c r="W2242" s="153" t="s">
        <v>1410</v>
      </c>
      <c r="X2242" s="244"/>
    </row>
    <row r="2243" spans="1:24" s="226" customFormat="1" ht="102">
      <c r="A2243" s="9" t="s">
        <v>8103</v>
      </c>
      <c r="B2243" s="3" t="s">
        <v>1332</v>
      </c>
      <c r="C2243" s="195" t="s">
        <v>3981</v>
      </c>
      <c r="D2243" s="202" t="s">
        <v>3982</v>
      </c>
      <c r="E2243" s="200" t="s">
        <v>5278</v>
      </c>
      <c r="F2243" s="244"/>
      <c r="G2243" s="162" t="s">
        <v>385</v>
      </c>
      <c r="H2243" s="242">
        <v>0</v>
      </c>
      <c r="I2243" s="34">
        <v>470000000</v>
      </c>
      <c r="J2243" s="21" t="s">
        <v>1330</v>
      </c>
      <c r="K2243" s="17" t="s">
        <v>1647</v>
      </c>
      <c r="L2243" s="236" t="s">
        <v>3930</v>
      </c>
      <c r="M2243" s="141" t="s">
        <v>383</v>
      </c>
      <c r="N2243" s="364" t="s">
        <v>6116</v>
      </c>
      <c r="O2243" s="3" t="s">
        <v>1382</v>
      </c>
      <c r="P2243" s="7" t="s">
        <v>1354</v>
      </c>
      <c r="Q2243" s="3" t="s">
        <v>1195</v>
      </c>
      <c r="R2243" s="260">
        <v>21</v>
      </c>
      <c r="S2243" s="102">
        <v>2327.3249999999998</v>
      </c>
      <c r="T2243" s="254">
        <f t="shared" si="343"/>
        <v>48873.824999999997</v>
      </c>
      <c r="U2243" s="83">
        <f t="shared" si="342"/>
        <v>54738.684000000001</v>
      </c>
      <c r="V2243" s="9" t="s">
        <v>1341</v>
      </c>
      <c r="W2243" s="153" t="s">
        <v>1410</v>
      </c>
      <c r="X2243" s="244"/>
    </row>
    <row r="2244" spans="1:24" s="226" customFormat="1" ht="102">
      <c r="A2244" s="9" t="s">
        <v>8104</v>
      </c>
      <c r="B2244" s="3" t="s">
        <v>1332</v>
      </c>
      <c r="C2244" s="195" t="s">
        <v>5279</v>
      </c>
      <c r="D2244" s="202" t="s">
        <v>3982</v>
      </c>
      <c r="E2244" s="200" t="s">
        <v>5280</v>
      </c>
      <c r="F2244" s="244"/>
      <c r="G2244" s="162" t="s">
        <v>385</v>
      </c>
      <c r="H2244" s="242">
        <v>0</v>
      </c>
      <c r="I2244" s="34">
        <v>470000000</v>
      </c>
      <c r="J2244" s="21" t="s">
        <v>1330</v>
      </c>
      <c r="K2244" s="17" t="s">
        <v>1647</v>
      </c>
      <c r="L2244" s="236" t="s">
        <v>3930</v>
      </c>
      <c r="M2244" s="141" t="s">
        <v>383</v>
      </c>
      <c r="N2244" s="364" t="s">
        <v>6116</v>
      </c>
      <c r="O2244" s="3" t="s">
        <v>1382</v>
      </c>
      <c r="P2244" s="7" t="s">
        <v>1354</v>
      </c>
      <c r="Q2244" s="3" t="s">
        <v>1195</v>
      </c>
      <c r="R2244" s="260">
        <v>21</v>
      </c>
      <c r="S2244" s="102">
        <v>4563.3734999999997</v>
      </c>
      <c r="T2244" s="254">
        <f t="shared" si="343"/>
        <v>95830.843499999988</v>
      </c>
      <c r="U2244" s="83">
        <f t="shared" si="342"/>
        <v>107330.54471999999</v>
      </c>
      <c r="V2244" s="9" t="s">
        <v>1341</v>
      </c>
      <c r="W2244" s="153" t="s">
        <v>1410</v>
      </c>
      <c r="X2244" s="244"/>
    </row>
    <row r="2245" spans="1:24" s="226" customFormat="1" ht="102">
      <c r="A2245" s="9" t="s">
        <v>8105</v>
      </c>
      <c r="B2245" s="3" t="s">
        <v>1332</v>
      </c>
      <c r="C2245" s="195" t="s">
        <v>5279</v>
      </c>
      <c r="D2245" s="202" t="s">
        <v>5281</v>
      </c>
      <c r="E2245" s="200" t="s">
        <v>5282</v>
      </c>
      <c r="F2245" s="244"/>
      <c r="G2245" s="162" t="s">
        <v>385</v>
      </c>
      <c r="H2245" s="242">
        <v>0</v>
      </c>
      <c r="I2245" s="34">
        <v>470000000</v>
      </c>
      <c r="J2245" s="21" t="s">
        <v>1330</v>
      </c>
      <c r="K2245" s="17" t="s">
        <v>1647</v>
      </c>
      <c r="L2245" s="236" t="s">
        <v>3930</v>
      </c>
      <c r="M2245" s="141" t="s">
        <v>383</v>
      </c>
      <c r="N2245" s="364" t="s">
        <v>6116</v>
      </c>
      <c r="O2245" s="3" t="s">
        <v>1382</v>
      </c>
      <c r="P2245" s="7" t="s">
        <v>1354</v>
      </c>
      <c r="Q2245" s="3" t="s">
        <v>1195</v>
      </c>
      <c r="R2245" s="260">
        <v>21</v>
      </c>
      <c r="S2245" s="102">
        <v>2989.0139999999997</v>
      </c>
      <c r="T2245" s="254">
        <f t="shared" si="343"/>
        <v>62769.293999999994</v>
      </c>
      <c r="U2245" s="83">
        <f t="shared" si="342"/>
        <v>70301.609280000004</v>
      </c>
      <c r="V2245" s="9" t="s">
        <v>1341</v>
      </c>
      <c r="W2245" s="153" t="s">
        <v>1410</v>
      </c>
      <c r="X2245" s="244"/>
    </row>
    <row r="2246" spans="1:24" s="226" customFormat="1" ht="102">
      <c r="A2246" s="9" t="s">
        <v>8106</v>
      </c>
      <c r="B2246" s="3" t="s">
        <v>1332</v>
      </c>
      <c r="C2246" s="195" t="s">
        <v>4035</v>
      </c>
      <c r="D2246" s="202" t="s">
        <v>4036</v>
      </c>
      <c r="E2246" s="200" t="s">
        <v>5283</v>
      </c>
      <c r="F2246" s="244"/>
      <c r="G2246" s="162" t="s">
        <v>385</v>
      </c>
      <c r="H2246" s="242">
        <v>0</v>
      </c>
      <c r="I2246" s="34">
        <v>470000000</v>
      </c>
      <c r="J2246" s="21" t="s">
        <v>1330</v>
      </c>
      <c r="K2246" s="17" t="s">
        <v>1647</v>
      </c>
      <c r="L2246" s="236" t="s">
        <v>3930</v>
      </c>
      <c r="M2246" s="141" t="s">
        <v>383</v>
      </c>
      <c r="N2246" s="364" t="s">
        <v>6116</v>
      </c>
      <c r="O2246" s="3" t="s">
        <v>1382</v>
      </c>
      <c r="P2246" s="7" t="s">
        <v>1354</v>
      </c>
      <c r="Q2246" s="3" t="s">
        <v>1195</v>
      </c>
      <c r="R2246" s="260">
        <v>15</v>
      </c>
      <c r="S2246" s="102">
        <v>2618.2379999999998</v>
      </c>
      <c r="T2246" s="254">
        <f t="shared" si="343"/>
        <v>39273.57</v>
      </c>
      <c r="U2246" s="83">
        <f t="shared" si="342"/>
        <v>43986.398400000005</v>
      </c>
      <c r="V2246" s="9" t="s">
        <v>1341</v>
      </c>
      <c r="W2246" s="153" t="s">
        <v>1410</v>
      </c>
      <c r="X2246" s="244"/>
    </row>
    <row r="2247" spans="1:24" s="226" customFormat="1" ht="102">
      <c r="A2247" s="9" t="s">
        <v>8107</v>
      </c>
      <c r="B2247" s="3" t="s">
        <v>1332</v>
      </c>
      <c r="C2247" s="195" t="s">
        <v>4035</v>
      </c>
      <c r="D2247" s="202" t="s">
        <v>5284</v>
      </c>
      <c r="E2247" s="200" t="s">
        <v>5285</v>
      </c>
      <c r="F2247" s="244"/>
      <c r="G2247" s="162" t="s">
        <v>385</v>
      </c>
      <c r="H2247" s="242">
        <v>0</v>
      </c>
      <c r="I2247" s="34">
        <v>470000000</v>
      </c>
      <c r="J2247" s="21" t="s">
        <v>1330</v>
      </c>
      <c r="K2247" s="17" t="s">
        <v>1647</v>
      </c>
      <c r="L2247" s="236" t="s">
        <v>3930</v>
      </c>
      <c r="M2247" s="141" t="s">
        <v>383</v>
      </c>
      <c r="N2247" s="364" t="s">
        <v>6116</v>
      </c>
      <c r="O2247" s="3" t="s">
        <v>1382</v>
      </c>
      <c r="P2247" s="7" t="s">
        <v>1354</v>
      </c>
      <c r="Q2247" s="3" t="s">
        <v>1195</v>
      </c>
      <c r="R2247" s="260">
        <v>40</v>
      </c>
      <c r="S2247" s="102">
        <v>5322.0405000000001</v>
      </c>
      <c r="T2247" s="254">
        <f t="shared" si="343"/>
        <v>212881.62</v>
      </c>
      <c r="U2247" s="83">
        <f t="shared" si="342"/>
        <v>238427.41440000001</v>
      </c>
      <c r="V2247" s="9" t="s">
        <v>1341</v>
      </c>
      <c r="W2247" s="153" t="s">
        <v>1410</v>
      </c>
      <c r="X2247" s="244"/>
    </row>
    <row r="2248" spans="1:24" s="226" customFormat="1" ht="102">
      <c r="A2248" s="9" t="s">
        <v>8108</v>
      </c>
      <c r="B2248" s="3" t="s">
        <v>1332</v>
      </c>
      <c r="C2248" s="195" t="s">
        <v>5279</v>
      </c>
      <c r="D2248" s="202" t="s">
        <v>5286</v>
      </c>
      <c r="E2248" s="200" t="s">
        <v>5287</v>
      </c>
      <c r="F2248" s="244"/>
      <c r="G2248" s="162" t="s">
        <v>385</v>
      </c>
      <c r="H2248" s="242">
        <v>0</v>
      </c>
      <c r="I2248" s="34">
        <v>470000000</v>
      </c>
      <c r="J2248" s="21" t="s">
        <v>1330</v>
      </c>
      <c r="K2248" s="17" t="s">
        <v>1647</v>
      </c>
      <c r="L2248" s="236" t="s">
        <v>3930</v>
      </c>
      <c r="M2248" s="141" t="s">
        <v>383</v>
      </c>
      <c r="N2248" s="364" t="s">
        <v>6116</v>
      </c>
      <c r="O2248" s="3" t="s">
        <v>1382</v>
      </c>
      <c r="P2248" s="7" t="s">
        <v>1354</v>
      </c>
      <c r="Q2248" s="3" t="s">
        <v>1195</v>
      </c>
      <c r="R2248" s="260">
        <v>40</v>
      </c>
      <c r="S2248" s="102">
        <v>655.98749999999995</v>
      </c>
      <c r="T2248" s="254">
        <f t="shared" si="343"/>
        <v>26239.5</v>
      </c>
      <c r="U2248" s="83">
        <f t="shared" si="342"/>
        <v>29388.240000000002</v>
      </c>
      <c r="V2248" s="9" t="s">
        <v>1341</v>
      </c>
      <c r="W2248" s="153" t="s">
        <v>1410</v>
      </c>
      <c r="X2248" s="244"/>
    </row>
    <row r="2249" spans="1:24" s="226" customFormat="1" ht="102">
      <c r="A2249" s="9" t="s">
        <v>8109</v>
      </c>
      <c r="B2249" s="3" t="s">
        <v>1332</v>
      </c>
      <c r="C2249" s="194" t="s">
        <v>4643</v>
      </c>
      <c r="D2249" s="191" t="s">
        <v>4644</v>
      </c>
      <c r="E2249" s="200" t="s">
        <v>5288</v>
      </c>
      <c r="F2249" s="244"/>
      <c r="G2249" s="162" t="s">
        <v>385</v>
      </c>
      <c r="H2249" s="242">
        <v>0</v>
      </c>
      <c r="I2249" s="34">
        <v>470000000</v>
      </c>
      <c r="J2249" s="21" t="s">
        <v>1330</v>
      </c>
      <c r="K2249" s="17" t="s">
        <v>1647</v>
      </c>
      <c r="L2249" s="236" t="s">
        <v>3930</v>
      </c>
      <c r="M2249" s="141" t="s">
        <v>383</v>
      </c>
      <c r="N2249" s="364" t="s">
        <v>6116</v>
      </c>
      <c r="O2249" s="3" t="s">
        <v>1382</v>
      </c>
      <c r="P2249" s="7" t="s">
        <v>1354</v>
      </c>
      <c r="Q2249" s="3" t="s">
        <v>1195</v>
      </c>
      <c r="R2249" s="260">
        <v>21</v>
      </c>
      <c r="S2249" s="102">
        <v>2452.8105</v>
      </c>
      <c r="T2249" s="254">
        <f t="shared" si="343"/>
        <v>51509.020499999999</v>
      </c>
      <c r="U2249" s="83">
        <f t="shared" si="342"/>
        <v>57690.102960000004</v>
      </c>
      <c r="V2249" s="9" t="s">
        <v>1341</v>
      </c>
      <c r="W2249" s="153" t="s">
        <v>1410</v>
      </c>
      <c r="X2249" s="244"/>
    </row>
    <row r="2250" spans="1:24" s="226" customFormat="1" ht="102">
      <c r="A2250" s="9" t="s">
        <v>8110</v>
      </c>
      <c r="B2250" s="3" t="s">
        <v>1332</v>
      </c>
      <c r="C2250" s="194" t="s">
        <v>4643</v>
      </c>
      <c r="D2250" s="191" t="s">
        <v>4644</v>
      </c>
      <c r="E2250" s="200" t="s">
        <v>5289</v>
      </c>
      <c r="F2250" s="244"/>
      <c r="G2250" s="162" t="s">
        <v>385</v>
      </c>
      <c r="H2250" s="242">
        <v>0</v>
      </c>
      <c r="I2250" s="34">
        <v>470000000</v>
      </c>
      <c r="J2250" s="21" t="s">
        <v>1330</v>
      </c>
      <c r="K2250" s="17" t="s">
        <v>1647</v>
      </c>
      <c r="L2250" s="236" t="s">
        <v>3930</v>
      </c>
      <c r="M2250" s="141" t="s">
        <v>383</v>
      </c>
      <c r="N2250" s="364" t="s">
        <v>6116</v>
      </c>
      <c r="O2250" s="3" t="s">
        <v>1382</v>
      </c>
      <c r="P2250" s="7" t="s">
        <v>1354</v>
      </c>
      <c r="Q2250" s="3" t="s">
        <v>1195</v>
      </c>
      <c r="R2250" s="260">
        <v>40</v>
      </c>
      <c r="S2250" s="102">
        <v>4049.9969999999998</v>
      </c>
      <c r="T2250" s="254">
        <f t="shared" si="343"/>
        <v>161999.88</v>
      </c>
      <c r="U2250" s="83">
        <f t="shared" si="342"/>
        <v>181439.86560000002</v>
      </c>
      <c r="V2250" s="9" t="s">
        <v>1341</v>
      </c>
      <c r="W2250" s="153" t="s">
        <v>1410</v>
      </c>
      <c r="X2250" s="244"/>
    </row>
    <row r="2251" spans="1:24" s="226" customFormat="1" ht="102">
      <c r="A2251" s="9" t="s">
        <v>8111</v>
      </c>
      <c r="B2251" s="3" t="s">
        <v>1332</v>
      </c>
      <c r="C2251" s="194" t="s">
        <v>4643</v>
      </c>
      <c r="D2251" s="191" t="s">
        <v>4644</v>
      </c>
      <c r="E2251" s="200" t="s">
        <v>5290</v>
      </c>
      <c r="F2251" s="244"/>
      <c r="G2251" s="162" t="s">
        <v>385</v>
      </c>
      <c r="H2251" s="242">
        <v>0</v>
      </c>
      <c r="I2251" s="34">
        <v>470000000</v>
      </c>
      <c r="J2251" s="21" t="s">
        <v>1330</v>
      </c>
      <c r="K2251" s="17" t="s">
        <v>1647</v>
      </c>
      <c r="L2251" s="236" t="s">
        <v>3930</v>
      </c>
      <c r="M2251" s="141" t="s">
        <v>383</v>
      </c>
      <c r="N2251" s="364" t="s">
        <v>6116</v>
      </c>
      <c r="O2251" s="3" t="s">
        <v>1382</v>
      </c>
      <c r="P2251" s="7" t="s">
        <v>1354</v>
      </c>
      <c r="Q2251" s="3" t="s">
        <v>1195</v>
      </c>
      <c r="R2251" s="260">
        <v>40</v>
      </c>
      <c r="S2251" s="102">
        <v>8972.7434999999987</v>
      </c>
      <c r="T2251" s="254">
        <f t="shared" si="343"/>
        <v>358909.73999999993</v>
      </c>
      <c r="U2251" s="83">
        <f t="shared" si="342"/>
        <v>401978.90879999998</v>
      </c>
      <c r="V2251" s="9" t="s">
        <v>1341</v>
      </c>
      <c r="W2251" s="153" t="s">
        <v>1410</v>
      </c>
      <c r="X2251" s="244"/>
    </row>
    <row r="2252" spans="1:24" s="226" customFormat="1" ht="102">
      <c r="A2252" s="9" t="s">
        <v>8112</v>
      </c>
      <c r="B2252" s="3" t="s">
        <v>1332</v>
      </c>
      <c r="C2252" s="194" t="s">
        <v>4643</v>
      </c>
      <c r="D2252" s="191" t="s">
        <v>4644</v>
      </c>
      <c r="E2252" s="200" t="s">
        <v>5291</v>
      </c>
      <c r="F2252" s="244"/>
      <c r="G2252" s="162" t="s">
        <v>385</v>
      </c>
      <c r="H2252" s="242">
        <v>0</v>
      </c>
      <c r="I2252" s="34">
        <v>470000000</v>
      </c>
      <c r="J2252" s="21" t="s">
        <v>1330</v>
      </c>
      <c r="K2252" s="17" t="s">
        <v>1647</v>
      </c>
      <c r="L2252" s="236" t="s">
        <v>3930</v>
      </c>
      <c r="M2252" s="141" t="s">
        <v>383</v>
      </c>
      <c r="N2252" s="364" t="s">
        <v>6116</v>
      </c>
      <c r="O2252" s="3" t="s">
        <v>1382</v>
      </c>
      <c r="P2252" s="7" t="s">
        <v>1354</v>
      </c>
      <c r="Q2252" s="3" t="s">
        <v>1195</v>
      </c>
      <c r="R2252" s="260">
        <v>40</v>
      </c>
      <c r="S2252" s="102">
        <v>576.12450000000001</v>
      </c>
      <c r="T2252" s="254">
        <f t="shared" si="343"/>
        <v>23044.98</v>
      </c>
      <c r="U2252" s="83">
        <f t="shared" si="342"/>
        <v>25810.377600000003</v>
      </c>
      <c r="V2252" s="9" t="s">
        <v>1341</v>
      </c>
      <c r="W2252" s="153" t="s">
        <v>1410</v>
      </c>
      <c r="X2252" s="244"/>
    </row>
    <row r="2253" spans="1:24" s="226" customFormat="1" ht="102">
      <c r="A2253" s="9" t="s">
        <v>8113</v>
      </c>
      <c r="B2253" s="3" t="s">
        <v>1332</v>
      </c>
      <c r="C2253" s="194" t="s">
        <v>4643</v>
      </c>
      <c r="D2253" s="191" t="s">
        <v>4644</v>
      </c>
      <c r="E2253" s="200" t="s">
        <v>5292</v>
      </c>
      <c r="F2253" s="244"/>
      <c r="G2253" s="162" t="s">
        <v>385</v>
      </c>
      <c r="H2253" s="242">
        <v>0</v>
      </c>
      <c r="I2253" s="34">
        <v>470000000</v>
      </c>
      <c r="J2253" s="21" t="s">
        <v>1330</v>
      </c>
      <c r="K2253" s="17" t="s">
        <v>1647</v>
      </c>
      <c r="L2253" s="236" t="s">
        <v>3930</v>
      </c>
      <c r="M2253" s="141" t="s">
        <v>383</v>
      </c>
      <c r="N2253" s="364" t="s">
        <v>6116</v>
      </c>
      <c r="O2253" s="3" t="s">
        <v>1382</v>
      </c>
      <c r="P2253" s="7" t="s">
        <v>1354</v>
      </c>
      <c r="Q2253" s="3" t="s">
        <v>1195</v>
      </c>
      <c r="R2253" s="260">
        <v>40</v>
      </c>
      <c r="S2253" s="102">
        <v>5744.1509999999998</v>
      </c>
      <c r="T2253" s="254">
        <f t="shared" si="343"/>
        <v>229766.03999999998</v>
      </c>
      <c r="U2253" s="83">
        <f t="shared" si="342"/>
        <v>257337.96479999999</v>
      </c>
      <c r="V2253" s="9" t="s">
        <v>1341</v>
      </c>
      <c r="W2253" s="153" t="s">
        <v>1410</v>
      </c>
      <c r="X2253" s="244"/>
    </row>
    <row r="2254" spans="1:24" s="226" customFormat="1" ht="102">
      <c r="A2254" s="9" t="s">
        <v>8114</v>
      </c>
      <c r="B2254" s="3" t="s">
        <v>1332</v>
      </c>
      <c r="C2254" s="237"/>
      <c r="D2254" s="216" t="s">
        <v>3532</v>
      </c>
      <c r="E2254" s="200" t="s">
        <v>5293</v>
      </c>
      <c r="F2254" s="244"/>
      <c r="G2254" s="162" t="s">
        <v>385</v>
      </c>
      <c r="H2254" s="242">
        <v>0</v>
      </c>
      <c r="I2254" s="34">
        <v>470000000</v>
      </c>
      <c r="J2254" s="21" t="s">
        <v>1330</v>
      </c>
      <c r="K2254" s="17" t="s">
        <v>1647</v>
      </c>
      <c r="L2254" s="236" t="s">
        <v>3930</v>
      </c>
      <c r="M2254" s="141" t="s">
        <v>383</v>
      </c>
      <c r="N2254" s="364" t="s">
        <v>6116</v>
      </c>
      <c r="O2254" s="3" t="s">
        <v>1382</v>
      </c>
      <c r="P2254" s="7" t="s">
        <v>1354</v>
      </c>
      <c r="Q2254" s="3" t="s">
        <v>1195</v>
      </c>
      <c r="R2254" s="203">
        <v>10</v>
      </c>
      <c r="S2254" s="102">
        <v>5322.0405000000001</v>
      </c>
      <c r="T2254" s="254">
        <f t="shared" si="343"/>
        <v>53220.404999999999</v>
      </c>
      <c r="U2254" s="83">
        <f t="shared" si="342"/>
        <v>59606.853600000002</v>
      </c>
      <c r="V2254" s="9" t="s">
        <v>1341</v>
      </c>
      <c r="W2254" s="153" t="s">
        <v>1410</v>
      </c>
      <c r="X2254" s="244"/>
    </row>
    <row r="2255" spans="1:24" s="226" customFormat="1" ht="102">
      <c r="A2255" s="9" t="s">
        <v>8115</v>
      </c>
      <c r="B2255" s="3" t="s">
        <v>1332</v>
      </c>
      <c r="C2255" s="237"/>
      <c r="D2255" s="216" t="s">
        <v>3529</v>
      </c>
      <c r="E2255" s="200" t="s">
        <v>5294</v>
      </c>
      <c r="F2255" s="244"/>
      <c r="G2255" s="162" t="s">
        <v>385</v>
      </c>
      <c r="H2255" s="242">
        <v>0</v>
      </c>
      <c r="I2255" s="34">
        <v>470000000</v>
      </c>
      <c r="J2255" s="21" t="s">
        <v>1330</v>
      </c>
      <c r="K2255" s="17" t="s">
        <v>1647</v>
      </c>
      <c r="L2255" s="236" t="s">
        <v>3930</v>
      </c>
      <c r="M2255" s="141" t="s">
        <v>383</v>
      </c>
      <c r="N2255" s="364" t="s">
        <v>6116</v>
      </c>
      <c r="O2255" s="3" t="s">
        <v>1382</v>
      </c>
      <c r="P2255" s="7" t="s">
        <v>1354</v>
      </c>
      <c r="Q2255" s="3" t="s">
        <v>1195</v>
      </c>
      <c r="R2255" s="203">
        <v>10</v>
      </c>
      <c r="S2255" s="102">
        <v>924.08400000000006</v>
      </c>
      <c r="T2255" s="254">
        <f t="shared" si="343"/>
        <v>9240.84</v>
      </c>
      <c r="U2255" s="83">
        <f t="shared" si="342"/>
        <v>10349.740800000001</v>
      </c>
      <c r="V2255" s="9" t="s">
        <v>1341</v>
      </c>
      <c r="W2255" s="153" t="s">
        <v>1410</v>
      </c>
      <c r="X2255" s="244"/>
    </row>
    <row r="2256" spans="1:24" s="226" customFormat="1" ht="102">
      <c r="A2256" s="9" t="s">
        <v>8116</v>
      </c>
      <c r="B2256" s="3" t="s">
        <v>1332</v>
      </c>
      <c r="C2256" s="237"/>
      <c r="D2256" s="216" t="s">
        <v>3529</v>
      </c>
      <c r="E2256" s="200" t="s">
        <v>5295</v>
      </c>
      <c r="F2256" s="244"/>
      <c r="G2256" s="162" t="s">
        <v>385</v>
      </c>
      <c r="H2256" s="242">
        <v>0</v>
      </c>
      <c r="I2256" s="34">
        <v>470000000</v>
      </c>
      <c r="J2256" s="21" t="s">
        <v>1330</v>
      </c>
      <c r="K2256" s="17" t="s">
        <v>1647</v>
      </c>
      <c r="L2256" s="236" t="s">
        <v>3930</v>
      </c>
      <c r="M2256" s="141" t="s">
        <v>383</v>
      </c>
      <c r="N2256" s="364" t="s">
        <v>6116</v>
      </c>
      <c r="O2256" s="3" t="s">
        <v>1382</v>
      </c>
      <c r="P2256" s="7" t="s">
        <v>1354</v>
      </c>
      <c r="Q2256" s="3" t="s">
        <v>1195</v>
      </c>
      <c r="R2256" s="203">
        <v>5</v>
      </c>
      <c r="S2256" s="102">
        <v>1300</v>
      </c>
      <c r="T2256" s="254">
        <f t="shared" si="343"/>
        <v>6500</v>
      </c>
      <c r="U2256" s="83">
        <f t="shared" si="342"/>
        <v>7280.0000000000009</v>
      </c>
      <c r="V2256" s="9" t="s">
        <v>1341</v>
      </c>
      <c r="W2256" s="153" t="s">
        <v>1410</v>
      </c>
      <c r="X2256" s="244"/>
    </row>
    <row r="2257" spans="1:24" s="226" customFormat="1" ht="102">
      <c r="A2257" s="9" t="s">
        <v>8117</v>
      </c>
      <c r="B2257" s="3" t="s">
        <v>1332</v>
      </c>
      <c r="C2257" s="193" t="s">
        <v>4515</v>
      </c>
      <c r="D2257" s="191" t="s">
        <v>4516</v>
      </c>
      <c r="E2257" s="212" t="s">
        <v>5296</v>
      </c>
      <c r="F2257" s="244"/>
      <c r="G2257" s="162" t="s">
        <v>385</v>
      </c>
      <c r="H2257" s="242">
        <v>0</v>
      </c>
      <c r="I2257" s="34">
        <v>470000000</v>
      </c>
      <c r="J2257" s="21" t="s">
        <v>1330</v>
      </c>
      <c r="K2257" s="17" t="s">
        <v>1647</v>
      </c>
      <c r="L2257" s="236" t="s">
        <v>3930</v>
      </c>
      <c r="M2257" s="141" t="s">
        <v>383</v>
      </c>
      <c r="N2257" s="364" t="s">
        <v>6116</v>
      </c>
      <c r="O2257" s="3" t="s">
        <v>1382</v>
      </c>
      <c r="P2257" s="7" t="s">
        <v>1354</v>
      </c>
      <c r="Q2257" s="3" t="s">
        <v>1195</v>
      </c>
      <c r="R2257" s="212">
        <v>1</v>
      </c>
      <c r="S2257" s="102">
        <v>121774.88400000001</v>
      </c>
      <c r="T2257" s="254">
        <f t="shared" si="343"/>
        <v>121774.88400000001</v>
      </c>
      <c r="U2257" s="83">
        <f t="shared" si="342"/>
        <v>136387.87008000002</v>
      </c>
      <c r="V2257" s="9" t="s">
        <v>1341</v>
      </c>
      <c r="W2257" s="153" t="s">
        <v>1410</v>
      </c>
      <c r="X2257" s="244"/>
    </row>
    <row r="2258" spans="1:24" s="226" customFormat="1" ht="102">
      <c r="A2258" s="9" t="s">
        <v>8118</v>
      </c>
      <c r="B2258" s="3" t="s">
        <v>1332</v>
      </c>
      <c r="C2258" s="193" t="s">
        <v>5297</v>
      </c>
      <c r="D2258" s="204" t="s">
        <v>5298</v>
      </c>
      <c r="E2258" s="212" t="s">
        <v>5299</v>
      </c>
      <c r="F2258" s="244"/>
      <c r="G2258" s="162" t="s">
        <v>385</v>
      </c>
      <c r="H2258" s="242">
        <v>0</v>
      </c>
      <c r="I2258" s="34">
        <v>470000000</v>
      </c>
      <c r="J2258" s="21" t="s">
        <v>1330</v>
      </c>
      <c r="K2258" s="17" t="s">
        <v>1647</v>
      </c>
      <c r="L2258" s="236" t="s">
        <v>3930</v>
      </c>
      <c r="M2258" s="141" t="s">
        <v>383</v>
      </c>
      <c r="N2258" s="364" t="s">
        <v>6116</v>
      </c>
      <c r="O2258" s="3" t="s">
        <v>1382</v>
      </c>
      <c r="P2258" s="7" t="s">
        <v>1349</v>
      </c>
      <c r="Q2258" s="3" t="s">
        <v>1348</v>
      </c>
      <c r="R2258" s="212">
        <v>2</v>
      </c>
      <c r="S2258" s="102">
        <v>12230.694000000001</v>
      </c>
      <c r="T2258" s="254">
        <f t="shared" si="343"/>
        <v>24461.388000000003</v>
      </c>
      <c r="U2258" s="83">
        <f t="shared" si="342"/>
        <v>27396.754560000005</v>
      </c>
      <c r="V2258" s="9" t="s">
        <v>1341</v>
      </c>
      <c r="W2258" s="153" t="s">
        <v>1410</v>
      </c>
      <c r="X2258" s="244"/>
    </row>
    <row r="2259" spans="1:24" s="226" customFormat="1" ht="102">
      <c r="A2259" s="9" t="s">
        <v>8119</v>
      </c>
      <c r="B2259" s="3" t="s">
        <v>1332</v>
      </c>
      <c r="C2259" s="193" t="s">
        <v>5297</v>
      </c>
      <c r="D2259" s="204" t="s">
        <v>5300</v>
      </c>
      <c r="E2259" s="212" t="s">
        <v>5301</v>
      </c>
      <c r="F2259" s="244"/>
      <c r="G2259" s="162" t="s">
        <v>385</v>
      </c>
      <c r="H2259" s="242">
        <v>0</v>
      </c>
      <c r="I2259" s="34">
        <v>470000000</v>
      </c>
      <c r="J2259" s="21" t="s">
        <v>1330</v>
      </c>
      <c r="K2259" s="17" t="s">
        <v>1647</v>
      </c>
      <c r="L2259" s="236" t="s">
        <v>3930</v>
      </c>
      <c r="M2259" s="141" t="s">
        <v>383</v>
      </c>
      <c r="N2259" s="364" t="s">
        <v>6116</v>
      </c>
      <c r="O2259" s="3" t="s">
        <v>1382</v>
      </c>
      <c r="P2259" s="7" t="s">
        <v>1349</v>
      </c>
      <c r="Q2259" s="3" t="s">
        <v>1348</v>
      </c>
      <c r="R2259" s="212">
        <v>1</v>
      </c>
      <c r="S2259" s="102">
        <v>14543.718000000001</v>
      </c>
      <c r="T2259" s="254">
        <f t="shared" si="343"/>
        <v>14543.718000000001</v>
      </c>
      <c r="U2259" s="83">
        <f t="shared" ref="U2259:U2333" si="344">T2259*1.12</f>
        <v>16288.964160000003</v>
      </c>
      <c r="V2259" s="9" t="s">
        <v>1341</v>
      </c>
      <c r="W2259" s="153" t="s">
        <v>1410</v>
      </c>
      <c r="X2259" s="244"/>
    </row>
    <row r="2260" spans="1:24" s="226" customFormat="1" ht="102">
      <c r="A2260" s="9" t="s">
        <v>8120</v>
      </c>
      <c r="B2260" s="3" t="s">
        <v>1332</v>
      </c>
      <c r="C2260" s="193" t="s">
        <v>5297</v>
      </c>
      <c r="D2260" s="204" t="s">
        <v>5300</v>
      </c>
      <c r="E2260" s="212" t="s">
        <v>5302</v>
      </c>
      <c r="F2260" s="244"/>
      <c r="G2260" s="162" t="s">
        <v>385</v>
      </c>
      <c r="H2260" s="242">
        <v>0</v>
      </c>
      <c r="I2260" s="34">
        <v>470000000</v>
      </c>
      <c r="J2260" s="21" t="s">
        <v>1330</v>
      </c>
      <c r="K2260" s="17" t="s">
        <v>1647</v>
      </c>
      <c r="L2260" s="236" t="s">
        <v>3930</v>
      </c>
      <c r="M2260" s="141" t="s">
        <v>383</v>
      </c>
      <c r="N2260" s="364" t="s">
        <v>6116</v>
      </c>
      <c r="O2260" s="3" t="s">
        <v>1382</v>
      </c>
      <c r="P2260" s="7" t="s">
        <v>1349</v>
      </c>
      <c r="Q2260" s="3" t="s">
        <v>1348</v>
      </c>
      <c r="R2260" s="212">
        <v>1</v>
      </c>
      <c r="S2260" s="102">
        <v>19442.209500000001</v>
      </c>
      <c r="T2260" s="254">
        <f t="shared" si="343"/>
        <v>19442.209500000001</v>
      </c>
      <c r="U2260" s="83">
        <f t="shared" si="344"/>
        <v>21775.274640000003</v>
      </c>
      <c r="V2260" s="9" t="s">
        <v>1341</v>
      </c>
      <c r="W2260" s="153" t="s">
        <v>1410</v>
      </c>
      <c r="X2260" s="244"/>
    </row>
    <row r="2261" spans="1:24" s="226" customFormat="1" ht="102">
      <c r="A2261" s="9" t="s">
        <v>8121</v>
      </c>
      <c r="B2261" s="3" t="s">
        <v>1332</v>
      </c>
      <c r="C2261" s="193" t="s">
        <v>5297</v>
      </c>
      <c r="D2261" s="204" t="s">
        <v>5298</v>
      </c>
      <c r="E2261" s="213" t="s">
        <v>8912</v>
      </c>
      <c r="F2261" s="244"/>
      <c r="G2261" s="162" t="s">
        <v>385</v>
      </c>
      <c r="H2261" s="242">
        <v>0</v>
      </c>
      <c r="I2261" s="34">
        <v>470000000</v>
      </c>
      <c r="J2261" s="21" t="s">
        <v>1330</v>
      </c>
      <c r="K2261" s="17" t="s">
        <v>1647</v>
      </c>
      <c r="L2261" s="236" t="s">
        <v>3930</v>
      </c>
      <c r="M2261" s="141" t="s">
        <v>383</v>
      </c>
      <c r="N2261" s="364" t="s">
        <v>6116</v>
      </c>
      <c r="O2261" s="3" t="s">
        <v>1382</v>
      </c>
      <c r="P2261" s="7" t="s">
        <v>1349</v>
      </c>
      <c r="Q2261" s="3" t="s">
        <v>1348</v>
      </c>
      <c r="R2261" s="212">
        <v>2</v>
      </c>
      <c r="S2261" s="102">
        <v>9827.5589999999993</v>
      </c>
      <c r="T2261" s="254">
        <f t="shared" si="343"/>
        <v>19655.117999999999</v>
      </c>
      <c r="U2261" s="83">
        <f t="shared" si="344"/>
        <v>22013.73216</v>
      </c>
      <c r="V2261" s="9" t="s">
        <v>1341</v>
      </c>
      <c r="W2261" s="153" t="s">
        <v>1410</v>
      </c>
      <c r="X2261" s="244"/>
    </row>
    <row r="2262" spans="1:24" s="226" customFormat="1" ht="102">
      <c r="A2262" s="9" t="s">
        <v>8122</v>
      </c>
      <c r="B2262" s="3" t="s">
        <v>1332</v>
      </c>
      <c r="C2262" s="193" t="s">
        <v>5303</v>
      </c>
      <c r="D2262" s="204" t="s">
        <v>5304</v>
      </c>
      <c r="E2262" s="212" t="s">
        <v>5305</v>
      </c>
      <c r="F2262" s="244"/>
      <c r="G2262" s="162" t="s">
        <v>385</v>
      </c>
      <c r="H2262" s="242">
        <v>0</v>
      </c>
      <c r="I2262" s="34">
        <v>470000000</v>
      </c>
      <c r="J2262" s="21" t="s">
        <v>1330</v>
      </c>
      <c r="K2262" s="17" t="s">
        <v>1647</v>
      </c>
      <c r="L2262" s="236" t="s">
        <v>3930</v>
      </c>
      <c r="M2262" s="141" t="s">
        <v>383</v>
      </c>
      <c r="N2262" s="364" t="s">
        <v>6116</v>
      </c>
      <c r="O2262" s="3" t="s">
        <v>1382</v>
      </c>
      <c r="P2262" s="7" t="s">
        <v>1354</v>
      </c>
      <c r="Q2262" s="3" t="s">
        <v>1195</v>
      </c>
      <c r="R2262" s="212">
        <v>2</v>
      </c>
      <c r="S2262" s="102">
        <v>3456.7575000000002</v>
      </c>
      <c r="T2262" s="254">
        <f t="shared" si="343"/>
        <v>6913.5150000000003</v>
      </c>
      <c r="U2262" s="83">
        <f t="shared" si="344"/>
        <v>7743.1368000000011</v>
      </c>
      <c r="V2262" s="9" t="s">
        <v>1341</v>
      </c>
      <c r="W2262" s="153" t="s">
        <v>1410</v>
      </c>
      <c r="X2262" s="244"/>
    </row>
    <row r="2263" spans="1:24" s="226" customFormat="1" ht="102">
      <c r="A2263" s="9" t="s">
        <v>8123</v>
      </c>
      <c r="B2263" s="3" t="s">
        <v>1332</v>
      </c>
      <c r="C2263" s="193" t="s">
        <v>5303</v>
      </c>
      <c r="D2263" s="204" t="s">
        <v>5306</v>
      </c>
      <c r="E2263" s="212" t="s">
        <v>5307</v>
      </c>
      <c r="F2263" s="244"/>
      <c r="G2263" s="162" t="s">
        <v>385</v>
      </c>
      <c r="H2263" s="242">
        <v>0</v>
      </c>
      <c r="I2263" s="34">
        <v>470000000</v>
      </c>
      <c r="J2263" s="21" t="s">
        <v>1330</v>
      </c>
      <c r="K2263" s="17" t="s">
        <v>1647</v>
      </c>
      <c r="L2263" s="236" t="s">
        <v>3930</v>
      </c>
      <c r="M2263" s="141" t="s">
        <v>383</v>
      </c>
      <c r="N2263" s="364" t="s">
        <v>6116</v>
      </c>
      <c r="O2263" s="3" t="s">
        <v>1382</v>
      </c>
      <c r="P2263" s="7" t="s">
        <v>1354</v>
      </c>
      <c r="Q2263" s="3" t="s">
        <v>1195</v>
      </c>
      <c r="R2263" s="212">
        <v>1</v>
      </c>
      <c r="S2263" s="102">
        <v>6377.3114999999998</v>
      </c>
      <c r="T2263" s="254">
        <f t="shared" si="343"/>
        <v>6377.3114999999998</v>
      </c>
      <c r="U2263" s="83">
        <f t="shared" si="344"/>
        <v>7142.5888800000002</v>
      </c>
      <c r="V2263" s="9" t="s">
        <v>1341</v>
      </c>
      <c r="W2263" s="153" t="s">
        <v>1410</v>
      </c>
      <c r="X2263" s="244"/>
    </row>
    <row r="2264" spans="1:24" s="226" customFormat="1" ht="102">
      <c r="A2264" s="9" t="s">
        <v>8124</v>
      </c>
      <c r="B2264" s="3" t="s">
        <v>1332</v>
      </c>
      <c r="C2264" s="193" t="s">
        <v>5303</v>
      </c>
      <c r="D2264" s="204" t="s">
        <v>5306</v>
      </c>
      <c r="E2264" s="212" t="s">
        <v>5308</v>
      </c>
      <c r="F2264" s="244"/>
      <c r="G2264" s="162" t="s">
        <v>385</v>
      </c>
      <c r="H2264" s="242">
        <v>0</v>
      </c>
      <c r="I2264" s="34">
        <v>470000000</v>
      </c>
      <c r="J2264" s="21" t="s">
        <v>1330</v>
      </c>
      <c r="K2264" s="17" t="s">
        <v>1647</v>
      </c>
      <c r="L2264" s="236" t="s">
        <v>3930</v>
      </c>
      <c r="M2264" s="141" t="s">
        <v>383</v>
      </c>
      <c r="N2264" s="364" t="s">
        <v>6116</v>
      </c>
      <c r="O2264" s="3" t="s">
        <v>1382</v>
      </c>
      <c r="P2264" s="7" t="s">
        <v>1354</v>
      </c>
      <c r="Q2264" s="3" t="s">
        <v>1195</v>
      </c>
      <c r="R2264" s="212">
        <v>1</v>
      </c>
      <c r="S2264" s="102">
        <v>19442.209500000001</v>
      </c>
      <c r="T2264" s="254">
        <f t="shared" si="343"/>
        <v>19442.209500000001</v>
      </c>
      <c r="U2264" s="83">
        <f t="shared" si="344"/>
        <v>21775.274640000003</v>
      </c>
      <c r="V2264" s="9" t="s">
        <v>1341</v>
      </c>
      <c r="W2264" s="153" t="s">
        <v>1410</v>
      </c>
      <c r="X2264" s="244"/>
    </row>
    <row r="2265" spans="1:24" s="226" customFormat="1" ht="102">
      <c r="A2265" s="9" t="s">
        <v>8125</v>
      </c>
      <c r="B2265" s="3" t="s">
        <v>1332</v>
      </c>
      <c r="C2265" s="193" t="s">
        <v>5303</v>
      </c>
      <c r="D2265" s="204" t="s">
        <v>5306</v>
      </c>
      <c r="E2265" s="212" t="s">
        <v>5309</v>
      </c>
      <c r="F2265" s="244"/>
      <c r="G2265" s="162" t="s">
        <v>385</v>
      </c>
      <c r="H2265" s="242">
        <v>0</v>
      </c>
      <c r="I2265" s="34">
        <v>470000000</v>
      </c>
      <c r="J2265" s="21" t="s">
        <v>1330</v>
      </c>
      <c r="K2265" s="17" t="s">
        <v>1647</v>
      </c>
      <c r="L2265" s="236" t="s">
        <v>3930</v>
      </c>
      <c r="M2265" s="141" t="s">
        <v>383</v>
      </c>
      <c r="N2265" s="364" t="s">
        <v>6116</v>
      </c>
      <c r="O2265" s="3" t="s">
        <v>1382</v>
      </c>
      <c r="P2265" s="7" t="s">
        <v>1354</v>
      </c>
      <c r="Q2265" s="3" t="s">
        <v>1195</v>
      </c>
      <c r="R2265" s="212">
        <v>2</v>
      </c>
      <c r="S2265" s="102">
        <v>5953.9724999999999</v>
      </c>
      <c r="T2265" s="254">
        <f t="shared" si="343"/>
        <v>11907.945</v>
      </c>
      <c r="U2265" s="83">
        <f t="shared" si="344"/>
        <v>13336.8984</v>
      </c>
      <c r="V2265" s="9" t="s">
        <v>1341</v>
      </c>
      <c r="W2265" s="153" t="s">
        <v>1410</v>
      </c>
      <c r="X2265" s="244"/>
    </row>
    <row r="2266" spans="1:24" s="226" customFormat="1" ht="102">
      <c r="A2266" s="9" t="s">
        <v>8126</v>
      </c>
      <c r="B2266" s="3" t="s">
        <v>1332</v>
      </c>
      <c r="C2266" s="237"/>
      <c r="D2266" s="223" t="s">
        <v>4094</v>
      </c>
      <c r="E2266" s="212" t="s">
        <v>8886</v>
      </c>
      <c r="F2266" s="244"/>
      <c r="G2266" s="162" t="s">
        <v>385</v>
      </c>
      <c r="H2266" s="242">
        <v>0</v>
      </c>
      <c r="I2266" s="34">
        <v>470000000</v>
      </c>
      <c r="J2266" s="21" t="s">
        <v>1330</v>
      </c>
      <c r="K2266" s="17" t="s">
        <v>1647</v>
      </c>
      <c r="L2266" s="236" t="s">
        <v>3930</v>
      </c>
      <c r="M2266" s="141" t="s">
        <v>383</v>
      </c>
      <c r="N2266" s="364" t="s">
        <v>6116</v>
      </c>
      <c r="O2266" s="3" t="s">
        <v>1382</v>
      </c>
      <c r="P2266" s="7" t="s">
        <v>1354</v>
      </c>
      <c r="Q2266" s="3" t="s">
        <v>1195</v>
      </c>
      <c r="R2266" s="212">
        <v>8</v>
      </c>
      <c r="S2266" s="102">
        <v>20800</v>
      </c>
      <c r="T2266" s="254">
        <f t="shared" si="343"/>
        <v>166400</v>
      </c>
      <c r="U2266" s="83">
        <f t="shared" si="344"/>
        <v>186368.00000000003</v>
      </c>
      <c r="V2266" s="9" t="s">
        <v>1341</v>
      </c>
      <c r="W2266" s="153" t="s">
        <v>1410</v>
      </c>
      <c r="X2266" s="244"/>
    </row>
    <row r="2267" spans="1:24" s="226" customFormat="1" ht="102">
      <c r="A2267" s="9" t="s">
        <v>8127</v>
      </c>
      <c r="B2267" s="3" t="s">
        <v>1332</v>
      </c>
      <c r="C2267" s="194" t="s">
        <v>4643</v>
      </c>
      <c r="D2267" s="191" t="s">
        <v>4644</v>
      </c>
      <c r="E2267" s="249" t="s">
        <v>5310</v>
      </c>
      <c r="F2267" s="244"/>
      <c r="G2267" s="162" t="s">
        <v>385</v>
      </c>
      <c r="H2267" s="242">
        <v>0</v>
      </c>
      <c r="I2267" s="34">
        <v>470000000</v>
      </c>
      <c r="J2267" s="21" t="s">
        <v>1330</v>
      </c>
      <c r="K2267" s="17" t="s">
        <v>1647</v>
      </c>
      <c r="L2267" s="236" t="s">
        <v>3930</v>
      </c>
      <c r="M2267" s="141" t="s">
        <v>383</v>
      </c>
      <c r="N2267" s="364" t="s">
        <v>6116</v>
      </c>
      <c r="O2267" s="3" t="s">
        <v>1382</v>
      </c>
      <c r="P2267" s="7" t="s">
        <v>1354</v>
      </c>
      <c r="Q2267" s="3" t="s">
        <v>1195</v>
      </c>
      <c r="R2267" s="212">
        <v>2</v>
      </c>
      <c r="S2267" s="102">
        <v>118600</v>
      </c>
      <c r="T2267" s="254">
        <f t="shared" si="343"/>
        <v>237200</v>
      </c>
      <c r="U2267" s="83">
        <f t="shared" si="344"/>
        <v>265664</v>
      </c>
      <c r="V2267" s="9" t="s">
        <v>1341</v>
      </c>
      <c r="W2267" s="153" t="s">
        <v>1410</v>
      </c>
      <c r="X2267" s="244"/>
    </row>
    <row r="2268" spans="1:24" s="226" customFormat="1" ht="102">
      <c r="A2268" s="9" t="s">
        <v>8128</v>
      </c>
      <c r="B2268" s="3" t="s">
        <v>1332</v>
      </c>
      <c r="C2268" s="194" t="s">
        <v>4643</v>
      </c>
      <c r="D2268" s="191" t="s">
        <v>4644</v>
      </c>
      <c r="E2268" s="213" t="s">
        <v>5311</v>
      </c>
      <c r="F2268" s="244"/>
      <c r="G2268" s="162" t="s">
        <v>385</v>
      </c>
      <c r="H2268" s="242">
        <v>0</v>
      </c>
      <c r="I2268" s="34">
        <v>470000000</v>
      </c>
      <c r="J2268" s="21" t="s">
        <v>1330</v>
      </c>
      <c r="K2268" s="17" t="s">
        <v>1647</v>
      </c>
      <c r="L2268" s="236" t="s">
        <v>3930</v>
      </c>
      <c r="M2268" s="141" t="s">
        <v>383</v>
      </c>
      <c r="N2268" s="364" t="s">
        <v>6116</v>
      </c>
      <c r="O2268" s="3" t="s">
        <v>1382</v>
      </c>
      <c r="P2268" s="7" t="s">
        <v>1354</v>
      </c>
      <c r="Q2268" s="3" t="s">
        <v>1195</v>
      </c>
      <c r="R2268" s="212">
        <v>2</v>
      </c>
      <c r="S2268" s="102">
        <v>146500</v>
      </c>
      <c r="T2268" s="254">
        <f t="shared" si="343"/>
        <v>293000</v>
      </c>
      <c r="U2268" s="83">
        <f t="shared" si="344"/>
        <v>328160.00000000006</v>
      </c>
      <c r="V2268" s="9" t="s">
        <v>1341</v>
      </c>
      <c r="W2268" s="153" t="s">
        <v>1410</v>
      </c>
      <c r="X2268" s="244"/>
    </row>
    <row r="2269" spans="1:24" s="226" customFormat="1" ht="102">
      <c r="A2269" s="9" t="s">
        <v>8129</v>
      </c>
      <c r="B2269" s="3" t="s">
        <v>1332</v>
      </c>
      <c r="C2269" s="193" t="s">
        <v>3992</v>
      </c>
      <c r="D2269" s="191" t="s">
        <v>4001</v>
      </c>
      <c r="E2269" s="213" t="s">
        <v>8913</v>
      </c>
      <c r="F2269" s="244"/>
      <c r="G2269" s="162" t="s">
        <v>385</v>
      </c>
      <c r="H2269" s="242">
        <v>0</v>
      </c>
      <c r="I2269" s="34">
        <v>470000000</v>
      </c>
      <c r="J2269" s="21" t="s">
        <v>1330</v>
      </c>
      <c r="K2269" s="17" t="s">
        <v>1647</v>
      </c>
      <c r="L2269" s="236" t="s">
        <v>3930</v>
      </c>
      <c r="M2269" s="141" t="s">
        <v>383</v>
      </c>
      <c r="N2269" s="364" t="s">
        <v>6116</v>
      </c>
      <c r="O2269" s="3" t="s">
        <v>1382</v>
      </c>
      <c r="P2269" s="7" t="s">
        <v>1354</v>
      </c>
      <c r="Q2269" s="3" t="s">
        <v>1195</v>
      </c>
      <c r="R2269" s="212">
        <v>5</v>
      </c>
      <c r="S2269" s="102">
        <v>276785.71000000002</v>
      </c>
      <c r="T2269" s="254">
        <f t="shared" ref="T2269:T2343" si="345">R2269*S2269</f>
        <v>1383928.55</v>
      </c>
      <c r="U2269" s="83">
        <f t="shared" si="344"/>
        <v>1549999.9760000003</v>
      </c>
      <c r="V2269" s="9" t="s">
        <v>1341</v>
      </c>
      <c r="W2269" s="153" t="s">
        <v>1410</v>
      </c>
      <c r="X2269" s="244"/>
    </row>
    <row r="2270" spans="1:24" s="226" customFormat="1" ht="102">
      <c r="A2270" s="9" t="s">
        <v>8130</v>
      </c>
      <c r="B2270" s="3" t="s">
        <v>1332</v>
      </c>
      <c r="C2270" s="194" t="s">
        <v>4643</v>
      </c>
      <c r="D2270" s="191" t="s">
        <v>4644</v>
      </c>
      <c r="E2270" s="213" t="s">
        <v>5312</v>
      </c>
      <c r="F2270" s="244"/>
      <c r="G2270" s="162" t="s">
        <v>385</v>
      </c>
      <c r="H2270" s="242">
        <v>0</v>
      </c>
      <c r="I2270" s="34">
        <v>470000000</v>
      </c>
      <c r="J2270" s="21" t="s">
        <v>1330</v>
      </c>
      <c r="K2270" s="17" t="s">
        <v>1647</v>
      </c>
      <c r="L2270" s="236" t="s">
        <v>3930</v>
      </c>
      <c r="M2270" s="141" t="s">
        <v>383</v>
      </c>
      <c r="N2270" s="364" t="s">
        <v>6116</v>
      </c>
      <c r="O2270" s="3" t="s">
        <v>1382</v>
      </c>
      <c r="P2270" s="7" t="s">
        <v>1354</v>
      </c>
      <c r="Q2270" s="3" t="s">
        <v>1195</v>
      </c>
      <c r="R2270" s="212">
        <v>5</v>
      </c>
      <c r="S2270" s="102">
        <v>20700</v>
      </c>
      <c r="T2270" s="254">
        <f t="shared" si="345"/>
        <v>103500</v>
      </c>
      <c r="U2270" s="83">
        <f t="shared" si="344"/>
        <v>115920.00000000001</v>
      </c>
      <c r="V2270" s="9" t="s">
        <v>1341</v>
      </c>
      <c r="W2270" s="153" t="s">
        <v>1410</v>
      </c>
      <c r="X2270" s="244"/>
    </row>
    <row r="2271" spans="1:24" s="226" customFormat="1" ht="102">
      <c r="A2271" s="9" t="s">
        <v>8131</v>
      </c>
      <c r="B2271" s="3" t="s">
        <v>1332</v>
      </c>
      <c r="C2271" s="193" t="s">
        <v>4260</v>
      </c>
      <c r="D2271" s="204" t="s">
        <v>9068</v>
      </c>
      <c r="E2271" s="213" t="s">
        <v>9067</v>
      </c>
      <c r="F2271" s="244"/>
      <c r="G2271" s="162" t="s">
        <v>385</v>
      </c>
      <c r="H2271" s="242">
        <v>0</v>
      </c>
      <c r="I2271" s="34">
        <v>470000000</v>
      </c>
      <c r="J2271" s="21" t="s">
        <v>1330</v>
      </c>
      <c r="K2271" s="17" t="s">
        <v>1647</v>
      </c>
      <c r="L2271" s="236" t="s">
        <v>3930</v>
      </c>
      <c r="M2271" s="141" t="s">
        <v>383</v>
      </c>
      <c r="N2271" s="364" t="s">
        <v>6116</v>
      </c>
      <c r="O2271" s="3" t="s">
        <v>1382</v>
      </c>
      <c r="P2271" s="7" t="s">
        <v>1354</v>
      </c>
      <c r="Q2271" s="3" t="s">
        <v>1195</v>
      </c>
      <c r="R2271" s="212">
        <v>2</v>
      </c>
      <c r="S2271" s="102">
        <v>600000</v>
      </c>
      <c r="T2271" s="254">
        <f t="shared" si="345"/>
        <v>1200000</v>
      </c>
      <c r="U2271" s="83">
        <f t="shared" si="344"/>
        <v>1344000.0000000002</v>
      </c>
      <c r="V2271" s="9" t="s">
        <v>1341</v>
      </c>
      <c r="W2271" s="153" t="s">
        <v>1410</v>
      </c>
      <c r="X2271" s="244"/>
    </row>
    <row r="2272" spans="1:24" s="226" customFormat="1" ht="102">
      <c r="A2272" s="9" t="s">
        <v>8132</v>
      </c>
      <c r="B2272" s="3" t="s">
        <v>1332</v>
      </c>
      <c r="C2272" s="195" t="s">
        <v>5313</v>
      </c>
      <c r="D2272" s="206" t="s">
        <v>5314</v>
      </c>
      <c r="E2272" s="212" t="s">
        <v>5315</v>
      </c>
      <c r="F2272" s="244"/>
      <c r="G2272" s="162" t="s">
        <v>385</v>
      </c>
      <c r="H2272" s="242">
        <v>0</v>
      </c>
      <c r="I2272" s="34">
        <v>470000000</v>
      </c>
      <c r="J2272" s="21" t="s">
        <v>1330</v>
      </c>
      <c r="K2272" s="17" t="s">
        <v>1647</v>
      </c>
      <c r="L2272" s="236" t="s">
        <v>3930</v>
      </c>
      <c r="M2272" s="141" t="s">
        <v>383</v>
      </c>
      <c r="N2272" s="364" t="s">
        <v>6116</v>
      </c>
      <c r="O2272" s="3" t="s">
        <v>1382</v>
      </c>
      <c r="P2272" s="7" t="s">
        <v>1354</v>
      </c>
      <c r="Q2272" s="3" t="s">
        <v>1195</v>
      </c>
      <c r="R2272" s="212">
        <v>6</v>
      </c>
      <c r="S2272" s="102">
        <v>10500</v>
      </c>
      <c r="T2272" s="254">
        <f t="shared" si="345"/>
        <v>63000</v>
      </c>
      <c r="U2272" s="83">
        <f t="shared" si="344"/>
        <v>70560</v>
      </c>
      <c r="V2272" s="9" t="s">
        <v>1341</v>
      </c>
      <c r="W2272" s="153" t="s">
        <v>1410</v>
      </c>
      <c r="X2272" s="244"/>
    </row>
    <row r="2273" spans="1:24" s="226" customFormat="1" ht="102">
      <c r="A2273" s="9" t="s">
        <v>8133</v>
      </c>
      <c r="B2273" s="3" t="s">
        <v>1332</v>
      </c>
      <c r="C2273" s="193" t="s">
        <v>4260</v>
      </c>
      <c r="D2273" s="191" t="s">
        <v>4261</v>
      </c>
      <c r="E2273" s="212" t="s">
        <v>5316</v>
      </c>
      <c r="F2273" s="244"/>
      <c r="G2273" s="162" t="s">
        <v>385</v>
      </c>
      <c r="H2273" s="242">
        <v>0</v>
      </c>
      <c r="I2273" s="34">
        <v>470000000</v>
      </c>
      <c r="J2273" s="21" t="s">
        <v>1330</v>
      </c>
      <c r="K2273" s="17" t="s">
        <v>1647</v>
      </c>
      <c r="L2273" s="236" t="s">
        <v>3930</v>
      </c>
      <c r="M2273" s="141" t="s">
        <v>383</v>
      </c>
      <c r="N2273" s="364" t="s">
        <v>6116</v>
      </c>
      <c r="O2273" s="3" t="s">
        <v>1382</v>
      </c>
      <c r="P2273" s="7" t="s">
        <v>1354</v>
      </c>
      <c r="Q2273" s="3" t="s">
        <v>1195</v>
      </c>
      <c r="R2273" s="212">
        <v>2</v>
      </c>
      <c r="S2273" s="102">
        <v>12000</v>
      </c>
      <c r="T2273" s="254">
        <f t="shared" si="345"/>
        <v>24000</v>
      </c>
      <c r="U2273" s="83">
        <f t="shared" si="344"/>
        <v>26880.000000000004</v>
      </c>
      <c r="V2273" s="9" t="s">
        <v>1341</v>
      </c>
      <c r="W2273" s="153" t="s">
        <v>1410</v>
      </c>
      <c r="X2273" s="244"/>
    </row>
    <row r="2274" spans="1:24" s="226" customFormat="1" ht="102">
      <c r="A2274" s="9" t="s">
        <v>8134</v>
      </c>
      <c r="B2274" s="3" t="s">
        <v>1332</v>
      </c>
      <c r="C2274" s="193" t="s">
        <v>4260</v>
      </c>
      <c r="D2274" s="191" t="s">
        <v>4261</v>
      </c>
      <c r="E2274" s="212" t="s">
        <v>5317</v>
      </c>
      <c r="F2274" s="244"/>
      <c r="G2274" s="162" t="s">
        <v>385</v>
      </c>
      <c r="H2274" s="242">
        <v>0</v>
      </c>
      <c r="I2274" s="34">
        <v>470000000</v>
      </c>
      <c r="J2274" s="21" t="s">
        <v>1330</v>
      </c>
      <c r="K2274" s="17" t="s">
        <v>1647</v>
      </c>
      <c r="L2274" s="236" t="s">
        <v>3930</v>
      </c>
      <c r="M2274" s="141" t="s">
        <v>383</v>
      </c>
      <c r="N2274" s="364" t="s">
        <v>6116</v>
      </c>
      <c r="O2274" s="3" t="s">
        <v>1382</v>
      </c>
      <c r="P2274" s="7" t="s">
        <v>1354</v>
      </c>
      <c r="Q2274" s="3" t="s">
        <v>1195</v>
      </c>
      <c r="R2274" s="212">
        <v>2</v>
      </c>
      <c r="S2274" s="102">
        <v>20000</v>
      </c>
      <c r="T2274" s="254">
        <f t="shared" si="345"/>
        <v>40000</v>
      </c>
      <c r="U2274" s="83">
        <f t="shared" si="344"/>
        <v>44800.000000000007</v>
      </c>
      <c r="V2274" s="9" t="s">
        <v>1341</v>
      </c>
      <c r="W2274" s="153" t="s">
        <v>1410</v>
      </c>
      <c r="X2274" s="244"/>
    </row>
    <row r="2275" spans="1:24" s="226" customFormat="1" ht="102">
      <c r="A2275" s="9" t="s">
        <v>8135</v>
      </c>
      <c r="B2275" s="3" t="s">
        <v>1332</v>
      </c>
      <c r="C2275" s="193" t="s">
        <v>4260</v>
      </c>
      <c r="D2275" s="191" t="s">
        <v>4261</v>
      </c>
      <c r="E2275" s="212" t="s">
        <v>5318</v>
      </c>
      <c r="F2275" s="244"/>
      <c r="G2275" s="162" t="s">
        <v>385</v>
      </c>
      <c r="H2275" s="242">
        <v>0</v>
      </c>
      <c r="I2275" s="34">
        <v>470000000</v>
      </c>
      <c r="J2275" s="21" t="s">
        <v>1330</v>
      </c>
      <c r="K2275" s="17" t="s">
        <v>1647</v>
      </c>
      <c r="L2275" s="236" t="s">
        <v>3930</v>
      </c>
      <c r="M2275" s="141" t="s">
        <v>383</v>
      </c>
      <c r="N2275" s="364" t="s">
        <v>6116</v>
      </c>
      <c r="O2275" s="3" t="s">
        <v>1382</v>
      </c>
      <c r="P2275" s="7" t="s">
        <v>1354</v>
      </c>
      <c r="Q2275" s="3" t="s">
        <v>1195</v>
      </c>
      <c r="R2275" s="212">
        <v>2</v>
      </c>
      <c r="S2275" s="102">
        <v>20000</v>
      </c>
      <c r="T2275" s="254">
        <f t="shared" si="345"/>
        <v>40000</v>
      </c>
      <c r="U2275" s="83">
        <f t="shared" si="344"/>
        <v>44800.000000000007</v>
      </c>
      <c r="V2275" s="9" t="s">
        <v>1341</v>
      </c>
      <c r="W2275" s="153" t="s">
        <v>1410</v>
      </c>
      <c r="X2275" s="244"/>
    </row>
    <row r="2276" spans="1:24" s="226" customFormat="1" ht="102">
      <c r="A2276" s="9" t="s">
        <v>8136</v>
      </c>
      <c r="B2276" s="3" t="s">
        <v>1332</v>
      </c>
      <c r="C2276" s="237"/>
      <c r="D2276" s="204" t="s">
        <v>5319</v>
      </c>
      <c r="E2276" s="212" t="s">
        <v>5319</v>
      </c>
      <c r="F2276" s="244"/>
      <c r="G2276" s="162" t="s">
        <v>385</v>
      </c>
      <c r="H2276" s="242">
        <v>0</v>
      </c>
      <c r="I2276" s="34">
        <v>470000000</v>
      </c>
      <c r="J2276" s="21" t="s">
        <v>1330</v>
      </c>
      <c r="K2276" s="17" t="s">
        <v>1647</v>
      </c>
      <c r="L2276" s="236" t="s">
        <v>3930</v>
      </c>
      <c r="M2276" s="141" t="s">
        <v>383</v>
      </c>
      <c r="N2276" s="364" t="s">
        <v>6116</v>
      </c>
      <c r="O2276" s="3" t="s">
        <v>1382</v>
      </c>
      <c r="P2276" s="7" t="s">
        <v>1354</v>
      </c>
      <c r="Q2276" s="3" t="s">
        <v>1195</v>
      </c>
      <c r="R2276" s="212">
        <v>3</v>
      </c>
      <c r="S2276" s="102">
        <v>10000</v>
      </c>
      <c r="T2276" s="254">
        <f t="shared" si="345"/>
        <v>30000</v>
      </c>
      <c r="U2276" s="83">
        <f t="shared" si="344"/>
        <v>33600</v>
      </c>
      <c r="V2276" s="9" t="s">
        <v>1341</v>
      </c>
      <c r="W2276" s="153" t="s">
        <v>1410</v>
      </c>
      <c r="X2276" s="244"/>
    </row>
    <row r="2277" spans="1:24" s="226" customFormat="1" ht="102">
      <c r="A2277" s="9" t="s">
        <v>8137</v>
      </c>
      <c r="B2277" s="3" t="s">
        <v>1332</v>
      </c>
      <c r="C2277" s="193" t="s">
        <v>3992</v>
      </c>
      <c r="D2277" s="191" t="s">
        <v>4001</v>
      </c>
      <c r="E2277" s="213" t="s">
        <v>8914</v>
      </c>
      <c r="F2277" s="244"/>
      <c r="G2277" s="162" t="s">
        <v>385</v>
      </c>
      <c r="H2277" s="242">
        <v>0</v>
      </c>
      <c r="I2277" s="34">
        <v>470000000</v>
      </c>
      <c r="J2277" s="21" t="s">
        <v>1330</v>
      </c>
      <c r="K2277" s="17" t="s">
        <v>1647</v>
      </c>
      <c r="L2277" s="236" t="s">
        <v>3930</v>
      </c>
      <c r="M2277" s="141" t="s">
        <v>383</v>
      </c>
      <c r="N2277" s="364" t="s">
        <v>6116</v>
      </c>
      <c r="O2277" s="3" t="s">
        <v>1382</v>
      </c>
      <c r="P2277" s="7" t="s">
        <v>1349</v>
      </c>
      <c r="Q2277" s="3" t="s">
        <v>1348</v>
      </c>
      <c r="R2277" s="212">
        <v>3</v>
      </c>
      <c r="S2277" s="102">
        <v>5000</v>
      </c>
      <c r="T2277" s="254">
        <f t="shared" si="345"/>
        <v>15000</v>
      </c>
      <c r="U2277" s="83">
        <f t="shared" si="344"/>
        <v>16800</v>
      </c>
      <c r="V2277" s="9" t="s">
        <v>1341</v>
      </c>
      <c r="W2277" s="153" t="s">
        <v>1410</v>
      </c>
      <c r="X2277" s="244"/>
    </row>
    <row r="2278" spans="1:24" s="226" customFormat="1" ht="102">
      <c r="A2278" s="9" t="s">
        <v>8138</v>
      </c>
      <c r="B2278" s="3" t="s">
        <v>1332</v>
      </c>
      <c r="C2278" s="195" t="s">
        <v>5320</v>
      </c>
      <c r="D2278" s="204" t="s">
        <v>4503</v>
      </c>
      <c r="E2278" s="212" t="s">
        <v>5321</v>
      </c>
      <c r="F2278" s="244"/>
      <c r="G2278" s="162" t="s">
        <v>385</v>
      </c>
      <c r="H2278" s="242">
        <v>0</v>
      </c>
      <c r="I2278" s="34">
        <v>470000000</v>
      </c>
      <c r="J2278" s="21" t="s">
        <v>1330</v>
      </c>
      <c r="K2278" s="17" t="s">
        <v>1647</v>
      </c>
      <c r="L2278" s="236" t="s">
        <v>3930</v>
      </c>
      <c r="M2278" s="141" t="s">
        <v>383</v>
      </c>
      <c r="N2278" s="364" t="s">
        <v>6116</v>
      </c>
      <c r="O2278" s="3" t="s">
        <v>1382</v>
      </c>
      <c r="P2278" s="7" t="s">
        <v>1354</v>
      </c>
      <c r="Q2278" s="3" t="s">
        <v>1195</v>
      </c>
      <c r="R2278" s="212">
        <v>1</v>
      </c>
      <c r="S2278" s="102">
        <v>6000</v>
      </c>
      <c r="T2278" s="254">
        <f t="shared" si="345"/>
        <v>6000</v>
      </c>
      <c r="U2278" s="83">
        <f t="shared" si="344"/>
        <v>6720.0000000000009</v>
      </c>
      <c r="V2278" s="9" t="s">
        <v>1341</v>
      </c>
      <c r="W2278" s="153" t="s">
        <v>1410</v>
      </c>
      <c r="X2278" s="244"/>
    </row>
    <row r="2279" spans="1:24" s="226" customFormat="1" ht="102">
      <c r="A2279" s="9" t="s">
        <v>8139</v>
      </c>
      <c r="B2279" s="3" t="s">
        <v>1332</v>
      </c>
      <c r="C2279" s="193" t="s">
        <v>3992</v>
      </c>
      <c r="D2279" s="191" t="s">
        <v>4001</v>
      </c>
      <c r="E2279" s="213" t="s">
        <v>8915</v>
      </c>
      <c r="F2279" s="244"/>
      <c r="G2279" s="162" t="s">
        <v>385</v>
      </c>
      <c r="H2279" s="242">
        <v>0</v>
      </c>
      <c r="I2279" s="34">
        <v>470000000</v>
      </c>
      <c r="J2279" s="21" t="s">
        <v>1330</v>
      </c>
      <c r="K2279" s="17" t="s">
        <v>1647</v>
      </c>
      <c r="L2279" s="236" t="s">
        <v>3930</v>
      </c>
      <c r="M2279" s="141" t="s">
        <v>383</v>
      </c>
      <c r="N2279" s="364" t="s">
        <v>6116</v>
      </c>
      <c r="O2279" s="3" t="s">
        <v>1382</v>
      </c>
      <c r="P2279" s="7" t="s">
        <v>1354</v>
      </c>
      <c r="Q2279" s="3" t="s">
        <v>1195</v>
      </c>
      <c r="R2279" s="212">
        <v>3</v>
      </c>
      <c r="S2279" s="102">
        <v>8000</v>
      </c>
      <c r="T2279" s="254">
        <f t="shared" si="345"/>
        <v>24000</v>
      </c>
      <c r="U2279" s="83">
        <f t="shared" si="344"/>
        <v>26880.000000000004</v>
      </c>
      <c r="V2279" s="9" t="s">
        <v>1341</v>
      </c>
      <c r="W2279" s="153" t="s">
        <v>1410</v>
      </c>
      <c r="X2279" s="244"/>
    </row>
    <row r="2280" spans="1:24" s="226" customFormat="1" ht="102">
      <c r="A2280" s="9" t="s">
        <v>8140</v>
      </c>
      <c r="B2280" s="3" t="s">
        <v>1332</v>
      </c>
      <c r="C2280" s="195" t="s">
        <v>4255</v>
      </c>
      <c r="D2280" s="206" t="s">
        <v>5314</v>
      </c>
      <c r="E2280" s="212" t="s">
        <v>5322</v>
      </c>
      <c r="F2280" s="244"/>
      <c r="G2280" s="162" t="s">
        <v>385</v>
      </c>
      <c r="H2280" s="242">
        <v>0</v>
      </c>
      <c r="I2280" s="34">
        <v>470000000</v>
      </c>
      <c r="J2280" s="21" t="s">
        <v>1330</v>
      </c>
      <c r="K2280" s="17" t="s">
        <v>1647</v>
      </c>
      <c r="L2280" s="236" t="s">
        <v>3930</v>
      </c>
      <c r="M2280" s="141" t="s">
        <v>383</v>
      </c>
      <c r="N2280" s="364" t="s">
        <v>6116</v>
      </c>
      <c r="O2280" s="3" t="s">
        <v>1382</v>
      </c>
      <c r="P2280" s="7" t="s">
        <v>1354</v>
      </c>
      <c r="Q2280" s="3" t="s">
        <v>1195</v>
      </c>
      <c r="R2280" s="212">
        <v>2</v>
      </c>
      <c r="S2280" s="102">
        <v>10000</v>
      </c>
      <c r="T2280" s="254">
        <f t="shared" si="345"/>
        <v>20000</v>
      </c>
      <c r="U2280" s="83">
        <f t="shared" si="344"/>
        <v>22400.000000000004</v>
      </c>
      <c r="V2280" s="9" t="s">
        <v>1341</v>
      </c>
      <c r="W2280" s="153" t="s">
        <v>1410</v>
      </c>
      <c r="X2280" s="244"/>
    </row>
    <row r="2281" spans="1:24" s="226" customFormat="1" ht="102">
      <c r="A2281" s="9" t="s">
        <v>8141</v>
      </c>
      <c r="B2281" s="3" t="s">
        <v>1332</v>
      </c>
      <c r="C2281" s="193" t="s">
        <v>4777</v>
      </c>
      <c r="D2281" s="191" t="s">
        <v>4778</v>
      </c>
      <c r="E2281" s="212" t="s">
        <v>5323</v>
      </c>
      <c r="F2281" s="244"/>
      <c r="G2281" s="162" t="s">
        <v>385</v>
      </c>
      <c r="H2281" s="242">
        <v>0</v>
      </c>
      <c r="I2281" s="34">
        <v>470000000</v>
      </c>
      <c r="J2281" s="21" t="s">
        <v>1330</v>
      </c>
      <c r="K2281" s="17" t="s">
        <v>1647</v>
      </c>
      <c r="L2281" s="236" t="s">
        <v>3930</v>
      </c>
      <c r="M2281" s="141" t="s">
        <v>383</v>
      </c>
      <c r="N2281" s="364" t="s">
        <v>6116</v>
      </c>
      <c r="O2281" s="3" t="s">
        <v>1382</v>
      </c>
      <c r="P2281" s="7" t="s">
        <v>1354</v>
      </c>
      <c r="Q2281" s="3" t="s">
        <v>1195</v>
      </c>
      <c r="R2281" s="212">
        <v>1</v>
      </c>
      <c r="S2281" s="102">
        <v>100000</v>
      </c>
      <c r="T2281" s="254">
        <f t="shared" si="345"/>
        <v>100000</v>
      </c>
      <c r="U2281" s="83">
        <f t="shared" si="344"/>
        <v>112000.00000000001</v>
      </c>
      <c r="V2281" s="9" t="s">
        <v>1341</v>
      </c>
      <c r="W2281" s="153" t="s">
        <v>1410</v>
      </c>
      <c r="X2281" s="244"/>
    </row>
    <row r="2282" spans="1:24" s="226" customFormat="1" ht="102">
      <c r="A2282" s="9" t="s">
        <v>8142</v>
      </c>
      <c r="B2282" s="3" t="s">
        <v>1332</v>
      </c>
      <c r="C2282" s="195" t="s">
        <v>4283</v>
      </c>
      <c r="D2282" s="204" t="s">
        <v>5324</v>
      </c>
      <c r="E2282" s="212" t="s">
        <v>5325</v>
      </c>
      <c r="F2282" s="244"/>
      <c r="G2282" s="162" t="s">
        <v>385</v>
      </c>
      <c r="H2282" s="242">
        <v>0</v>
      </c>
      <c r="I2282" s="34">
        <v>470000000</v>
      </c>
      <c r="J2282" s="21" t="s">
        <v>1330</v>
      </c>
      <c r="K2282" s="17" t="s">
        <v>1647</v>
      </c>
      <c r="L2282" s="236" t="s">
        <v>3930</v>
      </c>
      <c r="M2282" s="141" t="s">
        <v>383</v>
      </c>
      <c r="N2282" s="364" t="s">
        <v>6116</v>
      </c>
      <c r="O2282" s="3" t="s">
        <v>1382</v>
      </c>
      <c r="P2282" s="7" t="s">
        <v>1354</v>
      </c>
      <c r="Q2282" s="3" t="s">
        <v>1195</v>
      </c>
      <c r="R2282" s="212">
        <v>2</v>
      </c>
      <c r="S2282" s="102">
        <v>6000</v>
      </c>
      <c r="T2282" s="254">
        <f t="shared" si="345"/>
        <v>12000</v>
      </c>
      <c r="U2282" s="83">
        <f t="shared" si="344"/>
        <v>13440.000000000002</v>
      </c>
      <c r="V2282" s="9" t="s">
        <v>1341</v>
      </c>
      <c r="W2282" s="153" t="s">
        <v>1410</v>
      </c>
      <c r="X2282" s="244"/>
    </row>
    <row r="2283" spans="1:24" s="226" customFormat="1" ht="102">
      <c r="A2283" s="9" t="s">
        <v>8143</v>
      </c>
      <c r="B2283" s="3" t="s">
        <v>1332</v>
      </c>
      <c r="C2283" s="195" t="s">
        <v>4283</v>
      </c>
      <c r="D2283" s="204" t="s">
        <v>5326</v>
      </c>
      <c r="E2283" s="212" t="s">
        <v>5327</v>
      </c>
      <c r="F2283" s="244"/>
      <c r="G2283" s="162" t="s">
        <v>385</v>
      </c>
      <c r="H2283" s="242">
        <v>0</v>
      </c>
      <c r="I2283" s="34">
        <v>470000000</v>
      </c>
      <c r="J2283" s="21" t="s">
        <v>1330</v>
      </c>
      <c r="K2283" s="17" t="s">
        <v>1647</v>
      </c>
      <c r="L2283" s="236" t="s">
        <v>3930</v>
      </c>
      <c r="M2283" s="141" t="s">
        <v>383</v>
      </c>
      <c r="N2283" s="364" t="s">
        <v>6116</v>
      </c>
      <c r="O2283" s="3" t="s">
        <v>1382</v>
      </c>
      <c r="P2283" s="7" t="s">
        <v>1354</v>
      </c>
      <c r="Q2283" s="3" t="s">
        <v>1195</v>
      </c>
      <c r="R2283" s="212">
        <v>2</v>
      </c>
      <c r="S2283" s="102">
        <v>6000</v>
      </c>
      <c r="T2283" s="254">
        <f t="shared" si="345"/>
        <v>12000</v>
      </c>
      <c r="U2283" s="83">
        <f t="shared" si="344"/>
        <v>13440.000000000002</v>
      </c>
      <c r="V2283" s="9" t="s">
        <v>1341</v>
      </c>
      <c r="W2283" s="153" t="s">
        <v>1410</v>
      </c>
      <c r="X2283" s="244"/>
    </row>
    <row r="2284" spans="1:24" s="226" customFormat="1" ht="102">
      <c r="A2284" s="9" t="s">
        <v>8144</v>
      </c>
      <c r="B2284" s="3" t="s">
        <v>1332</v>
      </c>
      <c r="C2284" s="237"/>
      <c r="D2284" s="204" t="s">
        <v>5328</v>
      </c>
      <c r="E2284" s="212" t="s">
        <v>5329</v>
      </c>
      <c r="F2284" s="244"/>
      <c r="G2284" s="162" t="s">
        <v>385</v>
      </c>
      <c r="H2284" s="242">
        <v>0</v>
      </c>
      <c r="I2284" s="34">
        <v>470000000</v>
      </c>
      <c r="J2284" s="21" t="s">
        <v>1330</v>
      </c>
      <c r="K2284" s="17" t="s">
        <v>1647</v>
      </c>
      <c r="L2284" s="236" t="s">
        <v>3930</v>
      </c>
      <c r="M2284" s="141" t="s">
        <v>383</v>
      </c>
      <c r="N2284" s="364" t="s">
        <v>6116</v>
      </c>
      <c r="O2284" s="3" t="s">
        <v>1382</v>
      </c>
      <c r="P2284" s="7" t="s">
        <v>1354</v>
      </c>
      <c r="Q2284" s="3" t="s">
        <v>1195</v>
      </c>
      <c r="R2284" s="212">
        <v>1</v>
      </c>
      <c r="S2284" s="102">
        <v>15000</v>
      </c>
      <c r="T2284" s="254">
        <f t="shared" si="345"/>
        <v>15000</v>
      </c>
      <c r="U2284" s="83">
        <f t="shared" si="344"/>
        <v>16800</v>
      </c>
      <c r="V2284" s="9" t="s">
        <v>1341</v>
      </c>
      <c r="W2284" s="153" t="s">
        <v>1410</v>
      </c>
      <c r="X2284" s="244"/>
    </row>
    <row r="2285" spans="1:24" s="226" customFormat="1" ht="102">
      <c r="A2285" s="9" t="s">
        <v>8145</v>
      </c>
      <c r="B2285" s="3" t="s">
        <v>1332</v>
      </c>
      <c r="C2285" s="237"/>
      <c r="D2285" s="204" t="s">
        <v>5330</v>
      </c>
      <c r="E2285" s="212" t="s">
        <v>5331</v>
      </c>
      <c r="F2285" s="244"/>
      <c r="G2285" s="162" t="s">
        <v>385</v>
      </c>
      <c r="H2285" s="242">
        <v>0</v>
      </c>
      <c r="I2285" s="34">
        <v>470000000</v>
      </c>
      <c r="J2285" s="21" t="s">
        <v>1330</v>
      </c>
      <c r="K2285" s="17" t="s">
        <v>1647</v>
      </c>
      <c r="L2285" s="236" t="s">
        <v>3930</v>
      </c>
      <c r="M2285" s="141" t="s">
        <v>383</v>
      </c>
      <c r="N2285" s="364" t="s">
        <v>6116</v>
      </c>
      <c r="O2285" s="3" t="s">
        <v>1382</v>
      </c>
      <c r="P2285" s="7" t="s">
        <v>1354</v>
      </c>
      <c r="Q2285" s="3" t="s">
        <v>1195</v>
      </c>
      <c r="R2285" s="212">
        <v>10</v>
      </c>
      <c r="S2285" s="102">
        <v>30000</v>
      </c>
      <c r="T2285" s="254">
        <f t="shared" si="345"/>
        <v>300000</v>
      </c>
      <c r="U2285" s="83">
        <f t="shared" si="344"/>
        <v>336000.00000000006</v>
      </c>
      <c r="V2285" s="9" t="s">
        <v>1341</v>
      </c>
      <c r="W2285" s="153" t="s">
        <v>1410</v>
      </c>
      <c r="X2285" s="244"/>
    </row>
    <row r="2286" spans="1:24" s="226" customFormat="1" ht="102">
      <c r="A2286" s="9" t="s">
        <v>8146</v>
      </c>
      <c r="B2286" s="3" t="s">
        <v>1332</v>
      </c>
      <c r="C2286" s="237"/>
      <c r="D2286" s="204" t="s">
        <v>5332</v>
      </c>
      <c r="E2286" s="212" t="s">
        <v>5333</v>
      </c>
      <c r="F2286" s="244"/>
      <c r="G2286" s="162" t="s">
        <v>385</v>
      </c>
      <c r="H2286" s="242">
        <v>0</v>
      </c>
      <c r="I2286" s="34">
        <v>470000000</v>
      </c>
      <c r="J2286" s="21" t="s">
        <v>1330</v>
      </c>
      <c r="K2286" s="17" t="s">
        <v>1647</v>
      </c>
      <c r="L2286" s="236" t="s">
        <v>3930</v>
      </c>
      <c r="M2286" s="141" t="s">
        <v>383</v>
      </c>
      <c r="N2286" s="364" t="s">
        <v>6116</v>
      </c>
      <c r="O2286" s="3" t="s">
        <v>1382</v>
      </c>
      <c r="P2286" s="7" t="s">
        <v>1354</v>
      </c>
      <c r="Q2286" s="3" t="s">
        <v>1195</v>
      </c>
      <c r="R2286" s="212">
        <v>15</v>
      </c>
      <c r="S2286" s="102">
        <v>30000</v>
      </c>
      <c r="T2286" s="254">
        <f t="shared" si="345"/>
        <v>450000</v>
      </c>
      <c r="U2286" s="83">
        <f t="shared" si="344"/>
        <v>504000.00000000006</v>
      </c>
      <c r="V2286" s="9" t="s">
        <v>1341</v>
      </c>
      <c r="W2286" s="153" t="s">
        <v>1410</v>
      </c>
      <c r="X2286" s="244"/>
    </row>
    <row r="2287" spans="1:24" s="226" customFormat="1" ht="102">
      <c r="A2287" s="9" t="s">
        <v>8147</v>
      </c>
      <c r="B2287" s="3" t="s">
        <v>1332</v>
      </c>
      <c r="C2287" s="237"/>
      <c r="D2287" s="204" t="s">
        <v>5334</v>
      </c>
      <c r="E2287" s="212" t="s">
        <v>5333</v>
      </c>
      <c r="F2287" s="244"/>
      <c r="G2287" s="162" t="s">
        <v>385</v>
      </c>
      <c r="H2287" s="242">
        <v>0</v>
      </c>
      <c r="I2287" s="34">
        <v>470000000</v>
      </c>
      <c r="J2287" s="21" t="s">
        <v>1330</v>
      </c>
      <c r="K2287" s="17" t="s">
        <v>1647</v>
      </c>
      <c r="L2287" s="236" t="s">
        <v>3930</v>
      </c>
      <c r="M2287" s="141" t="s">
        <v>383</v>
      </c>
      <c r="N2287" s="364" t="s">
        <v>6116</v>
      </c>
      <c r="O2287" s="3" t="s">
        <v>1382</v>
      </c>
      <c r="P2287" s="7" t="s">
        <v>1354</v>
      </c>
      <c r="Q2287" s="3" t="s">
        <v>1195</v>
      </c>
      <c r="R2287" s="212">
        <v>5</v>
      </c>
      <c r="S2287" s="102">
        <v>30000</v>
      </c>
      <c r="T2287" s="254">
        <f t="shared" si="345"/>
        <v>150000</v>
      </c>
      <c r="U2287" s="83">
        <f t="shared" si="344"/>
        <v>168000.00000000003</v>
      </c>
      <c r="V2287" s="9" t="s">
        <v>1341</v>
      </c>
      <c r="W2287" s="153" t="s">
        <v>1410</v>
      </c>
      <c r="X2287" s="244"/>
    </row>
    <row r="2288" spans="1:24" s="226" customFormat="1" ht="102">
      <c r="A2288" s="9" t="s">
        <v>8148</v>
      </c>
      <c r="B2288" s="3" t="s">
        <v>1332</v>
      </c>
      <c r="C2288" s="237"/>
      <c r="D2288" s="204" t="s">
        <v>5335</v>
      </c>
      <c r="E2288" s="212" t="s">
        <v>5333</v>
      </c>
      <c r="F2288" s="244"/>
      <c r="G2288" s="162" t="s">
        <v>385</v>
      </c>
      <c r="H2288" s="242">
        <v>0</v>
      </c>
      <c r="I2288" s="34">
        <v>470000000</v>
      </c>
      <c r="J2288" s="21" t="s">
        <v>1330</v>
      </c>
      <c r="K2288" s="17" t="s">
        <v>1647</v>
      </c>
      <c r="L2288" s="236" t="s">
        <v>3930</v>
      </c>
      <c r="M2288" s="141" t="s">
        <v>383</v>
      </c>
      <c r="N2288" s="364" t="s">
        <v>6116</v>
      </c>
      <c r="O2288" s="3" t="s">
        <v>1382</v>
      </c>
      <c r="P2288" s="7" t="s">
        <v>1354</v>
      </c>
      <c r="Q2288" s="3" t="s">
        <v>1195</v>
      </c>
      <c r="R2288" s="212">
        <v>5</v>
      </c>
      <c r="S2288" s="102">
        <v>30000</v>
      </c>
      <c r="T2288" s="254">
        <f t="shared" si="345"/>
        <v>150000</v>
      </c>
      <c r="U2288" s="83">
        <f t="shared" si="344"/>
        <v>168000.00000000003</v>
      </c>
      <c r="V2288" s="9" t="s">
        <v>1341</v>
      </c>
      <c r="W2288" s="153" t="s">
        <v>1410</v>
      </c>
      <c r="X2288" s="244"/>
    </row>
    <row r="2289" spans="1:24" s="226" customFormat="1" ht="102">
      <c r="A2289" s="9" t="s">
        <v>8149</v>
      </c>
      <c r="B2289" s="3" t="s">
        <v>1332</v>
      </c>
      <c r="C2289" s="237"/>
      <c r="D2289" s="204" t="s">
        <v>5336</v>
      </c>
      <c r="E2289" s="212" t="s">
        <v>5337</v>
      </c>
      <c r="F2289" s="244"/>
      <c r="G2289" s="162" t="s">
        <v>385</v>
      </c>
      <c r="H2289" s="242">
        <v>0</v>
      </c>
      <c r="I2289" s="34">
        <v>470000000</v>
      </c>
      <c r="J2289" s="21" t="s">
        <v>1330</v>
      </c>
      <c r="K2289" s="17" t="s">
        <v>1647</v>
      </c>
      <c r="L2289" s="236" t="s">
        <v>3930</v>
      </c>
      <c r="M2289" s="141" t="s">
        <v>383</v>
      </c>
      <c r="N2289" s="364" t="s">
        <v>6116</v>
      </c>
      <c r="O2289" s="3" t="s">
        <v>1382</v>
      </c>
      <c r="P2289" s="7" t="s">
        <v>1354</v>
      </c>
      <c r="Q2289" s="3" t="s">
        <v>1195</v>
      </c>
      <c r="R2289" s="208">
        <v>5</v>
      </c>
      <c r="S2289" s="102">
        <v>10000</v>
      </c>
      <c r="T2289" s="254">
        <f t="shared" si="345"/>
        <v>50000</v>
      </c>
      <c r="U2289" s="83">
        <f t="shared" si="344"/>
        <v>56000.000000000007</v>
      </c>
      <c r="V2289" s="9" t="s">
        <v>1341</v>
      </c>
      <c r="W2289" s="153" t="s">
        <v>1410</v>
      </c>
      <c r="X2289" s="244"/>
    </row>
    <row r="2290" spans="1:24" s="226" customFormat="1" ht="102">
      <c r="A2290" s="9" t="s">
        <v>8150</v>
      </c>
      <c r="B2290" s="3" t="s">
        <v>1332</v>
      </c>
      <c r="C2290" s="237"/>
      <c r="D2290" s="204" t="s">
        <v>5336</v>
      </c>
      <c r="E2290" s="212" t="s">
        <v>5338</v>
      </c>
      <c r="F2290" s="244"/>
      <c r="G2290" s="162" t="s">
        <v>385</v>
      </c>
      <c r="H2290" s="242">
        <v>0</v>
      </c>
      <c r="I2290" s="34">
        <v>470000000</v>
      </c>
      <c r="J2290" s="21" t="s">
        <v>1330</v>
      </c>
      <c r="K2290" s="17" t="s">
        <v>1647</v>
      </c>
      <c r="L2290" s="236" t="s">
        <v>3930</v>
      </c>
      <c r="M2290" s="141" t="s">
        <v>383</v>
      </c>
      <c r="N2290" s="364" t="s">
        <v>6116</v>
      </c>
      <c r="O2290" s="3" t="s">
        <v>1382</v>
      </c>
      <c r="P2290" s="7" t="s">
        <v>1354</v>
      </c>
      <c r="Q2290" s="3" t="s">
        <v>1195</v>
      </c>
      <c r="R2290" s="208">
        <v>2</v>
      </c>
      <c r="S2290" s="102">
        <v>10000</v>
      </c>
      <c r="T2290" s="254">
        <f t="shared" si="345"/>
        <v>20000</v>
      </c>
      <c r="U2290" s="83">
        <f t="shared" si="344"/>
        <v>22400.000000000004</v>
      </c>
      <c r="V2290" s="9" t="s">
        <v>1341</v>
      </c>
      <c r="W2290" s="153" t="s">
        <v>1410</v>
      </c>
      <c r="X2290" s="244"/>
    </row>
    <row r="2291" spans="1:24" s="226" customFormat="1" ht="102">
      <c r="A2291" s="9" t="s">
        <v>8151</v>
      </c>
      <c r="B2291" s="3" t="s">
        <v>1332</v>
      </c>
      <c r="C2291" s="237"/>
      <c r="D2291" s="204" t="s">
        <v>5336</v>
      </c>
      <c r="E2291" s="212" t="s">
        <v>5339</v>
      </c>
      <c r="F2291" s="244"/>
      <c r="G2291" s="162" t="s">
        <v>385</v>
      </c>
      <c r="H2291" s="242">
        <v>0</v>
      </c>
      <c r="I2291" s="34">
        <v>470000000</v>
      </c>
      <c r="J2291" s="21" t="s">
        <v>1330</v>
      </c>
      <c r="K2291" s="17" t="s">
        <v>1647</v>
      </c>
      <c r="L2291" s="236" t="s">
        <v>3930</v>
      </c>
      <c r="M2291" s="141" t="s">
        <v>383</v>
      </c>
      <c r="N2291" s="364" t="s">
        <v>6116</v>
      </c>
      <c r="O2291" s="3" t="s">
        <v>1382</v>
      </c>
      <c r="P2291" s="7" t="s">
        <v>1354</v>
      </c>
      <c r="Q2291" s="3" t="s">
        <v>1195</v>
      </c>
      <c r="R2291" s="208">
        <v>1</v>
      </c>
      <c r="S2291" s="102">
        <v>10000</v>
      </c>
      <c r="T2291" s="254">
        <f t="shared" si="345"/>
        <v>10000</v>
      </c>
      <c r="U2291" s="83">
        <f t="shared" si="344"/>
        <v>11200.000000000002</v>
      </c>
      <c r="V2291" s="9" t="s">
        <v>1341</v>
      </c>
      <c r="W2291" s="153" t="s">
        <v>1410</v>
      </c>
      <c r="X2291" s="244"/>
    </row>
    <row r="2292" spans="1:24" s="226" customFormat="1" ht="102">
      <c r="A2292" s="9" t="s">
        <v>8152</v>
      </c>
      <c r="B2292" s="3" t="s">
        <v>1332</v>
      </c>
      <c r="C2292" s="193" t="s">
        <v>5121</v>
      </c>
      <c r="D2292" s="202" t="s">
        <v>5122</v>
      </c>
      <c r="E2292" s="200" t="s">
        <v>5340</v>
      </c>
      <c r="F2292" s="244"/>
      <c r="G2292" s="162" t="s">
        <v>384</v>
      </c>
      <c r="H2292" s="242">
        <v>0</v>
      </c>
      <c r="I2292" s="34">
        <v>470000000</v>
      </c>
      <c r="J2292" s="21" t="s">
        <v>1330</v>
      </c>
      <c r="K2292" s="17" t="s">
        <v>1647</v>
      </c>
      <c r="L2292" s="236" t="s">
        <v>3930</v>
      </c>
      <c r="M2292" s="141" t="s">
        <v>383</v>
      </c>
      <c r="N2292" s="364" t="s">
        <v>6116</v>
      </c>
      <c r="O2292" s="3" t="s">
        <v>1382</v>
      </c>
      <c r="P2292" s="7" t="s">
        <v>1354</v>
      </c>
      <c r="Q2292" s="3" t="s">
        <v>1195</v>
      </c>
      <c r="R2292" s="260">
        <v>2</v>
      </c>
      <c r="S2292" s="102">
        <v>177100</v>
      </c>
      <c r="T2292" s="439">
        <v>0</v>
      </c>
      <c r="U2292" s="83">
        <f t="shared" si="344"/>
        <v>0</v>
      </c>
      <c r="V2292" s="9" t="s">
        <v>1341</v>
      </c>
      <c r="W2292" s="153" t="s">
        <v>1410</v>
      </c>
      <c r="X2292" s="244">
        <v>11.14</v>
      </c>
    </row>
    <row r="2293" spans="1:24" s="226" customFormat="1" ht="102">
      <c r="A2293" s="9" t="s">
        <v>10503</v>
      </c>
      <c r="B2293" s="3" t="s">
        <v>1332</v>
      </c>
      <c r="C2293" s="193" t="s">
        <v>5121</v>
      </c>
      <c r="D2293" s="202" t="s">
        <v>5122</v>
      </c>
      <c r="E2293" s="200" t="s">
        <v>5340</v>
      </c>
      <c r="F2293" s="244"/>
      <c r="G2293" s="162" t="s">
        <v>384</v>
      </c>
      <c r="H2293" s="242">
        <v>0</v>
      </c>
      <c r="I2293" s="34">
        <v>470000000</v>
      </c>
      <c r="J2293" s="21" t="s">
        <v>1330</v>
      </c>
      <c r="K2293" s="17" t="s">
        <v>10504</v>
      </c>
      <c r="L2293" s="236" t="s">
        <v>3930</v>
      </c>
      <c r="M2293" s="141" t="s">
        <v>383</v>
      </c>
      <c r="N2293" s="364" t="s">
        <v>8879</v>
      </c>
      <c r="O2293" s="3" t="s">
        <v>1382</v>
      </c>
      <c r="P2293" s="7" t="s">
        <v>1354</v>
      </c>
      <c r="Q2293" s="3" t="s">
        <v>1195</v>
      </c>
      <c r="R2293" s="260">
        <v>2</v>
      </c>
      <c r="S2293" s="102">
        <v>177100</v>
      </c>
      <c r="T2293" s="254">
        <f t="shared" ref="T2293" si="346">R2293*S2293</f>
        <v>354200</v>
      </c>
      <c r="U2293" s="83">
        <f t="shared" ref="U2293" si="347">T2293*1.12</f>
        <v>396704.00000000006</v>
      </c>
      <c r="V2293" s="9" t="s">
        <v>1341</v>
      </c>
      <c r="W2293" s="153" t="s">
        <v>1410</v>
      </c>
      <c r="X2293" s="244"/>
    </row>
    <row r="2294" spans="1:24" s="226" customFormat="1" ht="102">
      <c r="A2294" s="9" t="s">
        <v>8153</v>
      </c>
      <c r="B2294" s="3" t="s">
        <v>1332</v>
      </c>
      <c r="C2294" s="194" t="s">
        <v>5140</v>
      </c>
      <c r="D2294" s="191" t="s">
        <v>5141</v>
      </c>
      <c r="E2294" s="200" t="s">
        <v>5341</v>
      </c>
      <c r="F2294" s="244"/>
      <c r="G2294" s="162" t="s">
        <v>384</v>
      </c>
      <c r="H2294" s="242">
        <v>0</v>
      </c>
      <c r="I2294" s="34">
        <v>470000000</v>
      </c>
      <c r="J2294" s="21" t="s">
        <v>1330</v>
      </c>
      <c r="K2294" s="17" t="s">
        <v>1647</v>
      </c>
      <c r="L2294" s="236" t="s">
        <v>3930</v>
      </c>
      <c r="M2294" s="141" t="s">
        <v>383</v>
      </c>
      <c r="N2294" s="364" t="s">
        <v>6116</v>
      </c>
      <c r="O2294" s="3" t="s">
        <v>1382</v>
      </c>
      <c r="P2294" s="7" t="s">
        <v>1354</v>
      </c>
      <c r="Q2294" s="3" t="s">
        <v>1195</v>
      </c>
      <c r="R2294" s="260">
        <v>2</v>
      </c>
      <c r="S2294" s="102">
        <v>200200</v>
      </c>
      <c r="T2294" s="439">
        <v>0</v>
      </c>
      <c r="U2294" s="83">
        <f t="shared" si="344"/>
        <v>0</v>
      </c>
      <c r="V2294" s="9" t="s">
        <v>1341</v>
      </c>
      <c r="W2294" s="153" t="s">
        <v>1410</v>
      </c>
      <c r="X2294" s="244">
        <v>11.14</v>
      </c>
    </row>
    <row r="2295" spans="1:24" s="226" customFormat="1" ht="102">
      <c r="A2295" s="9" t="s">
        <v>10505</v>
      </c>
      <c r="B2295" s="3" t="s">
        <v>1332</v>
      </c>
      <c r="C2295" s="194" t="s">
        <v>5140</v>
      </c>
      <c r="D2295" s="191" t="s">
        <v>5141</v>
      </c>
      <c r="E2295" s="200" t="s">
        <v>5341</v>
      </c>
      <c r="F2295" s="244"/>
      <c r="G2295" s="162" t="s">
        <v>384</v>
      </c>
      <c r="H2295" s="242">
        <v>0</v>
      </c>
      <c r="I2295" s="34">
        <v>470000000</v>
      </c>
      <c r="J2295" s="21" t="s">
        <v>1330</v>
      </c>
      <c r="K2295" s="17" t="s">
        <v>10504</v>
      </c>
      <c r="L2295" s="236" t="s">
        <v>3930</v>
      </c>
      <c r="M2295" s="141" t="s">
        <v>383</v>
      </c>
      <c r="N2295" s="364" t="s">
        <v>8879</v>
      </c>
      <c r="O2295" s="3" t="s">
        <v>1382</v>
      </c>
      <c r="P2295" s="7" t="s">
        <v>1354</v>
      </c>
      <c r="Q2295" s="3" t="s">
        <v>1195</v>
      </c>
      <c r="R2295" s="260">
        <v>2</v>
      </c>
      <c r="S2295" s="102">
        <v>200200</v>
      </c>
      <c r="T2295" s="254">
        <f t="shared" ref="T2295" si="348">R2295*S2295</f>
        <v>400400</v>
      </c>
      <c r="U2295" s="83">
        <f t="shared" ref="U2295" si="349">T2295*1.12</f>
        <v>448448.00000000006</v>
      </c>
      <c r="V2295" s="9" t="s">
        <v>1341</v>
      </c>
      <c r="W2295" s="153" t="s">
        <v>1410</v>
      </c>
      <c r="X2295" s="244"/>
    </row>
    <row r="2296" spans="1:24" s="226" customFormat="1" ht="102">
      <c r="A2296" s="9" t="s">
        <v>8154</v>
      </c>
      <c r="B2296" s="3" t="s">
        <v>1332</v>
      </c>
      <c r="C2296" s="237" t="s">
        <v>5144</v>
      </c>
      <c r="D2296" s="191" t="s">
        <v>5145</v>
      </c>
      <c r="E2296" s="200" t="s">
        <v>5342</v>
      </c>
      <c r="F2296" s="244"/>
      <c r="G2296" s="162" t="s">
        <v>384</v>
      </c>
      <c r="H2296" s="242">
        <v>0</v>
      </c>
      <c r="I2296" s="34">
        <v>470000000</v>
      </c>
      <c r="J2296" s="21" t="s">
        <v>1330</v>
      </c>
      <c r="K2296" s="17" t="s">
        <v>1647</v>
      </c>
      <c r="L2296" s="236" t="s">
        <v>3930</v>
      </c>
      <c r="M2296" s="141" t="s">
        <v>383</v>
      </c>
      <c r="N2296" s="364" t="s">
        <v>6116</v>
      </c>
      <c r="O2296" s="3" t="s">
        <v>1382</v>
      </c>
      <c r="P2296" s="7" t="s">
        <v>1354</v>
      </c>
      <c r="Q2296" s="3" t="s">
        <v>1195</v>
      </c>
      <c r="R2296" s="260">
        <v>4</v>
      </c>
      <c r="S2296" s="102">
        <v>11760</v>
      </c>
      <c r="T2296" s="439">
        <v>0</v>
      </c>
      <c r="U2296" s="83">
        <f t="shared" si="344"/>
        <v>0</v>
      </c>
      <c r="V2296" s="9" t="s">
        <v>1341</v>
      </c>
      <c r="W2296" s="153" t="s">
        <v>1410</v>
      </c>
      <c r="X2296" s="244">
        <v>11.14</v>
      </c>
    </row>
    <row r="2297" spans="1:24" s="226" customFormat="1" ht="102">
      <c r="A2297" s="9" t="s">
        <v>10506</v>
      </c>
      <c r="B2297" s="3" t="s">
        <v>1332</v>
      </c>
      <c r="C2297" s="237" t="s">
        <v>5144</v>
      </c>
      <c r="D2297" s="191" t="s">
        <v>5145</v>
      </c>
      <c r="E2297" s="200" t="s">
        <v>5342</v>
      </c>
      <c r="F2297" s="244"/>
      <c r="G2297" s="162" t="s">
        <v>384</v>
      </c>
      <c r="H2297" s="242">
        <v>0</v>
      </c>
      <c r="I2297" s="34">
        <v>470000000</v>
      </c>
      <c r="J2297" s="21" t="s">
        <v>1330</v>
      </c>
      <c r="K2297" s="17" t="s">
        <v>10504</v>
      </c>
      <c r="L2297" s="236" t="s">
        <v>3930</v>
      </c>
      <c r="M2297" s="141" t="s">
        <v>383</v>
      </c>
      <c r="N2297" s="364" t="s">
        <v>8879</v>
      </c>
      <c r="O2297" s="3" t="s">
        <v>1382</v>
      </c>
      <c r="P2297" s="7" t="s">
        <v>1354</v>
      </c>
      <c r="Q2297" s="3" t="s">
        <v>1195</v>
      </c>
      <c r="R2297" s="260">
        <v>4</v>
      </c>
      <c r="S2297" s="102">
        <v>11760</v>
      </c>
      <c r="T2297" s="254">
        <f t="shared" ref="T2297" si="350">R2297*S2297</f>
        <v>47040</v>
      </c>
      <c r="U2297" s="83">
        <f t="shared" ref="U2297" si="351">T2297*1.12</f>
        <v>52684.800000000003</v>
      </c>
      <c r="V2297" s="9" t="s">
        <v>1341</v>
      </c>
      <c r="W2297" s="153" t="s">
        <v>1410</v>
      </c>
      <c r="X2297" s="244"/>
    </row>
    <row r="2298" spans="1:24" s="226" customFormat="1" ht="102">
      <c r="A2298" s="9" t="s">
        <v>8155</v>
      </c>
      <c r="B2298" s="3" t="s">
        <v>1332</v>
      </c>
      <c r="C2298" s="193" t="s">
        <v>5148</v>
      </c>
      <c r="D2298" s="191" t="s">
        <v>5343</v>
      </c>
      <c r="E2298" s="200" t="s">
        <v>5344</v>
      </c>
      <c r="F2298" s="244"/>
      <c r="G2298" s="162" t="s">
        <v>384</v>
      </c>
      <c r="H2298" s="242">
        <v>0</v>
      </c>
      <c r="I2298" s="34">
        <v>470000000</v>
      </c>
      <c r="J2298" s="21" t="s">
        <v>1330</v>
      </c>
      <c r="K2298" s="17" t="s">
        <v>1647</v>
      </c>
      <c r="L2298" s="236" t="s">
        <v>3930</v>
      </c>
      <c r="M2298" s="141" t="s">
        <v>383</v>
      </c>
      <c r="N2298" s="364" t="s">
        <v>6116</v>
      </c>
      <c r="O2298" s="3" t="s">
        <v>1382</v>
      </c>
      <c r="P2298" s="7" t="s">
        <v>1354</v>
      </c>
      <c r="Q2298" s="3" t="s">
        <v>1195</v>
      </c>
      <c r="R2298" s="260">
        <v>2</v>
      </c>
      <c r="S2298" s="102">
        <v>175749</v>
      </c>
      <c r="T2298" s="439">
        <v>0</v>
      </c>
      <c r="U2298" s="83">
        <f t="shared" si="344"/>
        <v>0</v>
      </c>
      <c r="V2298" s="9" t="s">
        <v>1341</v>
      </c>
      <c r="W2298" s="153" t="s">
        <v>1410</v>
      </c>
      <c r="X2298" s="244">
        <v>11.14</v>
      </c>
    </row>
    <row r="2299" spans="1:24" s="226" customFormat="1" ht="102">
      <c r="A2299" s="9" t="s">
        <v>10507</v>
      </c>
      <c r="B2299" s="3" t="s">
        <v>1332</v>
      </c>
      <c r="C2299" s="193" t="s">
        <v>5148</v>
      </c>
      <c r="D2299" s="191" t="s">
        <v>5343</v>
      </c>
      <c r="E2299" s="200" t="s">
        <v>5344</v>
      </c>
      <c r="F2299" s="244"/>
      <c r="G2299" s="162" t="s">
        <v>384</v>
      </c>
      <c r="H2299" s="242">
        <v>0</v>
      </c>
      <c r="I2299" s="34">
        <v>470000000</v>
      </c>
      <c r="J2299" s="21" t="s">
        <v>1330</v>
      </c>
      <c r="K2299" s="17" t="s">
        <v>10504</v>
      </c>
      <c r="L2299" s="236" t="s">
        <v>3930</v>
      </c>
      <c r="M2299" s="141" t="s">
        <v>383</v>
      </c>
      <c r="N2299" s="364" t="s">
        <v>8879</v>
      </c>
      <c r="O2299" s="3" t="s">
        <v>1382</v>
      </c>
      <c r="P2299" s="7" t="s">
        <v>1354</v>
      </c>
      <c r="Q2299" s="3" t="s">
        <v>1195</v>
      </c>
      <c r="R2299" s="260">
        <v>2</v>
      </c>
      <c r="S2299" s="102">
        <v>175749</v>
      </c>
      <c r="T2299" s="254">
        <f t="shared" ref="T2299" si="352">R2299*S2299</f>
        <v>351498</v>
      </c>
      <c r="U2299" s="83">
        <f t="shared" ref="U2299" si="353">T2299*1.12</f>
        <v>393677.76</v>
      </c>
      <c r="V2299" s="9" t="s">
        <v>1341</v>
      </c>
      <c r="W2299" s="153" t="s">
        <v>1410</v>
      </c>
      <c r="X2299" s="244"/>
    </row>
    <row r="2300" spans="1:24" s="226" customFormat="1" ht="102">
      <c r="A2300" s="9" t="s">
        <v>8156</v>
      </c>
      <c r="B2300" s="3" t="s">
        <v>1332</v>
      </c>
      <c r="C2300" s="193" t="s">
        <v>4291</v>
      </c>
      <c r="D2300" s="191" t="s">
        <v>4292</v>
      </c>
      <c r="E2300" s="200" t="s">
        <v>5345</v>
      </c>
      <c r="F2300" s="244"/>
      <c r="G2300" s="162" t="s">
        <v>384</v>
      </c>
      <c r="H2300" s="242">
        <v>0</v>
      </c>
      <c r="I2300" s="34">
        <v>470000000</v>
      </c>
      <c r="J2300" s="21" t="s">
        <v>1330</v>
      </c>
      <c r="K2300" s="17" t="s">
        <v>1647</v>
      </c>
      <c r="L2300" s="236" t="s">
        <v>3930</v>
      </c>
      <c r="M2300" s="141" t="s">
        <v>383</v>
      </c>
      <c r="N2300" s="364" t="s">
        <v>6116</v>
      </c>
      <c r="O2300" s="3" t="s">
        <v>1382</v>
      </c>
      <c r="P2300" s="7" t="s">
        <v>1354</v>
      </c>
      <c r="Q2300" s="3" t="s">
        <v>1195</v>
      </c>
      <c r="R2300" s="260">
        <v>2</v>
      </c>
      <c r="S2300" s="102">
        <v>146300</v>
      </c>
      <c r="T2300" s="439">
        <v>0</v>
      </c>
      <c r="U2300" s="83">
        <f t="shared" si="344"/>
        <v>0</v>
      </c>
      <c r="V2300" s="9" t="s">
        <v>1341</v>
      </c>
      <c r="W2300" s="153" t="s">
        <v>1410</v>
      </c>
      <c r="X2300" s="244">
        <v>11.14</v>
      </c>
    </row>
    <row r="2301" spans="1:24" s="226" customFormat="1" ht="102">
      <c r="A2301" s="9" t="s">
        <v>10508</v>
      </c>
      <c r="B2301" s="3" t="s">
        <v>1332</v>
      </c>
      <c r="C2301" s="193" t="s">
        <v>4291</v>
      </c>
      <c r="D2301" s="191" t="s">
        <v>4292</v>
      </c>
      <c r="E2301" s="200" t="s">
        <v>5345</v>
      </c>
      <c r="F2301" s="244"/>
      <c r="G2301" s="162" t="s">
        <v>384</v>
      </c>
      <c r="H2301" s="242">
        <v>0</v>
      </c>
      <c r="I2301" s="34">
        <v>470000000</v>
      </c>
      <c r="J2301" s="21" t="s">
        <v>1330</v>
      </c>
      <c r="K2301" s="17" t="s">
        <v>10504</v>
      </c>
      <c r="L2301" s="236" t="s">
        <v>3930</v>
      </c>
      <c r="M2301" s="141" t="s">
        <v>383</v>
      </c>
      <c r="N2301" s="364" t="s">
        <v>8879</v>
      </c>
      <c r="O2301" s="3" t="s">
        <v>1382</v>
      </c>
      <c r="P2301" s="7" t="s">
        <v>1354</v>
      </c>
      <c r="Q2301" s="3" t="s">
        <v>1195</v>
      </c>
      <c r="R2301" s="260">
        <v>2</v>
      </c>
      <c r="S2301" s="102">
        <v>146300</v>
      </c>
      <c r="T2301" s="254">
        <f t="shared" ref="T2301" si="354">R2301*S2301</f>
        <v>292600</v>
      </c>
      <c r="U2301" s="83">
        <f t="shared" ref="U2301" si="355">T2301*1.12</f>
        <v>327712.00000000006</v>
      </c>
      <c r="V2301" s="9" t="s">
        <v>1341</v>
      </c>
      <c r="W2301" s="153" t="s">
        <v>1410</v>
      </c>
      <c r="X2301" s="244"/>
    </row>
    <row r="2302" spans="1:24" s="226" customFormat="1" ht="102">
      <c r="A2302" s="9" t="s">
        <v>8157</v>
      </c>
      <c r="B2302" s="3" t="s">
        <v>1332</v>
      </c>
      <c r="C2302" s="195" t="s">
        <v>4035</v>
      </c>
      <c r="D2302" s="190" t="s">
        <v>4036</v>
      </c>
      <c r="E2302" s="200" t="s">
        <v>5346</v>
      </c>
      <c r="F2302" s="244"/>
      <c r="G2302" s="162" t="s">
        <v>384</v>
      </c>
      <c r="H2302" s="242">
        <v>0</v>
      </c>
      <c r="I2302" s="34">
        <v>470000000</v>
      </c>
      <c r="J2302" s="21" t="s">
        <v>1330</v>
      </c>
      <c r="K2302" s="17" t="s">
        <v>1647</v>
      </c>
      <c r="L2302" s="236" t="s">
        <v>3930</v>
      </c>
      <c r="M2302" s="141" t="s">
        <v>383</v>
      </c>
      <c r="N2302" s="364" t="s">
        <v>6116</v>
      </c>
      <c r="O2302" s="3" t="s">
        <v>1382</v>
      </c>
      <c r="P2302" s="7" t="s">
        <v>1354</v>
      </c>
      <c r="Q2302" s="3" t="s">
        <v>1195</v>
      </c>
      <c r="R2302" s="260">
        <v>20</v>
      </c>
      <c r="S2302" s="102">
        <v>2100</v>
      </c>
      <c r="T2302" s="439">
        <v>0</v>
      </c>
      <c r="U2302" s="83">
        <f t="shared" si="344"/>
        <v>0</v>
      </c>
      <c r="V2302" s="9" t="s">
        <v>1341</v>
      </c>
      <c r="W2302" s="153" t="s">
        <v>1410</v>
      </c>
      <c r="X2302" s="244">
        <v>11.14</v>
      </c>
    </row>
    <row r="2303" spans="1:24" s="226" customFormat="1" ht="102">
      <c r="A2303" s="9" t="s">
        <v>10509</v>
      </c>
      <c r="B2303" s="3" t="s">
        <v>1332</v>
      </c>
      <c r="C2303" s="195" t="s">
        <v>4035</v>
      </c>
      <c r="D2303" s="190" t="s">
        <v>4036</v>
      </c>
      <c r="E2303" s="200" t="s">
        <v>5346</v>
      </c>
      <c r="F2303" s="244"/>
      <c r="G2303" s="162" t="s">
        <v>384</v>
      </c>
      <c r="H2303" s="242">
        <v>0</v>
      </c>
      <c r="I2303" s="34">
        <v>470000000</v>
      </c>
      <c r="J2303" s="21" t="s">
        <v>1330</v>
      </c>
      <c r="K2303" s="17" t="s">
        <v>10504</v>
      </c>
      <c r="L2303" s="236" t="s">
        <v>3930</v>
      </c>
      <c r="M2303" s="141" t="s">
        <v>383</v>
      </c>
      <c r="N2303" s="364" t="s">
        <v>8879</v>
      </c>
      <c r="O2303" s="3" t="s">
        <v>1382</v>
      </c>
      <c r="P2303" s="7" t="s">
        <v>1354</v>
      </c>
      <c r="Q2303" s="3" t="s">
        <v>1195</v>
      </c>
      <c r="R2303" s="260">
        <v>20</v>
      </c>
      <c r="S2303" s="102">
        <v>2100</v>
      </c>
      <c r="T2303" s="254">
        <f t="shared" ref="T2303" si="356">R2303*S2303</f>
        <v>42000</v>
      </c>
      <c r="U2303" s="83">
        <f t="shared" ref="U2303" si="357">T2303*1.12</f>
        <v>47040.000000000007</v>
      </c>
      <c r="V2303" s="9" t="s">
        <v>1341</v>
      </c>
      <c r="W2303" s="153" t="s">
        <v>1410</v>
      </c>
      <c r="X2303" s="244"/>
    </row>
    <row r="2304" spans="1:24" s="226" customFormat="1" ht="102">
      <c r="A2304" s="9" t="s">
        <v>8158</v>
      </c>
      <c r="B2304" s="3" t="s">
        <v>1332</v>
      </c>
      <c r="C2304" s="193" t="s">
        <v>4174</v>
      </c>
      <c r="D2304" s="191" t="s">
        <v>3979</v>
      </c>
      <c r="E2304" s="200" t="s">
        <v>5347</v>
      </c>
      <c r="F2304" s="244"/>
      <c r="G2304" s="162" t="s">
        <v>384</v>
      </c>
      <c r="H2304" s="242">
        <v>0</v>
      </c>
      <c r="I2304" s="34">
        <v>470000000</v>
      </c>
      <c r="J2304" s="21" t="s">
        <v>1330</v>
      </c>
      <c r="K2304" s="17" t="s">
        <v>1647</v>
      </c>
      <c r="L2304" s="236" t="s">
        <v>3930</v>
      </c>
      <c r="M2304" s="141" t="s">
        <v>383</v>
      </c>
      <c r="N2304" s="364" t="s">
        <v>6116</v>
      </c>
      <c r="O2304" s="3" t="s">
        <v>1382</v>
      </c>
      <c r="P2304" s="7" t="s">
        <v>1354</v>
      </c>
      <c r="Q2304" s="3" t="s">
        <v>1195</v>
      </c>
      <c r="R2304" s="260">
        <v>20</v>
      </c>
      <c r="S2304" s="102">
        <v>1400</v>
      </c>
      <c r="T2304" s="439">
        <v>0</v>
      </c>
      <c r="U2304" s="83">
        <f t="shared" si="344"/>
        <v>0</v>
      </c>
      <c r="V2304" s="9" t="s">
        <v>1341</v>
      </c>
      <c r="W2304" s="153" t="s">
        <v>1410</v>
      </c>
      <c r="X2304" s="244">
        <v>11.14</v>
      </c>
    </row>
    <row r="2305" spans="1:24" s="226" customFormat="1" ht="102">
      <c r="A2305" s="9" t="s">
        <v>10510</v>
      </c>
      <c r="B2305" s="3" t="s">
        <v>1332</v>
      </c>
      <c r="C2305" s="193" t="s">
        <v>4174</v>
      </c>
      <c r="D2305" s="191" t="s">
        <v>3979</v>
      </c>
      <c r="E2305" s="200" t="s">
        <v>5347</v>
      </c>
      <c r="F2305" s="244"/>
      <c r="G2305" s="162" t="s">
        <v>384</v>
      </c>
      <c r="H2305" s="242">
        <v>0</v>
      </c>
      <c r="I2305" s="34">
        <v>470000000</v>
      </c>
      <c r="J2305" s="21" t="s">
        <v>1330</v>
      </c>
      <c r="K2305" s="17" t="s">
        <v>10504</v>
      </c>
      <c r="L2305" s="236" t="s">
        <v>3930</v>
      </c>
      <c r="M2305" s="141" t="s">
        <v>383</v>
      </c>
      <c r="N2305" s="364" t="s">
        <v>8879</v>
      </c>
      <c r="O2305" s="3" t="s">
        <v>1382</v>
      </c>
      <c r="P2305" s="7" t="s">
        <v>1354</v>
      </c>
      <c r="Q2305" s="3" t="s">
        <v>1195</v>
      </c>
      <c r="R2305" s="260">
        <v>20</v>
      </c>
      <c r="S2305" s="102">
        <v>1400</v>
      </c>
      <c r="T2305" s="254">
        <f t="shared" ref="T2305" si="358">R2305*S2305</f>
        <v>28000</v>
      </c>
      <c r="U2305" s="83">
        <f t="shared" ref="U2305" si="359">T2305*1.12</f>
        <v>31360.000000000004</v>
      </c>
      <c r="V2305" s="9" t="s">
        <v>1341</v>
      </c>
      <c r="W2305" s="153" t="s">
        <v>1410</v>
      </c>
      <c r="X2305" s="244"/>
    </row>
    <row r="2306" spans="1:24" s="226" customFormat="1" ht="102">
      <c r="A2306" s="9" t="s">
        <v>8159</v>
      </c>
      <c r="B2306" s="3" t="s">
        <v>1332</v>
      </c>
      <c r="C2306" s="237"/>
      <c r="D2306" s="202" t="s">
        <v>5348</v>
      </c>
      <c r="E2306" s="200" t="s">
        <v>5349</v>
      </c>
      <c r="F2306" s="244"/>
      <c r="G2306" s="162" t="s">
        <v>384</v>
      </c>
      <c r="H2306" s="242">
        <v>0</v>
      </c>
      <c r="I2306" s="34">
        <v>470000000</v>
      </c>
      <c r="J2306" s="21" t="s">
        <v>1330</v>
      </c>
      <c r="K2306" s="17" t="s">
        <v>1647</v>
      </c>
      <c r="L2306" s="236" t="s">
        <v>3930</v>
      </c>
      <c r="M2306" s="141" t="s">
        <v>383</v>
      </c>
      <c r="N2306" s="364" t="s">
        <v>6116</v>
      </c>
      <c r="O2306" s="3" t="s">
        <v>1382</v>
      </c>
      <c r="P2306" s="7" t="s">
        <v>1349</v>
      </c>
      <c r="Q2306" s="3" t="s">
        <v>1348</v>
      </c>
      <c r="R2306" s="260">
        <v>2</v>
      </c>
      <c r="S2306" s="102">
        <v>260000</v>
      </c>
      <c r="T2306" s="439">
        <v>0</v>
      </c>
      <c r="U2306" s="83">
        <f t="shared" si="344"/>
        <v>0</v>
      </c>
      <c r="V2306" s="9" t="s">
        <v>1341</v>
      </c>
      <c r="W2306" s="153" t="s">
        <v>1410</v>
      </c>
      <c r="X2306" s="244">
        <v>11.14</v>
      </c>
    </row>
    <row r="2307" spans="1:24" s="226" customFormat="1" ht="102">
      <c r="A2307" s="9" t="s">
        <v>10511</v>
      </c>
      <c r="B2307" s="3" t="s">
        <v>1332</v>
      </c>
      <c r="C2307" s="193" t="s">
        <v>10677</v>
      </c>
      <c r="D2307" s="191" t="s">
        <v>10678</v>
      </c>
      <c r="E2307" s="200" t="s">
        <v>10679</v>
      </c>
      <c r="F2307" s="244"/>
      <c r="G2307" s="162" t="s">
        <v>384</v>
      </c>
      <c r="H2307" s="242">
        <v>0</v>
      </c>
      <c r="I2307" s="34">
        <v>470000000</v>
      </c>
      <c r="J2307" s="21" t="s">
        <v>1330</v>
      </c>
      <c r="K2307" s="17" t="s">
        <v>10504</v>
      </c>
      <c r="L2307" s="236" t="s">
        <v>3930</v>
      </c>
      <c r="M2307" s="141" t="s">
        <v>383</v>
      </c>
      <c r="N2307" s="364" t="s">
        <v>8879</v>
      </c>
      <c r="O2307" s="3" t="s">
        <v>1382</v>
      </c>
      <c r="P2307" s="7" t="s">
        <v>1349</v>
      </c>
      <c r="Q2307" s="3" t="s">
        <v>1348</v>
      </c>
      <c r="R2307" s="260">
        <v>2</v>
      </c>
      <c r="S2307" s="102">
        <v>260000</v>
      </c>
      <c r="T2307" s="254">
        <f t="shared" ref="T2307" si="360">R2307*S2307</f>
        <v>520000</v>
      </c>
      <c r="U2307" s="83">
        <f t="shared" ref="U2307" si="361">T2307*1.12</f>
        <v>582400</v>
      </c>
      <c r="V2307" s="9" t="s">
        <v>1341</v>
      </c>
      <c r="W2307" s="153" t="s">
        <v>1410</v>
      </c>
      <c r="X2307" s="244"/>
    </row>
    <row r="2308" spans="1:24" s="226" customFormat="1" ht="102">
      <c r="A2308" s="9" t="s">
        <v>8160</v>
      </c>
      <c r="B2308" s="3" t="s">
        <v>1332</v>
      </c>
      <c r="C2308" s="195" t="s">
        <v>4992</v>
      </c>
      <c r="D2308" s="190" t="s">
        <v>4993</v>
      </c>
      <c r="E2308" s="200" t="s">
        <v>5350</v>
      </c>
      <c r="F2308" s="244"/>
      <c r="G2308" s="162" t="s">
        <v>384</v>
      </c>
      <c r="H2308" s="242">
        <v>0</v>
      </c>
      <c r="I2308" s="34">
        <v>470000000</v>
      </c>
      <c r="J2308" s="21" t="s">
        <v>1330</v>
      </c>
      <c r="K2308" s="17" t="s">
        <v>1647</v>
      </c>
      <c r="L2308" s="236" t="s">
        <v>3930</v>
      </c>
      <c r="M2308" s="141" t="s">
        <v>383</v>
      </c>
      <c r="N2308" s="364" t="s">
        <v>6116</v>
      </c>
      <c r="O2308" s="3" t="s">
        <v>1382</v>
      </c>
      <c r="P2308" s="7" t="s">
        <v>1354</v>
      </c>
      <c r="Q2308" s="3" t="s">
        <v>1195</v>
      </c>
      <c r="R2308" s="260">
        <v>4</v>
      </c>
      <c r="S2308" s="102">
        <v>1705.34</v>
      </c>
      <c r="T2308" s="439">
        <v>0</v>
      </c>
      <c r="U2308" s="83">
        <f t="shared" si="344"/>
        <v>0</v>
      </c>
      <c r="V2308" s="9" t="s">
        <v>1341</v>
      </c>
      <c r="W2308" s="153" t="s">
        <v>1410</v>
      </c>
      <c r="X2308" s="244">
        <v>11.14</v>
      </c>
    </row>
    <row r="2309" spans="1:24" s="226" customFormat="1" ht="102">
      <c r="A2309" s="9" t="s">
        <v>10512</v>
      </c>
      <c r="B2309" s="3" t="s">
        <v>1332</v>
      </c>
      <c r="C2309" s="195" t="s">
        <v>4992</v>
      </c>
      <c r="D2309" s="190" t="s">
        <v>4993</v>
      </c>
      <c r="E2309" s="200" t="s">
        <v>5350</v>
      </c>
      <c r="F2309" s="244"/>
      <c r="G2309" s="162" t="s">
        <v>384</v>
      </c>
      <c r="H2309" s="242">
        <v>0</v>
      </c>
      <c r="I2309" s="34">
        <v>470000000</v>
      </c>
      <c r="J2309" s="21" t="s">
        <v>1330</v>
      </c>
      <c r="K2309" s="17" t="s">
        <v>10504</v>
      </c>
      <c r="L2309" s="236" t="s">
        <v>3930</v>
      </c>
      <c r="M2309" s="141" t="s">
        <v>383</v>
      </c>
      <c r="N2309" s="364" t="s">
        <v>8879</v>
      </c>
      <c r="O2309" s="3" t="s">
        <v>1382</v>
      </c>
      <c r="P2309" s="7" t="s">
        <v>1354</v>
      </c>
      <c r="Q2309" s="3" t="s">
        <v>1195</v>
      </c>
      <c r="R2309" s="260">
        <v>4</v>
      </c>
      <c r="S2309" s="102">
        <v>1705.34</v>
      </c>
      <c r="T2309" s="254">
        <f t="shared" ref="T2309" si="362">R2309*S2309</f>
        <v>6821.36</v>
      </c>
      <c r="U2309" s="83">
        <f t="shared" ref="U2309" si="363">T2309*1.12</f>
        <v>7639.9232000000002</v>
      </c>
      <c r="V2309" s="9" t="s">
        <v>1341</v>
      </c>
      <c r="W2309" s="153" t="s">
        <v>1410</v>
      </c>
      <c r="X2309" s="244"/>
    </row>
    <row r="2310" spans="1:24" s="226" customFormat="1" ht="102">
      <c r="A2310" s="9" t="s">
        <v>8161</v>
      </c>
      <c r="B2310" s="3" t="s">
        <v>1332</v>
      </c>
      <c r="C2310" s="195" t="s">
        <v>5171</v>
      </c>
      <c r="D2310" s="202" t="s">
        <v>4370</v>
      </c>
      <c r="E2310" s="200" t="s">
        <v>5351</v>
      </c>
      <c r="F2310" s="244"/>
      <c r="G2310" s="162" t="s">
        <v>384</v>
      </c>
      <c r="H2310" s="242">
        <v>0</v>
      </c>
      <c r="I2310" s="34">
        <v>470000000</v>
      </c>
      <c r="J2310" s="21" t="s">
        <v>1330</v>
      </c>
      <c r="K2310" s="17" t="s">
        <v>1647</v>
      </c>
      <c r="L2310" s="236" t="s">
        <v>3930</v>
      </c>
      <c r="M2310" s="141" t="s">
        <v>383</v>
      </c>
      <c r="N2310" s="364" t="s">
        <v>6116</v>
      </c>
      <c r="O2310" s="3" t="s">
        <v>1382</v>
      </c>
      <c r="P2310" s="7" t="s">
        <v>1354</v>
      </c>
      <c r="Q2310" s="3" t="s">
        <v>1195</v>
      </c>
      <c r="R2310" s="260">
        <v>4</v>
      </c>
      <c r="S2310" s="102">
        <v>6300</v>
      </c>
      <c r="T2310" s="439">
        <v>0</v>
      </c>
      <c r="U2310" s="83">
        <f t="shared" si="344"/>
        <v>0</v>
      </c>
      <c r="V2310" s="9" t="s">
        <v>1341</v>
      </c>
      <c r="W2310" s="153" t="s">
        <v>1410</v>
      </c>
      <c r="X2310" s="244">
        <v>11.14</v>
      </c>
    </row>
    <row r="2311" spans="1:24" s="226" customFormat="1" ht="102">
      <c r="A2311" s="9" t="s">
        <v>10513</v>
      </c>
      <c r="B2311" s="3" t="s">
        <v>1332</v>
      </c>
      <c r="C2311" s="195" t="s">
        <v>5171</v>
      </c>
      <c r="D2311" s="202" t="s">
        <v>4370</v>
      </c>
      <c r="E2311" s="200" t="s">
        <v>5351</v>
      </c>
      <c r="F2311" s="244"/>
      <c r="G2311" s="162" t="s">
        <v>384</v>
      </c>
      <c r="H2311" s="242">
        <v>0</v>
      </c>
      <c r="I2311" s="34">
        <v>470000000</v>
      </c>
      <c r="J2311" s="21" t="s">
        <v>1330</v>
      </c>
      <c r="K2311" s="17" t="s">
        <v>10504</v>
      </c>
      <c r="L2311" s="236" t="s">
        <v>3930</v>
      </c>
      <c r="M2311" s="141" t="s">
        <v>383</v>
      </c>
      <c r="N2311" s="364" t="s">
        <v>8879</v>
      </c>
      <c r="O2311" s="3" t="s">
        <v>1382</v>
      </c>
      <c r="P2311" s="7" t="s">
        <v>1354</v>
      </c>
      <c r="Q2311" s="3" t="s">
        <v>1195</v>
      </c>
      <c r="R2311" s="260">
        <v>4</v>
      </c>
      <c r="S2311" s="102">
        <v>6300</v>
      </c>
      <c r="T2311" s="254">
        <f t="shared" ref="T2311" si="364">R2311*S2311</f>
        <v>25200</v>
      </c>
      <c r="U2311" s="83">
        <f t="shared" ref="U2311" si="365">T2311*1.12</f>
        <v>28224.000000000004</v>
      </c>
      <c r="V2311" s="9" t="s">
        <v>1341</v>
      </c>
      <c r="W2311" s="153" t="s">
        <v>1410</v>
      </c>
      <c r="X2311" s="244"/>
    </row>
    <row r="2312" spans="1:24" s="226" customFormat="1" ht="102">
      <c r="A2312" s="9" t="s">
        <v>8162</v>
      </c>
      <c r="B2312" s="3" t="s">
        <v>1332</v>
      </c>
      <c r="C2312" s="195" t="s">
        <v>5079</v>
      </c>
      <c r="D2312" s="202" t="s">
        <v>4370</v>
      </c>
      <c r="E2312" s="200" t="s">
        <v>5352</v>
      </c>
      <c r="F2312" s="244"/>
      <c r="G2312" s="162" t="s">
        <v>384</v>
      </c>
      <c r="H2312" s="242">
        <v>0</v>
      </c>
      <c r="I2312" s="34">
        <v>470000000</v>
      </c>
      <c r="J2312" s="21" t="s">
        <v>1330</v>
      </c>
      <c r="K2312" s="17" t="s">
        <v>1647</v>
      </c>
      <c r="L2312" s="236" t="s">
        <v>3930</v>
      </c>
      <c r="M2312" s="141" t="s">
        <v>383</v>
      </c>
      <c r="N2312" s="364" t="s">
        <v>6116</v>
      </c>
      <c r="O2312" s="3" t="s">
        <v>1382</v>
      </c>
      <c r="P2312" s="7" t="s">
        <v>1354</v>
      </c>
      <c r="Q2312" s="3" t="s">
        <v>1195</v>
      </c>
      <c r="R2312" s="260">
        <v>4</v>
      </c>
      <c r="S2312" s="102">
        <v>6300</v>
      </c>
      <c r="T2312" s="439">
        <v>0</v>
      </c>
      <c r="U2312" s="83">
        <f t="shared" si="344"/>
        <v>0</v>
      </c>
      <c r="V2312" s="9" t="s">
        <v>1341</v>
      </c>
      <c r="W2312" s="153" t="s">
        <v>1410</v>
      </c>
      <c r="X2312" s="244">
        <v>11.14</v>
      </c>
    </row>
    <row r="2313" spans="1:24" s="226" customFormat="1" ht="102">
      <c r="A2313" s="9" t="s">
        <v>10514</v>
      </c>
      <c r="B2313" s="3" t="s">
        <v>1332</v>
      </c>
      <c r="C2313" s="195" t="s">
        <v>5079</v>
      </c>
      <c r="D2313" s="202" t="s">
        <v>4370</v>
      </c>
      <c r="E2313" s="200" t="s">
        <v>5352</v>
      </c>
      <c r="F2313" s="244"/>
      <c r="G2313" s="162" t="s">
        <v>384</v>
      </c>
      <c r="H2313" s="242">
        <v>0</v>
      </c>
      <c r="I2313" s="34">
        <v>470000000</v>
      </c>
      <c r="J2313" s="21" t="s">
        <v>1330</v>
      </c>
      <c r="K2313" s="17" t="s">
        <v>10504</v>
      </c>
      <c r="L2313" s="236" t="s">
        <v>3930</v>
      </c>
      <c r="M2313" s="141" t="s">
        <v>383</v>
      </c>
      <c r="N2313" s="364" t="s">
        <v>8879</v>
      </c>
      <c r="O2313" s="3" t="s">
        <v>1382</v>
      </c>
      <c r="P2313" s="7" t="s">
        <v>1354</v>
      </c>
      <c r="Q2313" s="3" t="s">
        <v>1195</v>
      </c>
      <c r="R2313" s="260">
        <v>4</v>
      </c>
      <c r="S2313" s="102">
        <v>6300</v>
      </c>
      <c r="T2313" s="254">
        <f t="shared" ref="T2313" si="366">R2313*S2313</f>
        <v>25200</v>
      </c>
      <c r="U2313" s="83">
        <f t="shared" ref="U2313" si="367">T2313*1.12</f>
        <v>28224.000000000004</v>
      </c>
      <c r="V2313" s="9" t="s">
        <v>1341</v>
      </c>
      <c r="W2313" s="153" t="s">
        <v>1410</v>
      </c>
      <c r="X2313" s="244"/>
    </row>
    <row r="2314" spans="1:24" s="226" customFormat="1" ht="102">
      <c r="A2314" s="9" t="s">
        <v>8163</v>
      </c>
      <c r="B2314" s="3" t="s">
        <v>1332</v>
      </c>
      <c r="C2314" s="195" t="s">
        <v>3948</v>
      </c>
      <c r="D2314" s="190" t="s">
        <v>4125</v>
      </c>
      <c r="E2314" s="200" t="s">
        <v>5353</v>
      </c>
      <c r="F2314" s="244"/>
      <c r="G2314" s="162" t="s">
        <v>385</v>
      </c>
      <c r="H2314" s="242">
        <v>0</v>
      </c>
      <c r="I2314" s="34">
        <v>470000000</v>
      </c>
      <c r="J2314" s="21" t="s">
        <v>1330</v>
      </c>
      <c r="K2314" s="17" t="s">
        <v>1647</v>
      </c>
      <c r="L2314" s="236" t="s">
        <v>3930</v>
      </c>
      <c r="M2314" s="141" t="s">
        <v>383</v>
      </c>
      <c r="N2314" s="364" t="s">
        <v>6116</v>
      </c>
      <c r="O2314" s="3" t="s">
        <v>1382</v>
      </c>
      <c r="P2314" s="7" t="s">
        <v>1354</v>
      </c>
      <c r="Q2314" s="3" t="s">
        <v>1195</v>
      </c>
      <c r="R2314" s="260">
        <v>1</v>
      </c>
      <c r="S2314" s="102">
        <v>1033500</v>
      </c>
      <c r="T2314" s="254">
        <f t="shared" si="345"/>
        <v>1033500</v>
      </c>
      <c r="U2314" s="83">
        <f t="shared" si="344"/>
        <v>1157520</v>
      </c>
      <c r="V2314" s="9" t="s">
        <v>1341</v>
      </c>
      <c r="W2314" s="153" t="s">
        <v>1410</v>
      </c>
      <c r="X2314" s="244"/>
    </row>
    <row r="2315" spans="1:24" s="226" customFormat="1" ht="102">
      <c r="A2315" s="9" t="s">
        <v>8164</v>
      </c>
      <c r="B2315" s="3" t="s">
        <v>1332</v>
      </c>
      <c r="C2315" s="193" t="s">
        <v>3966</v>
      </c>
      <c r="D2315" s="200" t="s">
        <v>4137</v>
      </c>
      <c r="E2315" s="200" t="s">
        <v>5354</v>
      </c>
      <c r="F2315" s="244"/>
      <c r="G2315" s="162" t="s">
        <v>385</v>
      </c>
      <c r="H2315" s="242">
        <v>0</v>
      </c>
      <c r="I2315" s="34">
        <v>470000000</v>
      </c>
      <c r="J2315" s="21" t="s">
        <v>1330</v>
      </c>
      <c r="K2315" s="17" t="s">
        <v>1647</v>
      </c>
      <c r="L2315" s="236" t="s">
        <v>3930</v>
      </c>
      <c r="M2315" s="141" t="s">
        <v>383</v>
      </c>
      <c r="N2315" s="364" t="s">
        <v>6116</v>
      </c>
      <c r="O2315" s="3" t="s">
        <v>1382</v>
      </c>
      <c r="P2315" s="190" t="s">
        <v>1349</v>
      </c>
      <c r="Q2315" s="9" t="s">
        <v>1348</v>
      </c>
      <c r="R2315" s="260">
        <v>2</v>
      </c>
      <c r="S2315" s="102">
        <v>3900</v>
      </c>
      <c r="T2315" s="254">
        <f t="shared" si="345"/>
        <v>7800</v>
      </c>
      <c r="U2315" s="83">
        <f t="shared" si="344"/>
        <v>8736</v>
      </c>
      <c r="V2315" s="9" t="s">
        <v>1341</v>
      </c>
      <c r="W2315" s="153" t="s">
        <v>1410</v>
      </c>
      <c r="X2315" s="244"/>
    </row>
    <row r="2316" spans="1:24" s="226" customFormat="1" ht="102">
      <c r="A2316" s="9" t="s">
        <v>8165</v>
      </c>
      <c r="B2316" s="3" t="s">
        <v>1332</v>
      </c>
      <c r="C2316" s="193" t="s">
        <v>3966</v>
      </c>
      <c r="D2316" s="200" t="s">
        <v>4137</v>
      </c>
      <c r="E2316" s="200" t="s">
        <v>5355</v>
      </c>
      <c r="F2316" s="244"/>
      <c r="G2316" s="162" t="s">
        <v>385</v>
      </c>
      <c r="H2316" s="242">
        <v>0</v>
      </c>
      <c r="I2316" s="34">
        <v>470000000</v>
      </c>
      <c r="J2316" s="21" t="s">
        <v>1330</v>
      </c>
      <c r="K2316" s="17" t="s">
        <v>1647</v>
      </c>
      <c r="L2316" s="236" t="s">
        <v>3930</v>
      </c>
      <c r="M2316" s="141" t="s">
        <v>383</v>
      </c>
      <c r="N2316" s="364" t="s">
        <v>6116</v>
      </c>
      <c r="O2316" s="3" t="s">
        <v>1382</v>
      </c>
      <c r="P2316" s="190" t="s">
        <v>1349</v>
      </c>
      <c r="Q2316" s="9" t="s">
        <v>1348</v>
      </c>
      <c r="R2316" s="260">
        <v>2</v>
      </c>
      <c r="S2316" s="102">
        <v>3900</v>
      </c>
      <c r="T2316" s="254">
        <f t="shared" si="345"/>
        <v>7800</v>
      </c>
      <c r="U2316" s="83">
        <f t="shared" si="344"/>
        <v>8736</v>
      </c>
      <c r="V2316" s="9" t="s">
        <v>1341</v>
      </c>
      <c r="W2316" s="153" t="s">
        <v>1410</v>
      </c>
      <c r="X2316" s="244"/>
    </row>
    <row r="2317" spans="1:24" s="226" customFormat="1" ht="102">
      <c r="A2317" s="9" t="s">
        <v>8166</v>
      </c>
      <c r="B2317" s="3" t="s">
        <v>1332</v>
      </c>
      <c r="C2317" s="193" t="s">
        <v>3960</v>
      </c>
      <c r="D2317" s="200" t="s">
        <v>4142</v>
      </c>
      <c r="E2317" s="200" t="s">
        <v>5356</v>
      </c>
      <c r="F2317" s="244"/>
      <c r="G2317" s="162" t="s">
        <v>385</v>
      </c>
      <c r="H2317" s="242">
        <v>0</v>
      </c>
      <c r="I2317" s="34">
        <v>470000000</v>
      </c>
      <c r="J2317" s="21" t="s">
        <v>1330</v>
      </c>
      <c r="K2317" s="17" t="s">
        <v>1647</v>
      </c>
      <c r="L2317" s="236" t="s">
        <v>3930</v>
      </c>
      <c r="M2317" s="141" t="s">
        <v>383</v>
      </c>
      <c r="N2317" s="364" t="s">
        <v>6116</v>
      </c>
      <c r="O2317" s="3" t="s">
        <v>1382</v>
      </c>
      <c r="P2317" s="190" t="s">
        <v>1349</v>
      </c>
      <c r="Q2317" s="9" t="s">
        <v>1348</v>
      </c>
      <c r="R2317" s="260">
        <v>2</v>
      </c>
      <c r="S2317" s="102">
        <v>3250</v>
      </c>
      <c r="T2317" s="254">
        <f t="shared" si="345"/>
        <v>6500</v>
      </c>
      <c r="U2317" s="83">
        <f t="shared" si="344"/>
        <v>7280.0000000000009</v>
      </c>
      <c r="V2317" s="9" t="s">
        <v>1341</v>
      </c>
      <c r="W2317" s="153" t="s">
        <v>1410</v>
      </c>
      <c r="X2317" s="244"/>
    </row>
    <row r="2318" spans="1:24" s="226" customFormat="1" ht="102">
      <c r="A2318" s="9" t="s">
        <v>8167</v>
      </c>
      <c r="B2318" s="3" t="s">
        <v>1332</v>
      </c>
      <c r="C2318" s="193" t="s">
        <v>3960</v>
      </c>
      <c r="D2318" s="200" t="s">
        <v>4144</v>
      </c>
      <c r="E2318" s="200" t="s">
        <v>5357</v>
      </c>
      <c r="F2318" s="244"/>
      <c r="G2318" s="162" t="s">
        <v>385</v>
      </c>
      <c r="H2318" s="242">
        <v>0</v>
      </c>
      <c r="I2318" s="34">
        <v>470000000</v>
      </c>
      <c r="J2318" s="21" t="s">
        <v>1330</v>
      </c>
      <c r="K2318" s="17" t="s">
        <v>1647</v>
      </c>
      <c r="L2318" s="236" t="s">
        <v>3930</v>
      </c>
      <c r="M2318" s="141" t="s">
        <v>383</v>
      </c>
      <c r="N2318" s="364" t="s">
        <v>6116</v>
      </c>
      <c r="O2318" s="3" t="s">
        <v>1382</v>
      </c>
      <c r="P2318" s="190" t="s">
        <v>1349</v>
      </c>
      <c r="Q2318" s="9" t="s">
        <v>1348</v>
      </c>
      <c r="R2318" s="260">
        <v>2</v>
      </c>
      <c r="S2318" s="102">
        <v>3250</v>
      </c>
      <c r="T2318" s="254">
        <f t="shared" si="345"/>
        <v>6500</v>
      </c>
      <c r="U2318" s="83">
        <f t="shared" si="344"/>
        <v>7280.0000000000009</v>
      </c>
      <c r="V2318" s="9" t="s">
        <v>1341</v>
      </c>
      <c r="W2318" s="153" t="s">
        <v>1410</v>
      </c>
      <c r="X2318" s="244"/>
    </row>
    <row r="2319" spans="1:24" s="226" customFormat="1" ht="102">
      <c r="A2319" s="9" t="s">
        <v>8168</v>
      </c>
      <c r="B2319" s="3" t="s">
        <v>1332</v>
      </c>
      <c r="C2319" s="193" t="s">
        <v>3966</v>
      </c>
      <c r="D2319" s="207" t="s">
        <v>4137</v>
      </c>
      <c r="E2319" s="200" t="s">
        <v>5358</v>
      </c>
      <c r="F2319" s="244"/>
      <c r="G2319" s="162" t="s">
        <v>385</v>
      </c>
      <c r="H2319" s="242">
        <v>0</v>
      </c>
      <c r="I2319" s="34">
        <v>470000000</v>
      </c>
      <c r="J2319" s="21" t="s">
        <v>1330</v>
      </c>
      <c r="K2319" s="17" t="s">
        <v>1647</v>
      </c>
      <c r="L2319" s="236" t="s">
        <v>3930</v>
      </c>
      <c r="M2319" s="141" t="s">
        <v>383</v>
      </c>
      <c r="N2319" s="364" t="s">
        <v>6116</v>
      </c>
      <c r="O2319" s="3" t="s">
        <v>1382</v>
      </c>
      <c r="P2319" s="190" t="s">
        <v>1349</v>
      </c>
      <c r="Q2319" s="9" t="s">
        <v>1348</v>
      </c>
      <c r="R2319" s="260">
        <v>2</v>
      </c>
      <c r="S2319" s="102">
        <v>7800</v>
      </c>
      <c r="T2319" s="254">
        <f t="shared" si="345"/>
        <v>15600</v>
      </c>
      <c r="U2319" s="83">
        <f t="shared" si="344"/>
        <v>17472</v>
      </c>
      <c r="V2319" s="9" t="s">
        <v>1341</v>
      </c>
      <c r="W2319" s="153" t="s">
        <v>1410</v>
      </c>
      <c r="X2319" s="244"/>
    </row>
    <row r="2320" spans="1:24" s="226" customFormat="1" ht="102">
      <c r="A2320" s="9" t="s">
        <v>8169</v>
      </c>
      <c r="B2320" s="3" t="s">
        <v>1332</v>
      </c>
      <c r="C2320" s="193" t="s">
        <v>3960</v>
      </c>
      <c r="D2320" s="207" t="s">
        <v>4144</v>
      </c>
      <c r="E2320" s="200" t="s">
        <v>5359</v>
      </c>
      <c r="F2320" s="244"/>
      <c r="G2320" s="162" t="s">
        <v>385</v>
      </c>
      <c r="H2320" s="242">
        <v>0</v>
      </c>
      <c r="I2320" s="34">
        <v>470000000</v>
      </c>
      <c r="J2320" s="21" t="s">
        <v>1330</v>
      </c>
      <c r="K2320" s="17" t="s">
        <v>1647</v>
      </c>
      <c r="L2320" s="236" t="s">
        <v>3930</v>
      </c>
      <c r="M2320" s="141" t="s">
        <v>383</v>
      </c>
      <c r="N2320" s="364" t="s">
        <v>6116</v>
      </c>
      <c r="O2320" s="3" t="s">
        <v>1382</v>
      </c>
      <c r="P2320" s="190" t="s">
        <v>1349</v>
      </c>
      <c r="Q2320" s="9" t="s">
        <v>1348</v>
      </c>
      <c r="R2320" s="260">
        <v>2</v>
      </c>
      <c r="S2320" s="102">
        <v>5850</v>
      </c>
      <c r="T2320" s="254">
        <f t="shared" si="345"/>
        <v>11700</v>
      </c>
      <c r="U2320" s="83">
        <f t="shared" si="344"/>
        <v>13104.000000000002</v>
      </c>
      <c r="V2320" s="9" t="s">
        <v>1341</v>
      </c>
      <c r="W2320" s="153" t="s">
        <v>1410</v>
      </c>
      <c r="X2320" s="244"/>
    </row>
    <row r="2321" spans="1:24" s="226" customFormat="1" ht="102">
      <c r="A2321" s="9" t="s">
        <v>8170</v>
      </c>
      <c r="B2321" s="3" t="s">
        <v>1332</v>
      </c>
      <c r="C2321" s="195" t="s">
        <v>4146</v>
      </c>
      <c r="D2321" s="206" t="s">
        <v>4940</v>
      </c>
      <c r="E2321" s="200" t="s">
        <v>5360</v>
      </c>
      <c r="F2321" s="244"/>
      <c r="G2321" s="162" t="s">
        <v>385</v>
      </c>
      <c r="H2321" s="242">
        <v>0</v>
      </c>
      <c r="I2321" s="34">
        <v>470000000</v>
      </c>
      <c r="J2321" s="21" t="s">
        <v>1330</v>
      </c>
      <c r="K2321" s="17" t="s">
        <v>1647</v>
      </c>
      <c r="L2321" s="236" t="s">
        <v>3930</v>
      </c>
      <c r="M2321" s="141" t="s">
        <v>383</v>
      </c>
      <c r="N2321" s="364" t="s">
        <v>6116</v>
      </c>
      <c r="O2321" s="3" t="s">
        <v>1382</v>
      </c>
      <c r="P2321" s="190" t="s">
        <v>1349</v>
      </c>
      <c r="Q2321" s="9" t="s">
        <v>1348</v>
      </c>
      <c r="R2321" s="260">
        <v>12</v>
      </c>
      <c r="S2321" s="102">
        <v>100800</v>
      </c>
      <c r="T2321" s="254">
        <f t="shared" si="345"/>
        <v>1209600</v>
      </c>
      <c r="U2321" s="83">
        <f t="shared" si="344"/>
        <v>1354752.0000000002</v>
      </c>
      <c r="V2321" s="9" t="s">
        <v>1341</v>
      </c>
      <c r="W2321" s="153" t="s">
        <v>1410</v>
      </c>
      <c r="X2321" s="244"/>
    </row>
    <row r="2322" spans="1:24" s="226" customFormat="1" ht="102">
      <c r="A2322" s="9" t="s">
        <v>8171</v>
      </c>
      <c r="B2322" s="3" t="s">
        <v>1332</v>
      </c>
      <c r="C2322" s="193" t="s">
        <v>3957</v>
      </c>
      <c r="D2322" s="200" t="s">
        <v>5361</v>
      </c>
      <c r="E2322" s="200" t="s">
        <v>5362</v>
      </c>
      <c r="F2322" s="244"/>
      <c r="G2322" s="162" t="s">
        <v>385</v>
      </c>
      <c r="H2322" s="242">
        <v>0</v>
      </c>
      <c r="I2322" s="34">
        <v>470000000</v>
      </c>
      <c r="J2322" s="21" t="s">
        <v>1330</v>
      </c>
      <c r="K2322" s="17" t="s">
        <v>1647</v>
      </c>
      <c r="L2322" s="236" t="s">
        <v>3930</v>
      </c>
      <c r="M2322" s="141" t="s">
        <v>383</v>
      </c>
      <c r="N2322" s="364" t="s">
        <v>6116</v>
      </c>
      <c r="O2322" s="3" t="s">
        <v>1382</v>
      </c>
      <c r="P2322" s="190" t="s">
        <v>1349</v>
      </c>
      <c r="Q2322" s="9" t="s">
        <v>1348</v>
      </c>
      <c r="R2322" s="260">
        <v>16</v>
      </c>
      <c r="S2322" s="102">
        <v>10140</v>
      </c>
      <c r="T2322" s="254">
        <f t="shared" si="345"/>
        <v>162240</v>
      </c>
      <c r="U2322" s="83">
        <f t="shared" si="344"/>
        <v>181708.80000000002</v>
      </c>
      <c r="V2322" s="9" t="s">
        <v>1341</v>
      </c>
      <c r="W2322" s="153" t="s">
        <v>1410</v>
      </c>
      <c r="X2322" s="244"/>
    </row>
    <row r="2323" spans="1:24" s="226" customFormat="1" ht="102">
      <c r="A2323" s="9" t="s">
        <v>8172</v>
      </c>
      <c r="B2323" s="3" t="s">
        <v>1332</v>
      </c>
      <c r="C2323" s="193" t="s">
        <v>5363</v>
      </c>
      <c r="D2323" s="202" t="s">
        <v>5364</v>
      </c>
      <c r="E2323" s="200" t="s">
        <v>5365</v>
      </c>
      <c r="F2323" s="244"/>
      <c r="G2323" s="162" t="s">
        <v>385</v>
      </c>
      <c r="H2323" s="242">
        <v>0</v>
      </c>
      <c r="I2323" s="34">
        <v>470000000</v>
      </c>
      <c r="J2323" s="21" t="s">
        <v>1330</v>
      </c>
      <c r="K2323" s="17" t="s">
        <v>1647</v>
      </c>
      <c r="L2323" s="236" t="s">
        <v>3930</v>
      </c>
      <c r="M2323" s="141" t="s">
        <v>383</v>
      </c>
      <c r="N2323" s="364" t="s">
        <v>6116</v>
      </c>
      <c r="O2323" s="3" t="s">
        <v>1382</v>
      </c>
      <c r="P2323" s="7" t="s">
        <v>1354</v>
      </c>
      <c r="Q2323" s="3" t="s">
        <v>1195</v>
      </c>
      <c r="R2323" s="260">
        <v>8</v>
      </c>
      <c r="S2323" s="102">
        <v>715</v>
      </c>
      <c r="T2323" s="254">
        <f t="shared" si="345"/>
        <v>5720</v>
      </c>
      <c r="U2323" s="83">
        <f t="shared" si="344"/>
        <v>6406.4000000000005</v>
      </c>
      <c r="V2323" s="9" t="s">
        <v>1341</v>
      </c>
      <c r="W2323" s="153" t="s">
        <v>1410</v>
      </c>
      <c r="X2323" s="244"/>
    </row>
    <row r="2324" spans="1:24" s="226" customFormat="1" ht="102">
      <c r="A2324" s="9" t="s">
        <v>8173</v>
      </c>
      <c r="B2324" s="3" t="s">
        <v>1332</v>
      </c>
      <c r="C2324" s="193" t="s">
        <v>5366</v>
      </c>
      <c r="D2324" s="202" t="s">
        <v>4170</v>
      </c>
      <c r="E2324" s="200" t="s">
        <v>5367</v>
      </c>
      <c r="F2324" s="244"/>
      <c r="G2324" s="162" t="s">
        <v>385</v>
      </c>
      <c r="H2324" s="242">
        <v>0</v>
      </c>
      <c r="I2324" s="34">
        <v>470000000</v>
      </c>
      <c r="J2324" s="21" t="s">
        <v>1330</v>
      </c>
      <c r="K2324" s="17" t="s">
        <v>1647</v>
      </c>
      <c r="L2324" s="236" t="s">
        <v>3930</v>
      </c>
      <c r="M2324" s="141" t="s">
        <v>383</v>
      </c>
      <c r="N2324" s="364" t="s">
        <v>6116</v>
      </c>
      <c r="O2324" s="3" t="s">
        <v>1382</v>
      </c>
      <c r="P2324" s="7" t="s">
        <v>1354</v>
      </c>
      <c r="Q2324" s="3" t="s">
        <v>1195</v>
      </c>
      <c r="R2324" s="260">
        <v>2</v>
      </c>
      <c r="S2324" s="102">
        <v>10400</v>
      </c>
      <c r="T2324" s="254">
        <f t="shared" si="345"/>
        <v>20800</v>
      </c>
      <c r="U2324" s="83">
        <f t="shared" si="344"/>
        <v>23296.000000000004</v>
      </c>
      <c r="V2324" s="9" t="s">
        <v>1341</v>
      </c>
      <c r="W2324" s="153" t="s">
        <v>1410</v>
      </c>
      <c r="X2324" s="244"/>
    </row>
    <row r="2325" spans="1:24" s="226" customFormat="1" ht="102">
      <c r="A2325" s="9" t="s">
        <v>8174</v>
      </c>
      <c r="B2325" s="3" t="s">
        <v>1332</v>
      </c>
      <c r="C2325" s="237" t="s">
        <v>4450</v>
      </c>
      <c r="D2325" s="202" t="s">
        <v>5368</v>
      </c>
      <c r="E2325" s="200" t="s">
        <v>5369</v>
      </c>
      <c r="F2325" s="244"/>
      <c r="G2325" s="162" t="s">
        <v>385</v>
      </c>
      <c r="H2325" s="242">
        <v>0</v>
      </c>
      <c r="I2325" s="34">
        <v>470000000</v>
      </c>
      <c r="J2325" s="21" t="s">
        <v>1330</v>
      </c>
      <c r="K2325" s="17" t="s">
        <v>1647</v>
      </c>
      <c r="L2325" s="236" t="s">
        <v>3930</v>
      </c>
      <c r="M2325" s="141" t="s">
        <v>383</v>
      </c>
      <c r="N2325" s="364" t="s">
        <v>6116</v>
      </c>
      <c r="O2325" s="3" t="s">
        <v>1382</v>
      </c>
      <c r="P2325" s="7" t="s">
        <v>1354</v>
      </c>
      <c r="Q2325" s="3" t="s">
        <v>1195</v>
      </c>
      <c r="R2325" s="260">
        <v>2</v>
      </c>
      <c r="S2325" s="102">
        <v>146900</v>
      </c>
      <c r="T2325" s="254">
        <f t="shared" si="345"/>
        <v>293800</v>
      </c>
      <c r="U2325" s="83">
        <f t="shared" si="344"/>
        <v>329056.00000000006</v>
      </c>
      <c r="V2325" s="9" t="s">
        <v>1341</v>
      </c>
      <c r="W2325" s="153" t="s">
        <v>1410</v>
      </c>
      <c r="X2325" s="244"/>
    </row>
    <row r="2326" spans="1:24" s="226" customFormat="1" ht="102">
      <c r="A2326" s="9" t="s">
        <v>8175</v>
      </c>
      <c r="B2326" s="3" t="s">
        <v>1332</v>
      </c>
      <c r="C2326" s="237" t="s">
        <v>4450</v>
      </c>
      <c r="D2326" s="202" t="s">
        <v>4451</v>
      </c>
      <c r="E2326" s="200" t="s">
        <v>5370</v>
      </c>
      <c r="F2326" s="244"/>
      <c r="G2326" s="162" t="s">
        <v>385</v>
      </c>
      <c r="H2326" s="242">
        <v>0</v>
      </c>
      <c r="I2326" s="34">
        <v>470000000</v>
      </c>
      <c r="J2326" s="21" t="s">
        <v>1330</v>
      </c>
      <c r="K2326" s="17" t="s">
        <v>1647</v>
      </c>
      <c r="L2326" s="236" t="s">
        <v>3930</v>
      </c>
      <c r="M2326" s="141" t="s">
        <v>383</v>
      </c>
      <c r="N2326" s="364" t="s">
        <v>6116</v>
      </c>
      <c r="O2326" s="3" t="s">
        <v>1382</v>
      </c>
      <c r="P2326" s="7" t="s">
        <v>1354</v>
      </c>
      <c r="Q2326" s="3" t="s">
        <v>1195</v>
      </c>
      <c r="R2326" s="260">
        <v>2</v>
      </c>
      <c r="S2326" s="102">
        <v>231400</v>
      </c>
      <c r="T2326" s="254">
        <f t="shared" si="345"/>
        <v>462800</v>
      </c>
      <c r="U2326" s="83">
        <f t="shared" si="344"/>
        <v>518336.00000000006</v>
      </c>
      <c r="V2326" s="9" t="s">
        <v>1341</v>
      </c>
      <c r="W2326" s="153" t="s">
        <v>1410</v>
      </c>
      <c r="X2326" s="244"/>
    </row>
    <row r="2327" spans="1:24" s="226" customFormat="1" ht="102">
      <c r="A2327" s="9" t="s">
        <v>8176</v>
      </c>
      <c r="B2327" s="3" t="s">
        <v>1332</v>
      </c>
      <c r="C2327" s="194" t="s">
        <v>3943</v>
      </c>
      <c r="D2327" s="191" t="s">
        <v>3944</v>
      </c>
      <c r="E2327" s="200" t="s">
        <v>5371</v>
      </c>
      <c r="F2327" s="244"/>
      <c r="G2327" s="162" t="s">
        <v>385</v>
      </c>
      <c r="H2327" s="242">
        <v>0</v>
      </c>
      <c r="I2327" s="34">
        <v>470000000</v>
      </c>
      <c r="J2327" s="21" t="s">
        <v>1330</v>
      </c>
      <c r="K2327" s="17" t="s">
        <v>1647</v>
      </c>
      <c r="L2327" s="236" t="s">
        <v>3930</v>
      </c>
      <c r="M2327" s="141" t="s">
        <v>383</v>
      </c>
      <c r="N2327" s="364" t="s">
        <v>6116</v>
      </c>
      <c r="O2327" s="3" t="s">
        <v>1382</v>
      </c>
      <c r="P2327" s="7" t="s">
        <v>1354</v>
      </c>
      <c r="Q2327" s="3" t="s">
        <v>1195</v>
      </c>
      <c r="R2327" s="260">
        <v>60</v>
      </c>
      <c r="S2327" s="102">
        <v>1300</v>
      </c>
      <c r="T2327" s="254">
        <f t="shared" si="345"/>
        <v>78000</v>
      </c>
      <c r="U2327" s="83">
        <f t="shared" si="344"/>
        <v>87360.000000000015</v>
      </c>
      <c r="V2327" s="9" t="s">
        <v>1341</v>
      </c>
      <c r="W2327" s="153" t="s">
        <v>1410</v>
      </c>
      <c r="X2327" s="244"/>
    </row>
    <row r="2328" spans="1:24" s="226" customFormat="1" ht="102">
      <c r="A2328" s="9" t="s">
        <v>8177</v>
      </c>
      <c r="B2328" s="3" t="s">
        <v>1332</v>
      </c>
      <c r="C2328" s="194" t="s">
        <v>3943</v>
      </c>
      <c r="D2328" s="191" t="s">
        <v>3944</v>
      </c>
      <c r="E2328" s="200" t="s">
        <v>5372</v>
      </c>
      <c r="F2328" s="244"/>
      <c r="G2328" s="162" t="s">
        <v>385</v>
      </c>
      <c r="H2328" s="242">
        <v>0</v>
      </c>
      <c r="I2328" s="34">
        <v>470000000</v>
      </c>
      <c r="J2328" s="21" t="s">
        <v>1330</v>
      </c>
      <c r="K2328" s="17" t="s">
        <v>1647</v>
      </c>
      <c r="L2328" s="236" t="s">
        <v>3930</v>
      </c>
      <c r="M2328" s="141" t="s">
        <v>383</v>
      </c>
      <c r="N2328" s="364" t="s">
        <v>6116</v>
      </c>
      <c r="O2328" s="3" t="s">
        <v>1382</v>
      </c>
      <c r="P2328" s="7" t="s">
        <v>1354</v>
      </c>
      <c r="Q2328" s="3" t="s">
        <v>1195</v>
      </c>
      <c r="R2328" s="260">
        <v>30</v>
      </c>
      <c r="S2328" s="102">
        <v>3900</v>
      </c>
      <c r="T2328" s="254">
        <f t="shared" si="345"/>
        <v>117000</v>
      </c>
      <c r="U2328" s="83">
        <f t="shared" si="344"/>
        <v>131040.00000000001</v>
      </c>
      <c r="V2328" s="9" t="s">
        <v>1341</v>
      </c>
      <c r="W2328" s="153" t="s">
        <v>1410</v>
      </c>
      <c r="X2328" s="244"/>
    </row>
    <row r="2329" spans="1:24" s="226" customFormat="1" ht="102">
      <c r="A2329" s="9" t="s">
        <v>8178</v>
      </c>
      <c r="B2329" s="3" t="s">
        <v>1332</v>
      </c>
      <c r="C2329" s="194" t="s">
        <v>3943</v>
      </c>
      <c r="D2329" s="191" t="s">
        <v>3944</v>
      </c>
      <c r="E2329" s="200" t="s">
        <v>5373</v>
      </c>
      <c r="F2329" s="244"/>
      <c r="G2329" s="162" t="s">
        <v>385</v>
      </c>
      <c r="H2329" s="242">
        <v>0</v>
      </c>
      <c r="I2329" s="34">
        <v>470000000</v>
      </c>
      <c r="J2329" s="21" t="s">
        <v>1330</v>
      </c>
      <c r="K2329" s="17" t="s">
        <v>1647</v>
      </c>
      <c r="L2329" s="236" t="s">
        <v>3930</v>
      </c>
      <c r="M2329" s="141" t="s">
        <v>383</v>
      </c>
      <c r="N2329" s="364" t="s">
        <v>6116</v>
      </c>
      <c r="O2329" s="3" t="s">
        <v>1382</v>
      </c>
      <c r="P2329" s="7" t="s">
        <v>1354</v>
      </c>
      <c r="Q2329" s="3" t="s">
        <v>1195</v>
      </c>
      <c r="R2329" s="260">
        <v>12</v>
      </c>
      <c r="S2329" s="102">
        <v>8450</v>
      </c>
      <c r="T2329" s="254">
        <f t="shared" si="345"/>
        <v>101400</v>
      </c>
      <c r="U2329" s="83">
        <f t="shared" si="344"/>
        <v>113568.00000000001</v>
      </c>
      <c r="V2329" s="9" t="s">
        <v>1341</v>
      </c>
      <c r="W2329" s="153" t="s">
        <v>1410</v>
      </c>
      <c r="X2329" s="244"/>
    </row>
    <row r="2330" spans="1:24" s="226" customFormat="1" ht="102">
      <c r="A2330" s="9" t="s">
        <v>8179</v>
      </c>
      <c r="B2330" s="3" t="s">
        <v>1332</v>
      </c>
      <c r="C2330" s="194" t="s">
        <v>3943</v>
      </c>
      <c r="D2330" s="191" t="s">
        <v>3944</v>
      </c>
      <c r="E2330" s="200" t="s">
        <v>5374</v>
      </c>
      <c r="F2330" s="244"/>
      <c r="G2330" s="162" t="s">
        <v>385</v>
      </c>
      <c r="H2330" s="242">
        <v>0</v>
      </c>
      <c r="I2330" s="34">
        <v>470000000</v>
      </c>
      <c r="J2330" s="21" t="s">
        <v>1330</v>
      </c>
      <c r="K2330" s="17" t="s">
        <v>1647</v>
      </c>
      <c r="L2330" s="236" t="s">
        <v>3930</v>
      </c>
      <c r="M2330" s="141" t="s">
        <v>383</v>
      </c>
      <c r="N2330" s="364" t="s">
        <v>6116</v>
      </c>
      <c r="O2330" s="3" t="s">
        <v>1382</v>
      </c>
      <c r="P2330" s="7" t="s">
        <v>1354</v>
      </c>
      <c r="Q2330" s="3" t="s">
        <v>1195</v>
      </c>
      <c r="R2330" s="260">
        <v>12</v>
      </c>
      <c r="S2330" s="102">
        <v>7800</v>
      </c>
      <c r="T2330" s="254">
        <f t="shared" si="345"/>
        <v>93600</v>
      </c>
      <c r="U2330" s="83">
        <f t="shared" si="344"/>
        <v>104832.00000000001</v>
      </c>
      <c r="V2330" s="9" t="s">
        <v>1341</v>
      </c>
      <c r="W2330" s="153" t="s">
        <v>1410</v>
      </c>
      <c r="X2330" s="244"/>
    </row>
    <row r="2331" spans="1:24" s="226" customFormat="1" ht="102">
      <c r="A2331" s="9" t="s">
        <v>8180</v>
      </c>
      <c r="B2331" s="3" t="s">
        <v>1332</v>
      </c>
      <c r="C2331" s="194" t="s">
        <v>3943</v>
      </c>
      <c r="D2331" s="191" t="s">
        <v>3944</v>
      </c>
      <c r="E2331" s="200" t="s">
        <v>5375</v>
      </c>
      <c r="F2331" s="244"/>
      <c r="G2331" s="162" t="s">
        <v>385</v>
      </c>
      <c r="H2331" s="242">
        <v>0</v>
      </c>
      <c r="I2331" s="34">
        <v>470000000</v>
      </c>
      <c r="J2331" s="21" t="s">
        <v>1330</v>
      </c>
      <c r="K2331" s="17" t="s">
        <v>1647</v>
      </c>
      <c r="L2331" s="236" t="s">
        <v>3930</v>
      </c>
      <c r="M2331" s="141" t="s">
        <v>383</v>
      </c>
      <c r="N2331" s="364" t="s">
        <v>6116</v>
      </c>
      <c r="O2331" s="3" t="s">
        <v>1382</v>
      </c>
      <c r="P2331" s="7" t="s">
        <v>1354</v>
      </c>
      <c r="Q2331" s="3" t="s">
        <v>1195</v>
      </c>
      <c r="R2331" s="260">
        <v>60</v>
      </c>
      <c r="S2331" s="102">
        <v>910</v>
      </c>
      <c r="T2331" s="254">
        <f t="shared" si="345"/>
        <v>54600</v>
      </c>
      <c r="U2331" s="83">
        <f t="shared" si="344"/>
        <v>61152.000000000007</v>
      </c>
      <c r="V2331" s="9" t="s">
        <v>1341</v>
      </c>
      <c r="W2331" s="153" t="s">
        <v>1410</v>
      </c>
      <c r="X2331" s="244"/>
    </row>
    <row r="2332" spans="1:24" s="226" customFormat="1" ht="102">
      <c r="A2332" s="9" t="s">
        <v>8181</v>
      </c>
      <c r="B2332" s="3" t="s">
        <v>1332</v>
      </c>
      <c r="C2332" s="194" t="s">
        <v>3943</v>
      </c>
      <c r="D2332" s="191" t="s">
        <v>3944</v>
      </c>
      <c r="E2332" s="200" t="s">
        <v>5376</v>
      </c>
      <c r="F2332" s="244"/>
      <c r="G2332" s="162" t="s">
        <v>385</v>
      </c>
      <c r="H2332" s="242">
        <v>0</v>
      </c>
      <c r="I2332" s="34">
        <v>470000000</v>
      </c>
      <c r="J2332" s="21" t="s">
        <v>1330</v>
      </c>
      <c r="K2332" s="17" t="s">
        <v>1647</v>
      </c>
      <c r="L2332" s="236" t="s">
        <v>3930</v>
      </c>
      <c r="M2332" s="141" t="s">
        <v>383</v>
      </c>
      <c r="N2332" s="364" t="s">
        <v>6116</v>
      </c>
      <c r="O2332" s="3" t="s">
        <v>1382</v>
      </c>
      <c r="P2332" s="7" t="s">
        <v>1354</v>
      </c>
      <c r="Q2332" s="3" t="s">
        <v>1195</v>
      </c>
      <c r="R2332" s="260">
        <v>60</v>
      </c>
      <c r="S2332" s="102">
        <v>2340</v>
      </c>
      <c r="T2332" s="254">
        <f t="shared" si="345"/>
        <v>140400</v>
      </c>
      <c r="U2332" s="83">
        <f t="shared" si="344"/>
        <v>157248.00000000003</v>
      </c>
      <c r="V2332" s="9" t="s">
        <v>1341</v>
      </c>
      <c r="W2332" s="153" t="s">
        <v>1410</v>
      </c>
      <c r="X2332" s="244"/>
    </row>
    <row r="2333" spans="1:24" s="226" customFormat="1" ht="102">
      <c r="A2333" s="9" t="s">
        <v>8182</v>
      </c>
      <c r="B2333" s="3" t="s">
        <v>1332</v>
      </c>
      <c r="C2333" s="193" t="s">
        <v>3978</v>
      </c>
      <c r="D2333" s="191" t="s">
        <v>3979</v>
      </c>
      <c r="E2333" s="200" t="s">
        <v>5377</v>
      </c>
      <c r="F2333" s="244"/>
      <c r="G2333" s="162" t="s">
        <v>385</v>
      </c>
      <c r="H2333" s="242">
        <v>0</v>
      </c>
      <c r="I2333" s="34">
        <v>470000000</v>
      </c>
      <c r="J2333" s="21" t="s">
        <v>1330</v>
      </c>
      <c r="K2333" s="17" t="s">
        <v>1647</v>
      </c>
      <c r="L2333" s="236" t="s">
        <v>3930</v>
      </c>
      <c r="M2333" s="141" t="s">
        <v>383</v>
      </c>
      <c r="N2333" s="364" t="s">
        <v>6116</v>
      </c>
      <c r="O2333" s="3" t="s">
        <v>1382</v>
      </c>
      <c r="P2333" s="7" t="s">
        <v>1354</v>
      </c>
      <c r="Q2333" s="3" t="s">
        <v>1195</v>
      </c>
      <c r="R2333" s="260">
        <v>40</v>
      </c>
      <c r="S2333" s="102">
        <v>650</v>
      </c>
      <c r="T2333" s="254">
        <f t="shared" si="345"/>
        <v>26000</v>
      </c>
      <c r="U2333" s="83">
        <f t="shared" si="344"/>
        <v>29120.000000000004</v>
      </c>
      <c r="V2333" s="9" t="s">
        <v>1341</v>
      </c>
      <c r="W2333" s="153" t="s">
        <v>1410</v>
      </c>
      <c r="X2333" s="244"/>
    </row>
    <row r="2334" spans="1:24" s="226" customFormat="1" ht="102">
      <c r="A2334" s="9" t="s">
        <v>8183</v>
      </c>
      <c r="B2334" s="3" t="s">
        <v>1332</v>
      </c>
      <c r="C2334" s="195" t="s">
        <v>5279</v>
      </c>
      <c r="D2334" s="190" t="s">
        <v>3982</v>
      </c>
      <c r="E2334" s="200" t="s">
        <v>5378</v>
      </c>
      <c r="F2334" s="244"/>
      <c r="G2334" s="162" t="s">
        <v>385</v>
      </c>
      <c r="H2334" s="242">
        <v>0</v>
      </c>
      <c r="I2334" s="34">
        <v>470000000</v>
      </c>
      <c r="J2334" s="21" t="s">
        <v>1330</v>
      </c>
      <c r="K2334" s="17" t="s">
        <v>1647</v>
      </c>
      <c r="L2334" s="236" t="s">
        <v>3930</v>
      </c>
      <c r="M2334" s="141" t="s">
        <v>383</v>
      </c>
      <c r="N2334" s="364" t="s">
        <v>6116</v>
      </c>
      <c r="O2334" s="3" t="s">
        <v>1382</v>
      </c>
      <c r="P2334" s="7" t="s">
        <v>1354</v>
      </c>
      <c r="Q2334" s="3" t="s">
        <v>1195</v>
      </c>
      <c r="R2334" s="260">
        <v>80</v>
      </c>
      <c r="S2334" s="102">
        <v>650</v>
      </c>
      <c r="T2334" s="254">
        <f t="shared" si="345"/>
        <v>52000</v>
      </c>
      <c r="U2334" s="83">
        <f t="shared" ref="U2334:U2397" si="368">T2334*1.12</f>
        <v>58240.000000000007</v>
      </c>
      <c r="V2334" s="9" t="s">
        <v>1341</v>
      </c>
      <c r="W2334" s="153" t="s">
        <v>1410</v>
      </c>
      <c r="X2334" s="244"/>
    </row>
    <row r="2335" spans="1:24" s="226" customFormat="1" ht="102">
      <c r="A2335" s="9" t="s">
        <v>8184</v>
      </c>
      <c r="B2335" s="3" t="s">
        <v>1332</v>
      </c>
      <c r="C2335" s="195" t="s">
        <v>3981</v>
      </c>
      <c r="D2335" s="190" t="s">
        <v>3982</v>
      </c>
      <c r="E2335" s="200" t="s">
        <v>5379</v>
      </c>
      <c r="F2335" s="244"/>
      <c r="G2335" s="162" t="s">
        <v>385</v>
      </c>
      <c r="H2335" s="242">
        <v>0</v>
      </c>
      <c r="I2335" s="34">
        <v>470000000</v>
      </c>
      <c r="J2335" s="21" t="s">
        <v>1330</v>
      </c>
      <c r="K2335" s="17" t="s">
        <v>1647</v>
      </c>
      <c r="L2335" s="236" t="s">
        <v>3930</v>
      </c>
      <c r="M2335" s="141" t="s">
        <v>383</v>
      </c>
      <c r="N2335" s="364" t="s">
        <v>6116</v>
      </c>
      <c r="O2335" s="3" t="s">
        <v>1382</v>
      </c>
      <c r="P2335" s="7" t="s">
        <v>1354</v>
      </c>
      <c r="Q2335" s="3" t="s">
        <v>1195</v>
      </c>
      <c r="R2335" s="260">
        <v>80</v>
      </c>
      <c r="S2335" s="102">
        <v>9100</v>
      </c>
      <c r="T2335" s="254">
        <f t="shared" si="345"/>
        <v>728000</v>
      </c>
      <c r="U2335" s="83">
        <f t="shared" si="368"/>
        <v>815360.00000000012</v>
      </c>
      <c r="V2335" s="9" t="s">
        <v>1341</v>
      </c>
      <c r="W2335" s="153" t="s">
        <v>1410</v>
      </c>
      <c r="X2335" s="244"/>
    </row>
    <row r="2336" spans="1:24" s="226" customFormat="1" ht="102">
      <c r="A2336" s="9" t="s">
        <v>8185</v>
      </c>
      <c r="B2336" s="3" t="s">
        <v>1332</v>
      </c>
      <c r="C2336" s="195" t="s">
        <v>4035</v>
      </c>
      <c r="D2336" s="190" t="s">
        <v>4036</v>
      </c>
      <c r="E2336" s="200" t="s">
        <v>5380</v>
      </c>
      <c r="F2336" s="244"/>
      <c r="G2336" s="162" t="s">
        <v>385</v>
      </c>
      <c r="H2336" s="242">
        <v>0</v>
      </c>
      <c r="I2336" s="34">
        <v>470000000</v>
      </c>
      <c r="J2336" s="21" t="s">
        <v>1330</v>
      </c>
      <c r="K2336" s="17" t="s">
        <v>1647</v>
      </c>
      <c r="L2336" s="236" t="s">
        <v>3930</v>
      </c>
      <c r="M2336" s="141" t="s">
        <v>383</v>
      </c>
      <c r="N2336" s="364" t="s">
        <v>6116</v>
      </c>
      <c r="O2336" s="3" t="s">
        <v>1382</v>
      </c>
      <c r="P2336" s="7" t="s">
        <v>1349</v>
      </c>
      <c r="Q2336" s="3" t="s">
        <v>1348</v>
      </c>
      <c r="R2336" s="260">
        <v>40</v>
      </c>
      <c r="S2336" s="102">
        <v>1950</v>
      </c>
      <c r="T2336" s="254">
        <f t="shared" si="345"/>
        <v>78000</v>
      </c>
      <c r="U2336" s="83">
        <f t="shared" si="368"/>
        <v>87360.000000000015</v>
      </c>
      <c r="V2336" s="9" t="s">
        <v>1341</v>
      </c>
      <c r="W2336" s="153" t="s">
        <v>1410</v>
      </c>
      <c r="X2336" s="244"/>
    </row>
    <row r="2337" spans="1:24" s="226" customFormat="1" ht="102">
      <c r="A2337" s="9" t="s">
        <v>8186</v>
      </c>
      <c r="B2337" s="3" t="s">
        <v>1332</v>
      </c>
      <c r="C2337" s="193" t="s">
        <v>5381</v>
      </c>
      <c r="D2337" s="202" t="s">
        <v>5382</v>
      </c>
      <c r="E2337" s="200" t="s">
        <v>5383</v>
      </c>
      <c r="F2337" s="244"/>
      <c r="G2337" s="162" t="s">
        <v>385</v>
      </c>
      <c r="H2337" s="242">
        <v>0</v>
      </c>
      <c r="I2337" s="34">
        <v>470000000</v>
      </c>
      <c r="J2337" s="21" t="s">
        <v>1330</v>
      </c>
      <c r="K2337" s="17" t="s">
        <v>1647</v>
      </c>
      <c r="L2337" s="236" t="s">
        <v>3930</v>
      </c>
      <c r="M2337" s="141" t="s">
        <v>383</v>
      </c>
      <c r="N2337" s="364" t="s">
        <v>6116</v>
      </c>
      <c r="O2337" s="3" t="s">
        <v>1382</v>
      </c>
      <c r="P2337" s="7" t="s">
        <v>1354</v>
      </c>
      <c r="Q2337" s="3" t="s">
        <v>1195</v>
      </c>
      <c r="R2337" s="260">
        <v>4</v>
      </c>
      <c r="S2337" s="102">
        <v>22600</v>
      </c>
      <c r="T2337" s="254">
        <f t="shared" si="345"/>
        <v>90400</v>
      </c>
      <c r="U2337" s="83">
        <f t="shared" si="368"/>
        <v>101248.00000000001</v>
      </c>
      <c r="V2337" s="9" t="s">
        <v>1341</v>
      </c>
      <c r="W2337" s="153" t="s">
        <v>1410</v>
      </c>
      <c r="X2337" s="244"/>
    </row>
    <row r="2338" spans="1:24" s="226" customFormat="1" ht="102">
      <c r="A2338" s="9" t="s">
        <v>8187</v>
      </c>
      <c r="B2338" s="3" t="s">
        <v>1332</v>
      </c>
      <c r="C2338" s="195" t="s">
        <v>4202</v>
      </c>
      <c r="D2338" s="202" t="s">
        <v>4203</v>
      </c>
      <c r="E2338" s="200" t="s">
        <v>5384</v>
      </c>
      <c r="F2338" s="244"/>
      <c r="G2338" s="162" t="s">
        <v>385</v>
      </c>
      <c r="H2338" s="242">
        <v>0</v>
      </c>
      <c r="I2338" s="34">
        <v>470000000</v>
      </c>
      <c r="J2338" s="21" t="s">
        <v>1330</v>
      </c>
      <c r="K2338" s="17" t="s">
        <v>1647</v>
      </c>
      <c r="L2338" s="236" t="s">
        <v>3930</v>
      </c>
      <c r="M2338" s="141" t="s">
        <v>383</v>
      </c>
      <c r="N2338" s="364" t="s">
        <v>6116</v>
      </c>
      <c r="O2338" s="3" t="s">
        <v>1382</v>
      </c>
      <c r="P2338" s="7" t="s">
        <v>1354</v>
      </c>
      <c r="Q2338" s="3" t="s">
        <v>1195</v>
      </c>
      <c r="R2338" s="260">
        <v>2</v>
      </c>
      <c r="S2338" s="102">
        <v>35100</v>
      </c>
      <c r="T2338" s="254">
        <f t="shared" si="345"/>
        <v>70200</v>
      </c>
      <c r="U2338" s="83">
        <f t="shared" si="368"/>
        <v>78624.000000000015</v>
      </c>
      <c r="V2338" s="9" t="s">
        <v>1341</v>
      </c>
      <c r="W2338" s="153" t="s">
        <v>1410</v>
      </c>
      <c r="X2338" s="244"/>
    </row>
    <row r="2339" spans="1:24" s="226" customFormat="1" ht="102">
      <c r="A2339" s="9" t="s">
        <v>8188</v>
      </c>
      <c r="B2339" s="3" t="s">
        <v>1332</v>
      </c>
      <c r="C2339" s="194" t="s">
        <v>3943</v>
      </c>
      <c r="D2339" s="191" t="s">
        <v>3944</v>
      </c>
      <c r="E2339" s="200" t="s">
        <v>5385</v>
      </c>
      <c r="F2339" s="244"/>
      <c r="G2339" s="162" t="s">
        <v>385</v>
      </c>
      <c r="H2339" s="242">
        <v>0</v>
      </c>
      <c r="I2339" s="34">
        <v>470000000</v>
      </c>
      <c r="J2339" s="21" t="s">
        <v>1330</v>
      </c>
      <c r="K2339" s="17" t="s">
        <v>1647</v>
      </c>
      <c r="L2339" s="236" t="s">
        <v>3930</v>
      </c>
      <c r="M2339" s="141" t="s">
        <v>383</v>
      </c>
      <c r="N2339" s="364" t="s">
        <v>6116</v>
      </c>
      <c r="O2339" s="3" t="s">
        <v>1382</v>
      </c>
      <c r="P2339" s="7" t="s">
        <v>1354</v>
      </c>
      <c r="Q2339" s="3" t="s">
        <v>1195</v>
      </c>
      <c r="R2339" s="260">
        <v>4</v>
      </c>
      <c r="S2339" s="102">
        <v>89700</v>
      </c>
      <c r="T2339" s="254">
        <f t="shared" si="345"/>
        <v>358800</v>
      </c>
      <c r="U2339" s="83">
        <f t="shared" si="368"/>
        <v>401856.00000000006</v>
      </c>
      <c r="V2339" s="9" t="s">
        <v>1341</v>
      </c>
      <c r="W2339" s="153" t="s">
        <v>1410</v>
      </c>
      <c r="X2339" s="244"/>
    </row>
    <row r="2340" spans="1:24" s="226" customFormat="1" ht="102">
      <c r="A2340" s="9" t="s">
        <v>8189</v>
      </c>
      <c r="B2340" s="3" t="s">
        <v>1332</v>
      </c>
      <c r="C2340" s="194" t="s">
        <v>3943</v>
      </c>
      <c r="D2340" s="191" t="s">
        <v>3944</v>
      </c>
      <c r="E2340" s="200" t="s">
        <v>5386</v>
      </c>
      <c r="F2340" s="244"/>
      <c r="G2340" s="162" t="s">
        <v>385</v>
      </c>
      <c r="H2340" s="242">
        <v>0</v>
      </c>
      <c r="I2340" s="34">
        <v>470000000</v>
      </c>
      <c r="J2340" s="21" t="s">
        <v>1330</v>
      </c>
      <c r="K2340" s="17" t="s">
        <v>1647</v>
      </c>
      <c r="L2340" s="236" t="s">
        <v>3930</v>
      </c>
      <c r="M2340" s="141" t="s">
        <v>383</v>
      </c>
      <c r="N2340" s="364" t="s">
        <v>6116</v>
      </c>
      <c r="O2340" s="3" t="s">
        <v>1382</v>
      </c>
      <c r="P2340" s="7" t="s">
        <v>1354</v>
      </c>
      <c r="Q2340" s="3" t="s">
        <v>1195</v>
      </c>
      <c r="R2340" s="260">
        <v>1</v>
      </c>
      <c r="S2340" s="102">
        <v>30100</v>
      </c>
      <c r="T2340" s="254">
        <f t="shared" si="345"/>
        <v>30100</v>
      </c>
      <c r="U2340" s="83">
        <f t="shared" si="368"/>
        <v>33712</v>
      </c>
      <c r="V2340" s="9" t="s">
        <v>1341</v>
      </c>
      <c r="W2340" s="153" t="s">
        <v>1410</v>
      </c>
      <c r="X2340" s="244"/>
    </row>
    <row r="2341" spans="1:24" s="226" customFormat="1" ht="102">
      <c r="A2341" s="9" t="s">
        <v>8190</v>
      </c>
      <c r="B2341" s="3" t="s">
        <v>1332</v>
      </c>
      <c r="C2341" s="193" t="s">
        <v>3995</v>
      </c>
      <c r="D2341" s="202" t="s">
        <v>5031</v>
      </c>
      <c r="E2341" s="200" t="s">
        <v>5387</v>
      </c>
      <c r="F2341" s="244"/>
      <c r="G2341" s="162" t="s">
        <v>385</v>
      </c>
      <c r="H2341" s="242">
        <v>0</v>
      </c>
      <c r="I2341" s="34">
        <v>470000000</v>
      </c>
      <c r="J2341" s="21" t="s">
        <v>1330</v>
      </c>
      <c r="K2341" s="17" t="s">
        <v>1647</v>
      </c>
      <c r="L2341" s="236" t="s">
        <v>3930</v>
      </c>
      <c r="M2341" s="141" t="s">
        <v>383</v>
      </c>
      <c r="N2341" s="364" t="s">
        <v>6116</v>
      </c>
      <c r="O2341" s="3" t="s">
        <v>1382</v>
      </c>
      <c r="P2341" s="7" t="s">
        <v>1354</v>
      </c>
      <c r="Q2341" s="3" t="s">
        <v>1195</v>
      </c>
      <c r="R2341" s="260">
        <v>2</v>
      </c>
      <c r="S2341" s="102">
        <v>26000</v>
      </c>
      <c r="T2341" s="254">
        <f t="shared" si="345"/>
        <v>52000</v>
      </c>
      <c r="U2341" s="83">
        <f t="shared" si="368"/>
        <v>58240.000000000007</v>
      </c>
      <c r="V2341" s="9" t="s">
        <v>1341</v>
      </c>
      <c r="W2341" s="153" t="s">
        <v>1410</v>
      </c>
      <c r="X2341" s="244"/>
    </row>
    <row r="2342" spans="1:24" s="226" customFormat="1" ht="102">
      <c r="A2342" s="9" t="s">
        <v>8191</v>
      </c>
      <c r="B2342" s="3" t="s">
        <v>1332</v>
      </c>
      <c r="C2342" s="193" t="s">
        <v>3995</v>
      </c>
      <c r="D2342" s="202" t="s">
        <v>5388</v>
      </c>
      <c r="E2342" s="200" t="s">
        <v>5389</v>
      </c>
      <c r="F2342" s="244"/>
      <c r="G2342" s="162" t="s">
        <v>385</v>
      </c>
      <c r="H2342" s="242">
        <v>0</v>
      </c>
      <c r="I2342" s="34">
        <v>470000000</v>
      </c>
      <c r="J2342" s="21" t="s">
        <v>1330</v>
      </c>
      <c r="K2342" s="17" t="s">
        <v>1647</v>
      </c>
      <c r="L2342" s="236" t="s">
        <v>3930</v>
      </c>
      <c r="M2342" s="141" t="s">
        <v>383</v>
      </c>
      <c r="N2342" s="364" t="s">
        <v>6116</v>
      </c>
      <c r="O2342" s="3" t="s">
        <v>1382</v>
      </c>
      <c r="P2342" s="7" t="s">
        <v>1354</v>
      </c>
      <c r="Q2342" s="3" t="s">
        <v>1195</v>
      </c>
      <c r="R2342" s="260">
        <v>2</v>
      </c>
      <c r="S2342" s="102">
        <v>24700</v>
      </c>
      <c r="T2342" s="254">
        <f t="shared" si="345"/>
        <v>49400</v>
      </c>
      <c r="U2342" s="83">
        <f t="shared" si="368"/>
        <v>55328.000000000007</v>
      </c>
      <c r="V2342" s="9" t="s">
        <v>1341</v>
      </c>
      <c r="W2342" s="153" t="s">
        <v>1410</v>
      </c>
      <c r="X2342" s="244"/>
    </row>
    <row r="2343" spans="1:24" s="226" customFormat="1" ht="102">
      <c r="A2343" s="9" t="s">
        <v>8192</v>
      </c>
      <c r="B2343" s="3" t="s">
        <v>1332</v>
      </c>
      <c r="C2343" s="193" t="s">
        <v>3992</v>
      </c>
      <c r="D2343" s="191" t="s">
        <v>4001</v>
      </c>
      <c r="E2343" s="200" t="s">
        <v>5390</v>
      </c>
      <c r="F2343" s="244"/>
      <c r="G2343" s="162" t="s">
        <v>385</v>
      </c>
      <c r="H2343" s="242">
        <v>0</v>
      </c>
      <c r="I2343" s="34">
        <v>470000000</v>
      </c>
      <c r="J2343" s="21" t="s">
        <v>1330</v>
      </c>
      <c r="K2343" s="17" t="s">
        <v>1647</v>
      </c>
      <c r="L2343" s="236" t="s">
        <v>3930</v>
      </c>
      <c r="M2343" s="141" t="s">
        <v>383</v>
      </c>
      <c r="N2343" s="364" t="s">
        <v>6116</v>
      </c>
      <c r="O2343" s="3" t="s">
        <v>1382</v>
      </c>
      <c r="P2343" s="7" t="s">
        <v>1354</v>
      </c>
      <c r="Q2343" s="3" t="s">
        <v>1195</v>
      </c>
      <c r="R2343" s="260">
        <v>5</v>
      </c>
      <c r="S2343" s="102">
        <v>42900</v>
      </c>
      <c r="T2343" s="254">
        <f t="shared" si="345"/>
        <v>214500</v>
      </c>
      <c r="U2343" s="83">
        <f t="shared" si="368"/>
        <v>240240.00000000003</v>
      </c>
      <c r="V2343" s="9" t="s">
        <v>1341</v>
      </c>
      <c r="W2343" s="153" t="s">
        <v>1410</v>
      </c>
      <c r="X2343" s="244"/>
    </row>
    <row r="2344" spans="1:24" s="226" customFormat="1" ht="102">
      <c r="A2344" s="9" t="s">
        <v>8193</v>
      </c>
      <c r="B2344" s="3" t="s">
        <v>1332</v>
      </c>
      <c r="C2344" s="193" t="s">
        <v>3992</v>
      </c>
      <c r="D2344" s="191" t="s">
        <v>4001</v>
      </c>
      <c r="E2344" s="200" t="s">
        <v>5391</v>
      </c>
      <c r="F2344" s="244"/>
      <c r="G2344" s="162" t="s">
        <v>385</v>
      </c>
      <c r="H2344" s="242">
        <v>0</v>
      </c>
      <c r="I2344" s="34">
        <v>470000000</v>
      </c>
      <c r="J2344" s="21" t="s">
        <v>1330</v>
      </c>
      <c r="K2344" s="17" t="s">
        <v>1647</v>
      </c>
      <c r="L2344" s="236" t="s">
        <v>3930</v>
      </c>
      <c r="M2344" s="141" t="s">
        <v>383</v>
      </c>
      <c r="N2344" s="364" t="s">
        <v>6116</v>
      </c>
      <c r="O2344" s="3" t="s">
        <v>1382</v>
      </c>
      <c r="P2344" s="7" t="s">
        <v>1354</v>
      </c>
      <c r="Q2344" s="3" t="s">
        <v>1195</v>
      </c>
      <c r="R2344" s="260">
        <v>4</v>
      </c>
      <c r="S2344" s="102">
        <v>27300</v>
      </c>
      <c r="T2344" s="254">
        <f t="shared" ref="T2344:T2407" si="369">R2344*S2344</f>
        <v>109200</v>
      </c>
      <c r="U2344" s="83">
        <f t="shared" si="368"/>
        <v>122304.00000000001</v>
      </c>
      <c r="V2344" s="9" t="s">
        <v>1341</v>
      </c>
      <c r="W2344" s="153" t="s">
        <v>1410</v>
      </c>
      <c r="X2344" s="244"/>
    </row>
    <row r="2345" spans="1:24" s="226" customFormat="1" ht="102">
      <c r="A2345" s="9" t="s">
        <v>8194</v>
      </c>
      <c r="B2345" s="3" t="s">
        <v>1332</v>
      </c>
      <c r="C2345" s="193" t="s">
        <v>3992</v>
      </c>
      <c r="D2345" s="191" t="s">
        <v>4001</v>
      </c>
      <c r="E2345" s="200" t="s">
        <v>5392</v>
      </c>
      <c r="F2345" s="244"/>
      <c r="G2345" s="162" t="s">
        <v>385</v>
      </c>
      <c r="H2345" s="242">
        <v>0</v>
      </c>
      <c r="I2345" s="34">
        <v>470000000</v>
      </c>
      <c r="J2345" s="21" t="s">
        <v>1330</v>
      </c>
      <c r="K2345" s="17" t="s">
        <v>1647</v>
      </c>
      <c r="L2345" s="236" t="s">
        <v>3930</v>
      </c>
      <c r="M2345" s="141" t="s">
        <v>383</v>
      </c>
      <c r="N2345" s="364" t="s">
        <v>6116</v>
      </c>
      <c r="O2345" s="3" t="s">
        <v>1382</v>
      </c>
      <c r="P2345" s="7" t="s">
        <v>1354</v>
      </c>
      <c r="Q2345" s="3" t="s">
        <v>1195</v>
      </c>
      <c r="R2345" s="260">
        <v>4</v>
      </c>
      <c r="S2345" s="102">
        <v>1300</v>
      </c>
      <c r="T2345" s="254">
        <f t="shared" si="369"/>
        <v>5200</v>
      </c>
      <c r="U2345" s="83">
        <f t="shared" si="368"/>
        <v>5824.0000000000009</v>
      </c>
      <c r="V2345" s="9" t="s">
        <v>1341</v>
      </c>
      <c r="W2345" s="153" t="s">
        <v>1410</v>
      </c>
      <c r="X2345" s="244"/>
    </row>
    <row r="2346" spans="1:24" s="226" customFormat="1" ht="102">
      <c r="A2346" s="9" t="s">
        <v>8195</v>
      </c>
      <c r="B2346" s="3" t="s">
        <v>1332</v>
      </c>
      <c r="C2346" s="193" t="s">
        <v>3992</v>
      </c>
      <c r="D2346" s="191" t="s">
        <v>4001</v>
      </c>
      <c r="E2346" s="200" t="s">
        <v>5393</v>
      </c>
      <c r="F2346" s="244"/>
      <c r="G2346" s="162" t="s">
        <v>385</v>
      </c>
      <c r="H2346" s="242">
        <v>0</v>
      </c>
      <c r="I2346" s="34">
        <v>470000000</v>
      </c>
      <c r="J2346" s="21" t="s">
        <v>1330</v>
      </c>
      <c r="K2346" s="17" t="s">
        <v>1647</v>
      </c>
      <c r="L2346" s="236" t="s">
        <v>3930</v>
      </c>
      <c r="M2346" s="141" t="s">
        <v>383</v>
      </c>
      <c r="N2346" s="364" t="s">
        <v>6116</v>
      </c>
      <c r="O2346" s="3" t="s">
        <v>1382</v>
      </c>
      <c r="P2346" s="7" t="s">
        <v>1354</v>
      </c>
      <c r="Q2346" s="3" t="s">
        <v>1195</v>
      </c>
      <c r="R2346" s="260">
        <v>6</v>
      </c>
      <c r="S2346" s="102">
        <v>2600</v>
      </c>
      <c r="T2346" s="254">
        <f t="shared" si="369"/>
        <v>15600</v>
      </c>
      <c r="U2346" s="83">
        <f t="shared" si="368"/>
        <v>17472</v>
      </c>
      <c r="V2346" s="9" t="s">
        <v>1341</v>
      </c>
      <c r="W2346" s="153" t="s">
        <v>1410</v>
      </c>
      <c r="X2346" s="244"/>
    </row>
    <row r="2347" spans="1:24" s="226" customFormat="1" ht="102">
      <c r="A2347" s="9" t="s">
        <v>8196</v>
      </c>
      <c r="B2347" s="3" t="s">
        <v>1332</v>
      </c>
      <c r="C2347" s="193" t="s">
        <v>3992</v>
      </c>
      <c r="D2347" s="191" t="s">
        <v>4001</v>
      </c>
      <c r="E2347" s="213" t="s">
        <v>8916</v>
      </c>
      <c r="F2347" s="244"/>
      <c r="G2347" s="162" t="s">
        <v>385</v>
      </c>
      <c r="H2347" s="242">
        <v>0</v>
      </c>
      <c r="I2347" s="34">
        <v>470000000</v>
      </c>
      <c r="J2347" s="21" t="s">
        <v>1330</v>
      </c>
      <c r="K2347" s="17" t="s">
        <v>1647</v>
      </c>
      <c r="L2347" s="236" t="s">
        <v>3930</v>
      </c>
      <c r="M2347" s="141" t="s">
        <v>383</v>
      </c>
      <c r="N2347" s="364" t="s">
        <v>6116</v>
      </c>
      <c r="O2347" s="3" t="s">
        <v>1382</v>
      </c>
      <c r="P2347" s="7" t="s">
        <v>1354</v>
      </c>
      <c r="Q2347" s="3" t="s">
        <v>1195</v>
      </c>
      <c r="R2347" s="212">
        <v>10</v>
      </c>
      <c r="S2347" s="102">
        <v>42900</v>
      </c>
      <c r="T2347" s="254">
        <f t="shared" si="369"/>
        <v>429000</v>
      </c>
      <c r="U2347" s="83">
        <f t="shared" si="368"/>
        <v>480480.00000000006</v>
      </c>
      <c r="V2347" s="9" t="s">
        <v>1341</v>
      </c>
      <c r="W2347" s="153" t="s">
        <v>1410</v>
      </c>
      <c r="X2347" s="244"/>
    </row>
    <row r="2348" spans="1:24" s="226" customFormat="1" ht="102">
      <c r="A2348" s="9" t="s">
        <v>8197</v>
      </c>
      <c r="B2348" s="3" t="s">
        <v>1332</v>
      </c>
      <c r="C2348" s="195" t="s">
        <v>5394</v>
      </c>
      <c r="D2348" s="190" t="s">
        <v>4125</v>
      </c>
      <c r="E2348" s="213" t="s">
        <v>5395</v>
      </c>
      <c r="F2348" s="244"/>
      <c r="G2348" s="162" t="s">
        <v>385</v>
      </c>
      <c r="H2348" s="242">
        <v>0</v>
      </c>
      <c r="I2348" s="34">
        <v>470000000</v>
      </c>
      <c r="J2348" s="21" t="s">
        <v>1330</v>
      </c>
      <c r="K2348" s="17" t="s">
        <v>1647</v>
      </c>
      <c r="L2348" s="236" t="s">
        <v>3930</v>
      </c>
      <c r="M2348" s="141" t="s">
        <v>383</v>
      </c>
      <c r="N2348" s="364" t="s">
        <v>6116</v>
      </c>
      <c r="O2348" s="3" t="s">
        <v>1382</v>
      </c>
      <c r="P2348" s="7" t="s">
        <v>1354</v>
      </c>
      <c r="Q2348" s="3" t="s">
        <v>1195</v>
      </c>
      <c r="R2348" s="260">
        <v>1</v>
      </c>
      <c r="S2348" s="102">
        <v>1650000</v>
      </c>
      <c r="T2348" s="254">
        <f t="shared" si="369"/>
        <v>1650000</v>
      </c>
      <c r="U2348" s="83">
        <f t="shared" si="368"/>
        <v>1848000.0000000002</v>
      </c>
      <c r="V2348" s="9" t="s">
        <v>1341</v>
      </c>
      <c r="W2348" s="153" t="s">
        <v>1410</v>
      </c>
      <c r="X2348" s="244"/>
    </row>
    <row r="2349" spans="1:24" s="226" customFormat="1" ht="102">
      <c r="A2349" s="9" t="s">
        <v>8198</v>
      </c>
      <c r="B2349" s="3" t="s">
        <v>1332</v>
      </c>
      <c r="C2349" s="193" t="s">
        <v>3972</v>
      </c>
      <c r="D2349" s="185" t="s">
        <v>5396</v>
      </c>
      <c r="E2349" s="213" t="s">
        <v>5397</v>
      </c>
      <c r="F2349" s="244"/>
      <c r="G2349" s="162" t="s">
        <v>385</v>
      </c>
      <c r="H2349" s="242">
        <v>0</v>
      </c>
      <c r="I2349" s="34">
        <v>470000000</v>
      </c>
      <c r="J2349" s="21" t="s">
        <v>1330</v>
      </c>
      <c r="K2349" s="17" t="s">
        <v>1647</v>
      </c>
      <c r="L2349" s="236" t="s">
        <v>3930</v>
      </c>
      <c r="M2349" s="141" t="s">
        <v>383</v>
      </c>
      <c r="N2349" s="364" t="s">
        <v>6116</v>
      </c>
      <c r="O2349" s="3" t="s">
        <v>1382</v>
      </c>
      <c r="P2349" s="7" t="s">
        <v>1354</v>
      </c>
      <c r="Q2349" s="3" t="s">
        <v>1195</v>
      </c>
      <c r="R2349" s="260">
        <v>1</v>
      </c>
      <c r="S2349" s="102">
        <v>234500</v>
      </c>
      <c r="T2349" s="254">
        <f t="shared" si="369"/>
        <v>234500</v>
      </c>
      <c r="U2349" s="83">
        <f t="shared" si="368"/>
        <v>262640</v>
      </c>
      <c r="V2349" s="9" t="s">
        <v>1341</v>
      </c>
      <c r="W2349" s="153" t="s">
        <v>1410</v>
      </c>
      <c r="X2349" s="244"/>
    </row>
    <row r="2350" spans="1:24" s="226" customFormat="1" ht="102">
      <c r="A2350" s="9" t="s">
        <v>8199</v>
      </c>
      <c r="B2350" s="3" t="s">
        <v>1332</v>
      </c>
      <c r="C2350" s="195" t="s">
        <v>5398</v>
      </c>
      <c r="D2350" s="185" t="s">
        <v>5399</v>
      </c>
      <c r="E2350" s="213" t="s">
        <v>5400</v>
      </c>
      <c r="F2350" s="244"/>
      <c r="G2350" s="162" t="s">
        <v>385</v>
      </c>
      <c r="H2350" s="242">
        <v>0</v>
      </c>
      <c r="I2350" s="34">
        <v>470000000</v>
      </c>
      <c r="J2350" s="21" t="s">
        <v>1330</v>
      </c>
      <c r="K2350" s="17" t="s">
        <v>1647</v>
      </c>
      <c r="L2350" s="236" t="s">
        <v>3930</v>
      </c>
      <c r="M2350" s="141" t="s">
        <v>383</v>
      </c>
      <c r="N2350" s="364" t="s">
        <v>6116</v>
      </c>
      <c r="O2350" s="3" t="s">
        <v>1382</v>
      </c>
      <c r="P2350" s="7" t="s">
        <v>1354</v>
      </c>
      <c r="Q2350" s="3" t="s">
        <v>1195</v>
      </c>
      <c r="R2350" s="260">
        <v>1</v>
      </c>
      <c r="S2350" s="102">
        <v>17100</v>
      </c>
      <c r="T2350" s="254">
        <f t="shared" si="369"/>
        <v>17100</v>
      </c>
      <c r="U2350" s="83">
        <f t="shared" si="368"/>
        <v>19152.000000000004</v>
      </c>
      <c r="V2350" s="9" t="s">
        <v>1341</v>
      </c>
      <c r="W2350" s="153" t="s">
        <v>1410</v>
      </c>
      <c r="X2350" s="244"/>
    </row>
    <row r="2351" spans="1:24" s="226" customFormat="1" ht="102">
      <c r="A2351" s="9" t="s">
        <v>8200</v>
      </c>
      <c r="B2351" s="3" t="s">
        <v>1332</v>
      </c>
      <c r="C2351" s="193" t="s">
        <v>4010</v>
      </c>
      <c r="D2351" s="185" t="s">
        <v>5401</v>
      </c>
      <c r="E2351" s="213" t="s">
        <v>5402</v>
      </c>
      <c r="F2351" s="244"/>
      <c r="G2351" s="162" t="s">
        <v>385</v>
      </c>
      <c r="H2351" s="242">
        <v>0</v>
      </c>
      <c r="I2351" s="34">
        <v>470000000</v>
      </c>
      <c r="J2351" s="21" t="s">
        <v>1330</v>
      </c>
      <c r="K2351" s="17" t="s">
        <v>1647</v>
      </c>
      <c r="L2351" s="236" t="s">
        <v>3930</v>
      </c>
      <c r="M2351" s="141" t="s">
        <v>383</v>
      </c>
      <c r="N2351" s="364" t="s">
        <v>6116</v>
      </c>
      <c r="O2351" s="3" t="s">
        <v>1382</v>
      </c>
      <c r="P2351" s="7" t="s">
        <v>1354</v>
      </c>
      <c r="Q2351" s="3" t="s">
        <v>1195</v>
      </c>
      <c r="R2351" s="260">
        <v>6</v>
      </c>
      <c r="S2351" s="102">
        <v>15750</v>
      </c>
      <c r="T2351" s="254">
        <f t="shared" si="369"/>
        <v>94500</v>
      </c>
      <c r="U2351" s="83">
        <f t="shared" si="368"/>
        <v>105840.00000000001</v>
      </c>
      <c r="V2351" s="9" t="s">
        <v>1341</v>
      </c>
      <c r="W2351" s="153" t="s">
        <v>1410</v>
      </c>
      <c r="X2351" s="244"/>
    </row>
    <row r="2352" spans="1:24" s="226" customFormat="1" ht="102">
      <c r="A2352" s="9" t="s">
        <v>8201</v>
      </c>
      <c r="B2352" s="3" t="s">
        <v>1332</v>
      </c>
      <c r="C2352" s="194" t="s">
        <v>3943</v>
      </c>
      <c r="D2352" s="191" t="s">
        <v>3944</v>
      </c>
      <c r="E2352" s="213" t="s">
        <v>5403</v>
      </c>
      <c r="F2352" s="244"/>
      <c r="G2352" s="162" t="s">
        <v>385</v>
      </c>
      <c r="H2352" s="242">
        <v>0</v>
      </c>
      <c r="I2352" s="34">
        <v>470000000</v>
      </c>
      <c r="J2352" s="21" t="s">
        <v>1330</v>
      </c>
      <c r="K2352" s="17" t="s">
        <v>1647</v>
      </c>
      <c r="L2352" s="236" t="s">
        <v>3930</v>
      </c>
      <c r="M2352" s="141" t="s">
        <v>383</v>
      </c>
      <c r="N2352" s="364" t="s">
        <v>6116</v>
      </c>
      <c r="O2352" s="3" t="s">
        <v>1382</v>
      </c>
      <c r="P2352" s="7" t="s">
        <v>1354</v>
      </c>
      <c r="Q2352" s="3" t="s">
        <v>1195</v>
      </c>
      <c r="R2352" s="260">
        <v>1</v>
      </c>
      <c r="S2352" s="102">
        <v>28700</v>
      </c>
      <c r="T2352" s="254">
        <f t="shared" si="369"/>
        <v>28700</v>
      </c>
      <c r="U2352" s="83">
        <f t="shared" si="368"/>
        <v>32144.000000000004</v>
      </c>
      <c r="V2352" s="9" t="s">
        <v>1341</v>
      </c>
      <c r="W2352" s="153" t="s">
        <v>1410</v>
      </c>
      <c r="X2352" s="244"/>
    </row>
    <row r="2353" spans="1:24" s="226" customFormat="1" ht="102">
      <c r="A2353" s="9" t="s">
        <v>8202</v>
      </c>
      <c r="B2353" s="3" t="s">
        <v>1332</v>
      </c>
      <c r="C2353" s="195" t="s">
        <v>4443</v>
      </c>
      <c r="D2353" s="202" t="s">
        <v>5364</v>
      </c>
      <c r="E2353" s="200" t="s">
        <v>5404</v>
      </c>
      <c r="F2353" s="244"/>
      <c r="G2353" s="162" t="s">
        <v>385</v>
      </c>
      <c r="H2353" s="242">
        <v>0</v>
      </c>
      <c r="I2353" s="34">
        <v>470000000</v>
      </c>
      <c r="J2353" s="21" t="s">
        <v>1330</v>
      </c>
      <c r="K2353" s="17" t="s">
        <v>1647</v>
      </c>
      <c r="L2353" s="236" t="s">
        <v>3930</v>
      </c>
      <c r="M2353" s="141" t="s">
        <v>383</v>
      </c>
      <c r="N2353" s="364" t="s">
        <v>6116</v>
      </c>
      <c r="O2353" s="3" t="s">
        <v>1382</v>
      </c>
      <c r="P2353" s="7" t="s">
        <v>1354</v>
      </c>
      <c r="Q2353" s="3" t="s">
        <v>1195</v>
      </c>
      <c r="R2353" s="260">
        <v>8</v>
      </c>
      <c r="S2353" s="102">
        <v>1950</v>
      </c>
      <c r="T2353" s="254">
        <f t="shared" si="369"/>
        <v>15600</v>
      </c>
      <c r="U2353" s="83">
        <f t="shared" si="368"/>
        <v>17472</v>
      </c>
      <c r="V2353" s="9" t="s">
        <v>1341</v>
      </c>
      <c r="W2353" s="153" t="s">
        <v>1410</v>
      </c>
      <c r="X2353" s="244"/>
    </row>
    <row r="2354" spans="1:24" s="226" customFormat="1" ht="102">
      <c r="A2354" s="9" t="s">
        <v>8203</v>
      </c>
      <c r="B2354" s="3" t="s">
        <v>1332</v>
      </c>
      <c r="C2354" s="195" t="s">
        <v>4179</v>
      </c>
      <c r="D2354" s="202" t="s">
        <v>4036</v>
      </c>
      <c r="E2354" s="200" t="s">
        <v>5405</v>
      </c>
      <c r="F2354" s="244"/>
      <c r="G2354" s="162" t="s">
        <v>385</v>
      </c>
      <c r="H2354" s="242">
        <v>0</v>
      </c>
      <c r="I2354" s="34">
        <v>470000000</v>
      </c>
      <c r="J2354" s="21" t="s">
        <v>1330</v>
      </c>
      <c r="K2354" s="17" t="s">
        <v>1647</v>
      </c>
      <c r="L2354" s="236" t="s">
        <v>3930</v>
      </c>
      <c r="M2354" s="141" t="s">
        <v>383</v>
      </c>
      <c r="N2354" s="364" t="s">
        <v>6116</v>
      </c>
      <c r="O2354" s="3" t="s">
        <v>1382</v>
      </c>
      <c r="P2354" s="7" t="s">
        <v>1349</v>
      </c>
      <c r="Q2354" s="3" t="s">
        <v>1348</v>
      </c>
      <c r="R2354" s="260">
        <v>10</v>
      </c>
      <c r="S2354" s="102">
        <v>6500</v>
      </c>
      <c r="T2354" s="254">
        <f t="shared" si="369"/>
        <v>65000</v>
      </c>
      <c r="U2354" s="83">
        <f t="shared" si="368"/>
        <v>72800</v>
      </c>
      <c r="V2354" s="9" t="s">
        <v>1341</v>
      </c>
      <c r="W2354" s="153" t="s">
        <v>1410</v>
      </c>
      <c r="X2354" s="244"/>
    </row>
    <row r="2355" spans="1:24" s="226" customFormat="1" ht="102">
      <c r="A2355" s="9" t="s">
        <v>8204</v>
      </c>
      <c r="B2355" s="3" t="s">
        <v>1332</v>
      </c>
      <c r="C2355" s="193" t="s">
        <v>3992</v>
      </c>
      <c r="D2355" s="191" t="s">
        <v>4001</v>
      </c>
      <c r="E2355" s="200" t="s">
        <v>5406</v>
      </c>
      <c r="F2355" s="244"/>
      <c r="G2355" s="162" t="s">
        <v>385</v>
      </c>
      <c r="H2355" s="242">
        <v>0</v>
      </c>
      <c r="I2355" s="34">
        <v>470000000</v>
      </c>
      <c r="J2355" s="21" t="s">
        <v>1330</v>
      </c>
      <c r="K2355" s="17" t="s">
        <v>1647</v>
      </c>
      <c r="L2355" s="236" t="s">
        <v>3930</v>
      </c>
      <c r="M2355" s="141" t="s">
        <v>383</v>
      </c>
      <c r="N2355" s="364" t="s">
        <v>6116</v>
      </c>
      <c r="O2355" s="3" t="s">
        <v>1382</v>
      </c>
      <c r="P2355" s="7" t="s">
        <v>1354</v>
      </c>
      <c r="Q2355" s="3" t="s">
        <v>1195</v>
      </c>
      <c r="R2355" s="260">
        <v>7</v>
      </c>
      <c r="S2355" s="102">
        <v>52000</v>
      </c>
      <c r="T2355" s="254">
        <f t="shared" si="369"/>
        <v>364000</v>
      </c>
      <c r="U2355" s="83">
        <f t="shared" si="368"/>
        <v>407680.00000000006</v>
      </c>
      <c r="V2355" s="9" t="s">
        <v>1341</v>
      </c>
      <c r="W2355" s="153" t="s">
        <v>1410</v>
      </c>
      <c r="X2355" s="244"/>
    </row>
    <row r="2356" spans="1:24" s="226" customFormat="1" ht="102">
      <c r="A2356" s="9" t="s">
        <v>8205</v>
      </c>
      <c r="B2356" s="3" t="s">
        <v>1332</v>
      </c>
      <c r="C2356" s="193" t="s">
        <v>4018</v>
      </c>
      <c r="D2356" s="199" t="s">
        <v>4738</v>
      </c>
      <c r="E2356" s="200" t="s">
        <v>5407</v>
      </c>
      <c r="F2356" s="244"/>
      <c r="G2356" s="162" t="s">
        <v>384</v>
      </c>
      <c r="H2356" s="242">
        <v>0</v>
      </c>
      <c r="I2356" s="34">
        <v>470000000</v>
      </c>
      <c r="J2356" s="21" t="s">
        <v>1330</v>
      </c>
      <c r="K2356" s="17" t="s">
        <v>1647</v>
      </c>
      <c r="L2356" s="236" t="s">
        <v>3930</v>
      </c>
      <c r="M2356" s="141" t="s">
        <v>383</v>
      </c>
      <c r="N2356" s="364" t="s">
        <v>6116</v>
      </c>
      <c r="O2356" s="3" t="s">
        <v>1382</v>
      </c>
      <c r="P2356" s="7" t="s">
        <v>1354</v>
      </c>
      <c r="Q2356" s="3" t="s">
        <v>1195</v>
      </c>
      <c r="R2356" s="266">
        <v>2</v>
      </c>
      <c r="S2356" s="102">
        <v>78000</v>
      </c>
      <c r="T2356" s="254">
        <f t="shared" si="369"/>
        <v>156000</v>
      </c>
      <c r="U2356" s="83">
        <f t="shared" si="368"/>
        <v>174720.00000000003</v>
      </c>
      <c r="V2356" s="9" t="s">
        <v>1341</v>
      </c>
      <c r="W2356" s="153" t="s">
        <v>1410</v>
      </c>
      <c r="X2356" s="244"/>
    </row>
    <row r="2357" spans="1:24" s="226" customFormat="1" ht="102">
      <c r="A2357" s="9" t="s">
        <v>8206</v>
      </c>
      <c r="B2357" s="3" t="s">
        <v>1332</v>
      </c>
      <c r="C2357" s="193" t="s">
        <v>4018</v>
      </c>
      <c r="D2357" s="202" t="s">
        <v>2367</v>
      </c>
      <c r="E2357" s="200" t="s">
        <v>5408</v>
      </c>
      <c r="F2357" s="244"/>
      <c r="G2357" s="162" t="s">
        <v>384</v>
      </c>
      <c r="H2357" s="242">
        <v>0</v>
      </c>
      <c r="I2357" s="34">
        <v>470000000</v>
      </c>
      <c r="J2357" s="21" t="s">
        <v>1330</v>
      </c>
      <c r="K2357" s="17" t="s">
        <v>1647</v>
      </c>
      <c r="L2357" s="236" t="s">
        <v>3930</v>
      </c>
      <c r="M2357" s="141" t="s">
        <v>383</v>
      </c>
      <c r="N2357" s="364" t="s">
        <v>6116</v>
      </c>
      <c r="O2357" s="3" t="s">
        <v>1382</v>
      </c>
      <c r="P2357" s="7" t="s">
        <v>1354</v>
      </c>
      <c r="Q2357" s="3" t="s">
        <v>1195</v>
      </c>
      <c r="R2357" s="260">
        <v>2</v>
      </c>
      <c r="S2357" s="102">
        <v>71500</v>
      </c>
      <c r="T2357" s="254">
        <f t="shared" si="369"/>
        <v>143000</v>
      </c>
      <c r="U2357" s="83">
        <f t="shared" si="368"/>
        <v>160160.00000000003</v>
      </c>
      <c r="V2357" s="9" t="s">
        <v>1341</v>
      </c>
      <c r="W2357" s="153" t="s">
        <v>1410</v>
      </c>
      <c r="X2357" s="244"/>
    </row>
    <row r="2358" spans="1:24" s="226" customFormat="1" ht="102">
      <c r="A2358" s="9" t="s">
        <v>8207</v>
      </c>
      <c r="B2358" s="3" t="s">
        <v>1332</v>
      </c>
      <c r="C2358" s="195" t="s">
        <v>5409</v>
      </c>
      <c r="D2358" s="202" t="s">
        <v>4215</v>
      </c>
      <c r="E2358" s="200" t="s">
        <v>5410</v>
      </c>
      <c r="F2358" s="244"/>
      <c r="G2358" s="162" t="s">
        <v>384</v>
      </c>
      <c r="H2358" s="242">
        <v>0</v>
      </c>
      <c r="I2358" s="34">
        <v>470000000</v>
      </c>
      <c r="J2358" s="21" t="s">
        <v>1330</v>
      </c>
      <c r="K2358" s="17" t="s">
        <v>1647</v>
      </c>
      <c r="L2358" s="236" t="s">
        <v>3930</v>
      </c>
      <c r="M2358" s="141" t="s">
        <v>383</v>
      </c>
      <c r="N2358" s="364" t="s">
        <v>6116</v>
      </c>
      <c r="O2358" s="3" t="s">
        <v>1382</v>
      </c>
      <c r="P2358" s="7" t="s">
        <v>1354</v>
      </c>
      <c r="Q2358" s="3" t="s">
        <v>1195</v>
      </c>
      <c r="R2358" s="260">
        <v>1</v>
      </c>
      <c r="S2358" s="102">
        <v>6500</v>
      </c>
      <c r="T2358" s="254">
        <f t="shared" si="369"/>
        <v>6500</v>
      </c>
      <c r="U2358" s="83">
        <f t="shared" si="368"/>
        <v>7280.0000000000009</v>
      </c>
      <c r="V2358" s="9" t="s">
        <v>1341</v>
      </c>
      <c r="W2358" s="153" t="s">
        <v>1410</v>
      </c>
      <c r="X2358" s="244"/>
    </row>
    <row r="2359" spans="1:24" s="226" customFormat="1" ht="102">
      <c r="A2359" s="9" t="s">
        <v>8208</v>
      </c>
      <c r="B2359" s="3" t="s">
        <v>1332</v>
      </c>
      <c r="C2359" s="195" t="s">
        <v>5409</v>
      </c>
      <c r="D2359" s="202" t="s">
        <v>4215</v>
      </c>
      <c r="E2359" s="200" t="s">
        <v>5411</v>
      </c>
      <c r="F2359" s="244"/>
      <c r="G2359" s="162" t="s">
        <v>384</v>
      </c>
      <c r="H2359" s="242">
        <v>0</v>
      </c>
      <c r="I2359" s="34">
        <v>470000000</v>
      </c>
      <c r="J2359" s="21" t="s">
        <v>1330</v>
      </c>
      <c r="K2359" s="17" t="s">
        <v>1647</v>
      </c>
      <c r="L2359" s="236" t="s">
        <v>3930</v>
      </c>
      <c r="M2359" s="141" t="s">
        <v>383</v>
      </c>
      <c r="N2359" s="364" t="s">
        <v>6116</v>
      </c>
      <c r="O2359" s="3" t="s">
        <v>1382</v>
      </c>
      <c r="P2359" s="7" t="s">
        <v>1354</v>
      </c>
      <c r="Q2359" s="3" t="s">
        <v>1195</v>
      </c>
      <c r="R2359" s="260">
        <v>1</v>
      </c>
      <c r="S2359" s="102">
        <v>6500</v>
      </c>
      <c r="T2359" s="254">
        <f t="shared" si="369"/>
        <v>6500</v>
      </c>
      <c r="U2359" s="83">
        <f t="shared" si="368"/>
        <v>7280.0000000000009</v>
      </c>
      <c r="V2359" s="9" t="s">
        <v>1341</v>
      </c>
      <c r="W2359" s="153" t="s">
        <v>1410</v>
      </c>
      <c r="X2359" s="244"/>
    </row>
    <row r="2360" spans="1:24" s="226" customFormat="1" ht="102">
      <c r="A2360" s="9" t="s">
        <v>8209</v>
      </c>
      <c r="B2360" s="3" t="s">
        <v>1332</v>
      </c>
      <c r="C2360" s="195" t="s">
        <v>5409</v>
      </c>
      <c r="D2360" s="202" t="s">
        <v>4215</v>
      </c>
      <c r="E2360" s="200" t="s">
        <v>5412</v>
      </c>
      <c r="F2360" s="244"/>
      <c r="G2360" s="162" t="s">
        <v>384</v>
      </c>
      <c r="H2360" s="242">
        <v>0</v>
      </c>
      <c r="I2360" s="34">
        <v>470000000</v>
      </c>
      <c r="J2360" s="21" t="s">
        <v>1330</v>
      </c>
      <c r="K2360" s="17" t="s">
        <v>1647</v>
      </c>
      <c r="L2360" s="236" t="s">
        <v>3930</v>
      </c>
      <c r="M2360" s="141" t="s">
        <v>383</v>
      </c>
      <c r="N2360" s="364" t="s">
        <v>6116</v>
      </c>
      <c r="O2360" s="3" t="s">
        <v>1382</v>
      </c>
      <c r="P2360" s="7" t="s">
        <v>1354</v>
      </c>
      <c r="Q2360" s="3" t="s">
        <v>1195</v>
      </c>
      <c r="R2360" s="260">
        <v>1</v>
      </c>
      <c r="S2360" s="102">
        <v>13650</v>
      </c>
      <c r="T2360" s="254">
        <f t="shared" si="369"/>
        <v>13650</v>
      </c>
      <c r="U2360" s="83">
        <f t="shared" si="368"/>
        <v>15288.000000000002</v>
      </c>
      <c r="V2360" s="9" t="s">
        <v>1341</v>
      </c>
      <c r="W2360" s="153" t="s">
        <v>1410</v>
      </c>
      <c r="X2360" s="244"/>
    </row>
    <row r="2361" spans="1:24" s="226" customFormat="1" ht="102">
      <c r="A2361" s="9" t="s">
        <v>8210</v>
      </c>
      <c r="B2361" s="3" t="s">
        <v>1332</v>
      </c>
      <c r="C2361" s="193" t="s">
        <v>4225</v>
      </c>
      <c r="D2361" s="191" t="s">
        <v>4226</v>
      </c>
      <c r="E2361" s="200" t="s">
        <v>5413</v>
      </c>
      <c r="F2361" s="244"/>
      <c r="G2361" s="162" t="s">
        <v>384</v>
      </c>
      <c r="H2361" s="242">
        <v>0</v>
      </c>
      <c r="I2361" s="34">
        <v>470000000</v>
      </c>
      <c r="J2361" s="21" t="s">
        <v>1330</v>
      </c>
      <c r="K2361" s="17" t="s">
        <v>1647</v>
      </c>
      <c r="L2361" s="236" t="s">
        <v>3930</v>
      </c>
      <c r="M2361" s="141" t="s">
        <v>383</v>
      </c>
      <c r="N2361" s="364" t="s">
        <v>6116</v>
      </c>
      <c r="O2361" s="3" t="s">
        <v>1382</v>
      </c>
      <c r="P2361" s="7" t="s">
        <v>1354</v>
      </c>
      <c r="Q2361" s="3" t="s">
        <v>1195</v>
      </c>
      <c r="R2361" s="260">
        <v>1</v>
      </c>
      <c r="S2361" s="102">
        <v>5200</v>
      </c>
      <c r="T2361" s="254">
        <f t="shared" si="369"/>
        <v>5200</v>
      </c>
      <c r="U2361" s="83">
        <f t="shared" si="368"/>
        <v>5824.0000000000009</v>
      </c>
      <c r="V2361" s="9" t="s">
        <v>1341</v>
      </c>
      <c r="W2361" s="153" t="s">
        <v>1410</v>
      </c>
      <c r="X2361" s="244"/>
    </row>
    <row r="2362" spans="1:24" s="226" customFormat="1" ht="102">
      <c r="A2362" s="9" t="s">
        <v>8211</v>
      </c>
      <c r="B2362" s="3" t="s">
        <v>1332</v>
      </c>
      <c r="C2362" s="193" t="s">
        <v>4225</v>
      </c>
      <c r="D2362" s="191" t="s">
        <v>4226</v>
      </c>
      <c r="E2362" s="200" t="s">
        <v>5414</v>
      </c>
      <c r="F2362" s="244"/>
      <c r="G2362" s="162" t="s">
        <v>384</v>
      </c>
      <c r="H2362" s="242">
        <v>0</v>
      </c>
      <c r="I2362" s="34">
        <v>470000000</v>
      </c>
      <c r="J2362" s="21" t="s">
        <v>1330</v>
      </c>
      <c r="K2362" s="17" t="s">
        <v>1647</v>
      </c>
      <c r="L2362" s="236" t="s">
        <v>3930</v>
      </c>
      <c r="M2362" s="141" t="s">
        <v>383</v>
      </c>
      <c r="N2362" s="364" t="s">
        <v>6116</v>
      </c>
      <c r="O2362" s="3" t="s">
        <v>1382</v>
      </c>
      <c r="P2362" s="7" t="s">
        <v>1354</v>
      </c>
      <c r="Q2362" s="3" t="s">
        <v>1195</v>
      </c>
      <c r="R2362" s="260">
        <v>1</v>
      </c>
      <c r="S2362" s="102">
        <v>1040</v>
      </c>
      <c r="T2362" s="254">
        <f t="shared" si="369"/>
        <v>1040</v>
      </c>
      <c r="U2362" s="83">
        <f t="shared" si="368"/>
        <v>1164.8000000000002</v>
      </c>
      <c r="V2362" s="9" t="s">
        <v>1341</v>
      </c>
      <c r="W2362" s="153" t="s">
        <v>1410</v>
      </c>
      <c r="X2362" s="244"/>
    </row>
    <row r="2363" spans="1:24" s="226" customFormat="1" ht="102">
      <c r="A2363" s="9" t="s">
        <v>8212</v>
      </c>
      <c r="B2363" s="3" t="s">
        <v>1332</v>
      </c>
      <c r="C2363" s="193" t="s">
        <v>4225</v>
      </c>
      <c r="D2363" s="191" t="s">
        <v>4226</v>
      </c>
      <c r="E2363" s="200" t="s">
        <v>5415</v>
      </c>
      <c r="F2363" s="244"/>
      <c r="G2363" s="162" t="s">
        <v>384</v>
      </c>
      <c r="H2363" s="242">
        <v>0</v>
      </c>
      <c r="I2363" s="34">
        <v>470000000</v>
      </c>
      <c r="J2363" s="21" t="s">
        <v>1330</v>
      </c>
      <c r="K2363" s="17" t="s">
        <v>1647</v>
      </c>
      <c r="L2363" s="236" t="s">
        <v>3930</v>
      </c>
      <c r="M2363" s="141" t="s">
        <v>383</v>
      </c>
      <c r="N2363" s="364" t="s">
        <v>6116</v>
      </c>
      <c r="O2363" s="3" t="s">
        <v>1382</v>
      </c>
      <c r="P2363" s="7" t="s">
        <v>1354</v>
      </c>
      <c r="Q2363" s="3" t="s">
        <v>1195</v>
      </c>
      <c r="R2363" s="260">
        <v>1</v>
      </c>
      <c r="S2363" s="102">
        <v>8450</v>
      </c>
      <c r="T2363" s="254">
        <f t="shared" si="369"/>
        <v>8450</v>
      </c>
      <c r="U2363" s="83">
        <f t="shared" si="368"/>
        <v>9464</v>
      </c>
      <c r="V2363" s="9" t="s">
        <v>1341</v>
      </c>
      <c r="W2363" s="153" t="s">
        <v>1410</v>
      </c>
      <c r="X2363" s="244"/>
    </row>
    <row r="2364" spans="1:24" s="226" customFormat="1" ht="102">
      <c r="A2364" s="9" t="s">
        <v>8213</v>
      </c>
      <c r="B2364" s="3" t="s">
        <v>1332</v>
      </c>
      <c r="C2364" s="193" t="s">
        <v>4225</v>
      </c>
      <c r="D2364" s="191" t="s">
        <v>4226</v>
      </c>
      <c r="E2364" s="200" t="s">
        <v>5416</v>
      </c>
      <c r="F2364" s="244"/>
      <c r="G2364" s="162" t="s">
        <v>384</v>
      </c>
      <c r="H2364" s="242">
        <v>0</v>
      </c>
      <c r="I2364" s="34">
        <v>470000000</v>
      </c>
      <c r="J2364" s="21" t="s">
        <v>1330</v>
      </c>
      <c r="K2364" s="17" t="s">
        <v>1647</v>
      </c>
      <c r="L2364" s="236" t="s">
        <v>3930</v>
      </c>
      <c r="M2364" s="141" t="s">
        <v>383</v>
      </c>
      <c r="N2364" s="364" t="s">
        <v>6116</v>
      </c>
      <c r="O2364" s="3" t="s">
        <v>1382</v>
      </c>
      <c r="P2364" s="7" t="s">
        <v>1354</v>
      </c>
      <c r="Q2364" s="3" t="s">
        <v>1195</v>
      </c>
      <c r="R2364" s="260">
        <v>1</v>
      </c>
      <c r="S2364" s="102">
        <v>5200</v>
      </c>
      <c r="T2364" s="254">
        <f t="shared" si="369"/>
        <v>5200</v>
      </c>
      <c r="U2364" s="83">
        <f t="shared" si="368"/>
        <v>5824.0000000000009</v>
      </c>
      <c r="V2364" s="9" t="s">
        <v>1341</v>
      </c>
      <c r="W2364" s="153" t="s">
        <v>1410</v>
      </c>
      <c r="X2364" s="244"/>
    </row>
    <row r="2365" spans="1:24" s="226" customFormat="1" ht="102">
      <c r="A2365" s="9" t="s">
        <v>8214</v>
      </c>
      <c r="B2365" s="3" t="s">
        <v>1332</v>
      </c>
      <c r="C2365" s="193" t="s">
        <v>4225</v>
      </c>
      <c r="D2365" s="191" t="s">
        <v>4226</v>
      </c>
      <c r="E2365" s="200" t="s">
        <v>5417</v>
      </c>
      <c r="F2365" s="244"/>
      <c r="G2365" s="162" t="s">
        <v>384</v>
      </c>
      <c r="H2365" s="242">
        <v>0</v>
      </c>
      <c r="I2365" s="34">
        <v>470000000</v>
      </c>
      <c r="J2365" s="21" t="s">
        <v>1330</v>
      </c>
      <c r="K2365" s="17" t="s">
        <v>1647</v>
      </c>
      <c r="L2365" s="236" t="s">
        <v>3930</v>
      </c>
      <c r="M2365" s="141" t="s">
        <v>383</v>
      </c>
      <c r="N2365" s="364" t="s">
        <v>6116</v>
      </c>
      <c r="O2365" s="3" t="s">
        <v>1382</v>
      </c>
      <c r="P2365" s="7" t="s">
        <v>1354</v>
      </c>
      <c r="Q2365" s="3" t="s">
        <v>1195</v>
      </c>
      <c r="R2365" s="260">
        <v>1</v>
      </c>
      <c r="S2365" s="102">
        <v>13000</v>
      </c>
      <c r="T2365" s="254">
        <f t="shared" si="369"/>
        <v>13000</v>
      </c>
      <c r="U2365" s="83">
        <f t="shared" si="368"/>
        <v>14560.000000000002</v>
      </c>
      <c r="V2365" s="9" t="s">
        <v>1341</v>
      </c>
      <c r="W2365" s="153" t="s">
        <v>1410</v>
      </c>
      <c r="X2365" s="244"/>
    </row>
    <row r="2366" spans="1:24" s="226" customFormat="1" ht="102">
      <c r="A2366" s="9" t="s">
        <v>8215</v>
      </c>
      <c r="B2366" s="3" t="s">
        <v>1332</v>
      </c>
      <c r="C2366" s="193" t="s">
        <v>4225</v>
      </c>
      <c r="D2366" s="191" t="s">
        <v>4226</v>
      </c>
      <c r="E2366" s="200" t="s">
        <v>5418</v>
      </c>
      <c r="F2366" s="244"/>
      <c r="G2366" s="162" t="s">
        <v>384</v>
      </c>
      <c r="H2366" s="242">
        <v>0</v>
      </c>
      <c r="I2366" s="34">
        <v>470000000</v>
      </c>
      <c r="J2366" s="21" t="s">
        <v>1330</v>
      </c>
      <c r="K2366" s="17" t="s">
        <v>1647</v>
      </c>
      <c r="L2366" s="236" t="s">
        <v>3930</v>
      </c>
      <c r="M2366" s="141" t="s">
        <v>383</v>
      </c>
      <c r="N2366" s="364" t="s">
        <v>6116</v>
      </c>
      <c r="O2366" s="3" t="s">
        <v>1382</v>
      </c>
      <c r="P2366" s="7" t="s">
        <v>1354</v>
      </c>
      <c r="Q2366" s="3" t="s">
        <v>1195</v>
      </c>
      <c r="R2366" s="260">
        <v>1</v>
      </c>
      <c r="S2366" s="102">
        <v>13650</v>
      </c>
      <c r="T2366" s="254">
        <f t="shared" si="369"/>
        <v>13650</v>
      </c>
      <c r="U2366" s="83">
        <f t="shared" si="368"/>
        <v>15288.000000000002</v>
      </c>
      <c r="V2366" s="9" t="s">
        <v>1341</v>
      </c>
      <c r="W2366" s="153" t="s">
        <v>1410</v>
      </c>
      <c r="X2366" s="244"/>
    </row>
    <row r="2367" spans="1:24" s="226" customFormat="1" ht="102">
      <c r="A2367" s="9" t="s">
        <v>8216</v>
      </c>
      <c r="B2367" s="3" t="s">
        <v>1332</v>
      </c>
      <c r="C2367" s="193" t="s">
        <v>4225</v>
      </c>
      <c r="D2367" s="191" t="s">
        <v>4226</v>
      </c>
      <c r="E2367" s="200" t="s">
        <v>5419</v>
      </c>
      <c r="F2367" s="244"/>
      <c r="G2367" s="162" t="s">
        <v>384</v>
      </c>
      <c r="H2367" s="242">
        <v>0</v>
      </c>
      <c r="I2367" s="34">
        <v>470000000</v>
      </c>
      <c r="J2367" s="21" t="s">
        <v>1330</v>
      </c>
      <c r="K2367" s="17" t="s">
        <v>1647</v>
      </c>
      <c r="L2367" s="236" t="s">
        <v>3930</v>
      </c>
      <c r="M2367" s="141" t="s">
        <v>383</v>
      </c>
      <c r="N2367" s="364" t="s">
        <v>6116</v>
      </c>
      <c r="O2367" s="3" t="s">
        <v>1382</v>
      </c>
      <c r="P2367" s="7" t="s">
        <v>1354</v>
      </c>
      <c r="Q2367" s="3" t="s">
        <v>1195</v>
      </c>
      <c r="R2367" s="260">
        <v>1</v>
      </c>
      <c r="S2367" s="102">
        <v>4550</v>
      </c>
      <c r="T2367" s="254">
        <f t="shared" si="369"/>
        <v>4550</v>
      </c>
      <c r="U2367" s="83">
        <f t="shared" si="368"/>
        <v>5096.0000000000009</v>
      </c>
      <c r="V2367" s="9" t="s">
        <v>1341</v>
      </c>
      <c r="W2367" s="153" t="s">
        <v>1410</v>
      </c>
      <c r="X2367" s="244"/>
    </row>
    <row r="2368" spans="1:24" s="226" customFormat="1" ht="102">
      <c r="A2368" s="9" t="s">
        <v>8217</v>
      </c>
      <c r="B2368" s="3" t="s">
        <v>1332</v>
      </c>
      <c r="C2368" s="193" t="s">
        <v>4225</v>
      </c>
      <c r="D2368" s="191" t="s">
        <v>4226</v>
      </c>
      <c r="E2368" s="200" t="s">
        <v>5420</v>
      </c>
      <c r="F2368" s="244"/>
      <c r="G2368" s="162" t="s">
        <v>384</v>
      </c>
      <c r="H2368" s="242">
        <v>0</v>
      </c>
      <c r="I2368" s="34">
        <v>470000000</v>
      </c>
      <c r="J2368" s="21" t="s">
        <v>1330</v>
      </c>
      <c r="K2368" s="17" t="s">
        <v>1647</v>
      </c>
      <c r="L2368" s="236" t="s">
        <v>3930</v>
      </c>
      <c r="M2368" s="141" t="s">
        <v>383</v>
      </c>
      <c r="N2368" s="364" t="s">
        <v>6116</v>
      </c>
      <c r="O2368" s="3" t="s">
        <v>1382</v>
      </c>
      <c r="P2368" s="7" t="s">
        <v>1354</v>
      </c>
      <c r="Q2368" s="3" t="s">
        <v>1195</v>
      </c>
      <c r="R2368" s="260">
        <v>1</v>
      </c>
      <c r="S2368" s="102">
        <v>1040</v>
      </c>
      <c r="T2368" s="254">
        <f t="shared" si="369"/>
        <v>1040</v>
      </c>
      <c r="U2368" s="83">
        <f t="shared" si="368"/>
        <v>1164.8000000000002</v>
      </c>
      <c r="V2368" s="9" t="s">
        <v>1341</v>
      </c>
      <c r="W2368" s="153" t="s">
        <v>1410</v>
      </c>
      <c r="X2368" s="244"/>
    </row>
    <row r="2369" spans="1:24" s="226" customFormat="1" ht="102">
      <c r="A2369" s="9" t="s">
        <v>8218</v>
      </c>
      <c r="B2369" s="3" t="s">
        <v>1332</v>
      </c>
      <c r="C2369" s="193" t="s">
        <v>4225</v>
      </c>
      <c r="D2369" s="191" t="s">
        <v>4226</v>
      </c>
      <c r="E2369" s="200" t="s">
        <v>5421</v>
      </c>
      <c r="F2369" s="244"/>
      <c r="G2369" s="162" t="s">
        <v>384</v>
      </c>
      <c r="H2369" s="242">
        <v>0</v>
      </c>
      <c r="I2369" s="34">
        <v>470000000</v>
      </c>
      <c r="J2369" s="21" t="s">
        <v>1330</v>
      </c>
      <c r="K2369" s="17" t="s">
        <v>1647</v>
      </c>
      <c r="L2369" s="236" t="s">
        <v>3930</v>
      </c>
      <c r="M2369" s="141" t="s">
        <v>383</v>
      </c>
      <c r="N2369" s="364" t="s">
        <v>6116</v>
      </c>
      <c r="O2369" s="3" t="s">
        <v>1382</v>
      </c>
      <c r="P2369" s="7" t="s">
        <v>1354</v>
      </c>
      <c r="Q2369" s="3" t="s">
        <v>1195</v>
      </c>
      <c r="R2369" s="260">
        <v>1</v>
      </c>
      <c r="S2369" s="102">
        <v>1950</v>
      </c>
      <c r="T2369" s="254">
        <f t="shared" si="369"/>
        <v>1950</v>
      </c>
      <c r="U2369" s="83">
        <f t="shared" si="368"/>
        <v>2184</v>
      </c>
      <c r="V2369" s="9" t="s">
        <v>1341</v>
      </c>
      <c r="W2369" s="153" t="s">
        <v>1410</v>
      </c>
      <c r="X2369" s="244"/>
    </row>
    <row r="2370" spans="1:24" s="226" customFormat="1" ht="102">
      <c r="A2370" s="9" t="s">
        <v>8219</v>
      </c>
      <c r="B2370" s="3" t="s">
        <v>1332</v>
      </c>
      <c r="C2370" s="193" t="s">
        <v>4225</v>
      </c>
      <c r="D2370" s="191" t="s">
        <v>4226</v>
      </c>
      <c r="E2370" s="200" t="s">
        <v>5422</v>
      </c>
      <c r="F2370" s="244"/>
      <c r="G2370" s="162" t="s">
        <v>384</v>
      </c>
      <c r="H2370" s="242">
        <v>0</v>
      </c>
      <c r="I2370" s="34">
        <v>470000000</v>
      </c>
      <c r="J2370" s="21" t="s">
        <v>1330</v>
      </c>
      <c r="K2370" s="17" t="s">
        <v>1647</v>
      </c>
      <c r="L2370" s="236" t="s">
        <v>3930</v>
      </c>
      <c r="M2370" s="141" t="s">
        <v>383</v>
      </c>
      <c r="N2370" s="364" t="s">
        <v>6116</v>
      </c>
      <c r="O2370" s="3" t="s">
        <v>1382</v>
      </c>
      <c r="P2370" s="7" t="s">
        <v>1354</v>
      </c>
      <c r="Q2370" s="3" t="s">
        <v>1195</v>
      </c>
      <c r="R2370" s="260">
        <v>1</v>
      </c>
      <c r="S2370" s="102">
        <v>5200</v>
      </c>
      <c r="T2370" s="254">
        <f t="shared" si="369"/>
        <v>5200</v>
      </c>
      <c r="U2370" s="83">
        <f t="shared" si="368"/>
        <v>5824.0000000000009</v>
      </c>
      <c r="V2370" s="9" t="s">
        <v>1341</v>
      </c>
      <c r="W2370" s="153" t="s">
        <v>1410</v>
      </c>
      <c r="X2370" s="244"/>
    </row>
    <row r="2371" spans="1:24" s="226" customFormat="1" ht="102">
      <c r="A2371" s="9" t="s">
        <v>8220</v>
      </c>
      <c r="B2371" s="3" t="s">
        <v>1332</v>
      </c>
      <c r="C2371" s="193" t="s">
        <v>4225</v>
      </c>
      <c r="D2371" s="191" t="s">
        <v>4226</v>
      </c>
      <c r="E2371" s="200" t="s">
        <v>5423</v>
      </c>
      <c r="F2371" s="244"/>
      <c r="G2371" s="162" t="s">
        <v>384</v>
      </c>
      <c r="H2371" s="242">
        <v>0</v>
      </c>
      <c r="I2371" s="34">
        <v>470000000</v>
      </c>
      <c r="J2371" s="21" t="s">
        <v>1330</v>
      </c>
      <c r="K2371" s="17" t="s">
        <v>1647</v>
      </c>
      <c r="L2371" s="236" t="s">
        <v>3930</v>
      </c>
      <c r="M2371" s="141" t="s">
        <v>383</v>
      </c>
      <c r="N2371" s="364" t="s">
        <v>6116</v>
      </c>
      <c r="O2371" s="3" t="s">
        <v>1382</v>
      </c>
      <c r="P2371" s="7" t="s">
        <v>1354</v>
      </c>
      <c r="Q2371" s="3" t="s">
        <v>1195</v>
      </c>
      <c r="R2371" s="260">
        <v>1</v>
      </c>
      <c r="S2371" s="102">
        <v>7150</v>
      </c>
      <c r="T2371" s="254">
        <f t="shared" si="369"/>
        <v>7150</v>
      </c>
      <c r="U2371" s="83">
        <f t="shared" si="368"/>
        <v>8008.0000000000009</v>
      </c>
      <c r="V2371" s="9" t="s">
        <v>1341</v>
      </c>
      <c r="W2371" s="153" t="s">
        <v>1410</v>
      </c>
      <c r="X2371" s="244"/>
    </row>
    <row r="2372" spans="1:24" s="226" customFormat="1" ht="102">
      <c r="A2372" s="9" t="s">
        <v>8221</v>
      </c>
      <c r="B2372" s="3" t="s">
        <v>1332</v>
      </c>
      <c r="C2372" s="193" t="s">
        <v>4225</v>
      </c>
      <c r="D2372" s="191" t="s">
        <v>4226</v>
      </c>
      <c r="E2372" s="200" t="s">
        <v>5424</v>
      </c>
      <c r="F2372" s="244"/>
      <c r="G2372" s="162" t="s">
        <v>384</v>
      </c>
      <c r="H2372" s="242">
        <v>0</v>
      </c>
      <c r="I2372" s="34">
        <v>470000000</v>
      </c>
      <c r="J2372" s="21" t="s">
        <v>1330</v>
      </c>
      <c r="K2372" s="17" t="s">
        <v>1647</v>
      </c>
      <c r="L2372" s="236" t="s">
        <v>3930</v>
      </c>
      <c r="M2372" s="141" t="s">
        <v>383</v>
      </c>
      <c r="N2372" s="364" t="s">
        <v>6116</v>
      </c>
      <c r="O2372" s="3" t="s">
        <v>1382</v>
      </c>
      <c r="P2372" s="7" t="s">
        <v>1354</v>
      </c>
      <c r="Q2372" s="3" t="s">
        <v>1195</v>
      </c>
      <c r="R2372" s="260">
        <v>1</v>
      </c>
      <c r="S2372" s="102">
        <v>8450</v>
      </c>
      <c r="T2372" s="254">
        <f t="shared" si="369"/>
        <v>8450</v>
      </c>
      <c r="U2372" s="83">
        <f t="shared" si="368"/>
        <v>9464</v>
      </c>
      <c r="V2372" s="9" t="s">
        <v>1341</v>
      </c>
      <c r="W2372" s="153" t="s">
        <v>1410</v>
      </c>
      <c r="X2372" s="244"/>
    </row>
    <row r="2373" spans="1:24" s="226" customFormat="1" ht="102">
      <c r="A2373" s="9" t="s">
        <v>8222</v>
      </c>
      <c r="B2373" s="3" t="s">
        <v>1332</v>
      </c>
      <c r="C2373" s="193" t="s">
        <v>4225</v>
      </c>
      <c r="D2373" s="191" t="s">
        <v>4226</v>
      </c>
      <c r="E2373" s="200" t="s">
        <v>5425</v>
      </c>
      <c r="F2373" s="244"/>
      <c r="G2373" s="162" t="s">
        <v>384</v>
      </c>
      <c r="H2373" s="242">
        <v>0</v>
      </c>
      <c r="I2373" s="34">
        <v>470000000</v>
      </c>
      <c r="J2373" s="21" t="s">
        <v>1330</v>
      </c>
      <c r="K2373" s="17" t="s">
        <v>1647</v>
      </c>
      <c r="L2373" s="236" t="s">
        <v>3930</v>
      </c>
      <c r="M2373" s="141" t="s">
        <v>383</v>
      </c>
      <c r="N2373" s="364" t="s">
        <v>6116</v>
      </c>
      <c r="O2373" s="3" t="s">
        <v>1382</v>
      </c>
      <c r="P2373" s="7" t="s">
        <v>1354</v>
      </c>
      <c r="Q2373" s="3" t="s">
        <v>1195</v>
      </c>
      <c r="R2373" s="260">
        <v>1</v>
      </c>
      <c r="S2373" s="102">
        <v>5850</v>
      </c>
      <c r="T2373" s="254">
        <f t="shared" si="369"/>
        <v>5850</v>
      </c>
      <c r="U2373" s="83">
        <f t="shared" si="368"/>
        <v>6552.0000000000009</v>
      </c>
      <c r="V2373" s="9" t="s">
        <v>1341</v>
      </c>
      <c r="W2373" s="153" t="s">
        <v>1410</v>
      </c>
      <c r="X2373" s="244"/>
    </row>
    <row r="2374" spans="1:24" s="226" customFormat="1" ht="102">
      <c r="A2374" s="9" t="s">
        <v>8223</v>
      </c>
      <c r="B2374" s="3" t="s">
        <v>1332</v>
      </c>
      <c r="C2374" s="193" t="s">
        <v>4260</v>
      </c>
      <c r="D2374" s="191" t="s">
        <v>4261</v>
      </c>
      <c r="E2374" s="200" t="s">
        <v>5426</v>
      </c>
      <c r="F2374" s="244"/>
      <c r="G2374" s="162" t="s">
        <v>384</v>
      </c>
      <c r="H2374" s="242">
        <v>0</v>
      </c>
      <c r="I2374" s="34">
        <v>470000000</v>
      </c>
      <c r="J2374" s="21" t="s">
        <v>1330</v>
      </c>
      <c r="K2374" s="17" t="s">
        <v>1647</v>
      </c>
      <c r="L2374" s="236" t="s">
        <v>3930</v>
      </c>
      <c r="M2374" s="141" t="s">
        <v>383</v>
      </c>
      <c r="N2374" s="364" t="s">
        <v>6116</v>
      </c>
      <c r="O2374" s="3" t="s">
        <v>1382</v>
      </c>
      <c r="P2374" s="7" t="s">
        <v>1354</v>
      </c>
      <c r="Q2374" s="3" t="s">
        <v>1195</v>
      </c>
      <c r="R2374" s="207">
        <v>1</v>
      </c>
      <c r="S2374" s="102">
        <v>52000</v>
      </c>
      <c r="T2374" s="254">
        <f t="shared" si="369"/>
        <v>52000</v>
      </c>
      <c r="U2374" s="83">
        <f t="shared" si="368"/>
        <v>58240.000000000007</v>
      </c>
      <c r="V2374" s="9" t="s">
        <v>1341</v>
      </c>
      <c r="W2374" s="153" t="s">
        <v>1410</v>
      </c>
      <c r="X2374" s="244"/>
    </row>
    <row r="2375" spans="1:24" s="226" customFormat="1" ht="102">
      <c r="A2375" s="9" t="s">
        <v>8224</v>
      </c>
      <c r="B2375" s="3" t="s">
        <v>1332</v>
      </c>
      <c r="C2375" s="195" t="s">
        <v>5427</v>
      </c>
      <c r="D2375" s="199" t="s">
        <v>5428</v>
      </c>
      <c r="E2375" s="200" t="s">
        <v>5429</v>
      </c>
      <c r="F2375" s="244"/>
      <c r="G2375" s="162" t="s">
        <v>384</v>
      </c>
      <c r="H2375" s="242">
        <v>0</v>
      </c>
      <c r="I2375" s="34">
        <v>470000000</v>
      </c>
      <c r="J2375" s="21" t="s">
        <v>1330</v>
      </c>
      <c r="K2375" s="17" t="s">
        <v>1647</v>
      </c>
      <c r="L2375" s="236" t="s">
        <v>3930</v>
      </c>
      <c r="M2375" s="141" t="s">
        <v>383</v>
      </c>
      <c r="N2375" s="364" t="s">
        <v>6116</v>
      </c>
      <c r="O2375" s="3" t="s">
        <v>1382</v>
      </c>
      <c r="P2375" s="7" t="s">
        <v>1354</v>
      </c>
      <c r="Q2375" s="3" t="s">
        <v>1195</v>
      </c>
      <c r="R2375" s="266">
        <v>1</v>
      </c>
      <c r="S2375" s="102">
        <v>31850</v>
      </c>
      <c r="T2375" s="254">
        <f t="shared" si="369"/>
        <v>31850</v>
      </c>
      <c r="U2375" s="83">
        <f t="shared" si="368"/>
        <v>35672</v>
      </c>
      <c r="V2375" s="9" t="s">
        <v>1341</v>
      </c>
      <c r="W2375" s="153" t="s">
        <v>1410</v>
      </c>
      <c r="X2375" s="244"/>
    </row>
    <row r="2376" spans="1:24" s="226" customFormat="1" ht="102">
      <c r="A2376" s="9" t="s">
        <v>8225</v>
      </c>
      <c r="B2376" s="3" t="s">
        <v>1332</v>
      </c>
      <c r="C2376" s="237"/>
      <c r="D2376" s="202" t="s">
        <v>5430</v>
      </c>
      <c r="E2376" s="200" t="s">
        <v>5431</v>
      </c>
      <c r="F2376" s="244"/>
      <c r="G2376" s="162" t="s">
        <v>384</v>
      </c>
      <c r="H2376" s="242">
        <v>0</v>
      </c>
      <c r="I2376" s="34">
        <v>470000000</v>
      </c>
      <c r="J2376" s="21" t="s">
        <v>1330</v>
      </c>
      <c r="K2376" s="17" t="s">
        <v>1647</v>
      </c>
      <c r="L2376" s="236" t="s">
        <v>3930</v>
      </c>
      <c r="M2376" s="141" t="s">
        <v>383</v>
      </c>
      <c r="N2376" s="364" t="s">
        <v>6116</v>
      </c>
      <c r="O2376" s="3" t="s">
        <v>1382</v>
      </c>
      <c r="P2376" s="7" t="s">
        <v>1354</v>
      </c>
      <c r="Q2376" s="3" t="s">
        <v>1195</v>
      </c>
      <c r="R2376" s="260">
        <v>1</v>
      </c>
      <c r="S2376" s="102">
        <v>9100</v>
      </c>
      <c r="T2376" s="254">
        <f t="shared" si="369"/>
        <v>9100</v>
      </c>
      <c r="U2376" s="83">
        <f t="shared" si="368"/>
        <v>10192.000000000002</v>
      </c>
      <c r="V2376" s="9" t="s">
        <v>1341</v>
      </c>
      <c r="W2376" s="153" t="s">
        <v>1410</v>
      </c>
      <c r="X2376" s="244"/>
    </row>
    <row r="2377" spans="1:24" s="226" customFormat="1" ht="102">
      <c r="A2377" s="9" t="s">
        <v>8226</v>
      </c>
      <c r="B2377" s="3" t="s">
        <v>1332</v>
      </c>
      <c r="C2377" s="195" t="s">
        <v>4025</v>
      </c>
      <c r="D2377" s="190" t="s">
        <v>4404</v>
      </c>
      <c r="E2377" s="200" t="s">
        <v>5432</v>
      </c>
      <c r="F2377" s="244"/>
      <c r="G2377" s="162" t="s">
        <v>385</v>
      </c>
      <c r="H2377" s="242">
        <v>0</v>
      </c>
      <c r="I2377" s="34">
        <v>470000000</v>
      </c>
      <c r="J2377" s="21" t="s">
        <v>1330</v>
      </c>
      <c r="K2377" s="17" t="s">
        <v>1647</v>
      </c>
      <c r="L2377" s="236" t="s">
        <v>3930</v>
      </c>
      <c r="M2377" s="141" t="s">
        <v>383</v>
      </c>
      <c r="N2377" s="364" t="s">
        <v>6116</v>
      </c>
      <c r="O2377" s="3" t="s">
        <v>1382</v>
      </c>
      <c r="P2377" s="7" t="s">
        <v>1354</v>
      </c>
      <c r="Q2377" s="3" t="s">
        <v>1195</v>
      </c>
      <c r="R2377" s="200">
        <v>1</v>
      </c>
      <c r="S2377" s="102">
        <v>4305.79</v>
      </c>
      <c r="T2377" s="254">
        <f t="shared" si="369"/>
        <v>4305.79</v>
      </c>
      <c r="U2377" s="83">
        <f t="shared" si="368"/>
        <v>4822.4848000000002</v>
      </c>
      <c r="V2377" s="9" t="s">
        <v>1341</v>
      </c>
      <c r="W2377" s="153" t="s">
        <v>1410</v>
      </c>
      <c r="X2377" s="244"/>
    </row>
    <row r="2378" spans="1:24" s="226" customFormat="1" ht="102">
      <c r="A2378" s="9" t="s">
        <v>8227</v>
      </c>
      <c r="B2378" s="3" t="s">
        <v>1332</v>
      </c>
      <c r="C2378" s="193" t="s">
        <v>4018</v>
      </c>
      <c r="D2378" s="199" t="s">
        <v>4464</v>
      </c>
      <c r="E2378" s="200" t="s">
        <v>5433</v>
      </c>
      <c r="F2378" s="244"/>
      <c r="G2378" s="162" t="s">
        <v>385</v>
      </c>
      <c r="H2378" s="242">
        <v>0</v>
      </c>
      <c r="I2378" s="34">
        <v>470000000</v>
      </c>
      <c r="J2378" s="21" t="s">
        <v>1330</v>
      </c>
      <c r="K2378" s="17" t="s">
        <v>1647</v>
      </c>
      <c r="L2378" s="236" t="s">
        <v>3930</v>
      </c>
      <c r="M2378" s="141" t="s">
        <v>383</v>
      </c>
      <c r="N2378" s="364" t="s">
        <v>6116</v>
      </c>
      <c r="O2378" s="3" t="s">
        <v>1382</v>
      </c>
      <c r="P2378" s="7" t="s">
        <v>1354</v>
      </c>
      <c r="Q2378" s="3" t="s">
        <v>1195</v>
      </c>
      <c r="R2378" s="200">
        <v>2</v>
      </c>
      <c r="S2378" s="102">
        <v>179111.86</v>
      </c>
      <c r="T2378" s="254">
        <f t="shared" si="369"/>
        <v>358223.72</v>
      </c>
      <c r="U2378" s="83">
        <f t="shared" si="368"/>
        <v>401210.56640000001</v>
      </c>
      <c r="V2378" s="9" t="s">
        <v>1341</v>
      </c>
      <c r="W2378" s="153" t="s">
        <v>1410</v>
      </c>
      <c r="X2378" s="244"/>
    </row>
    <row r="2379" spans="1:24" s="226" customFormat="1" ht="102">
      <c r="A2379" s="9" t="s">
        <v>8228</v>
      </c>
      <c r="B2379" s="3" t="s">
        <v>1332</v>
      </c>
      <c r="C2379" s="193" t="s">
        <v>4229</v>
      </c>
      <c r="D2379" s="199" t="s">
        <v>5434</v>
      </c>
      <c r="E2379" s="200" t="s">
        <v>5435</v>
      </c>
      <c r="F2379" s="244"/>
      <c r="G2379" s="162" t="s">
        <v>385</v>
      </c>
      <c r="H2379" s="242">
        <v>0</v>
      </c>
      <c r="I2379" s="34">
        <v>470000000</v>
      </c>
      <c r="J2379" s="21" t="s">
        <v>1330</v>
      </c>
      <c r="K2379" s="17" t="s">
        <v>1647</v>
      </c>
      <c r="L2379" s="236" t="s">
        <v>3930</v>
      </c>
      <c r="M2379" s="141" t="s">
        <v>383</v>
      </c>
      <c r="N2379" s="364" t="s">
        <v>6116</v>
      </c>
      <c r="O2379" s="3" t="s">
        <v>1382</v>
      </c>
      <c r="P2379" s="7" t="s">
        <v>1354</v>
      </c>
      <c r="Q2379" s="3" t="s">
        <v>1195</v>
      </c>
      <c r="R2379" s="199">
        <v>1</v>
      </c>
      <c r="S2379" s="102">
        <v>1607142.86</v>
      </c>
      <c r="T2379" s="254">
        <f t="shared" si="369"/>
        <v>1607142.86</v>
      </c>
      <c r="U2379" s="83">
        <f t="shared" si="368"/>
        <v>1800000.0032000004</v>
      </c>
      <c r="V2379" s="9" t="s">
        <v>1341</v>
      </c>
      <c r="W2379" s="153" t="s">
        <v>1410</v>
      </c>
      <c r="X2379" s="244"/>
    </row>
    <row r="2380" spans="1:24" s="226" customFormat="1" ht="102">
      <c r="A2380" s="9" t="s">
        <v>8229</v>
      </c>
      <c r="B2380" s="3" t="s">
        <v>1332</v>
      </c>
      <c r="C2380" s="193" t="s">
        <v>4229</v>
      </c>
      <c r="D2380" s="191" t="s">
        <v>4230</v>
      </c>
      <c r="E2380" s="200" t="s">
        <v>5436</v>
      </c>
      <c r="F2380" s="244"/>
      <c r="G2380" s="162" t="s">
        <v>385</v>
      </c>
      <c r="H2380" s="242">
        <v>0</v>
      </c>
      <c r="I2380" s="34">
        <v>470000000</v>
      </c>
      <c r="J2380" s="21" t="s">
        <v>1330</v>
      </c>
      <c r="K2380" s="17" t="s">
        <v>1647</v>
      </c>
      <c r="L2380" s="236" t="s">
        <v>3930</v>
      </c>
      <c r="M2380" s="141" t="s">
        <v>383</v>
      </c>
      <c r="N2380" s="364" t="s">
        <v>6116</v>
      </c>
      <c r="O2380" s="3" t="s">
        <v>1382</v>
      </c>
      <c r="P2380" s="7" t="s">
        <v>1354</v>
      </c>
      <c r="Q2380" s="3" t="s">
        <v>1195</v>
      </c>
      <c r="R2380" s="199">
        <v>1</v>
      </c>
      <c r="S2380" s="102">
        <v>1294642.8600000001</v>
      </c>
      <c r="T2380" s="254">
        <f t="shared" si="369"/>
        <v>1294642.8600000001</v>
      </c>
      <c r="U2380" s="83">
        <f t="shared" si="368"/>
        <v>1450000.0032000002</v>
      </c>
      <c r="V2380" s="9" t="s">
        <v>1341</v>
      </c>
      <c r="W2380" s="153" t="s">
        <v>1410</v>
      </c>
      <c r="X2380" s="244"/>
    </row>
    <row r="2381" spans="1:24" s="226" customFormat="1" ht="102">
      <c r="A2381" s="9" t="s">
        <v>8230</v>
      </c>
      <c r="B2381" s="3" t="s">
        <v>1332</v>
      </c>
      <c r="C2381" s="193" t="s">
        <v>4229</v>
      </c>
      <c r="D2381" s="191" t="s">
        <v>4230</v>
      </c>
      <c r="E2381" s="200" t="s">
        <v>5437</v>
      </c>
      <c r="F2381" s="244"/>
      <c r="G2381" s="162" t="s">
        <v>385</v>
      </c>
      <c r="H2381" s="242">
        <v>0</v>
      </c>
      <c r="I2381" s="34">
        <v>470000000</v>
      </c>
      <c r="J2381" s="21" t="s">
        <v>1330</v>
      </c>
      <c r="K2381" s="17" t="s">
        <v>1647</v>
      </c>
      <c r="L2381" s="236" t="s">
        <v>3930</v>
      </c>
      <c r="M2381" s="141" t="s">
        <v>383</v>
      </c>
      <c r="N2381" s="364" t="s">
        <v>6116</v>
      </c>
      <c r="O2381" s="3" t="s">
        <v>1382</v>
      </c>
      <c r="P2381" s="7" t="s">
        <v>1354</v>
      </c>
      <c r="Q2381" s="3" t="s">
        <v>1195</v>
      </c>
      <c r="R2381" s="199">
        <v>1</v>
      </c>
      <c r="S2381" s="102">
        <v>17678.57</v>
      </c>
      <c r="T2381" s="254">
        <f t="shared" si="369"/>
        <v>17678.57</v>
      </c>
      <c r="U2381" s="83">
        <f t="shared" si="368"/>
        <v>19799.9984</v>
      </c>
      <c r="V2381" s="9" t="s">
        <v>1341</v>
      </c>
      <c r="W2381" s="153" t="s">
        <v>1410</v>
      </c>
      <c r="X2381" s="244"/>
    </row>
    <row r="2382" spans="1:24" s="226" customFormat="1" ht="102">
      <c r="A2382" s="9" t="s">
        <v>8231</v>
      </c>
      <c r="B2382" s="3" t="s">
        <v>1332</v>
      </c>
      <c r="C2382" s="193" t="s">
        <v>4515</v>
      </c>
      <c r="D2382" s="191" t="s">
        <v>4516</v>
      </c>
      <c r="E2382" s="200" t="s">
        <v>5438</v>
      </c>
      <c r="F2382" s="244"/>
      <c r="G2382" s="162" t="s">
        <v>385</v>
      </c>
      <c r="H2382" s="242">
        <v>0</v>
      </c>
      <c r="I2382" s="34">
        <v>470000000</v>
      </c>
      <c r="J2382" s="21" t="s">
        <v>1330</v>
      </c>
      <c r="K2382" s="17" t="s">
        <v>1647</v>
      </c>
      <c r="L2382" s="236" t="s">
        <v>3930</v>
      </c>
      <c r="M2382" s="141" t="s">
        <v>383</v>
      </c>
      <c r="N2382" s="364" t="s">
        <v>6116</v>
      </c>
      <c r="O2382" s="3" t="s">
        <v>1382</v>
      </c>
      <c r="P2382" s="7" t="s">
        <v>1354</v>
      </c>
      <c r="Q2382" s="3" t="s">
        <v>1195</v>
      </c>
      <c r="R2382" s="199">
        <v>1</v>
      </c>
      <c r="S2382" s="102">
        <v>196428.57</v>
      </c>
      <c r="T2382" s="254">
        <f t="shared" si="369"/>
        <v>196428.57</v>
      </c>
      <c r="U2382" s="83">
        <f t="shared" si="368"/>
        <v>219999.99840000004</v>
      </c>
      <c r="V2382" s="9" t="s">
        <v>1341</v>
      </c>
      <c r="W2382" s="153" t="s">
        <v>1410</v>
      </c>
      <c r="X2382" s="244"/>
    </row>
    <row r="2383" spans="1:24" s="226" customFormat="1" ht="102">
      <c r="A2383" s="9" t="s">
        <v>8232</v>
      </c>
      <c r="B2383" s="3" t="s">
        <v>1332</v>
      </c>
      <c r="C2383" s="195" t="s">
        <v>4627</v>
      </c>
      <c r="D2383" s="190" t="s">
        <v>4628</v>
      </c>
      <c r="E2383" s="200" t="s">
        <v>5439</v>
      </c>
      <c r="F2383" s="244"/>
      <c r="G2383" s="162" t="s">
        <v>385</v>
      </c>
      <c r="H2383" s="242">
        <v>0</v>
      </c>
      <c r="I2383" s="34">
        <v>470000000</v>
      </c>
      <c r="J2383" s="21" t="s">
        <v>1330</v>
      </c>
      <c r="K2383" s="17" t="s">
        <v>1647</v>
      </c>
      <c r="L2383" s="236" t="s">
        <v>3930</v>
      </c>
      <c r="M2383" s="141" t="s">
        <v>383</v>
      </c>
      <c r="N2383" s="364" t="s">
        <v>6116</v>
      </c>
      <c r="O2383" s="3" t="s">
        <v>1382</v>
      </c>
      <c r="P2383" s="7" t="s">
        <v>1354</v>
      </c>
      <c r="Q2383" s="3" t="s">
        <v>1195</v>
      </c>
      <c r="R2383" s="199">
        <v>1</v>
      </c>
      <c r="S2383" s="102">
        <v>678571.43</v>
      </c>
      <c r="T2383" s="254">
        <f t="shared" si="369"/>
        <v>678571.43</v>
      </c>
      <c r="U2383" s="83">
        <f t="shared" si="368"/>
        <v>760000.00160000008</v>
      </c>
      <c r="V2383" s="9" t="s">
        <v>1341</v>
      </c>
      <c r="W2383" s="153" t="s">
        <v>1410</v>
      </c>
      <c r="X2383" s="244"/>
    </row>
    <row r="2384" spans="1:24" s="226" customFormat="1" ht="102">
      <c r="A2384" s="9" t="s">
        <v>8233</v>
      </c>
      <c r="B2384" s="3" t="s">
        <v>1332</v>
      </c>
      <c r="C2384" s="193" t="s">
        <v>4515</v>
      </c>
      <c r="D2384" s="191" t="s">
        <v>4516</v>
      </c>
      <c r="E2384" s="200" t="s">
        <v>5440</v>
      </c>
      <c r="F2384" s="244"/>
      <c r="G2384" s="162" t="s">
        <v>385</v>
      </c>
      <c r="H2384" s="242">
        <v>0</v>
      </c>
      <c r="I2384" s="34">
        <v>470000000</v>
      </c>
      <c r="J2384" s="21" t="s">
        <v>1330</v>
      </c>
      <c r="K2384" s="17" t="s">
        <v>1647</v>
      </c>
      <c r="L2384" s="236" t="s">
        <v>3930</v>
      </c>
      <c r="M2384" s="141" t="s">
        <v>383</v>
      </c>
      <c r="N2384" s="364" t="s">
        <v>6116</v>
      </c>
      <c r="O2384" s="3" t="s">
        <v>1382</v>
      </c>
      <c r="P2384" s="7" t="s">
        <v>1354</v>
      </c>
      <c r="Q2384" s="3" t="s">
        <v>1195</v>
      </c>
      <c r="R2384" s="199">
        <v>1</v>
      </c>
      <c r="S2384" s="102">
        <v>87500</v>
      </c>
      <c r="T2384" s="254">
        <f t="shared" si="369"/>
        <v>87500</v>
      </c>
      <c r="U2384" s="83">
        <f t="shared" si="368"/>
        <v>98000.000000000015</v>
      </c>
      <c r="V2384" s="9" t="s">
        <v>1341</v>
      </c>
      <c r="W2384" s="153" t="s">
        <v>1410</v>
      </c>
      <c r="X2384" s="244"/>
    </row>
    <row r="2385" spans="1:24" s="226" customFormat="1" ht="102">
      <c r="A2385" s="9" t="s">
        <v>8234</v>
      </c>
      <c r="B2385" s="3" t="s">
        <v>1332</v>
      </c>
      <c r="C2385" s="193" t="s">
        <v>4515</v>
      </c>
      <c r="D2385" s="191" t="s">
        <v>4516</v>
      </c>
      <c r="E2385" s="200" t="s">
        <v>5441</v>
      </c>
      <c r="F2385" s="244"/>
      <c r="G2385" s="162" t="s">
        <v>385</v>
      </c>
      <c r="H2385" s="242">
        <v>0</v>
      </c>
      <c r="I2385" s="34">
        <v>470000000</v>
      </c>
      <c r="J2385" s="21" t="s">
        <v>1330</v>
      </c>
      <c r="K2385" s="17" t="s">
        <v>1647</v>
      </c>
      <c r="L2385" s="236" t="s">
        <v>3930</v>
      </c>
      <c r="M2385" s="141" t="s">
        <v>383</v>
      </c>
      <c r="N2385" s="364" t="s">
        <v>6116</v>
      </c>
      <c r="O2385" s="3" t="s">
        <v>1382</v>
      </c>
      <c r="P2385" s="7" t="s">
        <v>1354</v>
      </c>
      <c r="Q2385" s="3" t="s">
        <v>1195</v>
      </c>
      <c r="R2385" s="199">
        <v>6</v>
      </c>
      <c r="S2385" s="102">
        <v>7767.86</v>
      </c>
      <c r="T2385" s="254">
        <f t="shared" si="369"/>
        <v>46607.159999999996</v>
      </c>
      <c r="U2385" s="83">
        <f t="shared" si="368"/>
        <v>52200.019200000002</v>
      </c>
      <c r="V2385" s="9" t="s">
        <v>1341</v>
      </c>
      <c r="W2385" s="153" t="s">
        <v>1410</v>
      </c>
      <c r="X2385" s="244"/>
    </row>
    <row r="2386" spans="1:24" s="226" customFormat="1" ht="102">
      <c r="A2386" s="9" t="s">
        <v>8235</v>
      </c>
      <c r="B2386" s="3" t="s">
        <v>1332</v>
      </c>
      <c r="C2386" s="193" t="s">
        <v>4515</v>
      </c>
      <c r="D2386" s="191" t="s">
        <v>4516</v>
      </c>
      <c r="E2386" s="200" t="s">
        <v>5442</v>
      </c>
      <c r="F2386" s="244"/>
      <c r="G2386" s="162" t="s">
        <v>385</v>
      </c>
      <c r="H2386" s="242">
        <v>0</v>
      </c>
      <c r="I2386" s="34">
        <v>470000000</v>
      </c>
      <c r="J2386" s="21" t="s">
        <v>1330</v>
      </c>
      <c r="K2386" s="17" t="s">
        <v>1647</v>
      </c>
      <c r="L2386" s="236" t="s">
        <v>3930</v>
      </c>
      <c r="M2386" s="141" t="s">
        <v>383</v>
      </c>
      <c r="N2386" s="364" t="s">
        <v>6116</v>
      </c>
      <c r="O2386" s="3" t="s">
        <v>1382</v>
      </c>
      <c r="P2386" s="7" t="s">
        <v>1354</v>
      </c>
      <c r="Q2386" s="3" t="s">
        <v>1195</v>
      </c>
      <c r="R2386" s="199">
        <v>6</v>
      </c>
      <c r="S2386" s="102">
        <v>10892.86</v>
      </c>
      <c r="T2386" s="254">
        <f t="shared" si="369"/>
        <v>65357.16</v>
      </c>
      <c r="U2386" s="83">
        <f t="shared" si="368"/>
        <v>73200.01920000001</v>
      </c>
      <c r="V2386" s="9" t="s">
        <v>1341</v>
      </c>
      <c r="W2386" s="153" t="s">
        <v>1410</v>
      </c>
      <c r="X2386" s="244"/>
    </row>
    <row r="2387" spans="1:24" s="226" customFormat="1" ht="102">
      <c r="A2387" s="9" t="s">
        <v>8236</v>
      </c>
      <c r="B2387" s="3" t="s">
        <v>1332</v>
      </c>
      <c r="C2387" s="193" t="s">
        <v>4515</v>
      </c>
      <c r="D2387" s="191" t="s">
        <v>4516</v>
      </c>
      <c r="E2387" s="200" t="s">
        <v>5443</v>
      </c>
      <c r="F2387" s="244"/>
      <c r="G2387" s="162" t="s">
        <v>385</v>
      </c>
      <c r="H2387" s="242">
        <v>0</v>
      </c>
      <c r="I2387" s="34">
        <v>470000000</v>
      </c>
      <c r="J2387" s="21" t="s">
        <v>1330</v>
      </c>
      <c r="K2387" s="17" t="s">
        <v>1647</v>
      </c>
      <c r="L2387" s="236" t="s">
        <v>3930</v>
      </c>
      <c r="M2387" s="141" t="s">
        <v>383</v>
      </c>
      <c r="N2387" s="364" t="s">
        <v>6116</v>
      </c>
      <c r="O2387" s="3" t="s">
        <v>1382</v>
      </c>
      <c r="P2387" s="7" t="s">
        <v>1354</v>
      </c>
      <c r="Q2387" s="3" t="s">
        <v>1195</v>
      </c>
      <c r="R2387" s="199">
        <v>1</v>
      </c>
      <c r="S2387" s="102">
        <v>60714.29</v>
      </c>
      <c r="T2387" s="254">
        <f t="shared" si="369"/>
        <v>60714.29</v>
      </c>
      <c r="U2387" s="83">
        <f t="shared" si="368"/>
        <v>68000.00480000001</v>
      </c>
      <c r="V2387" s="9" t="s">
        <v>1341</v>
      </c>
      <c r="W2387" s="153" t="s">
        <v>1410</v>
      </c>
      <c r="X2387" s="244"/>
    </row>
    <row r="2388" spans="1:24" s="226" customFormat="1" ht="102">
      <c r="A2388" s="9" t="s">
        <v>8237</v>
      </c>
      <c r="B2388" s="3" t="s">
        <v>1332</v>
      </c>
      <c r="C2388" s="193" t="s">
        <v>4515</v>
      </c>
      <c r="D2388" s="191" t="s">
        <v>4516</v>
      </c>
      <c r="E2388" s="200" t="s">
        <v>5444</v>
      </c>
      <c r="F2388" s="244"/>
      <c r="G2388" s="162" t="s">
        <v>385</v>
      </c>
      <c r="H2388" s="242">
        <v>0</v>
      </c>
      <c r="I2388" s="34">
        <v>470000000</v>
      </c>
      <c r="J2388" s="21" t="s">
        <v>1330</v>
      </c>
      <c r="K2388" s="17" t="s">
        <v>1647</v>
      </c>
      <c r="L2388" s="236" t="s">
        <v>3930</v>
      </c>
      <c r="M2388" s="141" t="s">
        <v>383</v>
      </c>
      <c r="N2388" s="364" t="s">
        <v>6116</v>
      </c>
      <c r="O2388" s="3" t="s">
        <v>1382</v>
      </c>
      <c r="P2388" s="7" t="s">
        <v>1354</v>
      </c>
      <c r="Q2388" s="3" t="s">
        <v>1195</v>
      </c>
      <c r="R2388" s="199">
        <v>1</v>
      </c>
      <c r="S2388" s="102">
        <v>66964.289999999994</v>
      </c>
      <c r="T2388" s="254">
        <f t="shared" si="369"/>
        <v>66964.289999999994</v>
      </c>
      <c r="U2388" s="83">
        <f t="shared" si="368"/>
        <v>75000.004799999995</v>
      </c>
      <c r="V2388" s="9" t="s">
        <v>1341</v>
      </c>
      <c r="W2388" s="153" t="s">
        <v>1410</v>
      </c>
      <c r="X2388" s="244"/>
    </row>
    <row r="2389" spans="1:24" s="226" customFormat="1" ht="102">
      <c r="A2389" s="9" t="s">
        <v>8238</v>
      </c>
      <c r="B2389" s="3" t="s">
        <v>1332</v>
      </c>
      <c r="C2389" s="194" t="s">
        <v>3943</v>
      </c>
      <c r="D2389" s="191" t="s">
        <v>3944</v>
      </c>
      <c r="E2389" s="200" t="s">
        <v>5445</v>
      </c>
      <c r="F2389" s="244"/>
      <c r="G2389" s="162" t="s">
        <v>385</v>
      </c>
      <c r="H2389" s="242">
        <v>0</v>
      </c>
      <c r="I2389" s="34">
        <v>470000000</v>
      </c>
      <c r="J2389" s="21" t="s">
        <v>1330</v>
      </c>
      <c r="K2389" s="17" t="s">
        <v>1647</v>
      </c>
      <c r="L2389" s="236" t="s">
        <v>3930</v>
      </c>
      <c r="M2389" s="141" t="s">
        <v>383</v>
      </c>
      <c r="N2389" s="364" t="s">
        <v>6116</v>
      </c>
      <c r="O2389" s="3" t="s">
        <v>1382</v>
      </c>
      <c r="P2389" s="7" t="s">
        <v>1354</v>
      </c>
      <c r="Q2389" s="3" t="s">
        <v>1195</v>
      </c>
      <c r="R2389" s="199">
        <v>2</v>
      </c>
      <c r="S2389" s="102">
        <v>68068</v>
      </c>
      <c r="T2389" s="254">
        <f t="shared" si="369"/>
        <v>136136</v>
      </c>
      <c r="U2389" s="83">
        <f t="shared" si="368"/>
        <v>152472.32000000001</v>
      </c>
      <c r="V2389" s="9" t="s">
        <v>1341</v>
      </c>
      <c r="W2389" s="153" t="s">
        <v>1410</v>
      </c>
      <c r="X2389" s="244"/>
    </row>
    <row r="2390" spans="1:24" s="226" customFormat="1" ht="102">
      <c r="A2390" s="9" t="s">
        <v>8239</v>
      </c>
      <c r="B2390" s="3" t="s">
        <v>1332</v>
      </c>
      <c r="C2390" s="193" t="s">
        <v>4317</v>
      </c>
      <c r="D2390" s="214" t="s">
        <v>4318</v>
      </c>
      <c r="E2390" s="200" t="s">
        <v>5446</v>
      </c>
      <c r="F2390" s="244"/>
      <c r="G2390" s="162" t="s">
        <v>385</v>
      </c>
      <c r="H2390" s="242">
        <v>0</v>
      </c>
      <c r="I2390" s="34">
        <v>470000000</v>
      </c>
      <c r="J2390" s="21" t="s">
        <v>1330</v>
      </c>
      <c r="K2390" s="17" t="s">
        <v>1647</v>
      </c>
      <c r="L2390" s="236" t="s">
        <v>3930</v>
      </c>
      <c r="M2390" s="141" t="s">
        <v>383</v>
      </c>
      <c r="N2390" s="364" t="s">
        <v>6116</v>
      </c>
      <c r="O2390" s="3" t="s">
        <v>1382</v>
      </c>
      <c r="P2390" s="7" t="s">
        <v>1354</v>
      </c>
      <c r="Q2390" s="3" t="s">
        <v>1195</v>
      </c>
      <c r="R2390" s="199">
        <v>4</v>
      </c>
      <c r="S2390" s="102">
        <v>7589.29</v>
      </c>
      <c r="T2390" s="254">
        <f t="shared" si="369"/>
        <v>30357.16</v>
      </c>
      <c r="U2390" s="83">
        <f t="shared" si="368"/>
        <v>34000.019200000002</v>
      </c>
      <c r="V2390" s="9" t="s">
        <v>1341</v>
      </c>
      <c r="W2390" s="153" t="s">
        <v>1410</v>
      </c>
      <c r="X2390" s="244"/>
    </row>
    <row r="2391" spans="1:24" s="226" customFormat="1" ht="102">
      <c r="A2391" s="9" t="s">
        <v>8240</v>
      </c>
      <c r="B2391" s="3" t="s">
        <v>1332</v>
      </c>
      <c r="C2391" s="193" t="s">
        <v>3995</v>
      </c>
      <c r="D2391" s="202" t="s">
        <v>5388</v>
      </c>
      <c r="E2391" s="200" t="s">
        <v>5447</v>
      </c>
      <c r="F2391" s="244"/>
      <c r="G2391" s="162" t="s">
        <v>385</v>
      </c>
      <c r="H2391" s="242">
        <v>0</v>
      </c>
      <c r="I2391" s="34">
        <v>470000000</v>
      </c>
      <c r="J2391" s="21" t="s">
        <v>1330</v>
      </c>
      <c r="K2391" s="17" t="s">
        <v>1647</v>
      </c>
      <c r="L2391" s="236" t="s">
        <v>3930</v>
      </c>
      <c r="M2391" s="141" t="s">
        <v>383</v>
      </c>
      <c r="N2391" s="364" t="s">
        <v>6116</v>
      </c>
      <c r="O2391" s="3" t="s">
        <v>1382</v>
      </c>
      <c r="P2391" s="7" t="s">
        <v>1354</v>
      </c>
      <c r="Q2391" s="3" t="s">
        <v>1195</v>
      </c>
      <c r="R2391" s="199">
        <v>3</v>
      </c>
      <c r="S2391" s="102">
        <v>64090</v>
      </c>
      <c r="T2391" s="254">
        <f t="shared" si="369"/>
        <v>192270</v>
      </c>
      <c r="U2391" s="83">
        <f t="shared" si="368"/>
        <v>215342.40000000002</v>
      </c>
      <c r="V2391" s="9" t="s">
        <v>1341</v>
      </c>
      <c r="W2391" s="153" t="s">
        <v>1410</v>
      </c>
      <c r="X2391" s="244"/>
    </row>
    <row r="2392" spans="1:24" s="226" customFormat="1" ht="102">
      <c r="A2392" s="9" t="s">
        <v>8241</v>
      </c>
      <c r="B2392" s="3" t="s">
        <v>1332</v>
      </c>
      <c r="C2392" s="193" t="s">
        <v>3992</v>
      </c>
      <c r="D2392" s="191" t="s">
        <v>4001</v>
      </c>
      <c r="E2392" s="200" t="s">
        <v>5448</v>
      </c>
      <c r="F2392" s="244"/>
      <c r="G2392" s="162" t="s">
        <v>385</v>
      </c>
      <c r="H2392" s="242">
        <v>0</v>
      </c>
      <c r="I2392" s="34">
        <v>470000000</v>
      </c>
      <c r="J2392" s="21" t="s">
        <v>1330</v>
      </c>
      <c r="K2392" s="17" t="s">
        <v>1647</v>
      </c>
      <c r="L2392" s="236" t="s">
        <v>3930</v>
      </c>
      <c r="M2392" s="141" t="s">
        <v>383</v>
      </c>
      <c r="N2392" s="364" t="s">
        <v>6116</v>
      </c>
      <c r="O2392" s="3" t="s">
        <v>1382</v>
      </c>
      <c r="P2392" s="7" t="s">
        <v>1354</v>
      </c>
      <c r="Q2392" s="3" t="s">
        <v>1195</v>
      </c>
      <c r="R2392" s="210">
        <v>4</v>
      </c>
      <c r="S2392" s="102">
        <v>5535.71</v>
      </c>
      <c r="T2392" s="254">
        <f t="shared" si="369"/>
        <v>22142.84</v>
      </c>
      <c r="U2392" s="83">
        <f t="shared" si="368"/>
        <v>24799.980800000001</v>
      </c>
      <c r="V2392" s="9" t="s">
        <v>1341</v>
      </c>
      <c r="W2392" s="153" t="s">
        <v>1410</v>
      </c>
      <c r="X2392" s="244"/>
    </row>
    <row r="2393" spans="1:24" s="226" customFormat="1" ht="102">
      <c r="A2393" s="9" t="s">
        <v>8242</v>
      </c>
      <c r="B2393" s="3" t="s">
        <v>1332</v>
      </c>
      <c r="C2393" s="193" t="s">
        <v>3992</v>
      </c>
      <c r="D2393" s="191" t="s">
        <v>4001</v>
      </c>
      <c r="E2393" s="200" t="s">
        <v>5449</v>
      </c>
      <c r="F2393" s="244"/>
      <c r="G2393" s="162" t="s">
        <v>385</v>
      </c>
      <c r="H2393" s="242">
        <v>0</v>
      </c>
      <c r="I2393" s="34">
        <v>470000000</v>
      </c>
      <c r="J2393" s="21" t="s">
        <v>1330</v>
      </c>
      <c r="K2393" s="17" t="s">
        <v>1647</v>
      </c>
      <c r="L2393" s="236" t="s">
        <v>3930</v>
      </c>
      <c r="M2393" s="141" t="s">
        <v>383</v>
      </c>
      <c r="N2393" s="364" t="s">
        <v>6116</v>
      </c>
      <c r="O2393" s="3" t="s">
        <v>1382</v>
      </c>
      <c r="P2393" s="7" t="s">
        <v>1354</v>
      </c>
      <c r="Q2393" s="3" t="s">
        <v>1195</v>
      </c>
      <c r="R2393" s="210">
        <v>4</v>
      </c>
      <c r="S2393" s="102">
        <v>1517.86</v>
      </c>
      <c r="T2393" s="254">
        <f t="shared" si="369"/>
        <v>6071.44</v>
      </c>
      <c r="U2393" s="83">
        <f t="shared" si="368"/>
        <v>6800.0128000000004</v>
      </c>
      <c r="V2393" s="9" t="s">
        <v>1341</v>
      </c>
      <c r="W2393" s="153" t="s">
        <v>1410</v>
      </c>
      <c r="X2393" s="244"/>
    </row>
    <row r="2394" spans="1:24" s="226" customFormat="1" ht="102">
      <c r="A2394" s="9" t="s">
        <v>8243</v>
      </c>
      <c r="B2394" s="3" t="s">
        <v>1332</v>
      </c>
      <c r="C2394" s="195" t="s">
        <v>5271</v>
      </c>
      <c r="D2394" s="202" t="s">
        <v>5168</v>
      </c>
      <c r="E2394" s="200" t="s">
        <v>5450</v>
      </c>
      <c r="F2394" s="244"/>
      <c r="G2394" s="162" t="s">
        <v>385</v>
      </c>
      <c r="H2394" s="242">
        <v>0</v>
      </c>
      <c r="I2394" s="34">
        <v>470000000</v>
      </c>
      <c r="J2394" s="21" t="s">
        <v>1330</v>
      </c>
      <c r="K2394" s="17" t="s">
        <v>1647</v>
      </c>
      <c r="L2394" s="236" t="s">
        <v>3930</v>
      </c>
      <c r="M2394" s="141" t="s">
        <v>383</v>
      </c>
      <c r="N2394" s="364" t="s">
        <v>6116</v>
      </c>
      <c r="O2394" s="3" t="s">
        <v>1382</v>
      </c>
      <c r="P2394" s="7" t="s">
        <v>1354</v>
      </c>
      <c r="Q2394" s="3" t="s">
        <v>1195</v>
      </c>
      <c r="R2394" s="210">
        <v>2</v>
      </c>
      <c r="S2394" s="102">
        <v>4752.22</v>
      </c>
      <c r="T2394" s="254">
        <f t="shared" si="369"/>
        <v>9504.44</v>
      </c>
      <c r="U2394" s="83">
        <f t="shared" si="368"/>
        <v>10644.972800000001</v>
      </c>
      <c r="V2394" s="9" t="s">
        <v>1341</v>
      </c>
      <c r="W2394" s="153" t="s">
        <v>1410</v>
      </c>
      <c r="X2394" s="244"/>
    </row>
    <row r="2395" spans="1:24" s="226" customFormat="1" ht="102">
      <c r="A2395" s="9" t="s">
        <v>8244</v>
      </c>
      <c r="B2395" s="3" t="s">
        <v>1332</v>
      </c>
      <c r="C2395" s="195" t="s">
        <v>5451</v>
      </c>
      <c r="D2395" s="202" t="s">
        <v>5272</v>
      </c>
      <c r="E2395" s="200" t="s">
        <v>5452</v>
      </c>
      <c r="F2395" s="244"/>
      <c r="G2395" s="162" t="s">
        <v>385</v>
      </c>
      <c r="H2395" s="242">
        <v>0</v>
      </c>
      <c r="I2395" s="34">
        <v>470000000</v>
      </c>
      <c r="J2395" s="21" t="s">
        <v>1330</v>
      </c>
      <c r="K2395" s="17" t="s">
        <v>1647</v>
      </c>
      <c r="L2395" s="236" t="s">
        <v>3930</v>
      </c>
      <c r="M2395" s="141" t="s">
        <v>383</v>
      </c>
      <c r="N2395" s="364" t="s">
        <v>6116</v>
      </c>
      <c r="O2395" s="3" t="s">
        <v>1382</v>
      </c>
      <c r="P2395" s="7" t="s">
        <v>1354</v>
      </c>
      <c r="Q2395" s="3" t="s">
        <v>1195</v>
      </c>
      <c r="R2395" s="210">
        <v>2</v>
      </c>
      <c r="S2395" s="102">
        <v>6250</v>
      </c>
      <c r="T2395" s="254">
        <f t="shared" si="369"/>
        <v>12500</v>
      </c>
      <c r="U2395" s="83">
        <f t="shared" si="368"/>
        <v>14000.000000000002</v>
      </c>
      <c r="V2395" s="9" t="s">
        <v>1341</v>
      </c>
      <c r="W2395" s="153" t="s">
        <v>1410</v>
      </c>
      <c r="X2395" s="244"/>
    </row>
    <row r="2396" spans="1:24" s="226" customFormat="1" ht="102">
      <c r="A2396" s="9" t="s">
        <v>8245</v>
      </c>
      <c r="B2396" s="3" t="s">
        <v>1332</v>
      </c>
      <c r="C2396" s="194" t="s">
        <v>5453</v>
      </c>
      <c r="D2396" s="191" t="s">
        <v>5145</v>
      </c>
      <c r="E2396" s="200" t="s">
        <v>5454</v>
      </c>
      <c r="F2396" s="244"/>
      <c r="G2396" s="162" t="s">
        <v>385</v>
      </c>
      <c r="H2396" s="242">
        <v>0</v>
      </c>
      <c r="I2396" s="34">
        <v>470000000</v>
      </c>
      <c r="J2396" s="21" t="s">
        <v>1330</v>
      </c>
      <c r="K2396" s="17" t="s">
        <v>1647</v>
      </c>
      <c r="L2396" s="236" t="s">
        <v>3930</v>
      </c>
      <c r="M2396" s="141" t="s">
        <v>383</v>
      </c>
      <c r="N2396" s="364" t="s">
        <v>6116</v>
      </c>
      <c r="O2396" s="3" t="s">
        <v>1382</v>
      </c>
      <c r="P2396" s="7" t="s">
        <v>1354</v>
      </c>
      <c r="Q2396" s="3" t="s">
        <v>1195</v>
      </c>
      <c r="R2396" s="210">
        <v>4</v>
      </c>
      <c r="S2396" s="102">
        <v>27312.29</v>
      </c>
      <c r="T2396" s="254">
        <f t="shared" si="369"/>
        <v>109249.16</v>
      </c>
      <c r="U2396" s="83">
        <f t="shared" si="368"/>
        <v>122359.05920000002</v>
      </c>
      <c r="V2396" s="9" t="s">
        <v>1341</v>
      </c>
      <c r="W2396" s="153" t="s">
        <v>1410</v>
      </c>
      <c r="X2396" s="244"/>
    </row>
    <row r="2397" spans="1:24" s="226" customFormat="1" ht="102">
      <c r="A2397" s="9" t="s">
        <v>8246</v>
      </c>
      <c r="B2397" s="3" t="s">
        <v>1332</v>
      </c>
      <c r="C2397" s="194" t="s">
        <v>5453</v>
      </c>
      <c r="D2397" s="191" t="s">
        <v>5145</v>
      </c>
      <c r="E2397" s="200" t="s">
        <v>5455</v>
      </c>
      <c r="F2397" s="244"/>
      <c r="G2397" s="162" t="s">
        <v>385</v>
      </c>
      <c r="H2397" s="242">
        <v>0</v>
      </c>
      <c r="I2397" s="34">
        <v>470000000</v>
      </c>
      <c r="J2397" s="21" t="s">
        <v>1330</v>
      </c>
      <c r="K2397" s="17" t="s">
        <v>1647</v>
      </c>
      <c r="L2397" s="236" t="s">
        <v>3930</v>
      </c>
      <c r="M2397" s="141" t="s">
        <v>383</v>
      </c>
      <c r="N2397" s="364" t="s">
        <v>6116</v>
      </c>
      <c r="O2397" s="3" t="s">
        <v>1382</v>
      </c>
      <c r="P2397" s="7" t="s">
        <v>1354</v>
      </c>
      <c r="Q2397" s="3" t="s">
        <v>1195</v>
      </c>
      <c r="R2397" s="210">
        <v>10</v>
      </c>
      <c r="S2397" s="102">
        <v>33928.57</v>
      </c>
      <c r="T2397" s="254">
        <f t="shared" si="369"/>
        <v>339285.7</v>
      </c>
      <c r="U2397" s="83">
        <f t="shared" si="368"/>
        <v>379999.98400000005</v>
      </c>
      <c r="V2397" s="9" t="s">
        <v>1341</v>
      </c>
      <c r="W2397" s="153" t="s">
        <v>1410</v>
      </c>
      <c r="X2397" s="244"/>
    </row>
    <row r="2398" spans="1:24" s="226" customFormat="1" ht="102">
      <c r="A2398" s="9" t="s">
        <v>8247</v>
      </c>
      <c r="B2398" s="3" t="s">
        <v>1332</v>
      </c>
      <c r="C2398" s="194" t="s">
        <v>5456</v>
      </c>
      <c r="D2398" s="191" t="s">
        <v>5145</v>
      </c>
      <c r="E2398" s="200" t="s">
        <v>5457</v>
      </c>
      <c r="F2398" s="244"/>
      <c r="G2398" s="162" t="s">
        <v>385</v>
      </c>
      <c r="H2398" s="242">
        <v>0</v>
      </c>
      <c r="I2398" s="34">
        <v>470000000</v>
      </c>
      <c r="J2398" s="21" t="s">
        <v>1330</v>
      </c>
      <c r="K2398" s="17" t="s">
        <v>1647</v>
      </c>
      <c r="L2398" s="236" t="s">
        <v>3930</v>
      </c>
      <c r="M2398" s="141" t="s">
        <v>383</v>
      </c>
      <c r="N2398" s="364" t="s">
        <v>6116</v>
      </c>
      <c r="O2398" s="3" t="s">
        <v>1382</v>
      </c>
      <c r="P2398" s="7" t="s">
        <v>1354</v>
      </c>
      <c r="Q2398" s="3" t="s">
        <v>1195</v>
      </c>
      <c r="R2398" s="210">
        <v>4</v>
      </c>
      <c r="S2398" s="102">
        <v>16696.43</v>
      </c>
      <c r="T2398" s="254">
        <f t="shared" si="369"/>
        <v>66785.72</v>
      </c>
      <c r="U2398" s="83">
        <f t="shared" ref="U2398:U2461" si="370">T2398*1.12</f>
        <v>74800.006400000013</v>
      </c>
      <c r="V2398" s="9" t="s">
        <v>1341</v>
      </c>
      <c r="W2398" s="153" t="s">
        <v>1410</v>
      </c>
      <c r="X2398" s="244"/>
    </row>
    <row r="2399" spans="1:24" s="226" customFormat="1" ht="102">
      <c r="A2399" s="9" t="s">
        <v>8248</v>
      </c>
      <c r="B2399" s="3" t="s">
        <v>1332</v>
      </c>
      <c r="C2399" s="194" t="s">
        <v>5456</v>
      </c>
      <c r="D2399" s="191" t="s">
        <v>5145</v>
      </c>
      <c r="E2399" s="200" t="s">
        <v>5458</v>
      </c>
      <c r="F2399" s="244"/>
      <c r="G2399" s="162" t="s">
        <v>385</v>
      </c>
      <c r="H2399" s="242">
        <v>0</v>
      </c>
      <c r="I2399" s="34">
        <v>470000000</v>
      </c>
      <c r="J2399" s="21" t="s">
        <v>1330</v>
      </c>
      <c r="K2399" s="17" t="s">
        <v>1647</v>
      </c>
      <c r="L2399" s="236" t="s">
        <v>3930</v>
      </c>
      <c r="M2399" s="141" t="s">
        <v>383</v>
      </c>
      <c r="N2399" s="364" t="s">
        <v>6116</v>
      </c>
      <c r="O2399" s="3" t="s">
        <v>1382</v>
      </c>
      <c r="P2399" s="7" t="s">
        <v>1354</v>
      </c>
      <c r="Q2399" s="3" t="s">
        <v>1195</v>
      </c>
      <c r="R2399" s="210">
        <v>10</v>
      </c>
      <c r="S2399" s="102">
        <v>16696.43</v>
      </c>
      <c r="T2399" s="254">
        <f t="shared" si="369"/>
        <v>166964.29999999999</v>
      </c>
      <c r="U2399" s="83">
        <f t="shared" si="370"/>
        <v>187000.016</v>
      </c>
      <c r="V2399" s="9" t="s">
        <v>1341</v>
      </c>
      <c r="W2399" s="153" t="s">
        <v>1410</v>
      </c>
      <c r="X2399" s="244"/>
    </row>
    <row r="2400" spans="1:24" s="226" customFormat="1" ht="102">
      <c r="A2400" s="9" t="s">
        <v>8249</v>
      </c>
      <c r="B2400" s="3" t="s">
        <v>1332</v>
      </c>
      <c r="C2400" s="193" t="s">
        <v>5459</v>
      </c>
      <c r="D2400" s="191" t="s">
        <v>5460</v>
      </c>
      <c r="E2400" s="212" t="s">
        <v>5461</v>
      </c>
      <c r="F2400" s="244"/>
      <c r="G2400" s="162" t="s">
        <v>385</v>
      </c>
      <c r="H2400" s="242">
        <v>0</v>
      </c>
      <c r="I2400" s="34">
        <v>470000000</v>
      </c>
      <c r="J2400" s="21" t="s">
        <v>1330</v>
      </c>
      <c r="K2400" s="17" t="s">
        <v>1647</v>
      </c>
      <c r="L2400" s="236" t="s">
        <v>3930</v>
      </c>
      <c r="M2400" s="141" t="s">
        <v>383</v>
      </c>
      <c r="N2400" s="364" t="s">
        <v>6116</v>
      </c>
      <c r="O2400" s="3" t="s">
        <v>1382</v>
      </c>
      <c r="P2400" s="7" t="s">
        <v>1354</v>
      </c>
      <c r="Q2400" s="3" t="s">
        <v>1195</v>
      </c>
      <c r="R2400" s="212">
        <v>1</v>
      </c>
      <c r="S2400" s="102">
        <v>49107.14</v>
      </c>
      <c r="T2400" s="254">
        <f t="shared" si="369"/>
        <v>49107.14</v>
      </c>
      <c r="U2400" s="83">
        <f t="shared" si="370"/>
        <v>54999.996800000008</v>
      </c>
      <c r="V2400" s="9" t="s">
        <v>1341</v>
      </c>
      <c r="W2400" s="153" t="s">
        <v>1410</v>
      </c>
      <c r="X2400" s="244"/>
    </row>
    <row r="2401" spans="1:24" s="226" customFormat="1" ht="102">
      <c r="A2401" s="9" t="s">
        <v>8250</v>
      </c>
      <c r="B2401" s="3" t="s">
        <v>1332</v>
      </c>
      <c r="C2401" s="194" t="s">
        <v>3943</v>
      </c>
      <c r="D2401" s="191" t="s">
        <v>3944</v>
      </c>
      <c r="E2401" s="212" t="s">
        <v>5462</v>
      </c>
      <c r="F2401" s="244"/>
      <c r="G2401" s="162" t="s">
        <v>385</v>
      </c>
      <c r="H2401" s="242">
        <v>0</v>
      </c>
      <c r="I2401" s="34">
        <v>470000000</v>
      </c>
      <c r="J2401" s="21" t="s">
        <v>1330</v>
      </c>
      <c r="K2401" s="17" t="s">
        <v>1647</v>
      </c>
      <c r="L2401" s="236" t="s">
        <v>3930</v>
      </c>
      <c r="M2401" s="141" t="s">
        <v>383</v>
      </c>
      <c r="N2401" s="364" t="s">
        <v>6116</v>
      </c>
      <c r="O2401" s="3" t="s">
        <v>1382</v>
      </c>
      <c r="P2401" s="7" t="s">
        <v>1354</v>
      </c>
      <c r="Q2401" s="3" t="s">
        <v>1195</v>
      </c>
      <c r="R2401" s="212">
        <v>2</v>
      </c>
      <c r="S2401" s="102">
        <v>142857.14000000001</v>
      </c>
      <c r="T2401" s="254">
        <f t="shared" si="369"/>
        <v>285714.28000000003</v>
      </c>
      <c r="U2401" s="83">
        <f t="shared" si="370"/>
        <v>319999.99360000005</v>
      </c>
      <c r="V2401" s="9" t="s">
        <v>1341</v>
      </c>
      <c r="W2401" s="153" t="s">
        <v>1410</v>
      </c>
      <c r="X2401" s="244"/>
    </row>
    <row r="2402" spans="1:24" s="226" customFormat="1" ht="102">
      <c r="A2402" s="9" t="s">
        <v>8251</v>
      </c>
      <c r="B2402" s="3" t="s">
        <v>1332</v>
      </c>
      <c r="C2402" s="195" t="s">
        <v>4207</v>
      </c>
      <c r="D2402" s="215" t="s">
        <v>5463</v>
      </c>
      <c r="E2402" s="212" t="s">
        <v>5464</v>
      </c>
      <c r="F2402" s="244"/>
      <c r="G2402" s="162" t="s">
        <v>385</v>
      </c>
      <c r="H2402" s="242">
        <v>0</v>
      </c>
      <c r="I2402" s="34">
        <v>470000000</v>
      </c>
      <c r="J2402" s="21" t="s">
        <v>1330</v>
      </c>
      <c r="K2402" s="17" t="s">
        <v>1647</v>
      </c>
      <c r="L2402" s="236" t="s">
        <v>3930</v>
      </c>
      <c r="M2402" s="141" t="s">
        <v>383</v>
      </c>
      <c r="N2402" s="364" t="s">
        <v>6116</v>
      </c>
      <c r="O2402" s="3" t="s">
        <v>1382</v>
      </c>
      <c r="P2402" s="7" t="s">
        <v>1354</v>
      </c>
      <c r="Q2402" s="3" t="s">
        <v>1195</v>
      </c>
      <c r="R2402" s="212">
        <v>1</v>
      </c>
      <c r="S2402" s="102">
        <v>52678.57</v>
      </c>
      <c r="T2402" s="254">
        <f t="shared" si="369"/>
        <v>52678.57</v>
      </c>
      <c r="U2402" s="83">
        <f t="shared" si="370"/>
        <v>58999.998400000004</v>
      </c>
      <c r="V2402" s="9" t="s">
        <v>1341</v>
      </c>
      <c r="W2402" s="153" t="s">
        <v>1410</v>
      </c>
      <c r="X2402" s="244"/>
    </row>
    <row r="2403" spans="1:24" s="226" customFormat="1" ht="102">
      <c r="A2403" s="9" t="s">
        <v>8252</v>
      </c>
      <c r="B2403" s="3" t="s">
        <v>1332</v>
      </c>
      <c r="C2403" s="193" t="s">
        <v>4018</v>
      </c>
      <c r="D2403" s="191" t="s">
        <v>4019</v>
      </c>
      <c r="E2403" s="212" t="s">
        <v>5465</v>
      </c>
      <c r="F2403" s="244"/>
      <c r="G2403" s="162" t="s">
        <v>385</v>
      </c>
      <c r="H2403" s="242">
        <v>0</v>
      </c>
      <c r="I2403" s="34">
        <v>470000000</v>
      </c>
      <c r="J2403" s="21" t="s">
        <v>1330</v>
      </c>
      <c r="K2403" s="17" t="s">
        <v>1647</v>
      </c>
      <c r="L2403" s="236" t="s">
        <v>3930</v>
      </c>
      <c r="M2403" s="141" t="s">
        <v>383</v>
      </c>
      <c r="N2403" s="364" t="s">
        <v>6116</v>
      </c>
      <c r="O2403" s="3" t="s">
        <v>1382</v>
      </c>
      <c r="P2403" s="7" t="s">
        <v>1354</v>
      </c>
      <c r="Q2403" s="3" t="s">
        <v>1195</v>
      </c>
      <c r="R2403" s="212">
        <v>1</v>
      </c>
      <c r="S2403" s="102">
        <v>7053.57</v>
      </c>
      <c r="T2403" s="254">
        <f t="shared" si="369"/>
        <v>7053.57</v>
      </c>
      <c r="U2403" s="83">
        <f t="shared" si="370"/>
        <v>7899.9984000000004</v>
      </c>
      <c r="V2403" s="9" t="s">
        <v>1341</v>
      </c>
      <c r="W2403" s="153" t="s">
        <v>1410</v>
      </c>
      <c r="X2403" s="244"/>
    </row>
    <row r="2404" spans="1:24" s="226" customFormat="1" ht="102">
      <c r="A2404" s="9" t="s">
        <v>8253</v>
      </c>
      <c r="B2404" s="3" t="s">
        <v>1332</v>
      </c>
      <c r="C2404" s="193" t="s">
        <v>4018</v>
      </c>
      <c r="D2404" s="191" t="s">
        <v>4019</v>
      </c>
      <c r="E2404" s="212" t="s">
        <v>5466</v>
      </c>
      <c r="F2404" s="244"/>
      <c r="G2404" s="162" t="s">
        <v>385</v>
      </c>
      <c r="H2404" s="242">
        <v>0</v>
      </c>
      <c r="I2404" s="34">
        <v>470000000</v>
      </c>
      <c r="J2404" s="21" t="s">
        <v>1330</v>
      </c>
      <c r="K2404" s="17" t="s">
        <v>1647</v>
      </c>
      <c r="L2404" s="236" t="s">
        <v>3930</v>
      </c>
      <c r="M2404" s="141" t="s">
        <v>383</v>
      </c>
      <c r="N2404" s="364" t="s">
        <v>6116</v>
      </c>
      <c r="O2404" s="3" t="s">
        <v>1382</v>
      </c>
      <c r="P2404" s="7" t="s">
        <v>1354</v>
      </c>
      <c r="Q2404" s="3" t="s">
        <v>1195</v>
      </c>
      <c r="R2404" s="212">
        <v>1</v>
      </c>
      <c r="S2404" s="102">
        <v>13035.71</v>
      </c>
      <c r="T2404" s="254">
        <f t="shared" si="369"/>
        <v>13035.71</v>
      </c>
      <c r="U2404" s="83">
        <f t="shared" si="370"/>
        <v>14599.995200000001</v>
      </c>
      <c r="V2404" s="9" t="s">
        <v>1341</v>
      </c>
      <c r="W2404" s="153" t="s">
        <v>1410</v>
      </c>
      <c r="X2404" s="244"/>
    </row>
    <row r="2405" spans="1:24" s="226" customFormat="1" ht="102">
      <c r="A2405" s="9" t="s">
        <v>8254</v>
      </c>
      <c r="B2405" s="3" t="s">
        <v>1332</v>
      </c>
      <c r="C2405" s="193" t="s">
        <v>4018</v>
      </c>
      <c r="D2405" s="191" t="s">
        <v>4019</v>
      </c>
      <c r="E2405" s="212" t="s">
        <v>5467</v>
      </c>
      <c r="F2405" s="244"/>
      <c r="G2405" s="162" t="s">
        <v>385</v>
      </c>
      <c r="H2405" s="242">
        <v>0</v>
      </c>
      <c r="I2405" s="34">
        <v>470000000</v>
      </c>
      <c r="J2405" s="21" t="s">
        <v>1330</v>
      </c>
      <c r="K2405" s="17" t="s">
        <v>1647</v>
      </c>
      <c r="L2405" s="236" t="s">
        <v>3930</v>
      </c>
      <c r="M2405" s="141" t="s">
        <v>383</v>
      </c>
      <c r="N2405" s="364" t="s">
        <v>6116</v>
      </c>
      <c r="O2405" s="3" t="s">
        <v>1382</v>
      </c>
      <c r="P2405" s="7" t="s">
        <v>1354</v>
      </c>
      <c r="Q2405" s="3" t="s">
        <v>1195</v>
      </c>
      <c r="R2405" s="212">
        <v>1</v>
      </c>
      <c r="S2405" s="102">
        <v>68952</v>
      </c>
      <c r="T2405" s="254">
        <f t="shared" si="369"/>
        <v>68952</v>
      </c>
      <c r="U2405" s="83">
        <f t="shared" si="370"/>
        <v>77226.240000000005</v>
      </c>
      <c r="V2405" s="9" t="s">
        <v>1341</v>
      </c>
      <c r="W2405" s="153" t="s">
        <v>1410</v>
      </c>
      <c r="X2405" s="244"/>
    </row>
    <row r="2406" spans="1:24" s="226" customFormat="1" ht="102">
      <c r="A2406" s="9" t="s">
        <v>8255</v>
      </c>
      <c r="B2406" s="3" t="s">
        <v>1332</v>
      </c>
      <c r="C2406" s="193" t="s">
        <v>4229</v>
      </c>
      <c r="D2406" s="191" t="s">
        <v>4230</v>
      </c>
      <c r="E2406" s="213" t="s">
        <v>8917</v>
      </c>
      <c r="F2406" s="244"/>
      <c r="G2406" s="162" t="s">
        <v>385</v>
      </c>
      <c r="H2406" s="242">
        <v>0</v>
      </c>
      <c r="I2406" s="34">
        <v>470000000</v>
      </c>
      <c r="J2406" s="21" t="s">
        <v>1330</v>
      </c>
      <c r="K2406" s="17" t="s">
        <v>1647</v>
      </c>
      <c r="L2406" s="236" t="s">
        <v>3930</v>
      </c>
      <c r="M2406" s="141" t="s">
        <v>383</v>
      </c>
      <c r="N2406" s="364" t="s">
        <v>6116</v>
      </c>
      <c r="O2406" s="3" t="s">
        <v>1382</v>
      </c>
      <c r="P2406" s="7" t="s">
        <v>1354</v>
      </c>
      <c r="Q2406" s="3" t="s">
        <v>1195</v>
      </c>
      <c r="R2406" s="186">
        <v>1</v>
      </c>
      <c r="S2406" s="102">
        <v>693000</v>
      </c>
      <c r="T2406" s="254">
        <f t="shared" si="369"/>
        <v>693000</v>
      </c>
      <c r="U2406" s="83">
        <f t="shared" si="370"/>
        <v>776160.00000000012</v>
      </c>
      <c r="V2406" s="9" t="s">
        <v>1341</v>
      </c>
      <c r="W2406" s="153" t="s">
        <v>1410</v>
      </c>
      <c r="X2406" s="244"/>
    </row>
    <row r="2407" spans="1:24" s="226" customFormat="1" ht="102">
      <c r="A2407" s="9" t="s">
        <v>8256</v>
      </c>
      <c r="B2407" s="3" t="s">
        <v>1332</v>
      </c>
      <c r="C2407" s="193" t="s">
        <v>4260</v>
      </c>
      <c r="D2407" s="216" t="s">
        <v>5468</v>
      </c>
      <c r="E2407" s="200" t="s">
        <v>5469</v>
      </c>
      <c r="F2407" s="244"/>
      <c r="G2407" s="162" t="s">
        <v>385</v>
      </c>
      <c r="H2407" s="242">
        <v>0</v>
      </c>
      <c r="I2407" s="34">
        <v>470000000</v>
      </c>
      <c r="J2407" s="21" t="s">
        <v>1330</v>
      </c>
      <c r="K2407" s="17" t="s">
        <v>1647</v>
      </c>
      <c r="L2407" s="236" t="s">
        <v>3930</v>
      </c>
      <c r="M2407" s="141" t="s">
        <v>383</v>
      </c>
      <c r="N2407" s="364" t="s">
        <v>6116</v>
      </c>
      <c r="O2407" s="3" t="s">
        <v>1382</v>
      </c>
      <c r="P2407" s="7" t="s">
        <v>1354</v>
      </c>
      <c r="Q2407" s="3" t="s">
        <v>1195</v>
      </c>
      <c r="R2407" s="211">
        <v>1</v>
      </c>
      <c r="S2407" s="102">
        <v>1714312.5</v>
      </c>
      <c r="T2407" s="254">
        <f t="shared" si="369"/>
        <v>1714312.5</v>
      </c>
      <c r="U2407" s="83">
        <f t="shared" si="370"/>
        <v>1920030.0000000002</v>
      </c>
      <c r="V2407" s="9" t="s">
        <v>1341</v>
      </c>
      <c r="W2407" s="153" t="s">
        <v>1410</v>
      </c>
      <c r="X2407" s="244"/>
    </row>
    <row r="2408" spans="1:24" s="226" customFormat="1" ht="102">
      <c r="A2408" s="9" t="s">
        <v>8257</v>
      </c>
      <c r="B2408" s="3" t="s">
        <v>1332</v>
      </c>
      <c r="C2408" s="193" t="s">
        <v>5459</v>
      </c>
      <c r="D2408" s="191" t="s">
        <v>5460</v>
      </c>
      <c r="E2408" s="200" t="s">
        <v>5470</v>
      </c>
      <c r="F2408" s="244"/>
      <c r="G2408" s="162" t="s">
        <v>385</v>
      </c>
      <c r="H2408" s="242">
        <v>0</v>
      </c>
      <c r="I2408" s="34">
        <v>470000000</v>
      </c>
      <c r="J2408" s="21" t="s">
        <v>1330</v>
      </c>
      <c r="K2408" s="17" t="s">
        <v>1647</v>
      </c>
      <c r="L2408" s="236" t="s">
        <v>3930</v>
      </c>
      <c r="M2408" s="141" t="s">
        <v>383</v>
      </c>
      <c r="N2408" s="364" t="s">
        <v>6116</v>
      </c>
      <c r="O2408" s="3" t="s">
        <v>1382</v>
      </c>
      <c r="P2408" s="7" t="s">
        <v>1354</v>
      </c>
      <c r="Q2408" s="3" t="s">
        <v>1195</v>
      </c>
      <c r="R2408" s="210">
        <v>1</v>
      </c>
      <c r="S2408" s="102">
        <v>214285.71</v>
      </c>
      <c r="T2408" s="254">
        <f t="shared" ref="T2408:T2471" si="371">R2408*S2408</f>
        <v>214285.71</v>
      </c>
      <c r="U2408" s="83">
        <f t="shared" si="370"/>
        <v>239999.9952</v>
      </c>
      <c r="V2408" s="9" t="s">
        <v>1341</v>
      </c>
      <c r="W2408" s="153" t="s">
        <v>1410</v>
      </c>
      <c r="X2408" s="244"/>
    </row>
    <row r="2409" spans="1:24" s="226" customFormat="1" ht="102">
      <c r="A2409" s="9" t="s">
        <v>8258</v>
      </c>
      <c r="B2409" s="3" t="s">
        <v>1332</v>
      </c>
      <c r="C2409" s="193" t="s">
        <v>4291</v>
      </c>
      <c r="D2409" s="191" t="s">
        <v>4292</v>
      </c>
      <c r="E2409" s="212" t="s">
        <v>5471</v>
      </c>
      <c r="F2409" s="244"/>
      <c r="G2409" s="162" t="s">
        <v>385</v>
      </c>
      <c r="H2409" s="242">
        <v>0</v>
      </c>
      <c r="I2409" s="34">
        <v>470000000</v>
      </c>
      <c r="J2409" s="21" t="s">
        <v>1330</v>
      </c>
      <c r="K2409" s="17" t="s">
        <v>1647</v>
      </c>
      <c r="L2409" s="236" t="s">
        <v>3930</v>
      </c>
      <c r="M2409" s="141" t="s">
        <v>383</v>
      </c>
      <c r="N2409" s="364" t="s">
        <v>6116</v>
      </c>
      <c r="O2409" s="3" t="s">
        <v>1382</v>
      </c>
      <c r="P2409" s="7" t="s">
        <v>1354</v>
      </c>
      <c r="Q2409" s="3" t="s">
        <v>1195</v>
      </c>
      <c r="R2409" s="212">
        <v>1</v>
      </c>
      <c r="S2409" s="102">
        <v>25267.86</v>
      </c>
      <c r="T2409" s="254">
        <f t="shared" si="371"/>
        <v>25267.86</v>
      </c>
      <c r="U2409" s="83">
        <f t="shared" si="370"/>
        <v>28300.003200000003</v>
      </c>
      <c r="V2409" s="9" t="s">
        <v>1341</v>
      </c>
      <c r="W2409" s="153" t="s">
        <v>1410</v>
      </c>
      <c r="X2409" s="244"/>
    </row>
    <row r="2410" spans="1:24" s="226" customFormat="1" ht="102">
      <c r="A2410" s="9" t="s">
        <v>8259</v>
      </c>
      <c r="B2410" s="3" t="s">
        <v>1332</v>
      </c>
      <c r="C2410" s="193" t="s">
        <v>4229</v>
      </c>
      <c r="D2410" s="215" t="s">
        <v>5472</v>
      </c>
      <c r="E2410" s="212" t="s">
        <v>5473</v>
      </c>
      <c r="F2410" s="244"/>
      <c r="G2410" s="162" t="s">
        <v>385</v>
      </c>
      <c r="H2410" s="242">
        <v>0</v>
      </c>
      <c r="I2410" s="34">
        <v>470000000</v>
      </c>
      <c r="J2410" s="21" t="s">
        <v>1330</v>
      </c>
      <c r="K2410" s="17" t="s">
        <v>1647</v>
      </c>
      <c r="L2410" s="236" t="s">
        <v>3930</v>
      </c>
      <c r="M2410" s="141" t="s">
        <v>383</v>
      </c>
      <c r="N2410" s="364" t="s">
        <v>6116</v>
      </c>
      <c r="O2410" s="3" t="s">
        <v>1382</v>
      </c>
      <c r="P2410" s="7" t="s">
        <v>1354</v>
      </c>
      <c r="Q2410" s="3" t="s">
        <v>1195</v>
      </c>
      <c r="R2410" s="212">
        <v>1</v>
      </c>
      <c r="S2410" s="102">
        <v>3113000</v>
      </c>
      <c r="T2410" s="254">
        <f t="shared" si="371"/>
        <v>3113000</v>
      </c>
      <c r="U2410" s="83">
        <f t="shared" si="370"/>
        <v>3486560.0000000005</v>
      </c>
      <c r="V2410" s="9" t="s">
        <v>1341</v>
      </c>
      <c r="W2410" s="153" t="s">
        <v>1410</v>
      </c>
      <c r="X2410" s="244"/>
    </row>
    <row r="2411" spans="1:24" s="226" customFormat="1" ht="102">
      <c r="A2411" s="9" t="s">
        <v>8260</v>
      </c>
      <c r="B2411" s="3" t="s">
        <v>1332</v>
      </c>
      <c r="C2411" s="193" t="s">
        <v>4229</v>
      </c>
      <c r="D2411" s="191" t="s">
        <v>4230</v>
      </c>
      <c r="E2411" s="213" t="s">
        <v>8918</v>
      </c>
      <c r="F2411" s="244"/>
      <c r="G2411" s="162" t="s">
        <v>385</v>
      </c>
      <c r="H2411" s="242">
        <v>0</v>
      </c>
      <c r="I2411" s="34">
        <v>470000000</v>
      </c>
      <c r="J2411" s="21" t="s">
        <v>1330</v>
      </c>
      <c r="K2411" s="17" t="s">
        <v>1647</v>
      </c>
      <c r="L2411" s="236" t="s">
        <v>3930</v>
      </c>
      <c r="M2411" s="141" t="s">
        <v>383</v>
      </c>
      <c r="N2411" s="364" t="s">
        <v>6116</v>
      </c>
      <c r="O2411" s="3" t="s">
        <v>1382</v>
      </c>
      <c r="P2411" s="7" t="s">
        <v>1354</v>
      </c>
      <c r="Q2411" s="3" t="s">
        <v>1195</v>
      </c>
      <c r="R2411" s="212">
        <v>8</v>
      </c>
      <c r="S2411" s="102">
        <v>11000</v>
      </c>
      <c r="T2411" s="254">
        <f t="shared" si="371"/>
        <v>88000</v>
      </c>
      <c r="U2411" s="83">
        <f t="shared" si="370"/>
        <v>98560.000000000015</v>
      </c>
      <c r="V2411" s="9" t="s">
        <v>1341</v>
      </c>
      <c r="W2411" s="153" t="s">
        <v>1410</v>
      </c>
      <c r="X2411" s="244"/>
    </row>
    <row r="2412" spans="1:24" s="226" customFormat="1" ht="102">
      <c r="A2412" s="9" t="s">
        <v>8261</v>
      </c>
      <c r="B2412" s="3" t="s">
        <v>1332</v>
      </c>
      <c r="C2412" s="193" t="s">
        <v>4229</v>
      </c>
      <c r="D2412" s="191" t="s">
        <v>4230</v>
      </c>
      <c r="E2412" s="213" t="s">
        <v>8919</v>
      </c>
      <c r="F2412" s="244"/>
      <c r="G2412" s="162" t="s">
        <v>385</v>
      </c>
      <c r="H2412" s="242">
        <v>0</v>
      </c>
      <c r="I2412" s="34">
        <v>470000000</v>
      </c>
      <c r="J2412" s="21" t="s">
        <v>1330</v>
      </c>
      <c r="K2412" s="17" t="s">
        <v>1647</v>
      </c>
      <c r="L2412" s="236" t="s">
        <v>3930</v>
      </c>
      <c r="M2412" s="141" t="s">
        <v>383</v>
      </c>
      <c r="N2412" s="364" t="s">
        <v>6116</v>
      </c>
      <c r="O2412" s="3" t="s">
        <v>1382</v>
      </c>
      <c r="P2412" s="7" t="s">
        <v>1354</v>
      </c>
      <c r="Q2412" s="3" t="s">
        <v>1195</v>
      </c>
      <c r="R2412" s="212">
        <v>2</v>
      </c>
      <c r="S2412" s="102">
        <v>12800</v>
      </c>
      <c r="T2412" s="254">
        <f t="shared" si="371"/>
        <v>25600</v>
      </c>
      <c r="U2412" s="83">
        <f t="shared" si="370"/>
        <v>28672.000000000004</v>
      </c>
      <c r="V2412" s="9" t="s">
        <v>1341</v>
      </c>
      <c r="W2412" s="153" t="s">
        <v>1410</v>
      </c>
      <c r="X2412" s="244"/>
    </row>
    <row r="2413" spans="1:24" s="226" customFormat="1" ht="102">
      <c r="A2413" s="9" t="s">
        <v>8262</v>
      </c>
      <c r="B2413" s="3" t="s">
        <v>1332</v>
      </c>
      <c r="C2413" s="193" t="s">
        <v>4229</v>
      </c>
      <c r="D2413" s="191" t="s">
        <v>4230</v>
      </c>
      <c r="E2413" s="213" t="s">
        <v>8920</v>
      </c>
      <c r="F2413" s="244"/>
      <c r="G2413" s="162" t="s">
        <v>385</v>
      </c>
      <c r="H2413" s="242">
        <v>0</v>
      </c>
      <c r="I2413" s="34">
        <v>470000000</v>
      </c>
      <c r="J2413" s="21" t="s">
        <v>1330</v>
      </c>
      <c r="K2413" s="17" t="s">
        <v>1647</v>
      </c>
      <c r="L2413" s="236" t="s">
        <v>3930</v>
      </c>
      <c r="M2413" s="141" t="s">
        <v>383</v>
      </c>
      <c r="N2413" s="364" t="s">
        <v>6116</v>
      </c>
      <c r="O2413" s="3" t="s">
        <v>1382</v>
      </c>
      <c r="P2413" s="7" t="s">
        <v>1354</v>
      </c>
      <c r="Q2413" s="3" t="s">
        <v>1195</v>
      </c>
      <c r="R2413" s="186">
        <v>4</v>
      </c>
      <c r="S2413" s="102">
        <v>1100</v>
      </c>
      <c r="T2413" s="254">
        <f t="shared" si="371"/>
        <v>4400</v>
      </c>
      <c r="U2413" s="83">
        <f t="shared" si="370"/>
        <v>4928.0000000000009</v>
      </c>
      <c r="V2413" s="9" t="s">
        <v>1341</v>
      </c>
      <c r="W2413" s="153" t="s">
        <v>1410</v>
      </c>
      <c r="X2413" s="244"/>
    </row>
    <row r="2414" spans="1:24" s="226" customFormat="1" ht="102">
      <c r="A2414" s="9" t="s">
        <v>8263</v>
      </c>
      <c r="B2414" s="3" t="s">
        <v>1332</v>
      </c>
      <c r="C2414" s="193" t="s">
        <v>4229</v>
      </c>
      <c r="D2414" s="191" t="s">
        <v>4230</v>
      </c>
      <c r="E2414" s="185" t="s">
        <v>5474</v>
      </c>
      <c r="F2414" s="244"/>
      <c r="G2414" s="162" t="s">
        <v>385</v>
      </c>
      <c r="H2414" s="242">
        <v>0</v>
      </c>
      <c r="I2414" s="34">
        <v>470000000</v>
      </c>
      <c r="J2414" s="21" t="s">
        <v>1330</v>
      </c>
      <c r="K2414" s="17" t="s">
        <v>1647</v>
      </c>
      <c r="L2414" s="236" t="s">
        <v>3930</v>
      </c>
      <c r="M2414" s="141" t="s">
        <v>383</v>
      </c>
      <c r="N2414" s="364" t="s">
        <v>6116</v>
      </c>
      <c r="O2414" s="3" t="s">
        <v>1382</v>
      </c>
      <c r="P2414" s="7" t="s">
        <v>1354</v>
      </c>
      <c r="Q2414" s="3" t="s">
        <v>1195</v>
      </c>
      <c r="R2414" s="186">
        <v>4</v>
      </c>
      <c r="S2414" s="102">
        <v>6500</v>
      </c>
      <c r="T2414" s="254">
        <f t="shared" si="371"/>
        <v>26000</v>
      </c>
      <c r="U2414" s="83">
        <f t="shared" si="370"/>
        <v>29120.000000000004</v>
      </c>
      <c r="V2414" s="9" t="s">
        <v>1341</v>
      </c>
      <c r="W2414" s="153" t="s">
        <v>1410</v>
      </c>
      <c r="X2414" s="244"/>
    </row>
    <row r="2415" spans="1:24" s="226" customFormat="1" ht="102">
      <c r="A2415" s="9" t="s">
        <v>8264</v>
      </c>
      <c r="B2415" s="3" t="s">
        <v>1332</v>
      </c>
      <c r="C2415" s="193" t="s">
        <v>4229</v>
      </c>
      <c r="D2415" s="191" t="s">
        <v>4230</v>
      </c>
      <c r="E2415" s="213" t="s">
        <v>8921</v>
      </c>
      <c r="F2415" s="244"/>
      <c r="G2415" s="162" t="s">
        <v>385</v>
      </c>
      <c r="H2415" s="242">
        <v>0</v>
      </c>
      <c r="I2415" s="34">
        <v>470000000</v>
      </c>
      <c r="J2415" s="21" t="s">
        <v>1330</v>
      </c>
      <c r="K2415" s="17" t="s">
        <v>1647</v>
      </c>
      <c r="L2415" s="236" t="s">
        <v>3930</v>
      </c>
      <c r="M2415" s="141" t="s">
        <v>383</v>
      </c>
      <c r="N2415" s="364" t="s">
        <v>6116</v>
      </c>
      <c r="O2415" s="3" t="s">
        <v>1382</v>
      </c>
      <c r="P2415" s="7" t="s">
        <v>1354</v>
      </c>
      <c r="Q2415" s="3" t="s">
        <v>1195</v>
      </c>
      <c r="R2415" s="210">
        <v>20</v>
      </c>
      <c r="S2415" s="102">
        <v>120500</v>
      </c>
      <c r="T2415" s="254">
        <f t="shared" si="371"/>
        <v>2410000</v>
      </c>
      <c r="U2415" s="83">
        <f t="shared" si="370"/>
        <v>2699200.0000000005</v>
      </c>
      <c r="V2415" s="9" t="s">
        <v>1341</v>
      </c>
      <c r="W2415" s="153" t="s">
        <v>1410</v>
      </c>
      <c r="X2415" s="244"/>
    </row>
    <row r="2416" spans="1:24" s="226" customFormat="1" ht="102">
      <c r="A2416" s="9" t="s">
        <v>8265</v>
      </c>
      <c r="B2416" s="3" t="s">
        <v>1332</v>
      </c>
      <c r="C2416" s="193" t="s">
        <v>4291</v>
      </c>
      <c r="D2416" s="191" t="s">
        <v>4292</v>
      </c>
      <c r="E2416" s="200" t="s">
        <v>5475</v>
      </c>
      <c r="F2416" s="244"/>
      <c r="G2416" s="162" t="s">
        <v>385</v>
      </c>
      <c r="H2416" s="242">
        <v>0</v>
      </c>
      <c r="I2416" s="34">
        <v>470000000</v>
      </c>
      <c r="J2416" s="21" t="s">
        <v>1330</v>
      </c>
      <c r="K2416" s="17" t="s">
        <v>1647</v>
      </c>
      <c r="L2416" s="236" t="s">
        <v>3930</v>
      </c>
      <c r="M2416" s="141" t="s">
        <v>383</v>
      </c>
      <c r="N2416" s="364" t="s">
        <v>6116</v>
      </c>
      <c r="O2416" s="3" t="s">
        <v>1382</v>
      </c>
      <c r="P2416" s="7" t="s">
        <v>1354</v>
      </c>
      <c r="Q2416" s="3" t="s">
        <v>1195</v>
      </c>
      <c r="R2416" s="210">
        <v>1</v>
      </c>
      <c r="S2416" s="102">
        <v>663000</v>
      </c>
      <c r="T2416" s="254">
        <f t="shared" si="371"/>
        <v>663000</v>
      </c>
      <c r="U2416" s="83">
        <f t="shared" si="370"/>
        <v>742560.00000000012</v>
      </c>
      <c r="V2416" s="9" t="s">
        <v>1341</v>
      </c>
      <c r="W2416" s="153" t="s">
        <v>1410</v>
      </c>
      <c r="X2416" s="244"/>
    </row>
    <row r="2417" spans="1:24" s="226" customFormat="1" ht="102">
      <c r="A2417" s="9" t="s">
        <v>8266</v>
      </c>
      <c r="B2417" s="3" t="s">
        <v>1332</v>
      </c>
      <c r="C2417" s="193" t="s">
        <v>5459</v>
      </c>
      <c r="D2417" s="191" t="s">
        <v>5460</v>
      </c>
      <c r="E2417" s="200" t="s">
        <v>5476</v>
      </c>
      <c r="F2417" s="244"/>
      <c r="G2417" s="162" t="s">
        <v>385</v>
      </c>
      <c r="H2417" s="242">
        <v>0</v>
      </c>
      <c r="I2417" s="34">
        <v>470000000</v>
      </c>
      <c r="J2417" s="21" t="s">
        <v>1330</v>
      </c>
      <c r="K2417" s="17" t="s">
        <v>1647</v>
      </c>
      <c r="L2417" s="236" t="s">
        <v>3930</v>
      </c>
      <c r="M2417" s="141" t="s">
        <v>383</v>
      </c>
      <c r="N2417" s="364" t="s">
        <v>6116</v>
      </c>
      <c r="O2417" s="3" t="s">
        <v>1382</v>
      </c>
      <c r="P2417" s="7" t="s">
        <v>1354</v>
      </c>
      <c r="Q2417" s="3" t="s">
        <v>1195</v>
      </c>
      <c r="R2417" s="210">
        <v>1</v>
      </c>
      <c r="S2417" s="102">
        <v>1060800</v>
      </c>
      <c r="T2417" s="254">
        <f t="shared" si="371"/>
        <v>1060800</v>
      </c>
      <c r="U2417" s="83">
        <f t="shared" si="370"/>
        <v>1188096</v>
      </c>
      <c r="V2417" s="9" t="s">
        <v>1341</v>
      </c>
      <c r="W2417" s="153" t="s">
        <v>1410</v>
      </c>
      <c r="X2417" s="244"/>
    </row>
    <row r="2418" spans="1:24" s="226" customFormat="1" ht="102">
      <c r="A2418" s="9" t="s">
        <v>8267</v>
      </c>
      <c r="B2418" s="3" t="s">
        <v>1332</v>
      </c>
      <c r="C2418" s="194" t="s">
        <v>3943</v>
      </c>
      <c r="D2418" s="191" t="s">
        <v>3944</v>
      </c>
      <c r="E2418" s="200" t="s">
        <v>5477</v>
      </c>
      <c r="F2418" s="244"/>
      <c r="G2418" s="162" t="s">
        <v>385</v>
      </c>
      <c r="H2418" s="242">
        <v>0</v>
      </c>
      <c r="I2418" s="34">
        <v>470000000</v>
      </c>
      <c r="J2418" s="21" t="s">
        <v>1330</v>
      </c>
      <c r="K2418" s="17" t="s">
        <v>1647</v>
      </c>
      <c r="L2418" s="236" t="s">
        <v>3930</v>
      </c>
      <c r="M2418" s="141" t="s">
        <v>383</v>
      </c>
      <c r="N2418" s="364" t="s">
        <v>6116</v>
      </c>
      <c r="O2418" s="3" t="s">
        <v>1382</v>
      </c>
      <c r="P2418" s="7" t="s">
        <v>1354</v>
      </c>
      <c r="Q2418" s="3" t="s">
        <v>1195</v>
      </c>
      <c r="R2418" s="210">
        <v>1</v>
      </c>
      <c r="S2418" s="102">
        <v>46500</v>
      </c>
      <c r="T2418" s="254">
        <f t="shared" si="371"/>
        <v>46500</v>
      </c>
      <c r="U2418" s="83">
        <f t="shared" si="370"/>
        <v>52080.000000000007</v>
      </c>
      <c r="V2418" s="9" t="s">
        <v>1341</v>
      </c>
      <c r="W2418" s="153" t="s">
        <v>1410</v>
      </c>
      <c r="X2418" s="244"/>
    </row>
    <row r="2419" spans="1:24" s="226" customFormat="1" ht="102">
      <c r="A2419" s="9" t="s">
        <v>8268</v>
      </c>
      <c r="B2419" s="3" t="s">
        <v>1332</v>
      </c>
      <c r="C2419" s="195" t="s">
        <v>4035</v>
      </c>
      <c r="D2419" s="202" t="s">
        <v>4036</v>
      </c>
      <c r="E2419" s="200" t="s">
        <v>5478</v>
      </c>
      <c r="F2419" s="244"/>
      <c r="G2419" s="162" t="s">
        <v>385</v>
      </c>
      <c r="H2419" s="242">
        <v>0</v>
      </c>
      <c r="I2419" s="34">
        <v>470000000</v>
      </c>
      <c r="J2419" s="21" t="s">
        <v>1330</v>
      </c>
      <c r="K2419" s="17" t="s">
        <v>1647</v>
      </c>
      <c r="L2419" s="236" t="s">
        <v>3930</v>
      </c>
      <c r="M2419" s="141" t="s">
        <v>383</v>
      </c>
      <c r="N2419" s="364" t="s">
        <v>6116</v>
      </c>
      <c r="O2419" s="3" t="s">
        <v>1382</v>
      </c>
      <c r="P2419" s="7" t="s">
        <v>1354</v>
      </c>
      <c r="Q2419" s="3" t="s">
        <v>1195</v>
      </c>
      <c r="R2419" s="260">
        <v>10</v>
      </c>
      <c r="S2419" s="102">
        <v>6421.14</v>
      </c>
      <c r="T2419" s="254">
        <f t="shared" si="371"/>
        <v>64211.4</v>
      </c>
      <c r="U2419" s="83">
        <f t="shared" si="370"/>
        <v>71916.768000000011</v>
      </c>
      <c r="V2419" s="9" t="s">
        <v>1341</v>
      </c>
      <c r="W2419" s="153" t="s">
        <v>1410</v>
      </c>
      <c r="X2419" s="244"/>
    </row>
    <row r="2420" spans="1:24" s="226" customFormat="1" ht="102">
      <c r="A2420" s="9" t="s">
        <v>8269</v>
      </c>
      <c r="B2420" s="3" t="s">
        <v>1332</v>
      </c>
      <c r="C2420" s="193" t="s">
        <v>4277</v>
      </c>
      <c r="D2420" s="191" t="s">
        <v>4278</v>
      </c>
      <c r="E2420" s="200" t="s">
        <v>5479</v>
      </c>
      <c r="F2420" s="244"/>
      <c r="G2420" s="162" t="s">
        <v>385</v>
      </c>
      <c r="H2420" s="242">
        <v>0</v>
      </c>
      <c r="I2420" s="34">
        <v>470000000</v>
      </c>
      <c r="J2420" s="21" t="s">
        <v>1330</v>
      </c>
      <c r="K2420" s="17" t="s">
        <v>1647</v>
      </c>
      <c r="L2420" s="236" t="s">
        <v>3930</v>
      </c>
      <c r="M2420" s="141" t="s">
        <v>383</v>
      </c>
      <c r="N2420" s="364" t="s">
        <v>6116</v>
      </c>
      <c r="O2420" s="3" t="s">
        <v>1382</v>
      </c>
      <c r="P2420" s="7" t="s">
        <v>1354</v>
      </c>
      <c r="Q2420" s="3" t="s">
        <v>1195</v>
      </c>
      <c r="R2420" s="260">
        <v>2</v>
      </c>
      <c r="S2420" s="102">
        <v>131250</v>
      </c>
      <c r="T2420" s="254">
        <f t="shared" si="371"/>
        <v>262500</v>
      </c>
      <c r="U2420" s="83">
        <f t="shared" si="370"/>
        <v>294000</v>
      </c>
      <c r="V2420" s="9" t="s">
        <v>1341</v>
      </c>
      <c r="W2420" s="153" t="s">
        <v>1410</v>
      </c>
      <c r="X2420" s="244"/>
    </row>
    <row r="2421" spans="1:24" s="226" customFormat="1" ht="102">
      <c r="A2421" s="9" t="s">
        <v>8270</v>
      </c>
      <c r="B2421" s="3" t="s">
        <v>1332</v>
      </c>
      <c r="C2421" s="193" t="s">
        <v>4614</v>
      </c>
      <c r="D2421" s="191" t="s">
        <v>4615</v>
      </c>
      <c r="E2421" s="212" t="s">
        <v>5480</v>
      </c>
      <c r="F2421" s="244"/>
      <c r="G2421" s="162" t="s">
        <v>385</v>
      </c>
      <c r="H2421" s="242">
        <v>0</v>
      </c>
      <c r="I2421" s="34">
        <v>470000000</v>
      </c>
      <c r="J2421" s="21" t="s">
        <v>1330</v>
      </c>
      <c r="K2421" s="17" t="s">
        <v>1647</v>
      </c>
      <c r="L2421" s="236" t="s">
        <v>3930</v>
      </c>
      <c r="M2421" s="141" t="s">
        <v>383</v>
      </c>
      <c r="N2421" s="364" t="s">
        <v>6116</v>
      </c>
      <c r="O2421" s="3" t="s">
        <v>1382</v>
      </c>
      <c r="P2421" s="7" t="s">
        <v>1354</v>
      </c>
      <c r="Q2421" s="3" t="s">
        <v>1195</v>
      </c>
      <c r="R2421" s="212">
        <v>1</v>
      </c>
      <c r="S2421" s="102">
        <v>131429</v>
      </c>
      <c r="T2421" s="254">
        <f t="shared" si="371"/>
        <v>131429</v>
      </c>
      <c r="U2421" s="83">
        <f t="shared" si="370"/>
        <v>147200.48000000001</v>
      </c>
      <c r="V2421" s="9" t="s">
        <v>1341</v>
      </c>
      <c r="W2421" s="153" t="s">
        <v>1410</v>
      </c>
      <c r="X2421" s="244"/>
    </row>
    <row r="2422" spans="1:24" s="226" customFormat="1" ht="102">
      <c r="A2422" s="9" t="s">
        <v>8271</v>
      </c>
      <c r="B2422" s="3" t="s">
        <v>1332</v>
      </c>
      <c r="C2422" s="193" t="s">
        <v>4291</v>
      </c>
      <c r="D2422" s="191" t="s">
        <v>4292</v>
      </c>
      <c r="E2422" s="212" t="s">
        <v>5481</v>
      </c>
      <c r="F2422" s="244"/>
      <c r="G2422" s="162" t="s">
        <v>385</v>
      </c>
      <c r="H2422" s="242">
        <v>0</v>
      </c>
      <c r="I2422" s="34">
        <v>470000000</v>
      </c>
      <c r="J2422" s="21" t="s">
        <v>1330</v>
      </c>
      <c r="K2422" s="17" t="s">
        <v>1647</v>
      </c>
      <c r="L2422" s="236" t="s">
        <v>3930</v>
      </c>
      <c r="M2422" s="141" t="s">
        <v>383</v>
      </c>
      <c r="N2422" s="364" t="s">
        <v>6116</v>
      </c>
      <c r="O2422" s="3" t="s">
        <v>1382</v>
      </c>
      <c r="P2422" s="7" t="s">
        <v>1354</v>
      </c>
      <c r="Q2422" s="3" t="s">
        <v>1195</v>
      </c>
      <c r="R2422" s="212">
        <v>1</v>
      </c>
      <c r="S2422" s="102">
        <v>168750</v>
      </c>
      <c r="T2422" s="254">
        <f t="shared" si="371"/>
        <v>168750</v>
      </c>
      <c r="U2422" s="83">
        <f t="shared" si="370"/>
        <v>189000.00000000003</v>
      </c>
      <c r="V2422" s="9" t="s">
        <v>1341</v>
      </c>
      <c r="W2422" s="153" t="s">
        <v>1410</v>
      </c>
      <c r="X2422" s="244"/>
    </row>
    <row r="2423" spans="1:24" s="226" customFormat="1" ht="102">
      <c r="A2423" s="9" t="s">
        <v>8272</v>
      </c>
      <c r="B2423" s="3" t="s">
        <v>1332</v>
      </c>
      <c r="C2423" s="193" t="s">
        <v>5482</v>
      </c>
      <c r="D2423" s="204" t="s">
        <v>5483</v>
      </c>
      <c r="E2423" s="213" t="s">
        <v>5484</v>
      </c>
      <c r="F2423" s="244"/>
      <c r="G2423" s="162" t="s">
        <v>385</v>
      </c>
      <c r="H2423" s="242">
        <v>0</v>
      </c>
      <c r="I2423" s="34">
        <v>470000000</v>
      </c>
      <c r="J2423" s="21" t="s">
        <v>1330</v>
      </c>
      <c r="K2423" s="17" t="s">
        <v>1647</v>
      </c>
      <c r="L2423" s="236" t="s">
        <v>3930</v>
      </c>
      <c r="M2423" s="141" t="s">
        <v>383</v>
      </c>
      <c r="N2423" s="364" t="s">
        <v>6116</v>
      </c>
      <c r="O2423" s="3" t="s">
        <v>1382</v>
      </c>
      <c r="P2423" s="7" t="s">
        <v>1354</v>
      </c>
      <c r="Q2423" s="3" t="s">
        <v>1195</v>
      </c>
      <c r="R2423" s="212">
        <v>1</v>
      </c>
      <c r="S2423" s="102">
        <v>142857.14000000001</v>
      </c>
      <c r="T2423" s="254">
        <f t="shared" si="371"/>
        <v>142857.14000000001</v>
      </c>
      <c r="U2423" s="83">
        <f t="shared" si="370"/>
        <v>159999.99680000002</v>
      </c>
      <c r="V2423" s="9" t="s">
        <v>1341</v>
      </c>
      <c r="W2423" s="153" t="s">
        <v>1410</v>
      </c>
      <c r="X2423" s="244"/>
    </row>
    <row r="2424" spans="1:24" s="226" customFormat="1" ht="102">
      <c r="A2424" s="9" t="s">
        <v>8273</v>
      </c>
      <c r="B2424" s="3" t="s">
        <v>1332</v>
      </c>
      <c r="C2424" s="193" t="s">
        <v>5121</v>
      </c>
      <c r="D2424" s="204" t="s">
        <v>5122</v>
      </c>
      <c r="E2424" s="213" t="s">
        <v>5485</v>
      </c>
      <c r="F2424" s="244"/>
      <c r="G2424" s="162" t="s">
        <v>385</v>
      </c>
      <c r="H2424" s="242">
        <v>0</v>
      </c>
      <c r="I2424" s="34">
        <v>470000000</v>
      </c>
      <c r="J2424" s="21" t="s">
        <v>1330</v>
      </c>
      <c r="K2424" s="17" t="s">
        <v>1647</v>
      </c>
      <c r="L2424" s="236" t="s">
        <v>3930</v>
      </c>
      <c r="M2424" s="141" t="s">
        <v>383</v>
      </c>
      <c r="N2424" s="364" t="s">
        <v>6116</v>
      </c>
      <c r="O2424" s="3" t="s">
        <v>1382</v>
      </c>
      <c r="P2424" s="7" t="s">
        <v>1354</v>
      </c>
      <c r="Q2424" s="3" t="s">
        <v>1195</v>
      </c>
      <c r="R2424" s="212">
        <v>1</v>
      </c>
      <c r="S2424" s="102">
        <v>214285.71</v>
      </c>
      <c r="T2424" s="254">
        <f t="shared" si="371"/>
        <v>214285.71</v>
      </c>
      <c r="U2424" s="83">
        <f t="shared" si="370"/>
        <v>239999.9952</v>
      </c>
      <c r="V2424" s="9" t="s">
        <v>1341</v>
      </c>
      <c r="W2424" s="153" t="s">
        <v>1410</v>
      </c>
      <c r="X2424" s="244"/>
    </row>
    <row r="2425" spans="1:24" s="226" customFormat="1" ht="102">
      <c r="A2425" s="9" t="s">
        <v>8274</v>
      </c>
      <c r="B2425" s="3" t="s">
        <v>1332</v>
      </c>
      <c r="C2425" s="193" t="s">
        <v>5486</v>
      </c>
      <c r="D2425" s="204" t="s">
        <v>5092</v>
      </c>
      <c r="E2425" s="213" t="s">
        <v>5487</v>
      </c>
      <c r="F2425" s="244"/>
      <c r="G2425" s="162" t="s">
        <v>385</v>
      </c>
      <c r="H2425" s="242">
        <v>0</v>
      </c>
      <c r="I2425" s="34">
        <v>470000000</v>
      </c>
      <c r="J2425" s="21" t="s">
        <v>1330</v>
      </c>
      <c r="K2425" s="17" t="s">
        <v>1647</v>
      </c>
      <c r="L2425" s="236" t="s">
        <v>3930</v>
      </c>
      <c r="M2425" s="141" t="s">
        <v>383</v>
      </c>
      <c r="N2425" s="364" t="s">
        <v>6116</v>
      </c>
      <c r="O2425" s="3" t="s">
        <v>1382</v>
      </c>
      <c r="P2425" s="7" t="s">
        <v>1354</v>
      </c>
      <c r="Q2425" s="3" t="s">
        <v>1195</v>
      </c>
      <c r="R2425" s="212">
        <v>1</v>
      </c>
      <c r="S2425" s="102">
        <v>348214.29</v>
      </c>
      <c r="T2425" s="254">
        <f t="shared" si="371"/>
        <v>348214.29</v>
      </c>
      <c r="U2425" s="83">
        <f t="shared" si="370"/>
        <v>390000.0048</v>
      </c>
      <c r="V2425" s="9" t="s">
        <v>1341</v>
      </c>
      <c r="W2425" s="153" t="s">
        <v>1410</v>
      </c>
      <c r="X2425" s="244"/>
    </row>
    <row r="2426" spans="1:24" s="226" customFormat="1" ht="102">
      <c r="A2426" s="9" t="s">
        <v>8275</v>
      </c>
      <c r="B2426" s="3" t="s">
        <v>1332</v>
      </c>
      <c r="C2426" s="193" t="s">
        <v>5486</v>
      </c>
      <c r="D2426" s="204" t="s">
        <v>5252</v>
      </c>
      <c r="E2426" s="213" t="s">
        <v>5488</v>
      </c>
      <c r="F2426" s="244"/>
      <c r="G2426" s="162" t="s">
        <v>385</v>
      </c>
      <c r="H2426" s="242">
        <v>0</v>
      </c>
      <c r="I2426" s="34">
        <v>470000000</v>
      </c>
      <c r="J2426" s="21" t="s">
        <v>1330</v>
      </c>
      <c r="K2426" s="17" t="s">
        <v>1647</v>
      </c>
      <c r="L2426" s="236" t="s">
        <v>3930</v>
      </c>
      <c r="M2426" s="141" t="s">
        <v>383</v>
      </c>
      <c r="N2426" s="364" t="s">
        <v>6116</v>
      </c>
      <c r="O2426" s="3" t="s">
        <v>1382</v>
      </c>
      <c r="P2426" s="7" t="s">
        <v>1354</v>
      </c>
      <c r="Q2426" s="3" t="s">
        <v>1195</v>
      </c>
      <c r="R2426" s="212">
        <v>1</v>
      </c>
      <c r="S2426" s="102">
        <v>348214.29</v>
      </c>
      <c r="T2426" s="254">
        <f t="shared" si="371"/>
        <v>348214.29</v>
      </c>
      <c r="U2426" s="83">
        <f t="shared" si="370"/>
        <v>390000.0048</v>
      </c>
      <c r="V2426" s="9" t="s">
        <v>1341</v>
      </c>
      <c r="W2426" s="153" t="s">
        <v>1410</v>
      </c>
      <c r="X2426" s="244"/>
    </row>
    <row r="2427" spans="1:24" s="226" customFormat="1" ht="102">
      <c r="A2427" s="9" t="s">
        <v>8276</v>
      </c>
      <c r="B2427" s="3" t="s">
        <v>1332</v>
      </c>
      <c r="C2427" s="193" t="s">
        <v>5489</v>
      </c>
      <c r="D2427" s="204" t="s">
        <v>5490</v>
      </c>
      <c r="E2427" s="212" t="s">
        <v>5491</v>
      </c>
      <c r="F2427" s="244"/>
      <c r="G2427" s="162" t="s">
        <v>385</v>
      </c>
      <c r="H2427" s="242">
        <v>0</v>
      </c>
      <c r="I2427" s="34">
        <v>470000000</v>
      </c>
      <c r="J2427" s="21" t="s">
        <v>1330</v>
      </c>
      <c r="K2427" s="17" t="s">
        <v>1647</v>
      </c>
      <c r="L2427" s="236" t="s">
        <v>3930</v>
      </c>
      <c r="M2427" s="141" t="s">
        <v>383</v>
      </c>
      <c r="N2427" s="364" t="s">
        <v>6116</v>
      </c>
      <c r="O2427" s="3" t="s">
        <v>1382</v>
      </c>
      <c r="P2427" s="7" t="s">
        <v>1354</v>
      </c>
      <c r="Q2427" s="3" t="s">
        <v>1195</v>
      </c>
      <c r="R2427" s="212">
        <v>1</v>
      </c>
      <c r="S2427" s="102">
        <v>390352.86</v>
      </c>
      <c r="T2427" s="254">
        <f t="shared" si="371"/>
        <v>390352.86</v>
      </c>
      <c r="U2427" s="83">
        <f t="shared" si="370"/>
        <v>437195.20320000005</v>
      </c>
      <c r="V2427" s="9" t="s">
        <v>1341</v>
      </c>
      <c r="W2427" s="153" t="s">
        <v>1410</v>
      </c>
      <c r="X2427" s="244"/>
    </row>
    <row r="2428" spans="1:24" s="226" customFormat="1" ht="102">
      <c r="A2428" s="9" t="s">
        <v>8277</v>
      </c>
      <c r="B2428" s="3" t="s">
        <v>1332</v>
      </c>
      <c r="C2428" s="193" t="s">
        <v>5489</v>
      </c>
      <c r="D2428" s="204" t="s">
        <v>5490</v>
      </c>
      <c r="E2428" s="212" t="s">
        <v>5492</v>
      </c>
      <c r="F2428" s="244"/>
      <c r="G2428" s="162" t="s">
        <v>385</v>
      </c>
      <c r="H2428" s="242">
        <v>0</v>
      </c>
      <c r="I2428" s="34">
        <v>470000000</v>
      </c>
      <c r="J2428" s="21" t="s">
        <v>1330</v>
      </c>
      <c r="K2428" s="17" t="s">
        <v>1647</v>
      </c>
      <c r="L2428" s="236" t="s">
        <v>3930</v>
      </c>
      <c r="M2428" s="141" t="s">
        <v>383</v>
      </c>
      <c r="N2428" s="364" t="s">
        <v>6116</v>
      </c>
      <c r="O2428" s="3" t="s">
        <v>1382</v>
      </c>
      <c r="P2428" s="7" t="s">
        <v>1354</v>
      </c>
      <c r="Q2428" s="3" t="s">
        <v>1195</v>
      </c>
      <c r="R2428" s="212">
        <v>1</v>
      </c>
      <c r="S2428" s="102">
        <v>390352.86</v>
      </c>
      <c r="T2428" s="254">
        <f t="shared" si="371"/>
        <v>390352.86</v>
      </c>
      <c r="U2428" s="83">
        <f t="shared" si="370"/>
        <v>437195.20320000005</v>
      </c>
      <c r="V2428" s="9" t="s">
        <v>1341</v>
      </c>
      <c r="W2428" s="153" t="s">
        <v>1410</v>
      </c>
      <c r="X2428" s="244"/>
    </row>
    <row r="2429" spans="1:24" s="226" customFormat="1" ht="102">
      <c r="A2429" s="9" t="s">
        <v>8278</v>
      </c>
      <c r="B2429" s="3" t="s">
        <v>1332</v>
      </c>
      <c r="C2429" s="193" t="s">
        <v>5486</v>
      </c>
      <c r="D2429" s="204" t="s">
        <v>5092</v>
      </c>
      <c r="E2429" s="213" t="s">
        <v>5493</v>
      </c>
      <c r="F2429" s="244"/>
      <c r="G2429" s="162" t="s">
        <v>385</v>
      </c>
      <c r="H2429" s="242">
        <v>0</v>
      </c>
      <c r="I2429" s="34">
        <v>470000000</v>
      </c>
      <c r="J2429" s="21" t="s">
        <v>1330</v>
      </c>
      <c r="K2429" s="17" t="s">
        <v>1647</v>
      </c>
      <c r="L2429" s="236" t="s">
        <v>3930</v>
      </c>
      <c r="M2429" s="141" t="s">
        <v>383</v>
      </c>
      <c r="N2429" s="364" t="s">
        <v>6116</v>
      </c>
      <c r="O2429" s="3" t="s">
        <v>1382</v>
      </c>
      <c r="P2429" s="7" t="s">
        <v>1354</v>
      </c>
      <c r="Q2429" s="3" t="s">
        <v>1195</v>
      </c>
      <c r="R2429" s="212">
        <v>1</v>
      </c>
      <c r="S2429" s="102">
        <v>388392.86</v>
      </c>
      <c r="T2429" s="254">
        <f t="shared" si="371"/>
        <v>388392.86</v>
      </c>
      <c r="U2429" s="83">
        <f t="shared" si="370"/>
        <v>435000.00320000004</v>
      </c>
      <c r="V2429" s="9" t="s">
        <v>1341</v>
      </c>
      <c r="W2429" s="153" t="s">
        <v>1410</v>
      </c>
      <c r="X2429" s="244"/>
    </row>
    <row r="2430" spans="1:24" s="226" customFormat="1" ht="102">
      <c r="A2430" s="9" t="s">
        <v>8279</v>
      </c>
      <c r="B2430" s="3" t="s">
        <v>1332</v>
      </c>
      <c r="C2430" s="193" t="s">
        <v>4260</v>
      </c>
      <c r="D2430" s="202" t="s">
        <v>5494</v>
      </c>
      <c r="E2430" s="213" t="s">
        <v>8922</v>
      </c>
      <c r="F2430" s="244"/>
      <c r="G2430" s="162" t="s">
        <v>385</v>
      </c>
      <c r="H2430" s="242">
        <v>0</v>
      </c>
      <c r="I2430" s="34">
        <v>470000000</v>
      </c>
      <c r="J2430" s="21" t="s">
        <v>1330</v>
      </c>
      <c r="K2430" s="17" t="s">
        <v>1647</v>
      </c>
      <c r="L2430" s="236" t="s">
        <v>3930</v>
      </c>
      <c r="M2430" s="141" t="s">
        <v>383</v>
      </c>
      <c r="N2430" s="364" t="s">
        <v>6116</v>
      </c>
      <c r="O2430" s="3" t="s">
        <v>1382</v>
      </c>
      <c r="P2430" s="7" t="s">
        <v>1354</v>
      </c>
      <c r="Q2430" s="3" t="s">
        <v>1195</v>
      </c>
      <c r="R2430" s="212">
        <v>1</v>
      </c>
      <c r="S2430" s="102">
        <v>2402679</v>
      </c>
      <c r="T2430" s="254">
        <f t="shared" si="371"/>
        <v>2402679</v>
      </c>
      <c r="U2430" s="83">
        <f t="shared" si="370"/>
        <v>2691000.4800000004</v>
      </c>
      <c r="V2430" s="9" t="s">
        <v>1341</v>
      </c>
      <c r="W2430" s="153" t="s">
        <v>1410</v>
      </c>
      <c r="X2430" s="244"/>
    </row>
    <row r="2431" spans="1:24" s="226" customFormat="1" ht="102">
      <c r="A2431" s="9" t="s">
        <v>8280</v>
      </c>
      <c r="B2431" s="3" t="s">
        <v>1332</v>
      </c>
      <c r="C2431" s="193" t="s">
        <v>4260</v>
      </c>
      <c r="D2431" s="202" t="s">
        <v>4947</v>
      </c>
      <c r="E2431" s="213" t="s">
        <v>8923</v>
      </c>
      <c r="F2431" s="244"/>
      <c r="G2431" s="162" t="s">
        <v>385</v>
      </c>
      <c r="H2431" s="242">
        <v>0</v>
      </c>
      <c r="I2431" s="34">
        <v>470000000</v>
      </c>
      <c r="J2431" s="21" t="s">
        <v>1330</v>
      </c>
      <c r="K2431" s="17" t="s">
        <v>1647</v>
      </c>
      <c r="L2431" s="236" t="s">
        <v>3930</v>
      </c>
      <c r="M2431" s="141" t="s">
        <v>383</v>
      </c>
      <c r="N2431" s="364" t="s">
        <v>6116</v>
      </c>
      <c r="O2431" s="3" t="s">
        <v>1382</v>
      </c>
      <c r="P2431" s="7" t="s">
        <v>1354</v>
      </c>
      <c r="Q2431" s="3" t="s">
        <v>1195</v>
      </c>
      <c r="R2431" s="212">
        <v>1</v>
      </c>
      <c r="S2431" s="102">
        <v>2741518</v>
      </c>
      <c r="T2431" s="254">
        <f t="shared" si="371"/>
        <v>2741518</v>
      </c>
      <c r="U2431" s="83">
        <f t="shared" si="370"/>
        <v>3070500.16</v>
      </c>
      <c r="V2431" s="9" t="s">
        <v>1341</v>
      </c>
      <c r="W2431" s="153" t="s">
        <v>1410</v>
      </c>
      <c r="X2431" s="244"/>
    </row>
    <row r="2432" spans="1:24" s="226" customFormat="1" ht="102">
      <c r="A2432" s="9" t="s">
        <v>8281</v>
      </c>
      <c r="B2432" s="3" t="s">
        <v>1332</v>
      </c>
      <c r="C2432" s="193" t="s">
        <v>4818</v>
      </c>
      <c r="D2432" s="191" t="s">
        <v>4819</v>
      </c>
      <c r="E2432" s="200" t="s">
        <v>5495</v>
      </c>
      <c r="F2432" s="244"/>
      <c r="G2432" s="162" t="s">
        <v>384</v>
      </c>
      <c r="H2432" s="242">
        <v>0</v>
      </c>
      <c r="I2432" s="34">
        <v>470000000</v>
      </c>
      <c r="J2432" s="21" t="s">
        <v>1330</v>
      </c>
      <c r="K2432" s="17" t="s">
        <v>1647</v>
      </c>
      <c r="L2432" s="236" t="s">
        <v>3930</v>
      </c>
      <c r="M2432" s="141" t="s">
        <v>383</v>
      </c>
      <c r="N2432" s="364" t="s">
        <v>6116</v>
      </c>
      <c r="O2432" s="3" t="s">
        <v>1382</v>
      </c>
      <c r="P2432" s="7" t="s">
        <v>1354</v>
      </c>
      <c r="Q2432" s="3" t="s">
        <v>1195</v>
      </c>
      <c r="R2432" s="212">
        <v>1</v>
      </c>
      <c r="S2432" s="102">
        <v>38000</v>
      </c>
      <c r="T2432" s="254">
        <f t="shared" si="371"/>
        <v>38000</v>
      </c>
      <c r="U2432" s="83">
        <f t="shared" si="370"/>
        <v>42560.000000000007</v>
      </c>
      <c r="V2432" s="9" t="s">
        <v>1341</v>
      </c>
      <c r="W2432" s="153" t="s">
        <v>1410</v>
      </c>
      <c r="X2432" s="244"/>
    </row>
    <row r="2433" spans="1:24" s="226" customFormat="1" ht="102">
      <c r="A2433" s="9" t="s">
        <v>8282</v>
      </c>
      <c r="B2433" s="3" t="s">
        <v>1332</v>
      </c>
      <c r="C2433" s="193" t="s">
        <v>4229</v>
      </c>
      <c r="D2433" s="202" t="s">
        <v>5496</v>
      </c>
      <c r="E2433" s="200" t="s">
        <v>5497</v>
      </c>
      <c r="F2433" s="244"/>
      <c r="G2433" s="162" t="s">
        <v>384</v>
      </c>
      <c r="H2433" s="242">
        <v>0</v>
      </c>
      <c r="I2433" s="34">
        <v>470000000</v>
      </c>
      <c r="J2433" s="21" t="s">
        <v>1330</v>
      </c>
      <c r="K2433" s="17" t="s">
        <v>1647</v>
      </c>
      <c r="L2433" s="236" t="s">
        <v>3930</v>
      </c>
      <c r="M2433" s="141" t="s">
        <v>383</v>
      </c>
      <c r="N2433" s="364" t="s">
        <v>6116</v>
      </c>
      <c r="O2433" s="3" t="s">
        <v>1382</v>
      </c>
      <c r="P2433" s="7" t="s">
        <v>1354</v>
      </c>
      <c r="Q2433" s="3" t="s">
        <v>1195</v>
      </c>
      <c r="R2433" s="212">
        <v>1</v>
      </c>
      <c r="S2433" s="267">
        <v>2152423.4700000002</v>
      </c>
      <c r="T2433" s="254">
        <f t="shared" si="371"/>
        <v>2152423.4700000002</v>
      </c>
      <c r="U2433" s="83">
        <f t="shared" si="370"/>
        <v>2410714.2864000006</v>
      </c>
      <c r="V2433" s="9" t="s">
        <v>1341</v>
      </c>
      <c r="W2433" s="153" t="s">
        <v>1410</v>
      </c>
      <c r="X2433" s="244"/>
    </row>
    <row r="2434" spans="1:24" s="226" customFormat="1" ht="102">
      <c r="A2434" s="9" t="s">
        <v>8283</v>
      </c>
      <c r="B2434" s="3" t="s">
        <v>1332</v>
      </c>
      <c r="C2434" s="195" t="s">
        <v>5498</v>
      </c>
      <c r="D2434" s="190" t="s">
        <v>4125</v>
      </c>
      <c r="E2434" s="200" t="s">
        <v>5499</v>
      </c>
      <c r="F2434" s="244"/>
      <c r="G2434" s="162" t="s">
        <v>385</v>
      </c>
      <c r="H2434" s="242">
        <v>0</v>
      </c>
      <c r="I2434" s="34">
        <v>470000000</v>
      </c>
      <c r="J2434" s="21" t="s">
        <v>1330</v>
      </c>
      <c r="K2434" s="17" t="s">
        <v>1647</v>
      </c>
      <c r="L2434" s="236" t="s">
        <v>3930</v>
      </c>
      <c r="M2434" s="141" t="s">
        <v>383</v>
      </c>
      <c r="N2434" s="364" t="s">
        <v>6116</v>
      </c>
      <c r="O2434" s="3" t="s">
        <v>1382</v>
      </c>
      <c r="P2434" s="7" t="s">
        <v>1354</v>
      </c>
      <c r="Q2434" s="3" t="s">
        <v>1195</v>
      </c>
      <c r="R2434" s="158">
        <v>1</v>
      </c>
      <c r="S2434" s="102">
        <v>3135008.8</v>
      </c>
      <c r="T2434" s="254">
        <f t="shared" si="371"/>
        <v>3135008.8</v>
      </c>
      <c r="U2434" s="83">
        <f t="shared" si="370"/>
        <v>3511209.8560000001</v>
      </c>
      <c r="V2434" s="9" t="s">
        <v>1341</v>
      </c>
      <c r="W2434" s="153" t="s">
        <v>1410</v>
      </c>
      <c r="X2434" s="244"/>
    </row>
    <row r="2435" spans="1:24" s="226" customFormat="1" ht="102">
      <c r="A2435" s="9" t="s">
        <v>8284</v>
      </c>
      <c r="B2435" s="3" t="s">
        <v>1332</v>
      </c>
      <c r="C2435" s="193" t="s">
        <v>3972</v>
      </c>
      <c r="D2435" s="200" t="s">
        <v>4427</v>
      </c>
      <c r="E2435" s="200" t="s">
        <v>5500</v>
      </c>
      <c r="F2435" s="244"/>
      <c r="G2435" s="162" t="s">
        <v>385</v>
      </c>
      <c r="H2435" s="242">
        <v>0</v>
      </c>
      <c r="I2435" s="34">
        <v>470000000</v>
      </c>
      <c r="J2435" s="21" t="s">
        <v>1330</v>
      </c>
      <c r="K2435" s="17" t="s">
        <v>1647</v>
      </c>
      <c r="L2435" s="236" t="s">
        <v>3930</v>
      </c>
      <c r="M2435" s="141" t="s">
        <v>383</v>
      </c>
      <c r="N2435" s="364" t="s">
        <v>6116</v>
      </c>
      <c r="O2435" s="3" t="s">
        <v>1382</v>
      </c>
      <c r="P2435" s="7" t="s">
        <v>1354</v>
      </c>
      <c r="Q2435" s="3" t="s">
        <v>1195</v>
      </c>
      <c r="R2435" s="158">
        <v>2</v>
      </c>
      <c r="S2435" s="102">
        <v>450411.25</v>
      </c>
      <c r="T2435" s="254">
        <f t="shared" si="371"/>
        <v>900822.5</v>
      </c>
      <c r="U2435" s="83">
        <f t="shared" si="370"/>
        <v>1008921.2000000001</v>
      </c>
      <c r="V2435" s="9" t="s">
        <v>1341</v>
      </c>
      <c r="W2435" s="153" t="s">
        <v>1410</v>
      </c>
      <c r="X2435" s="244"/>
    </row>
    <row r="2436" spans="1:24" s="226" customFormat="1" ht="102">
      <c r="A2436" s="9" t="s">
        <v>8285</v>
      </c>
      <c r="B2436" s="3" t="s">
        <v>1332</v>
      </c>
      <c r="C2436" s="195" t="s">
        <v>5398</v>
      </c>
      <c r="D2436" s="217" t="s">
        <v>5501</v>
      </c>
      <c r="E2436" s="200" t="s">
        <v>5502</v>
      </c>
      <c r="F2436" s="244"/>
      <c r="G2436" s="162" t="s">
        <v>385</v>
      </c>
      <c r="H2436" s="242">
        <v>0</v>
      </c>
      <c r="I2436" s="34">
        <v>470000000</v>
      </c>
      <c r="J2436" s="21" t="s">
        <v>1330</v>
      </c>
      <c r="K2436" s="17" t="s">
        <v>1647</v>
      </c>
      <c r="L2436" s="236" t="s">
        <v>3930</v>
      </c>
      <c r="M2436" s="141" t="s">
        <v>383</v>
      </c>
      <c r="N2436" s="364" t="s">
        <v>6116</v>
      </c>
      <c r="O2436" s="3" t="s">
        <v>1382</v>
      </c>
      <c r="P2436" s="7" t="s">
        <v>1354</v>
      </c>
      <c r="Q2436" s="3" t="s">
        <v>1195</v>
      </c>
      <c r="R2436" s="158">
        <v>2</v>
      </c>
      <c r="S2436" s="102">
        <v>35312.199999999997</v>
      </c>
      <c r="T2436" s="254">
        <f t="shared" si="371"/>
        <v>70624.399999999994</v>
      </c>
      <c r="U2436" s="83">
        <f t="shared" si="370"/>
        <v>79099.327999999994</v>
      </c>
      <c r="V2436" s="9" t="s">
        <v>1341</v>
      </c>
      <c r="W2436" s="153" t="s">
        <v>1410</v>
      </c>
      <c r="X2436" s="244"/>
    </row>
    <row r="2437" spans="1:24" s="226" customFormat="1" ht="102">
      <c r="A2437" s="9" t="s">
        <v>8286</v>
      </c>
      <c r="B2437" s="3" t="s">
        <v>1332</v>
      </c>
      <c r="C2437" s="193" t="s">
        <v>3966</v>
      </c>
      <c r="D2437" s="199" t="s">
        <v>4137</v>
      </c>
      <c r="E2437" s="200" t="s">
        <v>5503</v>
      </c>
      <c r="F2437" s="244"/>
      <c r="G2437" s="162" t="s">
        <v>385</v>
      </c>
      <c r="H2437" s="242">
        <v>0</v>
      </c>
      <c r="I2437" s="34">
        <v>470000000</v>
      </c>
      <c r="J2437" s="21" t="s">
        <v>1330</v>
      </c>
      <c r="K2437" s="17" t="s">
        <v>1647</v>
      </c>
      <c r="L2437" s="236" t="s">
        <v>3930</v>
      </c>
      <c r="M2437" s="141" t="s">
        <v>383</v>
      </c>
      <c r="N2437" s="364" t="s">
        <v>6116</v>
      </c>
      <c r="O2437" s="3" t="s">
        <v>1382</v>
      </c>
      <c r="P2437" s="190" t="s">
        <v>1349</v>
      </c>
      <c r="Q2437" s="9" t="s">
        <v>1348</v>
      </c>
      <c r="R2437" s="158">
        <v>8</v>
      </c>
      <c r="S2437" s="102">
        <v>10317.92</v>
      </c>
      <c r="T2437" s="254">
        <f t="shared" si="371"/>
        <v>82543.360000000001</v>
      </c>
      <c r="U2437" s="83">
        <f t="shared" si="370"/>
        <v>92448.563200000004</v>
      </c>
      <c r="V2437" s="9" t="s">
        <v>1341</v>
      </c>
      <c r="W2437" s="153" t="s">
        <v>1410</v>
      </c>
      <c r="X2437" s="244"/>
    </row>
    <row r="2438" spans="1:24" s="226" customFormat="1" ht="102">
      <c r="A2438" s="9" t="s">
        <v>8287</v>
      </c>
      <c r="B2438" s="3" t="s">
        <v>1332</v>
      </c>
      <c r="C2438" s="193" t="s">
        <v>3960</v>
      </c>
      <c r="D2438" s="199" t="s">
        <v>4144</v>
      </c>
      <c r="E2438" s="200" t="s">
        <v>5504</v>
      </c>
      <c r="F2438" s="244"/>
      <c r="G2438" s="162" t="s">
        <v>385</v>
      </c>
      <c r="H2438" s="242">
        <v>0</v>
      </c>
      <c r="I2438" s="34">
        <v>470000000</v>
      </c>
      <c r="J2438" s="21" t="s">
        <v>1330</v>
      </c>
      <c r="K2438" s="17" t="s">
        <v>1647</v>
      </c>
      <c r="L2438" s="236" t="s">
        <v>3930</v>
      </c>
      <c r="M2438" s="141" t="s">
        <v>383</v>
      </c>
      <c r="N2438" s="364" t="s">
        <v>6116</v>
      </c>
      <c r="O2438" s="3" t="s">
        <v>1382</v>
      </c>
      <c r="P2438" s="190" t="s">
        <v>1349</v>
      </c>
      <c r="Q2438" s="9" t="s">
        <v>1348</v>
      </c>
      <c r="R2438" s="158">
        <v>8</v>
      </c>
      <c r="S2438" s="102">
        <v>5601.16</v>
      </c>
      <c r="T2438" s="254">
        <f t="shared" si="371"/>
        <v>44809.279999999999</v>
      </c>
      <c r="U2438" s="83">
        <f t="shared" si="370"/>
        <v>50186.393600000003</v>
      </c>
      <c r="V2438" s="9" t="s">
        <v>1341</v>
      </c>
      <c r="W2438" s="153" t="s">
        <v>1410</v>
      </c>
      <c r="X2438" s="244"/>
    </row>
    <row r="2439" spans="1:24" s="226" customFormat="1" ht="102">
      <c r="A2439" s="9" t="s">
        <v>8288</v>
      </c>
      <c r="B2439" s="3" t="s">
        <v>1332</v>
      </c>
      <c r="C2439" s="195" t="s">
        <v>5505</v>
      </c>
      <c r="D2439" s="206" t="s">
        <v>4940</v>
      </c>
      <c r="E2439" s="200" t="s">
        <v>5506</v>
      </c>
      <c r="F2439" s="244"/>
      <c r="G2439" s="162" t="s">
        <v>385</v>
      </c>
      <c r="H2439" s="242">
        <v>0</v>
      </c>
      <c r="I2439" s="34">
        <v>470000000</v>
      </c>
      <c r="J2439" s="21" t="s">
        <v>1330</v>
      </c>
      <c r="K2439" s="17" t="s">
        <v>1647</v>
      </c>
      <c r="L2439" s="236" t="s">
        <v>3930</v>
      </c>
      <c r="M2439" s="141" t="s">
        <v>383</v>
      </c>
      <c r="N2439" s="364" t="s">
        <v>6116</v>
      </c>
      <c r="O2439" s="3" t="s">
        <v>1382</v>
      </c>
      <c r="P2439" s="190" t="s">
        <v>1349</v>
      </c>
      <c r="Q2439" s="9" t="s">
        <v>1348</v>
      </c>
      <c r="R2439" s="158">
        <v>24</v>
      </c>
      <c r="S2439" s="102">
        <v>115115</v>
      </c>
      <c r="T2439" s="254">
        <f t="shared" si="371"/>
        <v>2762760</v>
      </c>
      <c r="U2439" s="83">
        <f t="shared" si="370"/>
        <v>3094291.2</v>
      </c>
      <c r="V2439" s="9" t="s">
        <v>1341</v>
      </c>
      <c r="W2439" s="153" t="s">
        <v>1410</v>
      </c>
      <c r="X2439" s="244"/>
    </row>
    <row r="2440" spans="1:24" s="226" customFormat="1" ht="102">
      <c r="A2440" s="9" t="s">
        <v>8289</v>
      </c>
      <c r="B2440" s="3" t="s">
        <v>1332</v>
      </c>
      <c r="C2440" s="193" t="s">
        <v>3957</v>
      </c>
      <c r="D2440" s="200" t="s">
        <v>4155</v>
      </c>
      <c r="E2440" s="200" t="s">
        <v>5507</v>
      </c>
      <c r="F2440" s="244"/>
      <c r="G2440" s="162" t="s">
        <v>385</v>
      </c>
      <c r="H2440" s="242">
        <v>0</v>
      </c>
      <c r="I2440" s="34">
        <v>470000000</v>
      </c>
      <c r="J2440" s="21" t="s">
        <v>1330</v>
      </c>
      <c r="K2440" s="17" t="s">
        <v>1647</v>
      </c>
      <c r="L2440" s="236" t="s">
        <v>3930</v>
      </c>
      <c r="M2440" s="141" t="s">
        <v>383</v>
      </c>
      <c r="N2440" s="364" t="s">
        <v>6116</v>
      </c>
      <c r="O2440" s="3" t="s">
        <v>1382</v>
      </c>
      <c r="P2440" s="190" t="s">
        <v>1349</v>
      </c>
      <c r="Q2440" s="9" t="s">
        <v>1348</v>
      </c>
      <c r="R2440" s="158">
        <v>24</v>
      </c>
      <c r="S2440" s="102">
        <v>16232.34</v>
      </c>
      <c r="T2440" s="254">
        <f t="shared" si="371"/>
        <v>389576.16000000003</v>
      </c>
      <c r="U2440" s="83">
        <f t="shared" si="370"/>
        <v>436325.29920000007</v>
      </c>
      <c r="V2440" s="9" t="s">
        <v>1341</v>
      </c>
      <c r="W2440" s="153" t="s">
        <v>1410</v>
      </c>
      <c r="X2440" s="244"/>
    </row>
    <row r="2441" spans="1:24" s="226" customFormat="1" ht="102">
      <c r="A2441" s="9" t="s">
        <v>8290</v>
      </c>
      <c r="B2441" s="3" t="s">
        <v>1332</v>
      </c>
      <c r="C2441" s="193" t="s">
        <v>4010</v>
      </c>
      <c r="D2441" s="200" t="s">
        <v>5401</v>
      </c>
      <c r="E2441" s="200" t="s">
        <v>5508</v>
      </c>
      <c r="F2441" s="244"/>
      <c r="G2441" s="162" t="s">
        <v>385</v>
      </c>
      <c r="H2441" s="242">
        <v>0</v>
      </c>
      <c r="I2441" s="34">
        <v>470000000</v>
      </c>
      <c r="J2441" s="21" t="s">
        <v>1330</v>
      </c>
      <c r="K2441" s="17" t="s">
        <v>1647</v>
      </c>
      <c r="L2441" s="236" t="s">
        <v>3930</v>
      </c>
      <c r="M2441" s="141" t="s">
        <v>383</v>
      </c>
      <c r="N2441" s="364" t="s">
        <v>6116</v>
      </c>
      <c r="O2441" s="3" t="s">
        <v>1382</v>
      </c>
      <c r="P2441" s="7" t="s">
        <v>1354</v>
      </c>
      <c r="Q2441" s="3" t="s">
        <v>1195</v>
      </c>
      <c r="R2441" s="158">
        <v>10</v>
      </c>
      <c r="S2441" s="102">
        <v>46224.18</v>
      </c>
      <c r="T2441" s="254">
        <f t="shared" si="371"/>
        <v>462241.8</v>
      </c>
      <c r="U2441" s="83">
        <f t="shared" si="370"/>
        <v>517710.81600000005</v>
      </c>
      <c r="V2441" s="9" t="s">
        <v>1341</v>
      </c>
      <c r="W2441" s="153" t="s">
        <v>1410</v>
      </c>
      <c r="X2441" s="244"/>
    </row>
    <row r="2442" spans="1:24" s="226" customFormat="1" ht="102">
      <c r="A2442" s="9" t="s">
        <v>8291</v>
      </c>
      <c r="B2442" s="3" t="s">
        <v>1332</v>
      </c>
      <c r="C2442" s="193" t="s">
        <v>5509</v>
      </c>
      <c r="D2442" s="200" t="s">
        <v>4441</v>
      </c>
      <c r="E2442" s="200" t="s">
        <v>5510</v>
      </c>
      <c r="F2442" s="244"/>
      <c r="G2442" s="162" t="s">
        <v>385</v>
      </c>
      <c r="H2442" s="242">
        <v>0</v>
      </c>
      <c r="I2442" s="34">
        <v>470000000</v>
      </c>
      <c r="J2442" s="21" t="s">
        <v>1330</v>
      </c>
      <c r="K2442" s="17" t="s">
        <v>1647</v>
      </c>
      <c r="L2442" s="236" t="s">
        <v>3930</v>
      </c>
      <c r="M2442" s="141" t="s">
        <v>383</v>
      </c>
      <c r="N2442" s="364" t="s">
        <v>6116</v>
      </c>
      <c r="O2442" s="3" t="s">
        <v>1382</v>
      </c>
      <c r="P2442" s="7" t="s">
        <v>1354</v>
      </c>
      <c r="Q2442" s="3" t="s">
        <v>1195</v>
      </c>
      <c r="R2442" s="158">
        <v>12</v>
      </c>
      <c r="S2442" s="102">
        <v>162477.70000000001</v>
      </c>
      <c r="T2442" s="254">
        <f t="shared" si="371"/>
        <v>1949732.4000000001</v>
      </c>
      <c r="U2442" s="83">
        <f t="shared" si="370"/>
        <v>2183700.2880000002</v>
      </c>
      <c r="V2442" s="9" t="s">
        <v>1341</v>
      </c>
      <c r="W2442" s="153" t="s">
        <v>1410</v>
      </c>
      <c r="X2442" s="244"/>
    </row>
    <row r="2443" spans="1:24" s="226" customFormat="1" ht="102">
      <c r="A2443" s="9" t="s">
        <v>8292</v>
      </c>
      <c r="B2443" s="3" t="s">
        <v>1332</v>
      </c>
      <c r="C2443" s="193" t="s">
        <v>5363</v>
      </c>
      <c r="D2443" s="199" t="s">
        <v>5511</v>
      </c>
      <c r="E2443" s="200" t="s">
        <v>5512</v>
      </c>
      <c r="F2443" s="244"/>
      <c r="G2443" s="162" t="s">
        <v>385</v>
      </c>
      <c r="H2443" s="242">
        <v>0</v>
      </c>
      <c r="I2443" s="34">
        <v>470000000</v>
      </c>
      <c r="J2443" s="21" t="s">
        <v>1330</v>
      </c>
      <c r="K2443" s="17" t="s">
        <v>1647</v>
      </c>
      <c r="L2443" s="236" t="s">
        <v>3930</v>
      </c>
      <c r="M2443" s="141" t="s">
        <v>383</v>
      </c>
      <c r="N2443" s="364" t="s">
        <v>6116</v>
      </c>
      <c r="O2443" s="3" t="s">
        <v>1382</v>
      </c>
      <c r="P2443" s="7" t="s">
        <v>1354</v>
      </c>
      <c r="Q2443" s="3" t="s">
        <v>1195</v>
      </c>
      <c r="R2443" s="158">
        <v>40</v>
      </c>
      <c r="S2443" s="102">
        <v>4342.8</v>
      </c>
      <c r="T2443" s="254">
        <f t="shared" si="371"/>
        <v>173712</v>
      </c>
      <c r="U2443" s="83">
        <f t="shared" si="370"/>
        <v>194557.44000000003</v>
      </c>
      <c r="V2443" s="9" t="s">
        <v>1341</v>
      </c>
      <c r="W2443" s="153" t="s">
        <v>1410</v>
      </c>
      <c r="X2443" s="244"/>
    </row>
    <row r="2444" spans="1:24" s="226" customFormat="1" ht="102">
      <c r="A2444" s="9" t="s">
        <v>8293</v>
      </c>
      <c r="B2444" s="3" t="s">
        <v>1332</v>
      </c>
      <c r="C2444" s="193" t="s">
        <v>5366</v>
      </c>
      <c r="D2444" s="200" t="s">
        <v>5513</v>
      </c>
      <c r="E2444" s="200" t="s">
        <v>5514</v>
      </c>
      <c r="F2444" s="244"/>
      <c r="G2444" s="162" t="s">
        <v>385</v>
      </c>
      <c r="H2444" s="242">
        <v>0</v>
      </c>
      <c r="I2444" s="34">
        <v>470000000</v>
      </c>
      <c r="J2444" s="21" t="s">
        <v>1330</v>
      </c>
      <c r="K2444" s="17" t="s">
        <v>1647</v>
      </c>
      <c r="L2444" s="236" t="s">
        <v>3930</v>
      </c>
      <c r="M2444" s="141" t="s">
        <v>383</v>
      </c>
      <c r="N2444" s="364" t="s">
        <v>6116</v>
      </c>
      <c r="O2444" s="3" t="s">
        <v>1382</v>
      </c>
      <c r="P2444" s="7" t="s">
        <v>1354</v>
      </c>
      <c r="Q2444" s="3" t="s">
        <v>1195</v>
      </c>
      <c r="R2444" s="158">
        <v>4</v>
      </c>
      <c r="S2444" s="102">
        <v>66019.8</v>
      </c>
      <c r="T2444" s="254">
        <f t="shared" si="371"/>
        <v>264079.2</v>
      </c>
      <c r="U2444" s="83">
        <f t="shared" si="370"/>
        <v>295768.70400000003</v>
      </c>
      <c r="V2444" s="9" t="s">
        <v>1341</v>
      </c>
      <c r="W2444" s="153" t="s">
        <v>1410</v>
      </c>
      <c r="X2444" s="244"/>
    </row>
    <row r="2445" spans="1:24" s="226" customFormat="1" ht="102">
      <c r="A2445" s="9" t="s">
        <v>8294</v>
      </c>
      <c r="B2445" s="3" t="s">
        <v>1332</v>
      </c>
      <c r="C2445" s="193" t="s">
        <v>3978</v>
      </c>
      <c r="D2445" s="191" t="s">
        <v>3979</v>
      </c>
      <c r="E2445" s="200" t="s">
        <v>5515</v>
      </c>
      <c r="F2445" s="244"/>
      <c r="G2445" s="162" t="s">
        <v>385</v>
      </c>
      <c r="H2445" s="242">
        <v>0</v>
      </c>
      <c r="I2445" s="34">
        <v>470000000</v>
      </c>
      <c r="J2445" s="21" t="s">
        <v>1330</v>
      </c>
      <c r="K2445" s="17" t="s">
        <v>1647</v>
      </c>
      <c r="L2445" s="236" t="s">
        <v>3930</v>
      </c>
      <c r="M2445" s="141" t="s">
        <v>383</v>
      </c>
      <c r="N2445" s="364" t="s">
        <v>6116</v>
      </c>
      <c r="O2445" s="3" t="s">
        <v>1382</v>
      </c>
      <c r="P2445" s="7" t="s">
        <v>1354</v>
      </c>
      <c r="Q2445" s="3" t="s">
        <v>1195</v>
      </c>
      <c r="R2445" s="259">
        <v>150</v>
      </c>
      <c r="S2445" s="102">
        <v>434.8</v>
      </c>
      <c r="T2445" s="254">
        <f t="shared" si="371"/>
        <v>65220</v>
      </c>
      <c r="U2445" s="83">
        <f t="shared" si="370"/>
        <v>73046.400000000009</v>
      </c>
      <c r="V2445" s="9" t="s">
        <v>1341</v>
      </c>
      <c r="W2445" s="153" t="s">
        <v>1410</v>
      </c>
      <c r="X2445" s="244"/>
    </row>
    <row r="2446" spans="1:24" s="226" customFormat="1" ht="102">
      <c r="A2446" s="9" t="s">
        <v>8295</v>
      </c>
      <c r="B2446" s="3" t="s">
        <v>1332</v>
      </c>
      <c r="C2446" s="195" t="s">
        <v>5279</v>
      </c>
      <c r="D2446" s="190" t="s">
        <v>3982</v>
      </c>
      <c r="E2446" s="200" t="s">
        <v>5516</v>
      </c>
      <c r="F2446" s="244"/>
      <c r="G2446" s="162" t="s">
        <v>385</v>
      </c>
      <c r="H2446" s="242">
        <v>0</v>
      </c>
      <c r="I2446" s="34">
        <v>470000000</v>
      </c>
      <c r="J2446" s="21" t="s">
        <v>1330</v>
      </c>
      <c r="K2446" s="17" t="s">
        <v>1647</v>
      </c>
      <c r="L2446" s="236" t="s">
        <v>3930</v>
      </c>
      <c r="M2446" s="141" t="s">
        <v>383</v>
      </c>
      <c r="N2446" s="364" t="s">
        <v>6116</v>
      </c>
      <c r="O2446" s="3" t="s">
        <v>1382</v>
      </c>
      <c r="P2446" s="7" t="s">
        <v>1354</v>
      </c>
      <c r="Q2446" s="3" t="s">
        <v>1195</v>
      </c>
      <c r="R2446" s="158">
        <v>150</v>
      </c>
      <c r="S2446" s="102">
        <v>434.8</v>
      </c>
      <c r="T2446" s="254">
        <f t="shared" si="371"/>
        <v>65220</v>
      </c>
      <c r="U2446" s="83">
        <f t="shared" si="370"/>
        <v>73046.400000000009</v>
      </c>
      <c r="V2446" s="9" t="s">
        <v>1341</v>
      </c>
      <c r="W2446" s="153" t="s">
        <v>1410</v>
      </c>
      <c r="X2446" s="244"/>
    </row>
    <row r="2447" spans="1:24" s="226" customFormat="1" ht="102">
      <c r="A2447" s="9" t="s">
        <v>8296</v>
      </c>
      <c r="B2447" s="3" t="s">
        <v>1332</v>
      </c>
      <c r="C2447" s="195" t="s">
        <v>4450</v>
      </c>
      <c r="D2447" s="200" t="s">
        <v>4451</v>
      </c>
      <c r="E2447" s="200" t="s">
        <v>5517</v>
      </c>
      <c r="F2447" s="244"/>
      <c r="G2447" s="162" t="s">
        <v>385</v>
      </c>
      <c r="H2447" s="242">
        <v>0</v>
      </c>
      <c r="I2447" s="34">
        <v>470000000</v>
      </c>
      <c r="J2447" s="21" t="s">
        <v>1330</v>
      </c>
      <c r="K2447" s="17" t="s">
        <v>1647</v>
      </c>
      <c r="L2447" s="236" t="s">
        <v>3930</v>
      </c>
      <c r="M2447" s="141" t="s">
        <v>383</v>
      </c>
      <c r="N2447" s="364" t="s">
        <v>6116</v>
      </c>
      <c r="O2447" s="3" t="s">
        <v>1382</v>
      </c>
      <c r="P2447" s="7" t="s">
        <v>1354</v>
      </c>
      <c r="Q2447" s="3" t="s">
        <v>1195</v>
      </c>
      <c r="R2447" s="259">
        <v>4</v>
      </c>
      <c r="S2447" s="102">
        <v>131061.7</v>
      </c>
      <c r="T2447" s="254">
        <f t="shared" si="371"/>
        <v>524246.8</v>
      </c>
      <c r="U2447" s="83">
        <f t="shared" si="370"/>
        <v>587156.41600000008</v>
      </c>
      <c r="V2447" s="9" t="s">
        <v>1341</v>
      </c>
      <c r="W2447" s="153" t="s">
        <v>1410</v>
      </c>
      <c r="X2447" s="244"/>
    </row>
    <row r="2448" spans="1:24" s="226" customFormat="1" ht="102">
      <c r="A2448" s="9" t="s">
        <v>8297</v>
      </c>
      <c r="B2448" s="3" t="s">
        <v>1332</v>
      </c>
      <c r="C2448" s="195" t="s">
        <v>4450</v>
      </c>
      <c r="D2448" s="200" t="s">
        <v>4451</v>
      </c>
      <c r="E2448" s="200" t="s">
        <v>5518</v>
      </c>
      <c r="F2448" s="244"/>
      <c r="G2448" s="162" t="s">
        <v>385</v>
      </c>
      <c r="H2448" s="242">
        <v>0</v>
      </c>
      <c r="I2448" s="34">
        <v>470000000</v>
      </c>
      <c r="J2448" s="21" t="s">
        <v>1330</v>
      </c>
      <c r="K2448" s="17" t="s">
        <v>1647</v>
      </c>
      <c r="L2448" s="236" t="s">
        <v>3930</v>
      </c>
      <c r="M2448" s="141" t="s">
        <v>383</v>
      </c>
      <c r="N2448" s="364" t="s">
        <v>6116</v>
      </c>
      <c r="O2448" s="3" t="s">
        <v>1382</v>
      </c>
      <c r="P2448" s="7" t="s">
        <v>1354</v>
      </c>
      <c r="Q2448" s="3" t="s">
        <v>1195</v>
      </c>
      <c r="R2448" s="203">
        <v>4</v>
      </c>
      <c r="S2448" s="102">
        <v>307230</v>
      </c>
      <c r="T2448" s="254">
        <f t="shared" si="371"/>
        <v>1228920</v>
      </c>
      <c r="U2448" s="83">
        <f t="shared" si="370"/>
        <v>1376390.4000000001</v>
      </c>
      <c r="V2448" s="9" t="s">
        <v>1341</v>
      </c>
      <c r="W2448" s="153" t="s">
        <v>1410</v>
      </c>
      <c r="X2448" s="244"/>
    </row>
    <row r="2449" spans="1:24" s="226" customFormat="1" ht="102">
      <c r="A2449" s="9" t="s">
        <v>8298</v>
      </c>
      <c r="B2449" s="3" t="s">
        <v>1332</v>
      </c>
      <c r="C2449" s="194" t="s">
        <v>3943</v>
      </c>
      <c r="D2449" s="191" t="s">
        <v>3944</v>
      </c>
      <c r="E2449" s="200" t="s">
        <v>5519</v>
      </c>
      <c r="F2449" s="244"/>
      <c r="G2449" s="162" t="s">
        <v>385</v>
      </c>
      <c r="H2449" s="242">
        <v>0</v>
      </c>
      <c r="I2449" s="34">
        <v>470000000</v>
      </c>
      <c r="J2449" s="21" t="s">
        <v>1330</v>
      </c>
      <c r="K2449" s="17" t="s">
        <v>1647</v>
      </c>
      <c r="L2449" s="236" t="s">
        <v>3930</v>
      </c>
      <c r="M2449" s="141" t="s">
        <v>383</v>
      </c>
      <c r="N2449" s="364" t="s">
        <v>6116</v>
      </c>
      <c r="O2449" s="3" t="s">
        <v>1382</v>
      </c>
      <c r="P2449" s="7" t="s">
        <v>1354</v>
      </c>
      <c r="Q2449" s="3" t="s">
        <v>1195</v>
      </c>
      <c r="R2449" s="259">
        <v>3</v>
      </c>
      <c r="S2449" s="102">
        <v>112022.84</v>
      </c>
      <c r="T2449" s="254">
        <f t="shared" si="371"/>
        <v>336068.52</v>
      </c>
      <c r="U2449" s="83">
        <f t="shared" si="370"/>
        <v>376396.74240000005</v>
      </c>
      <c r="V2449" s="9" t="s">
        <v>1341</v>
      </c>
      <c r="W2449" s="153" t="s">
        <v>1410</v>
      </c>
      <c r="X2449" s="244"/>
    </row>
    <row r="2450" spans="1:24" s="226" customFormat="1" ht="102">
      <c r="A2450" s="9" t="s">
        <v>8299</v>
      </c>
      <c r="B2450" s="3" t="s">
        <v>1332</v>
      </c>
      <c r="C2450" s="194" t="s">
        <v>3943</v>
      </c>
      <c r="D2450" s="191" t="s">
        <v>3944</v>
      </c>
      <c r="E2450" s="200" t="s">
        <v>5520</v>
      </c>
      <c r="F2450" s="244"/>
      <c r="G2450" s="162" t="s">
        <v>385</v>
      </c>
      <c r="H2450" s="242">
        <v>0</v>
      </c>
      <c r="I2450" s="34">
        <v>470000000</v>
      </c>
      <c r="J2450" s="21" t="s">
        <v>1330</v>
      </c>
      <c r="K2450" s="17" t="s">
        <v>1647</v>
      </c>
      <c r="L2450" s="236" t="s">
        <v>3930</v>
      </c>
      <c r="M2450" s="141" t="s">
        <v>383</v>
      </c>
      <c r="N2450" s="364" t="s">
        <v>6116</v>
      </c>
      <c r="O2450" s="3" t="s">
        <v>1382</v>
      </c>
      <c r="P2450" s="7" t="s">
        <v>1354</v>
      </c>
      <c r="Q2450" s="3" t="s">
        <v>1195</v>
      </c>
      <c r="R2450" s="158">
        <v>40</v>
      </c>
      <c r="S2450" s="102">
        <v>11550</v>
      </c>
      <c r="T2450" s="254">
        <f t="shared" si="371"/>
        <v>462000</v>
      </c>
      <c r="U2450" s="83">
        <f t="shared" si="370"/>
        <v>517440.00000000006</v>
      </c>
      <c r="V2450" s="9" t="s">
        <v>1341</v>
      </c>
      <c r="W2450" s="153" t="s">
        <v>1410</v>
      </c>
      <c r="X2450" s="244"/>
    </row>
    <row r="2451" spans="1:24" s="226" customFormat="1" ht="102">
      <c r="A2451" s="9" t="s">
        <v>8300</v>
      </c>
      <c r="B2451" s="3" t="s">
        <v>1332</v>
      </c>
      <c r="C2451" s="194" t="s">
        <v>3943</v>
      </c>
      <c r="D2451" s="191" t="s">
        <v>3944</v>
      </c>
      <c r="E2451" s="200" t="s">
        <v>5521</v>
      </c>
      <c r="F2451" s="244"/>
      <c r="G2451" s="162" t="s">
        <v>385</v>
      </c>
      <c r="H2451" s="242">
        <v>0</v>
      </c>
      <c r="I2451" s="34">
        <v>470000000</v>
      </c>
      <c r="J2451" s="21" t="s">
        <v>1330</v>
      </c>
      <c r="K2451" s="17" t="s">
        <v>1647</v>
      </c>
      <c r="L2451" s="236" t="s">
        <v>3930</v>
      </c>
      <c r="M2451" s="141" t="s">
        <v>383</v>
      </c>
      <c r="N2451" s="364" t="s">
        <v>6116</v>
      </c>
      <c r="O2451" s="3" t="s">
        <v>1382</v>
      </c>
      <c r="P2451" s="7" t="s">
        <v>1354</v>
      </c>
      <c r="Q2451" s="3" t="s">
        <v>1195</v>
      </c>
      <c r="R2451" s="158">
        <v>20</v>
      </c>
      <c r="S2451" s="102">
        <v>9197.68</v>
      </c>
      <c r="T2451" s="254">
        <f t="shared" si="371"/>
        <v>183953.6</v>
      </c>
      <c r="U2451" s="83">
        <f t="shared" si="370"/>
        <v>206028.03200000004</v>
      </c>
      <c r="V2451" s="9" t="s">
        <v>1341</v>
      </c>
      <c r="W2451" s="153" t="s">
        <v>1410</v>
      </c>
      <c r="X2451" s="244"/>
    </row>
    <row r="2452" spans="1:24" s="226" customFormat="1" ht="102">
      <c r="A2452" s="9" t="s">
        <v>8301</v>
      </c>
      <c r="B2452" s="3" t="s">
        <v>1332</v>
      </c>
      <c r="C2452" s="194" t="s">
        <v>3943</v>
      </c>
      <c r="D2452" s="191" t="s">
        <v>3944</v>
      </c>
      <c r="E2452" s="200" t="s">
        <v>5522</v>
      </c>
      <c r="F2452" s="244"/>
      <c r="G2452" s="162" t="s">
        <v>385</v>
      </c>
      <c r="H2452" s="242">
        <v>0</v>
      </c>
      <c r="I2452" s="34">
        <v>470000000</v>
      </c>
      <c r="J2452" s="21" t="s">
        <v>1330</v>
      </c>
      <c r="K2452" s="17" t="s">
        <v>1647</v>
      </c>
      <c r="L2452" s="236" t="s">
        <v>3930</v>
      </c>
      <c r="M2452" s="141" t="s">
        <v>383</v>
      </c>
      <c r="N2452" s="364" t="s">
        <v>6116</v>
      </c>
      <c r="O2452" s="3" t="s">
        <v>1382</v>
      </c>
      <c r="P2452" s="7" t="s">
        <v>1354</v>
      </c>
      <c r="Q2452" s="3" t="s">
        <v>1195</v>
      </c>
      <c r="R2452" s="158">
        <v>80</v>
      </c>
      <c r="S2452" s="102">
        <v>3950.1</v>
      </c>
      <c r="T2452" s="254">
        <f t="shared" si="371"/>
        <v>316008</v>
      </c>
      <c r="U2452" s="83">
        <f t="shared" si="370"/>
        <v>353928.96000000002</v>
      </c>
      <c r="V2452" s="9" t="s">
        <v>1341</v>
      </c>
      <c r="W2452" s="153" t="s">
        <v>1410</v>
      </c>
      <c r="X2452" s="244"/>
    </row>
    <row r="2453" spans="1:24" s="226" customFormat="1" ht="102">
      <c r="A2453" s="9" t="s">
        <v>8302</v>
      </c>
      <c r="B2453" s="3" t="s">
        <v>1332</v>
      </c>
      <c r="C2453" s="194" t="s">
        <v>3943</v>
      </c>
      <c r="D2453" s="191" t="s">
        <v>3944</v>
      </c>
      <c r="E2453" s="200" t="s">
        <v>5523</v>
      </c>
      <c r="F2453" s="244"/>
      <c r="G2453" s="162" t="s">
        <v>385</v>
      </c>
      <c r="H2453" s="242">
        <v>0</v>
      </c>
      <c r="I2453" s="34">
        <v>470000000</v>
      </c>
      <c r="J2453" s="21" t="s">
        <v>1330</v>
      </c>
      <c r="K2453" s="17" t="s">
        <v>1647</v>
      </c>
      <c r="L2453" s="236" t="s">
        <v>3930</v>
      </c>
      <c r="M2453" s="141" t="s">
        <v>383</v>
      </c>
      <c r="N2453" s="364" t="s">
        <v>6116</v>
      </c>
      <c r="O2453" s="3" t="s">
        <v>1382</v>
      </c>
      <c r="P2453" s="7" t="s">
        <v>1354</v>
      </c>
      <c r="Q2453" s="3" t="s">
        <v>1195</v>
      </c>
      <c r="R2453" s="211">
        <v>80</v>
      </c>
      <c r="S2453" s="102">
        <v>3950.1</v>
      </c>
      <c r="T2453" s="254">
        <f t="shared" si="371"/>
        <v>316008</v>
      </c>
      <c r="U2453" s="83">
        <f t="shared" si="370"/>
        <v>353928.96000000002</v>
      </c>
      <c r="V2453" s="9" t="s">
        <v>1341</v>
      </c>
      <c r="W2453" s="153" t="s">
        <v>1410</v>
      </c>
      <c r="X2453" s="244"/>
    </row>
    <row r="2454" spans="1:24" s="226" customFormat="1" ht="102">
      <c r="A2454" s="9" t="s">
        <v>8303</v>
      </c>
      <c r="B2454" s="3" t="s">
        <v>1332</v>
      </c>
      <c r="C2454" s="194" t="s">
        <v>3943</v>
      </c>
      <c r="D2454" s="191" t="s">
        <v>3944</v>
      </c>
      <c r="E2454" s="200" t="s">
        <v>5524</v>
      </c>
      <c r="F2454" s="244"/>
      <c r="G2454" s="162" t="s">
        <v>385</v>
      </c>
      <c r="H2454" s="242">
        <v>0</v>
      </c>
      <c r="I2454" s="34">
        <v>470000000</v>
      </c>
      <c r="J2454" s="21" t="s">
        <v>1330</v>
      </c>
      <c r="K2454" s="17" t="s">
        <v>1647</v>
      </c>
      <c r="L2454" s="236" t="s">
        <v>3930</v>
      </c>
      <c r="M2454" s="141" t="s">
        <v>383</v>
      </c>
      <c r="N2454" s="364" t="s">
        <v>6116</v>
      </c>
      <c r="O2454" s="3" t="s">
        <v>1382</v>
      </c>
      <c r="P2454" s="7" t="s">
        <v>1354</v>
      </c>
      <c r="Q2454" s="3" t="s">
        <v>1195</v>
      </c>
      <c r="R2454" s="211">
        <v>40</v>
      </c>
      <c r="S2454" s="102">
        <v>5813.5</v>
      </c>
      <c r="T2454" s="254">
        <f t="shared" si="371"/>
        <v>232540</v>
      </c>
      <c r="U2454" s="83">
        <f t="shared" si="370"/>
        <v>260444.80000000002</v>
      </c>
      <c r="V2454" s="9" t="s">
        <v>1341</v>
      </c>
      <c r="W2454" s="153" t="s">
        <v>1410</v>
      </c>
      <c r="X2454" s="244"/>
    </row>
    <row r="2455" spans="1:24" s="226" customFormat="1" ht="102">
      <c r="A2455" s="9" t="s">
        <v>8304</v>
      </c>
      <c r="B2455" s="3" t="s">
        <v>1332</v>
      </c>
      <c r="C2455" s="194" t="s">
        <v>3943</v>
      </c>
      <c r="D2455" s="191" t="s">
        <v>3944</v>
      </c>
      <c r="E2455" s="200" t="s">
        <v>5525</v>
      </c>
      <c r="F2455" s="244"/>
      <c r="G2455" s="162" t="s">
        <v>385</v>
      </c>
      <c r="H2455" s="242">
        <v>0</v>
      </c>
      <c r="I2455" s="34">
        <v>470000000</v>
      </c>
      <c r="J2455" s="21" t="s">
        <v>1330</v>
      </c>
      <c r="K2455" s="17" t="s">
        <v>1647</v>
      </c>
      <c r="L2455" s="236" t="s">
        <v>3930</v>
      </c>
      <c r="M2455" s="141" t="s">
        <v>383</v>
      </c>
      <c r="N2455" s="364" t="s">
        <v>6116</v>
      </c>
      <c r="O2455" s="3" t="s">
        <v>1382</v>
      </c>
      <c r="P2455" s="7" t="s">
        <v>1354</v>
      </c>
      <c r="Q2455" s="3" t="s">
        <v>1195</v>
      </c>
      <c r="R2455" s="158">
        <v>40</v>
      </c>
      <c r="S2455" s="102">
        <v>5306.33</v>
      </c>
      <c r="T2455" s="254">
        <f t="shared" si="371"/>
        <v>212253.2</v>
      </c>
      <c r="U2455" s="83">
        <f t="shared" si="370"/>
        <v>237723.58400000003</v>
      </c>
      <c r="V2455" s="9" t="s">
        <v>1341</v>
      </c>
      <c r="W2455" s="153" t="s">
        <v>1410</v>
      </c>
      <c r="X2455" s="244"/>
    </row>
    <row r="2456" spans="1:24" s="226" customFormat="1" ht="102">
      <c r="A2456" s="9" t="s">
        <v>8305</v>
      </c>
      <c r="B2456" s="3" t="s">
        <v>1332</v>
      </c>
      <c r="C2456" s="194" t="s">
        <v>3943</v>
      </c>
      <c r="D2456" s="191" t="s">
        <v>3944</v>
      </c>
      <c r="E2456" s="200" t="s">
        <v>5526</v>
      </c>
      <c r="F2456" s="244"/>
      <c r="G2456" s="162" t="s">
        <v>385</v>
      </c>
      <c r="H2456" s="242">
        <v>0</v>
      </c>
      <c r="I2456" s="34">
        <v>470000000</v>
      </c>
      <c r="J2456" s="21" t="s">
        <v>1330</v>
      </c>
      <c r="K2456" s="17" t="s">
        <v>1647</v>
      </c>
      <c r="L2456" s="236" t="s">
        <v>3930</v>
      </c>
      <c r="M2456" s="141" t="s">
        <v>383</v>
      </c>
      <c r="N2456" s="364" t="s">
        <v>6116</v>
      </c>
      <c r="O2456" s="3" t="s">
        <v>1382</v>
      </c>
      <c r="P2456" s="7" t="s">
        <v>1354</v>
      </c>
      <c r="Q2456" s="3" t="s">
        <v>1195</v>
      </c>
      <c r="R2456" s="158">
        <v>120</v>
      </c>
      <c r="S2456" s="102">
        <v>1909.6</v>
      </c>
      <c r="T2456" s="254">
        <f t="shared" si="371"/>
        <v>229152</v>
      </c>
      <c r="U2456" s="83">
        <f t="shared" si="370"/>
        <v>256650.24000000002</v>
      </c>
      <c r="V2456" s="9" t="s">
        <v>1341</v>
      </c>
      <c r="W2456" s="153" t="s">
        <v>1410</v>
      </c>
      <c r="X2456" s="244"/>
    </row>
    <row r="2457" spans="1:24" s="226" customFormat="1" ht="102">
      <c r="A2457" s="9" t="s">
        <v>8306</v>
      </c>
      <c r="B2457" s="3" t="s">
        <v>1332</v>
      </c>
      <c r="C2457" s="194" t="s">
        <v>3943</v>
      </c>
      <c r="D2457" s="191" t="s">
        <v>3944</v>
      </c>
      <c r="E2457" s="200" t="s">
        <v>5527</v>
      </c>
      <c r="F2457" s="244"/>
      <c r="G2457" s="162" t="s">
        <v>385</v>
      </c>
      <c r="H2457" s="242">
        <v>0</v>
      </c>
      <c r="I2457" s="34">
        <v>470000000</v>
      </c>
      <c r="J2457" s="21" t="s">
        <v>1330</v>
      </c>
      <c r="K2457" s="17" t="s">
        <v>1647</v>
      </c>
      <c r="L2457" s="236" t="s">
        <v>3930</v>
      </c>
      <c r="M2457" s="141" t="s">
        <v>383</v>
      </c>
      <c r="N2457" s="364" t="s">
        <v>6116</v>
      </c>
      <c r="O2457" s="3" t="s">
        <v>1382</v>
      </c>
      <c r="P2457" s="7" t="s">
        <v>1354</v>
      </c>
      <c r="Q2457" s="3" t="s">
        <v>1195</v>
      </c>
      <c r="R2457" s="158">
        <v>10</v>
      </c>
      <c r="S2457" s="102">
        <v>12035.1</v>
      </c>
      <c r="T2457" s="254">
        <f t="shared" si="371"/>
        <v>120351</v>
      </c>
      <c r="U2457" s="83">
        <f t="shared" si="370"/>
        <v>134793.12000000002</v>
      </c>
      <c r="V2457" s="9" t="s">
        <v>1341</v>
      </c>
      <c r="W2457" s="153" t="s">
        <v>1410</v>
      </c>
      <c r="X2457" s="244"/>
    </row>
    <row r="2458" spans="1:24" s="226" customFormat="1" ht="102">
      <c r="A2458" s="9" t="s">
        <v>8307</v>
      </c>
      <c r="B2458" s="3" t="s">
        <v>1332</v>
      </c>
      <c r="C2458" s="194" t="s">
        <v>3943</v>
      </c>
      <c r="D2458" s="191" t="s">
        <v>3944</v>
      </c>
      <c r="E2458" s="200" t="s">
        <v>5528</v>
      </c>
      <c r="F2458" s="244"/>
      <c r="G2458" s="162" t="s">
        <v>385</v>
      </c>
      <c r="H2458" s="242">
        <v>0</v>
      </c>
      <c r="I2458" s="34">
        <v>470000000</v>
      </c>
      <c r="J2458" s="21" t="s">
        <v>1330</v>
      </c>
      <c r="K2458" s="17" t="s">
        <v>1647</v>
      </c>
      <c r="L2458" s="236" t="s">
        <v>3930</v>
      </c>
      <c r="M2458" s="141" t="s">
        <v>383</v>
      </c>
      <c r="N2458" s="364" t="s">
        <v>6116</v>
      </c>
      <c r="O2458" s="3" t="s">
        <v>1382</v>
      </c>
      <c r="P2458" s="7" t="s">
        <v>1354</v>
      </c>
      <c r="Q2458" s="3" t="s">
        <v>1195</v>
      </c>
      <c r="R2458" s="158">
        <v>6</v>
      </c>
      <c r="S2458" s="102">
        <v>88550</v>
      </c>
      <c r="T2458" s="254">
        <f t="shared" si="371"/>
        <v>531300</v>
      </c>
      <c r="U2458" s="83">
        <f t="shared" si="370"/>
        <v>595056</v>
      </c>
      <c r="V2458" s="9" t="s">
        <v>1341</v>
      </c>
      <c r="W2458" s="153" t="s">
        <v>1410</v>
      </c>
      <c r="X2458" s="244"/>
    </row>
    <row r="2459" spans="1:24" s="226" customFormat="1" ht="102">
      <c r="A2459" s="9" t="s">
        <v>8308</v>
      </c>
      <c r="B2459" s="3" t="s">
        <v>1332</v>
      </c>
      <c r="C2459" s="194" t="s">
        <v>3943</v>
      </c>
      <c r="D2459" s="191" t="s">
        <v>3944</v>
      </c>
      <c r="E2459" s="200" t="s">
        <v>5529</v>
      </c>
      <c r="F2459" s="244"/>
      <c r="G2459" s="162" t="s">
        <v>385</v>
      </c>
      <c r="H2459" s="242">
        <v>0</v>
      </c>
      <c r="I2459" s="34">
        <v>470000000</v>
      </c>
      <c r="J2459" s="21" t="s">
        <v>1330</v>
      </c>
      <c r="K2459" s="17" t="s">
        <v>1647</v>
      </c>
      <c r="L2459" s="236" t="s">
        <v>3930</v>
      </c>
      <c r="M2459" s="141" t="s">
        <v>383</v>
      </c>
      <c r="N2459" s="364" t="s">
        <v>6116</v>
      </c>
      <c r="O2459" s="3" t="s">
        <v>1382</v>
      </c>
      <c r="P2459" s="7" t="s">
        <v>1354</v>
      </c>
      <c r="Q2459" s="3" t="s">
        <v>1195</v>
      </c>
      <c r="R2459" s="158">
        <v>6</v>
      </c>
      <c r="S2459" s="102">
        <v>88550</v>
      </c>
      <c r="T2459" s="254">
        <f t="shared" si="371"/>
        <v>531300</v>
      </c>
      <c r="U2459" s="83">
        <f t="shared" si="370"/>
        <v>595056</v>
      </c>
      <c r="V2459" s="9" t="s">
        <v>1341</v>
      </c>
      <c r="W2459" s="153" t="s">
        <v>1410</v>
      </c>
      <c r="X2459" s="244"/>
    </row>
    <row r="2460" spans="1:24" s="226" customFormat="1" ht="102">
      <c r="A2460" s="9" t="s">
        <v>8309</v>
      </c>
      <c r="B2460" s="3" t="s">
        <v>1332</v>
      </c>
      <c r="C2460" s="193" t="s">
        <v>4018</v>
      </c>
      <c r="D2460" s="191" t="s">
        <v>4019</v>
      </c>
      <c r="E2460" s="200" t="s">
        <v>5530</v>
      </c>
      <c r="F2460" s="244"/>
      <c r="G2460" s="162" t="s">
        <v>385</v>
      </c>
      <c r="H2460" s="242">
        <v>0</v>
      </c>
      <c r="I2460" s="34">
        <v>470000000</v>
      </c>
      <c r="J2460" s="21" t="s">
        <v>1330</v>
      </c>
      <c r="K2460" s="17" t="s">
        <v>1647</v>
      </c>
      <c r="L2460" s="236" t="s">
        <v>3930</v>
      </c>
      <c r="M2460" s="141" t="s">
        <v>383</v>
      </c>
      <c r="N2460" s="364" t="s">
        <v>6116</v>
      </c>
      <c r="O2460" s="3" t="s">
        <v>1382</v>
      </c>
      <c r="P2460" s="7" t="s">
        <v>1354</v>
      </c>
      <c r="Q2460" s="3" t="s">
        <v>1195</v>
      </c>
      <c r="R2460" s="158">
        <v>6</v>
      </c>
      <c r="S2460" s="102">
        <v>183537.2</v>
      </c>
      <c r="T2460" s="254">
        <f t="shared" si="371"/>
        <v>1101223.2000000002</v>
      </c>
      <c r="U2460" s="83">
        <f t="shared" si="370"/>
        <v>1233369.9840000004</v>
      </c>
      <c r="V2460" s="9" t="s">
        <v>1341</v>
      </c>
      <c r="W2460" s="153" t="s">
        <v>1410</v>
      </c>
      <c r="X2460" s="244"/>
    </row>
    <row r="2461" spans="1:24" s="226" customFormat="1" ht="102">
      <c r="A2461" s="9" t="s">
        <v>8310</v>
      </c>
      <c r="B2461" s="3" t="s">
        <v>1332</v>
      </c>
      <c r="C2461" s="193" t="s">
        <v>5531</v>
      </c>
      <c r="D2461" s="200" t="s">
        <v>4468</v>
      </c>
      <c r="E2461" s="200" t="s">
        <v>5532</v>
      </c>
      <c r="F2461" s="244"/>
      <c r="G2461" s="162" t="s">
        <v>385</v>
      </c>
      <c r="H2461" s="242">
        <v>0</v>
      </c>
      <c r="I2461" s="34">
        <v>470000000</v>
      </c>
      <c r="J2461" s="21" t="s">
        <v>1330</v>
      </c>
      <c r="K2461" s="17" t="s">
        <v>1647</v>
      </c>
      <c r="L2461" s="236" t="s">
        <v>3930</v>
      </c>
      <c r="M2461" s="141" t="s">
        <v>383</v>
      </c>
      <c r="N2461" s="364" t="s">
        <v>6116</v>
      </c>
      <c r="O2461" s="3" t="s">
        <v>1382</v>
      </c>
      <c r="P2461" s="7" t="s">
        <v>1354</v>
      </c>
      <c r="Q2461" s="3" t="s">
        <v>1195</v>
      </c>
      <c r="R2461" s="158">
        <v>15</v>
      </c>
      <c r="S2461" s="102">
        <v>34041.699999999997</v>
      </c>
      <c r="T2461" s="254">
        <f t="shared" si="371"/>
        <v>510625.49999999994</v>
      </c>
      <c r="U2461" s="83">
        <f t="shared" si="370"/>
        <v>571900.55999999994</v>
      </c>
      <c r="V2461" s="9" t="s">
        <v>1341</v>
      </c>
      <c r="W2461" s="153" t="s">
        <v>1410</v>
      </c>
      <c r="X2461" s="244"/>
    </row>
    <row r="2462" spans="1:24" s="226" customFormat="1" ht="102">
      <c r="A2462" s="9" t="s">
        <v>8311</v>
      </c>
      <c r="B2462" s="3" t="s">
        <v>1332</v>
      </c>
      <c r="C2462" s="194" t="s">
        <v>3943</v>
      </c>
      <c r="D2462" s="191" t="s">
        <v>3944</v>
      </c>
      <c r="E2462" s="200" t="s">
        <v>5533</v>
      </c>
      <c r="F2462" s="244"/>
      <c r="G2462" s="162" t="s">
        <v>385</v>
      </c>
      <c r="H2462" s="242">
        <v>0</v>
      </c>
      <c r="I2462" s="34">
        <v>470000000</v>
      </c>
      <c r="J2462" s="21" t="s">
        <v>1330</v>
      </c>
      <c r="K2462" s="17" t="s">
        <v>1647</v>
      </c>
      <c r="L2462" s="236" t="s">
        <v>3930</v>
      </c>
      <c r="M2462" s="141" t="s">
        <v>383</v>
      </c>
      <c r="N2462" s="364" t="s">
        <v>6116</v>
      </c>
      <c r="O2462" s="3" t="s">
        <v>1382</v>
      </c>
      <c r="P2462" s="7" t="s">
        <v>1354</v>
      </c>
      <c r="Q2462" s="3" t="s">
        <v>1195</v>
      </c>
      <c r="R2462" s="158">
        <v>20</v>
      </c>
      <c r="S2462" s="102">
        <v>6956.71</v>
      </c>
      <c r="T2462" s="254">
        <f t="shared" si="371"/>
        <v>139134.20000000001</v>
      </c>
      <c r="U2462" s="83">
        <f t="shared" ref="U2462:U2534" si="372">T2462*1.12</f>
        <v>155830.30400000003</v>
      </c>
      <c r="V2462" s="9" t="s">
        <v>1341</v>
      </c>
      <c r="W2462" s="153" t="s">
        <v>1410</v>
      </c>
      <c r="X2462" s="244"/>
    </row>
    <row r="2463" spans="1:24" s="226" customFormat="1" ht="102">
      <c r="A2463" s="9" t="s">
        <v>8312</v>
      </c>
      <c r="B2463" s="3" t="s">
        <v>1332</v>
      </c>
      <c r="C2463" s="195" t="s">
        <v>4035</v>
      </c>
      <c r="D2463" s="190" t="s">
        <v>4036</v>
      </c>
      <c r="E2463" s="200" t="s">
        <v>5534</v>
      </c>
      <c r="F2463" s="244"/>
      <c r="G2463" s="162" t="s">
        <v>385</v>
      </c>
      <c r="H2463" s="242">
        <v>0</v>
      </c>
      <c r="I2463" s="34">
        <v>470000000</v>
      </c>
      <c r="J2463" s="21" t="s">
        <v>1330</v>
      </c>
      <c r="K2463" s="17" t="s">
        <v>1647</v>
      </c>
      <c r="L2463" s="236" t="s">
        <v>3930</v>
      </c>
      <c r="M2463" s="141" t="s">
        <v>383</v>
      </c>
      <c r="N2463" s="364" t="s">
        <v>6116</v>
      </c>
      <c r="O2463" s="3" t="s">
        <v>1382</v>
      </c>
      <c r="P2463" s="7" t="s">
        <v>1354</v>
      </c>
      <c r="Q2463" s="3" t="s">
        <v>1195</v>
      </c>
      <c r="R2463" s="158">
        <v>100</v>
      </c>
      <c r="S2463" s="102">
        <v>2063.5700000000002</v>
      </c>
      <c r="T2463" s="254">
        <f t="shared" si="371"/>
        <v>206357.00000000003</v>
      </c>
      <c r="U2463" s="83">
        <f t="shared" si="372"/>
        <v>231119.84000000005</v>
      </c>
      <c r="V2463" s="9" t="s">
        <v>1341</v>
      </c>
      <c r="W2463" s="153" t="s">
        <v>1410</v>
      </c>
      <c r="X2463" s="244"/>
    </row>
    <row r="2464" spans="1:24" s="226" customFormat="1" ht="102">
      <c r="A2464" s="9" t="s">
        <v>8313</v>
      </c>
      <c r="B2464" s="3" t="s">
        <v>1332</v>
      </c>
      <c r="C2464" s="195" t="s">
        <v>5535</v>
      </c>
      <c r="D2464" s="190" t="s">
        <v>4125</v>
      </c>
      <c r="E2464" s="200" t="s">
        <v>5536</v>
      </c>
      <c r="F2464" s="244"/>
      <c r="G2464" s="162" t="s">
        <v>385</v>
      </c>
      <c r="H2464" s="242">
        <v>0</v>
      </c>
      <c r="I2464" s="34">
        <v>470000000</v>
      </c>
      <c r="J2464" s="21" t="s">
        <v>1330</v>
      </c>
      <c r="K2464" s="17" t="s">
        <v>1647</v>
      </c>
      <c r="L2464" s="236" t="s">
        <v>3930</v>
      </c>
      <c r="M2464" s="141" t="s">
        <v>383</v>
      </c>
      <c r="N2464" s="364" t="s">
        <v>6116</v>
      </c>
      <c r="O2464" s="3" t="s">
        <v>1382</v>
      </c>
      <c r="P2464" s="7" t="s">
        <v>1354</v>
      </c>
      <c r="Q2464" s="3" t="s">
        <v>1195</v>
      </c>
      <c r="R2464" s="158">
        <v>6</v>
      </c>
      <c r="S2464" s="102">
        <v>400923.6</v>
      </c>
      <c r="T2464" s="254">
        <f t="shared" si="371"/>
        <v>2405541.5999999996</v>
      </c>
      <c r="U2464" s="83">
        <f t="shared" si="372"/>
        <v>2694206.5919999997</v>
      </c>
      <c r="V2464" s="9" t="s">
        <v>1341</v>
      </c>
      <c r="W2464" s="153" t="s">
        <v>1410</v>
      </c>
      <c r="X2464" s="244"/>
    </row>
    <row r="2465" spans="1:24" s="226" customFormat="1" ht="102">
      <c r="A2465" s="9" t="s">
        <v>8314</v>
      </c>
      <c r="B2465" s="3" t="s">
        <v>1332</v>
      </c>
      <c r="C2465" s="193" t="s">
        <v>3972</v>
      </c>
      <c r="D2465" s="200" t="s">
        <v>4427</v>
      </c>
      <c r="E2465" s="200" t="s">
        <v>5537</v>
      </c>
      <c r="F2465" s="244"/>
      <c r="G2465" s="162" t="s">
        <v>385</v>
      </c>
      <c r="H2465" s="242">
        <v>0</v>
      </c>
      <c r="I2465" s="34">
        <v>470000000</v>
      </c>
      <c r="J2465" s="21" t="s">
        <v>1330</v>
      </c>
      <c r="K2465" s="17" t="s">
        <v>1647</v>
      </c>
      <c r="L2465" s="236" t="s">
        <v>3930</v>
      </c>
      <c r="M2465" s="141" t="s">
        <v>383</v>
      </c>
      <c r="N2465" s="364" t="s">
        <v>6116</v>
      </c>
      <c r="O2465" s="3" t="s">
        <v>1382</v>
      </c>
      <c r="P2465" s="7" t="s">
        <v>1354</v>
      </c>
      <c r="Q2465" s="3" t="s">
        <v>1195</v>
      </c>
      <c r="R2465" s="158">
        <v>5</v>
      </c>
      <c r="S2465" s="102">
        <v>35375.629999999997</v>
      </c>
      <c r="T2465" s="254">
        <f t="shared" si="371"/>
        <v>176878.15</v>
      </c>
      <c r="U2465" s="83">
        <f t="shared" si="372"/>
        <v>198103.52800000002</v>
      </c>
      <c r="V2465" s="9" t="s">
        <v>1341</v>
      </c>
      <c r="W2465" s="153" t="s">
        <v>1410</v>
      </c>
      <c r="X2465" s="244"/>
    </row>
    <row r="2466" spans="1:24" s="226" customFormat="1" ht="102">
      <c r="A2466" s="9" t="s">
        <v>8315</v>
      </c>
      <c r="B2466" s="3" t="s">
        <v>1332</v>
      </c>
      <c r="C2466" s="193" t="s">
        <v>5363</v>
      </c>
      <c r="D2466" s="200" t="s">
        <v>5538</v>
      </c>
      <c r="E2466" s="200" t="s">
        <v>5539</v>
      </c>
      <c r="F2466" s="244"/>
      <c r="G2466" s="162" t="s">
        <v>385</v>
      </c>
      <c r="H2466" s="242">
        <v>0</v>
      </c>
      <c r="I2466" s="34">
        <v>470000000</v>
      </c>
      <c r="J2466" s="21" t="s">
        <v>1330</v>
      </c>
      <c r="K2466" s="17" t="s">
        <v>1647</v>
      </c>
      <c r="L2466" s="236" t="s">
        <v>3930</v>
      </c>
      <c r="M2466" s="141" t="s">
        <v>383</v>
      </c>
      <c r="N2466" s="364" t="s">
        <v>6116</v>
      </c>
      <c r="O2466" s="3" t="s">
        <v>1382</v>
      </c>
      <c r="P2466" s="7" t="s">
        <v>1354</v>
      </c>
      <c r="Q2466" s="3" t="s">
        <v>1195</v>
      </c>
      <c r="R2466" s="158">
        <v>40</v>
      </c>
      <c r="S2466" s="102">
        <v>4188.8</v>
      </c>
      <c r="T2466" s="254">
        <f t="shared" si="371"/>
        <v>167552</v>
      </c>
      <c r="U2466" s="83">
        <f t="shared" si="372"/>
        <v>187658.24000000002</v>
      </c>
      <c r="V2466" s="9" t="s">
        <v>1341</v>
      </c>
      <c r="W2466" s="153" t="s">
        <v>1410</v>
      </c>
      <c r="X2466" s="244"/>
    </row>
    <row r="2467" spans="1:24" s="226" customFormat="1" ht="102">
      <c r="A2467" s="9" t="s">
        <v>8316</v>
      </c>
      <c r="B2467" s="3" t="s">
        <v>1332</v>
      </c>
      <c r="C2467" s="193" t="s">
        <v>4160</v>
      </c>
      <c r="D2467" s="191" t="s">
        <v>4161</v>
      </c>
      <c r="E2467" s="200" t="s">
        <v>5540</v>
      </c>
      <c r="F2467" s="244"/>
      <c r="G2467" s="162" t="s">
        <v>385</v>
      </c>
      <c r="H2467" s="242">
        <v>0</v>
      </c>
      <c r="I2467" s="34">
        <v>470000000</v>
      </c>
      <c r="J2467" s="21" t="s">
        <v>1330</v>
      </c>
      <c r="K2467" s="17" t="s">
        <v>1647</v>
      </c>
      <c r="L2467" s="236" t="s">
        <v>3930</v>
      </c>
      <c r="M2467" s="141" t="s">
        <v>383</v>
      </c>
      <c r="N2467" s="364" t="s">
        <v>6116</v>
      </c>
      <c r="O2467" s="3" t="s">
        <v>1382</v>
      </c>
      <c r="P2467" s="7" t="s">
        <v>1354</v>
      </c>
      <c r="Q2467" s="3" t="s">
        <v>1195</v>
      </c>
      <c r="R2467" s="158">
        <v>10</v>
      </c>
      <c r="S2467" s="102">
        <v>1239.7</v>
      </c>
      <c r="T2467" s="254">
        <f t="shared" si="371"/>
        <v>12397</v>
      </c>
      <c r="U2467" s="83">
        <f t="shared" si="372"/>
        <v>13884.640000000001</v>
      </c>
      <c r="V2467" s="9" t="s">
        <v>1341</v>
      </c>
      <c r="W2467" s="153" t="s">
        <v>1410</v>
      </c>
      <c r="X2467" s="244"/>
    </row>
    <row r="2468" spans="1:24" s="226" customFormat="1" ht="102">
      <c r="A2468" s="9" t="s">
        <v>8317</v>
      </c>
      <c r="B2468" s="3" t="s">
        <v>1332</v>
      </c>
      <c r="C2468" s="193" t="s">
        <v>3957</v>
      </c>
      <c r="D2468" s="200" t="s">
        <v>5541</v>
      </c>
      <c r="E2468" s="200" t="s">
        <v>5542</v>
      </c>
      <c r="F2468" s="244"/>
      <c r="G2468" s="162" t="s">
        <v>385</v>
      </c>
      <c r="H2468" s="242">
        <v>0</v>
      </c>
      <c r="I2468" s="34">
        <v>470000000</v>
      </c>
      <c r="J2468" s="21" t="s">
        <v>1330</v>
      </c>
      <c r="K2468" s="17" t="s">
        <v>1647</v>
      </c>
      <c r="L2468" s="236" t="s">
        <v>3930</v>
      </c>
      <c r="M2468" s="141" t="s">
        <v>383</v>
      </c>
      <c r="N2468" s="364" t="s">
        <v>6116</v>
      </c>
      <c r="O2468" s="3" t="s">
        <v>1382</v>
      </c>
      <c r="P2468" s="7" t="s">
        <v>1354</v>
      </c>
      <c r="Q2468" s="3" t="s">
        <v>1195</v>
      </c>
      <c r="R2468" s="158">
        <v>10</v>
      </c>
      <c r="S2468" s="102">
        <v>2317.6999999999998</v>
      </c>
      <c r="T2468" s="254">
        <f t="shared" si="371"/>
        <v>23177</v>
      </c>
      <c r="U2468" s="83">
        <f t="shared" si="372"/>
        <v>25958.240000000002</v>
      </c>
      <c r="V2468" s="9" t="s">
        <v>1341</v>
      </c>
      <c r="W2468" s="153" t="s">
        <v>1410</v>
      </c>
      <c r="X2468" s="244"/>
    </row>
    <row r="2469" spans="1:24" s="226" customFormat="1" ht="102">
      <c r="A2469" s="9" t="s">
        <v>8318</v>
      </c>
      <c r="B2469" s="3" t="s">
        <v>1332</v>
      </c>
      <c r="C2469" s="193" t="s">
        <v>4053</v>
      </c>
      <c r="D2469" s="200" t="s">
        <v>5543</v>
      </c>
      <c r="E2469" s="200" t="s">
        <v>5544</v>
      </c>
      <c r="F2469" s="244"/>
      <c r="G2469" s="162" t="s">
        <v>385</v>
      </c>
      <c r="H2469" s="242">
        <v>0</v>
      </c>
      <c r="I2469" s="34">
        <v>470000000</v>
      </c>
      <c r="J2469" s="21" t="s">
        <v>1330</v>
      </c>
      <c r="K2469" s="17" t="s">
        <v>1647</v>
      </c>
      <c r="L2469" s="236" t="s">
        <v>3930</v>
      </c>
      <c r="M2469" s="141" t="s">
        <v>383</v>
      </c>
      <c r="N2469" s="364" t="s">
        <v>6116</v>
      </c>
      <c r="O2469" s="3" t="s">
        <v>1382</v>
      </c>
      <c r="P2469" s="7" t="s">
        <v>1354</v>
      </c>
      <c r="Q2469" s="3" t="s">
        <v>1195</v>
      </c>
      <c r="R2469" s="158">
        <v>16</v>
      </c>
      <c r="S2469" s="102">
        <v>6190.72</v>
      </c>
      <c r="T2469" s="254">
        <f t="shared" si="371"/>
        <v>99051.520000000004</v>
      </c>
      <c r="U2469" s="83">
        <f t="shared" si="372"/>
        <v>110937.70240000001</v>
      </c>
      <c r="V2469" s="9" t="s">
        <v>1341</v>
      </c>
      <c r="W2469" s="153" t="s">
        <v>1410</v>
      </c>
      <c r="X2469" s="244"/>
    </row>
    <row r="2470" spans="1:24" s="226" customFormat="1" ht="102">
      <c r="A2470" s="9" t="s">
        <v>8319</v>
      </c>
      <c r="B2470" s="3" t="s">
        <v>1332</v>
      </c>
      <c r="C2470" s="193" t="s">
        <v>4818</v>
      </c>
      <c r="D2470" s="199" t="s">
        <v>4686</v>
      </c>
      <c r="E2470" s="200" t="s">
        <v>5545</v>
      </c>
      <c r="F2470" s="244"/>
      <c r="G2470" s="162" t="s">
        <v>385</v>
      </c>
      <c r="H2470" s="242">
        <v>0</v>
      </c>
      <c r="I2470" s="34">
        <v>470000000</v>
      </c>
      <c r="J2470" s="21" t="s">
        <v>1330</v>
      </c>
      <c r="K2470" s="17" t="s">
        <v>1647</v>
      </c>
      <c r="L2470" s="236" t="s">
        <v>3930</v>
      </c>
      <c r="M2470" s="141" t="s">
        <v>383</v>
      </c>
      <c r="N2470" s="364" t="s">
        <v>6116</v>
      </c>
      <c r="O2470" s="3" t="s">
        <v>1382</v>
      </c>
      <c r="P2470" s="7" t="s">
        <v>1354</v>
      </c>
      <c r="Q2470" s="3" t="s">
        <v>1195</v>
      </c>
      <c r="R2470" s="158">
        <v>8</v>
      </c>
      <c r="S2470" s="102">
        <v>74466.7</v>
      </c>
      <c r="T2470" s="254">
        <f t="shared" si="371"/>
        <v>595733.6</v>
      </c>
      <c r="U2470" s="83">
        <f t="shared" si="372"/>
        <v>667221.63199999998</v>
      </c>
      <c r="V2470" s="9" t="s">
        <v>1341</v>
      </c>
      <c r="W2470" s="153" t="s">
        <v>1410</v>
      </c>
      <c r="X2470" s="244"/>
    </row>
    <row r="2471" spans="1:24" s="226" customFormat="1" ht="102">
      <c r="A2471" s="9" t="s">
        <v>8320</v>
      </c>
      <c r="B2471" s="3" t="s">
        <v>1332</v>
      </c>
      <c r="C2471" s="193" t="s">
        <v>4818</v>
      </c>
      <c r="D2471" s="191" t="s">
        <v>4819</v>
      </c>
      <c r="E2471" s="200" t="s">
        <v>5546</v>
      </c>
      <c r="F2471" s="244"/>
      <c r="G2471" s="162" t="s">
        <v>385</v>
      </c>
      <c r="H2471" s="242">
        <v>0</v>
      </c>
      <c r="I2471" s="34">
        <v>470000000</v>
      </c>
      <c r="J2471" s="21" t="s">
        <v>1330</v>
      </c>
      <c r="K2471" s="17" t="s">
        <v>1647</v>
      </c>
      <c r="L2471" s="236" t="s">
        <v>3930</v>
      </c>
      <c r="M2471" s="141" t="s">
        <v>383</v>
      </c>
      <c r="N2471" s="364" t="s">
        <v>6116</v>
      </c>
      <c r="O2471" s="3" t="s">
        <v>1382</v>
      </c>
      <c r="P2471" s="7" t="s">
        <v>1354</v>
      </c>
      <c r="Q2471" s="3" t="s">
        <v>1195</v>
      </c>
      <c r="R2471" s="158">
        <v>6</v>
      </c>
      <c r="S2471" s="102">
        <v>9848.2999999999993</v>
      </c>
      <c r="T2471" s="254">
        <f t="shared" si="371"/>
        <v>59089.799999999996</v>
      </c>
      <c r="U2471" s="83">
        <f t="shared" si="372"/>
        <v>66180.576000000001</v>
      </c>
      <c r="V2471" s="9" t="s">
        <v>1341</v>
      </c>
      <c r="W2471" s="153" t="s">
        <v>1410</v>
      </c>
      <c r="X2471" s="244"/>
    </row>
    <row r="2472" spans="1:24" s="226" customFormat="1" ht="102">
      <c r="A2472" s="9" t="s">
        <v>8321</v>
      </c>
      <c r="B2472" s="3" t="s">
        <v>1332</v>
      </c>
      <c r="C2472" s="195" t="s">
        <v>5547</v>
      </c>
      <c r="D2472" s="200" t="s">
        <v>4896</v>
      </c>
      <c r="E2472" s="200" t="s">
        <v>5548</v>
      </c>
      <c r="F2472" s="244"/>
      <c r="G2472" s="162" t="s">
        <v>385</v>
      </c>
      <c r="H2472" s="242">
        <v>0</v>
      </c>
      <c r="I2472" s="34">
        <v>470000000</v>
      </c>
      <c r="J2472" s="21" t="s">
        <v>1330</v>
      </c>
      <c r="K2472" s="17" t="s">
        <v>1647</v>
      </c>
      <c r="L2472" s="236" t="s">
        <v>3930</v>
      </c>
      <c r="M2472" s="141" t="s">
        <v>383</v>
      </c>
      <c r="N2472" s="364" t="s">
        <v>6116</v>
      </c>
      <c r="O2472" s="3" t="s">
        <v>1382</v>
      </c>
      <c r="P2472" s="7" t="s">
        <v>1354</v>
      </c>
      <c r="Q2472" s="3" t="s">
        <v>1195</v>
      </c>
      <c r="R2472" s="158">
        <v>20</v>
      </c>
      <c r="S2472" s="102">
        <v>12289.2</v>
      </c>
      <c r="T2472" s="254">
        <f t="shared" ref="T2472:T2517" si="373">R2472*S2472</f>
        <v>245784</v>
      </c>
      <c r="U2472" s="83">
        <f t="shared" si="372"/>
        <v>275278.08000000002</v>
      </c>
      <c r="V2472" s="9" t="s">
        <v>1341</v>
      </c>
      <c r="W2472" s="153" t="s">
        <v>1410</v>
      </c>
      <c r="X2472" s="244"/>
    </row>
    <row r="2473" spans="1:24" s="226" customFormat="1" ht="102">
      <c r="A2473" s="9" t="s">
        <v>8322</v>
      </c>
      <c r="B2473" s="3" t="s">
        <v>1332</v>
      </c>
      <c r="C2473" s="195" t="s">
        <v>5549</v>
      </c>
      <c r="D2473" s="199" t="s">
        <v>5550</v>
      </c>
      <c r="E2473" s="199" t="s">
        <v>5551</v>
      </c>
      <c r="F2473" s="244"/>
      <c r="G2473" s="162" t="s">
        <v>385</v>
      </c>
      <c r="H2473" s="242">
        <v>0</v>
      </c>
      <c r="I2473" s="34">
        <v>470000000</v>
      </c>
      <c r="J2473" s="21" t="s">
        <v>1330</v>
      </c>
      <c r="K2473" s="17" t="s">
        <v>1647</v>
      </c>
      <c r="L2473" s="236" t="s">
        <v>3930</v>
      </c>
      <c r="M2473" s="141" t="s">
        <v>383</v>
      </c>
      <c r="N2473" s="364" t="s">
        <v>6116</v>
      </c>
      <c r="O2473" s="3" t="s">
        <v>1382</v>
      </c>
      <c r="P2473" s="7" t="s">
        <v>1354</v>
      </c>
      <c r="Q2473" s="3" t="s">
        <v>1195</v>
      </c>
      <c r="R2473" s="158">
        <v>20</v>
      </c>
      <c r="S2473" s="102">
        <v>27589.1</v>
      </c>
      <c r="T2473" s="254">
        <f t="shared" si="373"/>
        <v>551782</v>
      </c>
      <c r="U2473" s="83">
        <f t="shared" si="372"/>
        <v>617995.84000000008</v>
      </c>
      <c r="V2473" s="9" t="s">
        <v>1341</v>
      </c>
      <c r="W2473" s="153" t="s">
        <v>1410</v>
      </c>
      <c r="X2473" s="244"/>
    </row>
    <row r="2474" spans="1:24" s="226" customFormat="1" ht="102">
      <c r="A2474" s="9" t="s">
        <v>8323</v>
      </c>
      <c r="B2474" s="3" t="s">
        <v>1332</v>
      </c>
      <c r="C2474" s="193" t="s">
        <v>3995</v>
      </c>
      <c r="D2474" s="200" t="s">
        <v>5388</v>
      </c>
      <c r="E2474" s="200" t="s">
        <v>5552</v>
      </c>
      <c r="F2474" s="244"/>
      <c r="G2474" s="162" t="s">
        <v>385</v>
      </c>
      <c r="H2474" s="242">
        <v>0</v>
      </c>
      <c r="I2474" s="34">
        <v>470000000</v>
      </c>
      <c r="J2474" s="21" t="s">
        <v>1330</v>
      </c>
      <c r="K2474" s="17" t="s">
        <v>1647</v>
      </c>
      <c r="L2474" s="236" t="s">
        <v>3930</v>
      </c>
      <c r="M2474" s="141" t="s">
        <v>383</v>
      </c>
      <c r="N2474" s="364" t="s">
        <v>6116</v>
      </c>
      <c r="O2474" s="3" t="s">
        <v>1382</v>
      </c>
      <c r="P2474" s="7" t="s">
        <v>1354</v>
      </c>
      <c r="Q2474" s="3" t="s">
        <v>1195</v>
      </c>
      <c r="R2474" s="158">
        <v>5</v>
      </c>
      <c r="S2474" s="102">
        <v>26464.9</v>
      </c>
      <c r="T2474" s="254">
        <f t="shared" si="373"/>
        <v>132324.5</v>
      </c>
      <c r="U2474" s="83">
        <f t="shared" si="372"/>
        <v>148203.44</v>
      </c>
      <c r="V2474" s="9" t="s">
        <v>1341</v>
      </c>
      <c r="W2474" s="153" t="s">
        <v>1410</v>
      </c>
      <c r="X2474" s="244"/>
    </row>
    <row r="2475" spans="1:24" s="226" customFormat="1" ht="102">
      <c r="A2475" s="9" t="s">
        <v>8324</v>
      </c>
      <c r="B2475" s="3" t="s">
        <v>1332</v>
      </c>
      <c r="C2475" s="193" t="s">
        <v>4818</v>
      </c>
      <c r="D2475" s="199" t="s">
        <v>5553</v>
      </c>
      <c r="E2475" s="199" t="s">
        <v>5554</v>
      </c>
      <c r="F2475" s="244"/>
      <c r="G2475" s="162" t="s">
        <v>385</v>
      </c>
      <c r="H2475" s="242">
        <v>0</v>
      </c>
      <c r="I2475" s="34">
        <v>470000000</v>
      </c>
      <c r="J2475" s="21" t="s">
        <v>1330</v>
      </c>
      <c r="K2475" s="17" t="s">
        <v>1647</v>
      </c>
      <c r="L2475" s="236" t="s">
        <v>3930</v>
      </c>
      <c r="M2475" s="141" t="s">
        <v>383</v>
      </c>
      <c r="N2475" s="364" t="s">
        <v>6116</v>
      </c>
      <c r="O2475" s="3" t="s">
        <v>1382</v>
      </c>
      <c r="P2475" s="7" t="s">
        <v>1354</v>
      </c>
      <c r="Q2475" s="3" t="s">
        <v>1195</v>
      </c>
      <c r="R2475" s="259">
        <v>10</v>
      </c>
      <c r="S2475" s="102">
        <v>210002.1</v>
      </c>
      <c r="T2475" s="254">
        <f t="shared" si="373"/>
        <v>2100021</v>
      </c>
      <c r="U2475" s="83">
        <f t="shared" si="372"/>
        <v>2352023.52</v>
      </c>
      <c r="V2475" s="9" t="s">
        <v>1341</v>
      </c>
      <c r="W2475" s="153" t="s">
        <v>1410</v>
      </c>
      <c r="X2475" s="244"/>
    </row>
    <row r="2476" spans="1:24" s="226" customFormat="1" ht="102">
      <c r="A2476" s="9" t="s">
        <v>8325</v>
      </c>
      <c r="B2476" s="3" t="s">
        <v>1332</v>
      </c>
      <c r="C2476" s="193" t="s">
        <v>4225</v>
      </c>
      <c r="D2476" s="191" t="s">
        <v>4226</v>
      </c>
      <c r="E2476" s="199" t="s">
        <v>5555</v>
      </c>
      <c r="F2476" s="244"/>
      <c r="G2476" s="162" t="s">
        <v>385</v>
      </c>
      <c r="H2476" s="242">
        <v>0</v>
      </c>
      <c r="I2476" s="34">
        <v>470000000</v>
      </c>
      <c r="J2476" s="21" t="s">
        <v>1330</v>
      </c>
      <c r="K2476" s="17" t="s">
        <v>1647</v>
      </c>
      <c r="L2476" s="236" t="s">
        <v>3930</v>
      </c>
      <c r="M2476" s="141" t="s">
        <v>383</v>
      </c>
      <c r="N2476" s="364" t="s">
        <v>6116</v>
      </c>
      <c r="O2476" s="3" t="s">
        <v>1382</v>
      </c>
      <c r="P2476" s="7" t="s">
        <v>1354</v>
      </c>
      <c r="Q2476" s="3" t="s">
        <v>1195</v>
      </c>
      <c r="R2476" s="158">
        <v>6</v>
      </c>
      <c r="S2476" s="102">
        <v>69169.100000000006</v>
      </c>
      <c r="T2476" s="254">
        <f t="shared" si="373"/>
        <v>415014.60000000003</v>
      </c>
      <c r="U2476" s="83">
        <f t="shared" si="372"/>
        <v>464816.35200000007</v>
      </c>
      <c r="V2476" s="9" t="s">
        <v>1341</v>
      </c>
      <c r="W2476" s="153" t="s">
        <v>1410</v>
      </c>
      <c r="X2476" s="244"/>
    </row>
    <row r="2477" spans="1:24" s="226" customFormat="1" ht="102">
      <c r="A2477" s="9" t="s">
        <v>8326</v>
      </c>
      <c r="B2477" s="3" t="s">
        <v>1332</v>
      </c>
      <c r="C2477" s="193" t="s">
        <v>4225</v>
      </c>
      <c r="D2477" s="191" t="s">
        <v>4226</v>
      </c>
      <c r="E2477" s="200" t="s">
        <v>5556</v>
      </c>
      <c r="F2477" s="244"/>
      <c r="G2477" s="162" t="s">
        <v>385</v>
      </c>
      <c r="H2477" s="242">
        <v>0</v>
      </c>
      <c r="I2477" s="34">
        <v>470000000</v>
      </c>
      <c r="J2477" s="21" t="s">
        <v>1330</v>
      </c>
      <c r="K2477" s="17" t="s">
        <v>1647</v>
      </c>
      <c r="L2477" s="236" t="s">
        <v>3930</v>
      </c>
      <c r="M2477" s="141" t="s">
        <v>383</v>
      </c>
      <c r="N2477" s="364" t="s">
        <v>6116</v>
      </c>
      <c r="O2477" s="3" t="s">
        <v>1382</v>
      </c>
      <c r="P2477" s="7" t="s">
        <v>1354</v>
      </c>
      <c r="Q2477" s="3" t="s">
        <v>1195</v>
      </c>
      <c r="R2477" s="203">
        <v>10</v>
      </c>
      <c r="S2477" s="102">
        <v>66625.625</v>
      </c>
      <c r="T2477" s="254">
        <f t="shared" si="373"/>
        <v>666256.25</v>
      </c>
      <c r="U2477" s="83">
        <f t="shared" si="372"/>
        <v>746207.00000000012</v>
      </c>
      <c r="V2477" s="9" t="s">
        <v>1341</v>
      </c>
      <c r="W2477" s="153" t="s">
        <v>1410</v>
      </c>
      <c r="X2477" s="244"/>
    </row>
    <row r="2478" spans="1:24" s="226" customFormat="1" ht="102">
      <c r="A2478" s="9" t="s">
        <v>8327</v>
      </c>
      <c r="B2478" s="3" t="s">
        <v>1332</v>
      </c>
      <c r="C2478" s="193" t="s">
        <v>4229</v>
      </c>
      <c r="D2478" s="200" t="s">
        <v>4482</v>
      </c>
      <c r="E2478" s="200" t="s">
        <v>5557</v>
      </c>
      <c r="F2478" s="244"/>
      <c r="G2478" s="162" t="s">
        <v>385</v>
      </c>
      <c r="H2478" s="242">
        <v>0</v>
      </c>
      <c r="I2478" s="34">
        <v>470000000</v>
      </c>
      <c r="J2478" s="21" t="s">
        <v>1330</v>
      </c>
      <c r="K2478" s="17" t="s">
        <v>1647</v>
      </c>
      <c r="L2478" s="236" t="s">
        <v>3930</v>
      </c>
      <c r="M2478" s="141" t="s">
        <v>383</v>
      </c>
      <c r="N2478" s="364" t="s">
        <v>6116</v>
      </c>
      <c r="O2478" s="3" t="s">
        <v>1382</v>
      </c>
      <c r="P2478" s="7" t="s">
        <v>1354</v>
      </c>
      <c r="Q2478" s="3" t="s">
        <v>1195</v>
      </c>
      <c r="R2478" s="158">
        <v>1</v>
      </c>
      <c r="S2478" s="102">
        <v>939569.4</v>
      </c>
      <c r="T2478" s="254">
        <f t="shared" si="373"/>
        <v>939569.4</v>
      </c>
      <c r="U2478" s="83">
        <f t="shared" si="372"/>
        <v>1052317.7280000001</v>
      </c>
      <c r="V2478" s="9" t="s">
        <v>1341</v>
      </c>
      <c r="W2478" s="153" t="s">
        <v>1410</v>
      </c>
      <c r="X2478" s="244"/>
    </row>
    <row r="2479" spans="1:24" s="226" customFormat="1" ht="102">
      <c r="A2479" s="9" t="s">
        <v>8328</v>
      </c>
      <c r="B2479" s="3" t="s">
        <v>1332</v>
      </c>
      <c r="C2479" s="193" t="s">
        <v>4317</v>
      </c>
      <c r="D2479" s="191" t="s">
        <v>4318</v>
      </c>
      <c r="E2479" s="200" t="s">
        <v>5558</v>
      </c>
      <c r="F2479" s="244"/>
      <c r="G2479" s="162" t="s">
        <v>385</v>
      </c>
      <c r="H2479" s="242">
        <v>0</v>
      </c>
      <c r="I2479" s="34">
        <v>470000000</v>
      </c>
      <c r="J2479" s="21" t="s">
        <v>1330</v>
      </c>
      <c r="K2479" s="17" t="s">
        <v>1647</v>
      </c>
      <c r="L2479" s="236" t="s">
        <v>3930</v>
      </c>
      <c r="M2479" s="141" t="s">
        <v>383</v>
      </c>
      <c r="N2479" s="364" t="s">
        <v>6116</v>
      </c>
      <c r="O2479" s="3" t="s">
        <v>1382</v>
      </c>
      <c r="P2479" s="7" t="s">
        <v>1354</v>
      </c>
      <c r="Q2479" s="3" t="s">
        <v>1195</v>
      </c>
      <c r="R2479" s="158">
        <v>20</v>
      </c>
      <c r="S2479" s="102">
        <v>9739.59</v>
      </c>
      <c r="T2479" s="254">
        <f t="shared" si="373"/>
        <v>194791.8</v>
      </c>
      <c r="U2479" s="83">
        <f t="shared" si="372"/>
        <v>218166.81600000002</v>
      </c>
      <c r="V2479" s="9" t="s">
        <v>1341</v>
      </c>
      <c r="W2479" s="153" t="s">
        <v>1410</v>
      </c>
      <c r="X2479" s="244"/>
    </row>
    <row r="2480" spans="1:24" s="226" customFormat="1" ht="102">
      <c r="A2480" s="9" t="s">
        <v>8329</v>
      </c>
      <c r="B2480" s="3" t="s">
        <v>1332</v>
      </c>
      <c r="C2480" s="193" t="s">
        <v>4777</v>
      </c>
      <c r="D2480" s="191" t="s">
        <v>4778</v>
      </c>
      <c r="E2480" s="200" t="s">
        <v>5559</v>
      </c>
      <c r="F2480" s="244"/>
      <c r="G2480" s="162" t="s">
        <v>385</v>
      </c>
      <c r="H2480" s="242">
        <v>0</v>
      </c>
      <c r="I2480" s="34">
        <v>470000000</v>
      </c>
      <c r="J2480" s="21" t="s">
        <v>1330</v>
      </c>
      <c r="K2480" s="17" t="s">
        <v>1647</v>
      </c>
      <c r="L2480" s="236" t="s">
        <v>3930</v>
      </c>
      <c r="M2480" s="141" t="s">
        <v>383</v>
      </c>
      <c r="N2480" s="364" t="s">
        <v>6116</v>
      </c>
      <c r="O2480" s="3" t="s">
        <v>1382</v>
      </c>
      <c r="P2480" s="7" t="s">
        <v>1354</v>
      </c>
      <c r="Q2480" s="3" t="s">
        <v>1195</v>
      </c>
      <c r="R2480" s="158">
        <v>10</v>
      </c>
      <c r="S2480" s="102">
        <v>159043.5</v>
      </c>
      <c r="T2480" s="254">
        <f t="shared" si="373"/>
        <v>1590435</v>
      </c>
      <c r="U2480" s="83">
        <f t="shared" si="372"/>
        <v>1781287.2000000002</v>
      </c>
      <c r="V2480" s="9" t="s">
        <v>1341</v>
      </c>
      <c r="W2480" s="153" t="s">
        <v>1410</v>
      </c>
      <c r="X2480" s="244"/>
    </row>
    <row r="2481" spans="1:24" s="226" customFormat="1" ht="102">
      <c r="A2481" s="9" t="s">
        <v>8330</v>
      </c>
      <c r="B2481" s="3" t="s">
        <v>1332</v>
      </c>
      <c r="C2481" s="193" t="s">
        <v>4777</v>
      </c>
      <c r="D2481" s="191" t="s">
        <v>4778</v>
      </c>
      <c r="E2481" s="200" t="s">
        <v>5560</v>
      </c>
      <c r="F2481" s="244"/>
      <c r="G2481" s="162" t="s">
        <v>385</v>
      </c>
      <c r="H2481" s="242">
        <v>0</v>
      </c>
      <c r="I2481" s="34">
        <v>470000000</v>
      </c>
      <c r="J2481" s="21" t="s">
        <v>1330</v>
      </c>
      <c r="K2481" s="17" t="s">
        <v>1647</v>
      </c>
      <c r="L2481" s="236" t="s">
        <v>3930</v>
      </c>
      <c r="M2481" s="141" t="s">
        <v>383</v>
      </c>
      <c r="N2481" s="364" t="s">
        <v>6116</v>
      </c>
      <c r="O2481" s="3" t="s">
        <v>1382</v>
      </c>
      <c r="P2481" s="7" t="s">
        <v>1354</v>
      </c>
      <c r="Q2481" s="3" t="s">
        <v>1195</v>
      </c>
      <c r="R2481" s="158">
        <v>10</v>
      </c>
      <c r="S2481" s="102">
        <v>159043.5</v>
      </c>
      <c r="T2481" s="254">
        <f t="shared" si="373"/>
        <v>1590435</v>
      </c>
      <c r="U2481" s="83">
        <f t="shared" si="372"/>
        <v>1781287.2000000002</v>
      </c>
      <c r="V2481" s="9" t="s">
        <v>1341</v>
      </c>
      <c r="W2481" s="153" t="s">
        <v>1410</v>
      </c>
      <c r="X2481" s="244"/>
    </row>
    <row r="2482" spans="1:24" s="226" customFormat="1" ht="102">
      <c r="A2482" s="9" t="s">
        <v>8331</v>
      </c>
      <c r="B2482" s="3" t="s">
        <v>1332</v>
      </c>
      <c r="C2482" s="193" t="s">
        <v>4777</v>
      </c>
      <c r="D2482" s="191" t="s">
        <v>4778</v>
      </c>
      <c r="E2482" s="199" t="s">
        <v>5561</v>
      </c>
      <c r="F2482" s="244"/>
      <c r="G2482" s="162" t="s">
        <v>385</v>
      </c>
      <c r="H2482" s="242">
        <v>0</v>
      </c>
      <c r="I2482" s="34">
        <v>470000000</v>
      </c>
      <c r="J2482" s="21" t="s">
        <v>1330</v>
      </c>
      <c r="K2482" s="17" t="s">
        <v>1647</v>
      </c>
      <c r="L2482" s="236" t="s">
        <v>3930</v>
      </c>
      <c r="M2482" s="141" t="s">
        <v>383</v>
      </c>
      <c r="N2482" s="364" t="s">
        <v>6116</v>
      </c>
      <c r="O2482" s="3" t="s">
        <v>1382</v>
      </c>
      <c r="P2482" s="7" t="s">
        <v>1354</v>
      </c>
      <c r="Q2482" s="3" t="s">
        <v>1195</v>
      </c>
      <c r="R2482" s="158">
        <v>20</v>
      </c>
      <c r="S2482" s="102">
        <v>463.8</v>
      </c>
      <c r="T2482" s="254">
        <f t="shared" si="373"/>
        <v>9276</v>
      </c>
      <c r="U2482" s="83">
        <f t="shared" si="372"/>
        <v>10389.120000000001</v>
      </c>
      <c r="V2482" s="9" t="s">
        <v>1341</v>
      </c>
      <c r="W2482" s="153" t="s">
        <v>1410</v>
      </c>
      <c r="X2482" s="244"/>
    </row>
    <row r="2483" spans="1:24" s="226" customFormat="1" ht="102">
      <c r="A2483" s="9" t="s">
        <v>8332</v>
      </c>
      <c r="B2483" s="3" t="s">
        <v>1332</v>
      </c>
      <c r="C2483" s="193" t="s">
        <v>4777</v>
      </c>
      <c r="D2483" s="191" t="s">
        <v>4778</v>
      </c>
      <c r="E2483" s="199" t="s">
        <v>5562</v>
      </c>
      <c r="F2483" s="244"/>
      <c r="G2483" s="162" t="s">
        <v>385</v>
      </c>
      <c r="H2483" s="242">
        <v>0</v>
      </c>
      <c r="I2483" s="34">
        <v>470000000</v>
      </c>
      <c r="J2483" s="21" t="s">
        <v>1330</v>
      </c>
      <c r="K2483" s="17" t="s">
        <v>1647</v>
      </c>
      <c r="L2483" s="236" t="s">
        <v>3930</v>
      </c>
      <c r="M2483" s="141" t="s">
        <v>383</v>
      </c>
      <c r="N2483" s="364" t="s">
        <v>6116</v>
      </c>
      <c r="O2483" s="3" t="s">
        <v>1382</v>
      </c>
      <c r="P2483" s="7" t="s">
        <v>1354</v>
      </c>
      <c r="Q2483" s="3" t="s">
        <v>1195</v>
      </c>
      <c r="R2483" s="158">
        <v>20</v>
      </c>
      <c r="S2483" s="102">
        <v>144.94999999999999</v>
      </c>
      <c r="T2483" s="254">
        <f t="shared" si="373"/>
        <v>2899</v>
      </c>
      <c r="U2483" s="83">
        <f t="shared" si="372"/>
        <v>3246.88</v>
      </c>
      <c r="V2483" s="9" t="s">
        <v>1341</v>
      </c>
      <c r="W2483" s="153" t="s">
        <v>1410</v>
      </c>
      <c r="X2483" s="244"/>
    </row>
    <row r="2484" spans="1:24" s="226" customFormat="1" ht="102">
      <c r="A2484" s="9" t="s">
        <v>8333</v>
      </c>
      <c r="B2484" s="3" t="s">
        <v>1332</v>
      </c>
      <c r="C2484" s="193" t="s">
        <v>4777</v>
      </c>
      <c r="D2484" s="191" t="s">
        <v>4778</v>
      </c>
      <c r="E2484" s="202" t="s">
        <v>5563</v>
      </c>
      <c r="F2484" s="244"/>
      <c r="G2484" s="162" t="s">
        <v>385</v>
      </c>
      <c r="H2484" s="242">
        <v>0</v>
      </c>
      <c r="I2484" s="34">
        <v>470000000</v>
      </c>
      <c r="J2484" s="21" t="s">
        <v>1330</v>
      </c>
      <c r="K2484" s="17" t="s">
        <v>1647</v>
      </c>
      <c r="L2484" s="236" t="s">
        <v>3930</v>
      </c>
      <c r="M2484" s="141" t="s">
        <v>383</v>
      </c>
      <c r="N2484" s="364" t="s">
        <v>6116</v>
      </c>
      <c r="O2484" s="3" t="s">
        <v>1382</v>
      </c>
      <c r="P2484" s="7" t="s">
        <v>1349</v>
      </c>
      <c r="Q2484" s="3" t="s">
        <v>1348</v>
      </c>
      <c r="R2484" s="158">
        <v>5</v>
      </c>
      <c r="S2484" s="102">
        <v>5719.08</v>
      </c>
      <c r="T2484" s="254">
        <f t="shared" si="373"/>
        <v>28595.4</v>
      </c>
      <c r="U2484" s="83">
        <f t="shared" si="372"/>
        <v>32026.848000000005</v>
      </c>
      <c r="V2484" s="9" t="s">
        <v>1341</v>
      </c>
      <c r="W2484" s="153" t="s">
        <v>1410</v>
      </c>
      <c r="X2484" s="244"/>
    </row>
    <row r="2485" spans="1:24" s="226" customFormat="1" ht="102">
      <c r="A2485" s="9" t="s">
        <v>8334</v>
      </c>
      <c r="B2485" s="3" t="s">
        <v>1332</v>
      </c>
      <c r="C2485" s="193" t="s">
        <v>4777</v>
      </c>
      <c r="D2485" s="191" t="s">
        <v>4778</v>
      </c>
      <c r="E2485" s="200" t="s">
        <v>5564</v>
      </c>
      <c r="F2485" s="244"/>
      <c r="G2485" s="162" t="s">
        <v>385</v>
      </c>
      <c r="H2485" s="242">
        <v>0</v>
      </c>
      <c r="I2485" s="34">
        <v>470000000</v>
      </c>
      <c r="J2485" s="21" t="s">
        <v>1330</v>
      </c>
      <c r="K2485" s="17" t="s">
        <v>1647</v>
      </c>
      <c r="L2485" s="236" t="s">
        <v>3930</v>
      </c>
      <c r="M2485" s="141" t="s">
        <v>383</v>
      </c>
      <c r="N2485" s="364" t="s">
        <v>6116</v>
      </c>
      <c r="O2485" s="3" t="s">
        <v>1382</v>
      </c>
      <c r="P2485" s="7" t="s">
        <v>1354</v>
      </c>
      <c r="Q2485" s="3" t="s">
        <v>1195</v>
      </c>
      <c r="R2485" s="158">
        <v>6</v>
      </c>
      <c r="S2485" s="102">
        <v>110147.98</v>
      </c>
      <c r="T2485" s="254">
        <f t="shared" si="373"/>
        <v>660887.88</v>
      </c>
      <c r="U2485" s="83">
        <f t="shared" si="372"/>
        <v>740194.42560000008</v>
      </c>
      <c r="V2485" s="9" t="s">
        <v>1341</v>
      </c>
      <c r="W2485" s="153" t="s">
        <v>1410</v>
      </c>
      <c r="X2485" s="244"/>
    </row>
    <row r="2486" spans="1:24" s="226" customFormat="1" ht="102">
      <c r="A2486" s="9" t="s">
        <v>8335</v>
      </c>
      <c r="B2486" s="3" t="s">
        <v>1332</v>
      </c>
      <c r="C2486" s="193" t="s">
        <v>4777</v>
      </c>
      <c r="D2486" s="191" t="s">
        <v>4778</v>
      </c>
      <c r="E2486" s="200" t="s">
        <v>5565</v>
      </c>
      <c r="F2486" s="244"/>
      <c r="G2486" s="162" t="s">
        <v>385</v>
      </c>
      <c r="H2486" s="242">
        <v>0</v>
      </c>
      <c r="I2486" s="34">
        <v>470000000</v>
      </c>
      <c r="J2486" s="21" t="s">
        <v>1330</v>
      </c>
      <c r="K2486" s="17" t="s">
        <v>1647</v>
      </c>
      <c r="L2486" s="236" t="s">
        <v>3930</v>
      </c>
      <c r="M2486" s="141" t="s">
        <v>383</v>
      </c>
      <c r="N2486" s="364" t="s">
        <v>6116</v>
      </c>
      <c r="O2486" s="3" t="s">
        <v>1382</v>
      </c>
      <c r="P2486" s="7" t="s">
        <v>1354</v>
      </c>
      <c r="Q2486" s="3" t="s">
        <v>1195</v>
      </c>
      <c r="R2486" s="158">
        <v>6</v>
      </c>
      <c r="S2486" s="102">
        <v>110147.98</v>
      </c>
      <c r="T2486" s="254">
        <f t="shared" si="373"/>
        <v>660887.88</v>
      </c>
      <c r="U2486" s="83">
        <f t="shared" si="372"/>
        <v>740194.42560000008</v>
      </c>
      <c r="V2486" s="9" t="s">
        <v>1341</v>
      </c>
      <c r="W2486" s="153" t="s">
        <v>1410</v>
      </c>
      <c r="X2486" s="244"/>
    </row>
    <row r="2487" spans="1:24" s="226" customFormat="1" ht="102">
      <c r="A2487" s="9" t="s">
        <v>8336</v>
      </c>
      <c r="B2487" s="3" t="s">
        <v>1332</v>
      </c>
      <c r="C2487" s="193" t="s">
        <v>4777</v>
      </c>
      <c r="D2487" s="191" t="s">
        <v>4778</v>
      </c>
      <c r="E2487" s="200" t="s">
        <v>5566</v>
      </c>
      <c r="F2487" s="244"/>
      <c r="G2487" s="162" t="s">
        <v>385</v>
      </c>
      <c r="H2487" s="242">
        <v>0</v>
      </c>
      <c r="I2487" s="34">
        <v>470000000</v>
      </c>
      <c r="J2487" s="21" t="s">
        <v>1330</v>
      </c>
      <c r="K2487" s="17" t="s">
        <v>1647</v>
      </c>
      <c r="L2487" s="236" t="s">
        <v>3930</v>
      </c>
      <c r="M2487" s="141" t="s">
        <v>383</v>
      </c>
      <c r="N2487" s="364" t="s">
        <v>6116</v>
      </c>
      <c r="O2487" s="3" t="s">
        <v>1382</v>
      </c>
      <c r="P2487" s="7" t="s">
        <v>1354</v>
      </c>
      <c r="Q2487" s="3" t="s">
        <v>1195</v>
      </c>
      <c r="R2487" s="158">
        <v>20</v>
      </c>
      <c r="S2487" s="102">
        <v>31720.18</v>
      </c>
      <c r="T2487" s="254">
        <f t="shared" si="373"/>
        <v>634403.6</v>
      </c>
      <c r="U2487" s="83">
        <f t="shared" si="372"/>
        <v>710532.03200000001</v>
      </c>
      <c r="V2487" s="9" t="s">
        <v>1341</v>
      </c>
      <c r="W2487" s="153" t="s">
        <v>1410</v>
      </c>
      <c r="X2487" s="244"/>
    </row>
    <row r="2488" spans="1:24" s="226" customFormat="1" ht="102">
      <c r="A2488" s="9" t="s">
        <v>8337</v>
      </c>
      <c r="B2488" s="3" t="s">
        <v>1332</v>
      </c>
      <c r="C2488" s="193" t="s">
        <v>4777</v>
      </c>
      <c r="D2488" s="191" t="s">
        <v>4778</v>
      </c>
      <c r="E2488" s="200" t="s">
        <v>5567</v>
      </c>
      <c r="F2488" s="244"/>
      <c r="G2488" s="162" t="s">
        <v>385</v>
      </c>
      <c r="H2488" s="242">
        <v>0</v>
      </c>
      <c r="I2488" s="34">
        <v>470000000</v>
      </c>
      <c r="J2488" s="21" t="s">
        <v>1330</v>
      </c>
      <c r="K2488" s="17" t="s">
        <v>1647</v>
      </c>
      <c r="L2488" s="236" t="s">
        <v>3930</v>
      </c>
      <c r="M2488" s="141" t="s">
        <v>383</v>
      </c>
      <c r="N2488" s="364" t="s">
        <v>6116</v>
      </c>
      <c r="O2488" s="3" t="s">
        <v>1382</v>
      </c>
      <c r="P2488" s="7" t="s">
        <v>1354</v>
      </c>
      <c r="Q2488" s="3" t="s">
        <v>1195</v>
      </c>
      <c r="R2488" s="158">
        <v>100</v>
      </c>
      <c r="S2488" s="102">
        <v>50115.48</v>
      </c>
      <c r="T2488" s="254">
        <f t="shared" si="373"/>
        <v>5011548</v>
      </c>
      <c r="U2488" s="83">
        <f t="shared" si="372"/>
        <v>5612933.7600000007</v>
      </c>
      <c r="V2488" s="9" t="s">
        <v>1341</v>
      </c>
      <c r="W2488" s="153" t="s">
        <v>1410</v>
      </c>
      <c r="X2488" s="244"/>
    </row>
    <row r="2489" spans="1:24" s="226" customFormat="1" ht="102">
      <c r="A2489" s="9" t="s">
        <v>8338</v>
      </c>
      <c r="B2489" s="3" t="s">
        <v>1332</v>
      </c>
      <c r="C2489" s="193" t="s">
        <v>4777</v>
      </c>
      <c r="D2489" s="191" t="s">
        <v>4778</v>
      </c>
      <c r="E2489" s="200" t="s">
        <v>5568</v>
      </c>
      <c r="F2489" s="244"/>
      <c r="G2489" s="162" t="s">
        <v>385</v>
      </c>
      <c r="H2489" s="242">
        <v>0</v>
      </c>
      <c r="I2489" s="34">
        <v>470000000</v>
      </c>
      <c r="J2489" s="21" t="s">
        <v>1330</v>
      </c>
      <c r="K2489" s="17" t="s">
        <v>1647</v>
      </c>
      <c r="L2489" s="236" t="s">
        <v>3930</v>
      </c>
      <c r="M2489" s="141" t="s">
        <v>383</v>
      </c>
      <c r="N2489" s="364" t="s">
        <v>6116</v>
      </c>
      <c r="O2489" s="3" t="s">
        <v>1382</v>
      </c>
      <c r="P2489" s="7" t="s">
        <v>1354</v>
      </c>
      <c r="Q2489" s="3" t="s">
        <v>1195</v>
      </c>
      <c r="R2489" s="158">
        <v>100</v>
      </c>
      <c r="S2489" s="102">
        <v>50115.48</v>
      </c>
      <c r="T2489" s="254">
        <f t="shared" si="373"/>
        <v>5011548</v>
      </c>
      <c r="U2489" s="83">
        <f t="shared" si="372"/>
        <v>5612933.7600000007</v>
      </c>
      <c r="V2489" s="9" t="s">
        <v>1341</v>
      </c>
      <c r="W2489" s="153" t="s">
        <v>1410</v>
      </c>
      <c r="X2489" s="244"/>
    </row>
    <row r="2490" spans="1:24" s="226" customFormat="1" ht="102">
      <c r="A2490" s="9" t="s">
        <v>8339</v>
      </c>
      <c r="B2490" s="3" t="s">
        <v>1332</v>
      </c>
      <c r="C2490" s="193" t="s">
        <v>4777</v>
      </c>
      <c r="D2490" s="191" t="s">
        <v>4778</v>
      </c>
      <c r="E2490" s="200" t="s">
        <v>5569</v>
      </c>
      <c r="F2490" s="244"/>
      <c r="G2490" s="162" t="s">
        <v>385</v>
      </c>
      <c r="H2490" s="242">
        <v>0</v>
      </c>
      <c r="I2490" s="34">
        <v>470000000</v>
      </c>
      <c r="J2490" s="21" t="s">
        <v>1330</v>
      </c>
      <c r="K2490" s="17" t="s">
        <v>1647</v>
      </c>
      <c r="L2490" s="236" t="s">
        <v>3930</v>
      </c>
      <c r="M2490" s="141" t="s">
        <v>383</v>
      </c>
      <c r="N2490" s="364" t="s">
        <v>6116</v>
      </c>
      <c r="O2490" s="3" t="s">
        <v>1382</v>
      </c>
      <c r="P2490" s="7" t="s">
        <v>1354</v>
      </c>
      <c r="Q2490" s="3" t="s">
        <v>1195</v>
      </c>
      <c r="R2490" s="158">
        <v>4</v>
      </c>
      <c r="S2490" s="102">
        <v>813639.55</v>
      </c>
      <c r="T2490" s="254">
        <f t="shared" si="373"/>
        <v>3254558.2</v>
      </c>
      <c r="U2490" s="83">
        <f t="shared" si="372"/>
        <v>3645105.1840000004</v>
      </c>
      <c r="V2490" s="9" t="s">
        <v>1341</v>
      </c>
      <c r="W2490" s="153" t="s">
        <v>1410</v>
      </c>
      <c r="X2490" s="244"/>
    </row>
    <row r="2491" spans="1:24" s="226" customFormat="1" ht="102">
      <c r="A2491" s="9" t="s">
        <v>8340</v>
      </c>
      <c r="B2491" s="3" t="s">
        <v>1332</v>
      </c>
      <c r="C2491" s="193" t="s">
        <v>5459</v>
      </c>
      <c r="D2491" s="191" t="s">
        <v>5460</v>
      </c>
      <c r="E2491" s="200" t="s">
        <v>5570</v>
      </c>
      <c r="F2491" s="244"/>
      <c r="G2491" s="162" t="s">
        <v>385</v>
      </c>
      <c r="H2491" s="242">
        <v>0</v>
      </c>
      <c r="I2491" s="34">
        <v>470000000</v>
      </c>
      <c r="J2491" s="21" t="s">
        <v>1330</v>
      </c>
      <c r="K2491" s="17" t="s">
        <v>1647</v>
      </c>
      <c r="L2491" s="236" t="s">
        <v>3930</v>
      </c>
      <c r="M2491" s="141" t="s">
        <v>383</v>
      </c>
      <c r="N2491" s="364" t="s">
        <v>6116</v>
      </c>
      <c r="O2491" s="3" t="s">
        <v>1382</v>
      </c>
      <c r="P2491" s="7" t="s">
        <v>1354</v>
      </c>
      <c r="Q2491" s="3" t="s">
        <v>1195</v>
      </c>
      <c r="R2491" s="203">
        <v>6</v>
      </c>
      <c r="S2491" s="102">
        <v>51015.92</v>
      </c>
      <c r="T2491" s="254">
        <f t="shared" si="373"/>
        <v>306095.52</v>
      </c>
      <c r="U2491" s="83">
        <f t="shared" si="372"/>
        <v>342826.98240000004</v>
      </c>
      <c r="V2491" s="9" t="s">
        <v>1341</v>
      </c>
      <c r="W2491" s="153" t="s">
        <v>1410</v>
      </c>
      <c r="X2491" s="244"/>
    </row>
    <row r="2492" spans="1:24" s="226" customFormat="1" ht="102">
      <c r="A2492" s="9" t="s">
        <v>8341</v>
      </c>
      <c r="B2492" s="3" t="s">
        <v>1332</v>
      </c>
      <c r="C2492" s="193" t="s">
        <v>5459</v>
      </c>
      <c r="D2492" s="191" t="s">
        <v>5460</v>
      </c>
      <c r="E2492" s="200" t="s">
        <v>5571</v>
      </c>
      <c r="F2492" s="244"/>
      <c r="G2492" s="162" t="s">
        <v>385</v>
      </c>
      <c r="H2492" s="242">
        <v>0</v>
      </c>
      <c r="I2492" s="34">
        <v>470000000</v>
      </c>
      <c r="J2492" s="21" t="s">
        <v>1330</v>
      </c>
      <c r="K2492" s="17" t="s">
        <v>1647</v>
      </c>
      <c r="L2492" s="236" t="s">
        <v>3930</v>
      </c>
      <c r="M2492" s="141" t="s">
        <v>383</v>
      </c>
      <c r="N2492" s="364" t="s">
        <v>6116</v>
      </c>
      <c r="O2492" s="3" t="s">
        <v>1382</v>
      </c>
      <c r="P2492" s="7" t="s">
        <v>1354</v>
      </c>
      <c r="Q2492" s="3" t="s">
        <v>1195</v>
      </c>
      <c r="R2492" s="203">
        <v>4</v>
      </c>
      <c r="S2492" s="102">
        <v>82543.14</v>
      </c>
      <c r="T2492" s="254">
        <f t="shared" si="373"/>
        <v>330172.56</v>
      </c>
      <c r="U2492" s="83">
        <f t="shared" si="372"/>
        <v>369793.26720000006</v>
      </c>
      <c r="V2492" s="9" t="s">
        <v>1341</v>
      </c>
      <c r="W2492" s="153" t="s">
        <v>1410</v>
      </c>
      <c r="X2492" s="244"/>
    </row>
    <row r="2493" spans="1:24" s="226" customFormat="1" ht="102">
      <c r="A2493" s="9" t="s">
        <v>8342</v>
      </c>
      <c r="B2493" s="3" t="s">
        <v>1332</v>
      </c>
      <c r="C2493" s="193" t="s">
        <v>5572</v>
      </c>
      <c r="D2493" s="191" t="s">
        <v>5573</v>
      </c>
      <c r="E2493" s="200" t="s">
        <v>5574</v>
      </c>
      <c r="F2493" s="244"/>
      <c r="G2493" s="162" t="s">
        <v>385</v>
      </c>
      <c r="H2493" s="242">
        <v>0</v>
      </c>
      <c r="I2493" s="34">
        <v>470000000</v>
      </c>
      <c r="J2493" s="21" t="s">
        <v>1330</v>
      </c>
      <c r="K2493" s="17" t="s">
        <v>1647</v>
      </c>
      <c r="L2493" s="236" t="s">
        <v>3930</v>
      </c>
      <c r="M2493" s="141" t="s">
        <v>383</v>
      </c>
      <c r="N2493" s="364" t="s">
        <v>6116</v>
      </c>
      <c r="O2493" s="3" t="s">
        <v>1382</v>
      </c>
      <c r="P2493" s="7" t="s">
        <v>1354</v>
      </c>
      <c r="Q2493" s="3" t="s">
        <v>1195</v>
      </c>
      <c r="R2493" s="259">
        <v>4</v>
      </c>
      <c r="S2493" s="102">
        <v>8406.0400000000009</v>
      </c>
      <c r="T2493" s="254">
        <f t="shared" si="373"/>
        <v>33624.160000000003</v>
      </c>
      <c r="U2493" s="83">
        <f t="shared" si="372"/>
        <v>37659.059200000011</v>
      </c>
      <c r="V2493" s="9" t="s">
        <v>1341</v>
      </c>
      <c r="W2493" s="153" t="s">
        <v>1410</v>
      </c>
      <c r="X2493" s="244"/>
    </row>
    <row r="2494" spans="1:24" s="226" customFormat="1" ht="102">
      <c r="A2494" s="9" t="s">
        <v>8343</v>
      </c>
      <c r="B2494" s="3" t="s">
        <v>1332</v>
      </c>
      <c r="C2494" s="193" t="s">
        <v>5130</v>
      </c>
      <c r="D2494" s="191" t="s">
        <v>5575</v>
      </c>
      <c r="E2494" s="200" t="s">
        <v>5576</v>
      </c>
      <c r="F2494" s="244"/>
      <c r="G2494" s="162" t="s">
        <v>385</v>
      </c>
      <c r="H2494" s="242">
        <v>0</v>
      </c>
      <c r="I2494" s="34">
        <v>470000000</v>
      </c>
      <c r="J2494" s="21" t="s">
        <v>1330</v>
      </c>
      <c r="K2494" s="17" t="s">
        <v>1647</v>
      </c>
      <c r="L2494" s="236" t="s">
        <v>3930</v>
      </c>
      <c r="M2494" s="141" t="s">
        <v>383</v>
      </c>
      <c r="N2494" s="364" t="s">
        <v>6116</v>
      </c>
      <c r="O2494" s="3" t="s">
        <v>1382</v>
      </c>
      <c r="P2494" s="7" t="s">
        <v>1354</v>
      </c>
      <c r="Q2494" s="3" t="s">
        <v>1195</v>
      </c>
      <c r="R2494" s="260">
        <v>10</v>
      </c>
      <c r="S2494" s="102">
        <v>111138.44</v>
      </c>
      <c r="T2494" s="254">
        <f t="shared" si="373"/>
        <v>1111384.3999999999</v>
      </c>
      <c r="U2494" s="83">
        <f t="shared" si="372"/>
        <v>1244750.5279999999</v>
      </c>
      <c r="V2494" s="9" t="s">
        <v>1341</v>
      </c>
      <c r="W2494" s="153" t="s">
        <v>1410</v>
      </c>
      <c r="X2494" s="244"/>
    </row>
    <row r="2495" spans="1:24" s="226" customFormat="1" ht="102">
      <c r="A2495" s="9" t="s">
        <v>8344</v>
      </c>
      <c r="B2495" s="3" t="s">
        <v>1332</v>
      </c>
      <c r="C2495" s="194" t="s">
        <v>5453</v>
      </c>
      <c r="D2495" s="191" t="s">
        <v>5145</v>
      </c>
      <c r="E2495" s="200" t="s">
        <v>5455</v>
      </c>
      <c r="F2495" s="244"/>
      <c r="G2495" s="162" t="s">
        <v>385</v>
      </c>
      <c r="H2495" s="242">
        <v>0</v>
      </c>
      <c r="I2495" s="34">
        <v>470000000</v>
      </c>
      <c r="J2495" s="21" t="s">
        <v>1330</v>
      </c>
      <c r="K2495" s="17" t="s">
        <v>1647</v>
      </c>
      <c r="L2495" s="236" t="s">
        <v>3930</v>
      </c>
      <c r="M2495" s="141" t="s">
        <v>383</v>
      </c>
      <c r="N2495" s="364" t="s">
        <v>6116</v>
      </c>
      <c r="O2495" s="3" t="s">
        <v>1382</v>
      </c>
      <c r="P2495" s="7" t="s">
        <v>1354</v>
      </c>
      <c r="Q2495" s="3" t="s">
        <v>1195</v>
      </c>
      <c r="R2495" s="260">
        <v>10</v>
      </c>
      <c r="S2495" s="102">
        <v>35375.629999999997</v>
      </c>
      <c r="T2495" s="254">
        <f t="shared" si="373"/>
        <v>353756.3</v>
      </c>
      <c r="U2495" s="83">
        <f t="shared" si="372"/>
        <v>396207.05600000004</v>
      </c>
      <c r="V2495" s="9" t="s">
        <v>1341</v>
      </c>
      <c r="W2495" s="153" t="s">
        <v>1410</v>
      </c>
      <c r="X2495" s="244"/>
    </row>
    <row r="2496" spans="1:24" s="226" customFormat="1" ht="102">
      <c r="A2496" s="9" t="s">
        <v>8345</v>
      </c>
      <c r="B2496" s="3" t="s">
        <v>1332</v>
      </c>
      <c r="C2496" s="194" t="s">
        <v>5453</v>
      </c>
      <c r="D2496" s="191" t="s">
        <v>5145</v>
      </c>
      <c r="E2496" s="200" t="s">
        <v>5577</v>
      </c>
      <c r="F2496" s="244"/>
      <c r="G2496" s="162" t="s">
        <v>385</v>
      </c>
      <c r="H2496" s="242">
        <v>0</v>
      </c>
      <c r="I2496" s="34">
        <v>470000000</v>
      </c>
      <c r="J2496" s="21" t="s">
        <v>1330</v>
      </c>
      <c r="K2496" s="17" t="s">
        <v>1647</v>
      </c>
      <c r="L2496" s="236" t="s">
        <v>3930</v>
      </c>
      <c r="M2496" s="141" t="s">
        <v>383</v>
      </c>
      <c r="N2496" s="364" t="s">
        <v>6116</v>
      </c>
      <c r="O2496" s="3" t="s">
        <v>1382</v>
      </c>
      <c r="P2496" s="7" t="s">
        <v>1354</v>
      </c>
      <c r="Q2496" s="3" t="s">
        <v>1195</v>
      </c>
      <c r="R2496" s="260">
        <v>2</v>
      </c>
      <c r="S2496" s="102">
        <v>35375.629999999997</v>
      </c>
      <c r="T2496" s="254">
        <f t="shared" si="373"/>
        <v>70751.259999999995</v>
      </c>
      <c r="U2496" s="83">
        <f t="shared" si="372"/>
        <v>79241.411200000002</v>
      </c>
      <c r="V2496" s="9" t="s">
        <v>1341</v>
      </c>
      <c r="W2496" s="153" t="s">
        <v>1410</v>
      </c>
      <c r="X2496" s="244"/>
    </row>
    <row r="2497" spans="1:24" s="226" customFormat="1" ht="102">
      <c r="A2497" s="9" t="s">
        <v>8346</v>
      </c>
      <c r="B2497" s="3" t="s">
        <v>1332</v>
      </c>
      <c r="C2497" s="193" t="s">
        <v>4291</v>
      </c>
      <c r="D2497" s="191" t="s">
        <v>4292</v>
      </c>
      <c r="E2497" s="213" t="s">
        <v>8924</v>
      </c>
      <c r="F2497" s="244"/>
      <c r="G2497" s="162" t="s">
        <v>385</v>
      </c>
      <c r="H2497" s="242">
        <v>0</v>
      </c>
      <c r="I2497" s="34">
        <v>470000000</v>
      </c>
      <c r="J2497" s="21" t="s">
        <v>1330</v>
      </c>
      <c r="K2497" s="17" t="s">
        <v>1647</v>
      </c>
      <c r="L2497" s="236" t="s">
        <v>3930</v>
      </c>
      <c r="M2497" s="141" t="s">
        <v>383</v>
      </c>
      <c r="N2497" s="364" t="s">
        <v>6116</v>
      </c>
      <c r="O2497" s="3" t="s">
        <v>1382</v>
      </c>
      <c r="P2497" s="7" t="s">
        <v>1354</v>
      </c>
      <c r="Q2497" s="3" t="s">
        <v>1195</v>
      </c>
      <c r="R2497" s="212">
        <v>4</v>
      </c>
      <c r="S2497" s="102">
        <v>78780</v>
      </c>
      <c r="T2497" s="254">
        <f t="shared" si="373"/>
        <v>315120</v>
      </c>
      <c r="U2497" s="83">
        <f t="shared" si="372"/>
        <v>352934.40000000002</v>
      </c>
      <c r="V2497" s="9" t="s">
        <v>1341</v>
      </c>
      <c r="W2497" s="153" t="s">
        <v>1410</v>
      </c>
      <c r="X2497" s="244"/>
    </row>
    <row r="2498" spans="1:24" s="226" customFormat="1" ht="102">
      <c r="A2498" s="9" t="s">
        <v>8347</v>
      </c>
      <c r="B2498" s="3" t="s">
        <v>1332</v>
      </c>
      <c r="C2498" s="193" t="s">
        <v>4291</v>
      </c>
      <c r="D2498" s="191" t="s">
        <v>4292</v>
      </c>
      <c r="E2498" s="213" t="s">
        <v>5578</v>
      </c>
      <c r="F2498" s="244"/>
      <c r="G2498" s="162" t="s">
        <v>385</v>
      </c>
      <c r="H2498" s="242">
        <v>0</v>
      </c>
      <c r="I2498" s="34">
        <v>470000000</v>
      </c>
      <c r="J2498" s="21" t="s">
        <v>1330</v>
      </c>
      <c r="K2498" s="17" t="s">
        <v>1647</v>
      </c>
      <c r="L2498" s="236" t="s">
        <v>3930</v>
      </c>
      <c r="M2498" s="141" t="s">
        <v>383</v>
      </c>
      <c r="N2498" s="364" t="s">
        <v>6116</v>
      </c>
      <c r="O2498" s="3" t="s">
        <v>1382</v>
      </c>
      <c r="P2498" s="7" t="s">
        <v>1349</v>
      </c>
      <c r="Q2498" s="3" t="s">
        <v>1348</v>
      </c>
      <c r="R2498" s="212">
        <v>20</v>
      </c>
      <c r="S2498" s="102">
        <v>3573.87</v>
      </c>
      <c r="T2498" s="254">
        <f t="shared" si="373"/>
        <v>71477.399999999994</v>
      </c>
      <c r="U2498" s="83">
        <f t="shared" si="372"/>
        <v>80054.687999999995</v>
      </c>
      <c r="V2498" s="9" t="s">
        <v>1341</v>
      </c>
      <c r="W2498" s="153" t="s">
        <v>1410</v>
      </c>
      <c r="X2498" s="244"/>
    </row>
    <row r="2499" spans="1:24" s="226" customFormat="1" ht="102">
      <c r="A2499" s="9" t="s">
        <v>8348</v>
      </c>
      <c r="B2499" s="3" t="s">
        <v>1332</v>
      </c>
      <c r="C2499" s="193" t="s">
        <v>4291</v>
      </c>
      <c r="D2499" s="191" t="s">
        <v>4292</v>
      </c>
      <c r="E2499" s="213" t="s">
        <v>5579</v>
      </c>
      <c r="F2499" s="244"/>
      <c r="G2499" s="162" t="s">
        <v>385</v>
      </c>
      <c r="H2499" s="242">
        <v>0</v>
      </c>
      <c r="I2499" s="34">
        <v>470000000</v>
      </c>
      <c r="J2499" s="21" t="s">
        <v>1330</v>
      </c>
      <c r="K2499" s="17" t="s">
        <v>1647</v>
      </c>
      <c r="L2499" s="236" t="s">
        <v>3930</v>
      </c>
      <c r="M2499" s="141" t="s">
        <v>383</v>
      </c>
      <c r="N2499" s="364" t="s">
        <v>6116</v>
      </c>
      <c r="O2499" s="3" t="s">
        <v>1382</v>
      </c>
      <c r="P2499" s="7" t="s">
        <v>1349</v>
      </c>
      <c r="Q2499" s="3" t="s">
        <v>1348</v>
      </c>
      <c r="R2499" s="212">
        <v>20</v>
      </c>
      <c r="S2499" s="102">
        <v>4218.9399999999996</v>
      </c>
      <c r="T2499" s="254">
        <f t="shared" si="373"/>
        <v>84378.799999999988</v>
      </c>
      <c r="U2499" s="83">
        <f t="shared" si="372"/>
        <v>94504.255999999994</v>
      </c>
      <c r="V2499" s="9" t="s">
        <v>1341</v>
      </c>
      <c r="W2499" s="153" t="s">
        <v>1410</v>
      </c>
      <c r="X2499" s="244"/>
    </row>
    <row r="2500" spans="1:24" s="226" customFormat="1" ht="102">
      <c r="A2500" s="9" t="s">
        <v>8349</v>
      </c>
      <c r="B2500" s="3" t="s">
        <v>1332</v>
      </c>
      <c r="C2500" s="195" t="s">
        <v>3939</v>
      </c>
      <c r="D2500" s="215" t="s">
        <v>3940</v>
      </c>
      <c r="E2500" s="213" t="s">
        <v>5580</v>
      </c>
      <c r="F2500" s="244"/>
      <c r="G2500" s="162" t="s">
        <v>385</v>
      </c>
      <c r="H2500" s="242">
        <v>0</v>
      </c>
      <c r="I2500" s="34">
        <v>470000000</v>
      </c>
      <c r="J2500" s="21" t="s">
        <v>1330</v>
      </c>
      <c r="K2500" s="17" t="s">
        <v>1647</v>
      </c>
      <c r="L2500" s="236" t="s">
        <v>3930</v>
      </c>
      <c r="M2500" s="141" t="s">
        <v>383</v>
      </c>
      <c r="N2500" s="364" t="s">
        <v>6116</v>
      </c>
      <c r="O2500" s="3" t="s">
        <v>1382</v>
      </c>
      <c r="P2500" s="7" t="s">
        <v>1354</v>
      </c>
      <c r="Q2500" s="3" t="s">
        <v>1195</v>
      </c>
      <c r="R2500" s="212">
        <v>20</v>
      </c>
      <c r="S2500" s="102">
        <v>1435.37</v>
      </c>
      <c r="T2500" s="254">
        <f t="shared" si="373"/>
        <v>28707.399999999998</v>
      </c>
      <c r="U2500" s="83">
        <f t="shared" si="372"/>
        <v>32152.288</v>
      </c>
      <c r="V2500" s="9" t="s">
        <v>1341</v>
      </c>
      <c r="W2500" s="153" t="s">
        <v>1410</v>
      </c>
      <c r="X2500" s="244"/>
    </row>
    <row r="2501" spans="1:24" s="226" customFormat="1" ht="102">
      <c r="A2501" s="9" t="s">
        <v>8350</v>
      </c>
      <c r="B2501" s="3" t="s">
        <v>1332</v>
      </c>
      <c r="C2501" s="194" t="s">
        <v>4643</v>
      </c>
      <c r="D2501" s="191" t="s">
        <v>4644</v>
      </c>
      <c r="E2501" s="213" t="s">
        <v>8925</v>
      </c>
      <c r="F2501" s="244"/>
      <c r="G2501" s="162" t="s">
        <v>385</v>
      </c>
      <c r="H2501" s="242">
        <v>0</v>
      </c>
      <c r="I2501" s="34">
        <v>470000000</v>
      </c>
      <c r="J2501" s="21" t="s">
        <v>1330</v>
      </c>
      <c r="K2501" s="17" t="s">
        <v>1647</v>
      </c>
      <c r="L2501" s="236" t="s">
        <v>3930</v>
      </c>
      <c r="M2501" s="141" t="s">
        <v>383</v>
      </c>
      <c r="N2501" s="364" t="s">
        <v>6116</v>
      </c>
      <c r="O2501" s="3" t="s">
        <v>1382</v>
      </c>
      <c r="P2501" s="7" t="s">
        <v>1349</v>
      </c>
      <c r="Q2501" s="3" t="s">
        <v>1348</v>
      </c>
      <c r="R2501" s="212">
        <v>30</v>
      </c>
      <c r="S2501" s="102">
        <v>2922.3150000000001</v>
      </c>
      <c r="T2501" s="254">
        <f t="shared" si="373"/>
        <v>87669.45</v>
      </c>
      <c r="U2501" s="83">
        <f t="shared" si="372"/>
        <v>98189.784</v>
      </c>
      <c r="V2501" s="9" t="s">
        <v>1341</v>
      </c>
      <c r="W2501" s="153" t="s">
        <v>1410</v>
      </c>
      <c r="X2501" s="244"/>
    </row>
    <row r="2502" spans="1:24" s="226" customFormat="1" ht="102">
      <c r="A2502" s="9" t="s">
        <v>8351</v>
      </c>
      <c r="B2502" s="3" t="s">
        <v>1332</v>
      </c>
      <c r="C2502" s="193" t="s">
        <v>4291</v>
      </c>
      <c r="D2502" s="191" t="s">
        <v>4292</v>
      </c>
      <c r="E2502" s="213" t="s">
        <v>8926</v>
      </c>
      <c r="F2502" s="244"/>
      <c r="G2502" s="162" t="s">
        <v>385</v>
      </c>
      <c r="H2502" s="242">
        <v>0</v>
      </c>
      <c r="I2502" s="34">
        <v>470000000</v>
      </c>
      <c r="J2502" s="21" t="s">
        <v>1330</v>
      </c>
      <c r="K2502" s="17" t="s">
        <v>1647</v>
      </c>
      <c r="L2502" s="236" t="s">
        <v>3930</v>
      </c>
      <c r="M2502" s="141" t="s">
        <v>383</v>
      </c>
      <c r="N2502" s="364" t="s">
        <v>6116</v>
      </c>
      <c r="O2502" s="3" t="s">
        <v>1382</v>
      </c>
      <c r="P2502" s="7" t="s">
        <v>1354</v>
      </c>
      <c r="Q2502" s="3" t="s">
        <v>1195</v>
      </c>
      <c r="R2502" s="212">
        <v>4</v>
      </c>
      <c r="S2502" s="102">
        <v>209000</v>
      </c>
      <c r="T2502" s="254">
        <f t="shared" si="373"/>
        <v>836000</v>
      </c>
      <c r="U2502" s="83">
        <f t="shared" si="372"/>
        <v>936320.00000000012</v>
      </c>
      <c r="V2502" s="9" t="s">
        <v>1341</v>
      </c>
      <c r="W2502" s="153" t="s">
        <v>1410</v>
      </c>
      <c r="X2502" s="244"/>
    </row>
    <row r="2503" spans="1:24" s="226" customFormat="1" ht="102">
      <c r="A2503" s="9" t="s">
        <v>8352</v>
      </c>
      <c r="B2503" s="3" t="s">
        <v>1332</v>
      </c>
      <c r="C2503" s="237"/>
      <c r="D2503" s="215" t="s">
        <v>8887</v>
      </c>
      <c r="E2503" s="212" t="s">
        <v>8888</v>
      </c>
      <c r="F2503" s="244"/>
      <c r="G2503" s="162" t="s">
        <v>385</v>
      </c>
      <c r="H2503" s="242">
        <v>0</v>
      </c>
      <c r="I2503" s="34">
        <v>470000000</v>
      </c>
      <c r="J2503" s="21" t="s">
        <v>1330</v>
      </c>
      <c r="K2503" s="17" t="s">
        <v>1647</v>
      </c>
      <c r="L2503" s="236" t="s">
        <v>3930</v>
      </c>
      <c r="M2503" s="141" t="s">
        <v>383</v>
      </c>
      <c r="N2503" s="364" t="s">
        <v>6116</v>
      </c>
      <c r="O2503" s="3" t="s">
        <v>1382</v>
      </c>
      <c r="P2503" s="7" t="s">
        <v>1354</v>
      </c>
      <c r="Q2503" s="3" t="s">
        <v>1195</v>
      </c>
      <c r="R2503" s="212">
        <v>500</v>
      </c>
      <c r="S2503" s="102">
        <v>1062</v>
      </c>
      <c r="T2503" s="254">
        <f t="shared" si="373"/>
        <v>531000</v>
      </c>
      <c r="U2503" s="83">
        <f t="shared" si="372"/>
        <v>594720</v>
      </c>
      <c r="V2503" s="9" t="s">
        <v>1341</v>
      </c>
      <c r="W2503" s="153" t="s">
        <v>1410</v>
      </c>
      <c r="X2503" s="244"/>
    </row>
    <row r="2504" spans="1:24" s="226" customFormat="1" ht="102">
      <c r="A2504" s="9" t="s">
        <v>8353</v>
      </c>
      <c r="B2504" s="3" t="s">
        <v>1332</v>
      </c>
      <c r="C2504" s="194" t="s">
        <v>5140</v>
      </c>
      <c r="D2504" s="191" t="s">
        <v>5141</v>
      </c>
      <c r="E2504" s="200" t="s">
        <v>5581</v>
      </c>
      <c r="F2504" s="244"/>
      <c r="G2504" s="162" t="s">
        <v>384</v>
      </c>
      <c r="H2504" s="242">
        <v>0</v>
      </c>
      <c r="I2504" s="34">
        <v>470000000</v>
      </c>
      <c r="J2504" s="21" t="s">
        <v>1330</v>
      </c>
      <c r="K2504" s="17" t="s">
        <v>1647</v>
      </c>
      <c r="L2504" s="236" t="s">
        <v>3930</v>
      </c>
      <c r="M2504" s="141" t="s">
        <v>383</v>
      </c>
      <c r="N2504" s="364" t="s">
        <v>6116</v>
      </c>
      <c r="O2504" s="3" t="s">
        <v>1382</v>
      </c>
      <c r="P2504" s="7" t="s">
        <v>1354</v>
      </c>
      <c r="Q2504" s="3" t="s">
        <v>1195</v>
      </c>
      <c r="R2504" s="260">
        <v>2</v>
      </c>
      <c r="S2504" s="102">
        <v>403011.15750000003</v>
      </c>
      <c r="T2504" s="254">
        <f t="shared" si="373"/>
        <v>806022.31500000006</v>
      </c>
      <c r="U2504" s="83">
        <f t="shared" si="372"/>
        <v>902744.99280000012</v>
      </c>
      <c r="V2504" s="9" t="s">
        <v>1341</v>
      </c>
      <c r="W2504" s="153" t="s">
        <v>1410</v>
      </c>
      <c r="X2504" s="244"/>
    </row>
    <row r="2505" spans="1:24" s="226" customFormat="1" ht="102">
      <c r="A2505" s="9" t="s">
        <v>8354</v>
      </c>
      <c r="B2505" s="3" t="s">
        <v>1332</v>
      </c>
      <c r="C2505" s="193" t="s">
        <v>4291</v>
      </c>
      <c r="D2505" s="191" t="s">
        <v>4292</v>
      </c>
      <c r="E2505" s="200" t="s">
        <v>5582</v>
      </c>
      <c r="F2505" s="244"/>
      <c r="G2505" s="162" t="s">
        <v>384</v>
      </c>
      <c r="H2505" s="242">
        <v>0</v>
      </c>
      <c r="I2505" s="34">
        <v>470000000</v>
      </c>
      <c r="J2505" s="21" t="s">
        <v>1330</v>
      </c>
      <c r="K2505" s="17" t="s">
        <v>1647</v>
      </c>
      <c r="L2505" s="236" t="s">
        <v>3930</v>
      </c>
      <c r="M2505" s="141" t="s">
        <v>383</v>
      </c>
      <c r="N2505" s="364" t="s">
        <v>6116</v>
      </c>
      <c r="O2505" s="3" t="s">
        <v>1382</v>
      </c>
      <c r="P2505" s="7" t="s">
        <v>1354</v>
      </c>
      <c r="Q2505" s="3" t="s">
        <v>1195</v>
      </c>
      <c r="R2505" s="212">
        <v>2</v>
      </c>
      <c r="S2505" s="102">
        <v>95661.751499999998</v>
      </c>
      <c r="T2505" s="254">
        <f t="shared" si="373"/>
        <v>191323.503</v>
      </c>
      <c r="U2505" s="83">
        <f t="shared" si="372"/>
        <v>214282.32336000001</v>
      </c>
      <c r="V2505" s="9" t="s">
        <v>1341</v>
      </c>
      <c r="W2505" s="153" t="s">
        <v>1410</v>
      </c>
      <c r="X2505" s="244"/>
    </row>
    <row r="2506" spans="1:24" s="226" customFormat="1" ht="102">
      <c r="A2506" s="9" t="s">
        <v>8355</v>
      </c>
      <c r="B2506" s="3" t="s">
        <v>1332</v>
      </c>
      <c r="C2506" s="193" t="s">
        <v>4291</v>
      </c>
      <c r="D2506" s="191" t="s">
        <v>4292</v>
      </c>
      <c r="E2506" s="212" t="s">
        <v>5583</v>
      </c>
      <c r="F2506" s="244"/>
      <c r="G2506" s="162" t="s">
        <v>384</v>
      </c>
      <c r="H2506" s="242">
        <v>0</v>
      </c>
      <c r="I2506" s="34">
        <v>470000000</v>
      </c>
      <c r="J2506" s="21" t="s">
        <v>1330</v>
      </c>
      <c r="K2506" s="17" t="s">
        <v>1647</v>
      </c>
      <c r="L2506" s="236" t="s">
        <v>3930</v>
      </c>
      <c r="M2506" s="141" t="s">
        <v>383</v>
      </c>
      <c r="N2506" s="364" t="s">
        <v>6116</v>
      </c>
      <c r="O2506" s="3" t="s">
        <v>1382</v>
      </c>
      <c r="P2506" s="7" t="s">
        <v>1354</v>
      </c>
      <c r="Q2506" s="3" t="s">
        <v>1195</v>
      </c>
      <c r="R2506" s="212">
        <v>1</v>
      </c>
      <c r="S2506" s="102">
        <v>110250</v>
      </c>
      <c r="T2506" s="254">
        <f t="shared" si="373"/>
        <v>110250</v>
      </c>
      <c r="U2506" s="83">
        <f t="shared" si="372"/>
        <v>123480.00000000001</v>
      </c>
      <c r="V2506" s="9" t="s">
        <v>1341</v>
      </c>
      <c r="W2506" s="153" t="s">
        <v>1410</v>
      </c>
      <c r="X2506" s="244"/>
    </row>
    <row r="2507" spans="1:24" s="226" customFormat="1" ht="102">
      <c r="A2507" s="9" t="s">
        <v>8356</v>
      </c>
      <c r="B2507" s="3" t="s">
        <v>1332</v>
      </c>
      <c r="C2507" s="194" t="s">
        <v>5140</v>
      </c>
      <c r="D2507" s="191" t="s">
        <v>5141</v>
      </c>
      <c r="E2507" s="212" t="s">
        <v>5584</v>
      </c>
      <c r="F2507" s="244"/>
      <c r="G2507" s="162" t="s">
        <v>384</v>
      </c>
      <c r="H2507" s="242">
        <v>0</v>
      </c>
      <c r="I2507" s="34">
        <v>470000000</v>
      </c>
      <c r="J2507" s="21" t="s">
        <v>1330</v>
      </c>
      <c r="K2507" s="17" t="s">
        <v>1647</v>
      </c>
      <c r="L2507" s="236" t="s">
        <v>3930</v>
      </c>
      <c r="M2507" s="141" t="s">
        <v>383</v>
      </c>
      <c r="N2507" s="364" t="s">
        <v>6116</v>
      </c>
      <c r="O2507" s="3" t="s">
        <v>1382</v>
      </c>
      <c r="P2507" s="7" t="s">
        <v>1354</v>
      </c>
      <c r="Q2507" s="3" t="s">
        <v>1195</v>
      </c>
      <c r="R2507" s="212">
        <v>1</v>
      </c>
      <c r="S2507" s="102">
        <v>236530</v>
      </c>
      <c r="T2507" s="254">
        <f t="shared" si="373"/>
        <v>236530</v>
      </c>
      <c r="U2507" s="83">
        <f t="shared" si="372"/>
        <v>264913.60000000003</v>
      </c>
      <c r="V2507" s="9" t="s">
        <v>1341</v>
      </c>
      <c r="W2507" s="153" t="s">
        <v>1410</v>
      </c>
      <c r="X2507" s="244"/>
    </row>
    <row r="2508" spans="1:24" s="226" customFormat="1" ht="102">
      <c r="A2508" s="9" t="s">
        <v>8357</v>
      </c>
      <c r="B2508" s="3" t="s">
        <v>1332</v>
      </c>
      <c r="C2508" s="194" t="s">
        <v>5140</v>
      </c>
      <c r="D2508" s="191" t="s">
        <v>5141</v>
      </c>
      <c r="E2508" s="212" t="s">
        <v>5585</v>
      </c>
      <c r="F2508" s="244"/>
      <c r="G2508" s="162" t="s">
        <v>384</v>
      </c>
      <c r="H2508" s="242">
        <v>0</v>
      </c>
      <c r="I2508" s="34">
        <v>470000000</v>
      </c>
      <c r="J2508" s="21" t="s">
        <v>1330</v>
      </c>
      <c r="K2508" s="17" t="s">
        <v>1647</v>
      </c>
      <c r="L2508" s="236" t="s">
        <v>3930</v>
      </c>
      <c r="M2508" s="141" t="s">
        <v>383</v>
      </c>
      <c r="N2508" s="364" t="s">
        <v>6116</v>
      </c>
      <c r="O2508" s="3" t="s">
        <v>1382</v>
      </c>
      <c r="P2508" s="7" t="s">
        <v>1354</v>
      </c>
      <c r="Q2508" s="3" t="s">
        <v>1195</v>
      </c>
      <c r="R2508" s="212">
        <v>1</v>
      </c>
      <c r="S2508" s="102">
        <v>236530</v>
      </c>
      <c r="T2508" s="254">
        <f t="shared" si="373"/>
        <v>236530</v>
      </c>
      <c r="U2508" s="83">
        <f t="shared" si="372"/>
        <v>264913.60000000003</v>
      </c>
      <c r="V2508" s="9" t="s">
        <v>1341</v>
      </c>
      <c r="W2508" s="153" t="s">
        <v>1410</v>
      </c>
      <c r="X2508" s="244"/>
    </row>
    <row r="2509" spans="1:24" s="226" customFormat="1" ht="102">
      <c r="A2509" s="9" t="s">
        <v>8358</v>
      </c>
      <c r="B2509" s="3" t="s">
        <v>1332</v>
      </c>
      <c r="C2509" s="194" t="s">
        <v>5144</v>
      </c>
      <c r="D2509" s="191" t="s">
        <v>5145</v>
      </c>
      <c r="E2509" s="212" t="s">
        <v>5586</v>
      </c>
      <c r="F2509" s="244"/>
      <c r="G2509" s="162" t="s">
        <v>384</v>
      </c>
      <c r="H2509" s="242">
        <v>0</v>
      </c>
      <c r="I2509" s="34">
        <v>470000000</v>
      </c>
      <c r="J2509" s="21" t="s">
        <v>1330</v>
      </c>
      <c r="K2509" s="17" t="s">
        <v>1647</v>
      </c>
      <c r="L2509" s="236" t="s">
        <v>3930</v>
      </c>
      <c r="M2509" s="141" t="s">
        <v>383</v>
      </c>
      <c r="N2509" s="364" t="s">
        <v>6116</v>
      </c>
      <c r="O2509" s="3" t="s">
        <v>1382</v>
      </c>
      <c r="P2509" s="7" t="s">
        <v>1354</v>
      </c>
      <c r="Q2509" s="3" t="s">
        <v>1195</v>
      </c>
      <c r="R2509" s="212">
        <v>2</v>
      </c>
      <c r="S2509" s="102">
        <v>11760</v>
      </c>
      <c r="T2509" s="254">
        <f t="shared" si="373"/>
        <v>23520</v>
      </c>
      <c r="U2509" s="83">
        <f t="shared" si="372"/>
        <v>26342.400000000001</v>
      </c>
      <c r="V2509" s="9" t="s">
        <v>1341</v>
      </c>
      <c r="W2509" s="153" t="s">
        <v>1410</v>
      </c>
      <c r="X2509" s="244"/>
    </row>
    <row r="2510" spans="1:24" s="226" customFormat="1" ht="102">
      <c r="A2510" s="9" t="s">
        <v>8359</v>
      </c>
      <c r="B2510" s="3" t="s">
        <v>1332</v>
      </c>
      <c r="C2510" s="193" t="s">
        <v>5121</v>
      </c>
      <c r="D2510" s="204" t="s">
        <v>5587</v>
      </c>
      <c r="E2510" s="213" t="s">
        <v>5588</v>
      </c>
      <c r="F2510" s="244"/>
      <c r="G2510" s="162" t="s">
        <v>384</v>
      </c>
      <c r="H2510" s="242">
        <v>0</v>
      </c>
      <c r="I2510" s="34">
        <v>470000000</v>
      </c>
      <c r="J2510" s="21" t="s">
        <v>1330</v>
      </c>
      <c r="K2510" s="17" t="s">
        <v>1647</v>
      </c>
      <c r="L2510" s="236" t="s">
        <v>3930</v>
      </c>
      <c r="M2510" s="141" t="s">
        <v>383</v>
      </c>
      <c r="N2510" s="364" t="s">
        <v>6116</v>
      </c>
      <c r="O2510" s="3" t="s">
        <v>1382</v>
      </c>
      <c r="P2510" s="7" t="s">
        <v>1354</v>
      </c>
      <c r="Q2510" s="3" t="s">
        <v>1195</v>
      </c>
      <c r="R2510" s="212">
        <v>1</v>
      </c>
      <c r="S2510" s="102">
        <v>242200</v>
      </c>
      <c r="T2510" s="254">
        <f t="shared" si="373"/>
        <v>242200</v>
      </c>
      <c r="U2510" s="83">
        <f t="shared" si="372"/>
        <v>271264</v>
      </c>
      <c r="V2510" s="9" t="s">
        <v>1341</v>
      </c>
      <c r="W2510" s="153" t="s">
        <v>1410</v>
      </c>
      <c r="X2510" s="244"/>
    </row>
    <row r="2511" spans="1:24" s="226" customFormat="1" ht="102">
      <c r="A2511" s="9" t="s">
        <v>8360</v>
      </c>
      <c r="B2511" s="3" t="s">
        <v>1332</v>
      </c>
      <c r="C2511" s="193" t="s">
        <v>5121</v>
      </c>
      <c r="D2511" s="204" t="s">
        <v>5122</v>
      </c>
      <c r="E2511" s="213" t="s">
        <v>5589</v>
      </c>
      <c r="F2511" s="244"/>
      <c r="G2511" s="162" t="s">
        <v>384</v>
      </c>
      <c r="H2511" s="242">
        <v>0</v>
      </c>
      <c r="I2511" s="34">
        <v>470000000</v>
      </c>
      <c r="J2511" s="21" t="s">
        <v>1330</v>
      </c>
      <c r="K2511" s="17" t="s">
        <v>1647</v>
      </c>
      <c r="L2511" s="236" t="s">
        <v>3930</v>
      </c>
      <c r="M2511" s="141" t="s">
        <v>383</v>
      </c>
      <c r="N2511" s="364" t="s">
        <v>6116</v>
      </c>
      <c r="O2511" s="3" t="s">
        <v>1382</v>
      </c>
      <c r="P2511" s="7" t="s">
        <v>1354</v>
      </c>
      <c r="Q2511" s="3" t="s">
        <v>1195</v>
      </c>
      <c r="R2511" s="212">
        <v>2</v>
      </c>
      <c r="S2511" s="102">
        <v>112000</v>
      </c>
      <c r="T2511" s="254">
        <f t="shared" si="373"/>
        <v>224000</v>
      </c>
      <c r="U2511" s="83">
        <f t="shared" si="372"/>
        <v>250880.00000000003</v>
      </c>
      <c r="V2511" s="9" t="s">
        <v>1341</v>
      </c>
      <c r="W2511" s="153" t="s">
        <v>1410</v>
      </c>
      <c r="X2511" s="244"/>
    </row>
    <row r="2512" spans="1:24" s="226" customFormat="1" ht="102">
      <c r="A2512" s="9" t="s">
        <v>8361</v>
      </c>
      <c r="B2512" s="3" t="s">
        <v>1332</v>
      </c>
      <c r="C2512" s="193" t="s">
        <v>4174</v>
      </c>
      <c r="D2512" s="191" t="s">
        <v>3979</v>
      </c>
      <c r="E2512" s="200" t="s">
        <v>5590</v>
      </c>
      <c r="F2512" s="244"/>
      <c r="G2512" s="162" t="s">
        <v>384</v>
      </c>
      <c r="H2512" s="242">
        <v>0</v>
      </c>
      <c r="I2512" s="34">
        <v>470000000</v>
      </c>
      <c r="J2512" s="21" t="s">
        <v>1330</v>
      </c>
      <c r="K2512" s="17" t="s">
        <v>1647</v>
      </c>
      <c r="L2512" s="236" t="s">
        <v>3930</v>
      </c>
      <c r="M2512" s="141" t="s">
        <v>383</v>
      </c>
      <c r="N2512" s="364" t="s">
        <v>6116</v>
      </c>
      <c r="O2512" s="3" t="s">
        <v>1382</v>
      </c>
      <c r="P2512" s="7" t="s">
        <v>1354</v>
      </c>
      <c r="Q2512" s="3" t="s">
        <v>1195</v>
      </c>
      <c r="R2512" s="260">
        <v>6</v>
      </c>
      <c r="S2512" s="102">
        <v>6000</v>
      </c>
      <c r="T2512" s="254">
        <f t="shared" si="373"/>
        <v>36000</v>
      </c>
      <c r="U2512" s="83">
        <f t="shared" si="372"/>
        <v>40320.000000000007</v>
      </c>
      <c r="V2512" s="9" t="s">
        <v>1341</v>
      </c>
      <c r="W2512" s="153" t="s">
        <v>1410</v>
      </c>
      <c r="X2512" s="244"/>
    </row>
    <row r="2513" spans="1:24" s="226" customFormat="1" ht="102">
      <c r="A2513" s="9" t="s">
        <v>8362</v>
      </c>
      <c r="B2513" s="3" t="s">
        <v>1332</v>
      </c>
      <c r="C2513" s="195" t="s">
        <v>4035</v>
      </c>
      <c r="D2513" s="190" t="s">
        <v>4036</v>
      </c>
      <c r="E2513" s="200" t="s">
        <v>5591</v>
      </c>
      <c r="F2513" s="244"/>
      <c r="G2513" s="162" t="s">
        <v>384</v>
      </c>
      <c r="H2513" s="242">
        <v>0</v>
      </c>
      <c r="I2513" s="34">
        <v>470000000</v>
      </c>
      <c r="J2513" s="21" t="s">
        <v>1330</v>
      </c>
      <c r="K2513" s="17" t="s">
        <v>1647</v>
      </c>
      <c r="L2513" s="236" t="s">
        <v>3930</v>
      </c>
      <c r="M2513" s="141" t="s">
        <v>383</v>
      </c>
      <c r="N2513" s="364" t="s">
        <v>6116</v>
      </c>
      <c r="O2513" s="3" t="s">
        <v>1382</v>
      </c>
      <c r="P2513" s="7" t="s">
        <v>1354</v>
      </c>
      <c r="Q2513" s="3" t="s">
        <v>1195</v>
      </c>
      <c r="R2513" s="260">
        <v>6</v>
      </c>
      <c r="S2513" s="102">
        <v>9000</v>
      </c>
      <c r="T2513" s="254">
        <f t="shared" si="373"/>
        <v>54000</v>
      </c>
      <c r="U2513" s="83">
        <f t="shared" si="372"/>
        <v>60480.000000000007</v>
      </c>
      <c r="V2513" s="9" t="s">
        <v>1341</v>
      </c>
      <c r="W2513" s="153" t="s">
        <v>1410</v>
      </c>
      <c r="X2513" s="244"/>
    </row>
    <row r="2514" spans="1:24" s="226" customFormat="1" ht="102">
      <c r="A2514" s="9" t="s">
        <v>8363</v>
      </c>
      <c r="B2514" s="3" t="s">
        <v>1332</v>
      </c>
      <c r="C2514" s="195" t="s">
        <v>4035</v>
      </c>
      <c r="D2514" s="190" t="s">
        <v>4036</v>
      </c>
      <c r="E2514" s="200" t="s">
        <v>5592</v>
      </c>
      <c r="F2514" s="244"/>
      <c r="G2514" s="162" t="s">
        <v>384</v>
      </c>
      <c r="H2514" s="242">
        <v>0</v>
      </c>
      <c r="I2514" s="34">
        <v>470000000</v>
      </c>
      <c r="J2514" s="21" t="s">
        <v>1330</v>
      </c>
      <c r="K2514" s="17" t="s">
        <v>1647</v>
      </c>
      <c r="L2514" s="236" t="s">
        <v>3930</v>
      </c>
      <c r="M2514" s="141" t="s">
        <v>383</v>
      </c>
      <c r="N2514" s="364" t="s">
        <v>6116</v>
      </c>
      <c r="O2514" s="3" t="s">
        <v>1382</v>
      </c>
      <c r="P2514" s="7" t="s">
        <v>1354</v>
      </c>
      <c r="Q2514" s="3" t="s">
        <v>1195</v>
      </c>
      <c r="R2514" s="260">
        <v>6</v>
      </c>
      <c r="S2514" s="102">
        <v>23000</v>
      </c>
      <c r="T2514" s="254">
        <f t="shared" si="373"/>
        <v>138000</v>
      </c>
      <c r="U2514" s="83">
        <f t="shared" si="372"/>
        <v>154560.00000000003</v>
      </c>
      <c r="V2514" s="9" t="s">
        <v>1341</v>
      </c>
      <c r="W2514" s="153" t="s">
        <v>1410</v>
      </c>
      <c r="X2514" s="244"/>
    </row>
    <row r="2515" spans="1:24" s="226" customFormat="1" ht="102">
      <c r="A2515" s="9" t="s">
        <v>8364</v>
      </c>
      <c r="B2515" s="3" t="s">
        <v>1332</v>
      </c>
      <c r="C2515" s="195" t="s">
        <v>3981</v>
      </c>
      <c r="D2515" s="190" t="s">
        <v>3982</v>
      </c>
      <c r="E2515" s="200" t="s">
        <v>5593</v>
      </c>
      <c r="F2515" s="244"/>
      <c r="G2515" s="162" t="s">
        <v>384</v>
      </c>
      <c r="H2515" s="242">
        <v>0</v>
      </c>
      <c r="I2515" s="34">
        <v>470000000</v>
      </c>
      <c r="J2515" s="21" t="s">
        <v>1330</v>
      </c>
      <c r="K2515" s="17" t="s">
        <v>1647</v>
      </c>
      <c r="L2515" s="236" t="s">
        <v>3930</v>
      </c>
      <c r="M2515" s="141" t="s">
        <v>383</v>
      </c>
      <c r="N2515" s="364" t="s">
        <v>6116</v>
      </c>
      <c r="O2515" s="3" t="s">
        <v>1382</v>
      </c>
      <c r="P2515" s="7" t="s">
        <v>1354</v>
      </c>
      <c r="Q2515" s="3" t="s">
        <v>1195</v>
      </c>
      <c r="R2515" s="158">
        <v>6</v>
      </c>
      <c r="S2515" s="102">
        <v>15000</v>
      </c>
      <c r="T2515" s="439">
        <v>0</v>
      </c>
      <c r="U2515" s="83">
        <f t="shared" si="372"/>
        <v>0</v>
      </c>
      <c r="V2515" s="9" t="s">
        <v>1341</v>
      </c>
      <c r="W2515" s="153" t="s">
        <v>1410</v>
      </c>
      <c r="X2515" s="244">
        <v>11.14</v>
      </c>
    </row>
    <row r="2516" spans="1:24" s="226" customFormat="1" ht="102">
      <c r="A2516" s="9" t="s">
        <v>10480</v>
      </c>
      <c r="B2516" s="3" t="s">
        <v>1332</v>
      </c>
      <c r="C2516" s="195" t="s">
        <v>3981</v>
      </c>
      <c r="D2516" s="190" t="s">
        <v>3982</v>
      </c>
      <c r="E2516" s="200" t="s">
        <v>5593</v>
      </c>
      <c r="F2516" s="244"/>
      <c r="G2516" s="162" t="s">
        <v>384</v>
      </c>
      <c r="H2516" s="242">
        <v>0</v>
      </c>
      <c r="I2516" s="34">
        <v>470000000</v>
      </c>
      <c r="J2516" s="21" t="s">
        <v>1330</v>
      </c>
      <c r="K2516" s="17" t="s">
        <v>10481</v>
      </c>
      <c r="L2516" s="236" t="s">
        <v>3930</v>
      </c>
      <c r="M2516" s="141" t="s">
        <v>383</v>
      </c>
      <c r="N2516" s="364" t="s">
        <v>8879</v>
      </c>
      <c r="O2516" s="3" t="s">
        <v>1382</v>
      </c>
      <c r="P2516" s="7" t="s">
        <v>1354</v>
      </c>
      <c r="Q2516" s="3" t="s">
        <v>1195</v>
      </c>
      <c r="R2516" s="158">
        <v>6</v>
      </c>
      <c r="S2516" s="102">
        <v>15000</v>
      </c>
      <c r="T2516" s="254">
        <f t="shared" ref="T2516" si="374">R2516*S2516</f>
        <v>90000</v>
      </c>
      <c r="U2516" s="83">
        <f t="shared" ref="U2516" si="375">T2516*1.12</f>
        <v>100800.00000000001</v>
      </c>
      <c r="V2516" s="9" t="s">
        <v>1341</v>
      </c>
      <c r="W2516" s="153" t="s">
        <v>1410</v>
      </c>
      <c r="X2516" s="244"/>
    </row>
    <row r="2517" spans="1:24" s="226" customFormat="1" ht="102">
      <c r="A2517" s="9" t="s">
        <v>8365</v>
      </c>
      <c r="B2517" s="3" t="s">
        <v>1332</v>
      </c>
      <c r="C2517" s="193" t="s">
        <v>4174</v>
      </c>
      <c r="D2517" s="191" t="s">
        <v>3979</v>
      </c>
      <c r="E2517" s="200" t="s">
        <v>5594</v>
      </c>
      <c r="F2517" s="244"/>
      <c r="G2517" s="162" t="s">
        <v>384</v>
      </c>
      <c r="H2517" s="242">
        <v>0</v>
      </c>
      <c r="I2517" s="34">
        <v>470000000</v>
      </c>
      <c r="J2517" s="21" t="s">
        <v>1330</v>
      </c>
      <c r="K2517" s="17" t="s">
        <v>1647</v>
      </c>
      <c r="L2517" s="236" t="s">
        <v>3930</v>
      </c>
      <c r="M2517" s="141" t="s">
        <v>383</v>
      </c>
      <c r="N2517" s="364" t="s">
        <v>6116</v>
      </c>
      <c r="O2517" s="3" t="s">
        <v>1382</v>
      </c>
      <c r="P2517" s="7" t="s">
        <v>1354</v>
      </c>
      <c r="Q2517" s="3" t="s">
        <v>1195</v>
      </c>
      <c r="R2517" s="212">
        <v>4</v>
      </c>
      <c r="S2517" s="102">
        <v>10000</v>
      </c>
      <c r="T2517" s="254">
        <f t="shared" si="373"/>
        <v>40000</v>
      </c>
      <c r="U2517" s="83">
        <f t="shared" si="372"/>
        <v>44800.000000000007</v>
      </c>
      <c r="V2517" s="9" t="s">
        <v>1341</v>
      </c>
      <c r="W2517" s="153" t="s">
        <v>1410</v>
      </c>
      <c r="X2517" s="244"/>
    </row>
    <row r="2518" spans="1:24" s="226" customFormat="1" ht="102">
      <c r="A2518" s="9" t="s">
        <v>8366</v>
      </c>
      <c r="B2518" s="3" t="s">
        <v>1332</v>
      </c>
      <c r="C2518" s="193" t="s">
        <v>4777</v>
      </c>
      <c r="D2518" s="191" t="s">
        <v>4778</v>
      </c>
      <c r="E2518" s="212" t="s">
        <v>5595</v>
      </c>
      <c r="F2518" s="244"/>
      <c r="G2518" s="162" t="s">
        <v>384</v>
      </c>
      <c r="H2518" s="242">
        <v>0</v>
      </c>
      <c r="I2518" s="34">
        <v>470000000</v>
      </c>
      <c r="J2518" s="21" t="s">
        <v>1330</v>
      </c>
      <c r="K2518" s="17" t="s">
        <v>1647</v>
      </c>
      <c r="L2518" s="236" t="s">
        <v>3930</v>
      </c>
      <c r="M2518" s="141" t="s">
        <v>383</v>
      </c>
      <c r="N2518" s="364" t="s">
        <v>6116</v>
      </c>
      <c r="O2518" s="3" t="s">
        <v>1382</v>
      </c>
      <c r="P2518" s="7" t="s">
        <v>1354</v>
      </c>
      <c r="Q2518" s="3" t="s">
        <v>1195</v>
      </c>
      <c r="R2518" s="212">
        <v>50</v>
      </c>
      <c r="S2518" s="102">
        <v>4500</v>
      </c>
      <c r="T2518" s="439">
        <v>0</v>
      </c>
      <c r="U2518" s="83">
        <f t="shared" si="372"/>
        <v>0</v>
      </c>
      <c r="V2518" s="9" t="s">
        <v>1341</v>
      </c>
      <c r="W2518" s="153" t="s">
        <v>1410</v>
      </c>
      <c r="X2518" s="244">
        <v>11.14</v>
      </c>
    </row>
    <row r="2519" spans="1:24" s="226" customFormat="1" ht="102">
      <c r="A2519" s="9" t="s">
        <v>10482</v>
      </c>
      <c r="B2519" s="3" t="s">
        <v>1332</v>
      </c>
      <c r="C2519" s="193" t="s">
        <v>4777</v>
      </c>
      <c r="D2519" s="191" t="s">
        <v>4778</v>
      </c>
      <c r="E2519" s="212" t="s">
        <v>5595</v>
      </c>
      <c r="F2519" s="244"/>
      <c r="G2519" s="162" t="s">
        <v>384</v>
      </c>
      <c r="H2519" s="242">
        <v>0</v>
      </c>
      <c r="I2519" s="34">
        <v>470000000</v>
      </c>
      <c r="J2519" s="21" t="s">
        <v>1330</v>
      </c>
      <c r="K2519" s="17" t="s">
        <v>10481</v>
      </c>
      <c r="L2519" s="236" t="s">
        <v>3930</v>
      </c>
      <c r="M2519" s="141" t="s">
        <v>383</v>
      </c>
      <c r="N2519" s="364" t="s">
        <v>8879</v>
      </c>
      <c r="O2519" s="3" t="s">
        <v>1382</v>
      </c>
      <c r="P2519" s="7" t="s">
        <v>1354</v>
      </c>
      <c r="Q2519" s="3" t="s">
        <v>1195</v>
      </c>
      <c r="R2519" s="212">
        <v>50</v>
      </c>
      <c r="S2519" s="102">
        <v>4500</v>
      </c>
      <c r="T2519" s="254">
        <f t="shared" ref="T2519" si="376">R2519*S2519</f>
        <v>225000</v>
      </c>
      <c r="U2519" s="83">
        <f t="shared" ref="U2519" si="377">T2519*1.12</f>
        <v>252000.00000000003</v>
      </c>
      <c r="V2519" s="9" t="s">
        <v>1341</v>
      </c>
      <c r="W2519" s="153" t="s">
        <v>1410</v>
      </c>
      <c r="X2519" s="244"/>
    </row>
    <row r="2520" spans="1:24" s="226" customFormat="1" ht="102">
      <c r="A2520" s="9" t="s">
        <v>8367</v>
      </c>
      <c r="B2520" s="3" t="s">
        <v>1332</v>
      </c>
      <c r="C2520" s="193" t="s">
        <v>4777</v>
      </c>
      <c r="D2520" s="191" t="s">
        <v>4778</v>
      </c>
      <c r="E2520" s="212" t="s">
        <v>5596</v>
      </c>
      <c r="F2520" s="244"/>
      <c r="G2520" s="162" t="s">
        <v>384</v>
      </c>
      <c r="H2520" s="242">
        <v>0</v>
      </c>
      <c r="I2520" s="34">
        <v>470000000</v>
      </c>
      <c r="J2520" s="21" t="s">
        <v>1330</v>
      </c>
      <c r="K2520" s="17" t="s">
        <v>1647</v>
      </c>
      <c r="L2520" s="236" t="s">
        <v>3930</v>
      </c>
      <c r="M2520" s="141" t="s">
        <v>383</v>
      </c>
      <c r="N2520" s="364" t="s">
        <v>6116</v>
      </c>
      <c r="O2520" s="3" t="s">
        <v>1382</v>
      </c>
      <c r="P2520" s="7" t="s">
        <v>1354</v>
      </c>
      <c r="Q2520" s="3" t="s">
        <v>1195</v>
      </c>
      <c r="R2520" s="212">
        <v>50</v>
      </c>
      <c r="S2520" s="102">
        <v>1700</v>
      </c>
      <c r="T2520" s="439">
        <v>0</v>
      </c>
      <c r="U2520" s="83">
        <f t="shared" si="372"/>
        <v>0</v>
      </c>
      <c r="V2520" s="9" t="s">
        <v>1341</v>
      </c>
      <c r="W2520" s="153" t="s">
        <v>1410</v>
      </c>
      <c r="X2520" s="244">
        <v>11.14</v>
      </c>
    </row>
    <row r="2521" spans="1:24" s="226" customFormat="1" ht="102">
      <c r="A2521" s="9" t="s">
        <v>10483</v>
      </c>
      <c r="B2521" s="3" t="s">
        <v>1332</v>
      </c>
      <c r="C2521" s="193" t="s">
        <v>4777</v>
      </c>
      <c r="D2521" s="191" t="s">
        <v>4778</v>
      </c>
      <c r="E2521" s="212" t="s">
        <v>5596</v>
      </c>
      <c r="F2521" s="244"/>
      <c r="G2521" s="162" t="s">
        <v>384</v>
      </c>
      <c r="H2521" s="242">
        <v>0</v>
      </c>
      <c r="I2521" s="34">
        <v>470000000</v>
      </c>
      <c r="J2521" s="21" t="s">
        <v>1330</v>
      </c>
      <c r="K2521" s="17" t="s">
        <v>10481</v>
      </c>
      <c r="L2521" s="236" t="s">
        <v>3930</v>
      </c>
      <c r="M2521" s="141" t="s">
        <v>383</v>
      </c>
      <c r="N2521" s="364" t="s">
        <v>8879</v>
      </c>
      <c r="O2521" s="3" t="s">
        <v>1382</v>
      </c>
      <c r="P2521" s="7" t="s">
        <v>1354</v>
      </c>
      <c r="Q2521" s="3" t="s">
        <v>1195</v>
      </c>
      <c r="R2521" s="212">
        <v>50</v>
      </c>
      <c r="S2521" s="102">
        <v>1700</v>
      </c>
      <c r="T2521" s="254">
        <f t="shared" ref="T2521" si="378">R2521*S2521</f>
        <v>85000</v>
      </c>
      <c r="U2521" s="83">
        <f t="shared" ref="U2521" si="379">T2521*1.12</f>
        <v>95200.000000000015</v>
      </c>
      <c r="V2521" s="9" t="s">
        <v>1341</v>
      </c>
      <c r="W2521" s="153" t="s">
        <v>1410</v>
      </c>
      <c r="X2521" s="244"/>
    </row>
    <row r="2522" spans="1:24" s="226" customFormat="1" ht="102">
      <c r="A2522" s="9" t="s">
        <v>8368</v>
      </c>
      <c r="B2522" s="3" t="s">
        <v>1332</v>
      </c>
      <c r="C2522" s="193" t="s">
        <v>4174</v>
      </c>
      <c r="D2522" s="191" t="s">
        <v>3979</v>
      </c>
      <c r="E2522" s="212" t="s">
        <v>5597</v>
      </c>
      <c r="F2522" s="244"/>
      <c r="G2522" s="162" t="s">
        <v>384</v>
      </c>
      <c r="H2522" s="242">
        <v>0</v>
      </c>
      <c r="I2522" s="34">
        <v>470000000</v>
      </c>
      <c r="J2522" s="21" t="s">
        <v>1330</v>
      </c>
      <c r="K2522" s="17" t="s">
        <v>1647</v>
      </c>
      <c r="L2522" s="236" t="s">
        <v>3930</v>
      </c>
      <c r="M2522" s="141" t="s">
        <v>383</v>
      </c>
      <c r="N2522" s="364" t="s">
        <v>6116</v>
      </c>
      <c r="O2522" s="3" t="s">
        <v>1382</v>
      </c>
      <c r="P2522" s="7" t="s">
        <v>1354</v>
      </c>
      <c r="Q2522" s="3" t="s">
        <v>1195</v>
      </c>
      <c r="R2522" s="212">
        <v>20</v>
      </c>
      <c r="S2522" s="267">
        <v>7100</v>
      </c>
      <c r="T2522" s="439">
        <v>0</v>
      </c>
      <c r="U2522" s="83">
        <f t="shared" si="372"/>
        <v>0</v>
      </c>
      <c r="V2522" s="9" t="s">
        <v>1341</v>
      </c>
      <c r="W2522" s="153" t="s">
        <v>1410</v>
      </c>
      <c r="X2522" s="244">
        <v>11.14</v>
      </c>
    </row>
    <row r="2523" spans="1:24" s="226" customFormat="1" ht="102">
      <c r="A2523" s="9" t="s">
        <v>10484</v>
      </c>
      <c r="B2523" s="3" t="s">
        <v>1332</v>
      </c>
      <c r="C2523" s="193" t="s">
        <v>4174</v>
      </c>
      <c r="D2523" s="191" t="s">
        <v>3979</v>
      </c>
      <c r="E2523" s="212" t="s">
        <v>5597</v>
      </c>
      <c r="F2523" s="244"/>
      <c r="G2523" s="162" t="s">
        <v>384</v>
      </c>
      <c r="H2523" s="242">
        <v>0</v>
      </c>
      <c r="I2523" s="34">
        <v>470000000</v>
      </c>
      <c r="J2523" s="21" t="s">
        <v>1330</v>
      </c>
      <c r="K2523" s="17" t="s">
        <v>10481</v>
      </c>
      <c r="L2523" s="236" t="s">
        <v>3930</v>
      </c>
      <c r="M2523" s="141" t="s">
        <v>383</v>
      </c>
      <c r="N2523" s="364" t="s">
        <v>8879</v>
      </c>
      <c r="O2523" s="3" t="s">
        <v>1382</v>
      </c>
      <c r="P2523" s="7" t="s">
        <v>1354</v>
      </c>
      <c r="Q2523" s="3" t="s">
        <v>1195</v>
      </c>
      <c r="R2523" s="212">
        <v>20</v>
      </c>
      <c r="S2523" s="267">
        <v>7100</v>
      </c>
      <c r="T2523" s="254">
        <f t="shared" ref="T2523" si="380">R2523*S2523</f>
        <v>142000</v>
      </c>
      <c r="U2523" s="83">
        <f t="shared" ref="U2523" si="381">T2523*1.12</f>
        <v>159040.00000000003</v>
      </c>
      <c r="V2523" s="9" t="s">
        <v>1341</v>
      </c>
      <c r="W2523" s="153" t="s">
        <v>1410</v>
      </c>
      <c r="X2523" s="244"/>
    </row>
    <row r="2524" spans="1:24" s="226" customFormat="1" ht="102">
      <c r="A2524" s="9" t="s">
        <v>8369</v>
      </c>
      <c r="B2524" s="3" t="s">
        <v>1332</v>
      </c>
      <c r="C2524" s="195" t="s">
        <v>3981</v>
      </c>
      <c r="D2524" s="190" t="s">
        <v>3982</v>
      </c>
      <c r="E2524" s="213" t="s">
        <v>8927</v>
      </c>
      <c r="F2524" s="244"/>
      <c r="G2524" s="162" t="s">
        <v>384</v>
      </c>
      <c r="H2524" s="242">
        <v>0</v>
      </c>
      <c r="I2524" s="34">
        <v>470000000</v>
      </c>
      <c r="J2524" s="21" t="s">
        <v>1330</v>
      </c>
      <c r="K2524" s="17" t="s">
        <v>1647</v>
      </c>
      <c r="L2524" s="236" t="s">
        <v>3930</v>
      </c>
      <c r="M2524" s="141" t="s">
        <v>383</v>
      </c>
      <c r="N2524" s="364" t="s">
        <v>6116</v>
      </c>
      <c r="O2524" s="3" t="s">
        <v>1382</v>
      </c>
      <c r="P2524" s="7" t="s">
        <v>1354</v>
      </c>
      <c r="Q2524" s="3" t="s">
        <v>1195</v>
      </c>
      <c r="R2524" s="212">
        <v>20</v>
      </c>
      <c r="S2524" s="267">
        <v>1400</v>
      </c>
      <c r="T2524" s="439">
        <v>0</v>
      </c>
      <c r="U2524" s="83">
        <f t="shared" si="372"/>
        <v>0</v>
      </c>
      <c r="V2524" s="9" t="s">
        <v>1341</v>
      </c>
      <c r="W2524" s="153" t="s">
        <v>1410</v>
      </c>
      <c r="X2524" s="244">
        <v>11.14</v>
      </c>
    </row>
    <row r="2525" spans="1:24" s="226" customFormat="1" ht="102">
      <c r="A2525" s="9" t="s">
        <v>10485</v>
      </c>
      <c r="B2525" s="3" t="s">
        <v>1332</v>
      </c>
      <c r="C2525" s="195" t="s">
        <v>3981</v>
      </c>
      <c r="D2525" s="190" t="s">
        <v>3982</v>
      </c>
      <c r="E2525" s="213" t="s">
        <v>8927</v>
      </c>
      <c r="F2525" s="244"/>
      <c r="G2525" s="162" t="s">
        <v>384</v>
      </c>
      <c r="H2525" s="242">
        <v>0</v>
      </c>
      <c r="I2525" s="34">
        <v>470000000</v>
      </c>
      <c r="J2525" s="21" t="s">
        <v>1330</v>
      </c>
      <c r="K2525" s="17" t="s">
        <v>10481</v>
      </c>
      <c r="L2525" s="236" t="s">
        <v>3930</v>
      </c>
      <c r="M2525" s="141" t="s">
        <v>383</v>
      </c>
      <c r="N2525" s="364" t="s">
        <v>8879</v>
      </c>
      <c r="O2525" s="3" t="s">
        <v>1382</v>
      </c>
      <c r="P2525" s="7" t="s">
        <v>1354</v>
      </c>
      <c r="Q2525" s="3" t="s">
        <v>1195</v>
      </c>
      <c r="R2525" s="212">
        <v>20</v>
      </c>
      <c r="S2525" s="267">
        <v>1400</v>
      </c>
      <c r="T2525" s="254">
        <f t="shared" ref="T2525" si="382">R2525*S2525</f>
        <v>28000</v>
      </c>
      <c r="U2525" s="83">
        <f t="shared" ref="U2525" si="383">T2525*1.12</f>
        <v>31360.000000000004</v>
      </c>
      <c r="V2525" s="9" t="s">
        <v>1341</v>
      </c>
      <c r="W2525" s="153" t="s">
        <v>1410</v>
      </c>
      <c r="X2525" s="244"/>
    </row>
    <row r="2526" spans="1:24" s="226" customFormat="1" ht="102">
      <c r="A2526" s="9" t="s">
        <v>8370</v>
      </c>
      <c r="B2526" s="3" t="s">
        <v>1332</v>
      </c>
      <c r="C2526" s="195" t="s">
        <v>4035</v>
      </c>
      <c r="D2526" s="190" t="s">
        <v>4036</v>
      </c>
      <c r="E2526" s="213" t="s">
        <v>8928</v>
      </c>
      <c r="F2526" s="244"/>
      <c r="G2526" s="162" t="s">
        <v>384</v>
      </c>
      <c r="H2526" s="242">
        <v>0</v>
      </c>
      <c r="I2526" s="34">
        <v>470000000</v>
      </c>
      <c r="J2526" s="21" t="s">
        <v>1330</v>
      </c>
      <c r="K2526" s="17" t="s">
        <v>1647</v>
      </c>
      <c r="L2526" s="236" t="s">
        <v>3930</v>
      </c>
      <c r="M2526" s="141" t="s">
        <v>383</v>
      </c>
      <c r="N2526" s="364" t="s">
        <v>6116</v>
      </c>
      <c r="O2526" s="3" t="s">
        <v>1382</v>
      </c>
      <c r="P2526" s="7" t="s">
        <v>1354</v>
      </c>
      <c r="Q2526" s="3" t="s">
        <v>1195</v>
      </c>
      <c r="R2526" s="212">
        <v>20</v>
      </c>
      <c r="S2526" s="267">
        <v>4000</v>
      </c>
      <c r="T2526" s="439">
        <v>0</v>
      </c>
      <c r="U2526" s="83">
        <f t="shared" si="372"/>
        <v>0</v>
      </c>
      <c r="V2526" s="9" t="s">
        <v>1341</v>
      </c>
      <c r="W2526" s="153" t="s">
        <v>1410</v>
      </c>
      <c r="X2526" s="244">
        <v>11.14</v>
      </c>
    </row>
    <row r="2527" spans="1:24" s="226" customFormat="1" ht="102">
      <c r="A2527" s="9" t="s">
        <v>10486</v>
      </c>
      <c r="B2527" s="3" t="s">
        <v>1332</v>
      </c>
      <c r="C2527" s="195" t="s">
        <v>4035</v>
      </c>
      <c r="D2527" s="190" t="s">
        <v>4036</v>
      </c>
      <c r="E2527" s="213" t="s">
        <v>8928</v>
      </c>
      <c r="F2527" s="244"/>
      <c r="G2527" s="162" t="s">
        <v>384</v>
      </c>
      <c r="H2527" s="242">
        <v>0</v>
      </c>
      <c r="I2527" s="34">
        <v>470000000</v>
      </c>
      <c r="J2527" s="21" t="s">
        <v>1330</v>
      </c>
      <c r="K2527" s="17" t="s">
        <v>10481</v>
      </c>
      <c r="L2527" s="236" t="s">
        <v>3930</v>
      </c>
      <c r="M2527" s="141" t="s">
        <v>383</v>
      </c>
      <c r="N2527" s="364" t="s">
        <v>8879</v>
      </c>
      <c r="O2527" s="3" t="s">
        <v>1382</v>
      </c>
      <c r="P2527" s="7" t="s">
        <v>1354</v>
      </c>
      <c r="Q2527" s="3" t="s">
        <v>1195</v>
      </c>
      <c r="R2527" s="212">
        <v>20</v>
      </c>
      <c r="S2527" s="267">
        <v>4000</v>
      </c>
      <c r="T2527" s="254">
        <f t="shared" ref="T2527" si="384">R2527*S2527</f>
        <v>80000</v>
      </c>
      <c r="U2527" s="83">
        <f t="shared" ref="U2527" si="385">T2527*1.12</f>
        <v>89600.000000000015</v>
      </c>
      <c r="V2527" s="9" t="s">
        <v>1341</v>
      </c>
      <c r="W2527" s="153" t="s">
        <v>1410</v>
      </c>
      <c r="X2527" s="244"/>
    </row>
    <row r="2528" spans="1:24" s="226" customFormat="1" ht="102">
      <c r="A2528" s="9" t="s">
        <v>8371</v>
      </c>
      <c r="B2528" s="3" t="s">
        <v>1332</v>
      </c>
      <c r="C2528" s="193" t="s">
        <v>4174</v>
      </c>
      <c r="D2528" s="191" t="s">
        <v>3979</v>
      </c>
      <c r="E2528" s="213" t="s">
        <v>8929</v>
      </c>
      <c r="F2528" s="244"/>
      <c r="G2528" s="162" t="s">
        <v>384</v>
      </c>
      <c r="H2528" s="242">
        <v>0</v>
      </c>
      <c r="I2528" s="34">
        <v>470000000</v>
      </c>
      <c r="J2528" s="21" t="s">
        <v>1330</v>
      </c>
      <c r="K2528" s="17" t="s">
        <v>1647</v>
      </c>
      <c r="L2528" s="236" t="s">
        <v>3930</v>
      </c>
      <c r="M2528" s="141" t="s">
        <v>383</v>
      </c>
      <c r="N2528" s="364" t="s">
        <v>6116</v>
      </c>
      <c r="O2528" s="3" t="s">
        <v>1382</v>
      </c>
      <c r="P2528" s="7" t="s">
        <v>1354</v>
      </c>
      <c r="Q2528" s="3" t="s">
        <v>1195</v>
      </c>
      <c r="R2528" s="212">
        <v>10</v>
      </c>
      <c r="S2528" s="267">
        <v>7866.07</v>
      </c>
      <c r="T2528" s="439">
        <v>0</v>
      </c>
      <c r="U2528" s="83">
        <f t="shared" si="372"/>
        <v>0</v>
      </c>
      <c r="V2528" s="9" t="s">
        <v>1341</v>
      </c>
      <c r="W2528" s="153" t="s">
        <v>1410</v>
      </c>
      <c r="X2528" s="244">
        <v>11.14</v>
      </c>
    </row>
    <row r="2529" spans="1:24" s="226" customFormat="1" ht="102">
      <c r="A2529" s="9" t="s">
        <v>10487</v>
      </c>
      <c r="B2529" s="3" t="s">
        <v>1332</v>
      </c>
      <c r="C2529" s="193" t="s">
        <v>4174</v>
      </c>
      <c r="D2529" s="191" t="s">
        <v>3979</v>
      </c>
      <c r="E2529" s="213" t="s">
        <v>8929</v>
      </c>
      <c r="F2529" s="244"/>
      <c r="G2529" s="162" t="s">
        <v>384</v>
      </c>
      <c r="H2529" s="242">
        <v>0</v>
      </c>
      <c r="I2529" s="34">
        <v>470000000</v>
      </c>
      <c r="J2529" s="21" t="s">
        <v>1330</v>
      </c>
      <c r="K2529" s="17" t="s">
        <v>10481</v>
      </c>
      <c r="L2529" s="236" t="s">
        <v>3930</v>
      </c>
      <c r="M2529" s="141" t="s">
        <v>383</v>
      </c>
      <c r="N2529" s="364" t="s">
        <v>8879</v>
      </c>
      <c r="O2529" s="3" t="s">
        <v>1382</v>
      </c>
      <c r="P2529" s="7" t="s">
        <v>1354</v>
      </c>
      <c r="Q2529" s="3" t="s">
        <v>1195</v>
      </c>
      <c r="R2529" s="212">
        <v>10</v>
      </c>
      <c r="S2529" s="267">
        <v>7866.07</v>
      </c>
      <c r="T2529" s="254">
        <f t="shared" ref="T2529" si="386">R2529*S2529</f>
        <v>78660.7</v>
      </c>
      <c r="U2529" s="83">
        <f t="shared" ref="U2529" si="387">T2529*1.12</f>
        <v>88099.984000000011</v>
      </c>
      <c r="V2529" s="9" t="s">
        <v>1341</v>
      </c>
      <c r="W2529" s="153" t="s">
        <v>1410</v>
      </c>
      <c r="X2529" s="244"/>
    </row>
    <row r="2530" spans="1:24" s="226" customFormat="1" ht="102">
      <c r="A2530" s="9" t="s">
        <v>8372</v>
      </c>
      <c r="B2530" s="3" t="s">
        <v>1332</v>
      </c>
      <c r="C2530" s="195" t="s">
        <v>4332</v>
      </c>
      <c r="D2530" s="190" t="s">
        <v>3435</v>
      </c>
      <c r="E2530" s="212" t="s">
        <v>5598</v>
      </c>
      <c r="F2530" s="244"/>
      <c r="G2530" s="162" t="s">
        <v>384</v>
      </c>
      <c r="H2530" s="242">
        <v>0</v>
      </c>
      <c r="I2530" s="34">
        <v>470000000</v>
      </c>
      <c r="J2530" s="21" t="s">
        <v>1330</v>
      </c>
      <c r="K2530" s="17" t="s">
        <v>1647</v>
      </c>
      <c r="L2530" s="236" t="s">
        <v>3930</v>
      </c>
      <c r="M2530" s="141" t="s">
        <v>383</v>
      </c>
      <c r="N2530" s="364" t="s">
        <v>6116</v>
      </c>
      <c r="O2530" s="3" t="s">
        <v>1382</v>
      </c>
      <c r="P2530" s="7" t="s">
        <v>1354</v>
      </c>
      <c r="Q2530" s="3" t="s">
        <v>1195</v>
      </c>
      <c r="R2530" s="212">
        <v>1</v>
      </c>
      <c r="S2530" s="267">
        <v>101000</v>
      </c>
      <c r="T2530" s="439">
        <v>0</v>
      </c>
      <c r="U2530" s="83">
        <f t="shared" si="372"/>
        <v>0</v>
      </c>
      <c r="V2530" s="9" t="s">
        <v>1341</v>
      </c>
      <c r="W2530" s="153" t="s">
        <v>1410</v>
      </c>
      <c r="X2530" s="244">
        <v>11.14</v>
      </c>
    </row>
    <row r="2531" spans="1:24" s="226" customFormat="1" ht="102">
      <c r="A2531" s="9" t="s">
        <v>10488</v>
      </c>
      <c r="B2531" s="3" t="s">
        <v>1332</v>
      </c>
      <c r="C2531" s="195" t="s">
        <v>4332</v>
      </c>
      <c r="D2531" s="190" t="s">
        <v>3435</v>
      </c>
      <c r="E2531" s="212" t="s">
        <v>5598</v>
      </c>
      <c r="F2531" s="244"/>
      <c r="G2531" s="162" t="s">
        <v>384</v>
      </c>
      <c r="H2531" s="242">
        <v>0</v>
      </c>
      <c r="I2531" s="34">
        <v>470000000</v>
      </c>
      <c r="J2531" s="21" t="s">
        <v>1330</v>
      </c>
      <c r="K2531" s="17" t="s">
        <v>10481</v>
      </c>
      <c r="L2531" s="236" t="s">
        <v>3930</v>
      </c>
      <c r="M2531" s="141" t="s">
        <v>383</v>
      </c>
      <c r="N2531" s="364" t="s">
        <v>8879</v>
      </c>
      <c r="O2531" s="3" t="s">
        <v>1382</v>
      </c>
      <c r="P2531" s="7" t="s">
        <v>1354</v>
      </c>
      <c r="Q2531" s="3" t="s">
        <v>1195</v>
      </c>
      <c r="R2531" s="212">
        <v>1</v>
      </c>
      <c r="S2531" s="267">
        <v>101000</v>
      </c>
      <c r="T2531" s="254">
        <f t="shared" ref="T2531" si="388">R2531*S2531</f>
        <v>101000</v>
      </c>
      <c r="U2531" s="83">
        <f t="shared" ref="U2531" si="389">T2531*1.12</f>
        <v>113120.00000000001</v>
      </c>
      <c r="V2531" s="9" t="s">
        <v>1341</v>
      </c>
      <c r="W2531" s="153" t="s">
        <v>1410</v>
      </c>
      <c r="X2531" s="244"/>
    </row>
    <row r="2532" spans="1:24" s="226" customFormat="1" ht="102">
      <c r="A2532" s="9" t="s">
        <v>8373</v>
      </c>
      <c r="B2532" s="3" t="s">
        <v>1332</v>
      </c>
      <c r="C2532" s="195" t="s">
        <v>4271</v>
      </c>
      <c r="D2532" s="212" t="s">
        <v>5599</v>
      </c>
      <c r="E2532" s="212" t="s">
        <v>5600</v>
      </c>
      <c r="F2532" s="244"/>
      <c r="G2532" s="162" t="s">
        <v>384</v>
      </c>
      <c r="H2532" s="242">
        <v>0</v>
      </c>
      <c r="I2532" s="34">
        <v>470000000</v>
      </c>
      <c r="J2532" s="21" t="s">
        <v>1330</v>
      </c>
      <c r="K2532" s="17" t="s">
        <v>1647</v>
      </c>
      <c r="L2532" s="236" t="s">
        <v>3930</v>
      </c>
      <c r="M2532" s="141" t="s">
        <v>383</v>
      </c>
      <c r="N2532" s="364" t="s">
        <v>6116</v>
      </c>
      <c r="O2532" s="3" t="s">
        <v>1382</v>
      </c>
      <c r="P2532" s="7" t="s">
        <v>1349</v>
      </c>
      <c r="Q2532" s="3" t="s">
        <v>1348</v>
      </c>
      <c r="R2532" s="212">
        <v>2</v>
      </c>
      <c r="S2532" s="267">
        <v>91000</v>
      </c>
      <c r="T2532" s="439">
        <v>0</v>
      </c>
      <c r="U2532" s="83">
        <f t="shared" si="372"/>
        <v>0</v>
      </c>
      <c r="V2532" s="9" t="s">
        <v>1341</v>
      </c>
      <c r="W2532" s="153" t="s">
        <v>1410</v>
      </c>
      <c r="X2532" s="244">
        <v>11.14</v>
      </c>
    </row>
    <row r="2533" spans="1:24" s="226" customFormat="1" ht="102">
      <c r="A2533" s="9" t="s">
        <v>10489</v>
      </c>
      <c r="B2533" s="3" t="s">
        <v>1332</v>
      </c>
      <c r="C2533" s="195" t="s">
        <v>4271</v>
      </c>
      <c r="D2533" s="212" t="s">
        <v>5599</v>
      </c>
      <c r="E2533" s="212" t="s">
        <v>5600</v>
      </c>
      <c r="F2533" s="244"/>
      <c r="G2533" s="162" t="s">
        <v>384</v>
      </c>
      <c r="H2533" s="242">
        <v>0</v>
      </c>
      <c r="I2533" s="34">
        <v>470000000</v>
      </c>
      <c r="J2533" s="21" t="s">
        <v>1330</v>
      </c>
      <c r="K2533" s="17" t="s">
        <v>10481</v>
      </c>
      <c r="L2533" s="236" t="s">
        <v>3930</v>
      </c>
      <c r="M2533" s="141" t="s">
        <v>383</v>
      </c>
      <c r="N2533" s="364" t="s">
        <v>8879</v>
      </c>
      <c r="O2533" s="3" t="s">
        <v>1382</v>
      </c>
      <c r="P2533" s="7" t="s">
        <v>1349</v>
      </c>
      <c r="Q2533" s="3" t="s">
        <v>1348</v>
      </c>
      <c r="R2533" s="212">
        <v>2</v>
      </c>
      <c r="S2533" s="267">
        <v>91000</v>
      </c>
      <c r="T2533" s="254">
        <f t="shared" ref="T2533" si="390">R2533*S2533</f>
        <v>182000</v>
      </c>
      <c r="U2533" s="83">
        <f t="shared" ref="U2533" si="391">T2533*1.12</f>
        <v>203840.00000000003</v>
      </c>
      <c r="V2533" s="9" t="s">
        <v>1341</v>
      </c>
      <c r="W2533" s="153" t="s">
        <v>1410</v>
      </c>
      <c r="X2533" s="244"/>
    </row>
    <row r="2534" spans="1:24" s="226" customFormat="1" ht="102">
      <c r="A2534" s="9" t="s">
        <v>8374</v>
      </c>
      <c r="B2534" s="3" t="s">
        <v>1332</v>
      </c>
      <c r="C2534" s="195" t="s">
        <v>4274</v>
      </c>
      <c r="D2534" s="212" t="s">
        <v>5601</v>
      </c>
      <c r="E2534" s="212" t="s">
        <v>5600</v>
      </c>
      <c r="F2534" s="244"/>
      <c r="G2534" s="162" t="s">
        <v>384</v>
      </c>
      <c r="H2534" s="242">
        <v>0</v>
      </c>
      <c r="I2534" s="34">
        <v>470000000</v>
      </c>
      <c r="J2534" s="21" t="s">
        <v>1330</v>
      </c>
      <c r="K2534" s="17" t="s">
        <v>1647</v>
      </c>
      <c r="L2534" s="236" t="s">
        <v>3930</v>
      </c>
      <c r="M2534" s="141" t="s">
        <v>383</v>
      </c>
      <c r="N2534" s="364" t="s">
        <v>6116</v>
      </c>
      <c r="O2534" s="3" t="s">
        <v>1382</v>
      </c>
      <c r="P2534" s="7" t="s">
        <v>1349</v>
      </c>
      <c r="Q2534" s="3" t="s">
        <v>1348</v>
      </c>
      <c r="R2534" s="212">
        <v>2</v>
      </c>
      <c r="S2534" s="267">
        <v>112000</v>
      </c>
      <c r="T2534" s="439">
        <v>0</v>
      </c>
      <c r="U2534" s="83">
        <f t="shared" si="372"/>
        <v>0</v>
      </c>
      <c r="V2534" s="9" t="s">
        <v>1341</v>
      </c>
      <c r="W2534" s="153" t="s">
        <v>1410</v>
      </c>
      <c r="X2534" s="244">
        <v>11.14</v>
      </c>
    </row>
    <row r="2535" spans="1:24" s="226" customFormat="1" ht="102">
      <c r="A2535" s="9" t="s">
        <v>10490</v>
      </c>
      <c r="B2535" s="3" t="s">
        <v>1332</v>
      </c>
      <c r="C2535" s="195" t="s">
        <v>4274</v>
      </c>
      <c r="D2535" s="212" t="s">
        <v>5601</v>
      </c>
      <c r="E2535" s="212" t="s">
        <v>5600</v>
      </c>
      <c r="F2535" s="244"/>
      <c r="G2535" s="162" t="s">
        <v>384</v>
      </c>
      <c r="H2535" s="242">
        <v>0</v>
      </c>
      <c r="I2535" s="34">
        <v>470000000</v>
      </c>
      <c r="J2535" s="21" t="s">
        <v>1330</v>
      </c>
      <c r="K2535" s="17" t="s">
        <v>10481</v>
      </c>
      <c r="L2535" s="236" t="s">
        <v>3930</v>
      </c>
      <c r="M2535" s="141" t="s">
        <v>383</v>
      </c>
      <c r="N2535" s="364" t="s">
        <v>8879</v>
      </c>
      <c r="O2535" s="3" t="s">
        <v>1382</v>
      </c>
      <c r="P2535" s="7" t="s">
        <v>1349</v>
      </c>
      <c r="Q2535" s="3" t="s">
        <v>1348</v>
      </c>
      <c r="R2535" s="212">
        <v>2</v>
      </c>
      <c r="S2535" s="267">
        <v>112000</v>
      </c>
      <c r="T2535" s="254">
        <f t="shared" ref="T2535" si="392">R2535*S2535</f>
        <v>224000</v>
      </c>
      <c r="U2535" s="83">
        <f t="shared" ref="U2535" si="393">T2535*1.12</f>
        <v>250880.00000000003</v>
      </c>
      <c r="V2535" s="9" t="s">
        <v>1341</v>
      </c>
      <c r="W2535" s="153" t="s">
        <v>1410</v>
      </c>
      <c r="X2535" s="244"/>
    </row>
    <row r="2536" spans="1:24" s="226" customFormat="1" ht="102">
      <c r="A2536" s="9" t="s">
        <v>8375</v>
      </c>
      <c r="B2536" s="3" t="s">
        <v>1332</v>
      </c>
      <c r="C2536" s="193" t="s">
        <v>4277</v>
      </c>
      <c r="D2536" s="191" t="s">
        <v>4278</v>
      </c>
      <c r="E2536" s="212" t="s">
        <v>5602</v>
      </c>
      <c r="F2536" s="244"/>
      <c r="G2536" s="162" t="s">
        <v>384</v>
      </c>
      <c r="H2536" s="242">
        <v>0</v>
      </c>
      <c r="I2536" s="34">
        <v>470000000</v>
      </c>
      <c r="J2536" s="21" t="s">
        <v>1330</v>
      </c>
      <c r="K2536" s="17" t="s">
        <v>1647</v>
      </c>
      <c r="L2536" s="236" t="s">
        <v>3930</v>
      </c>
      <c r="M2536" s="141" t="s">
        <v>383</v>
      </c>
      <c r="N2536" s="364" t="s">
        <v>6116</v>
      </c>
      <c r="O2536" s="3" t="s">
        <v>1382</v>
      </c>
      <c r="P2536" s="7" t="s">
        <v>1354</v>
      </c>
      <c r="Q2536" s="3" t="s">
        <v>1195</v>
      </c>
      <c r="R2536" s="212">
        <v>8</v>
      </c>
      <c r="S2536" s="267">
        <v>10000</v>
      </c>
      <c r="T2536" s="439">
        <v>0</v>
      </c>
      <c r="U2536" s="83">
        <f t="shared" ref="U2536:U2618" si="394">T2536*1.12</f>
        <v>0</v>
      </c>
      <c r="V2536" s="9" t="s">
        <v>1341</v>
      </c>
      <c r="W2536" s="153" t="s">
        <v>1410</v>
      </c>
      <c r="X2536" s="244">
        <v>11.14</v>
      </c>
    </row>
    <row r="2537" spans="1:24" s="226" customFormat="1" ht="102">
      <c r="A2537" s="9" t="s">
        <v>10491</v>
      </c>
      <c r="B2537" s="3" t="s">
        <v>1332</v>
      </c>
      <c r="C2537" s="193" t="s">
        <v>4277</v>
      </c>
      <c r="D2537" s="191" t="s">
        <v>4278</v>
      </c>
      <c r="E2537" s="212" t="s">
        <v>5602</v>
      </c>
      <c r="F2537" s="244"/>
      <c r="G2537" s="162" t="s">
        <v>384</v>
      </c>
      <c r="H2537" s="242">
        <v>0</v>
      </c>
      <c r="I2537" s="34">
        <v>470000000</v>
      </c>
      <c r="J2537" s="21" t="s">
        <v>1330</v>
      </c>
      <c r="K2537" s="17" t="s">
        <v>10481</v>
      </c>
      <c r="L2537" s="236" t="s">
        <v>3930</v>
      </c>
      <c r="M2537" s="141" t="s">
        <v>383</v>
      </c>
      <c r="N2537" s="364" t="s">
        <v>8879</v>
      </c>
      <c r="O2537" s="3" t="s">
        <v>1382</v>
      </c>
      <c r="P2537" s="7" t="s">
        <v>1354</v>
      </c>
      <c r="Q2537" s="3" t="s">
        <v>1195</v>
      </c>
      <c r="R2537" s="212">
        <v>8</v>
      </c>
      <c r="S2537" s="267">
        <v>10000</v>
      </c>
      <c r="T2537" s="254">
        <f t="shared" ref="T2537" si="395">R2537*S2537</f>
        <v>80000</v>
      </c>
      <c r="U2537" s="83">
        <f t="shared" ref="U2537" si="396">T2537*1.12</f>
        <v>89600.000000000015</v>
      </c>
      <c r="V2537" s="9" t="s">
        <v>1341</v>
      </c>
      <c r="W2537" s="153" t="s">
        <v>1410</v>
      </c>
      <c r="X2537" s="244"/>
    </row>
    <row r="2538" spans="1:24" s="226" customFormat="1" ht="102">
      <c r="A2538" s="9" t="s">
        <v>8376</v>
      </c>
      <c r="B2538" s="3" t="s">
        <v>1332</v>
      </c>
      <c r="C2538" s="193" t="s">
        <v>4291</v>
      </c>
      <c r="D2538" s="191" t="s">
        <v>4292</v>
      </c>
      <c r="E2538" s="213" t="s">
        <v>8930</v>
      </c>
      <c r="F2538" s="244"/>
      <c r="G2538" s="162" t="s">
        <v>384</v>
      </c>
      <c r="H2538" s="242">
        <v>0</v>
      </c>
      <c r="I2538" s="34">
        <v>470000000</v>
      </c>
      <c r="J2538" s="21" t="s">
        <v>1330</v>
      </c>
      <c r="K2538" s="17" t="s">
        <v>1647</v>
      </c>
      <c r="L2538" s="236" t="s">
        <v>3930</v>
      </c>
      <c r="M2538" s="141" t="s">
        <v>383</v>
      </c>
      <c r="N2538" s="364" t="s">
        <v>6116</v>
      </c>
      <c r="O2538" s="3" t="s">
        <v>1382</v>
      </c>
      <c r="P2538" s="7" t="s">
        <v>1354</v>
      </c>
      <c r="Q2538" s="3" t="s">
        <v>1195</v>
      </c>
      <c r="R2538" s="212">
        <v>1</v>
      </c>
      <c r="S2538" s="267">
        <v>150000</v>
      </c>
      <c r="T2538" s="439">
        <v>0</v>
      </c>
      <c r="U2538" s="83">
        <f t="shared" si="394"/>
        <v>0</v>
      </c>
      <c r="V2538" s="9" t="s">
        <v>1341</v>
      </c>
      <c r="W2538" s="153" t="s">
        <v>1410</v>
      </c>
      <c r="X2538" s="244">
        <v>11.14</v>
      </c>
    </row>
    <row r="2539" spans="1:24" s="226" customFormat="1" ht="102">
      <c r="A2539" s="9" t="s">
        <v>10492</v>
      </c>
      <c r="B2539" s="3" t="s">
        <v>1332</v>
      </c>
      <c r="C2539" s="193" t="s">
        <v>4291</v>
      </c>
      <c r="D2539" s="191" t="s">
        <v>4292</v>
      </c>
      <c r="E2539" s="213" t="s">
        <v>8930</v>
      </c>
      <c r="F2539" s="244"/>
      <c r="G2539" s="162" t="s">
        <v>384</v>
      </c>
      <c r="H2539" s="242">
        <v>0</v>
      </c>
      <c r="I2539" s="34">
        <v>470000000</v>
      </c>
      <c r="J2539" s="21" t="s">
        <v>1330</v>
      </c>
      <c r="K2539" s="17" t="s">
        <v>10481</v>
      </c>
      <c r="L2539" s="236" t="s">
        <v>3930</v>
      </c>
      <c r="M2539" s="141" t="s">
        <v>383</v>
      </c>
      <c r="N2539" s="364" t="s">
        <v>8879</v>
      </c>
      <c r="O2539" s="3" t="s">
        <v>1382</v>
      </c>
      <c r="P2539" s="7" t="s">
        <v>1354</v>
      </c>
      <c r="Q2539" s="3" t="s">
        <v>1195</v>
      </c>
      <c r="R2539" s="212">
        <v>1</v>
      </c>
      <c r="S2539" s="267">
        <v>150000</v>
      </c>
      <c r="T2539" s="254">
        <f t="shared" ref="T2539" si="397">R2539*S2539</f>
        <v>150000</v>
      </c>
      <c r="U2539" s="83">
        <f t="shared" ref="U2539" si="398">T2539*1.12</f>
        <v>168000.00000000003</v>
      </c>
      <c r="V2539" s="9" t="s">
        <v>1341</v>
      </c>
      <c r="W2539" s="153" t="s">
        <v>1410</v>
      </c>
      <c r="X2539" s="244"/>
    </row>
    <row r="2540" spans="1:24" s="226" customFormat="1" ht="102">
      <c r="A2540" s="9" t="s">
        <v>8377</v>
      </c>
      <c r="B2540" s="3" t="s">
        <v>1332</v>
      </c>
      <c r="C2540" s="193" t="s">
        <v>3995</v>
      </c>
      <c r="D2540" s="212" t="s">
        <v>5388</v>
      </c>
      <c r="E2540" s="212" t="s">
        <v>5603</v>
      </c>
      <c r="F2540" s="244"/>
      <c r="G2540" s="162" t="s">
        <v>384</v>
      </c>
      <c r="H2540" s="242">
        <v>0</v>
      </c>
      <c r="I2540" s="34">
        <v>470000000</v>
      </c>
      <c r="J2540" s="21" t="s">
        <v>1330</v>
      </c>
      <c r="K2540" s="17" t="s">
        <v>1647</v>
      </c>
      <c r="L2540" s="236" t="s">
        <v>3930</v>
      </c>
      <c r="M2540" s="141" t="s">
        <v>383</v>
      </c>
      <c r="N2540" s="364" t="s">
        <v>6116</v>
      </c>
      <c r="O2540" s="3" t="s">
        <v>1382</v>
      </c>
      <c r="P2540" s="7" t="s">
        <v>1354</v>
      </c>
      <c r="Q2540" s="3" t="s">
        <v>1195</v>
      </c>
      <c r="R2540" s="212">
        <v>1</v>
      </c>
      <c r="S2540" s="267">
        <v>44050</v>
      </c>
      <c r="T2540" s="439">
        <v>0</v>
      </c>
      <c r="U2540" s="83">
        <f t="shared" si="394"/>
        <v>0</v>
      </c>
      <c r="V2540" s="9" t="s">
        <v>1341</v>
      </c>
      <c r="W2540" s="153" t="s">
        <v>1410</v>
      </c>
      <c r="X2540" s="244">
        <v>11.14</v>
      </c>
    </row>
    <row r="2541" spans="1:24" s="226" customFormat="1" ht="102">
      <c r="A2541" s="9" t="s">
        <v>10493</v>
      </c>
      <c r="B2541" s="3" t="s">
        <v>1332</v>
      </c>
      <c r="C2541" s="193" t="s">
        <v>3995</v>
      </c>
      <c r="D2541" s="212" t="s">
        <v>5388</v>
      </c>
      <c r="E2541" s="212" t="s">
        <v>5603</v>
      </c>
      <c r="F2541" s="244"/>
      <c r="G2541" s="162" t="s">
        <v>384</v>
      </c>
      <c r="H2541" s="242">
        <v>0</v>
      </c>
      <c r="I2541" s="34">
        <v>470000000</v>
      </c>
      <c r="J2541" s="21" t="s">
        <v>1330</v>
      </c>
      <c r="K2541" s="17" t="s">
        <v>10481</v>
      </c>
      <c r="L2541" s="236" t="s">
        <v>3930</v>
      </c>
      <c r="M2541" s="141" t="s">
        <v>383</v>
      </c>
      <c r="N2541" s="364" t="s">
        <v>8879</v>
      </c>
      <c r="O2541" s="3" t="s">
        <v>1382</v>
      </c>
      <c r="P2541" s="7" t="s">
        <v>1354</v>
      </c>
      <c r="Q2541" s="3" t="s">
        <v>1195</v>
      </c>
      <c r="R2541" s="212">
        <v>1</v>
      </c>
      <c r="S2541" s="267">
        <v>44050</v>
      </c>
      <c r="T2541" s="254">
        <f t="shared" ref="T2541" si="399">R2541*S2541</f>
        <v>44050</v>
      </c>
      <c r="U2541" s="83">
        <f t="shared" ref="U2541" si="400">T2541*1.12</f>
        <v>49336.000000000007</v>
      </c>
      <c r="V2541" s="9" t="s">
        <v>1341</v>
      </c>
      <c r="W2541" s="153" t="s">
        <v>1410</v>
      </c>
      <c r="X2541" s="244"/>
    </row>
    <row r="2542" spans="1:24" s="226" customFormat="1" ht="102">
      <c r="A2542" s="9" t="s">
        <v>8378</v>
      </c>
      <c r="B2542" s="3" t="s">
        <v>1332</v>
      </c>
      <c r="C2542" s="193" t="s">
        <v>4291</v>
      </c>
      <c r="D2542" s="191" t="s">
        <v>4292</v>
      </c>
      <c r="E2542" s="212" t="s">
        <v>5604</v>
      </c>
      <c r="F2542" s="244"/>
      <c r="G2542" s="162" t="s">
        <v>384</v>
      </c>
      <c r="H2542" s="242">
        <v>0</v>
      </c>
      <c r="I2542" s="34">
        <v>470000000</v>
      </c>
      <c r="J2542" s="21" t="s">
        <v>1330</v>
      </c>
      <c r="K2542" s="17" t="s">
        <v>1647</v>
      </c>
      <c r="L2542" s="236" t="s">
        <v>3930</v>
      </c>
      <c r="M2542" s="141" t="s">
        <v>383</v>
      </c>
      <c r="N2542" s="364" t="s">
        <v>6116</v>
      </c>
      <c r="O2542" s="3" t="s">
        <v>1382</v>
      </c>
      <c r="P2542" s="7" t="s">
        <v>1354</v>
      </c>
      <c r="Q2542" s="3" t="s">
        <v>1195</v>
      </c>
      <c r="R2542" s="212">
        <v>1</v>
      </c>
      <c r="S2542" s="267">
        <v>150000</v>
      </c>
      <c r="T2542" s="439">
        <v>0</v>
      </c>
      <c r="U2542" s="83">
        <f t="shared" si="394"/>
        <v>0</v>
      </c>
      <c r="V2542" s="9" t="s">
        <v>1341</v>
      </c>
      <c r="W2542" s="153" t="s">
        <v>1410</v>
      </c>
      <c r="X2542" s="244">
        <v>11.14</v>
      </c>
    </row>
    <row r="2543" spans="1:24" s="226" customFormat="1" ht="102">
      <c r="A2543" s="9" t="s">
        <v>10494</v>
      </c>
      <c r="B2543" s="3" t="s">
        <v>1332</v>
      </c>
      <c r="C2543" s="193" t="s">
        <v>4291</v>
      </c>
      <c r="D2543" s="191" t="s">
        <v>4292</v>
      </c>
      <c r="E2543" s="212" t="s">
        <v>5604</v>
      </c>
      <c r="F2543" s="244"/>
      <c r="G2543" s="162" t="s">
        <v>384</v>
      </c>
      <c r="H2543" s="242">
        <v>0</v>
      </c>
      <c r="I2543" s="34">
        <v>470000000</v>
      </c>
      <c r="J2543" s="21" t="s">
        <v>1330</v>
      </c>
      <c r="K2543" s="17" t="s">
        <v>10481</v>
      </c>
      <c r="L2543" s="236" t="s">
        <v>3930</v>
      </c>
      <c r="M2543" s="141" t="s">
        <v>383</v>
      </c>
      <c r="N2543" s="364" t="s">
        <v>8879</v>
      </c>
      <c r="O2543" s="3" t="s">
        <v>1382</v>
      </c>
      <c r="P2543" s="7" t="s">
        <v>1354</v>
      </c>
      <c r="Q2543" s="3" t="s">
        <v>1195</v>
      </c>
      <c r="R2543" s="212">
        <v>1</v>
      </c>
      <c r="S2543" s="267">
        <v>150000</v>
      </c>
      <c r="T2543" s="254">
        <f t="shared" ref="T2543" si="401">R2543*S2543</f>
        <v>150000</v>
      </c>
      <c r="U2543" s="83">
        <f t="shared" ref="U2543" si="402">T2543*1.12</f>
        <v>168000.00000000003</v>
      </c>
      <c r="V2543" s="9" t="s">
        <v>1341</v>
      </c>
      <c r="W2543" s="153" t="s">
        <v>1410</v>
      </c>
      <c r="X2543" s="244"/>
    </row>
    <row r="2544" spans="1:24" s="226" customFormat="1" ht="102">
      <c r="A2544" s="9" t="s">
        <v>8379</v>
      </c>
      <c r="B2544" s="3" t="s">
        <v>1332</v>
      </c>
      <c r="C2544" s="193" t="s">
        <v>3978</v>
      </c>
      <c r="D2544" s="11" t="s">
        <v>4813</v>
      </c>
      <c r="E2544" s="213" t="s">
        <v>8931</v>
      </c>
      <c r="F2544" s="244"/>
      <c r="G2544" s="162" t="s">
        <v>384</v>
      </c>
      <c r="H2544" s="242">
        <v>0</v>
      </c>
      <c r="I2544" s="34">
        <v>470000000</v>
      </c>
      <c r="J2544" s="21" t="s">
        <v>1330</v>
      </c>
      <c r="K2544" s="17" t="s">
        <v>1647</v>
      </c>
      <c r="L2544" s="236" t="s">
        <v>3930</v>
      </c>
      <c r="M2544" s="141" t="s">
        <v>383</v>
      </c>
      <c r="N2544" s="364" t="s">
        <v>6116</v>
      </c>
      <c r="O2544" s="3" t="s">
        <v>1382</v>
      </c>
      <c r="P2544" s="7" t="s">
        <v>1354</v>
      </c>
      <c r="Q2544" s="3" t="s">
        <v>1195</v>
      </c>
      <c r="R2544" s="212">
        <v>10</v>
      </c>
      <c r="S2544" s="102">
        <v>3953.12</v>
      </c>
      <c r="T2544" s="439">
        <v>0</v>
      </c>
      <c r="U2544" s="83">
        <f t="shared" si="394"/>
        <v>0</v>
      </c>
      <c r="V2544" s="9" t="s">
        <v>1341</v>
      </c>
      <c r="W2544" s="153" t="s">
        <v>1410</v>
      </c>
      <c r="X2544" s="244">
        <v>11.14</v>
      </c>
    </row>
    <row r="2545" spans="1:24" s="226" customFormat="1" ht="102">
      <c r="A2545" s="9" t="s">
        <v>10515</v>
      </c>
      <c r="B2545" s="3" t="s">
        <v>1332</v>
      </c>
      <c r="C2545" s="193" t="s">
        <v>3978</v>
      </c>
      <c r="D2545" s="11" t="s">
        <v>4813</v>
      </c>
      <c r="E2545" s="213" t="s">
        <v>8931</v>
      </c>
      <c r="F2545" s="244"/>
      <c r="G2545" s="162" t="s">
        <v>384</v>
      </c>
      <c r="H2545" s="242">
        <v>0</v>
      </c>
      <c r="I2545" s="34">
        <v>470000000</v>
      </c>
      <c r="J2545" s="21" t="s">
        <v>1330</v>
      </c>
      <c r="K2545" s="17" t="s">
        <v>10481</v>
      </c>
      <c r="L2545" s="236" t="s">
        <v>3930</v>
      </c>
      <c r="M2545" s="141" t="s">
        <v>383</v>
      </c>
      <c r="N2545" s="364" t="s">
        <v>8879</v>
      </c>
      <c r="O2545" s="3" t="s">
        <v>1382</v>
      </c>
      <c r="P2545" s="7" t="s">
        <v>1354</v>
      </c>
      <c r="Q2545" s="3" t="s">
        <v>1195</v>
      </c>
      <c r="R2545" s="212">
        <v>10</v>
      </c>
      <c r="S2545" s="102">
        <v>3953.12</v>
      </c>
      <c r="T2545" s="254">
        <f t="shared" ref="T2545" si="403">R2545*S2545</f>
        <v>39531.199999999997</v>
      </c>
      <c r="U2545" s="83">
        <f t="shared" ref="U2545" si="404">T2545*1.12</f>
        <v>44274.944000000003</v>
      </c>
      <c r="V2545" s="9" t="s">
        <v>1341</v>
      </c>
      <c r="W2545" s="153" t="s">
        <v>1410</v>
      </c>
      <c r="X2545" s="244"/>
    </row>
    <row r="2546" spans="1:24" s="226" customFormat="1" ht="102">
      <c r="A2546" s="9" t="s">
        <v>8380</v>
      </c>
      <c r="B2546" s="3" t="s">
        <v>1332</v>
      </c>
      <c r="C2546" s="195" t="s">
        <v>3981</v>
      </c>
      <c r="D2546" s="11" t="s">
        <v>5605</v>
      </c>
      <c r="E2546" s="213" t="s">
        <v>8932</v>
      </c>
      <c r="F2546" s="244"/>
      <c r="G2546" s="162" t="s">
        <v>384</v>
      </c>
      <c r="H2546" s="242">
        <v>0</v>
      </c>
      <c r="I2546" s="34">
        <v>470000000</v>
      </c>
      <c r="J2546" s="21" t="s">
        <v>1330</v>
      </c>
      <c r="K2546" s="17" t="s">
        <v>1647</v>
      </c>
      <c r="L2546" s="236" t="s">
        <v>3930</v>
      </c>
      <c r="M2546" s="141" t="s">
        <v>383</v>
      </c>
      <c r="N2546" s="364" t="s">
        <v>6116</v>
      </c>
      <c r="O2546" s="3" t="s">
        <v>1382</v>
      </c>
      <c r="P2546" s="7" t="s">
        <v>1354</v>
      </c>
      <c r="Q2546" s="3" t="s">
        <v>1195</v>
      </c>
      <c r="R2546" s="212">
        <v>10</v>
      </c>
      <c r="S2546" s="102">
        <v>3953.12</v>
      </c>
      <c r="T2546" s="439">
        <v>0</v>
      </c>
      <c r="U2546" s="83">
        <f t="shared" si="394"/>
        <v>0</v>
      </c>
      <c r="V2546" s="9" t="s">
        <v>1341</v>
      </c>
      <c r="W2546" s="153" t="s">
        <v>1410</v>
      </c>
      <c r="X2546" s="244">
        <v>11.14</v>
      </c>
    </row>
    <row r="2547" spans="1:24" s="226" customFormat="1" ht="102">
      <c r="A2547" s="9" t="s">
        <v>10516</v>
      </c>
      <c r="B2547" s="3" t="s">
        <v>1332</v>
      </c>
      <c r="C2547" s="195" t="s">
        <v>3981</v>
      </c>
      <c r="D2547" s="11" t="s">
        <v>5605</v>
      </c>
      <c r="E2547" s="213" t="s">
        <v>8932</v>
      </c>
      <c r="F2547" s="244"/>
      <c r="G2547" s="162" t="s">
        <v>384</v>
      </c>
      <c r="H2547" s="242">
        <v>0</v>
      </c>
      <c r="I2547" s="34">
        <v>470000000</v>
      </c>
      <c r="J2547" s="21" t="s">
        <v>1330</v>
      </c>
      <c r="K2547" s="17" t="s">
        <v>10481</v>
      </c>
      <c r="L2547" s="236" t="s">
        <v>3930</v>
      </c>
      <c r="M2547" s="141" t="s">
        <v>383</v>
      </c>
      <c r="N2547" s="364" t="s">
        <v>8879</v>
      </c>
      <c r="O2547" s="3" t="s">
        <v>1382</v>
      </c>
      <c r="P2547" s="7" t="s">
        <v>1354</v>
      </c>
      <c r="Q2547" s="3" t="s">
        <v>1195</v>
      </c>
      <c r="R2547" s="212">
        <v>10</v>
      </c>
      <c r="S2547" s="102">
        <v>3953.12</v>
      </c>
      <c r="T2547" s="254">
        <f t="shared" ref="T2547" si="405">R2547*S2547</f>
        <v>39531.199999999997</v>
      </c>
      <c r="U2547" s="83">
        <f t="shared" ref="U2547" si="406">T2547*1.12</f>
        <v>44274.944000000003</v>
      </c>
      <c r="V2547" s="9" t="s">
        <v>1341</v>
      </c>
      <c r="W2547" s="153" t="s">
        <v>1410</v>
      </c>
      <c r="X2547" s="244"/>
    </row>
    <row r="2548" spans="1:24" s="226" customFormat="1" ht="102">
      <c r="A2548" s="9" t="s">
        <v>8381</v>
      </c>
      <c r="B2548" s="3" t="s">
        <v>1332</v>
      </c>
      <c r="C2548" s="195" t="s">
        <v>4035</v>
      </c>
      <c r="D2548" s="11" t="s">
        <v>5606</v>
      </c>
      <c r="E2548" s="212" t="s">
        <v>5607</v>
      </c>
      <c r="F2548" s="244"/>
      <c r="G2548" s="162" t="s">
        <v>384</v>
      </c>
      <c r="H2548" s="242">
        <v>0</v>
      </c>
      <c r="I2548" s="34">
        <v>470000000</v>
      </c>
      <c r="J2548" s="21" t="s">
        <v>1330</v>
      </c>
      <c r="K2548" s="17" t="s">
        <v>1647</v>
      </c>
      <c r="L2548" s="236" t="s">
        <v>3930</v>
      </c>
      <c r="M2548" s="141" t="s">
        <v>383</v>
      </c>
      <c r="N2548" s="364" t="s">
        <v>6116</v>
      </c>
      <c r="O2548" s="3" t="s">
        <v>1382</v>
      </c>
      <c r="P2548" s="7" t="s">
        <v>1354</v>
      </c>
      <c r="Q2548" s="3" t="s">
        <v>1195</v>
      </c>
      <c r="R2548" s="212">
        <v>10</v>
      </c>
      <c r="S2548" s="102">
        <v>6325</v>
      </c>
      <c r="T2548" s="439">
        <v>0</v>
      </c>
      <c r="U2548" s="83">
        <f t="shared" si="394"/>
        <v>0</v>
      </c>
      <c r="V2548" s="9" t="s">
        <v>1341</v>
      </c>
      <c r="W2548" s="153" t="s">
        <v>1410</v>
      </c>
      <c r="X2548" s="244">
        <v>11.14</v>
      </c>
    </row>
    <row r="2549" spans="1:24" s="226" customFormat="1" ht="102">
      <c r="A2549" s="9" t="s">
        <v>10517</v>
      </c>
      <c r="B2549" s="3" t="s">
        <v>1332</v>
      </c>
      <c r="C2549" s="195" t="s">
        <v>4035</v>
      </c>
      <c r="D2549" s="11" t="s">
        <v>5606</v>
      </c>
      <c r="E2549" s="212" t="s">
        <v>5607</v>
      </c>
      <c r="F2549" s="244"/>
      <c r="G2549" s="162" t="s">
        <v>384</v>
      </c>
      <c r="H2549" s="242">
        <v>0</v>
      </c>
      <c r="I2549" s="34">
        <v>470000000</v>
      </c>
      <c r="J2549" s="21" t="s">
        <v>1330</v>
      </c>
      <c r="K2549" s="17" t="s">
        <v>10481</v>
      </c>
      <c r="L2549" s="236" t="s">
        <v>3930</v>
      </c>
      <c r="M2549" s="141" t="s">
        <v>383</v>
      </c>
      <c r="N2549" s="364" t="s">
        <v>8879</v>
      </c>
      <c r="O2549" s="3" t="s">
        <v>1382</v>
      </c>
      <c r="P2549" s="7" t="s">
        <v>1354</v>
      </c>
      <c r="Q2549" s="3" t="s">
        <v>1195</v>
      </c>
      <c r="R2549" s="212">
        <v>10</v>
      </c>
      <c r="S2549" s="102">
        <v>6325</v>
      </c>
      <c r="T2549" s="254">
        <f t="shared" ref="T2549" si="407">R2549*S2549</f>
        <v>63250</v>
      </c>
      <c r="U2549" s="83">
        <f t="shared" ref="U2549" si="408">T2549*1.12</f>
        <v>70840</v>
      </c>
      <c r="V2549" s="9" t="s">
        <v>1341</v>
      </c>
      <c r="W2549" s="153" t="s">
        <v>1410</v>
      </c>
      <c r="X2549" s="244"/>
    </row>
    <row r="2550" spans="1:24" s="226" customFormat="1" ht="102">
      <c r="A2550" s="9" t="s">
        <v>8382</v>
      </c>
      <c r="B2550" s="3" t="s">
        <v>1332</v>
      </c>
      <c r="C2550" s="195" t="s">
        <v>4450</v>
      </c>
      <c r="D2550" s="1" t="s">
        <v>5608</v>
      </c>
      <c r="E2550" s="1" t="s">
        <v>5609</v>
      </c>
      <c r="F2550" s="244"/>
      <c r="G2550" s="162" t="s">
        <v>384</v>
      </c>
      <c r="H2550" s="242">
        <v>0</v>
      </c>
      <c r="I2550" s="34">
        <v>470000000</v>
      </c>
      <c r="J2550" s="21" t="s">
        <v>1330</v>
      </c>
      <c r="K2550" s="17" t="s">
        <v>1647</v>
      </c>
      <c r="L2550" s="236" t="s">
        <v>3930</v>
      </c>
      <c r="M2550" s="141" t="s">
        <v>383</v>
      </c>
      <c r="N2550" s="364" t="s">
        <v>6116</v>
      </c>
      <c r="O2550" s="3" t="s">
        <v>1382</v>
      </c>
      <c r="P2550" s="7" t="s">
        <v>1354</v>
      </c>
      <c r="Q2550" s="3" t="s">
        <v>1195</v>
      </c>
      <c r="R2550" s="186">
        <v>1</v>
      </c>
      <c r="S2550" s="102">
        <v>362500</v>
      </c>
      <c r="T2550" s="439">
        <v>0</v>
      </c>
      <c r="U2550" s="83">
        <f t="shared" si="394"/>
        <v>0</v>
      </c>
      <c r="V2550" s="9" t="s">
        <v>1341</v>
      </c>
      <c r="W2550" s="153" t="s">
        <v>1410</v>
      </c>
      <c r="X2550" s="244">
        <v>11.14</v>
      </c>
    </row>
    <row r="2551" spans="1:24" s="226" customFormat="1" ht="102">
      <c r="A2551" s="9" t="s">
        <v>10518</v>
      </c>
      <c r="B2551" s="3" t="s">
        <v>1332</v>
      </c>
      <c r="C2551" s="195" t="s">
        <v>4450</v>
      </c>
      <c r="D2551" s="1" t="s">
        <v>5608</v>
      </c>
      <c r="E2551" s="1" t="s">
        <v>5609</v>
      </c>
      <c r="F2551" s="244"/>
      <c r="G2551" s="162" t="s">
        <v>384</v>
      </c>
      <c r="H2551" s="242">
        <v>0</v>
      </c>
      <c r="I2551" s="34">
        <v>470000000</v>
      </c>
      <c r="J2551" s="21" t="s">
        <v>1330</v>
      </c>
      <c r="K2551" s="17" t="s">
        <v>10481</v>
      </c>
      <c r="L2551" s="236" t="s">
        <v>3930</v>
      </c>
      <c r="M2551" s="141" t="s">
        <v>383</v>
      </c>
      <c r="N2551" s="364" t="s">
        <v>8879</v>
      </c>
      <c r="O2551" s="3" t="s">
        <v>1382</v>
      </c>
      <c r="P2551" s="7" t="s">
        <v>1354</v>
      </c>
      <c r="Q2551" s="3" t="s">
        <v>1195</v>
      </c>
      <c r="R2551" s="186">
        <v>1</v>
      </c>
      <c r="S2551" s="102">
        <v>362500</v>
      </c>
      <c r="T2551" s="254">
        <f t="shared" ref="T2551" si="409">R2551*S2551</f>
        <v>362500</v>
      </c>
      <c r="U2551" s="83">
        <f t="shared" ref="U2551" si="410">T2551*1.12</f>
        <v>406000.00000000006</v>
      </c>
      <c r="V2551" s="9" t="s">
        <v>1341</v>
      </c>
      <c r="W2551" s="153" t="s">
        <v>1410</v>
      </c>
      <c r="X2551" s="244"/>
    </row>
    <row r="2552" spans="1:24" s="226" customFormat="1" ht="102">
      <c r="A2552" s="9" t="s">
        <v>8383</v>
      </c>
      <c r="B2552" s="3" t="s">
        <v>1332</v>
      </c>
      <c r="C2552" s="194" t="s">
        <v>3943</v>
      </c>
      <c r="D2552" s="191" t="s">
        <v>3944</v>
      </c>
      <c r="E2552" s="213" t="s">
        <v>8933</v>
      </c>
      <c r="F2552" s="244"/>
      <c r="G2552" s="162" t="s">
        <v>384</v>
      </c>
      <c r="H2552" s="242">
        <v>0</v>
      </c>
      <c r="I2552" s="34">
        <v>470000000</v>
      </c>
      <c r="J2552" s="21" t="s">
        <v>1330</v>
      </c>
      <c r="K2552" s="17" t="s">
        <v>1647</v>
      </c>
      <c r="L2552" s="236" t="s">
        <v>3930</v>
      </c>
      <c r="M2552" s="141" t="s">
        <v>383</v>
      </c>
      <c r="N2552" s="364" t="s">
        <v>6116</v>
      </c>
      <c r="O2552" s="3" t="s">
        <v>1382</v>
      </c>
      <c r="P2552" s="7" t="s">
        <v>1349</v>
      </c>
      <c r="Q2552" s="3" t="s">
        <v>1348</v>
      </c>
      <c r="R2552" s="186">
        <v>2</v>
      </c>
      <c r="S2552" s="102">
        <v>8800</v>
      </c>
      <c r="T2552" s="439">
        <v>0</v>
      </c>
      <c r="U2552" s="83">
        <f t="shared" si="394"/>
        <v>0</v>
      </c>
      <c r="V2552" s="9" t="s">
        <v>1341</v>
      </c>
      <c r="W2552" s="153" t="s">
        <v>1410</v>
      </c>
      <c r="X2552" s="244">
        <v>11.14</v>
      </c>
    </row>
    <row r="2553" spans="1:24" s="226" customFormat="1" ht="102">
      <c r="A2553" s="9" t="s">
        <v>10519</v>
      </c>
      <c r="B2553" s="3" t="s">
        <v>1332</v>
      </c>
      <c r="C2553" s="194" t="s">
        <v>3943</v>
      </c>
      <c r="D2553" s="191" t="s">
        <v>3944</v>
      </c>
      <c r="E2553" s="213" t="s">
        <v>8933</v>
      </c>
      <c r="F2553" s="244"/>
      <c r="G2553" s="162" t="s">
        <v>384</v>
      </c>
      <c r="H2553" s="242">
        <v>0</v>
      </c>
      <c r="I2553" s="34">
        <v>470000000</v>
      </c>
      <c r="J2553" s="21" t="s">
        <v>1330</v>
      </c>
      <c r="K2553" s="17" t="s">
        <v>10481</v>
      </c>
      <c r="L2553" s="236" t="s">
        <v>3930</v>
      </c>
      <c r="M2553" s="141" t="s">
        <v>383</v>
      </c>
      <c r="N2553" s="364" t="s">
        <v>8879</v>
      </c>
      <c r="O2553" s="3" t="s">
        <v>1382</v>
      </c>
      <c r="P2553" s="7" t="s">
        <v>1349</v>
      </c>
      <c r="Q2553" s="3" t="s">
        <v>1348</v>
      </c>
      <c r="R2553" s="186">
        <v>2</v>
      </c>
      <c r="S2553" s="102">
        <v>8800</v>
      </c>
      <c r="T2553" s="254">
        <f t="shared" ref="T2553" si="411">R2553*S2553</f>
        <v>17600</v>
      </c>
      <c r="U2553" s="83">
        <f t="shared" ref="U2553" si="412">T2553*1.12</f>
        <v>19712.000000000004</v>
      </c>
      <c r="V2553" s="9" t="s">
        <v>1341</v>
      </c>
      <c r="W2553" s="153" t="s">
        <v>1410</v>
      </c>
      <c r="X2553" s="244"/>
    </row>
    <row r="2554" spans="1:24" s="226" customFormat="1" ht="102">
      <c r="A2554" s="9" t="s">
        <v>8384</v>
      </c>
      <c r="B2554" s="3" t="s">
        <v>1332</v>
      </c>
      <c r="C2554" s="194" t="s">
        <v>4643</v>
      </c>
      <c r="D2554" s="191" t="s">
        <v>4644</v>
      </c>
      <c r="E2554" s="212" t="s">
        <v>5610</v>
      </c>
      <c r="F2554" s="244"/>
      <c r="G2554" s="162" t="s">
        <v>384</v>
      </c>
      <c r="H2554" s="242">
        <v>0</v>
      </c>
      <c r="I2554" s="34">
        <v>470000000</v>
      </c>
      <c r="J2554" s="21" t="s">
        <v>1330</v>
      </c>
      <c r="K2554" s="17" t="s">
        <v>1647</v>
      </c>
      <c r="L2554" s="236" t="s">
        <v>3930</v>
      </c>
      <c r="M2554" s="141" t="s">
        <v>383</v>
      </c>
      <c r="N2554" s="364" t="s">
        <v>6116</v>
      </c>
      <c r="O2554" s="3" t="s">
        <v>1382</v>
      </c>
      <c r="P2554" s="7" t="s">
        <v>1354</v>
      </c>
      <c r="Q2554" s="3" t="s">
        <v>1195</v>
      </c>
      <c r="R2554" s="186">
        <v>4</v>
      </c>
      <c r="S2554" s="102">
        <v>60000</v>
      </c>
      <c r="T2554" s="439">
        <v>0</v>
      </c>
      <c r="U2554" s="83">
        <f t="shared" si="394"/>
        <v>0</v>
      </c>
      <c r="V2554" s="9" t="s">
        <v>1341</v>
      </c>
      <c r="W2554" s="153" t="s">
        <v>1410</v>
      </c>
      <c r="X2554" s="244">
        <v>11.14</v>
      </c>
    </row>
    <row r="2555" spans="1:24" s="226" customFormat="1" ht="102">
      <c r="A2555" s="9" t="s">
        <v>10520</v>
      </c>
      <c r="B2555" s="3" t="s">
        <v>1332</v>
      </c>
      <c r="C2555" s="194" t="s">
        <v>4643</v>
      </c>
      <c r="D2555" s="191" t="s">
        <v>4644</v>
      </c>
      <c r="E2555" s="212" t="s">
        <v>5610</v>
      </c>
      <c r="F2555" s="244"/>
      <c r="G2555" s="162" t="s">
        <v>384</v>
      </c>
      <c r="H2555" s="242">
        <v>0</v>
      </c>
      <c r="I2555" s="34">
        <v>470000000</v>
      </c>
      <c r="J2555" s="21" t="s">
        <v>1330</v>
      </c>
      <c r="K2555" s="17" t="s">
        <v>10481</v>
      </c>
      <c r="L2555" s="236" t="s">
        <v>3930</v>
      </c>
      <c r="M2555" s="141" t="s">
        <v>383</v>
      </c>
      <c r="N2555" s="364" t="s">
        <v>8879</v>
      </c>
      <c r="O2555" s="3" t="s">
        <v>1382</v>
      </c>
      <c r="P2555" s="7" t="s">
        <v>1354</v>
      </c>
      <c r="Q2555" s="3" t="s">
        <v>1195</v>
      </c>
      <c r="R2555" s="186">
        <v>4</v>
      </c>
      <c r="S2555" s="102">
        <v>60000</v>
      </c>
      <c r="T2555" s="254">
        <f t="shared" ref="T2555" si="413">R2555*S2555</f>
        <v>240000</v>
      </c>
      <c r="U2555" s="83">
        <f t="shared" ref="U2555" si="414">T2555*1.12</f>
        <v>268800</v>
      </c>
      <c r="V2555" s="9" t="s">
        <v>1341</v>
      </c>
      <c r="W2555" s="153" t="s">
        <v>1410</v>
      </c>
      <c r="X2555" s="244"/>
    </row>
    <row r="2556" spans="1:24" s="226" customFormat="1" ht="102">
      <c r="A2556" s="9" t="s">
        <v>8385</v>
      </c>
      <c r="B2556" s="3" t="s">
        <v>1332</v>
      </c>
      <c r="C2556" s="194" t="s">
        <v>3989</v>
      </c>
      <c r="D2556" s="191" t="s">
        <v>3944</v>
      </c>
      <c r="E2556" s="213" t="s">
        <v>8934</v>
      </c>
      <c r="F2556" s="244"/>
      <c r="G2556" s="162" t="s">
        <v>384</v>
      </c>
      <c r="H2556" s="242">
        <v>0</v>
      </c>
      <c r="I2556" s="34">
        <v>470000000</v>
      </c>
      <c r="J2556" s="21" t="s">
        <v>1330</v>
      </c>
      <c r="K2556" s="17" t="s">
        <v>1647</v>
      </c>
      <c r="L2556" s="236" t="s">
        <v>3930</v>
      </c>
      <c r="M2556" s="141" t="s">
        <v>383</v>
      </c>
      <c r="N2556" s="364" t="s">
        <v>6116</v>
      </c>
      <c r="O2556" s="3" t="s">
        <v>1382</v>
      </c>
      <c r="P2556" s="7" t="s">
        <v>1354</v>
      </c>
      <c r="Q2556" s="3" t="s">
        <v>1195</v>
      </c>
      <c r="R2556" s="186">
        <v>1</v>
      </c>
      <c r="S2556" s="102">
        <v>180000</v>
      </c>
      <c r="T2556" s="439">
        <v>0</v>
      </c>
      <c r="U2556" s="83">
        <f t="shared" si="394"/>
        <v>0</v>
      </c>
      <c r="V2556" s="9" t="s">
        <v>1341</v>
      </c>
      <c r="W2556" s="153" t="s">
        <v>1410</v>
      </c>
      <c r="X2556" s="244">
        <v>11.14</v>
      </c>
    </row>
    <row r="2557" spans="1:24" s="226" customFormat="1" ht="102">
      <c r="A2557" s="9" t="s">
        <v>10521</v>
      </c>
      <c r="B2557" s="3" t="s">
        <v>1332</v>
      </c>
      <c r="C2557" s="194" t="s">
        <v>3989</v>
      </c>
      <c r="D2557" s="191" t="s">
        <v>3944</v>
      </c>
      <c r="E2557" s="213" t="s">
        <v>8934</v>
      </c>
      <c r="F2557" s="244"/>
      <c r="G2557" s="162" t="s">
        <v>384</v>
      </c>
      <c r="H2557" s="242">
        <v>0</v>
      </c>
      <c r="I2557" s="34">
        <v>470000000</v>
      </c>
      <c r="J2557" s="21" t="s">
        <v>1330</v>
      </c>
      <c r="K2557" s="17" t="s">
        <v>10481</v>
      </c>
      <c r="L2557" s="236" t="s">
        <v>3930</v>
      </c>
      <c r="M2557" s="141" t="s">
        <v>383</v>
      </c>
      <c r="N2557" s="364" t="s">
        <v>8879</v>
      </c>
      <c r="O2557" s="3" t="s">
        <v>1382</v>
      </c>
      <c r="P2557" s="7" t="s">
        <v>1354</v>
      </c>
      <c r="Q2557" s="3" t="s">
        <v>1195</v>
      </c>
      <c r="R2557" s="186">
        <v>1</v>
      </c>
      <c r="S2557" s="102">
        <v>180000</v>
      </c>
      <c r="T2557" s="254">
        <f t="shared" ref="T2557" si="415">R2557*S2557</f>
        <v>180000</v>
      </c>
      <c r="U2557" s="83">
        <f t="shared" ref="U2557" si="416">T2557*1.12</f>
        <v>201600.00000000003</v>
      </c>
      <c r="V2557" s="9" t="s">
        <v>1341</v>
      </c>
      <c r="W2557" s="153" t="s">
        <v>1410</v>
      </c>
      <c r="X2557" s="244"/>
    </row>
    <row r="2558" spans="1:24" s="226" customFormat="1" ht="102">
      <c r="A2558" s="9" t="s">
        <v>8386</v>
      </c>
      <c r="B2558" s="3" t="s">
        <v>1332</v>
      </c>
      <c r="C2558" s="194" t="s">
        <v>3943</v>
      </c>
      <c r="D2558" s="191" t="s">
        <v>3944</v>
      </c>
      <c r="E2558" s="212" t="s">
        <v>5611</v>
      </c>
      <c r="F2558" s="244"/>
      <c r="G2558" s="162" t="s">
        <v>384</v>
      </c>
      <c r="H2558" s="242">
        <v>0</v>
      </c>
      <c r="I2558" s="34">
        <v>470000000</v>
      </c>
      <c r="J2558" s="21" t="s">
        <v>1330</v>
      </c>
      <c r="K2558" s="17" t="s">
        <v>1647</v>
      </c>
      <c r="L2558" s="236" t="s">
        <v>3930</v>
      </c>
      <c r="M2558" s="141" t="s">
        <v>383</v>
      </c>
      <c r="N2558" s="364" t="s">
        <v>6116</v>
      </c>
      <c r="O2558" s="3" t="s">
        <v>1382</v>
      </c>
      <c r="P2558" s="7" t="s">
        <v>1349</v>
      </c>
      <c r="Q2558" s="3" t="s">
        <v>1348</v>
      </c>
      <c r="R2558" s="186">
        <v>1</v>
      </c>
      <c r="S2558" s="102">
        <v>20000</v>
      </c>
      <c r="T2558" s="439">
        <v>0</v>
      </c>
      <c r="U2558" s="83">
        <f t="shared" si="394"/>
        <v>0</v>
      </c>
      <c r="V2558" s="9" t="s">
        <v>1341</v>
      </c>
      <c r="W2558" s="153" t="s">
        <v>1410</v>
      </c>
      <c r="X2558" s="244">
        <v>11.14</v>
      </c>
    </row>
    <row r="2559" spans="1:24" s="226" customFormat="1" ht="102">
      <c r="A2559" s="9" t="s">
        <v>10522</v>
      </c>
      <c r="B2559" s="3" t="s">
        <v>1332</v>
      </c>
      <c r="C2559" s="194" t="s">
        <v>3943</v>
      </c>
      <c r="D2559" s="191" t="s">
        <v>3944</v>
      </c>
      <c r="E2559" s="212" t="s">
        <v>5611</v>
      </c>
      <c r="F2559" s="244"/>
      <c r="G2559" s="162" t="s">
        <v>384</v>
      </c>
      <c r="H2559" s="242">
        <v>0</v>
      </c>
      <c r="I2559" s="34">
        <v>470000000</v>
      </c>
      <c r="J2559" s="21" t="s">
        <v>1330</v>
      </c>
      <c r="K2559" s="17" t="s">
        <v>10481</v>
      </c>
      <c r="L2559" s="236" t="s">
        <v>3930</v>
      </c>
      <c r="M2559" s="141" t="s">
        <v>383</v>
      </c>
      <c r="N2559" s="364" t="s">
        <v>8879</v>
      </c>
      <c r="O2559" s="3" t="s">
        <v>1382</v>
      </c>
      <c r="P2559" s="7" t="s">
        <v>1349</v>
      </c>
      <c r="Q2559" s="3" t="s">
        <v>1348</v>
      </c>
      <c r="R2559" s="186">
        <v>1</v>
      </c>
      <c r="S2559" s="102">
        <v>20000</v>
      </c>
      <c r="T2559" s="254">
        <f t="shared" ref="T2559" si="417">R2559*S2559</f>
        <v>20000</v>
      </c>
      <c r="U2559" s="83">
        <f t="shared" ref="U2559" si="418">T2559*1.12</f>
        <v>22400.000000000004</v>
      </c>
      <c r="V2559" s="9" t="s">
        <v>1341</v>
      </c>
      <c r="W2559" s="153" t="s">
        <v>1410</v>
      </c>
      <c r="X2559" s="244"/>
    </row>
    <row r="2560" spans="1:24" s="226" customFormat="1" ht="102">
      <c r="A2560" s="9" t="s">
        <v>8387</v>
      </c>
      <c r="B2560" s="3" t="s">
        <v>1332</v>
      </c>
      <c r="C2560" s="194" t="s">
        <v>4643</v>
      </c>
      <c r="D2560" s="191" t="s">
        <v>4644</v>
      </c>
      <c r="E2560" s="213" t="s">
        <v>8935</v>
      </c>
      <c r="F2560" s="244"/>
      <c r="G2560" s="162" t="s">
        <v>384</v>
      </c>
      <c r="H2560" s="242">
        <v>0</v>
      </c>
      <c r="I2560" s="34">
        <v>470000000</v>
      </c>
      <c r="J2560" s="21" t="s">
        <v>1330</v>
      </c>
      <c r="K2560" s="17" t="s">
        <v>1647</v>
      </c>
      <c r="L2560" s="236" t="s">
        <v>3930</v>
      </c>
      <c r="M2560" s="141" t="s">
        <v>383</v>
      </c>
      <c r="N2560" s="364" t="s">
        <v>6116</v>
      </c>
      <c r="O2560" s="3" t="s">
        <v>1382</v>
      </c>
      <c r="P2560" s="7" t="s">
        <v>1354</v>
      </c>
      <c r="Q2560" s="3" t="s">
        <v>1195</v>
      </c>
      <c r="R2560" s="186">
        <v>4</v>
      </c>
      <c r="S2560" s="102">
        <v>8000</v>
      </c>
      <c r="T2560" s="439">
        <v>0</v>
      </c>
      <c r="U2560" s="83">
        <f t="shared" si="394"/>
        <v>0</v>
      </c>
      <c r="V2560" s="9" t="s">
        <v>1341</v>
      </c>
      <c r="W2560" s="153" t="s">
        <v>1410</v>
      </c>
      <c r="X2560" s="244">
        <v>11.14</v>
      </c>
    </row>
    <row r="2561" spans="1:24" s="226" customFormat="1" ht="102">
      <c r="A2561" s="9" t="s">
        <v>10523</v>
      </c>
      <c r="B2561" s="3" t="s">
        <v>1332</v>
      </c>
      <c r="C2561" s="194" t="s">
        <v>4643</v>
      </c>
      <c r="D2561" s="191" t="s">
        <v>4644</v>
      </c>
      <c r="E2561" s="213" t="s">
        <v>8935</v>
      </c>
      <c r="F2561" s="244"/>
      <c r="G2561" s="162" t="s">
        <v>384</v>
      </c>
      <c r="H2561" s="242">
        <v>0</v>
      </c>
      <c r="I2561" s="34">
        <v>470000000</v>
      </c>
      <c r="J2561" s="21" t="s">
        <v>1330</v>
      </c>
      <c r="K2561" s="17" t="s">
        <v>10481</v>
      </c>
      <c r="L2561" s="236" t="s">
        <v>3930</v>
      </c>
      <c r="M2561" s="141" t="s">
        <v>383</v>
      </c>
      <c r="N2561" s="364" t="s">
        <v>8879</v>
      </c>
      <c r="O2561" s="3" t="s">
        <v>1382</v>
      </c>
      <c r="P2561" s="7" t="s">
        <v>1354</v>
      </c>
      <c r="Q2561" s="3" t="s">
        <v>1195</v>
      </c>
      <c r="R2561" s="186">
        <v>4</v>
      </c>
      <c r="S2561" s="102">
        <v>8000</v>
      </c>
      <c r="T2561" s="254">
        <f t="shared" ref="T2561" si="419">R2561*S2561</f>
        <v>32000</v>
      </c>
      <c r="U2561" s="83">
        <f t="shared" ref="U2561" si="420">T2561*1.12</f>
        <v>35840</v>
      </c>
      <c r="V2561" s="9" t="s">
        <v>1341</v>
      </c>
      <c r="W2561" s="153" t="s">
        <v>1410</v>
      </c>
      <c r="X2561" s="244"/>
    </row>
    <row r="2562" spans="1:24" s="226" customFormat="1" ht="102">
      <c r="A2562" s="9" t="s">
        <v>8388</v>
      </c>
      <c r="B2562" s="3" t="s">
        <v>1332</v>
      </c>
      <c r="C2562" s="193" t="s">
        <v>3978</v>
      </c>
      <c r="D2562" s="11" t="s">
        <v>4813</v>
      </c>
      <c r="E2562" s="212" t="s">
        <v>5612</v>
      </c>
      <c r="F2562" s="244"/>
      <c r="G2562" s="162" t="s">
        <v>384</v>
      </c>
      <c r="H2562" s="242">
        <v>0</v>
      </c>
      <c r="I2562" s="34">
        <v>470000000</v>
      </c>
      <c r="J2562" s="21" t="s">
        <v>1330</v>
      </c>
      <c r="K2562" s="17" t="s">
        <v>1647</v>
      </c>
      <c r="L2562" s="236" t="s">
        <v>3930</v>
      </c>
      <c r="M2562" s="141" t="s">
        <v>383</v>
      </c>
      <c r="N2562" s="364" t="s">
        <v>6116</v>
      </c>
      <c r="O2562" s="3" t="s">
        <v>1382</v>
      </c>
      <c r="P2562" s="7" t="s">
        <v>1354</v>
      </c>
      <c r="Q2562" s="3" t="s">
        <v>1195</v>
      </c>
      <c r="R2562" s="212">
        <v>20</v>
      </c>
      <c r="S2562" s="102">
        <v>5803.5</v>
      </c>
      <c r="T2562" s="439">
        <v>0</v>
      </c>
      <c r="U2562" s="83">
        <f t="shared" si="394"/>
        <v>0</v>
      </c>
      <c r="V2562" s="9" t="s">
        <v>1341</v>
      </c>
      <c r="W2562" s="153" t="s">
        <v>1410</v>
      </c>
      <c r="X2562" s="244">
        <v>11.14</v>
      </c>
    </row>
    <row r="2563" spans="1:24" s="226" customFormat="1" ht="102">
      <c r="A2563" s="9" t="s">
        <v>10462</v>
      </c>
      <c r="B2563" s="3" t="s">
        <v>1332</v>
      </c>
      <c r="C2563" s="193" t="s">
        <v>3978</v>
      </c>
      <c r="D2563" s="11" t="s">
        <v>4813</v>
      </c>
      <c r="E2563" s="212" t="s">
        <v>5612</v>
      </c>
      <c r="F2563" s="244"/>
      <c r="G2563" s="162" t="s">
        <v>384</v>
      </c>
      <c r="H2563" s="242">
        <v>0</v>
      </c>
      <c r="I2563" s="34">
        <v>470000000</v>
      </c>
      <c r="J2563" s="21" t="s">
        <v>1330</v>
      </c>
      <c r="K2563" s="17" t="s">
        <v>10463</v>
      </c>
      <c r="L2563" s="236" t="s">
        <v>3930</v>
      </c>
      <c r="M2563" s="141" t="s">
        <v>383</v>
      </c>
      <c r="N2563" s="364" t="s">
        <v>8879</v>
      </c>
      <c r="O2563" s="3" t="s">
        <v>1382</v>
      </c>
      <c r="P2563" s="7" t="s">
        <v>1354</v>
      </c>
      <c r="Q2563" s="3" t="s">
        <v>1195</v>
      </c>
      <c r="R2563" s="212">
        <v>20</v>
      </c>
      <c r="S2563" s="102">
        <v>5803.5</v>
      </c>
      <c r="T2563" s="254">
        <f>R2563*S2563</f>
        <v>116070</v>
      </c>
      <c r="U2563" s="83">
        <f t="shared" si="394"/>
        <v>129998.40000000001</v>
      </c>
      <c r="V2563" s="9" t="s">
        <v>1341</v>
      </c>
      <c r="W2563" s="153" t="s">
        <v>1410</v>
      </c>
      <c r="X2563" s="244"/>
    </row>
    <row r="2564" spans="1:24" s="226" customFormat="1" ht="102">
      <c r="A2564" s="9" t="s">
        <v>8389</v>
      </c>
      <c r="B2564" s="3" t="s">
        <v>1332</v>
      </c>
      <c r="C2564" s="195" t="s">
        <v>3981</v>
      </c>
      <c r="D2564" s="11" t="s">
        <v>5605</v>
      </c>
      <c r="E2564" s="212" t="s">
        <v>5613</v>
      </c>
      <c r="F2564" s="244"/>
      <c r="G2564" s="162" t="s">
        <v>384</v>
      </c>
      <c r="H2564" s="242">
        <v>0</v>
      </c>
      <c r="I2564" s="34">
        <v>470000000</v>
      </c>
      <c r="J2564" s="21" t="s">
        <v>1330</v>
      </c>
      <c r="K2564" s="17" t="s">
        <v>1647</v>
      </c>
      <c r="L2564" s="236" t="s">
        <v>3930</v>
      </c>
      <c r="M2564" s="141" t="s">
        <v>383</v>
      </c>
      <c r="N2564" s="364" t="s">
        <v>6116</v>
      </c>
      <c r="O2564" s="3" t="s">
        <v>1382</v>
      </c>
      <c r="P2564" s="7" t="s">
        <v>1354</v>
      </c>
      <c r="Q2564" s="3" t="s">
        <v>1195</v>
      </c>
      <c r="R2564" s="212">
        <v>20</v>
      </c>
      <c r="S2564" s="102">
        <v>5803.5</v>
      </c>
      <c r="T2564" s="439">
        <v>0</v>
      </c>
      <c r="U2564" s="83">
        <f t="shared" si="394"/>
        <v>0</v>
      </c>
      <c r="V2564" s="9" t="s">
        <v>1341</v>
      </c>
      <c r="W2564" s="153" t="s">
        <v>1410</v>
      </c>
      <c r="X2564" s="244">
        <v>11.14</v>
      </c>
    </row>
    <row r="2565" spans="1:24" s="226" customFormat="1" ht="102">
      <c r="A2565" s="9" t="s">
        <v>10464</v>
      </c>
      <c r="B2565" s="3" t="s">
        <v>1332</v>
      </c>
      <c r="C2565" s="195" t="s">
        <v>3981</v>
      </c>
      <c r="D2565" s="11" t="s">
        <v>5605</v>
      </c>
      <c r="E2565" s="212" t="s">
        <v>5613</v>
      </c>
      <c r="F2565" s="244"/>
      <c r="G2565" s="162" t="s">
        <v>384</v>
      </c>
      <c r="H2565" s="242">
        <v>0</v>
      </c>
      <c r="I2565" s="34">
        <v>470000000</v>
      </c>
      <c r="J2565" s="21" t="s">
        <v>1330</v>
      </c>
      <c r="K2565" s="17" t="s">
        <v>10463</v>
      </c>
      <c r="L2565" s="236" t="s">
        <v>3930</v>
      </c>
      <c r="M2565" s="141" t="s">
        <v>383</v>
      </c>
      <c r="N2565" s="364" t="s">
        <v>8879</v>
      </c>
      <c r="O2565" s="3" t="s">
        <v>1382</v>
      </c>
      <c r="P2565" s="7" t="s">
        <v>1354</v>
      </c>
      <c r="Q2565" s="3" t="s">
        <v>1195</v>
      </c>
      <c r="R2565" s="212">
        <v>20</v>
      </c>
      <c r="S2565" s="102">
        <v>5803.5</v>
      </c>
      <c r="T2565" s="254">
        <f>R2565*S2565</f>
        <v>116070</v>
      </c>
      <c r="U2565" s="83">
        <f t="shared" si="394"/>
        <v>129998.40000000001</v>
      </c>
      <c r="V2565" s="9" t="s">
        <v>1341</v>
      </c>
      <c r="W2565" s="153" t="s">
        <v>1410</v>
      </c>
      <c r="X2565" s="244"/>
    </row>
    <row r="2566" spans="1:24" s="226" customFormat="1" ht="102">
      <c r="A2566" s="9" t="s">
        <v>8390</v>
      </c>
      <c r="B2566" s="3" t="s">
        <v>1332</v>
      </c>
      <c r="C2566" s="195" t="s">
        <v>4035</v>
      </c>
      <c r="D2566" s="11" t="s">
        <v>5606</v>
      </c>
      <c r="E2566" s="212" t="s">
        <v>5607</v>
      </c>
      <c r="F2566" s="244"/>
      <c r="G2566" s="162" t="s">
        <v>384</v>
      </c>
      <c r="H2566" s="242">
        <v>0</v>
      </c>
      <c r="I2566" s="34">
        <v>470000000</v>
      </c>
      <c r="J2566" s="21" t="s">
        <v>1330</v>
      </c>
      <c r="K2566" s="17" t="s">
        <v>1647</v>
      </c>
      <c r="L2566" s="236" t="s">
        <v>3930</v>
      </c>
      <c r="M2566" s="141" t="s">
        <v>383</v>
      </c>
      <c r="N2566" s="364" t="s">
        <v>6116</v>
      </c>
      <c r="O2566" s="3" t="s">
        <v>1382</v>
      </c>
      <c r="P2566" s="7" t="s">
        <v>1354</v>
      </c>
      <c r="Q2566" s="3" t="s">
        <v>1195</v>
      </c>
      <c r="R2566" s="212">
        <v>20</v>
      </c>
      <c r="S2566" s="102">
        <v>6500</v>
      </c>
      <c r="T2566" s="439">
        <v>0</v>
      </c>
      <c r="U2566" s="83">
        <f t="shared" si="394"/>
        <v>0</v>
      </c>
      <c r="V2566" s="9" t="s">
        <v>1341</v>
      </c>
      <c r="W2566" s="153" t="s">
        <v>1410</v>
      </c>
      <c r="X2566" s="244">
        <v>11.14</v>
      </c>
    </row>
    <row r="2567" spans="1:24" s="226" customFormat="1" ht="102">
      <c r="A2567" s="9" t="s">
        <v>10465</v>
      </c>
      <c r="B2567" s="3" t="s">
        <v>1332</v>
      </c>
      <c r="C2567" s="195" t="s">
        <v>4035</v>
      </c>
      <c r="D2567" s="11" t="s">
        <v>5606</v>
      </c>
      <c r="E2567" s="212" t="s">
        <v>5607</v>
      </c>
      <c r="F2567" s="244"/>
      <c r="G2567" s="162" t="s">
        <v>384</v>
      </c>
      <c r="H2567" s="242">
        <v>0</v>
      </c>
      <c r="I2567" s="34">
        <v>470000000</v>
      </c>
      <c r="J2567" s="21" t="s">
        <v>1330</v>
      </c>
      <c r="K2567" s="17" t="s">
        <v>10463</v>
      </c>
      <c r="L2567" s="236" t="s">
        <v>3930</v>
      </c>
      <c r="M2567" s="141" t="s">
        <v>383</v>
      </c>
      <c r="N2567" s="364" t="s">
        <v>8879</v>
      </c>
      <c r="O2567" s="3" t="s">
        <v>1382</v>
      </c>
      <c r="P2567" s="7" t="s">
        <v>1354</v>
      </c>
      <c r="Q2567" s="3" t="s">
        <v>1195</v>
      </c>
      <c r="R2567" s="212">
        <v>20</v>
      </c>
      <c r="S2567" s="102">
        <v>6500</v>
      </c>
      <c r="T2567" s="254">
        <f>R2567*S2567</f>
        <v>130000</v>
      </c>
      <c r="U2567" s="83">
        <f t="shared" si="394"/>
        <v>145600</v>
      </c>
      <c r="V2567" s="9" t="s">
        <v>1341</v>
      </c>
      <c r="W2567" s="153" t="s">
        <v>1410</v>
      </c>
      <c r="X2567" s="244"/>
    </row>
    <row r="2568" spans="1:24" s="226" customFormat="1" ht="102">
      <c r="A2568" s="9" t="s">
        <v>8391</v>
      </c>
      <c r="B2568" s="3" t="s">
        <v>1332</v>
      </c>
      <c r="C2568" s="195" t="s">
        <v>4271</v>
      </c>
      <c r="D2568" s="212" t="s">
        <v>8889</v>
      </c>
      <c r="E2568" s="212" t="s">
        <v>8890</v>
      </c>
      <c r="F2568" s="244"/>
      <c r="G2568" s="162" t="s">
        <v>384</v>
      </c>
      <c r="H2568" s="242">
        <v>0</v>
      </c>
      <c r="I2568" s="34">
        <v>470000000</v>
      </c>
      <c r="J2568" s="21" t="s">
        <v>1330</v>
      </c>
      <c r="K2568" s="17" t="s">
        <v>1647</v>
      </c>
      <c r="L2568" s="236" t="s">
        <v>3930</v>
      </c>
      <c r="M2568" s="141" t="s">
        <v>383</v>
      </c>
      <c r="N2568" s="364" t="s">
        <v>6116</v>
      </c>
      <c r="O2568" s="3" t="s">
        <v>1382</v>
      </c>
      <c r="P2568" s="7" t="s">
        <v>1354</v>
      </c>
      <c r="Q2568" s="3" t="s">
        <v>1195</v>
      </c>
      <c r="R2568" s="212">
        <v>1</v>
      </c>
      <c r="S2568" s="102">
        <v>39000</v>
      </c>
      <c r="T2568" s="439">
        <v>0</v>
      </c>
      <c r="U2568" s="83">
        <f t="shared" si="394"/>
        <v>0</v>
      </c>
      <c r="V2568" s="9" t="s">
        <v>1341</v>
      </c>
      <c r="W2568" s="153" t="s">
        <v>1410</v>
      </c>
      <c r="X2568" s="244">
        <v>11.14</v>
      </c>
    </row>
    <row r="2569" spans="1:24" s="226" customFormat="1" ht="102">
      <c r="A2569" s="9" t="s">
        <v>10466</v>
      </c>
      <c r="B2569" s="3" t="s">
        <v>1332</v>
      </c>
      <c r="C2569" s="195" t="s">
        <v>4271</v>
      </c>
      <c r="D2569" s="212" t="s">
        <v>8889</v>
      </c>
      <c r="E2569" s="212" t="s">
        <v>8890</v>
      </c>
      <c r="F2569" s="244"/>
      <c r="G2569" s="162" t="s">
        <v>384</v>
      </c>
      <c r="H2569" s="242">
        <v>0</v>
      </c>
      <c r="I2569" s="34">
        <v>470000000</v>
      </c>
      <c r="J2569" s="21" t="s">
        <v>1330</v>
      </c>
      <c r="K2569" s="17" t="s">
        <v>10463</v>
      </c>
      <c r="L2569" s="236" t="s">
        <v>3930</v>
      </c>
      <c r="M2569" s="141" t="s">
        <v>383</v>
      </c>
      <c r="N2569" s="364" t="s">
        <v>8879</v>
      </c>
      <c r="O2569" s="3" t="s">
        <v>1382</v>
      </c>
      <c r="P2569" s="7" t="s">
        <v>1354</v>
      </c>
      <c r="Q2569" s="3" t="s">
        <v>1195</v>
      </c>
      <c r="R2569" s="212">
        <v>1</v>
      </c>
      <c r="S2569" s="102">
        <v>39000</v>
      </c>
      <c r="T2569" s="254">
        <f>R2569*S2569</f>
        <v>39000</v>
      </c>
      <c r="U2569" s="83">
        <f t="shared" si="394"/>
        <v>43680.000000000007</v>
      </c>
      <c r="V2569" s="9" t="s">
        <v>1341</v>
      </c>
      <c r="W2569" s="153" t="s">
        <v>1410</v>
      </c>
      <c r="X2569" s="244"/>
    </row>
    <row r="2570" spans="1:24" s="226" customFormat="1" ht="102">
      <c r="A2570" s="9" t="s">
        <v>8392</v>
      </c>
      <c r="B2570" s="3" t="s">
        <v>1332</v>
      </c>
      <c r="C2570" s="193" t="s">
        <v>3992</v>
      </c>
      <c r="D2570" s="191" t="s">
        <v>4001</v>
      </c>
      <c r="E2570" s="213" t="s">
        <v>8936</v>
      </c>
      <c r="F2570" s="244"/>
      <c r="G2570" s="162" t="s">
        <v>384</v>
      </c>
      <c r="H2570" s="242">
        <v>0</v>
      </c>
      <c r="I2570" s="34">
        <v>470000000</v>
      </c>
      <c r="J2570" s="21" t="s">
        <v>1330</v>
      </c>
      <c r="K2570" s="17" t="s">
        <v>1647</v>
      </c>
      <c r="L2570" s="236" t="s">
        <v>3930</v>
      </c>
      <c r="M2570" s="141" t="s">
        <v>383</v>
      </c>
      <c r="N2570" s="364" t="s">
        <v>6116</v>
      </c>
      <c r="O2570" s="3" t="s">
        <v>1382</v>
      </c>
      <c r="P2570" s="7" t="s">
        <v>1349</v>
      </c>
      <c r="Q2570" s="3" t="s">
        <v>1348</v>
      </c>
      <c r="R2570" s="212">
        <v>1</v>
      </c>
      <c r="S2570" s="102">
        <v>550200</v>
      </c>
      <c r="T2570" s="439">
        <v>0</v>
      </c>
      <c r="U2570" s="83">
        <f t="shared" si="394"/>
        <v>0</v>
      </c>
      <c r="V2570" s="9" t="s">
        <v>1341</v>
      </c>
      <c r="W2570" s="153" t="s">
        <v>1410</v>
      </c>
      <c r="X2570" s="244">
        <v>11.14</v>
      </c>
    </row>
    <row r="2571" spans="1:24" s="226" customFormat="1" ht="102">
      <c r="A2571" s="9" t="s">
        <v>10467</v>
      </c>
      <c r="B2571" s="3" t="s">
        <v>1332</v>
      </c>
      <c r="C2571" s="193" t="s">
        <v>3992</v>
      </c>
      <c r="D2571" s="191" t="s">
        <v>4001</v>
      </c>
      <c r="E2571" s="213" t="s">
        <v>8936</v>
      </c>
      <c r="F2571" s="244"/>
      <c r="G2571" s="162" t="s">
        <v>384</v>
      </c>
      <c r="H2571" s="242">
        <v>0</v>
      </c>
      <c r="I2571" s="34">
        <v>470000000</v>
      </c>
      <c r="J2571" s="21" t="s">
        <v>1330</v>
      </c>
      <c r="K2571" s="17" t="s">
        <v>10463</v>
      </c>
      <c r="L2571" s="236" t="s">
        <v>3930</v>
      </c>
      <c r="M2571" s="141" t="s">
        <v>383</v>
      </c>
      <c r="N2571" s="364" t="s">
        <v>8879</v>
      </c>
      <c r="O2571" s="3" t="s">
        <v>1382</v>
      </c>
      <c r="P2571" s="7" t="s">
        <v>1349</v>
      </c>
      <c r="Q2571" s="3" t="s">
        <v>1348</v>
      </c>
      <c r="R2571" s="212">
        <v>1</v>
      </c>
      <c r="S2571" s="102">
        <v>550200</v>
      </c>
      <c r="T2571" s="254">
        <f>R2571*S2571</f>
        <v>550200</v>
      </c>
      <c r="U2571" s="83">
        <f t="shared" si="394"/>
        <v>616224.00000000012</v>
      </c>
      <c r="V2571" s="9" t="s">
        <v>1341</v>
      </c>
      <c r="W2571" s="153" t="s">
        <v>1410</v>
      </c>
      <c r="X2571" s="244"/>
    </row>
    <row r="2572" spans="1:24" s="226" customFormat="1" ht="102">
      <c r="A2572" s="9" t="s">
        <v>8393</v>
      </c>
      <c r="B2572" s="3" t="s">
        <v>1332</v>
      </c>
      <c r="C2572" s="193" t="s">
        <v>5614</v>
      </c>
      <c r="D2572" s="191" t="s">
        <v>5615</v>
      </c>
      <c r="E2572" s="212" t="s">
        <v>5616</v>
      </c>
      <c r="F2572" s="244"/>
      <c r="G2572" s="162" t="s">
        <v>384</v>
      </c>
      <c r="H2572" s="242">
        <v>0</v>
      </c>
      <c r="I2572" s="34">
        <v>470000000</v>
      </c>
      <c r="J2572" s="21" t="s">
        <v>1330</v>
      </c>
      <c r="K2572" s="17" t="s">
        <v>1647</v>
      </c>
      <c r="L2572" s="236" t="s">
        <v>3930</v>
      </c>
      <c r="M2572" s="141" t="s">
        <v>383</v>
      </c>
      <c r="N2572" s="364" t="s">
        <v>6116</v>
      </c>
      <c r="O2572" s="3" t="s">
        <v>1382</v>
      </c>
      <c r="P2572" s="7" t="s">
        <v>1354</v>
      </c>
      <c r="Q2572" s="3" t="s">
        <v>1195</v>
      </c>
      <c r="R2572" s="212">
        <v>2</v>
      </c>
      <c r="S2572" s="102">
        <v>36000</v>
      </c>
      <c r="T2572" s="439">
        <v>0</v>
      </c>
      <c r="U2572" s="83">
        <f t="shared" si="394"/>
        <v>0</v>
      </c>
      <c r="V2572" s="9" t="s">
        <v>1341</v>
      </c>
      <c r="W2572" s="153" t="s">
        <v>1410</v>
      </c>
      <c r="X2572" s="244">
        <v>11.14</v>
      </c>
    </row>
    <row r="2573" spans="1:24" s="226" customFormat="1" ht="102">
      <c r="A2573" s="9" t="s">
        <v>10468</v>
      </c>
      <c r="B2573" s="3" t="s">
        <v>1332</v>
      </c>
      <c r="C2573" s="193" t="s">
        <v>5614</v>
      </c>
      <c r="D2573" s="191" t="s">
        <v>5615</v>
      </c>
      <c r="E2573" s="212" t="s">
        <v>5616</v>
      </c>
      <c r="F2573" s="244"/>
      <c r="G2573" s="162" t="s">
        <v>384</v>
      </c>
      <c r="H2573" s="242">
        <v>0</v>
      </c>
      <c r="I2573" s="34">
        <v>470000000</v>
      </c>
      <c r="J2573" s="21" t="s">
        <v>1330</v>
      </c>
      <c r="K2573" s="17" t="s">
        <v>10463</v>
      </c>
      <c r="L2573" s="236" t="s">
        <v>3930</v>
      </c>
      <c r="M2573" s="141" t="s">
        <v>383</v>
      </c>
      <c r="N2573" s="364" t="s">
        <v>8879</v>
      </c>
      <c r="O2573" s="3" t="s">
        <v>1382</v>
      </c>
      <c r="P2573" s="7" t="s">
        <v>1354</v>
      </c>
      <c r="Q2573" s="3" t="s">
        <v>1195</v>
      </c>
      <c r="R2573" s="212">
        <v>2</v>
      </c>
      <c r="S2573" s="102">
        <v>36000</v>
      </c>
      <c r="T2573" s="254">
        <f>R2573*S2573</f>
        <v>72000</v>
      </c>
      <c r="U2573" s="83">
        <f t="shared" si="394"/>
        <v>80640.000000000015</v>
      </c>
      <c r="V2573" s="9" t="s">
        <v>1341</v>
      </c>
      <c r="W2573" s="153" t="s">
        <v>1410</v>
      </c>
      <c r="X2573" s="244"/>
    </row>
    <row r="2574" spans="1:24" s="226" customFormat="1" ht="127.5" customHeight="1">
      <c r="A2574" s="9" t="s">
        <v>8394</v>
      </c>
      <c r="B2574" s="3" t="s">
        <v>1332</v>
      </c>
      <c r="C2574" s="237" t="s">
        <v>4047</v>
      </c>
      <c r="D2574" s="199" t="s">
        <v>4048</v>
      </c>
      <c r="E2574" s="199" t="s">
        <v>4049</v>
      </c>
      <c r="F2574" s="244"/>
      <c r="G2574" s="162" t="s">
        <v>385</v>
      </c>
      <c r="H2574" s="242">
        <v>0</v>
      </c>
      <c r="I2574" s="34">
        <v>470000000</v>
      </c>
      <c r="J2574" s="21" t="s">
        <v>1330</v>
      </c>
      <c r="K2574" s="17" t="s">
        <v>1647</v>
      </c>
      <c r="L2574" s="236" t="s">
        <v>3930</v>
      </c>
      <c r="M2574" s="141" t="s">
        <v>383</v>
      </c>
      <c r="N2574" s="364" t="s">
        <v>6116</v>
      </c>
      <c r="O2574" s="3" t="s">
        <v>1382</v>
      </c>
      <c r="P2574" s="7" t="s">
        <v>1354</v>
      </c>
      <c r="Q2574" s="3" t="s">
        <v>1195</v>
      </c>
      <c r="R2574" s="158">
        <v>120</v>
      </c>
      <c r="S2574" s="184">
        <v>23643.32</v>
      </c>
      <c r="T2574" s="254">
        <f t="shared" ref="T2574:T2628" si="421">R2574*S2574</f>
        <v>2837198.4</v>
      </c>
      <c r="U2574" s="83">
        <f t="shared" si="394"/>
        <v>3177662.2080000001</v>
      </c>
      <c r="V2574" s="9" t="s">
        <v>1341</v>
      </c>
      <c r="W2574" s="153" t="s">
        <v>1410</v>
      </c>
      <c r="X2574" s="244"/>
    </row>
    <row r="2575" spans="1:24" s="226" customFormat="1" ht="102">
      <c r="A2575" s="9" t="s">
        <v>8395</v>
      </c>
      <c r="B2575" s="3" t="s">
        <v>1332</v>
      </c>
      <c r="C2575" s="237" t="s">
        <v>5617</v>
      </c>
      <c r="D2575" s="199" t="s">
        <v>4048</v>
      </c>
      <c r="E2575" s="199" t="s">
        <v>5618</v>
      </c>
      <c r="F2575" s="244"/>
      <c r="G2575" s="162" t="s">
        <v>385</v>
      </c>
      <c r="H2575" s="242">
        <v>0</v>
      </c>
      <c r="I2575" s="34">
        <v>470000000</v>
      </c>
      <c r="J2575" s="21" t="s">
        <v>1330</v>
      </c>
      <c r="K2575" s="17" t="s">
        <v>1647</v>
      </c>
      <c r="L2575" s="236" t="s">
        <v>3930</v>
      </c>
      <c r="M2575" s="141" t="s">
        <v>383</v>
      </c>
      <c r="N2575" s="364" t="s">
        <v>6116</v>
      </c>
      <c r="O2575" s="3" t="s">
        <v>1382</v>
      </c>
      <c r="P2575" s="7" t="s">
        <v>1354</v>
      </c>
      <c r="Q2575" s="3" t="s">
        <v>1195</v>
      </c>
      <c r="R2575" s="158">
        <v>160</v>
      </c>
      <c r="S2575" s="184">
        <v>27609.3</v>
      </c>
      <c r="T2575" s="254">
        <f t="shared" si="421"/>
        <v>4417488</v>
      </c>
      <c r="U2575" s="83">
        <f t="shared" si="394"/>
        <v>4947586.5600000005</v>
      </c>
      <c r="V2575" s="9" t="s">
        <v>1341</v>
      </c>
      <c r="W2575" s="153" t="s">
        <v>1410</v>
      </c>
      <c r="X2575" s="244"/>
    </row>
    <row r="2576" spans="1:24" s="226" customFormat="1" ht="102">
      <c r="A2576" s="9" t="s">
        <v>8396</v>
      </c>
      <c r="B2576" s="3" t="s">
        <v>1332</v>
      </c>
      <c r="C2576" s="237" t="s">
        <v>5619</v>
      </c>
      <c r="D2576" s="199" t="s">
        <v>4048</v>
      </c>
      <c r="E2576" s="199" t="s">
        <v>5620</v>
      </c>
      <c r="F2576" s="244"/>
      <c r="G2576" s="162" t="s">
        <v>385</v>
      </c>
      <c r="H2576" s="242">
        <v>0</v>
      </c>
      <c r="I2576" s="34">
        <v>470000000</v>
      </c>
      <c r="J2576" s="21" t="s">
        <v>1330</v>
      </c>
      <c r="K2576" s="17" t="s">
        <v>1647</v>
      </c>
      <c r="L2576" s="236" t="s">
        <v>3930</v>
      </c>
      <c r="M2576" s="141" t="s">
        <v>383</v>
      </c>
      <c r="N2576" s="364" t="s">
        <v>6116</v>
      </c>
      <c r="O2576" s="3" t="s">
        <v>1382</v>
      </c>
      <c r="P2576" s="7" t="s">
        <v>1354</v>
      </c>
      <c r="Q2576" s="3" t="s">
        <v>1195</v>
      </c>
      <c r="R2576" s="158">
        <v>200</v>
      </c>
      <c r="S2576" s="184">
        <v>43091.839999999997</v>
      </c>
      <c r="T2576" s="254">
        <f t="shared" si="421"/>
        <v>8618368</v>
      </c>
      <c r="U2576" s="83">
        <f t="shared" si="394"/>
        <v>9652572.1600000001</v>
      </c>
      <c r="V2576" s="9" t="s">
        <v>1341</v>
      </c>
      <c r="W2576" s="153" t="s">
        <v>1410</v>
      </c>
      <c r="X2576" s="244"/>
    </row>
    <row r="2577" spans="1:24" s="226" customFormat="1" ht="102">
      <c r="A2577" s="9" t="s">
        <v>8397</v>
      </c>
      <c r="B2577" s="3" t="s">
        <v>1332</v>
      </c>
      <c r="C2577" s="237" t="s">
        <v>5621</v>
      </c>
      <c r="D2577" s="199" t="s">
        <v>4048</v>
      </c>
      <c r="E2577" s="199" t="s">
        <v>5622</v>
      </c>
      <c r="F2577" s="244"/>
      <c r="G2577" s="162" t="s">
        <v>385</v>
      </c>
      <c r="H2577" s="242">
        <v>0</v>
      </c>
      <c r="I2577" s="34">
        <v>470000000</v>
      </c>
      <c r="J2577" s="21" t="s">
        <v>1330</v>
      </c>
      <c r="K2577" s="17" t="s">
        <v>1647</v>
      </c>
      <c r="L2577" s="236" t="s">
        <v>3930</v>
      </c>
      <c r="M2577" s="141" t="s">
        <v>383</v>
      </c>
      <c r="N2577" s="364" t="s">
        <v>6116</v>
      </c>
      <c r="O2577" s="3" t="s">
        <v>1382</v>
      </c>
      <c r="P2577" s="7" t="s">
        <v>1354</v>
      </c>
      <c r="Q2577" s="3" t="s">
        <v>1195</v>
      </c>
      <c r="R2577" s="158">
        <v>60</v>
      </c>
      <c r="S2577" s="184">
        <v>41303.040000000001</v>
      </c>
      <c r="T2577" s="254">
        <f t="shared" si="421"/>
        <v>2478182.3999999999</v>
      </c>
      <c r="U2577" s="83">
        <f t="shared" si="394"/>
        <v>2775564.2880000002</v>
      </c>
      <c r="V2577" s="9" t="s">
        <v>1341</v>
      </c>
      <c r="W2577" s="153" t="s">
        <v>1410</v>
      </c>
      <c r="X2577" s="244"/>
    </row>
    <row r="2578" spans="1:24" s="226" customFormat="1" ht="140.25" customHeight="1">
      <c r="A2578" s="9" t="s">
        <v>8398</v>
      </c>
      <c r="B2578" s="3" t="s">
        <v>1332</v>
      </c>
      <c r="C2578" s="237" t="s">
        <v>5623</v>
      </c>
      <c r="D2578" s="199" t="s">
        <v>4048</v>
      </c>
      <c r="E2578" s="199" t="s">
        <v>5624</v>
      </c>
      <c r="F2578" s="244"/>
      <c r="G2578" s="162" t="s">
        <v>385</v>
      </c>
      <c r="H2578" s="242">
        <v>0</v>
      </c>
      <c r="I2578" s="34">
        <v>470000000</v>
      </c>
      <c r="J2578" s="21" t="s">
        <v>1330</v>
      </c>
      <c r="K2578" s="17" t="s">
        <v>1647</v>
      </c>
      <c r="L2578" s="236" t="s">
        <v>3930</v>
      </c>
      <c r="M2578" s="141" t="s">
        <v>383</v>
      </c>
      <c r="N2578" s="364" t="s">
        <v>6116</v>
      </c>
      <c r="O2578" s="3" t="s">
        <v>1382</v>
      </c>
      <c r="P2578" s="7" t="s">
        <v>1354</v>
      </c>
      <c r="Q2578" s="3" t="s">
        <v>1195</v>
      </c>
      <c r="R2578" s="158">
        <v>100</v>
      </c>
      <c r="S2578" s="184">
        <v>48870.75</v>
      </c>
      <c r="T2578" s="254">
        <f t="shared" si="421"/>
        <v>4887075</v>
      </c>
      <c r="U2578" s="83">
        <f t="shared" si="394"/>
        <v>5473524.0000000009</v>
      </c>
      <c r="V2578" s="9" t="s">
        <v>1341</v>
      </c>
      <c r="W2578" s="153" t="s">
        <v>1410</v>
      </c>
      <c r="X2578" s="244"/>
    </row>
    <row r="2579" spans="1:24" s="226" customFormat="1" ht="102">
      <c r="A2579" s="9" t="s">
        <v>8399</v>
      </c>
      <c r="B2579" s="3" t="s">
        <v>1332</v>
      </c>
      <c r="C2579" s="237" t="s">
        <v>5625</v>
      </c>
      <c r="D2579" s="199" t="s">
        <v>4048</v>
      </c>
      <c r="E2579" s="199" t="s">
        <v>5626</v>
      </c>
      <c r="F2579" s="244"/>
      <c r="G2579" s="162" t="s">
        <v>385</v>
      </c>
      <c r="H2579" s="242">
        <v>0</v>
      </c>
      <c r="I2579" s="34">
        <v>470000000</v>
      </c>
      <c r="J2579" s="21" t="s">
        <v>1330</v>
      </c>
      <c r="K2579" s="17" t="s">
        <v>1647</v>
      </c>
      <c r="L2579" s="236" t="s">
        <v>3930</v>
      </c>
      <c r="M2579" s="141" t="s">
        <v>383</v>
      </c>
      <c r="N2579" s="364" t="s">
        <v>6116</v>
      </c>
      <c r="O2579" s="3" t="s">
        <v>1382</v>
      </c>
      <c r="P2579" s="7" t="s">
        <v>1354</v>
      </c>
      <c r="Q2579" s="3" t="s">
        <v>1195</v>
      </c>
      <c r="R2579" s="158">
        <v>95</v>
      </c>
      <c r="S2579" s="184">
        <v>63387.74</v>
      </c>
      <c r="T2579" s="254">
        <f t="shared" si="421"/>
        <v>6021835.2999999998</v>
      </c>
      <c r="U2579" s="83">
        <f t="shared" si="394"/>
        <v>6744455.5360000003</v>
      </c>
      <c r="V2579" s="9" t="s">
        <v>1341</v>
      </c>
      <c r="W2579" s="153" t="s">
        <v>1410</v>
      </c>
      <c r="X2579" s="244"/>
    </row>
    <row r="2580" spans="1:24" s="226" customFormat="1" ht="102">
      <c r="A2580" s="9" t="s">
        <v>8400</v>
      </c>
      <c r="B2580" s="3" t="s">
        <v>1332</v>
      </c>
      <c r="C2580" s="6" t="s">
        <v>5627</v>
      </c>
      <c r="D2580" s="199" t="s">
        <v>4048</v>
      </c>
      <c r="E2580" s="199" t="s">
        <v>5628</v>
      </c>
      <c r="F2580" s="244"/>
      <c r="G2580" s="162" t="s">
        <v>385</v>
      </c>
      <c r="H2580" s="242">
        <v>0</v>
      </c>
      <c r="I2580" s="34">
        <v>470000000</v>
      </c>
      <c r="J2580" s="21" t="s">
        <v>1330</v>
      </c>
      <c r="K2580" s="17" t="s">
        <v>1647</v>
      </c>
      <c r="L2580" s="236" t="s">
        <v>3930</v>
      </c>
      <c r="M2580" s="141" t="s">
        <v>383</v>
      </c>
      <c r="N2580" s="364" t="s">
        <v>6116</v>
      </c>
      <c r="O2580" s="3" t="s">
        <v>1382</v>
      </c>
      <c r="P2580" s="7" t="s">
        <v>1354</v>
      </c>
      <c r="Q2580" s="3" t="s">
        <v>1195</v>
      </c>
      <c r="R2580" s="158">
        <v>12</v>
      </c>
      <c r="S2580" s="184">
        <v>72764.600000000006</v>
      </c>
      <c r="T2580" s="254">
        <f t="shared" si="421"/>
        <v>873175.20000000007</v>
      </c>
      <c r="U2580" s="83">
        <f t="shared" si="394"/>
        <v>977956.22400000016</v>
      </c>
      <c r="V2580" s="9" t="s">
        <v>1341</v>
      </c>
      <c r="W2580" s="153" t="s">
        <v>1410</v>
      </c>
      <c r="X2580" s="244"/>
    </row>
    <row r="2581" spans="1:24" s="226" customFormat="1" ht="102">
      <c r="A2581" s="9" t="s">
        <v>8401</v>
      </c>
      <c r="B2581" s="3" t="s">
        <v>1332</v>
      </c>
      <c r="C2581" s="237" t="s">
        <v>5629</v>
      </c>
      <c r="D2581" s="199" t="s">
        <v>4048</v>
      </c>
      <c r="E2581" s="199" t="s">
        <v>5630</v>
      </c>
      <c r="F2581" s="244"/>
      <c r="G2581" s="162" t="s">
        <v>385</v>
      </c>
      <c r="H2581" s="242">
        <v>0</v>
      </c>
      <c r="I2581" s="34">
        <v>470000000</v>
      </c>
      <c r="J2581" s="21" t="s">
        <v>1330</v>
      </c>
      <c r="K2581" s="17" t="s">
        <v>1647</v>
      </c>
      <c r="L2581" s="236" t="s">
        <v>3930</v>
      </c>
      <c r="M2581" s="141" t="s">
        <v>383</v>
      </c>
      <c r="N2581" s="364" t="s">
        <v>6116</v>
      </c>
      <c r="O2581" s="3" t="s">
        <v>1382</v>
      </c>
      <c r="P2581" s="7" t="s">
        <v>1354</v>
      </c>
      <c r="Q2581" s="3" t="s">
        <v>1195</v>
      </c>
      <c r="R2581" s="260">
        <v>10</v>
      </c>
      <c r="S2581" s="184">
        <v>93674.845000000001</v>
      </c>
      <c r="T2581" s="254">
        <f t="shared" si="421"/>
        <v>936748.45</v>
      </c>
      <c r="U2581" s="83">
        <f t="shared" si="394"/>
        <v>1049158.264</v>
      </c>
      <c r="V2581" s="9" t="s">
        <v>1341</v>
      </c>
      <c r="W2581" s="153" t="s">
        <v>1410</v>
      </c>
      <c r="X2581" s="244"/>
    </row>
    <row r="2582" spans="1:24" s="226" customFormat="1" ht="102">
      <c r="A2582" s="9" t="s">
        <v>8402</v>
      </c>
      <c r="B2582" s="3" t="s">
        <v>1332</v>
      </c>
      <c r="C2582" s="237"/>
      <c r="D2582" s="199" t="s">
        <v>4048</v>
      </c>
      <c r="E2582" s="200" t="s">
        <v>5631</v>
      </c>
      <c r="F2582" s="244"/>
      <c r="G2582" s="162" t="s">
        <v>385</v>
      </c>
      <c r="H2582" s="242">
        <v>0</v>
      </c>
      <c r="I2582" s="34">
        <v>470000000</v>
      </c>
      <c r="J2582" s="21" t="s">
        <v>1330</v>
      </c>
      <c r="K2582" s="17" t="s">
        <v>1647</v>
      </c>
      <c r="L2582" s="236" t="s">
        <v>3930</v>
      </c>
      <c r="M2582" s="141" t="s">
        <v>383</v>
      </c>
      <c r="N2582" s="364" t="s">
        <v>6116</v>
      </c>
      <c r="O2582" s="3" t="s">
        <v>1382</v>
      </c>
      <c r="P2582" s="7" t="s">
        <v>1354</v>
      </c>
      <c r="Q2582" s="3" t="s">
        <v>1195</v>
      </c>
      <c r="R2582" s="158">
        <v>6</v>
      </c>
      <c r="S2582" s="184">
        <v>187324.85200000001</v>
      </c>
      <c r="T2582" s="254">
        <f t="shared" si="421"/>
        <v>1123949.1120000002</v>
      </c>
      <c r="U2582" s="83">
        <f t="shared" si="394"/>
        <v>1258823.0054400004</v>
      </c>
      <c r="V2582" s="9" t="s">
        <v>1341</v>
      </c>
      <c r="W2582" s="153" t="s">
        <v>1410</v>
      </c>
      <c r="X2582" s="244"/>
    </row>
    <row r="2583" spans="1:24" s="226" customFormat="1" ht="102">
      <c r="A2583" s="9" t="s">
        <v>8403</v>
      </c>
      <c r="B2583" s="3" t="s">
        <v>1332</v>
      </c>
      <c r="C2583" s="237" t="s">
        <v>5632</v>
      </c>
      <c r="D2583" s="199" t="s">
        <v>4048</v>
      </c>
      <c r="E2583" s="199" t="s">
        <v>5633</v>
      </c>
      <c r="F2583" s="244"/>
      <c r="G2583" s="162" t="s">
        <v>385</v>
      </c>
      <c r="H2583" s="242">
        <v>0</v>
      </c>
      <c r="I2583" s="34">
        <v>470000000</v>
      </c>
      <c r="J2583" s="21" t="s">
        <v>1330</v>
      </c>
      <c r="K2583" s="17" t="s">
        <v>1647</v>
      </c>
      <c r="L2583" s="236" t="s">
        <v>3930</v>
      </c>
      <c r="M2583" s="141" t="s">
        <v>383</v>
      </c>
      <c r="N2583" s="364" t="s">
        <v>6116</v>
      </c>
      <c r="O2583" s="3" t="s">
        <v>1382</v>
      </c>
      <c r="P2583" s="7" t="s">
        <v>1354</v>
      </c>
      <c r="Q2583" s="3" t="s">
        <v>1195</v>
      </c>
      <c r="R2583" s="260">
        <v>12</v>
      </c>
      <c r="S2583" s="184">
        <v>161433.28</v>
      </c>
      <c r="T2583" s="254">
        <f t="shared" si="421"/>
        <v>1937199.3599999999</v>
      </c>
      <c r="U2583" s="83">
        <f t="shared" si="394"/>
        <v>2169663.2831999999</v>
      </c>
      <c r="V2583" s="9" t="s">
        <v>1341</v>
      </c>
      <c r="W2583" s="153" t="s">
        <v>1410</v>
      </c>
      <c r="X2583" s="244"/>
    </row>
    <row r="2584" spans="1:24" s="226" customFormat="1" ht="102">
      <c r="A2584" s="9" t="s">
        <v>8404</v>
      </c>
      <c r="B2584" s="3" t="s">
        <v>1332</v>
      </c>
      <c r="C2584" s="237" t="s">
        <v>5634</v>
      </c>
      <c r="D2584" s="199" t="s">
        <v>4048</v>
      </c>
      <c r="E2584" s="200" t="s">
        <v>5635</v>
      </c>
      <c r="F2584" s="244"/>
      <c r="G2584" s="162" t="s">
        <v>385</v>
      </c>
      <c r="H2584" s="242">
        <v>0</v>
      </c>
      <c r="I2584" s="34">
        <v>470000000</v>
      </c>
      <c r="J2584" s="21" t="s">
        <v>1330</v>
      </c>
      <c r="K2584" s="17" t="s">
        <v>1647</v>
      </c>
      <c r="L2584" s="236" t="s">
        <v>3930</v>
      </c>
      <c r="M2584" s="141" t="s">
        <v>383</v>
      </c>
      <c r="N2584" s="364" t="s">
        <v>6116</v>
      </c>
      <c r="O2584" s="3" t="s">
        <v>1382</v>
      </c>
      <c r="P2584" s="7" t="s">
        <v>1354</v>
      </c>
      <c r="Q2584" s="3" t="s">
        <v>1195</v>
      </c>
      <c r="R2584" s="260">
        <v>20</v>
      </c>
      <c r="S2584" s="184">
        <v>88005.510999999999</v>
      </c>
      <c r="T2584" s="254">
        <f t="shared" si="421"/>
        <v>1760110.22</v>
      </c>
      <c r="U2584" s="83">
        <f t="shared" si="394"/>
        <v>1971323.4464000002</v>
      </c>
      <c r="V2584" s="9" t="s">
        <v>1341</v>
      </c>
      <c r="W2584" s="153" t="s">
        <v>1410</v>
      </c>
      <c r="X2584" s="244"/>
    </row>
    <row r="2585" spans="1:24" s="226" customFormat="1" ht="102">
      <c r="A2585" s="9" t="s">
        <v>8405</v>
      </c>
      <c r="B2585" s="3" t="s">
        <v>1332</v>
      </c>
      <c r="C2585" s="237" t="s">
        <v>5636</v>
      </c>
      <c r="D2585" s="199" t="s">
        <v>4048</v>
      </c>
      <c r="E2585" s="200" t="s">
        <v>5637</v>
      </c>
      <c r="F2585" s="244"/>
      <c r="G2585" s="162" t="s">
        <v>385</v>
      </c>
      <c r="H2585" s="242">
        <v>0</v>
      </c>
      <c r="I2585" s="34">
        <v>470000000</v>
      </c>
      <c r="J2585" s="21" t="s">
        <v>1330</v>
      </c>
      <c r="K2585" s="17" t="s">
        <v>1647</v>
      </c>
      <c r="L2585" s="236" t="s">
        <v>3930</v>
      </c>
      <c r="M2585" s="141" t="s">
        <v>383</v>
      </c>
      <c r="N2585" s="364" t="s">
        <v>6116</v>
      </c>
      <c r="O2585" s="3" t="s">
        <v>1382</v>
      </c>
      <c r="P2585" s="7" t="s">
        <v>1354</v>
      </c>
      <c r="Q2585" s="3" t="s">
        <v>1195</v>
      </c>
      <c r="R2585" s="260">
        <v>18</v>
      </c>
      <c r="S2585" s="218">
        <v>101666.27899999999</v>
      </c>
      <c r="T2585" s="254">
        <f t="shared" si="421"/>
        <v>1829993.0219999999</v>
      </c>
      <c r="U2585" s="83">
        <f t="shared" si="394"/>
        <v>2049592.1846400001</v>
      </c>
      <c r="V2585" s="9" t="s">
        <v>1341</v>
      </c>
      <c r="W2585" s="153" t="s">
        <v>1410</v>
      </c>
      <c r="X2585" s="244"/>
    </row>
    <row r="2586" spans="1:24" s="226" customFormat="1" ht="102">
      <c r="A2586" s="9" t="s">
        <v>8406</v>
      </c>
      <c r="B2586" s="3" t="s">
        <v>1332</v>
      </c>
      <c r="C2586" s="237" t="s">
        <v>5638</v>
      </c>
      <c r="D2586" s="199" t="s">
        <v>4048</v>
      </c>
      <c r="E2586" s="200" t="s">
        <v>5639</v>
      </c>
      <c r="F2586" s="244"/>
      <c r="G2586" s="162" t="s">
        <v>385</v>
      </c>
      <c r="H2586" s="242">
        <v>0</v>
      </c>
      <c r="I2586" s="34">
        <v>470000000</v>
      </c>
      <c r="J2586" s="21" t="s">
        <v>1330</v>
      </c>
      <c r="K2586" s="17" t="s">
        <v>1647</v>
      </c>
      <c r="L2586" s="236" t="s">
        <v>3930</v>
      </c>
      <c r="M2586" s="141" t="s">
        <v>383</v>
      </c>
      <c r="N2586" s="364" t="s">
        <v>6116</v>
      </c>
      <c r="O2586" s="3" t="s">
        <v>1382</v>
      </c>
      <c r="P2586" s="7" t="s">
        <v>1354</v>
      </c>
      <c r="Q2586" s="3" t="s">
        <v>1195</v>
      </c>
      <c r="R2586" s="259">
        <v>4</v>
      </c>
      <c r="S2586" s="218">
        <v>167323.75</v>
      </c>
      <c r="T2586" s="254">
        <f t="shared" si="421"/>
        <v>669295</v>
      </c>
      <c r="U2586" s="83">
        <f t="shared" si="394"/>
        <v>749610.4</v>
      </c>
      <c r="V2586" s="9" t="s">
        <v>1341</v>
      </c>
      <c r="W2586" s="153" t="s">
        <v>1410</v>
      </c>
      <c r="X2586" s="244"/>
    </row>
    <row r="2587" spans="1:24" s="226" customFormat="1" ht="102">
      <c r="A2587" s="9" t="s">
        <v>8407</v>
      </c>
      <c r="B2587" s="3" t="s">
        <v>1332</v>
      </c>
      <c r="C2587" s="237" t="s">
        <v>5640</v>
      </c>
      <c r="D2587" s="199" t="s">
        <v>4048</v>
      </c>
      <c r="E2587" s="199" t="s">
        <v>5641</v>
      </c>
      <c r="F2587" s="244"/>
      <c r="G2587" s="162" t="s">
        <v>385</v>
      </c>
      <c r="H2587" s="242">
        <v>0</v>
      </c>
      <c r="I2587" s="34">
        <v>470000000</v>
      </c>
      <c r="J2587" s="21" t="s">
        <v>1330</v>
      </c>
      <c r="K2587" s="17" t="s">
        <v>1647</v>
      </c>
      <c r="L2587" s="236" t="s">
        <v>3930</v>
      </c>
      <c r="M2587" s="141" t="s">
        <v>383</v>
      </c>
      <c r="N2587" s="364" t="s">
        <v>6116</v>
      </c>
      <c r="O2587" s="3" t="s">
        <v>1382</v>
      </c>
      <c r="P2587" s="7" t="s">
        <v>1354</v>
      </c>
      <c r="Q2587" s="3" t="s">
        <v>1195</v>
      </c>
      <c r="R2587" s="260">
        <v>16</v>
      </c>
      <c r="S2587" s="218">
        <v>60290.471999999994</v>
      </c>
      <c r="T2587" s="254">
        <f t="shared" si="421"/>
        <v>964647.55199999991</v>
      </c>
      <c r="U2587" s="83">
        <f t="shared" si="394"/>
        <v>1080405.2582400001</v>
      </c>
      <c r="V2587" s="9" t="s">
        <v>1341</v>
      </c>
      <c r="W2587" s="153" t="s">
        <v>1410</v>
      </c>
      <c r="X2587" s="244"/>
    </row>
    <row r="2588" spans="1:24" s="226" customFormat="1" ht="102">
      <c r="A2588" s="9" t="s">
        <v>8408</v>
      </c>
      <c r="B2588" s="3" t="s">
        <v>1332</v>
      </c>
      <c r="C2588" s="237" t="s">
        <v>5642</v>
      </c>
      <c r="D2588" s="199" t="s">
        <v>4048</v>
      </c>
      <c r="E2588" s="210" t="s">
        <v>5643</v>
      </c>
      <c r="F2588" s="244"/>
      <c r="G2588" s="162" t="s">
        <v>385</v>
      </c>
      <c r="H2588" s="242">
        <v>0</v>
      </c>
      <c r="I2588" s="34">
        <v>470000000</v>
      </c>
      <c r="J2588" s="21" t="s">
        <v>1330</v>
      </c>
      <c r="K2588" s="17" t="s">
        <v>1647</v>
      </c>
      <c r="L2588" s="236" t="s">
        <v>3930</v>
      </c>
      <c r="M2588" s="141" t="s">
        <v>383</v>
      </c>
      <c r="N2588" s="364" t="s">
        <v>6116</v>
      </c>
      <c r="O2588" s="3" t="s">
        <v>1382</v>
      </c>
      <c r="P2588" s="7" t="s">
        <v>1354</v>
      </c>
      <c r="Q2588" s="3" t="s">
        <v>1195</v>
      </c>
      <c r="R2588" s="260">
        <v>32</v>
      </c>
      <c r="S2588" s="218">
        <v>87751.004000000001</v>
      </c>
      <c r="T2588" s="254">
        <f t="shared" si="421"/>
        <v>2808032.128</v>
      </c>
      <c r="U2588" s="83">
        <f t="shared" si="394"/>
        <v>3144995.9833600004</v>
      </c>
      <c r="V2588" s="9" t="s">
        <v>1341</v>
      </c>
      <c r="W2588" s="153" t="s">
        <v>1410</v>
      </c>
      <c r="X2588" s="244"/>
    </row>
    <row r="2589" spans="1:24" s="226" customFormat="1" ht="114.75" customHeight="1">
      <c r="A2589" s="9" t="s">
        <v>8409</v>
      </c>
      <c r="B2589" s="3" t="s">
        <v>1332</v>
      </c>
      <c r="C2589" s="237" t="s">
        <v>5644</v>
      </c>
      <c r="D2589" s="199" t="s">
        <v>4048</v>
      </c>
      <c r="E2589" s="199" t="s">
        <v>5645</v>
      </c>
      <c r="F2589" s="244"/>
      <c r="G2589" s="162" t="s">
        <v>385</v>
      </c>
      <c r="H2589" s="242">
        <v>0</v>
      </c>
      <c r="I2589" s="34">
        <v>470000000</v>
      </c>
      <c r="J2589" s="21" t="s">
        <v>1330</v>
      </c>
      <c r="K2589" s="17" t="s">
        <v>1647</v>
      </c>
      <c r="L2589" s="236" t="s">
        <v>3930</v>
      </c>
      <c r="M2589" s="141" t="s">
        <v>383</v>
      </c>
      <c r="N2589" s="364" t="s">
        <v>6116</v>
      </c>
      <c r="O2589" s="3" t="s">
        <v>1382</v>
      </c>
      <c r="P2589" s="7" t="s">
        <v>1354</v>
      </c>
      <c r="Q2589" s="3" t="s">
        <v>1195</v>
      </c>
      <c r="R2589" s="259">
        <v>30</v>
      </c>
      <c r="S2589" s="218">
        <v>9897.0960000000014</v>
      </c>
      <c r="T2589" s="254">
        <f t="shared" si="421"/>
        <v>296912.88000000006</v>
      </c>
      <c r="U2589" s="83">
        <f t="shared" si="394"/>
        <v>332542.42560000008</v>
      </c>
      <c r="V2589" s="9" t="s">
        <v>1341</v>
      </c>
      <c r="W2589" s="153" t="s">
        <v>1410</v>
      </c>
      <c r="X2589" s="244"/>
    </row>
    <row r="2590" spans="1:24" s="226" customFormat="1" ht="102">
      <c r="A2590" s="9" t="s">
        <v>8410</v>
      </c>
      <c r="B2590" s="3" t="s">
        <v>1332</v>
      </c>
      <c r="C2590" s="237" t="s">
        <v>5646</v>
      </c>
      <c r="D2590" s="199" t="s">
        <v>4048</v>
      </c>
      <c r="E2590" s="200" t="s">
        <v>5647</v>
      </c>
      <c r="F2590" s="244"/>
      <c r="G2590" s="162" t="s">
        <v>385</v>
      </c>
      <c r="H2590" s="242">
        <v>0</v>
      </c>
      <c r="I2590" s="34">
        <v>470000000</v>
      </c>
      <c r="J2590" s="21" t="s">
        <v>1330</v>
      </c>
      <c r="K2590" s="17" t="s">
        <v>1647</v>
      </c>
      <c r="L2590" s="236" t="s">
        <v>3930</v>
      </c>
      <c r="M2590" s="141" t="s">
        <v>383</v>
      </c>
      <c r="N2590" s="364" t="s">
        <v>6116</v>
      </c>
      <c r="O2590" s="3" t="s">
        <v>1382</v>
      </c>
      <c r="P2590" s="7" t="s">
        <v>1354</v>
      </c>
      <c r="Q2590" s="3" t="s">
        <v>1195</v>
      </c>
      <c r="R2590" s="158">
        <v>15</v>
      </c>
      <c r="S2590" s="218">
        <v>11230.582</v>
      </c>
      <c r="T2590" s="254">
        <f t="shared" si="421"/>
        <v>168458.73</v>
      </c>
      <c r="U2590" s="83">
        <f t="shared" si="394"/>
        <v>188673.77760000003</v>
      </c>
      <c r="V2590" s="9" t="s">
        <v>1341</v>
      </c>
      <c r="W2590" s="153" t="s">
        <v>1410</v>
      </c>
      <c r="X2590" s="244"/>
    </row>
    <row r="2591" spans="1:24" s="226" customFormat="1" ht="102">
      <c r="A2591" s="9" t="s">
        <v>8411</v>
      </c>
      <c r="B2591" s="3" t="s">
        <v>1332</v>
      </c>
      <c r="C2591" s="237" t="s">
        <v>5648</v>
      </c>
      <c r="D2591" s="199" t="s">
        <v>4048</v>
      </c>
      <c r="E2591" s="199" t="s">
        <v>5649</v>
      </c>
      <c r="F2591" s="244"/>
      <c r="G2591" s="162" t="s">
        <v>385</v>
      </c>
      <c r="H2591" s="242">
        <v>0</v>
      </c>
      <c r="I2591" s="34">
        <v>470000000</v>
      </c>
      <c r="J2591" s="21" t="s">
        <v>1330</v>
      </c>
      <c r="K2591" s="17" t="s">
        <v>1647</v>
      </c>
      <c r="L2591" s="236" t="s">
        <v>3930</v>
      </c>
      <c r="M2591" s="141" t="s">
        <v>383</v>
      </c>
      <c r="N2591" s="364" t="s">
        <v>6116</v>
      </c>
      <c r="O2591" s="3" t="s">
        <v>1382</v>
      </c>
      <c r="P2591" s="7" t="s">
        <v>1354</v>
      </c>
      <c r="Q2591" s="3" t="s">
        <v>1195</v>
      </c>
      <c r="R2591" s="158">
        <v>96</v>
      </c>
      <c r="S2591" s="218">
        <v>11348.8</v>
      </c>
      <c r="T2591" s="254">
        <f t="shared" si="421"/>
        <v>1089484.7999999998</v>
      </c>
      <c r="U2591" s="83">
        <f t="shared" si="394"/>
        <v>1220222.9759999998</v>
      </c>
      <c r="V2591" s="9" t="s">
        <v>1341</v>
      </c>
      <c r="W2591" s="153" t="s">
        <v>1410</v>
      </c>
      <c r="X2591" s="244"/>
    </row>
    <row r="2592" spans="1:24" s="226" customFormat="1" ht="102">
      <c r="A2592" s="9" t="s">
        <v>8412</v>
      </c>
      <c r="B2592" s="3" t="s">
        <v>1332</v>
      </c>
      <c r="C2592" s="237" t="s">
        <v>5650</v>
      </c>
      <c r="D2592" s="199" t="s">
        <v>4048</v>
      </c>
      <c r="E2592" s="199" t="s">
        <v>5651</v>
      </c>
      <c r="F2592" s="244"/>
      <c r="G2592" s="162" t="s">
        <v>385</v>
      </c>
      <c r="H2592" s="242">
        <v>0</v>
      </c>
      <c r="I2592" s="34">
        <v>470000000</v>
      </c>
      <c r="J2592" s="21" t="s">
        <v>1330</v>
      </c>
      <c r="K2592" s="17" t="s">
        <v>1647</v>
      </c>
      <c r="L2592" s="236" t="s">
        <v>3930</v>
      </c>
      <c r="M2592" s="141" t="s">
        <v>383</v>
      </c>
      <c r="N2592" s="364" t="s">
        <v>6116</v>
      </c>
      <c r="O2592" s="3" t="s">
        <v>1382</v>
      </c>
      <c r="P2592" s="7" t="s">
        <v>1354</v>
      </c>
      <c r="Q2592" s="3" t="s">
        <v>1195</v>
      </c>
      <c r="R2592" s="259">
        <v>7</v>
      </c>
      <c r="S2592" s="218">
        <v>9469.15</v>
      </c>
      <c r="T2592" s="254">
        <f t="shared" si="421"/>
        <v>66284.05</v>
      </c>
      <c r="U2592" s="83">
        <f t="shared" si="394"/>
        <v>74238.136000000013</v>
      </c>
      <c r="V2592" s="9" t="s">
        <v>1341</v>
      </c>
      <c r="W2592" s="153" t="s">
        <v>1410</v>
      </c>
      <c r="X2592" s="244"/>
    </row>
    <row r="2593" spans="1:24" s="226" customFormat="1" ht="102">
      <c r="A2593" s="9" t="s">
        <v>8413</v>
      </c>
      <c r="B2593" s="3" t="s">
        <v>1332</v>
      </c>
      <c r="C2593" s="237" t="s">
        <v>5652</v>
      </c>
      <c r="D2593" s="199" t="s">
        <v>4048</v>
      </c>
      <c r="E2593" s="200" t="s">
        <v>5653</v>
      </c>
      <c r="F2593" s="244"/>
      <c r="G2593" s="162" t="s">
        <v>385</v>
      </c>
      <c r="H2593" s="242">
        <v>0</v>
      </c>
      <c r="I2593" s="34">
        <v>470000000</v>
      </c>
      <c r="J2593" s="21" t="s">
        <v>1330</v>
      </c>
      <c r="K2593" s="17" t="s">
        <v>1647</v>
      </c>
      <c r="L2593" s="236" t="s">
        <v>3930</v>
      </c>
      <c r="M2593" s="141" t="s">
        <v>383</v>
      </c>
      <c r="N2593" s="364" t="s">
        <v>6116</v>
      </c>
      <c r="O2593" s="3" t="s">
        <v>1382</v>
      </c>
      <c r="P2593" s="7" t="s">
        <v>1354</v>
      </c>
      <c r="Q2593" s="3" t="s">
        <v>1195</v>
      </c>
      <c r="R2593" s="260">
        <v>5</v>
      </c>
      <c r="S2593" s="218">
        <v>11821.666999999999</v>
      </c>
      <c r="T2593" s="254">
        <f t="shared" si="421"/>
        <v>59108.334999999999</v>
      </c>
      <c r="U2593" s="83">
        <f t="shared" si="394"/>
        <v>66201.335200000001</v>
      </c>
      <c r="V2593" s="9" t="s">
        <v>1341</v>
      </c>
      <c r="W2593" s="153" t="s">
        <v>1410</v>
      </c>
      <c r="X2593" s="244"/>
    </row>
    <row r="2594" spans="1:24" s="226" customFormat="1" ht="102">
      <c r="A2594" s="9" t="s">
        <v>8414</v>
      </c>
      <c r="B2594" s="3" t="s">
        <v>1332</v>
      </c>
      <c r="C2594" s="237" t="s">
        <v>5654</v>
      </c>
      <c r="D2594" s="199" t="s">
        <v>4048</v>
      </c>
      <c r="E2594" s="203" t="s">
        <v>5655</v>
      </c>
      <c r="F2594" s="244"/>
      <c r="G2594" s="162" t="s">
        <v>385</v>
      </c>
      <c r="H2594" s="242">
        <v>0</v>
      </c>
      <c r="I2594" s="34">
        <v>470000000</v>
      </c>
      <c r="J2594" s="21" t="s">
        <v>1330</v>
      </c>
      <c r="K2594" s="17" t="s">
        <v>1647</v>
      </c>
      <c r="L2594" s="236" t="s">
        <v>3930</v>
      </c>
      <c r="M2594" s="141" t="s">
        <v>383</v>
      </c>
      <c r="N2594" s="364" t="s">
        <v>6116</v>
      </c>
      <c r="O2594" s="3" t="s">
        <v>1382</v>
      </c>
      <c r="P2594" s="7" t="s">
        <v>1354</v>
      </c>
      <c r="Q2594" s="3" t="s">
        <v>1195</v>
      </c>
      <c r="R2594" s="260">
        <v>5</v>
      </c>
      <c r="S2594" s="218">
        <v>11703.45</v>
      </c>
      <c r="T2594" s="254">
        <f t="shared" si="421"/>
        <v>58517.25</v>
      </c>
      <c r="U2594" s="83">
        <f t="shared" si="394"/>
        <v>65539.320000000007</v>
      </c>
      <c r="V2594" s="9" t="s">
        <v>1341</v>
      </c>
      <c r="W2594" s="153" t="s">
        <v>1410</v>
      </c>
      <c r="X2594" s="244"/>
    </row>
    <row r="2595" spans="1:24" s="226" customFormat="1" ht="102">
      <c r="A2595" s="9" t="s">
        <v>8415</v>
      </c>
      <c r="B2595" s="3" t="s">
        <v>1332</v>
      </c>
      <c r="C2595" s="237" t="s">
        <v>5656</v>
      </c>
      <c r="D2595" s="199" t="s">
        <v>4048</v>
      </c>
      <c r="E2595" s="203" t="s">
        <v>5657</v>
      </c>
      <c r="F2595" s="244"/>
      <c r="G2595" s="162" t="s">
        <v>385</v>
      </c>
      <c r="H2595" s="242">
        <v>0</v>
      </c>
      <c r="I2595" s="34">
        <v>470000000</v>
      </c>
      <c r="J2595" s="21" t="s">
        <v>1330</v>
      </c>
      <c r="K2595" s="17" t="s">
        <v>1647</v>
      </c>
      <c r="L2595" s="236" t="s">
        <v>3930</v>
      </c>
      <c r="M2595" s="141" t="s">
        <v>383</v>
      </c>
      <c r="N2595" s="364" t="s">
        <v>6116</v>
      </c>
      <c r="O2595" s="3" t="s">
        <v>1382</v>
      </c>
      <c r="P2595" s="7" t="s">
        <v>1354</v>
      </c>
      <c r="Q2595" s="3" t="s">
        <v>1195</v>
      </c>
      <c r="R2595" s="158">
        <v>24</v>
      </c>
      <c r="S2595" s="218">
        <v>11918.599</v>
      </c>
      <c r="T2595" s="254">
        <f t="shared" si="421"/>
        <v>286046.37599999999</v>
      </c>
      <c r="U2595" s="83">
        <f t="shared" si="394"/>
        <v>320371.94112000003</v>
      </c>
      <c r="V2595" s="9" t="s">
        <v>1341</v>
      </c>
      <c r="W2595" s="153" t="s">
        <v>1410</v>
      </c>
      <c r="X2595" s="244"/>
    </row>
    <row r="2596" spans="1:24" s="226" customFormat="1" ht="102">
      <c r="A2596" s="9" t="s">
        <v>8416</v>
      </c>
      <c r="B2596" s="3" t="s">
        <v>1332</v>
      </c>
      <c r="C2596" s="237" t="s">
        <v>5658</v>
      </c>
      <c r="D2596" s="199" t="s">
        <v>4048</v>
      </c>
      <c r="E2596" s="203" t="s">
        <v>5659</v>
      </c>
      <c r="F2596" s="244"/>
      <c r="G2596" s="162" t="s">
        <v>385</v>
      </c>
      <c r="H2596" s="242">
        <v>0</v>
      </c>
      <c r="I2596" s="34">
        <v>470000000</v>
      </c>
      <c r="J2596" s="21" t="s">
        <v>1330</v>
      </c>
      <c r="K2596" s="17" t="s">
        <v>1647</v>
      </c>
      <c r="L2596" s="236" t="s">
        <v>3930</v>
      </c>
      <c r="M2596" s="141" t="s">
        <v>383</v>
      </c>
      <c r="N2596" s="364" t="s">
        <v>6116</v>
      </c>
      <c r="O2596" s="3" t="s">
        <v>1382</v>
      </c>
      <c r="P2596" s="7" t="s">
        <v>1354</v>
      </c>
      <c r="Q2596" s="3" t="s">
        <v>1195</v>
      </c>
      <c r="R2596" s="212">
        <v>5</v>
      </c>
      <c r="S2596" s="218">
        <v>47154.239000000001</v>
      </c>
      <c r="T2596" s="254">
        <f t="shared" si="421"/>
        <v>235771.19500000001</v>
      </c>
      <c r="U2596" s="83">
        <f t="shared" si="394"/>
        <v>264063.73840000003</v>
      </c>
      <c r="V2596" s="9" t="s">
        <v>1341</v>
      </c>
      <c r="W2596" s="153" t="s">
        <v>1410</v>
      </c>
      <c r="X2596" s="244"/>
    </row>
    <row r="2597" spans="1:24" s="226" customFormat="1" ht="102">
      <c r="A2597" s="9" t="s">
        <v>8417</v>
      </c>
      <c r="B2597" s="3" t="s">
        <v>1332</v>
      </c>
      <c r="C2597" s="6" t="s">
        <v>5660</v>
      </c>
      <c r="D2597" s="205" t="s">
        <v>4048</v>
      </c>
      <c r="E2597" s="268" t="s">
        <v>5661</v>
      </c>
      <c r="F2597" s="244"/>
      <c r="G2597" s="162" t="s">
        <v>385</v>
      </c>
      <c r="H2597" s="242">
        <v>0</v>
      </c>
      <c r="I2597" s="34">
        <v>470000000</v>
      </c>
      <c r="J2597" s="21" t="s">
        <v>1330</v>
      </c>
      <c r="K2597" s="17" t="s">
        <v>1647</v>
      </c>
      <c r="L2597" s="236" t="s">
        <v>3930</v>
      </c>
      <c r="M2597" s="141" t="s">
        <v>383</v>
      </c>
      <c r="N2597" s="364" t="s">
        <v>6116</v>
      </c>
      <c r="O2597" s="3" t="s">
        <v>1382</v>
      </c>
      <c r="P2597" s="7" t="s">
        <v>1354</v>
      </c>
      <c r="Q2597" s="3" t="s">
        <v>1195</v>
      </c>
      <c r="R2597" s="212">
        <v>2</v>
      </c>
      <c r="S2597" s="218">
        <v>44196.426999999996</v>
      </c>
      <c r="T2597" s="254">
        <f t="shared" si="421"/>
        <v>88392.853999999992</v>
      </c>
      <c r="U2597" s="83">
        <f t="shared" si="394"/>
        <v>98999.996480000002</v>
      </c>
      <c r="V2597" s="9" t="s">
        <v>1341</v>
      </c>
      <c r="W2597" s="153" t="s">
        <v>1410</v>
      </c>
      <c r="X2597" s="244"/>
    </row>
    <row r="2598" spans="1:24" s="226" customFormat="1" ht="102">
      <c r="A2598" s="9" t="s">
        <v>8418</v>
      </c>
      <c r="B2598" s="3" t="s">
        <v>1332</v>
      </c>
      <c r="C2598" s="237" t="s">
        <v>5640</v>
      </c>
      <c r="D2598" s="205" t="s">
        <v>4048</v>
      </c>
      <c r="E2598" s="268" t="s">
        <v>5662</v>
      </c>
      <c r="F2598" s="244"/>
      <c r="G2598" s="162" t="s">
        <v>385</v>
      </c>
      <c r="H2598" s="242">
        <v>0</v>
      </c>
      <c r="I2598" s="34">
        <v>470000000</v>
      </c>
      <c r="J2598" s="21" t="s">
        <v>1330</v>
      </c>
      <c r="K2598" s="17" t="s">
        <v>1647</v>
      </c>
      <c r="L2598" s="236" t="s">
        <v>3930</v>
      </c>
      <c r="M2598" s="141" t="s">
        <v>383</v>
      </c>
      <c r="N2598" s="364" t="s">
        <v>6116</v>
      </c>
      <c r="O2598" s="3" t="s">
        <v>1382</v>
      </c>
      <c r="P2598" s="7" t="s">
        <v>1354</v>
      </c>
      <c r="Q2598" s="3" t="s">
        <v>1195</v>
      </c>
      <c r="R2598" s="212">
        <v>8</v>
      </c>
      <c r="S2598" s="184">
        <v>48905.945</v>
      </c>
      <c r="T2598" s="254">
        <f t="shared" si="421"/>
        <v>391247.56</v>
      </c>
      <c r="U2598" s="83">
        <f t="shared" si="394"/>
        <v>438197.26720000006</v>
      </c>
      <c r="V2598" s="9" t="s">
        <v>1341</v>
      </c>
      <c r="W2598" s="153" t="s">
        <v>1410</v>
      </c>
      <c r="X2598" s="244"/>
    </row>
    <row r="2599" spans="1:24" s="226" customFormat="1" ht="127.5" customHeight="1">
      <c r="A2599" s="9" t="s">
        <v>8419</v>
      </c>
      <c r="B2599" s="3" t="s">
        <v>1332</v>
      </c>
      <c r="C2599" s="237" t="s">
        <v>5663</v>
      </c>
      <c r="D2599" s="205" t="s">
        <v>4048</v>
      </c>
      <c r="E2599" s="213" t="s">
        <v>5664</v>
      </c>
      <c r="F2599" s="244"/>
      <c r="G2599" s="162" t="s">
        <v>385</v>
      </c>
      <c r="H2599" s="242">
        <v>0</v>
      </c>
      <c r="I2599" s="34">
        <v>470000000</v>
      </c>
      <c r="J2599" s="21" t="s">
        <v>1330</v>
      </c>
      <c r="K2599" s="17" t="s">
        <v>1647</v>
      </c>
      <c r="L2599" s="236" t="s">
        <v>3930</v>
      </c>
      <c r="M2599" s="141" t="s">
        <v>383</v>
      </c>
      <c r="N2599" s="364" t="s">
        <v>6116</v>
      </c>
      <c r="O2599" s="3" t="s">
        <v>1382</v>
      </c>
      <c r="P2599" s="7" t="s">
        <v>1354</v>
      </c>
      <c r="Q2599" s="3" t="s">
        <v>1195</v>
      </c>
      <c r="R2599" s="212">
        <v>18</v>
      </c>
      <c r="S2599" s="218">
        <v>87751.004000000001</v>
      </c>
      <c r="T2599" s="254">
        <f t="shared" si="421"/>
        <v>1579518.0719999999</v>
      </c>
      <c r="U2599" s="83">
        <f t="shared" si="394"/>
        <v>1769060.24064</v>
      </c>
      <c r="V2599" s="9" t="s">
        <v>1341</v>
      </c>
      <c r="W2599" s="153" t="s">
        <v>1410</v>
      </c>
      <c r="X2599" s="244"/>
    </row>
    <row r="2600" spans="1:24" s="226" customFormat="1" ht="102">
      <c r="A2600" s="9" t="s">
        <v>8420</v>
      </c>
      <c r="B2600" s="3" t="s">
        <v>1332</v>
      </c>
      <c r="C2600" s="6" t="s">
        <v>5665</v>
      </c>
      <c r="D2600" s="205" t="s">
        <v>4048</v>
      </c>
      <c r="E2600" s="213" t="s">
        <v>5666</v>
      </c>
      <c r="F2600" s="244"/>
      <c r="G2600" s="162" t="s">
        <v>385</v>
      </c>
      <c r="H2600" s="242">
        <v>0</v>
      </c>
      <c r="I2600" s="34">
        <v>470000000</v>
      </c>
      <c r="J2600" s="21" t="s">
        <v>1330</v>
      </c>
      <c r="K2600" s="17" t="s">
        <v>1647</v>
      </c>
      <c r="L2600" s="236" t="s">
        <v>3930</v>
      </c>
      <c r="M2600" s="141" t="s">
        <v>383</v>
      </c>
      <c r="N2600" s="364" t="s">
        <v>6116</v>
      </c>
      <c r="O2600" s="3" t="s">
        <v>1382</v>
      </c>
      <c r="P2600" s="7" t="s">
        <v>1354</v>
      </c>
      <c r="Q2600" s="3" t="s">
        <v>1195</v>
      </c>
      <c r="R2600" s="212">
        <v>2</v>
      </c>
      <c r="S2600" s="218">
        <v>112305.77600000001</v>
      </c>
      <c r="T2600" s="254">
        <f t="shared" si="421"/>
        <v>224611.55200000003</v>
      </c>
      <c r="U2600" s="83">
        <f t="shared" si="394"/>
        <v>251564.93824000005</v>
      </c>
      <c r="V2600" s="9" t="s">
        <v>1341</v>
      </c>
      <c r="W2600" s="153" t="s">
        <v>1410</v>
      </c>
      <c r="X2600" s="244"/>
    </row>
    <row r="2601" spans="1:24" s="226" customFormat="1" ht="102">
      <c r="A2601" s="9" t="s">
        <v>8421</v>
      </c>
      <c r="B2601" s="3" t="s">
        <v>1332</v>
      </c>
      <c r="C2601" s="237"/>
      <c r="D2601" s="205" t="s">
        <v>4048</v>
      </c>
      <c r="E2601" s="213" t="s">
        <v>5667</v>
      </c>
      <c r="F2601" s="244"/>
      <c r="G2601" s="162" t="s">
        <v>385</v>
      </c>
      <c r="H2601" s="242">
        <v>0</v>
      </c>
      <c r="I2601" s="34">
        <v>470000000</v>
      </c>
      <c r="J2601" s="21" t="s">
        <v>1330</v>
      </c>
      <c r="K2601" s="17" t="s">
        <v>1647</v>
      </c>
      <c r="L2601" s="236" t="s">
        <v>3930</v>
      </c>
      <c r="M2601" s="141" t="s">
        <v>383</v>
      </c>
      <c r="N2601" s="364" t="s">
        <v>6116</v>
      </c>
      <c r="O2601" s="3" t="s">
        <v>1382</v>
      </c>
      <c r="P2601" s="7" t="s">
        <v>1354</v>
      </c>
      <c r="Q2601" s="3" t="s">
        <v>1195</v>
      </c>
      <c r="R2601" s="212">
        <v>10</v>
      </c>
      <c r="S2601" s="218">
        <v>70567.199999999997</v>
      </c>
      <c r="T2601" s="254">
        <f t="shared" si="421"/>
        <v>705672</v>
      </c>
      <c r="U2601" s="83">
        <f t="shared" si="394"/>
        <v>790352.64000000013</v>
      </c>
      <c r="V2601" s="9" t="s">
        <v>1341</v>
      </c>
      <c r="W2601" s="153" t="s">
        <v>1410</v>
      </c>
      <c r="X2601" s="244"/>
    </row>
    <row r="2602" spans="1:24" s="226" customFormat="1" ht="102">
      <c r="A2602" s="9" t="s">
        <v>8422</v>
      </c>
      <c r="B2602" s="3" t="s">
        <v>1332</v>
      </c>
      <c r="C2602" s="237" t="s">
        <v>5668</v>
      </c>
      <c r="D2602" s="205" t="s">
        <v>4048</v>
      </c>
      <c r="E2602" s="213" t="s">
        <v>5669</v>
      </c>
      <c r="F2602" s="244"/>
      <c r="G2602" s="162" t="s">
        <v>385</v>
      </c>
      <c r="H2602" s="242">
        <v>0</v>
      </c>
      <c r="I2602" s="34">
        <v>470000000</v>
      </c>
      <c r="J2602" s="21" t="s">
        <v>1330</v>
      </c>
      <c r="K2602" s="17" t="s">
        <v>1647</v>
      </c>
      <c r="L2602" s="236" t="s">
        <v>3930</v>
      </c>
      <c r="M2602" s="141" t="s">
        <v>383</v>
      </c>
      <c r="N2602" s="364" t="s">
        <v>6116</v>
      </c>
      <c r="O2602" s="3" t="s">
        <v>1382</v>
      </c>
      <c r="P2602" s="7" t="s">
        <v>1354</v>
      </c>
      <c r="Q2602" s="3" t="s">
        <v>1195</v>
      </c>
      <c r="R2602" s="158">
        <v>13</v>
      </c>
      <c r="S2602" s="218">
        <v>19800</v>
      </c>
      <c r="T2602" s="254">
        <f t="shared" si="421"/>
        <v>257400</v>
      </c>
      <c r="U2602" s="83">
        <f t="shared" si="394"/>
        <v>288288</v>
      </c>
      <c r="V2602" s="9" t="s">
        <v>1341</v>
      </c>
      <c r="W2602" s="153" t="s">
        <v>1410</v>
      </c>
      <c r="X2602" s="244"/>
    </row>
    <row r="2603" spans="1:24" s="226" customFormat="1" ht="102">
      <c r="A2603" s="9" t="s">
        <v>8423</v>
      </c>
      <c r="B2603" s="3" t="s">
        <v>1332</v>
      </c>
      <c r="C2603" s="6" t="s">
        <v>5670</v>
      </c>
      <c r="D2603" s="205" t="s">
        <v>4048</v>
      </c>
      <c r="E2603" s="213" t="s">
        <v>5671</v>
      </c>
      <c r="F2603" s="244"/>
      <c r="G2603" s="162" t="s">
        <v>385</v>
      </c>
      <c r="H2603" s="242">
        <v>0</v>
      </c>
      <c r="I2603" s="34">
        <v>470000000</v>
      </c>
      <c r="J2603" s="21" t="s">
        <v>1330</v>
      </c>
      <c r="K2603" s="17" t="s">
        <v>1647</v>
      </c>
      <c r="L2603" s="236" t="s">
        <v>3930</v>
      </c>
      <c r="M2603" s="141" t="s">
        <v>383</v>
      </c>
      <c r="N2603" s="364" t="s">
        <v>6116</v>
      </c>
      <c r="O2603" s="3" t="s">
        <v>1382</v>
      </c>
      <c r="P2603" s="7" t="s">
        <v>1354</v>
      </c>
      <c r="Q2603" s="3" t="s">
        <v>1195</v>
      </c>
      <c r="R2603" s="158">
        <v>8</v>
      </c>
      <c r="S2603" s="218">
        <v>400000</v>
      </c>
      <c r="T2603" s="254">
        <f t="shared" si="421"/>
        <v>3200000</v>
      </c>
      <c r="U2603" s="83">
        <f t="shared" si="394"/>
        <v>3584000.0000000005</v>
      </c>
      <c r="V2603" s="9" t="s">
        <v>1341</v>
      </c>
      <c r="W2603" s="153" t="s">
        <v>1410</v>
      </c>
      <c r="X2603" s="244"/>
    </row>
    <row r="2604" spans="1:24" s="226" customFormat="1" ht="114.75" customHeight="1">
      <c r="A2604" s="9" t="s">
        <v>8424</v>
      </c>
      <c r="B2604" s="3" t="s">
        <v>1332</v>
      </c>
      <c r="C2604" s="237" t="s">
        <v>5665</v>
      </c>
      <c r="D2604" s="205" t="s">
        <v>4048</v>
      </c>
      <c r="E2604" s="213" t="s">
        <v>5672</v>
      </c>
      <c r="F2604" s="244"/>
      <c r="G2604" s="162" t="s">
        <v>385</v>
      </c>
      <c r="H2604" s="242">
        <v>0</v>
      </c>
      <c r="I2604" s="34">
        <v>470000000</v>
      </c>
      <c r="J2604" s="21" t="s">
        <v>1330</v>
      </c>
      <c r="K2604" s="17" t="s">
        <v>1647</v>
      </c>
      <c r="L2604" s="236" t="s">
        <v>3930</v>
      </c>
      <c r="M2604" s="141" t="s">
        <v>383</v>
      </c>
      <c r="N2604" s="364" t="s">
        <v>6116</v>
      </c>
      <c r="O2604" s="3" t="s">
        <v>1382</v>
      </c>
      <c r="P2604" s="7" t="s">
        <v>1354</v>
      </c>
      <c r="Q2604" s="3" t="s">
        <v>1195</v>
      </c>
      <c r="R2604" s="158">
        <v>12</v>
      </c>
      <c r="S2604" s="218">
        <v>14000</v>
      </c>
      <c r="T2604" s="254">
        <f t="shared" si="421"/>
        <v>168000</v>
      </c>
      <c r="U2604" s="83">
        <f t="shared" si="394"/>
        <v>188160.00000000003</v>
      </c>
      <c r="V2604" s="9" t="s">
        <v>1341</v>
      </c>
      <c r="W2604" s="153" t="s">
        <v>1410</v>
      </c>
      <c r="X2604" s="244"/>
    </row>
    <row r="2605" spans="1:24" s="226" customFormat="1" ht="127.5" customHeight="1">
      <c r="A2605" s="9" t="s">
        <v>8425</v>
      </c>
      <c r="B2605" s="3" t="s">
        <v>1332</v>
      </c>
      <c r="C2605" s="237" t="s">
        <v>5640</v>
      </c>
      <c r="D2605" s="205" t="s">
        <v>4048</v>
      </c>
      <c r="E2605" s="213" t="s">
        <v>5673</v>
      </c>
      <c r="F2605" s="244"/>
      <c r="G2605" s="162" t="s">
        <v>385</v>
      </c>
      <c r="H2605" s="242">
        <v>0</v>
      </c>
      <c r="I2605" s="34">
        <v>470000000</v>
      </c>
      <c r="J2605" s="21" t="s">
        <v>1330</v>
      </c>
      <c r="K2605" s="17" t="s">
        <v>1647</v>
      </c>
      <c r="L2605" s="236" t="s">
        <v>3930</v>
      </c>
      <c r="M2605" s="141" t="s">
        <v>383</v>
      </c>
      <c r="N2605" s="364" t="s">
        <v>6116</v>
      </c>
      <c r="O2605" s="3" t="s">
        <v>1382</v>
      </c>
      <c r="P2605" s="7" t="s">
        <v>1354</v>
      </c>
      <c r="Q2605" s="3" t="s">
        <v>1195</v>
      </c>
      <c r="R2605" s="158">
        <v>8</v>
      </c>
      <c r="S2605" s="218">
        <v>71500</v>
      </c>
      <c r="T2605" s="254">
        <f t="shared" si="421"/>
        <v>572000</v>
      </c>
      <c r="U2605" s="83">
        <f t="shared" si="394"/>
        <v>640640.00000000012</v>
      </c>
      <c r="V2605" s="9" t="s">
        <v>1341</v>
      </c>
      <c r="W2605" s="153" t="s">
        <v>1410</v>
      </c>
      <c r="X2605" s="244"/>
    </row>
    <row r="2606" spans="1:24" s="226" customFormat="1" ht="102">
      <c r="A2606" s="9" t="s">
        <v>8426</v>
      </c>
      <c r="B2606" s="3" t="s">
        <v>1332</v>
      </c>
      <c r="C2606" s="237" t="s">
        <v>5674</v>
      </c>
      <c r="D2606" s="205" t="s">
        <v>4048</v>
      </c>
      <c r="E2606" s="200" t="s">
        <v>5675</v>
      </c>
      <c r="F2606" s="244"/>
      <c r="G2606" s="162" t="s">
        <v>385</v>
      </c>
      <c r="H2606" s="242">
        <v>0</v>
      </c>
      <c r="I2606" s="34">
        <v>470000000</v>
      </c>
      <c r="J2606" s="21" t="s">
        <v>1330</v>
      </c>
      <c r="K2606" s="17" t="s">
        <v>1647</v>
      </c>
      <c r="L2606" s="236" t="s">
        <v>3930</v>
      </c>
      <c r="M2606" s="141" t="s">
        <v>383</v>
      </c>
      <c r="N2606" s="364" t="s">
        <v>6116</v>
      </c>
      <c r="O2606" s="3" t="s">
        <v>1382</v>
      </c>
      <c r="P2606" s="7" t="s">
        <v>1354</v>
      </c>
      <c r="Q2606" s="3" t="s">
        <v>1195</v>
      </c>
      <c r="R2606" s="158">
        <v>10</v>
      </c>
      <c r="S2606" s="218">
        <v>15500</v>
      </c>
      <c r="T2606" s="254">
        <f t="shared" si="421"/>
        <v>155000</v>
      </c>
      <c r="U2606" s="83">
        <f t="shared" si="394"/>
        <v>173600.00000000003</v>
      </c>
      <c r="V2606" s="9" t="s">
        <v>1341</v>
      </c>
      <c r="W2606" s="153" t="s">
        <v>1410</v>
      </c>
      <c r="X2606" s="244"/>
    </row>
    <row r="2607" spans="1:24" s="226" customFormat="1" ht="102">
      <c r="A2607" s="9" t="s">
        <v>8427</v>
      </c>
      <c r="B2607" s="3" t="s">
        <v>1332</v>
      </c>
      <c r="C2607" s="237" t="s">
        <v>5676</v>
      </c>
      <c r="D2607" s="205" t="s">
        <v>4048</v>
      </c>
      <c r="E2607" s="213" t="s">
        <v>5677</v>
      </c>
      <c r="F2607" s="244"/>
      <c r="G2607" s="162" t="s">
        <v>385</v>
      </c>
      <c r="H2607" s="242">
        <v>0</v>
      </c>
      <c r="I2607" s="34">
        <v>470000000</v>
      </c>
      <c r="J2607" s="21" t="s">
        <v>1330</v>
      </c>
      <c r="K2607" s="17" t="s">
        <v>1647</v>
      </c>
      <c r="L2607" s="236" t="s">
        <v>3930</v>
      </c>
      <c r="M2607" s="141" t="s">
        <v>383</v>
      </c>
      <c r="N2607" s="364" t="s">
        <v>6116</v>
      </c>
      <c r="O2607" s="3" t="s">
        <v>1382</v>
      </c>
      <c r="P2607" s="7" t="s">
        <v>1354</v>
      </c>
      <c r="Q2607" s="3" t="s">
        <v>1195</v>
      </c>
      <c r="R2607" s="158">
        <v>5</v>
      </c>
      <c r="S2607" s="218">
        <v>30000</v>
      </c>
      <c r="T2607" s="254">
        <f t="shared" si="421"/>
        <v>150000</v>
      </c>
      <c r="U2607" s="83">
        <f t="shared" si="394"/>
        <v>168000.00000000003</v>
      </c>
      <c r="V2607" s="9" t="s">
        <v>1341</v>
      </c>
      <c r="W2607" s="153" t="s">
        <v>1410</v>
      </c>
      <c r="X2607" s="244"/>
    </row>
    <row r="2608" spans="1:24" s="226" customFormat="1" ht="102">
      <c r="A2608" s="9" t="s">
        <v>8428</v>
      </c>
      <c r="B2608" s="3" t="s">
        <v>1332</v>
      </c>
      <c r="C2608" s="6" t="s">
        <v>5678</v>
      </c>
      <c r="D2608" s="205" t="s">
        <v>4048</v>
      </c>
      <c r="E2608" s="213" t="s">
        <v>5679</v>
      </c>
      <c r="F2608" s="244"/>
      <c r="G2608" s="162" t="s">
        <v>385</v>
      </c>
      <c r="H2608" s="242">
        <v>0</v>
      </c>
      <c r="I2608" s="34">
        <v>470000000</v>
      </c>
      <c r="J2608" s="21" t="s">
        <v>1330</v>
      </c>
      <c r="K2608" s="17" t="s">
        <v>1647</v>
      </c>
      <c r="L2608" s="236" t="s">
        <v>3930</v>
      </c>
      <c r="M2608" s="141" t="s">
        <v>383</v>
      </c>
      <c r="N2608" s="364" t="s">
        <v>6116</v>
      </c>
      <c r="O2608" s="3" t="s">
        <v>1382</v>
      </c>
      <c r="P2608" s="7" t="s">
        <v>1354</v>
      </c>
      <c r="Q2608" s="3" t="s">
        <v>1195</v>
      </c>
      <c r="R2608" s="158">
        <v>2</v>
      </c>
      <c r="S2608" s="218">
        <v>72700</v>
      </c>
      <c r="T2608" s="254">
        <f t="shared" si="421"/>
        <v>145400</v>
      </c>
      <c r="U2608" s="83">
        <f t="shared" si="394"/>
        <v>162848.00000000003</v>
      </c>
      <c r="V2608" s="9" t="s">
        <v>1341</v>
      </c>
      <c r="W2608" s="153" t="s">
        <v>1410</v>
      </c>
      <c r="X2608" s="244"/>
    </row>
    <row r="2609" spans="1:24" s="226" customFormat="1" ht="102">
      <c r="A2609" s="9" t="s">
        <v>8429</v>
      </c>
      <c r="B2609" s="3" t="s">
        <v>1332</v>
      </c>
      <c r="C2609" s="237" t="s">
        <v>5680</v>
      </c>
      <c r="D2609" s="269" t="s">
        <v>5681</v>
      </c>
      <c r="E2609" s="213" t="s">
        <v>5682</v>
      </c>
      <c r="F2609" s="244"/>
      <c r="G2609" s="162" t="s">
        <v>385</v>
      </c>
      <c r="H2609" s="242">
        <v>0</v>
      </c>
      <c r="I2609" s="34">
        <v>470000000</v>
      </c>
      <c r="J2609" s="21" t="s">
        <v>1330</v>
      </c>
      <c r="K2609" s="17" t="s">
        <v>1647</v>
      </c>
      <c r="L2609" s="236" t="s">
        <v>3930</v>
      </c>
      <c r="M2609" s="141" t="s">
        <v>383</v>
      </c>
      <c r="N2609" s="364" t="s">
        <v>6116</v>
      </c>
      <c r="O2609" s="3" t="s">
        <v>1382</v>
      </c>
      <c r="P2609" s="7" t="s">
        <v>1354</v>
      </c>
      <c r="Q2609" s="3" t="s">
        <v>1195</v>
      </c>
      <c r="R2609" s="158">
        <v>40</v>
      </c>
      <c r="S2609" s="248">
        <v>3700</v>
      </c>
      <c r="T2609" s="254">
        <f t="shared" si="421"/>
        <v>148000</v>
      </c>
      <c r="U2609" s="83">
        <f t="shared" si="394"/>
        <v>165760.00000000003</v>
      </c>
      <c r="V2609" s="9" t="s">
        <v>1341</v>
      </c>
      <c r="W2609" s="153" t="s">
        <v>1410</v>
      </c>
      <c r="X2609" s="244"/>
    </row>
    <row r="2610" spans="1:24" s="226" customFormat="1" ht="102">
      <c r="A2610" s="9" t="s">
        <v>8430</v>
      </c>
      <c r="B2610" s="3" t="s">
        <v>1332</v>
      </c>
      <c r="C2610" s="237" t="s">
        <v>5683</v>
      </c>
      <c r="D2610" s="269" t="s">
        <v>5681</v>
      </c>
      <c r="E2610" s="213" t="s">
        <v>5684</v>
      </c>
      <c r="F2610" s="244"/>
      <c r="G2610" s="162" t="s">
        <v>385</v>
      </c>
      <c r="H2610" s="242">
        <v>0</v>
      </c>
      <c r="I2610" s="34">
        <v>470000000</v>
      </c>
      <c r="J2610" s="21" t="s">
        <v>1330</v>
      </c>
      <c r="K2610" s="17" t="s">
        <v>1647</v>
      </c>
      <c r="L2610" s="236" t="s">
        <v>3930</v>
      </c>
      <c r="M2610" s="141" t="s">
        <v>383</v>
      </c>
      <c r="N2610" s="364" t="s">
        <v>6116</v>
      </c>
      <c r="O2610" s="3" t="s">
        <v>1382</v>
      </c>
      <c r="P2610" s="7" t="s">
        <v>1354</v>
      </c>
      <c r="Q2610" s="3" t="s">
        <v>1195</v>
      </c>
      <c r="R2610" s="158">
        <v>60</v>
      </c>
      <c r="S2610" s="248">
        <v>6600</v>
      </c>
      <c r="T2610" s="254">
        <f t="shared" si="421"/>
        <v>396000</v>
      </c>
      <c r="U2610" s="83">
        <f t="shared" si="394"/>
        <v>443520.00000000006</v>
      </c>
      <c r="V2610" s="9" t="s">
        <v>1341</v>
      </c>
      <c r="W2610" s="153" t="s">
        <v>1410</v>
      </c>
      <c r="X2610" s="244"/>
    </row>
    <row r="2611" spans="1:24" s="226" customFormat="1" ht="102">
      <c r="A2611" s="9" t="s">
        <v>8431</v>
      </c>
      <c r="B2611" s="3" t="s">
        <v>1332</v>
      </c>
      <c r="C2611" s="237" t="s">
        <v>5685</v>
      </c>
      <c r="D2611" s="269" t="s">
        <v>5686</v>
      </c>
      <c r="E2611" s="213" t="s">
        <v>5687</v>
      </c>
      <c r="F2611" s="244"/>
      <c r="G2611" s="162" t="s">
        <v>385</v>
      </c>
      <c r="H2611" s="242">
        <v>0</v>
      </c>
      <c r="I2611" s="34">
        <v>470000000</v>
      </c>
      <c r="J2611" s="21" t="s">
        <v>1330</v>
      </c>
      <c r="K2611" s="17" t="s">
        <v>1647</v>
      </c>
      <c r="L2611" s="236" t="s">
        <v>3930</v>
      </c>
      <c r="M2611" s="141" t="s">
        <v>383</v>
      </c>
      <c r="N2611" s="364" t="s">
        <v>6116</v>
      </c>
      <c r="O2611" s="3" t="s">
        <v>1382</v>
      </c>
      <c r="P2611" s="7" t="s">
        <v>1354</v>
      </c>
      <c r="Q2611" s="3" t="s">
        <v>1195</v>
      </c>
      <c r="R2611" s="158">
        <v>80</v>
      </c>
      <c r="S2611" s="248">
        <v>8200</v>
      </c>
      <c r="T2611" s="254">
        <f t="shared" si="421"/>
        <v>656000</v>
      </c>
      <c r="U2611" s="83">
        <f t="shared" si="394"/>
        <v>734720.00000000012</v>
      </c>
      <c r="V2611" s="9" t="s">
        <v>1341</v>
      </c>
      <c r="W2611" s="153" t="s">
        <v>1410</v>
      </c>
      <c r="X2611" s="244"/>
    </row>
    <row r="2612" spans="1:24" s="226" customFormat="1" ht="102">
      <c r="A2612" s="9" t="s">
        <v>8432</v>
      </c>
      <c r="B2612" s="3" t="s">
        <v>1332</v>
      </c>
      <c r="C2612" s="237" t="s">
        <v>5688</v>
      </c>
      <c r="D2612" s="269" t="s">
        <v>5681</v>
      </c>
      <c r="E2612" s="213" t="s">
        <v>5689</v>
      </c>
      <c r="F2612" s="244"/>
      <c r="G2612" s="162" t="s">
        <v>385</v>
      </c>
      <c r="H2612" s="242">
        <v>0</v>
      </c>
      <c r="I2612" s="34">
        <v>470000000</v>
      </c>
      <c r="J2612" s="21" t="s">
        <v>1330</v>
      </c>
      <c r="K2612" s="17" t="s">
        <v>1647</v>
      </c>
      <c r="L2612" s="236" t="s">
        <v>3930</v>
      </c>
      <c r="M2612" s="141" t="s">
        <v>383</v>
      </c>
      <c r="N2612" s="364" t="s">
        <v>6116</v>
      </c>
      <c r="O2612" s="3" t="s">
        <v>1382</v>
      </c>
      <c r="P2612" s="7" t="s">
        <v>1354</v>
      </c>
      <c r="Q2612" s="3" t="s">
        <v>1195</v>
      </c>
      <c r="R2612" s="158">
        <v>20</v>
      </c>
      <c r="S2612" s="248">
        <v>9300</v>
      </c>
      <c r="T2612" s="254">
        <f t="shared" si="421"/>
        <v>186000</v>
      </c>
      <c r="U2612" s="83">
        <f t="shared" si="394"/>
        <v>208320.00000000003</v>
      </c>
      <c r="V2612" s="9" t="s">
        <v>1341</v>
      </c>
      <c r="W2612" s="153" t="s">
        <v>1410</v>
      </c>
      <c r="X2612" s="244"/>
    </row>
    <row r="2613" spans="1:24" s="226" customFormat="1" ht="102">
      <c r="A2613" s="9" t="s">
        <v>8433</v>
      </c>
      <c r="B2613" s="3" t="s">
        <v>1332</v>
      </c>
      <c r="C2613" s="237" t="s">
        <v>5690</v>
      </c>
      <c r="D2613" s="269" t="s">
        <v>5681</v>
      </c>
      <c r="E2613" s="213" t="s">
        <v>5691</v>
      </c>
      <c r="F2613" s="244"/>
      <c r="G2613" s="162" t="s">
        <v>385</v>
      </c>
      <c r="H2613" s="242">
        <v>0</v>
      </c>
      <c r="I2613" s="34">
        <v>470000000</v>
      </c>
      <c r="J2613" s="21" t="s">
        <v>1330</v>
      </c>
      <c r="K2613" s="17" t="s">
        <v>1647</v>
      </c>
      <c r="L2613" s="236" t="s">
        <v>3930</v>
      </c>
      <c r="M2613" s="141" t="s">
        <v>383</v>
      </c>
      <c r="N2613" s="364" t="s">
        <v>6116</v>
      </c>
      <c r="O2613" s="3" t="s">
        <v>1382</v>
      </c>
      <c r="P2613" s="7" t="s">
        <v>1354</v>
      </c>
      <c r="Q2613" s="3" t="s">
        <v>1195</v>
      </c>
      <c r="R2613" s="158">
        <v>90</v>
      </c>
      <c r="S2613" s="248">
        <v>7181</v>
      </c>
      <c r="T2613" s="254">
        <f t="shared" si="421"/>
        <v>646290</v>
      </c>
      <c r="U2613" s="83">
        <f t="shared" si="394"/>
        <v>723844.8</v>
      </c>
      <c r="V2613" s="9" t="s">
        <v>1341</v>
      </c>
      <c r="W2613" s="153" t="s">
        <v>1410</v>
      </c>
      <c r="X2613" s="244"/>
    </row>
    <row r="2614" spans="1:24" s="226" customFormat="1" ht="102">
      <c r="A2614" s="9" t="s">
        <v>8434</v>
      </c>
      <c r="B2614" s="3" t="s">
        <v>1332</v>
      </c>
      <c r="C2614" s="237" t="s">
        <v>5692</v>
      </c>
      <c r="D2614" s="269" t="s">
        <v>5686</v>
      </c>
      <c r="E2614" s="213" t="s">
        <v>5693</v>
      </c>
      <c r="F2614" s="244"/>
      <c r="G2614" s="162" t="s">
        <v>385</v>
      </c>
      <c r="H2614" s="242">
        <v>0</v>
      </c>
      <c r="I2614" s="34">
        <v>470000000</v>
      </c>
      <c r="J2614" s="21" t="s">
        <v>1330</v>
      </c>
      <c r="K2614" s="17" t="s">
        <v>1647</v>
      </c>
      <c r="L2614" s="236" t="s">
        <v>3930</v>
      </c>
      <c r="M2614" s="141" t="s">
        <v>383</v>
      </c>
      <c r="N2614" s="364" t="s">
        <v>6116</v>
      </c>
      <c r="O2614" s="3" t="s">
        <v>1382</v>
      </c>
      <c r="P2614" s="7" t="s">
        <v>1354</v>
      </c>
      <c r="Q2614" s="3" t="s">
        <v>1195</v>
      </c>
      <c r="R2614" s="158">
        <v>100</v>
      </c>
      <c r="S2614" s="248">
        <v>3300</v>
      </c>
      <c r="T2614" s="254">
        <f t="shared" si="421"/>
        <v>330000</v>
      </c>
      <c r="U2614" s="83">
        <f t="shared" si="394"/>
        <v>369600.00000000006</v>
      </c>
      <c r="V2614" s="9" t="s">
        <v>1341</v>
      </c>
      <c r="W2614" s="153" t="s">
        <v>1410</v>
      </c>
      <c r="X2614" s="244"/>
    </row>
    <row r="2615" spans="1:24" s="226" customFormat="1" ht="102">
      <c r="A2615" s="9" t="s">
        <v>8435</v>
      </c>
      <c r="B2615" s="3" t="s">
        <v>1332</v>
      </c>
      <c r="C2615" s="220" t="s">
        <v>5694</v>
      </c>
      <c r="D2615" s="203" t="s">
        <v>4051</v>
      </c>
      <c r="E2615" s="199" t="s">
        <v>5695</v>
      </c>
      <c r="F2615" s="244"/>
      <c r="G2615" s="162" t="s">
        <v>385</v>
      </c>
      <c r="H2615" s="242">
        <v>0</v>
      </c>
      <c r="I2615" s="34">
        <v>470000000</v>
      </c>
      <c r="J2615" s="21" t="s">
        <v>1330</v>
      </c>
      <c r="K2615" s="17" t="s">
        <v>1647</v>
      </c>
      <c r="L2615" s="236" t="s">
        <v>3930</v>
      </c>
      <c r="M2615" s="141" t="s">
        <v>383</v>
      </c>
      <c r="N2615" s="364" t="s">
        <v>6116</v>
      </c>
      <c r="O2615" s="3" t="s">
        <v>1382</v>
      </c>
      <c r="P2615" s="7" t="s">
        <v>1354</v>
      </c>
      <c r="Q2615" s="3" t="s">
        <v>1195</v>
      </c>
      <c r="R2615" s="158">
        <v>12</v>
      </c>
      <c r="S2615" s="102">
        <v>7565.866</v>
      </c>
      <c r="T2615" s="254">
        <f t="shared" si="421"/>
        <v>90790.391999999993</v>
      </c>
      <c r="U2615" s="83">
        <f t="shared" si="394"/>
        <v>101685.23904</v>
      </c>
      <c r="V2615" s="9" t="s">
        <v>1341</v>
      </c>
      <c r="W2615" s="153" t="s">
        <v>1410</v>
      </c>
      <c r="X2615" s="244"/>
    </row>
    <row r="2616" spans="1:24" s="226" customFormat="1" ht="102">
      <c r="A2616" s="9" t="s">
        <v>8436</v>
      </c>
      <c r="B2616" s="3" t="s">
        <v>1332</v>
      </c>
      <c r="C2616" s="220" t="s">
        <v>5696</v>
      </c>
      <c r="D2616" s="203" t="s">
        <v>4051</v>
      </c>
      <c r="E2616" s="199" t="s">
        <v>5697</v>
      </c>
      <c r="F2616" s="244"/>
      <c r="G2616" s="162" t="s">
        <v>385</v>
      </c>
      <c r="H2616" s="242">
        <v>0</v>
      </c>
      <c r="I2616" s="34">
        <v>470000000</v>
      </c>
      <c r="J2616" s="21" t="s">
        <v>1330</v>
      </c>
      <c r="K2616" s="17" t="s">
        <v>1647</v>
      </c>
      <c r="L2616" s="236" t="s">
        <v>3930</v>
      </c>
      <c r="M2616" s="141" t="s">
        <v>383</v>
      </c>
      <c r="N2616" s="364" t="s">
        <v>6116</v>
      </c>
      <c r="O2616" s="3" t="s">
        <v>1382</v>
      </c>
      <c r="P2616" s="7" t="s">
        <v>1354</v>
      </c>
      <c r="Q2616" s="3" t="s">
        <v>1195</v>
      </c>
      <c r="R2616" s="158">
        <v>50</v>
      </c>
      <c r="S2616" s="102">
        <v>9693.7610000000004</v>
      </c>
      <c r="T2616" s="254">
        <f t="shared" si="421"/>
        <v>484688.05000000005</v>
      </c>
      <c r="U2616" s="83">
        <f t="shared" si="394"/>
        <v>542850.61600000015</v>
      </c>
      <c r="V2616" s="9" t="s">
        <v>1341</v>
      </c>
      <c r="W2616" s="153" t="s">
        <v>1410</v>
      </c>
      <c r="X2616" s="244"/>
    </row>
    <row r="2617" spans="1:24" s="226" customFormat="1" ht="102">
      <c r="A2617" s="9" t="s">
        <v>8437</v>
      </c>
      <c r="B2617" s="3" t="s">
        <v>1332</v>
      </c>
      <c r="C2617" s="220" t="s">
        <v>5698</v>
      </c>
      <c r="D2617" s="203" t="s">
        <v>4051</v>
      </c>
      <c r="E2617" s="199" t="s">
        <v>5699</v>
      </c>
      <c r="F2617" s="244"/>
      <c r="G2617" s="162" t="s">
        <v>385</v>
      </c>
      <c r="H2617" s="242">
        <v>0</v>
      </c>
      <c r="I2617" s="34">
        <v>470000000</v>
      </c>
      <c r="J2617" s="21" t="s">
        <v>1330</v>
      </c>
      <c r="K2617" s="17" t="s">
        <v>1647</v>
      </c>
      <c r="L2617" s="236" t="s">
        <v>3930</v>
      </c>
      <c r="M2617" s="141" t="s">
        <v>383</v>
      </c>
      <c r="N2617" s="364" t="s">
        <v>6116</v>
      </c>
      <c r="O2617" s="3" t="s">
        <v>1382</v>
      </c>
      <c r="P2617" s="7" t="s">
        <v>1354</v>
      </c>
      <c r="Q2617" s="3" t="s">
        <v>1195</v>
      </c>
      <c r="R2617" s="158">
        <v>28</v>
      </c>
      <c r="S2617" s="102">
        <v>11821.655999999999</v>
      </c>
      <c r="T2617" s="254">
        <f t="shared" si="421"/>
        <v>331006.36799999996</v>
      </c>
      <c r="U2617" s="83">
        <f t="shared" si="394"/>
        <v>370727.13215999998</v>
      </c>
      <c r="V2617" s="9" t="s">
        <v>1341</v>
      </c>
      <c r="W2617" s="153" t="s">
        <v>1410</v>
      </c>
      <c r="X2617" s="244"/>
    </row>
    <row r="2618" spans="1:24" s="226" customFormat="1" ht="102">
      <c r="A2618" s="9" t="s">
        <v>8438</v>
      </c>
      <c r="B2618" s="3" t="s">
        <v>1332</v>
      </c>
      <c r="C2618" s="220" t="s">
        <v>5700</v>
      </c>
      <c r="D2618" s="203" t="s">
        <v>4051</v>
      </c>
      <c r="E2618" s="199" t="s">
        <v>5701</v>
      </c>
      <c r="F2618" s="244"/>
      <c r="G2618" s="162" t="s">
        <v>385</v>
      </c>
      <c r="H2618" s="242">
        <v>0</v>
      </c>
      <c r="I2618" s="34">
        <v>470000000</v>
      </c>
      <c r="J2618" s="21" t="s">
        <v>1330</v>
      </c>
      <c r="K2618" s="17" t="s">
        <v>1647</v>
      </c>
      <c r="L2618" s="236" t="s">
        <v>3930</v>
      </c>
      <c r="M2618" s="141" t="s">
        <v>383</v>
      </c>
      <c r="N2618" s="364" t="s">
        <v>6116</v>
      </c>
      <c r="O2618" s="3" t="s">
        <v>1382</v>
      </c>
      <c r="P2618" s="7" t="s">
        <v>1354</v>
      </c>
      <c r="Q2618" s="3" t="s">
        <v>1195</v>
      </c>
      <c r="R2618" s="158">
        <v>10</v>
      </c>
      <c r="S2618" s="102">
        <v>21078.024000000001</v>
      </c>
      <c r="T2618" s="254">
        <f t="shared" si="421"/>
        <v>210780.24000000002</v>
      </c>
      <c r="U2618" s="83">
        <f t="shared" si="394"/>
        <v>236073.86880000005</v>
      </c>
      <c r="V2618" s="9" t="s">
        <v>1341</v>
      </c>
      <c r="W2618" s="153" t="s">
        <v>1410</v>
      </c>
      <c r="X2618" s="244"/>
    </row>
    <row r="2619" spans="1:24" s="226" customFormat="1" ht="102">
      <c r="A2619" s="9" t="s">
        <v>8439</v>
      </c>
      <c r="B2619" s="3" t="s">
        <v>1332</v>
      </c>
      <c r="C2619" s="220" t="s">
        <v>4050</v>
      </c>
      <c r="D2619" s="203" t="s">
        <v>4051</v>
      </c>
      <c r="E2619" s="199" t="s">
        <v>4052</v>
      </c>
      <c r="F2619" s="244"/>
      <c r="G2619" s="162" t="s">
        <v>385</v>
      </c>
      <c r="H2619" s="242">
        <v>0</v>
      </c>
      <c r="I2619" s="34">
        <v>470000000</v>
      </c>
      <c r="J2619" s="21" t="s">
        <v>1330</v>
      </c>
      <c r="K2619" s="17" t="s">
        <v>1647</v>
      </c>
      <c r="L2619" s="236" t="s">
        <v>3930</v>
      </c>
      <c r="M2619" s="141" t="s">
        <v>383</v>
      </c>
      <c r="N2619" s="364" t="s">
        <v>6116</v>
      </c>
      <c r="O2619" s="3" t="s">
        <v>1382</v>
      </c>
      <c r="P2619" s="7" t="s">
        <v>1354</v>
      </c>
      <c r="Q2619" s="3" t="s">
        <v>1195</v>
      </c>
      <c r="R2619" s="158">
        <v>200</v>
      </c>
      <c r="S2619" s="102">
        <v>26953.388000000003</v>
      </c>
      <c r="T2619" s="254">
        <f t="shared" si="421"/>
        <v>5390677.6000000006</v>
      </c>
      <c r="U2619" s="83">
        <f t="shared" ref="U2619:U2682" si="422">T2619*1.12</f>
        <v>6037558.9120000014</v>
      </c>
      <c r="V2619" s="9" t="s">
        <v>1341</v>
      </c>
      <c r="W2619" s="153" t="s">
        <v>1410</v>
      </c>
      <c r="X2619" s="244"/>
    </row>
    <row r="2620" spans="1:24" s="226" customFormat="1" ht="102">
      <c r="A2620" s="9" t="s">
        <v>8440</v>
      </c>
      <c r="B2620" s="3" t="s">
        <v>1332</v>
      </c>
      <c r="C2620" s="11" t="s">
        <v>10369</v>
      </c>
      <c r="D2620" s="203" t="s">
        <v>4051</v>
      </c>
      <c r="E2620" s="199" t="s">
        <v>5702</v>
      </c>
      <c r="F2620" s="244"/>
      <c r="G2620" s="162" t="s">
        <v>385</v>
      </c>
      <c r="H2620" s="242">
        <v>0</v>
      </c>
      <c r="I2620" s="34">
        <v>470000000</v>
      </c>
      <c r="J2620" s="21" t="s">
        <v>1330</v>
      </c>
      <c r="K2620" s="17" t="s">
        <v>1647</v>
      </c>
      <c r="L2620" s="236" t="s">
        <v>3930</v>
      </c>
      <c r="M2620" s="141" t="s">
        <v>383</v>
      </c>
      <c r="N2620" s="364" t="s">
        <v>6116</v>
      </c>
      <c r="O2620" s="3" t="s">
        <v>1382</v>
      </c>
      <c r="P2620" s="7" t="s">
        <v>1354</v>
      </c>
      <c r="Q2620" s="3" t="s">
        <v>1195</v>
      </c>
      <c r="R2620" s="212">
        <v>20</v>
      </c>
      <c r="S2620" s="102">
        <v>29790.584999999999</v>
      </c>
      <c r="T2620" s="254">
        <f t="shared" si="421"/>
        <v>595811.69999999995</v>
      </c>
      <c r="U2620" s="83">
        <f t="shared" si="422"/>
        <v>667309.10400000005</v>
      </c>
      <c r="V2620" s="9" t="s">
        <v>1341</v>
      </c>
      <c r="W2620" s="153" t="s">
        <v>1410</v>
      </c>
      <c r="X2620" s="244"/>
    </row>
    <row r="2621" spans="1:24" s="226" customFormat="1" ht="102">
      <c r="A2621" s="9" t="s">
        <v>8441</v>
      </c>
      <c r="B2621" s="3" t="s">
        <v>1332</v>
      </c>
      <c r="C2621" s="237" t="s">
        <v>8870</v>
      </c>
      <c r="D2621" s="199" t="s">
        <v>5703</v>
      </c>
      <c r="E2621" s="199" t="s">
        <v>5704</v>
      </c>
      <c r="F2621" s="244"/>
      <c r="G2621" s="162" t="s">
        <v>384</v>
      </c>
      <c r="H2621" s="242">
        <v>0</v>
      </c>
      <c r="I2621" s="34">
        <v>470000000</v>
      </c>
      <c r="J2621" s="21" t="s">
        <v>1330</v>
      </c>
      <c r="K2621" s="17" t="s">
        <v>1647</v>
      </c>
      <c r="L2621" s="236" t="s">
        <v>3930</v>
      </c>
      <c r="M2621" s="141" t="s">
        <v>383</v>
      </c>
      <c r="N2621" s="364" t="s">
        <v>6118</v>
      </c>
      <c r="O2621" s="3" t="s">
        <v>1382</v>
      </c>
      <c r="P2621" s="7" t="s">
        <v>1350</v>
      </c>
      <c r="Q2621" s="3" t="s">
        <v>1335</v>
      </c>
      <c r="R2621" s="158">
        <v>100</v>
      </c>
      <c r="S2621" s="102">
        <v>169.79600000000002</v>
      </c>
      <c r="T2621" s="254">
        <f t="shared" si="421"/>
        <v>16979.600000000002</v>
      </c>
      <c r="U2621" s="83">
        <f t="shared" si="422"/>
        <v>19017.152000000006</v>
      </c>
      <c r="V2621" s="9" t="s">
        <v>1341</v>
      </c>
      <c r="W2621" s="153" t="s">
        <v>1410</v>
      </c>
      <c r="X2621" s="244"/>
    </row>
    <row r="2622" spans="1:24" s="226" customFormat="1" ht="102">
      <c r="A2622" s="9" t="s">
        <v>8442</v>
      </c>
      <c r="B2622" s="3" t="s">
        <v>1332</v>
      </c>
      <c r="C2622" s="6" t="s">
        <v>5705</v>
      </c>
      <c r="D2622" s="199" t="s">
        <v>5706</v>
      </c>
      <c r="E2622" s="199" t="s">
        <v>5707</v>
      </c>
      <c r="F2622" s="244"/>
      <c r="G2622" s="162" t="s">
        <v>384</v>
      </c>
      <c r="H2622" s="242">
        <v>0</v>
      </c>
      <c r="I2622" s="34">
        <v>470000000</v>
      </c>
      <c r="J2622" s="21" t="s">
        <v>1330</v>
      </c>
      <c r="K2622" s="17" t="s">
        <v>1647</v>
      </c>
      <c r="L2622" s="236" t="s">
        <v>3930</v>
      </c>
      <c r="M2622" s="141" t="s">
        <v>383</v>
      </c>
      <c r="N2622" s="364" t="s">
        <v>6118</v>
      </c>
      <c r="O2622" s="3" t="s">
        <v>1382</v>
      </c>
      <c r="P2622" s="7" t="s">
        <v>1350</v>
      </c>
      <c r="Q2622" s="3" t="s">
        <v>1335</v>
      </c>
      <c r="R2622" s="158">
        <v>60</v>
      </c>
      <c r="S2622" s="102">
        <v>4392.2449999999999</v>
      </c>
      <c r="T2622" s="254">
        <f t="shared" si="421"/>
        <v>263534.7</v>
      </c>
      <c r="U2622" s="83">
        <f t="shared" si="422"/>
        <v>295158.86400000006</v>
      </c>
      <c r="V2622" s="9" t="s">
        <v>1341</v>
      </c>
      <c r="W2622" s="153" t="s">
        <v>1410</v>
      </c>
      <c r="X2622" s="244"/>
    </row>
    <row r="2623" spans="1:24" s="226" customFormat="1" ht="102">
      <c r="A2623" s="9" t="s">
        <v>8443</v>
      </c>
      <c r="B2623" s="3" t="s">
        <v>1332</v>
      </c>
      <c r="C2623" s="39" t="s">
        <v>10397</v>
      </c>
      <c r="D2623" s="199" t="s">
        <v>5709</v>
      </c>
      <c r="E2623" s="199" t="s">
        <v>5710</v>
      </c>
      <c r="F2623" s="244"/>
      <c r="G2623" s="162" t="s">
        <v>384</v>
      </c>
      <c r="H2623" s="242">
        <v>0</v>
      </c>
      <c r="I2623" s="34">
        <v>470000000</v>
      </c>
      <c r="J2623" s="21" t="s">
        <v>1330</v>
      </c>
      <c r="K2623" s="17" t="s">
        <v>1647</v>
      </c>
      <c r="L2623" s="236" t="s">
        <v>3930</v>
      </c>
      <c r="M2623" s="141" t="s">
        <v>383</v>
      </c>
      <c r="N2623" s="364" t="s">
        <v>6118</v>
      </c>
      <c r="O2623" s="3" t="s">
        <v>1382</v>
      </c>
      <c r="P2623" s="7" t="s">
        <v>1354</v>
      </c>
      <c r="Q2623" s="3" t="s">
        <v>1195</v>
      </c>
      <c r="R2623" s="158">
        <v>40</v>
      </c>
      <c r="S2623" s="102">
        <v>1449.184</v>
      </c>
      <c r="T2623" s="254">
        <f t="shared" si="421"/>
        <v>57967.360000000001</v>
      </c>
      <c r="U2623" s="83">
        <f t="shared" si="422"/>
        <v>64923.443200000009</v>
      </c>
      <c r="V2623" s="9" t="s">
        <v>1341</v>
      </c>
      <c r="W2623" s="153" t="s">
        <v>1410</v>
      </c>
      <c r="X2623" s="244"/>
    </row>
    <row r="2624" spans="1:24" s="226" customFormat="1" ht="102">
      <c r="A2624" s="9" t="s">
        <v>8444</v>
      </c>
      <c r="B2624" s="3" t="s">
        <v>1332</v>
      </c>
      <c r="C2624" s="39" t="s">
        <v>10398</v>
      </c>
      <c r="D2624" s="199" t="s">
        <v>5709</v>
      </c>
      <c r="E2624" s="199" t="s">
        <v>5711</v>
      </c>
      <c r="F2624" s="244"/>
      <c r="G2624" s="162" t="s">
        <v>384</v>
      </c>
      <c r="H2624" s="242">
        <v>0</v>
      </c>
      <c r="I2624" s="34">
        <v>470000000</v>
      </c>
      <c r="J2624" s="21" t="s">
        <v>1330</v>
      </c>
      <c r="K2624" s="17" t="s">
        <v>1647</v>
      </c>
      <c r="L2624" s="236" t="s">
        <v>3930</v>
      </c>
      <c r="M2624" s="141" t="s">
        <v>383</v>
      </c>
      <c r="N2624" s="364" t="s">
        <v>6118</v>
      </c>
      <c r="O2624" s="3" t="s">
        <v>1382</v>
      </c>
      <c r="P2624" s="7" t="s">
        <v>1354</v>
      </c>
      <c r="Q2624" s="3" t="s">
        <v>1195</v>
      </c>
      <c r="R2624" s="158">
        <v>40</v>
      </c>
      <c r="S2624" s="102">
        <v>2209.6579999999999</v>
      </c>
      <c r="T2624" s="254">
        <f t="shared" si="421"/>
        <v>88386.319999999992</v>
      </c>
      <c r="U2624" s="83">
        <f t="shared" si="422"/>
        <v>98992.678400000004</v>
      </c>
      <c r="V2624" s="9" t="s">
        <v>1341</v>
      </c>
      <c r="W2624" s="153" t="s">
        <v>1410</v>
      </c>
      <c r="X2624" s="244"/>
    </row>
    <row r="2625" spans="1:24" s="226" customFormat="1" ht="102">
      <c r="A2625" s="9" t="s">
        <v>8445</v>
      </c>
      <c r="B2625" s="3" t="s">
        <v>1332</v>
      </c>
      <c r="C2625" s="39" t="s">
        <v>10399</v>
      </c>
      <c r="D2625" s="199" t="s">
        <v>5709</v>
      </c>
      <c r="E2625" s="199" t="s">
        <v>5712</v>
      </c>
      <c r="F2625" s="244"/>
      <c r="G2625" s="162" t="s">
        <v>384</v>
      </c>
      <c r="H2625" s="242">
        <v>0</v>
      </c>
      <c r="I2625" s="34">
        <v>470000000</v>
      </c>
      <c r="J2625" s="21" t="s">
        <v>1330</v>
      </c>
      <c r="K2625" s="17" t="s">
        <v>1647</v>
      </c>
      <c r="L2625" s="236" t="s">
        <v>3930</v>
      </c>
      <c r="M2625" s="141" t="s">
        <v>383</v>
      </c>
      <c r="N2625" s="364" t="s">
        <v>6118</v>
      </c>
      <c r="O2625" s="3" t="s">
        <v>1382</v>
      </c>
      <c r="P2625" s="7" t="s">
        <v>1354</v>
      </c>
      <c r="Q2625" s="3" t="s">
        <v>1195</v>
      </c>
      <c r="R2625" s="158">
        <v>40</v>
      </c>
      <c r="S2625" s="102">
        <v>4563.8999999999996</v>
      </c>
      <c r="T2625" s="254">
        <f t="shared" si="421"/>
        <v>182556</v>
      </c>
      <c r="U2625" s="83">
        <f t="shared" si="422"/>
        <v>204462.72000000003</v>
      </c>
      <c r="V2625" s="9" t="s">
        <v>1341</v>
      </c>
      <c r="W2625" s="153" t="s">
        <v>1410</v>
      </c>
      <c r="X2625" s="244"/>
    </row>
    <row r="2626" spans="1:24" s="226" customFormat="1" ht="102">
      <c r="A2626" s="9" t="s">
        <v>8446</v>
      </c>
      <c r="B2626" s="3" t="s">
        <v>1332</v>
      </c>
      <c r="C2626" s="39" t="s">
        <v>10400</v>
      </c>
      <c r="D2626" s="199" t="s">
        <v>5709</v>
      </c>
      <c r="E2626" s="199" t="s">
        <v>5713</v>
      </c>
      <c r="F2626" s="244"/>
      <c r="G2626" s="162" t="s">
        <v>384</v>
      </c>
      <c r="H2626" s="242">
        <v>0</v>
      </c>
      <c r="I2626" s="34">
        <v>470000000</v>
      </c>
      <c r="J2626" s="21" t="s">
        <v>1330</v>
      </c>
      <c r="K2626" s="17" t="s">
        <v>1647</v>
      </c>
      <c r="L2626" s="236" t="s">
        <v>3930</v>
      </c>
      <c r="M2626" s="141" t="s">
        <v>383</v>
      </c>
      <c r="N2626" s="364" t="s">
        <v>6118</v>
      </c>
      <c r="O2626" s="3" t="s">
        <v>1382</v>
      </c>
      <c r="P2626" s="7" t="s">
        <v>1354</v>
      </c>
      <c r="Q2626" s="3" t="s">
        <v>1195</v>
      </c>
      <c r="R2626" s="158">
        <v>40</v>
      </c>
      <c r="S2626" s="102">
        <v>2500.21</v>
      </c>
      <c r="T2626" s="254">
        <f t="shared" si="421"/>
        <v>100008.4</v>
      </c>
      <c r="U2626" s="83">
        <f t="shared" si="422"/>
        <v>112009.40800000001</v>
      </c>
      <c r="V2626" s="9" t="s">
        <v>1341</v>
      </c>
      <c r="W2626" s="153" t="s">
        <v>1410</v>
      </c>
      <c r="X2626" s="244"/>
    </row>
    <row r="2627" spans="1:24" s="226" customFormat="1" ht="102">
      <c r="A2627" s="9" t="s">
        <v>8447</v>
      </c>
      <c r="B2627" s="3" t="s">
        <v>1332</v>
      </c>
      <c r="C2627" s="39" t="s">
        <v>10400</v>
      </c>
      <c r="D2627" s="199" t="s">
        <v>5709</v>
      </c>
      <c r="E2627" s="199" t="s">
        <v>5714</v>
      </c>
      <c r="F2627" s="244"/>
      <c r="G2627" s="162" t="s">
        <v>384</v>
      </c>
      <c r="H2627" s="242">
        <v>0</v>
      </c>
      <c r="I2627" s="34">
        <v>470000000</v>
      </c>
      <c r="J2627" s="21" t="s">
        <v>1330</v>
      </c>
      <c r="K2627" s="17" t="s">
        <v>1647</v>
      </c>
      <c r="L2627" s="236" t="s">
        <v>3930</v>
      </c>
      <c r="M2627" s="141" t="s">
        <v>383</v>
      </c>
      <c r="N2627" s="364" t="s">
        <v>6118</v>
      </c>
      <c r="O2627" s="3" t="s">
        <v>1382</v>
      </c>
      <c r="P2627" s="7" t="s">
        <v>1354</v>
      </c>
      <c r="Q2627" s="3" t="s">
        <v>1195</v>
      </c>
      <c r="R2627" s="158">
        <v>40</v>
      </c>
      <c r="S2627" s="102">
        <v>3987.67</v>
      </c>
      <c r="T2627" s="254">
        <f t="shared" si="421"/>
        <v>159506.79999999999</v>
      </c>
      <c r="U2627" s="83">
        <f t="shared" si="422"/>
        <v>178647.61600000001</v>
      </c>
      <c r="V2627" s="9" t="s">
        <v>1341</v>
      </c>
      <c r="W2627" s="153" t="s">
        <v>1410</v>
      </c>
      <c r="X2627" s="244"/>
    </row>
    <row r="2628" spans="1:24" s="226" customFormat="1" ht="102">
      <c r="A2628" s="9" t="s">
        <v>8448</v>
      </c>
      <c r="B2628" s="3" t="s">
        <v>1332</v>
      </c>
      <c r="C2628" s="39" t="s">
        <v>10400</v>
      </c>
      <c r="D2628" s="199" t="s">
        <v>5709</v>
      </c>
      <c r="E2628" s="199" t="s">
        <v>5715</v>
      </c>
      <c r="F2628" s="244"/>
      <c r="G2628" s="162" t="s">
        <v>384</v>
      </c>
      <c r="H2628" s="242">
        <v>0</v>
      </c>
      <c r="I2628" s="34">
        <v>470000000</v>
      </c>
      <c r="J2628" s="21" t="s">
        <v>1330</v>
      </c>
      <c r="K2628" s="17" t="s">
        <v>1647</v>
      </c>
      <c r="L2628" s="236" t="s">
        <v>3930</v>
      </c>
      <c r="M2628" s="141" t="s">
        <v>383</v>
      </c>
      <c r="N2628" s="364" t="s">
        <v>6118</v>
      </c>
      <c r="O2628" s="3" t="s">
        <v>1382</v>
      </c>
      <c r="P2628" s="7" t="s">
        <v>1354</v>
      </c>
      <c r="Q2628" s="3" t="s">
        <v>1195</v>
      </c>
      <c r="R2628" s="158">
        <v>40</v>
      </c>
      <c r="S2628" s="102">
        <v>6060.55</v>
      </c>
      <c r="T2628" s="254">
        <f t="shared" si="421"/>
        <v>242422</v>
      </c>
      <c r="U2628" s="83">
        <f t="shared" si="422"/>
        <v>271512.64</v>
      </c>
      <c r="V2628" s="9" t="s">
        <v>1341</v>
      </c>
      <c r="W2628" s="153" t="s">
        <v>1410</v>
      </c>
      <c r="X2628" s="244"/>
    </row>
    <row r="2629" spans="1:24" s="226" customFormat="1" ht="102">
      <c r="A2629" s="9" t="s">
        <v>8449</v>
      </c>
      <c r="B2629" s="3" t="s">
        <v>1332</v>
      </c>
      <c r="C2629" s="39" t="s">
        <v>10401</v>
      </c>
      <c r="D2629" s="199" t="s">
        <v>5709</v>
      </c>
      <c r="E2629" s="199" t="s">
        <v>5716</v>
      </c>
      <c r="F2629" s="244"/>
      <c r="G2629" s="162" t="s">
        <v>384</v>
      </c>
      <c r="H2629" s="242">
        <v>0</v>
      </c>
      <c r="I2629" s="34">
        <v>470000000</v>
      </c>
      <c r="J2629" s="21" t="s">
        <v>1330</v>
      </c>
      <c r="K2629" s="17" t="s">
        <v>1647</v>
      </c>
      <c r="L2629" s="236" t="s">
        <v>3930</v>
      </c>
      <c r="M2629" s="141" t="s">
        <v>383</v>
      </c>
      <c r="N2629" s="364" t="s">
        <v>6118</v>
      </c>
      <c r="O2629" s="3" t="s">
        <v>1382</v>
      </c>
      <c r="P2629" s="7" t="s">
        <v>1354</v>
      </c>
      <c r="Q2629" s="3" t="s">
        <v>1195</v>
      </c>
      <c r="R2629" s="158">
        <v>40</v>
      </c>
      <c r="S2629" s="102">
        <v>4781.55</v>
      </c>
      <c r="T2629" s="254">
        <f t="shared" ref="T2629:T2692" si="423">R2629*S2629</f>
        <v>191262</v>
      </c>
      <c r="U2629" s="83">
        <f t="shared" si="422"/>
        <v>214213.44000000003</v>
      </c>
      <c r="V2629" s="9" t="s">
        <v>1341</v>
      </c>
      <c r="W2629" s="153" t="s">
        <v>1410</v>
      </c>
      <c r="X2629" s="244"/>
    </row>
    <row r="2630" spans="1:24" s="226" customFormat="1" ht="102">
      <c r="A2630" s="9" t="s">
        <v>8450</v>
      </c>
      <c r="B2630" s="3" t="s">
        <v>1332</v>
      </c>
      <c r="C2630" s="39" t="s">
        <v>10401</v>
      </c>
      <c r="D2630" s="199" t="s">
        <v>5709</v>
      </c>
      <c r="E2630" s="199" t="s">
        <v>5717</v>
      </c>
      <c r="F2630" s="244"/>
      <c r="G2630" s="162" t="s">
        <v>384</v>
      </c>
      <c r="H2630" s="242">
        <v>0</v>
      </c>
      <c r="I2630" s="34">
        <v>470000000</v>
      </c>
      <c r="J2630" s="21" t="s">
        <v>1330</v>
      </c>
      <c r="K2630" s="17" t="s">
        <v>1647</v>
      </c>
      <c r="L2630" s="236" t="s">
        <v>3930</v>
      </c>
      <c r="M2630" s="141" t="s">
        <v>383</v>
      </c>
      <c r="N2630" s="364" t="s">
        <v>6118</v>
      </c>
      <c r="O2630" s="3" t="s">
        <v>1382</v>
      </c>
      <c r="P2630" s="7" t="s">
        <v>1354</v>
      </c>
      <c r="Q2630" s="3" t="s">
        <v>1195</v>
      </c>
      <c r="R2630" s="158">
        <v>40</v>
      </c>
      <c r="S2630" s="102">
        <v>6978.06</v>
      </c>
      <c r="T2630" s="254">
        <f t="shared" si="423"/>
        <v>279122.40000000002</v>
      </c>
      <c r="U2630" s="83">
        <f t="shared" si="422"/>
        <v>312617.08800000005</v>
      </c>
      <c r="V2630" s="9" t="s">
        <v>1341</v>
      </c>
      <c r="W2630" s="153" t="s">
        <v>1410</v>
      </c>
      <c r="X2630" s="244"/>
    </row>
    <row r="2631" spans="1:24" s="226" customFormat="1" ht="102">
      <c r="A2631" s="9" t="s">
        <v>8451</v>
      </c>
      <c r="B2631" s="3" t="s">
        <v>1332</v>
      </c>
      <c r="C2631" s="39" t="s">
        <v>10401</v>
      </c>
      <c r="D2631" s="199" t="s">
        <v>5709</v>
      </c>
      <c r="E2631" s="199" t="s">
        <v>5718</v>
      </c>
      <c r="F2631" s="244"/>
      <c r="G2631" s="162" t="s">
        <v>384</v>
      </c>
      <c r="H2631" s="242">
        <v>0</v>
      </c>
      <c r="I2631" s="34">
        <v>470000000</v>
      </c>
      <c r="J2631" s="21" t="s">
        <v>1330</v>
      </c>
      <c r="K2631" s="17" t="s">
        <v>1647</v>
      </c>
      <c r="L2631" s="236" t="s">
        <v>3930</v>
      </c>
      <c r="M2631" s="141" t="s">
        <v>383</v>
      </c>
      <c r="N2631" s="364" t="s">
        <v>6118</v>
      </c>
      <c r="O2631" s="3" t="s">
        <v>1382</v>
      </c>
      <c r="P2631" s="7" t="s">
        <v>1354</v>
      </c>
      <c r="Q2631" s="3" t="s">
        <v>1195</v>
      </c>
      <c r="R2631" s="158">
        <v>40</v>
      </c>
      <c r="S2631" s="102">
        <v>8627.48</v>
      </c>
      <c r="T2631" s="254">
        <f t="shared" si="423"/>
        <v>345099.19999999995</v>
      </c>
      <c r="U2631" s="83">
        <f t="shared" si="422"/>
        <v>386511.10399999999</v>
      </c>
      <c r="V2631" s="9" t="s">
        <v>1341</v>
      </c>
      <c r="W2631" s="153" t="s">
        <v>1410</v>
      </c>
      <c r="X2631" s="244"/>
    </row>
    <row r="2632" spans="1:24" s="226" customFormat="1" ht="102">
      <c r="A2632" s="9" t="s">
        <v>8452</v>
      </c>
      <c r="B2632" s="3" t="s">
        <v>1332</v>
      </c>
      <c r="C2632" s="6" t="s">
        <v>5708</v>
      </c>
      <c r="D2632" s="199" t="s">
        <v>5709</v>
      </c>
      <c r="E2632" s="199" t="s">
        <v>5719</v>
      </c>
      <c r="F2632" s="244"/>
      <c r="G2632" s="162" t="s">
        <v>384</v>
      </c>
      <c r="H2632" s="242">
        <v>0</v>
      </c>
      <c r="I2632" s="34">
        <v>470000000</v>
      </c>
      <c r="J2632" s="21" t="s">
        <v>1330</v>
      </c>
      <c r="K2632" s="17" t="s">
        <v>1647</v>
      </c>
      <c r="L2632" s="236" t="s">
        <v>3930</v>
      </c>
      <c r="M2632" s="141" t="s">
        <v>383</v>
      </c>
      <c r="N2632" s="364" t="s">
        <v>6118</v>
      </c>
      <c r="O2632" s="3" t="s">
        <v>1382</v>
      </c>
      <c r="P2632" s="7" t="s">
        <v>1354</v>
      </c>
      <c r="Q2632" s="3" t="s">
        <v>1195</v>
      </c>
      <c r="R2632" s="158">
        <v>40</v>
      </c>
      <c r="S2632" s="102">
        <v>1403.95</v>
      </c>
      <c r="T2632" s="254">
        <f t="shared" si="423"/>
        <v>56158</v>
      </c>
      <c r="U2632" s="83">
        <f t="shared" si="422"/>
        <v>62896.960000000006</v>
      </c>
      <c r="V2632" s="9" t="s">
        <v>1341</v>
      </c>
      <c r="W2632" s="153" t="s">
        <v>1410</v>
      </c>
      <c r="X2632" s="244"/>
    </row>
    <row r="2633" spans="1:24" s="226" customFormat="1" ht="102">
      <c r="A2633" s="9" t="s">
        <v>8453</v>
      </c>
      <c r="B2633" s="3" t="s">
        <v>1332</v>
      </c>
      <c r="C2633" s="6" t="s">
        <v>5708</v>
      </c>
      <c r="D2633" s="199" t="s">
        <v>5709</v>
      </c>
      <c r="E2633" s="199" t="s">
        <v>5720</v>
      </c>
      <c r="F2633" s="244"/>
      <c r="G2633" s="162" t="s">
        <v>384</v>
      </c>
      <c r="H2633" s="242">
        <v>0</v>
      </c>
      <c r="I2633" s="34">
        <v>470000000</v>
      </c>
      <c r="J2633" s="21" t="s">
        <v>1330</v>
      </c>
      <c r="K2633" s="17" t="s">
        <v>1647</v>
      </c>
      <c r="L2633" s="236" t="s">
        <v>3930</v>
      </c>
      <c r="M2633" s="141" t="s">
        <v>383</v>
      </c>
      <c r="N2633" s="364" t="s">
        <v>6118</v>
      </c>
      <c r="O2633" s="3" t="s">
        <v>1382</v>
      </c>
      <c r="P2633" s="7" t="s">
        <v>1354</v>
      </c>
      <c r="Q2633" s="3" t="s">
        <v>1195</v>
      </c>
      <c r="R2633" s="158">
        <v>40</v>
      </c>
      <c r="S2633" s="102">
        <v>1571.74</v>
      </c>
      <c r="T2633" s="254">
        <f t="shared" si="423"/>
        <v>62869.599999999999</v>
      </c>
      <c r="U2633" s="83">
        <f t="shared" si="422"/>
        <v>70413.952000000005</v>
      </c>
      <c r="V2633" s="9" t="s">
        <v>1341</v>
      </c>
      <c r="W2633" s="153" t="s">
        <v>1410</v>
      </c>
      <c r="X2633" s="244"/>
    </row>
    <row r="2634" spans="1:24" s="226" customFormat="1" ht="102">
      <c r="A2634" s="9" t="s">
        <v>8454</v>
      </c>
      <c r="B2634" s="3" t="s">
        <v>1332</v>
      </c>
      <c r="C2634" s="6" t="s">
        <v>5708</v>
      </c>
      <c r="D2634" s="199" t="s">
        <v>5709</v>
      </c>
      <c r="E2634" s="199" t="s">
        <v>5721</v>
      </c>
      <c r="F2634" s="244"/>
      <c r="G2634" s="162" t="s">
        <v>384</v>
      </c>
      <c r="H2634" s="242">
        <v>0</v>
      </c>
      <c r="I2634" s="34">
        <v>470000000</v>
      </c>
      <c r="J2634" s="21" t="s">
        <v>1330</v>
      </c>
      <c r="K2634" s="17" t="s">
        <v>1647</v>
      </c>
      <c r="L2634" s="236" t="s">
        <v>3930</v>
      </c>
      <c r="M2634" s="141" t="s">
        <v>383</v>
      </c>
      <c r="N2634" s="364" t="s">
        <v>6118</v>
      </c>
      <c r="O2634" s="3" t="s">
        <v>1382</v>
      </c>
      <c r="P2634" s="7" t="s">
        <v>1354</v>
      </c>
      <c r="Q2634" s="3" t="s">
        <v>1195</v>
      </c>
      <c r="R2634" s="158">
        <v>40</v>
      </c>
      <c r="S2634" s="102">
        <v>1707.52</v>
      </c>
      <c r="T2634" s="254">
        <f t="shared" si="423"/>
        <v>68300.800000000003</v>
      </c>
      <c r="U2634" s="83">
        <f t="shared" si="422"/>
        <v>76496.896000000008</v>
      </c>
      <c r="V2634" s="9" t="s">
        <v>1341</v>
      </c>
      <c r="W2634" s="153" t="s">
        <v>1410</v>
      </c>
      <c r="X2634" s="244"/>
    </row>
    <row r="2635" spans="1:24" s="226" customFormat="1" ht="102">
      <c r="A2635" s="9" t="s">
        <v>8455</v>
      </c>
      <c r="B2635" s="3" t="s">
        <v>1332</v>
      </c>
      <c r="C2635" s="6" t="s">
        <v>5708</v>
      </c>
      <c r="D2635" s="199" t="s">
        <v>5709</v>
      </c>
      <c r="E2635" s="199" t="s">
        <v>5722</v>
      </c>
      <c r="F2635" s="244"/>
      <c r="G2635" s="162" t="s">
        <v>384</v>
      </c>
      <c r="H2635" s="242">
        <v>0</v>
      </c>
      <c r="I2635" s="34">
        <v>470000000</v>
      </c>
      <c r="J2635" s="21" t="s">
        <v>1330</v>
      </c>
      <c r="K2635" s="17" t="s">
        <v>1647</v>
      </c>
      <c r="L2635" s="236" t="s">
        <v>3930</v>
      </c>
      <c r="M2635" s="141" t="s">
        <v>383</v>
      </c>
      <c r="N2635" s="364" t="s">
        <v>6118</v>
      </c>
      <c r="O2635" s="3" t="s">
        <v>1382</v>
      </c>
      <c r="P2635" s="7" t="s">
        <v>1354</v>
      </c>
      <c r="Q2635" s="3" t="s">
        <v>1195</v>
      </c>
      <c r="R2635" s="158">
        <v>40</v>
      </c>
      <c r="S2635" s="102">
        <v>1871.64</v>
      </c>
      <c r="T2635" s="254">
        <f t="shared" si="423"/>
        <v>74865.600000000006</v>
      </c>
      <c r="U2635" s="83">
        <f t="shared" si="422"/>
        <v>83849.472000000009</v>
      </c>
      <c r="V2635" s="9" t="s">
        <v>1341</v>
      </c>
      <c r="W2635" s="153" t="s">
        <v>1410</v>
      </c>
      <c r="X2635" s="244"/>
    </row>
    <row r="2636" spans="1:24" s="226" customFormat="1" ht="102">
      <c r="A2636" s="9" t="s">
        <v>8456</v>
      </c>
      <c r="B2636" s="3" t="s">
        <v>1332</v>
      </c>
      <c r="C2636" s="6" t="s">
        <v>5708</v>
      </c>
      <c r="D2636" s="199" t="s">
        <v>5709</v>
      </c>
      <c r="E2636" s="199" t="s">
        <v>5723</v>
      </c>
      <c r="F2636" s="244"/>
      <c r="G2636" s="162" t="s">
        <v>384</v>
      </c>
      <c r="H2636" s="242">
        <v>0</v>
      </c>
      <c r="I2636" s="34">
        <v>470000000</v>
      </c>
      <c r="J2636" s="21" t="s">
        <v>1330</v>
      </c>
      <c r="K2636" s="17" t="s">
        <v>1647</v>
      </c>
      <c r="L2636" s="236" t="s">
        <v>3930</v>
      </c>
      <c r="M2636" s="141" t="s">
        <v>383</v>
      </c>
      <c r="N2636" s="364" t="s">
        <v>6118</v>
      </c>
      <c r="O2636" s="3" t="s">
        <v>1382</v>
      </c>
      <c r="P2636" s="7" t="s">
        <v>1354</v>
      </c>
      <c r="Q2636" s="3" t="s">
        <v>1195</v>
      </c>
      <c r="R2636" s="158">
        <v>40</v>
      </c>
      <c r="S2636" s="102">
        <v>1920.72</v>
      </c>
      <c r="T2636" s="254">
        <f t="shared" si="423"/>
        <v>76828.800000000003</v>
      </c>
      <c r="U2636" s="83">
        <f t="shared" si="422"/>
        <v>86048.256000000008</v>
      </c>
      <c r="V2636" s="9" t="s">
        <v>1341</v>
      </c>
      <c r="W2636" s="153" t="s">
        <v>1410</v>
      </c>
      <c r="X2636" s="244"/>
    </row>
    <row r="2637" spans="1:24" s="226" customFormat="1" ht="102">
      <c r="A2637" s="9" t="s">
        <v>8457</v>
      </c>
      <c r="B2637" s="3" t="s">
        <v>1332</v>
      </c>
      <c r="C2637" s="6" t="s">
        <v>5708</v>
      </c>
      <c r="D2637" s="199" t="s">
        <v>5709</v>
      </c>
      <c r="E2637" s="199" t="s">
        <v>5724</v>
      </c>
      <c r="F2637" s="244"/>
      <c r="G2637" s="162" t="s">
        <v>384</v>
      </c>
      <c r="H2637" s="242">
        <v>0</v>
      </c>
      <c r="I2637" s="34">
        <v>470000000</v>
      </c>
      <c r="J2637" s="21" t="s">
        <v>1330</v>
      </c>
      <c r="K2637" s="17" t="s">
        <v>1647</v>
      </c>
      <c r="L2637" s="236" t="s">
        <v>3930</v>
      </c>
      <c r="M2637" s="141" t="s">
        <v>383</v>
      </c>
      <c r="N2637" s="364" t="s">
        <v>6118</v>
      </c>
      <c r="O2637" s="3" t="s">
        <v>1382</v>
      </c>
      <c r="P2637" s="7" t="s">
        <v>1354</v>
      </c>
      <c r="Q2637" s="3" t="s">
        <v>1195</v>
      </c>
      <c r="R2637" s="158">
        <v>40</v>
      </c>
      <c r="S2637" s="102">
        <v>2320.83</v>
      </c>
      <c r="T2637" s="254">
        <f t="shared" si="423"/>
        <v>92833.2</v>
      </c>
      <c r="U2637" s="83">
        <f t="shared" si="422"/>
        <v>103973.18400000001</v>
      </c>
      <c r="V2637" s="9" t="s">
        <v>1341</v>
      </c>
      <c r="W2637" s="153" t="s">
        <v>1410</v>
      </c>
      <c r="X2637" s="244"/>
    </row>
    <row r="2638" spans="1:24" s="226" customFormat="1" ht="102">
      <c r="A2638" s="9" t="s">
        <v>8458</v>
      </c>
      <c r="B2638" s="3" t="s">
        <v>1332</v>
      </c>
      <c r="C2638" s="6" t="s">
        <v>5708</v>
      </c>
      <c r="D2638" s="199" t="s">
        <v>5709</v>
      </c>
      <c r="E2638" s="199" t="s">
        <v>5725</v>
      </c>
      <c r="F2638" s="244"/>
      <c r="G2638" s="162" t="s">
        <v>384</v>
      </c>
      <c r="H2638" s="242">
        <v>0</v>
      </c>
      <c r="I2638" s="34">
        <v>470000000</v>
      </c>
      <c r="J2638" s="21" t="s">
        <v>1330</v>
      </c>
      <c r="K2638" s="17" t="s">
        <v>1647</v>
      </c>
      <c r="L2638" s="236" t="s">
        <v>3930</v>
      </c>
      <c r="M2638" s="141" t="s">
        <v>383</v>
      </c>
      <c r="N2638" s="364" t="s">
        <v>6118</v>
      </c>
      <c r="O2638" s="3" t="s">
        <v>1382</v>
      </c>
      <c r="P2638" s="7" t="s">
        <v>1354</v>
      </c>
      <c r="Q2638" s="3" t="s">
        <v>1195</v>
      </c>
      <c r="R2638" s="158">
        <v>40</v>
      </c>
      <c r="S2638" s="102">
        <v>1524.4</v>
      </c>
      <c r="T2638" s="254">
        <f t="shared" si="423"/>
        <v>60976</v>
      </c>
      <c r="U2638" s="83">
        <f t="shared" si="422"/>
        <v>68293.12000000001</v>
      </c>
      <c r="V2638" s="9" t="s">
        <v>1341</v>
      </c>
      <c r="W2638" s="153" t="s">
        <v>1410</v>
      </c>
      <c r="X2638" s="244"/>
    </row>
    <row r="2639" spans="1:24" s="226" customFormat="1" ht="102">
      <c r="A2639" s="9" t="s">
        <v>8459</v>
      </c>
      <c r="B2639" s="3" t="s">
        <v>1332</v>
      </c>
      <c r="C2639" s="6" t="s">
        <v>5708</v>
      </c>
      <c r="D2639" s="199" t="s">
        <v>5709</v>
      </c>
      <c r="E2639" s="199" t="s">
        <v>5726</v>
      </c>
      <c r="F2639" s="244"/>
      <c r="G2639" s="162" t="s">
        <v>384</v>
      </c>
      <c r="H2639" s="242">
        <v>0</v>
      </c>
      <c r="I2639" s="34">
        <v>470000000</v>
      </c>
      <c r="J2639" s="21" t="s">
        <v>1330</v>
      </c>
      <c r="K2639" s="17" t="s">
        <v>1647</v>
      </c>
      <c r="L2639" s="236" t="s">
        <v>3930</v>
      </c>
      <c r="M2639" s="141" t="s">
        <v>383</v>
      </c>
      <c r="N2639" s="364" t="s">
        <v>6118</v>
      </c>
      <c r="O2639" s="3" t="s">
        <v>1382</v>
      </c>
      <c r="P2639" s="7" t="s">
        <v>1354</v>
      </c>
      <c r="Q2639" s="3" t="s">
        <v>1195</v>
      </c>
      <c r="R2639" s="158">
        <v>40</v>
      </c>
      <c r="S2639" s="102">
        <v>1872.04</v>
      </c>
      <c r="T2639" s="254">
        <f t="shared" si="423"/>
        <v>74881.600000000006</v>
      </c>
      <c r="U2639" s="83">
        <f t="shared" si="422"/>
        <v>83867.392000000022</v>
      </c>
      <c r="V2639" s="9" t="s">
        <v>1341</v>
      </c>
      <c r="W2639" s="153" t="s">
        <v>1410</v>
      </c>
      <c r="X2639" s="244"/>
    </row>
    <row r="2640" spans="1:24" s="226" customFormat="1" ht="102">
      <c r="A2640" s="9" t="s">
        <v>8460</v>
      </c>
      <c r="B2640" s="3" t="s">
        <v>1332</v>
      </c>
      <c r="C2640" s="6" t="s">
        <v>5708</v>
      </c>
      <c r="D2640" s="199" t="s">
        <v>5709</v>
      </c>
      <c r="E2640" s="199" t="s">
        <v>5727</v>
      </c>
      <c r="F2640" s="244"/>
      <c r="G2640" s="162" t="s">
        <v>384</v>
      </c>
      <c r="H2640" s="242">
        <v>0</v>
      </c>
      <c r="I2640" s="34">
        <v>470000000</v>
      </c>
      <c r="J2640" s="21" t="s">
        <v>1330</v>
      </c>
      <c r="K2640" s="17" t="s">
        <v>1647</v>
      </c>
      <c r="L2640" s="236" t="s">
        <v>3930</v>
      </c>
      <c r="M2640" s="141" t="s">
        <v>383</v>
      </c>
      <c r="N2640" s="364" t="s">
        <v>6118</v>
      </c>
      <c r="O2640" s="3" t="s">
        <v>1382</v>
      </c>
      <c r="P2640" s="7" t="s">
        <v>1354</v>
      </c>
      <c r="Q2640" s="3" t="s">
        <v>1195</v>
      </c>
      <c r="R2640" s="158">
        <v>40</v>
      </c>
      <c r="S2640" s="102">
        <v>2123.4699999999998</v>
      </c>
      <c r="T2640" s="254">
        <f t="shared" si="423"/>
        <v>84938.799999999988</v>
      </c>
      <c r="U2640" s="83">
        <f t="shared" si="422"/>
        <v>95131.455999999991</v>
      </c>
      <c r="V2640" s="9" t="s">
        <v>1341</v>
      </c>
      <c r="W2640" s="153" t="s">
        <v>1410</v>
      </c>
      <c r="X2640" s="244"/>
    </row>
    <row r="2641" spans="1:24" s="226" customFormat="1" ht="102">
      <c r="A2641" s="9" t="s">
        <v>8461</v>
      </c>
      <c r="B2641" s="3" t="s">
        <v>1332</v>
      </c>
      <c r="C2641" s="6" t="s">
        <v>5708</v>
      </c>
      <c r="D2641" s="199" t="s">
        <v>5709</v>
      </c>
      <c r="E2641" s="199" t="s">
        <v>5728</v>
      </c>
      <c r="F2641" s="244"/>
      <c r="G2641" s="162" t="s">
        <v>384</v>
      </c>
      <c r="H2641" s="242">
        <v>0</v>
      </c>
      <c r="I2641" s="34">
        <v>470000000</v>
      </c>
      <c r="J2641" s="21" t="s">
        <v>1330</v>
      </c>
      <c r="K2641" s="17" t="s">
        <v>1647</v>
      </c>
      <c r="L2641" s="236" t="s">
        <v>3930</v>
      </c>
      <c r="M2641" s="141" t="s">
        <v>383</v>
      </c>
      <c r="N2641" s="364" t="s">
        <v>6118</v>
      </c>
      <c r="O2641" s="3" t="s">
        <v>1382</v>
      </c>
      <c r="P2641" s="7" t="s">
        <v>1354</v>
      </c>
      <c r="Q2641" s="3" t="s">
        <v>1195</v>
      </c>
      <c r="R2641" s="158">
        <v>40</v>
      </c>
      <c r="S2641" s="102">
        <v>7370.06</v>
      </c>
      <c r="T2641" s="254">
        <f t="shared" si="423"/>
        <v>294802.40000000002</v>
      </c>
      <c r="U2641" s="83">
        <f t="shared" si="422"/>
        <v>330178.68800000008</v>
      </c>
      <c r="V2641" s="9" t="s">
        <v>1341</v>
      </c>
      <c r="W2641" s="153" t="s">
        <v>1410</v>
      </c>
      <c r="X2641" s="244"/>
    </row>
    <row r="2642" spans="1:24" s="226" customFormat="1" ht="102">
      <c r="A2642" s="9" t="s">
        <v>8462</v>
      </c>
      <c r="B2642" s="3" t="s">
        <v>1332</v>
      </c>
      <c r="C2642" s="6" t="s">
        <v>5708</v>
      </c>
      <c r="D2642" s="199" t="s">
        <v>5709</v>
      </c>
      <c r="E2642" s="199" t="s">
        <v>5729</v>
      </c>
      <c r="F2642" s="244"/>
      <c r="G2642" s="162" t="s">
        <v>384</v>
      </c>
      <c r="H2642" s="242">
        <v>0</v>
      </c>
      <c r="I2642" s="34">
        <v>470000000</v>
      </c>
      <c r="J2642" s="21" t="s">
        <v>1330</v>
      </c>
      <c r="K2642" s="17" t="s">
        <v>1647</v>
      </c>
      <c r="L2642" s="236" t="s">
        <v>3930</v>
      </c>
      <c r="M2642" s="141" t="s">
        <v>383</v>
      </c>
      <c r="N2642" s="364" t="s">
        <v>6118</v>
      </c>
      <c r="O2642" s="3" t="s">
        <v>1382</v>
      </c>
      <c r="P2642" s="7" t="s">
        <v>1354</v>
      </c>
      <c r="Q2642" s="3" t="s">
        <v>1195</v>
      </c>
      <c r="R2642" s="158">
        <v>40</v>
      </c>
      <c r="S2642" s="102">
        <v>2788.5879999999997</v>
      </c>
      <c r="T2642" s="254">
        <f t="shared" si="423"/>
        <v>111543.51999999999</v>
      </c>
      <c r="U2642" s="83">
        <f t="shared" si="422"/>
        <v>124928.7424</v>
      </c>
      <c r="V2642" s="9" t="s">
        <v>1341</v>
      </c>
      <c r="W2642" s="153" t="s">
        <v>1410</v>
      </c>
      <c r="X2642" s="244"/>
    </row>
    <row r="2643" spans="1:24" s="226" customFormat="1" ht="102">
      <c r="A2643" s="9" t="s">
        <v>8463</v>
      </c>
      <c r="B2643" s="3" t="s">
        <v>1332</v>
      </c>
      <c r="C2643" s="6" t="s">
        <v>5708</v>
      </c>
      <c r="D2643" s="199" t="s">
        <v>5709</v>
      </c>
      <c r="E2643" s="199" t="s">
        <v>5730</v>
      </c>
      <c r="F2643" s="244"/>
      <c r="G2643" s="162" t="s">
        <v>384</v>
      </c>
      <c r="H2643" s="242">
        <v>0</v>
      </c>
      <c r="I2643" s="34">
        <v>470000000</v>
      </c>
      <c r="J2643" s="21" t="s">
        <v>1330</v>
      </c>
      <c r="K2643" s="17" t="s">
        <v>1647</v>
      </c>
      <c r="L2643" s="236" t="s">
        <v>3930</v>
      </c>
      <c r="M2643" s="141" t="s">
        <v>383</v>
      </c>
      <c r="N2643" s="364" t="s">
        <v>6118</v>
      </c>
      <c r="O2643" s="3" t="s">
        <v>1382</v>
      </c>
      <c r="P2643" s="7" t="s">
        <v>1354</v>
      </c>
      <c r="Q2643" s="3" t="s">
        <v>1195</v>
      </c>
      <c r="R2643" s="158">
        <v>40</v>
      </c>
      <c r="S2643" s="102">
        <v>3713.04</v>
      </c>
      <c r="T2643" s="254">
        <f t="shared" si="423"/>
        <v>148521.60000000001</v>
      </c>
      <c r="U2643" s="83">
        <f t="shared" si="422"/>
        <v>166344.19200000001</v>
      </c>
      <c r="V2643" s="9" t="s">
        <v>1341</v>
      </c>
      <c r="W2643" s="153" t="s">
        <v>1410</v>
      </c>
      <c r="X2643" s="244"/>
    </row>
    <row r="2644" spans="1:24" s="226" customFormat="1" ht="102">
      <c r="A2644" s="9" t="s">
        <v>8464</v>
      </c>
      <c r="B2644" s="3" t="s">
        <v>1332</v>
      </c>
      <c r="C2644" s="6" t="s">
        <v>5708</v>
      </c>
      <c r="D2644" s="199" t="s">
        <v>5709</v>
      </c>
      <c r="E2644" s="199" t="s">
        <v>5731</v>
      </c>
      <c r="F2644" s="244"/>
      <c r="G2644" s="162" t="s">
        <v>384</v>
      </c>
      <c r="H2644" s="242">
        <v>0</v>
      </c>
      <c r="I2644" s="34">
        <v>470000000</v>
      </c>
      <c r="J2644" s="21" t="s">
        <v>1330</v>
      </c>
      <c r="K2644" s="17" t="s">
        <v>1647</v>
      </c>
      <c r="L2644" s="236" t="s">
        <v>3930</v>
      </c>
      <c r="M2644" s="141" t="s">
        <v>383</v>
      </c>
      <c r="N2644" s="364" t="s">
        <v>6118</v>
      </c>
      <c r="O2644" s="3" t="s">
        <v>1382</v>
      </c>
      <c r="P2644" s="7" t="s">
        <v>1354</v>
      </c>
      <c r="Q2644" s="3" t="s">
        <v>1195</v>
      </c>
      <c r="R2644" s="158">
        <v>40</v>
      </c>
      <c r="S2644" s="102">
        <v>3613.78</v>
      </c>
      <c r="T2644" s="254">
        <f t="shared" si="423"/>
        <v>144551.20000000001</v>
      </c>
      <c r="U2644" s="83">
        <f t="shared" si="422"/>
        <v>161897.34400000004</v>
      </c>
      <c r="V2644" s="9" t="s">
        <v>1341</v>
      </c>
      <c r="W2644" s="153" t="s">
        <v>1410</v>
      </c>
      <c r="X2644" s="244"/>
    </row>
    <row r="2645" spans="1:24" s="226" customFormat="1" ht="102">
      <c r="A2645" s="9" t="s">
        <v>8465</v>
      </c>
      <c r="B2645" s="3" t="s">
        <v>1332</v>
      </c>
      <c r="C2645" s="6" t="s">
        <v>5708</v>
      </c>
      <c r="D2645" s="199" t="s">
        <v>5709</v>
      </c>
      <c r="E2645" s="199" t="s">
        <v>5732</v>
      </c>
      <c r="F2645" s="244"/>
      <c r="G2645" s="162" t="s">
        <v>384</v>
      </c>
      <c r="H2645" s="242">
        <v>0</v>
      </c>
      <c r="I2645" s="34">
        <v>470000000</v>
      </c>
      <c r="J2645" s="21" t="s">
        <v>1330</v>
      </c>
      <c r="K2645" s="17" t="s">
        <v>1647</v>
      </c>
      <c r="L2645" s="236" t="s">
        <v>3930</v>
      </c>
      <c r="M2645" s="141" t="s">
        <v>383</v>
      </c>
      <c r="N2645" s="364" t="s">
        <v>6118</v>
      </c>
      <c r="O2645" s="3" t="s">
        <v>1382</v>
      </c>
      <c r="P2645" s="7" t="s">
        <v>1354</v>
      </c>
      <c r="Q2645" s="3" t="s">
        <v>1195</v>
      </c>
      <c r="R2645" s="158">
        <v>40</v>
      </c>
      <c r="S2645" s="102">
        <v>2501.19</v>
      </c>
      <c r="T2645" s="254">
        <f t="shared" si="423"/>
        <v>100047.6</v>
      </c>
      <c r="U2645" s="83">
        <f t="shared" si="422"/>
        <v>112053.31200000002</v>
      </c>
      <c r="V2645" s="9" t="s">
        <v>1341</v>
      </c>
      <c r="W2645" s="153" t="s">
        <v>1410</v>
      </c>
      <c r="X2645" s="244"/>
    </row>
    <row r="2646" spans="1:24" s="226" customFormat="1" ht="102">
      <c r="A2646" s="9" t="s">
        <v>8466</v>
      </c>
      <c r="B2646" s="3" t="s">
        <v>1332</v>
      </c>
      <c r="C2646" s="6" t="s">
        <v>5708</v>
      </c>
      <c r="D2646" s="199" t="s">
        <v>5709</v>
      </c>
      <c r="E2646" s="199" t="s">
        <v>5733</v>
      </c>
      <c r="F2646" s="244"/>
      <c r="G2646" s="162" t="s">
        <v>384</v>
      </c>
      <c r="H2646" s="242">
        <v>0</v>
      </c>
      <c r="I2646" s="34">
        <v>470000000</v>
      </c>
      <c r="J2646" s="21" t="s">
        <v>1330</v>
      </c>
      <c r="K2646" s="17" t="s">
        <v>1647</v>
      </c>
      <c r="L2646" s="236" t="s">
        <v>3930</v>
      </c>
      <c r="M2646" s="141" t="s">
        <v>383</v>
      </c>
      <c r="N2646" s="364" t="s">
        <v>6118</v>
      </c>
      <c r="O2646" s="3" t="s">
        <v>1382</v>
      </c>
      <c r="P2646" s="7" t="s">
        <v>1354</v>
      </c>
      <c r="Q2646" s="3" t="s">
        <v>1195</v>
      </c>
      <c r="R2646" s="158">
        <v>10</v>
      </c>
      <c r="S2646" s="102">
        <v>3031.32</v>
      </c>
      <c r="T2646" s="254">
        <f t="shared" si="423"/>
        <v>30313.200000000001</v>
      </c>
      <c r="U2646" s="83">
        <f t="shared" si="422"/>
        <v>33950.784000000007</v>
      </c>
      <c r="V2646" s="9" t="s">
        <v>1341</v>
      </c>
      <c r="W2646" s="153" t="s">
        <v>1410</v>
      </c>
      <c r="X2646" s="244"/>
    </row>
    <row r="2647" spans="1:24" s="226" customFormat="1" ht="102">
      <c r="A2647" s="9" t="s">
        <v>8467</v>
      </c>
      <c r="B2647" s="3" t="s">
        <v>1332</v>
      </c>
      <c r="C2647" s="6" t="s">
        <v>5708</v>
      </c>
      <c r="D2647" s="199" t="s">
        <v>5709</v>
      </c>
      <c r="E2647" s="199" t="s">
        <v>5734</v>
      </c>
      <c r="F2647" s="244"/>
      <c r="G2647" s="162" t="s">
        <v>384</v>
      </c>
      <c r="H2647" s="242">
        <v>0</v>
      </c>
      <c r="I2647" s="34">
        <v>470000000</v>
      </c>
      <c r="J2647" s="21" t="s">
        <v>1330</v>
      </c>
      <c r="K2647" s="17" t="s">
        <v>1647</v>
      </c>
      <c r="L2647" s="236" t="s">
        <v>3930</v>
      </c>
      <c r="M2647" s="141" t="s">
        <v>383</v>
      </c>
      <c r="N2647" s="364" t="s">
        <v>6118</v>
      </c>
      <c r="O2647" s="3" t="s">
        <v>1382</v>
      </c>
      <c r="P2647" s="7" t="s">
        <v>1354</v>
      </c>
      <c r="Q2647" s="3" t="s">
        <v>1195</v>
      </c>
      <c r="R2647" s="158">
        <v>10</v>
      </c>
      <c r="S2647" s="102">
        <v>5661.52</v>
      </c>
      <c r="T2647" s="254">
        <f t="shared" si="423"/>
        <v>56615.200000000004</v>
      </c>
      <c r="U2647" s="83">
        <f t="shared" si="422"/>
        <v>63409.024000000012</v>
      </c>
      <c r="V2647" s="9" t="s">
        <v>1341</v>
      </c>
      <c r="W2647" s="153" t="s">
        <v>1410</v>
      </c>
      <c r="X2647" s="244"/>
    </row>
    <row r="2648" spans="1:24" s="226" customFormat="1" ht="102">
      <c r="A2648" s="9" t="s">
        <v>8468</v>
      </c>
      <c r="B2648" s="3" t="s">
        <v>1332</v>
      </c>
      <c r="C2648" s="6" t="s">
        <v>5708</v>
      </c>
      <c r="D2648" s="199" t="s">
        <v>5709</v>
      </c>
      <c r="E2648" s="199" t="s">
        <v>5735</v>
      </c>
      <c r="F2648" s="244"/>
      <c r="G2648" s="162" t="s">
        <v>384</v>
      </c>
      <c r="H2648" s="242">
        <v>0</v>
      </c>
      <c r="I2648" s="34">
        <v>470000000</v>
      </c>
      <c r="J2648" s="21" t="s">
        <v>1330</v>
      </c>
      <c r="K2648" s="17" t="s">
        <v>1647</v>
      </c>
      <c r="L2648" s="236" t="s">
        <v>3930</v>
      </c>
      <c r="M2648" s="141" t="s">
        <v>383</v>
      </c>
      <c r="N2648" s="364" t="s">
        <v>6118</v>
      </c>
      <c r="O2648" s="3" t="s">
        <v>1382</v>
      </c>
      <c r="P2648" s="7" t="s">
        <v>1354</v>
      </c>
      <c r="Q2648" s="3" t="s">
        <v>1195</v>
      </c>
      <c r="R2648" s="158">
        <v>10</v>
      </c>
      <c r="S2648" s="102">
        <v>9119.31</v>
      </c>
      <c r="T2648" s="254">
        <f t="shared" si="423"/>
        <v>91193.099999999991</v>
      </c>
      <c r="U2648" s="83">
        <f t="shared" si="422"/>
        <v>102136.272</v>
      </c>
      <c r="V2648" s="9" t="s">
        <v>1341</v>
      </c>
      <c r="W2648" s="153" t="s">
        <v>1410</v>
      </c>
      <c r="X2648" s="244"/>
    </row>
    <row r="2649" spans="1:24" s="226" customFormat="1" ht="102">
      <c r="A2649" s="9" t="s">
        <v>8469</v>
      </c>
      <c r="B2649" s="3" t="s">
        <v>1332</v>
      </c>
      <c r="C2649" s="6" t="s">
        <v>5708</v>
      </c>
      <c r="D2649" s="199" t="s">
        <v>5709</v>
      </c>
      <c r="E2649" s="199" t="s">
        <v>5736</v>
      </c>
      <c r="F2649" s="244"/>
      <c r="G2649" s="162" t="s">
        <v>384</v>
      </c>
      <c r="H2649" s="242">
        <v>0</v>
      </c>
      <c r="I2649" s="34">
        <v>470000000</v>
      </c>
      <c r="J2649" s="21" t="s">
        <v>1330</v>
      </c>
      <c r="K2649" s="17" t="s">
        <v>1647</v>
      </c>
      <c r="L2649" s="236" t="s">
        <v>3930</v>
      </c>
      <c r="M2649" s="141" t="s">
        <v>383</v>
      </c>
      <c r="N2649" s="364" t="s">
        <v>6118</v>
      </c>
      <c r="O2649" s="3" t="s">
        <v>1382</v>
      </c>
      <c r="P2649" s="7" t="s">
        <v>1354</v>
      </c>
      <c r="Q2649" s="3" t="s">
        <v>1195</v>
      </c>
      <c r="R2649" s="158">
        <v>10</v>
      </c>
      <c r="S2649" s="102">
        <v>4104.9690000000001</v>
      </c>
      <c r="T2649" s="254">
        <f t="shared" si="423"/>
        <v>41049.69</v>
      </c>
      <c r="U2649" s="83">
        <f t="shared" si="422"/>
        <v>45975.652800000003</v>
      </c>
      <c r="V2649" s="9" t="s">
        <v>1341</v>
      </c>
      <c r="W2649" s="153" t="s">
        <v>1410</v>
      </c>
      <c r="X2649" s="244"/>
    </row>
    <row r="2650" spans="1:24" s="226" customFormat="1" ht="102">
      <c r="A2650" s="9" t="s">
        <v>8470</v>
      </c>
      <c r="B2650" s="3" t="s">
        <v>1332</v>
      </c>
      <c r="C2650" s="6" t="s">
        <v>5708</v>
      </c>
      <c r="D2650" s="199" t="s">
        <v>5709</v>
      </c>
      <c r="E2650" s="199" t="s">
        <v>5737</v>
      </c>
      <c r="F2650" s="244"/>
      <c r="G2650" s="162" t="s">
        <v>384</v>
      </c>
      <c r="H2650" s="242">
        <v>0</v>
      </c>
      <c r="I2650" s="34">
        <v>470000000</v>
      </c>
      <c r="J2650" s="21" t="s">
        <v>1330</v>
      </c>
      <c r="K2650" s="17" t="s">
        <v>1647</v>
      </c>
      <c r="L2650" s="236" t="s">
        <v>3930</v>
      </c>
      <c r="M2650" s="141" t="s">
        <v>383</v>
      </c>
      <c r="N2650" s="364" t="s">
        <v>6118</v>
      </c>
      <c r="O2650" s="3" t="s">
        <v>1382</v>
      </c>
      <c r="P2650" s="7" t="s">
        <v>1354</v>
      </c>
      <c r="Q2650" s="3" t="s">
        <v>1195</v>
      </c>
      <c r="R2650" s="158">
        <v>10</v>
      </c>
      <c r="S2650" s="102">
        <v>5273.1029999999992</v>
      </c>
      <c r="T2650" s="254">
        <f t="shared" si="423"/>
        <v>52731.029999999992</v>
      </c>
      <c r="U2650" s="83">
        <f t="shared" si="422"/>
        <v>59058.753599999996</v>
      </c>
      <c r="V2650" s="9" t="s">
        <v>1341</v>
      </c>
      <c r="W2650" s="153" t="s">
        <v>1410</v>
      </c>
      <c r="X2650" s="244"/>
    </row>
    <row r="2651" spans="1:24" s="226" customFormat="1" ht="102">
      <c r="A2651" s="9" t="s">
        <v>8471</v>
      </c>
      <c r="B2651" s="3" t="s">
        <v>1332</v>
      </c>
      <c r="C2651" s="6" t="s">
        <v>5708</v>
      </c>
      <c r="D2651" s="199" t="s">
        <v>5709</v>
      </c>
      <c r="E2651" s="199" t="s">
        <v>5738</v>
      </c>
      <c r="F2651" s="244"/>
      <c r="G2651" s="162" t="s">
        <v>384</v>
      </c>
      <c r="H2651" s="242">
        <v>0</v>
      </c>
      <c r="I2651" s="34">
        <v>470000000</v>
      </c>
      <c r="J2651" s="21" t="s">
        <v>1330</v>
      </c>
      <c r="K2651" s="17" t="s">
        <v>1647</v>
      </c>
      <c r="L2651" s="236" t="s">
        <v>3930</v>
      </c>
      <c r="M2651" s="141" t="s">
        <v>383</v>
      </c>
      <c r="N2651" s="364" t="s">
        <v>6118</v>
      </c>
      <c r="O2651" s="3" t="s">
        <v>1382</v>
      </c>
      <c r="P2651" s="7" t="s">
        <v>1354</v>
      </c>
      <c r="Q2651" s="3" t="s">
        <v>1195</v>
      </c>
      <c r="R2651" s="158">
        <v>10</v>
      </c>
      <c r="S2651" s="102">
        <v>7045.5879999999997</v>
      </c>
      <c r="T2651" s="254">
        <f t="shared" si="423"/>
        <v>70455.88</v>
      </c>
      <c r="U2651" s="83">
        <f t="shared" si="422"/>
        <v>78910.585600000006</v>
      </c>
      <c r="V2651" s="9" t="s">
        <v>1341</v>
      </c>
      <c r="W2651" s="153" t="s">
        <v>1410</v>
      </c>
      <c r="X2651" s="244"/>
    </row>
    <row r="2652" spans="1:24" s="226" customFormat="1" ht="102">
      <c r="A2652" s="9" t="s">
        <v>8472</v>
      </c>
      <c r="B2652" s="3" t="s">
        <v>1332</v>
      </c>
      <c r="C2652" s="6" t="s">
        <v>5708</v>
      </c>
      <c r="D2652" s="199" t="s">
        <v>5709</v>
      </c>
      <c r="E2652" s="199" t="s">
        <v>5739</v>
      </c>
      <c r="F2652" s="244"/>
      <c r="G2652" s="162" t="s">
        <v>384</v>
      </c>
      <c r="H2652" s="242">
        <v>0</v>
      </c>
      <c r="I2652" s="34">
        <v>470000000</v>
      </c>
      <c r="J2652" s="21" t="s">
        <v>1330</v>
      </c>
      <c r="K2652" s="17" t="s">
        <v>1647</v>
      </c>
      <c r="L2652" s="236" t="s">
        <v>3930</v>
      </c>
      <c r="M2652" s="141" t="s">
        <v>383</v>
      </c>
      <c r="N2652" s="364" t="s">
        <v>6118</v>
      </c>
      <c r="O2652" s="3" t="s">
        <v>1382</v>
      </c>
      <c r="P2652" s="7" t="s">
        <v>1354</v>
      </c>
      <c r="Q2652" s="3" t="s">
        <v>1195</v>
      </c>
      <c r="R2652" s="158">
        <v>10</v>
      </c>
      <c r="S2652" s="102">
        <v>10888.295</v>
      </c>
      <c r="T2652" s="254">
        <f t="shared" si="423"/>
        <v>108882.95</v>
      </c>
      <c r="U2652" s="83">
        <f t="shared" si="422"/>
        <v>121948.90400000001</v>
      </c>
      <c r="V2652" s="9" t="s">
        <v>1341</v>
      </c>
      <c r="W2652" s="153" t="s">
        <v>1410</v>
      </c>
      <c r="X2652" s="244"/>
    </row>
    <row r="2653" spans="1:24" s="226" customFormat="1" ht="102">
      <c r="A2653" s="9" t="s">
        <v>8473</v>
      </c>
      <c r="B2653" s="3" t="s">
        <v>1332</v>
      </c>
      <c r="C2653" s="6" t="s">
        <v>5708</v>
      </c>
      <c r="D2653" s="199" t="s">
        <v>5709</v>
      </c>
      <c r="E2653" s="199" t="s">
        <v>5740</v>
      </c>
      <c r="F2653" s="244"/>
      <c r="G2653" s="162" t="s">
        <v>384</v>
      </c>
      <c r="H2653" s="242">
        <v>0</v>
      </c>
      <c r="I2653" s="34">
        <v>470000000</v>
      </c>
      <c r="J2653" s="21" t="s">
        <v>1330</v>
      </c>
      <c r="K2653" s="17" t="s">
        <v>1647</v>
      </c>
      <c r="L2653" s="236" t="s">
        <v>3930</v>
      </c>
      <c r="M2653" s="141" t="s">
        <v>383</v>
      </c>
      <c r="N2653" s="364" t="s">
        <v>6118</v>
      </c>
      <c r="O2653" s="3" t="s">
        <v>1382</v>
      </c>
      <c r="P2653" s="7" t="s">
        <v>1354</v>
      </c>
      <c r="Q2653" s="3" t="s">
        <v>1195</v>
      </c>
      <c r="R2653" s="158">
        <v>10</v>
      </c>
      <c r="S2653" s="102">
        <v>11725.758000000002</v>
      </c>
      <c r="T2653" s="254">
        <f t="shared" si="423"/>
        <v>117257.58000000002</v>
      </c>
      <c r="U2653" s="83">
        <f t="shared" si="422"/>
        <v>131328.48960000003</v>
      </c>
      <c r="V2653" s="9" t="s">
        <v>1341</v>
      </c>
      <c r="W2653" s="153" t="s">
        <v>1410</v>
      </c>
      <c r="X2653" s="244"/>
    </row>
    <row r="2654" spans="1:24" s="226" customFormat="1" ht="102">
      <c r="A2654" s="9" t="s">
        <v>8474</v>
      </c>
      <c r="B2654" s="3" t="s">
        <v>1332</v>
      </c>
      <c r="C2654" s="6" t="s">
        <v>5708</v>
      </c>
      <c r="D2654" s="199" t="s">
        <v>5709</v>
      </c>
      <c r="E2654" s="199" t="s">
        <v>5741</v>
      </c>
      <c r="F2654" s="244"/>
      <c r="G2654" s="162" t="s">
        <v>384</v>
      </c>
      <c r="H2654" s="242">
        <v>0</v>
      </c>
      <c r="I2654" s="34">
        <v>470000000</v>
      </c>
      <c r="J2654" s="21" t="s">
        <v>1330</v>
      </c>
      <c r="K2654" s="17" t="s">
        <v>1647</v>
      </c>
      <c r="L2654" s="236" t="s">
        <v>3930</v>
      </c>
      <c r="M2654" s="141" t="s">
        <v>383</v>
      </c>
      <c r="N2654" s="364" t="s">
        <v>6118</v>
      </c>
      <c r="O2654" s="3" t="s">
        <v>1382</v>
      </c>
      <c r="P2654" s="7" t="s">
        <v>1354</v>
      </c>
      <c r="Q2654" s="3" t="s">
        <v>1195</v>
      </c>
      <c r="R2654" s="158">
        <v>10</v>
      </c>
      <c r="S2654" s="102">
        <v>12964.841999999999</v>
      </c>
      <c r="T2654" s="254">
        <f t="shared" si="423"/>
        <v>129648.41999999998</v>
      </c>
      <c r="U2654" s="83">
        <f t="shared" si="422"/>
        <v>145206.2304</v>
      </c>
      <c r="V2654" s="9" t="s">
        <v>1341</v>
      </c>
      <c r="W2654" s="153" t="s">
        <v>1410</v>
      </c>
      <c r="X2654" s="244"/>
    </row>
    <row r="2655" spans="1:24" s="226" customFormat="1" ht="102">
      <c r="A2655" s="9" t="s">
        <v>8475</v>
      </c>
      <c r="B2655" s="3" t="s">
        <v>1332</v>
      </c>
      <c r="C2655" s="6" t="s">
        <v>5708</v>
      </c>
      <c r="D2655" s="199" t="s">
        <v>5709</v>
      </c>
      <c r="E2655" s="199" t="s">
        <v>5742</v>
      </c>
      <c r="F2655" s="244"/>
      <c r="G2655" s="162" t="s">
        <v>384</v>
      </c>
      <c r="H2655" s="242">
        <v>0</v>
      </c>
      <c r="I2655" s="34">
        <v>470000000</v>
      </c>
      <c r="J2655" s="21" t="s">
        <v>1330</v>
      </c>
      <c r="K2655" s="17" t="s">
        <v>1647</v>
      </c>
      <c r="L2655" s="236" t="s">
        <v>3930</v>
      </c>
      <c r="M2655" s="141" t="s">
        <v>383</v>
      </c>
      <c r="N2655" s="364" t="s">
        <v>6118</v>
      </c>
      <c r="O2655" s="3" t="s">
        <v>1382</v>
      </c>
      <c r="P2655" s="7" t="s">
        <v>1354</v>
      </c>
      <c r="Q2655" s="3" t="s">
        <v>1195</v>
      </c>
      <c r="R2655" s="212">
        <v>10</v>
      </c>
      <c r="S2655" s="102">
        <v>20541.29</v>
      </c>
      <c r="T2655" s="254">
        <f t="shared" si="423"/>
        <v>205412.90000000002</v>
      </c>
      <c r="U2655" s="83">
        <f t="shared" si="422"/>
        <v>230062.44800000006</v>
      </c>
      <c r="V2655" s="9" t="s">
        <v>1341</v>
      </c>
      <c r="W2655" s="153" t="s">
        <v>1410</v>
      </c>
      <c r="X2655" s="244"/>
    </row>
    <row r="2656" spans="1:24" s="226" customFormat="1" ht="102">
      <c r="A2656" s="9" t="s">
        <v>8476</v>
      </c>
      <c r="B2656" s="3" t="s">
        <v>1332</v>
      </c>
      <c r="C2656" s="6" t="s">
        <v>5743</v>
      </c>
      <c r="D2656" s="200" t="s">
        <v>3529</v>
      </c>
      <c r="E2656" s="199" t="s">
        <v>5744</v>
      </c>
      <c r="F2656" s="244"/>
      <c r="G2656" s="162" t="s">
        <v>384</v>
      </c>
      <c r="H2656" s="242">
        <v>0</v>
      </c>
      <c r="I2656" s="34">
        <v>470000000</v>
      </c>
      <c r="J2656" s="21" t="s">
        <v>1330</v>
      </c>
      <c r="K2656" s="17" t="s">
        <v>1647</v>
      </c>
      <c r="L2656" s="236" t="s">
        <v>3930</v>
      </c>
      <c r="M2656" s="141" t="s">
        <v>383</v>
      </c>
      <c r="N2656" s="364" t="s">
        <v>6118</v>
      </c>
      <c r="O2656" s="3" t="s">
        <v>1382</v>
      </c>
      <c r="P2656" s="7" t="s">
        <v>1354</v>
      </c>
      <c r="Q2656" s="3" t="s">
        <v>1195</v>
      </c>
      <c r="R2656" s="158">
        <v>50</v>
      </c>
      <c r="S2656" s="102">
        <v>323.76749999999998</v>
      </c>
      <c r="T2656" s="254">
        <f t="shared" si="423"/>
        <v>16188.375</v>
      </c>
      <c r="U2656" s="83">
        <f t="shared" si="422"/>
        <v>18130.980000000003</v>
      </c>
      <c r="V2656" s="9" t="s">
        <v>1341</v>
      </c>
      <c r="W2656" s="153" t="s">
        <v>1410</v>
      </c>
      <c r="X2656" s="244"/>
    </row>
    <row r="2657" spans="1:24" s="226" customFormat="1" ht="102">
      <c r="A2657" s="9" t="s">
        <v>8477</v>
      </c>
      <c r="B2657" s="3" t="s">
        <v>1332</v>
      </c>
      <c r="C2657" s="6" t="s">
        <v>5745</v>
      </c>
      <c r="D2657" s="200" t="s">
        <v>3529</v>
      </c>
      <c r="E2657" s="199" t="s">
        <v>5746</v>
      </c>
      <c r="F2657" s="244"/>
      <c r="G2657" s="162" t="s">
        <v>384</v>
      </c>
      <c r="H2657" s="242">
        <v>0</v>
      </c>
      <c r="I2657" s="34">
        <v>470000000</v>
      </c>
      <c r="J2657" s="21" t="s">
        <v>1330</v>
      </c>
      <c r="K2657" s="17" t="s">
        <v>1647</v>
      </c>
      <c r="L2657" s="236" t="s">
        <v>3930</v>
      </c>
      <c r="M2657" s="141" t="s">
        <v>383</v>
      </c>
      <c r="N2657" s="364" t="s">
        <v>6118</v>
      </c>
      <c r="O2657" s="3" t="s">
        <v>1382</v>
      </c>
      <c r="P2657" s="7" t="s">
        <v>1354</v>
      </c>
      <c r="Q2657" s="3" t="s">
        <v>1195</v>
      </c>
      <c r="R2657" s="158">
        <v>30</v>
      </c>
      <c r="S2657" s="102">
        <v>220.25</v>
      </c>
      <c r="T2657" s="254">
        <f t="shared" si="423"/>
        <v>6607.5</v>
      </c>
      <c r="U2657" s="83">
        <f t="shared" si="422"/>
        <v>7400.4000000000005</v>
      </c>
      <c r="V2657" s="9" t="s">
        <v>1341</v>
      </c>
      <c r="W2657" s="153" t="s">
        <v>1410</v>
      </c>
      <c r="X2657" s="244"/>
    </row>
    <row r="2658" spans="1:24" s="226" customFormat="1" ht="102">
      <c r="A2658" s="9" t="s">
        <v>8478</v>
      </c>
      <c r="B2658" s="3" t="s">
        <v>1332</v>
      </c>
      <c r="C2658" s="6" t="s">
        <v>5747</v>
      </c>
      <c r="D2658" s="200" t="s">
        <v>3529</v>
      </c>
      <c r="E2658" s="199" t="s">
        <v>5748</v>
      </c>
      <c r="F2658" s="244"/>
      <c r="G2658" s="162" t="s">
        <v>384</v>
      </c>
      <c r="H2658" s="242">
        <v>0</v>
      </c>
      <c r="I2658" s="34">
        <v>470000000</v>
      </c>
      <c r="J2658" s="21" t="s">
        <v>1330</v>
      </c>
      <c r="K2658" s="17" t="s">
        <v>1647</v>
      </c>
      <c r="L2658" s="236" t="s">
        <v>3930</v>
      </c>
      <c r="M2658" s="141" t="s">
        <v>383</v>
      </c>
      <c r="N2658" s="364" t="s">
        <v>6118</v>
      </c>
      <c r="O2658" s="3" t="s">
        <v>1382</v>
      </c>
      <c r="P2658" s="7" t="s">
        <v>1354</v>
      </c>
      <c r="Q2658" s="3" t="s">
        <v>1195</v>
      </c>
      <c r="R2658" s="158">
        <v>30</v>
      </c>
      <c r="S2658" s="102">
        <v>323.76749999999998</v>
      </c>
      <c r="T2658" s="254">
        <f t="shared" si="423"/>
        <v>9713.0249999999996</v>
      </c>
      <c r="U2658" s="83">
        <f t="shared" si="422"/>
        <v>10878.588</v>
      </c>
      <c r="V2658" s="9" t="s">
        <v>1341</v>
      </c>
      <c r="W2658" s="153" t="s">
        <v>1410</v>
      </c>
      <c r="X2658" s="244"/>
    </row>
    <row r="2659" spans="1:24" s="226" customFormat="1" ht="102">
      <c r="A2659" s="9" t="s">
        <v>8479</v>
      </c>
      <c r="B2659" s="3" t="s">
        <v>1332</v>
      </c>
      <c r="C2659" s="6" t="s">
        <v>5749</v>
      </c>
      <c r="D2659" s="200" t="s">
        <v>3529</v>
      </c>
      <c r="E2659" s="199" t="s">
        <v>5750</v>
      </c>
      <c r="F2659" s="244"/>
      <c r="G2659" s="162" t="s">
        <v>384</v>
      </c>
      <c r="H2659" s="242">
        <v>0</v>
      </c>
      <c r="I2659" s="34">
        <v>470000000</v>
      </c>
      <c r="J2659" s="21" t="s">
        <v>1330</v>
      </c>
      <c r="K2659" s="17" t="s">
        <v>1647</v>
      </c>
      <c r="L2659" s="236" t="s">
        <v>3930</v>
      </c>
      <c r="M2659" s="141" t="s">
        <v>383</v>
      </c>
      <c r="N2659" s="364" t="s">
        <v>6118</v>
      </c>
      <c r="O2659" s="3" t="s">
        <v>1382</v>
      </c>
      <c r="P2659" s="7" t="s">
        <v>1354</v>
      </c>
      <c r="Q2659" s="3" t="s">
        <v>1195</v>
      </c>
      <c r="R2659" s="158">
        <v>30</v>
      </c>
      <c r="S2659" s="102">
        <v>330.375</v>
      </c>
      <c r="T2659" s="254">
        <f t="shared" si="423"/>
        <v>9911.25</v>
      </c>
      <c r="U2659" s="83">
        <f t="shared" si="422"/>
        <v>11100.6</v>
      </c>
      <c r="V2659" s="9" t="s">
        <v>1341</v>
      </c>
      <c r="W2659" s="153" t="s">
        <v>1410</v>
      </c>
      <c r="X2659" s="244"/>
    </row>
    <row r="2660" spans="1:24" s="226" customFormat="1" ht="102">
      <c r="A2660" s="9" t="s">
        <v>8480</v>
      </c>
      <c r="B2660" s="3" t="s">
        <v>1332</v>
      </c>
      <c r="C2660" s="6" t="s">
        <v>5749</v>
      </c>
      <c r="D2660" s="200" t="s">
        <v>3529</v>
      </c>
      <c r="E2660" s="199" t="s">
        <v>5751</v>
      </c>
      <c r="F2660" s="244"/>
      <c r="G2660" s="162" t="s">
        <v>384</v>
      </c>
      <c r="H2660" s="242">
        <v>0</v>
      </c>
      <c r="I2660" s="34">
        <v>470000000</v>
      </c>
      <c r="J2660" s="21" t="s">
        <v>1330</v>
      </c>
      <c r="K2660" s="17" t="s">
        <v>1647</v>
      </c>
      <c r="L2660" s="236" t="s">
        <v>3930</v>
      </c>
      <c r="M2660" s="141" t="s">
        <v>383</v>
      </c>
      <c r="N2660" s="364" t="s">
        <v>6118</v>
      </c>
      <c r="O2660" s="3" t="s">
        <v>1382</v>
      </c>
      <c r="P2660" s="7" t="s">
        <v>1354</v>
      </c>
      <c r="Q2660" s="3" t="s">
        <v>1195</v>
      </c>
      <c r="R2660" s="158">
        <v>30</v>
      </c>
      <c r="S2660" s="102">
        <v>330.375</v>
      </c>
      <c r="T2660" s="254">
        <f t="shared" si="423"/>
        <v>9911.25</v>
      </c>
      <c r="U2660" s="83">
        <f t="shared" si="422"/>
        <v>11100.6</v>
      </c>
      <c r="V2660" s="9" t="s">
        <v>1341</v>
      </c>
      <c r="W2660" s="153" t="s">
        <v>1410</v>
      </c>
      <c r="X2660" s="244"/>
    </row>
    <row r="2661" spans="1:24" s="226" customFormat="1" ht="102">
      <c r="A2661" s="9" t="s">
        <v>8481</v>
      </c>
      <c r="B2661" s="3" t="s">
        <v>1332</v>
      </c>
      <c r="C2661" s="6" t="s">
        <v>5752</v>
      </c>
      <c r="D2661" s="200" t="s">
        <v>3529</v>
      </c>
      <c r="E2661" s="199" t="s">
        <v>5753</v>
      </c>
      <c r="F2661" s="244"/>
      <c r="G2661" s="162" t="s">
        <v>384</v>
      </c>
      <c r="H2661" s="242">
        <v>0</v>
      </c>
      <c r="I2661" s="34">
        <v>470000000</v>
      </c>
      <c r="J2661" s="21" t="s">
        <v>1330</v>
      </c>
      <c r="K2661" s="17" t="s">
        <v>1647</v>
      </c>
      <c r="L2661" s="236" t="s">
        <v>3930</v>
      </c>
      <c r="M2661" s="141" t="s">
        <v>383</v>
      </c>
      <c r="N2661" s="364" t="s">
        <v>6118</v>
      </c>
      <c r="O2661" s="3" t="s">
        <v>1382</v>
      </c>
      <c r="P2661" s="7" t="s">
        <v>1354</v>
      </c>
      <c r="Q2661" s="3" t="s">
        <v>1195</v>
      </c>
      <c r="R2661" s="158">
        <v>30</v>
      </c>
      <c r="S2661" s="102">
        <v>220.25</v>
      </c>
      <c r="T2661" s="254">
        <f t="shared" si="423"/>
        <v>6607.5</v>
      </c>
      <c r="U2661" s="83">
        <f t="shared" si="422"/>
        <v>7400.4000000000005</v>
      </c>
      <c r="V2661" s="9" t="s">
        <v>1341</v>
      </c>
      <c r="W2661" s="153" t="s">
        <v>1410</v>
      </c>
      <c r="X2661" s="244"/>
    </row>
    <row r="2662" spans="1:24" s="226" customFormat="1" ht="102">
      <c r="A2662" s="9" t="s">
        <v>8482</v>
      </c>
      <c r="B2662" s="3" t="s">
        <v>1332</v>
      </c>
      <c r="C2662" s="6" t="s">
        <v>5754</v>
      </c>
      <c r="D2662" s="200" t="s">
        <v>3529</v>
      </c>
      <c r="E2662" s="199" t="s">
        <v>5755</v>
      </c>
      <c r="F2662" s="244"/>
      <c r="G2662" s="162" t="s">
        <v>384</v>
      </c>
      <c r="H2662" s="242">
        <v>0</v>
      </c>
      <c r="I2662" s="34">
        <v>470000000</v>
      </c>
      <c r="J2662" s="21" t="s">
        <v>1330</v>
      </c>
      <c r="K2662" s="17" t="s">
        <v>1647</v>
      </c>
      <c r="L2662" s="236" t="s">
        <v>3930</v>
      </c>
      <c r="M2662" s="141" t="s">
        <v>383</v>
      </c>
      <c r="N2662" s="364" t="s">
        <v>6118</v>
      </c>
      <c r="O2662" s="3" t="s">
        <v>1382</v>
      </c>
      <c r="P2662" s="7" t="s">
        <v>1354</v>
      </c>
      <c r="Q2662" s="3" t="s">
        <v>1195</v>
      </c>
      <c r="R2662" s="158">
        <v>60</v>
      </c>
      <c r="S2662" s="102">
        <v>275.3125</v>
      </c>
      <c r="T2662" s="254">
        <f t="shared" si="423"/>
        <v>16518.75</v>
      </c>
      <c r="U2662" s="83">
        <f t="shared" si="422"/>
        <v>18501</v>
      </c>
      <c r="V2662" s="9" t="s">
        <v>1341</v>
      </c>
      <c r="W2662" s="153" t="s">
        <v>1410</v>
      </c>
      <c r="X2662" s="244"/>
    </row>
    <row r="2663" spans="1:24" s="226" customFormat="1" ht="102">
      <c r="A2663" s="9" t="s">
        <v>8483</v>
      </c>
      <c r="B2663" s="3" t="s">
        <v>1332</v>
      </c>
      <c r="C2663" s="6" t="s">
        <v>5756</v>
      </c>
      <c r="D2663" s="200" t="s">
        <v>3529</v>
      </c>
      <c r="E2663" s="199" t="s">
        <v>5757</v>
      </c>
      <c r="F2663" s="244"/>
      <c r="G2663" s="162" t="s">
        <v>384</v>
      </c>
      <c r="H2663" s="242">
        <v>0</v>
      </c>
      <c r="I2663" s="34">
        <v>470000000</v>
      </c>
      <c r="J2663" s="21" t="s">
        <v>1330</v>
      </c>
      <c r="K2663" s="17" t="s">
        <v>1647</v>
      </c>
      <c r="L2663" s="236" t="s">
        <v>3930</v>
      </c>
      <c r="M2663" s="141" t="s">
        <v>383</v>
      </c>
      <c r="N2663" s="364" t="s">
        <v>6118</v>
      </c>
      <c r="O2663" s="3" t="s">
        <v>1382</v>
      </c>
      <c r="P2663" s="7" t="s">
        <v>1354</v>
      </c>
      <c r="Q2663" s="3" t="s">
        <v>1195</v>
      </c>
      <c r="R2663" s="158">
        <v>60</v>
      </c>
      <c r="S2663" s="102">
        <v>501.83962500000001</v>
      </c>
      <c r="T2663" s="254">
        <f t="shared" si="423"/>
        <v>30110.377500000002</v>
      </c>
      <c r="U2663" s="83">
        <f t="shared" si="422"/>
        <v>33723.622800000005</v>
      </c>
      <c r="V2663" s="9" t="s">
        <v>1341</v>
      </c>
      <c r="W2663" s="153" t="s">
        <v>1410</v>
      </c>
      <c r="X2663" s="244"/>
    </row>
    <row r="2664" spans="1:24" s="226" customFormat="1" ht="102">
      <c r="A2664" s="9" t="s">
        <v>8484</v>
      </c>
      <c r="B2664" s="3" t="s">
        <v>1332</v>
      </c>
      <c r="C2664" s="221" t="s">
        <v>5758</v>
      </c>
      <c r="D2664" s="200" t="s">
        <v>3529</v>
      </c>
      <c r="E2664" s="199" t="s">
        <v>5759</v>
      </c>
      <c r="F2664" s="244"/>
      <c r="G2664" s="162" t="s">
        <v>384</v>
      </c>
      <c r="H2664" s="242">
        <v>0</v>
      </c>
      <c r="I2664" s="34">
        <v>470000000</v>
      </c>
      <c r="J2664" s="21" t="s">
        <v>1330</v>
      </c>
      <c r="K2664" s="17" t="s">
        <v>1647</v>
      </c>
      <c r="L2664" s="236" t="s">
        <v>3930</v>
      </c>
      <c r="M2664" s="141" t="s">
        <v>383</v>
      </c>
      <c r="N2664" s="364" t="s">
        <v>6118</v>
      </c>
      <c r="O2664" s="3" t="s">
        <v>1382</v>
      </c>
      <c r="P2664" s="7" t="s">
        <v>1354</v>
      </c>
      <c r="Q2664" s="3" t="s">
        <v>1195</v>
      </c>
      <c r="R2664" s="259">
        <v>40</v>
      </c>
      <c r="S2664" s="102">
        <v>275.3125</v>
      </c>
      <c r="T2664" s="254">
        <f t="shared" si="423"/>
        <v>11012.5</v>
      </c>
      <c r="U2664" s="83">
        <f t="shared" si="422"/>
        <v>12334.000000000002</v>
      </c>
      <c r="V2664" s="9" t="s">
        <v>1341</v>
      </c>
      <c r="W2664" s="153" t="s">
        <v>1410</v>
      </c>
      <c r="X2664" s="244"/>
    </row>
    <row r="2665" spans="1:24" s="226" customFormat="1" ht="102">
      <c r="A2665" s="9" t="s">
        <v>8485</v>
      </c>
      <c r="B2665" s="3" t="s">
        <v>1332</v>
      </c>
      <c r="C2665" s="221" t="s">
        <v>5760</v>
      </c>
      <c r="D2665" s="200" t="s">
        <v>3529</v>
      </c>
      <c r="E2665" s="200" t="s">
        <v>5761</v>
      </c>
      <c r="F2665" s="244"/>
      <c r="G2665" s="162" t="s">
        <v>384</v>
      </c>
      <c r="H2665" s="242">
        <v>0</v>
      </c>
      <c r="I2665" s="34">
        <v>470000000</v>
      </c>
      <c r="J2665" s="21" t="s">
        <v>1330</v>
      </c>
      <c r="K2665" s="17" t="s">
        <v>1647</v>
      </c>
      <c r="L2665" s="236" t="s">
        <v>3930</v>
      </c>
      <c r="M2665" s="141" t="s">
        <v>383</v>
      </c>
      <c r="N2665" s="364" t="s">
        <v>6118</v>
      </c>
      <c r="O2665" s="3" t="s">
        <v>1382</v>
      </c>
      <c r="P2665" s="7" t="s">
        <v>1354</v>
      </c>
      <c r="Q2665" s="3" t="s">
        <v>1195</v>
      </c>
      <c r="R2665" s="158">
        <v>40</v>
      </c>
      <c r="S2665" s="102">
        <v>296.56</v>
      </c>
      <c r="T2665" s="254">
        <f t="shared" si="423"/>
        <v>11862.4</v>
      </c>
      <c r="U2665" s="83">
        <f t="shared" si="422"/>
        <v>13285.888000000001</v>
      </c>
      <c r="V2665" s="9" t="s">
        <v>1341</v>
      </c>
      <c r="W2665" s="153" t="s">
        <v>1410</v>
      </c>
      <c r="X2665" s="244"/>
    </row>
    <row r="2666" spans="1:24" s="226" customFormat="1" ht="102">
      <c r="A2666" s="9" t="s">
        <v>8486</v>
      </c>
      <c r="B2666" s="3" t="s">
        <v>1332</v>
      </c>
      <c r="C2666" s="221" t="s">
        <v>5762</v>
      </c>
      <c r="D2666" s="200" t="s">
        <v>3529</v>
      </c>
      <c r="E2666" s="200" t="s">
        <v>5763</v>
      </c>
      <c r="F2666" s="244"/>
      <c r="G2666" s="162" t="s">
        <v>384</v>
      </c>
      <c r="H2666" s="242">
        <v>0</v>
      </c>
      <c r="I2666" s="34">
        <v>470000000</v>
      </c>
      <c r="J2666" s="21" t="s">
        <v>1330</v>
      </c>
      <c r="K2666" s="17" t="s">
        <v>1647</v>
      </c>
      <c r="L2666" s="236" t="s">
        <v>3930</v>
      </c>
      <c r="M2666" s="141" t="s">
        <v>383</v>
      </c>
      <c r="N2666" s="364" t="s">
        <v>6118</v>
      </c>
      <c r="O2666" s="3" t="s">
        <v>1382</v>
      </c>
      <c r="P2666" s="7" t="s">
        <v>1354</v>
      </c>
      <c r="Q2666" s="3" t="s">
        <v>1195</v>
      </c>
      <c r="R2666" s="259">
        <v>40</v>
      </c>
      <c r="S2666" s="102">
        <v>3527.06</v>
      </c>
      <c r="T2666" s="254">
        <f t="shared" si="423"/>
        <v>141082.4</v>
      </c>
      <c r="U2666" s="83">
        <f t="shared" si="422"/>
        <v>158012.288</v>
      </c>
      <c r="V2666" s="9" t="s">
        <v>1341</v>
      </c>
      <c r="W2666" s="153" t="s">
        <v>1410</v>
      </c>
      <c r="X2666" s="244"/>
    </row>
    <row r="2667" spans="1:24" s="226" customFormat="1" ht="102">
      <c r="A2667" s="9" t="s">
        <v>8487</v>
      </c>
      <c r="B2667" s="3" t="s">
        <v>1332</v>
      </c>
      <c r="C2667" s="221" t="s">
        <v>5764</v>
      </c>
      <c r="D2667" s="200" t="s">
        <v>3529</v>
      </c>
      <c r="E2667" s="200" t="s">
        <v>5765</v>
      </c>
      <c r="F2667" s="244"/>
      <c r="G2667" s="162" t="s">
        <v>384</v>
      </c>
      <c r="H2667" s="242">
        <v>0</v>
      </c>
      <c r="I2667" s="34">
        <v>470000000</v>
      </c>
      <c r="J2667" s="21" t="s">
        <v>1330</v>
      </c>
      <c r="K2667" s="17" t="s">
        <v>1647</v>
      </c>
      <c r="L2667" s="236" t="s">
        <v>3930</v>
      </c>
      <c r="M2667" s="141" t="s">
        <v>383</v>
      </c>
      <c r="N2667" s="364" t="s">
        <v>6118</v>
      </c>
      <c r="O2667" s="3" t="s">
        <v>1382</v>
      </c>
      <c r="P2667" s="7" t="s">
        <v>1354</v>
      </c>
      <c r="Q2667" s="3" t="s">
        <v>1195</v>
      </c>
      <c r="R2667" s="259">
        <v>40</v>
      </c>
      <c r="S2667" s="102">
        <v>607.06406249999998</v>
      </c>
      <c r="T2667" s="254">
        <f t="shared" si="423"/>
        <v>24282.5625</v>
      </c>
      <c r="U2667" s="83">
        <f t="shared" si="422"/>
        <v>27196.47</v>
      </c>
      <c r="V2667" s="9" t="s">
        <v>1341</v>
      </c>
      <c r="W2667" s="153" t="s">
        <v>1410</v>
      </c>
      <c r="X2667" s="244"/>
    </row>
    <row r="2668" spans="1:24" s="226" customFormat="1" ht="102">
      <c r="A2668" s="9" t="s">
        <v>8488</v>
      </c>
      <c r="B2668" s="3" t="s">
        <v>1332</v>
      </c>
      <c r="C2668" s="221" t="s">
        <v>5766</v>
      </c>
      <c r="D2668" s="200" t="s">
        <v>3529</v>
      </c>
      <c r="E2668" s="200" t="s">
        <v>5767</v>
      </c>
      <c r="F2668" s="244"/>
      <c r="G2668" s="162" t="s">
        <v>384</v>
      </c>
      <c r="H2668" s="242">
        <v>0</v>
      </c>
      <c r="I2668" s="34">
        <v>470000000</v>
      </c>
      <c r="J2668" s="21" t="s">
        <v>1330</v>
      </c>
      <c r="K2668" s="17" t="s">
        <v>1647</v>
      </c>
      <c r="L2668" s="236" t="s">
        <v>3930</v>
      </c>
      <c r="M2668" s="141" t="s">
        <v>383</v>
      </c>
      <c r="N2668" s="364" t="s">
        <v>6118</v>
      </c>
      <c r="O2668" s="3" t="s">
        <v>1382</v>
      </c>
      <c r="P2668" s="7" t="s">
        <v>1354</v>
      </c>
      <c r="Q2668" s="3" t="s">
        <v>1195</v>
      </c>
      <c r="R2668" s="259">
        <v>20</v>
      </c>
      <c r="S2668" s="102">
        <v>424.8</v>
      </c>
      <c r="T2668" s="254">
        <f t="shared" si="423"/>
        <v>8496</v>
      </c>
      <c r="U2668" s="83">
        <f t="shared" si="422"/>
        <v>9515.52</v>
      </c>
      <c r="V2668" s="9" t="s">
        <v>1341</v>
      </c>
      <c r="W2668" s="153" t="s">
        <v>1410</v>
      </c>
      <c r="X2668" s="244"/>
    </row>
    <row r="2669" spans="1:24" s="226" customFormat="1" ht="102">
      <c r="A2669" s="9" t="s">
        <v>8489</v>
      </c>
      <c r="B2669" s="3" t="s">
        <v>1332</v>
      </c>
      <c r="C2669" s="221" t="s">
        <v>5768</v>
      </c>
      <c r="D2669" s="200" t="s">
        <v>3529</v>
      </c>
      <c r="E2669" s="200" t="s">
        <v>5769</v>
      </c>
      <c r="F2669" s="244"/>
      <c r="G2669" s="162" t="s">
        <v>384</v>
      </c>
      <c r="H2669" s="242">
        <v>0</v>
      </c>
      <c r="I2669" s="34">
        <v>470000000</v>
      </c>
      <c r="J2669" s="21" t="s">
        <v>1330</v>
      </c>
      <c r="K2669" s="17" t="s">
        <v>1647</v>
      </c>
      <c r="L2669" s="236" t="s">
        <v>3930</v>
      </c>
      <c r="M2669" s="141" t="s">
        <v>383</v>
      </c>
      <c r="N2669" s="364" t="s">
        <v>6118</v>
      </c>
      <c r="O2669" s="3" t="s">
        <v>1382</v>
      </c>
      <c r="P2669" s="7" t="s">
        <v>1354</v>
      </c>
      <c r="Q2669" s="3" t="s">
        <v>1195</v>
      </c>
      <c r="R2669" s="158">
        <v>20</v>
      </c>
      <c r="S2669" s="102">
        <v>502.8</v>
      </c>
      <c r="T2669" s="254">
        <f t="shared" si="423"/>
        <v>10056</v>
      </c>
      <c r="U2669" s="83">
        <f t="shared" si="422"/>
        <v>11262.720000000001</v>
      </c>
      <c r="V2669" s="9" t="s">
        <v>1341</v>
      </c>
      <c r="W2669" s="153" t="s">
        <v>1410</v>
      </c>
      <c r="X2669" s="244"/>
    </row>
    <row r="2670" spans="1:24" s="226" customFormat="1" ht="102">
      <c r="A2670" s="9" t="s">
        <v>8490</v>
      </c>
      <c r="B2670" s="3" t="s">
        <v>1332</v>
      </c>
      <c r="C2670" s="221" t="s">
        <v>5770</v>
      </c>
      <c r="D2670" s="199" t="s">
        <v>3529</v>
      </c>
      <c r="E2670" s="200" t="s">
        <v>5771</v>
      </c>
      <c r="F2670" s="244"/>
      <c r="G2670" s="162" t="s">
        <v>384</v>
      </c>
      <c r="H2670" s="242">
        <v>0</v>
      </c>
      <c r="I2670" s="34">
        <v>470000000</v>
      </c>
      <c r="J2670" s="21" t="s">
        <v>1330</v>
      </c>
      <c r="K2670" s="17" t="s">
        <v>1647</v>
      </c>
      <c r="L2670" s="236" t="s">
        <v>3930</v>
      </c>
      <c r="M2670" s="141" t="s">
        <v>383</v>
      </c>
      <c r="N2670" s="364" t="s">
        <v>6118</v>
      </c>
      <c r="O2670" s="3" t="s">
        <v>1382</v>
      </c>
      <c r="P2670" s="7" t="s">
        <v>1354</v>
      </c>
      <c r="Q2670" s="3" t="s">
        <v>1195</v>
      </c>
      <c r="R2670" s="260">
        <v>20</v>
      </c>
      <c r="S2670" s="102">
        <v>642</v>
      </c>
      <c r="T2670" s="254">
        <f t="shared" si="423"/>
        <v>12840</v>
      </c>
      <c r="U2670" s="83">
        <f t="shared" si="422"/>
        <v>14380.800000000001</v>
      </c>
      <c r="V2670" s="9" t="s">
        <v>1341</v>
      </c>
      <c r="W2670" s="153" t="s">
        <v>1410</v>
      </c>
      <c r="X2670" s="244"/>
    </row>
    <row r="2671" spans="1:24" s="226" customFormat="1" ht="102">
      <c r="A2671" s="9" t="s">
        <v>8491</v>
      </c>
      <c r="B2671" s="3" t="s">
        <v>1332</v>
      </c>
      <c r="C2671" s="221" t="s">
        <v>3542</v>
      </c>
      <c r="D2671" s="202" t="s">
        <v>3529</v>
      </c>
      <c r="E2671" s="200" t="s">
        <v>5772</v>
      </c>
      <c r="F2671" s="244"/>
      <c r="G2671" s="162" t="s">
        <v>384</v>
      </c>
      <c r="H2671" s="242">
        <v>0</v>
      </c>
      <c r="I2671" s="34">
        <v>470000000</v>
      </c>
      <c r="J2671" s="21" t="s">
        <v>1330</v>
      </c>
      <c r="K2671" s="17" t="s">
        <v>1647</v>
      </c>
      <c r="L2671" s="236" t="s">
        <v>3930</v>
      </c>
      <c r="M2671" s="141" t="s">
        <v>383</v>
      </c>
      <c r="N2671" s="364" t="s">
        <v>6118</v>
      </c>
      <c r="O2671" s="3" t="s">
        <v>1382</v>
      </c>
      <c r="P2671" s="7" t="s">
        <v>1354</v>
      </c>
      <c r="Q2671" s="3" t="s">
        <v>1195</v>
      </c>
      <c r="R2671" s="23">
        <v>20</v>
      </c>
      <c r="S2671" s="102">
        <v>717.6</v>
      </c>
      <c r="T2671" s="254">
        <f t="shared" si="423"/>
        <v>14352</v>
      </c>
      <c r="U2671" s="83">
        <f t="shared" si="422"/>
        <v>16074.240000000002</v>
      </c>
      <c r="V2671" s="9" t="s">
        <v>1341</v>
      </c>
      <c r="W2671" s="153" t="s">
        <v>1410</v>
      </c>
      <c r="X2671" s="244"/>
    </row>
    <row r="2672" spans="1:24" s="226" customFormat="1" ht="102">
      <c r="A2672" s="9" t="s">
        <v>8492</v>
      </c>
      <c r="B2672" s="3" t="s">
        <v>1332</v>
      </c>
      <c r="C2672" s="195" t="s">
        <v>5773</v>
      </c>
      <c r="D2672" s="23" t="s">
        <v>5774</v>
      </c>
      <c r="E2672" s="15" t="s">
        <v>5775</v>
      </c>
      <c r="F2672" s="244"/>
      <c r="G2672" s="162" t="s">
        <v>385</v>
      </c>
      <c r="H2672" s="242">
        <v>0</v>
      </c>
      <c r="I2672" s="34">
        <v>470000000</v>
      </c>
      <c r="J2672" s="21" t="s">
        <v>1330</v>
      </c>
      <c r="K2672" s="17" t="s">
        <v>1647</v>
      </c>
      <c r="L2672" s="236" t="s">
        <v>3930</v>
      </c>
      <c r="M2672" s="141" t="s">
        <v>383</v>
      </c>
      <c r="N2672" s="364" t="s">
        <v>6116</v>
      </c>
      <c r="O2672" s="3" t="s">
        <v>1382</v>
      </c>
      <c r="P2672" s="7" t="s">
        <v>1354</v>
      </c>
      <c r="Q2672" s="3" t="s">
        <v>1195</v>
      </c>
      <c r="R2672" s="158">
        <v>20</v>
      </c>
      <c r="S2672" s="267">
        <v>3300</v>
      </c>
      <c r="T2672" s="254">
        <f t="shared" si="423"/>
        <v>66000</v>
      </c>
      <c r="U2672" s="83">
        <f t="shared" si="422"/>
        <v>73920</v>
      </c>
      <c r="V2672" s="9" t="s">
        <v>1341</v>
      </c>
      <c r="W2672" s="153" t="s">
        <v>1410</v>
      </c>
      <c r="X2672" s="244"/>
    </row>
    <row r="2673" spans="1:24" s="226" customFormat="1" ht="102">
      <c r="A2673" s="9" t="s">
        <v>8493</v>
      </c>
      <c r="B2673" s="3" t="s">
        <v>1332</v>
      </c>
      <c r="C2673" s="195" t="s">
        <v>4951</v>
      </c>
      <c r="D2673" s="23" t="s">
        <v>5776</v>
      </c>
      <c r="E2673" s="15" t="s">
        <v>5775</v>
      </c>
      <c r="F2673" s="244"/>
      <c r="G2673" s="162" t="s">
        <v>385</v>
      </c>
      <c r="H2673" s="242">
        <v>0</v>
      </c>
      <c r="I2673" s="34">
        <v>470000000</v>
      </c>
      <c r="J2673" s="21" t="s">
        <v>1330</v>
      </c>
      <c r="K2673" s="17" t="s">
        <v>1647</v>
      </c>
      <c r="L2673" s="236" t="s">
        <v>3930</v>
      </c>
      <c r="M2673" s="141" t="s">
        <v>383</v>
      </c>
      <c r="N2673" s="364" t="s">
        <v>6116</v>
      </c>
      <c r="O2673" s="3" t="s">
        <v>1382</v>
      </c>
      <c r="P2673" s="7" t="s">
        <v>1354</v>
      </c>
      <c r="Q2673" s="3" t="s">
        <v>1195</v>
      </c>
      <c r="R2673" s="158">
        <v>20</v>
      </c>
      <c r="S2673" s="267">
        <v>3300</v>
      </c>
      <c r="T2673" s="254">
        <f t="shared" si="423"/>
        <v>66000</v>
      </c>
      <c r="U2673" s="83">
        <f t="shared" si="422"/>
        <v>73920</v>
      </c>
      <c r="V2673" s="9" t="s">
        <v>1341</v>
      </c>
      <c r="W2673" s="153" t="s">
        <v>1410</v>
      </c>
      <c r="X2673" s="244"/>
    </row>
    <row r="2674" spans="1:24" s="226" customFormat="1" ht="102">
      <c r="A2674" s="9" t="s">
        <v>8494</v>
      </c>
      <c r="B2674" s="3" t="s">
        <v>1332</v>
      </c>
      <c r="C2674" s="195" t="s">
        <v>5777</v>
      </c>
      <c r="D2674" s="23" t="s">
        <v>5778</v>
      </c>
      <c r="E2674" s="15" t="s">
        <v>5779</v>
      </c>
      <c r="F2674" s="244"/>
      <c r="G2674" s="162" t="s">
        <v>385</v>
      </c>
      <c r="H2674" s="242">
        <v>0</v>
      </c>
      <c r="I2674" s="34">
        <v>470000000</v>
      </c>
      <c r="J2674" s="21" t="s">
        <v>1330</v>
      </c>
      <c r="K2674" s="17" t="s">
        <v>1647</v>
      </c>
      <c r="L2674" s="236" t="s">
        <v>3930</v>
      </c>
      <c r="M2674" s="141" t="s">
        <v>383</v>
      </c>
      <c r="N2674" s="364" t="s">
        <v>6116</v>
      </c>
      <c r="O2674" s="3" t="s">
        <v>1382</v>
      </c>
      <c r="P2674" s="7" t="s">
        <v>1354</v>
      </c>
      <c r="Q2674" s="3" t="s">
        <v>1195</v>
      </c>
      <c r="R2674" s="158">
        <v>6</v>
      </c>
      <c r="S2674" s="267">
        <v>2800</v>
      </c>
      <c r="T2674" s="254">
        <f t="shared" si="423"/>
        <v>16800</v>
      </c>
      <c r="U2674" s="83">
        <f t="shared" si="422"/>
        <v>18816</v>
      </c>
      <c r="V2674" s="9" t="s">
        <v>1341</v>
      </c>
      <c r="W2674" s="153" t="s">
        <v>1410</v>
      </c>
      <c r="X2674" s="244"/>
    </row>
    <row r="2675" spans="1:24" s="226" customFormat="1" ht="102">
      <c r="A2675" s="9" t="s">
        <v>8495</v>
      </c>
      <c r="B2675" s="3" t="s">
        <v>1332</v>
      </c>
      <c r="C2675" s="195" t="s">
        <v>5780</v>
      </c>
      <c r="D2675" s="190" t="s">
        <v>5781</v>
      </c>
      <c r="E2675" s="15" t="s">
        <v>5782</v>
      </c>
      <c r="F2675" s="244"/>
      <c r="G2675" s="162" t="s">
        <v>385</v>
      </c>
      <c r="H2675" s="242">
        <v>0</v>
      </c>
      <c r="I2675" s="34">
        <v>470000000</v>
      </c>
      <c r="J2675" s="21" t="s">
        <v>1330</v>
      </c>
      <c r="K2675" s="17" t="s">
        <v>1647</v>
      </c>
      <c r="L2675" s="236" t="s">
        <v>3930</v>
      </c>
      <c r="M2675" s="141" t="s">
        <v>383</v>
      </c>
      <c r="N2675" s="364" t="s">
        <v>6116</v>
      </c>
      <c r="O2675" s="3" t="s">
        <v>1382</v>
      </c>
      <c r="P2675" s="7" t="s">
        <v>1354</v>
      </c>
      <c r="Q2675" s="3" t="s">
        <v>1195</v>
      </c>
      <c r="R2675" s="158">
        <v>3</v>
      </c>
      <c r="S2675" s="267">
        <v>28571.43</v>
      </c>
      <c r="T2675" s="254">
        <f t="shared" si="423"/>
        <v>85714.290000000008</v>
      </c>
      <c r="U2675" s="83">
        <f t="shared" si="422"/>
        <v>96000.004800000024</v>
      </c>
      <c r="V2675" s="9" t="s">
        <v>1341</v>
      </c>
      <c r="W2675" s="153" t="s">
        <v>1410</v>
      </c>
      <c r="X2675" s="244"/>
    </row>
    <row r="2676" spans="1:24" s="226" customFormat="1" ht="102">
      <c r="A2676" s="9" t="s">
        <v>8496</v>
      </c>
      <c r="B2676" s="3" t="s">
        <v>1332</v>
      </c>
      <c r="C2676" s="195" t="s">
        <v>4973</v>
      </c>
      <c r="D2676" s="23" t="s">
        <v>5783</v>
      </c>
      <c r="E2676" s="15" t="s">
        <v>5784</v>
      </c>
      <c r="F2676" s="244"/>
      <c r="G2676" s="162" t="s">
        <v>385</v>
      </c>
      <c r="H2676" s="242">
        <v>0</v>
      </c>
      <c r="I2676" s="34">
        <v>470000000</v>
      </c>
      <c r="J2676" s="21" t="s">
        <v>1330</v>
      </c>
      <c r="K2676" s="17" t="s">
        <v>1647</v>
      </c>
      <c r="L2676" s="236" t="s">
        <v>3930</v>
      </c>
      <c r="M2676" s="141" t="s">
        <v>383</v>
      </c>
      <c r="N2676" s="364" t="s">
        <v>6116</v>
      </c>
      <c r="O2676" s="3" t="s">
        <v>1382</v>
      </c>
      <c r="P2676" s="7" t="s">
        <v>1354</v>
      </c>
      <c r="Q2676" s="3" t="s">
        <v>1195</v>
      </c>
      <c r="R2676" s="158">
        <v>6</v>
      </c>
      <c r="S2676" s="267">
        <v>18500</v>
      </c>
      <c r="T2676" s="254">
        <f t="shared" si="423"/>
        <v>111000</v>
      </c>
      <c r="U2676" s="83">
        <f t="shared" si="422"/>
        <v>124320.00000000001</v>
      </c>
      <c r="V2676" s="9" t="s">
        <v>1341</v>
      </c>
      <c r="W2676" s="153" t="s">
        <v>1410</v>
      </c>
      <c r="X2676" s="244"/>
    </row>
    <row r="2677" spans="1:24" s="226" customFormat="1" ht="102">
      <c r="A2677" s="9" t="s">
        <v>8497</v>
      </c>
      <c r="B2677" s="3" t="s">
        <v>1332</v>
      </c>
      <c r="C2677" s="193" t="s">
        <v>4160</v>
      </c>
      <c r="D2677" s="191" t="s">
        <v>4161</v>
      </c>
      <c r="E2677" s="15" t="s">
        <v>5785</v>
      </c>
      <c r="F2677" s="244"/>
      <c r="G2677" s="162" t="s">
        <v>385</v>
      </c>
      <c r="H2677" s="242">
        <v>0</v>
      </c>
      <c r="I2677" s="34">
        <v>470000000</v>
      </c>
      <c r="J2677" s="21" t="s">
        <v>1330</v>
      </c>
      <c r="K2677" s="17" t="s">
        <v>1647</v>
      </c>
      <c r="L2677" s="236" t="s">
        <v>3930</v>
      </c>
      <c r="M2677" s="141" t="s">
        <v>383</v>
      </c>
      <c r="N2677" s="364" t="s">
        <v>6116</v>
      </c>
      <c r="O2677" s="3" t="s">
        <v>1382</v>
      </c>
      <c r="P2677" s="7" t="s">
        <v>1354</v>
      </c>
      <c r="Q2677" s="3" t="s">
        <v>1195</v>
      </c>
      <c r="R2677" s="158">
        <v>5</v>
      </c>
      <c r="S2677" s="267">
        <v>10000</v>
      </c>
      <c r="T2677" s="254">
        <f t="shared" si="423"/>
        <v>50000</v>
      </c>
      <c r="U2677" s="83">
        <f t="shared" si="422"/>
        <v>56000.000000000007</v>
      </c>
      <c r="V2677" s="9" t="s">
        <v>1341</v>
      </c>
      <c r="W2677" s="153" t="s">
        <v>1410</v>
      </c>
      <c r="X2677" s="244"/>
    </row>
    <row r="2678" spans="1:24" s="226" customFormat="1" ht="102">
      <c r="A2678" s="9" t="s">
        <v>8498</v>
      </c>
      <c r="B2678" s="3" t="s">
        <v>1332</v>
      </c>
      <c r="C2678" s="195" t="s">
        <v>5786</v>
      </c>
      <c r="D2678" s="23" t="s">
        <v>5787</v>
      </c>
      <c r="E2678" s="15" t="s">
        <v>5788</v>
      </c>
      <c r="F2678" s="244"/>
      <c r="G2678" s="162" t="s">
        <v>385</v>
      </c>
      <c r="H2678" s="242">
        <v>0</v>
      </c>
      <c r="I2678" s="34">
        <v>470000000</v>
      </c>
      <c r="J2678" s="21" t="s">
        <v>1330</v>
      </c>
      <c r="K2678" s="17" t="s">
        <v>1647</v>
      </c>
      <c r="L2678" s="236" t="s">
        <v>3930</v>
      </c>
      <c r="M2678" s="141" t="s">
        <v>383</v>
      </c>
      <c r="N2678" s="364" t="s">
        <v>6116</v>
      </c>
      <c r="O2678" s="3" t="s">
        <v>1382</v>
      </c>
      <c r="P2678" s="7" t="s">
        <v>1354</v>
      </c>
      <c r="Q2678" s="3" t="s">
        <v>1195</v>
      </c>
      <c r="R2678" s="158">
        <v>5</v>
      </c>
      <c r="S2678" s="267">
        <v>3500</v>
      </c>
      <c r="T2678" s="254">
        <f t="shared" si="423"/>
        <v>17500</v>
      </c>
      <c r="U2678" s="83">
        <f t="shared" si="422"/>
        <v>19600.000000000004</v>
      </c>
      <c r="V2678" s="9" t="s">
        <v>1341</v>
      </c>
      <c r="W2678" s="153" t="s">
        <v>1410</v>
      </c>
      <c r="X2678" s="244"/>
    </row>
    <row r="2679" spans="1:24" s="226" customFormat="1" ht="102">
      <c r="A2679" s="9" t="s">
        <v>8499</v>
      </c>
      <c r="B2679" s="3" t="s">
        <v>1332</v>
      </c>
      <c r="C2679" s="195" t="s">
        <v>5786</v>
      </c>
      <c r="D2679" s="23" t="s">
        <v>5789</v>
      </c>
      <c r="E2679" s="15" t="s">
        <v>5790</v>
      </c>
      <c r="F2679" s="244"/>
      <c r="G2679" s="162" t="s">
        <v>385</v>
      </c>
      <c r="H2679" s="242">
        <v>0</v>
      </c>
      <c r="I2679" s="34">
        <v>470000000</v>
      </c>
      <c r="J2679" s="21" t="s">
        <v>1330</v>
      </c>
      <c r="K2679" s="17" t="s">
        <v>1647</v>
      </c>
      <c r="L2679" s="236" t="s">
        <v>3930</v>
      </c>
      <c r="M2679" s="141" t="s">
        <v>383</v>
      </c>
      <c r="N2679" s="364" t="s">
        <v>6116</v>
      </c>
      <c r="O2679" s="3" t="s">
        <v>1382</v>
      </c>
      <c r="P2679" s="7" t="s">
        <v>1354</v>
      </c>
      <c r="Q2679" s="3" t="s">
        <v>1195</v>
      </c>
      <c r="R2679" s="158">
        <v>5</v>
      </c>
      <c r="S2679" s="267">
        <v>3500</v>
      </c>
      <c r="T2679" s="254">
        <f t="shared" si="423"/>
        <v>17500</v>
      </c>
      <c r="U2679" s="83">
        <f t="shared" si="422"/>
        <v>19600.000000000004</v>
      </c>
      <c r="V2679" s="9" t="s">
        <v>1341</v>
      </c>
      <c r="W2679" s="153" t="s">
        <v>1410</v>
      </c>
      <c r="X2679" s="244"/>
    </row>
    <row r="2680" spans="1:24" s="226" customFormat="1" ht="102">
      <c r="A2680" s="9" t="s">
        <v>8500</v>
      </c>
      <c r="B2680" s="3" t="s">
        <v>1332</v>
      </c>
      <c r="C2680" s="195" t="s">
        <v>4654</v>
      </c>
      <c r="D2680" s="23" t="s">
        <v>5791</v>
      </c>
      <c r="E2680" s="1" t="s">
        <v>8937</v>
      </c>
      <c r="F2680" s="244"/>
      <c r="G2680" s="162" t="s">
        <v>385</v>
      </c>
      <c r="H2680" s="242">
        <v>0</v>
      </c>
      <c r="I2680" s="34">
        <v>470000000</v>
      </c>
      <c r="J2680" s="21" t="s">
        <v>1330</v>
      </c>
      <c r="K2680" s="17" t="s">
        <v>1647</v>
      </c>
      <c r="L2680" s="236" t="s">
        <v>3930</v>
      </c>
      <c r="M2680" s="141" t="s">
        <v>383</v>
      </c>
      <c r="N2680" s="364" t="s">
        <v>6116</v>
      </c>
      <c r="O2680" s="3" t="s">
        <v>1382</v>
      </c>
      <c r="P2680" s="7" t="s">
        <v>1349</v>
      </c>
      <c r="Q2680" s="3" t="s">
        <v>1348</v>
      </c>
      <c r="R2680" s="158">
        <v>10</v>
      </c>
      <c r="S2680" s="267">
        <v>3000</v>
      </c>
      <c r="T2680" s="254">
        <f t="shared" si="423"/>
        <v>30000</v>
      </c>
      <c r="U2680" s="83">
        <f t="shared" si="422"/>
        <v>33600</v>
      </c>
      <c r="V2680" s="9" t="s">
        <v>1341</v>
      </c>
      <c r="W2680" s="153" t="s">
        <v>1410</v>
      </c>
      <c r="X2680" s="244"/>
    </row>
    <row r="2681" spans="1:24" s="226" customFormat="1" ht="102">
      <c r="A2681" s="9" t="s">
        <v>8501</v>
      </c>
      <c r="B2681" s="3" t="s">
        <v>1332</v>
      </c>
      <c r="C2681" s="195" t="s">
        <v>4657</v>
      </c>
      <c r="D2681" s="23" t="s">
        <v>5792</v>
      </c>
      <c r="E2681" s="1" t="s">
        <v>8939</v>
      </c>
      <c r="F2681" s="244"/>
      <c r="G2681" s="162" t="s">
        <v>385</v>
      </c>
      <c r="H2681" s="242">
        <v>0</v>
      </c>
      <c r="I2681" s="34">
        <v>470000000</v>
      </c>
      <c r="J2681" s="21" t="s">
        <v>1330</v>
      </c>
      <c r="K2681" s="17" t="s">
        <v>1647</v>
      </c>
      <c r="L2681" s="236" t="s">
        <v>3930</v>
      </c>
      <c r="M2681" s="141" t="s">
        <v>383</v>
      </c>
      <c r="N2681" s="364" t="s">
        <v>6116</v>
      </c>
      <c r="O2681" s="3" t="s">
        <v>1382</v>
      </c>
      <c r="P2681" s="7" t="s">
        <v>1349</v>
      </c>
      <c r="Q2681" s="3" t="s">
        <v>1348</v>
      </c>
      <c r="R2681" s="158">
        <v>10</v>
      </c>
      <c r="S2681" s="267">
        <v>3000</v>
      </c>
      <c r="T2681" s="254">
        <f t="shared" si="423"/>
        <v>30000</v>
      </c>
      <c r="U2681" s="83">
        <f t="shared" si="422"/>
        <v>33600</v>
      </c>
      <c r="V2681" s="9" t="s">
        <v>1341</v>
      </c>
      <c r="W2681" s="153" t="s">
        <v>1410</v>
      </c>
      <c r="X2681" s="244"/>
    </row>
    <row r="2682" spans="1:24" s="226" customFormat="1" ht="102">
      <c r="A2682" s="9" t="s">
        <v>8502</v>
      </c>
      <c r="B2682" s="3" t="s">
        <v>1332</v>
      </c>
      <c r="C2682" s="195" t="s">
        <v>5793</v>
      </c>
      <c r="D2682" s="23" t="s">
        <v>5794</v>
      </c>
      <c r="E2682" s="15" t="s">
        <v>5795</v>
      </c>
      <c r="F2682" s="244"/>
      <c r="G2682" s="162" t="s">
        <v>385</v>
      </c>
      <c r="H2682" s="242">
        <v>0</v>
      </c>
      <c r="I2682" s="34">
        <v>470000000</v>
      </c>
      <c r="J2682" s="21" t="s">
        <v>1330</v>
      </c>
      <c r="K2682" s="17" t="s">
        <v>1647</v>
      </c>
      <c r="L2682" s="236" t="s">
        <v>3930</v>
      </c>
      <c r="M2682" s="141" t="s">
        <v>383</v>
      </c>
      <c r="N2682" s="364" t="s">
        <v>6116</v>
      </c>
      <c r="O2682" s="3" t="s">
        <v>1382</v>
      </c>
      <c r="P2682" s="7" t="s">
        <v>1354</v>
      </c>
      <c r="Q2682" s="3" t="s">
        <v>1195</v>
      </c>
      <c r="R2682" s="158">
        <v>80</v>
      </c>
      <c r="S2682" s="267">
        <v>1000</v>
      </c>
      <c r="T2682" s="254">
        <f t="shared" si="423"/>
        <v>80000</v>
      </c>
      <c r="U2682" s="83">
        <f t="shared" si="422"/>
        <v>89600.000000000015</v>
      </c>
      <c r="V2682" s="9" t="s">
        <v>1341</v>
      </c>
      <c r="W2682" s="153" t="s">
        <v>1410</v>
      </c>
      <c r="X2682" s="244"/>
    </row>
    <row r="2683" spans="1:24" s="226" customFormat="1" ht="102">
      <c r="A2683" s="9" t="s">
        <v>8503</v>
      </c>
      <c r="B2683" s="3" t="s">
        <v>1332</v>
      </c>
      <c r="C2683" s="195" t="s">
        <v>5796</v>
      </c>
      <c r="D2683" s="23" t="s">
        <v>5388</v>
      </c>
      <c r="E2683" s="1" t="s">
        <v>8938</v>
      </c>
      <c r="F2683" s="244"/>
      <c r="G2683" s="162" t="s">
        <v>385</v>
      </c>
      <c r="H2683" s="242">
        <v>0</v>
      </c>
      <c r="I2683" s="34">
        <v>470000000</v>
      </c>
      <c r="J2683" s="21" t="s">
        <v>1330</v>
      </c>
      <c r="K2683" s="17" t="s">
        <v>1647</v>
      </c>
      <c r="L2683" s="236" t="s">
        <v>3930</v>
      </c>
      <c r="M2683" s="141" t="s">
        <v>383</v>
      </c>
      <c r="N2683" s="364" t="s">
        <v>6116</v>
      </c>
      <c r="O2683" s="3" t="s">
        <v>1382</v>
      </c>
      <c r="P2683" s="7" t="s">
        <v>1354</v>
      </c>
      <c r="Q2683" s="3" t="s">
        <v>1195</v>
      </c>
      <c r="R2683" s="158">
        <v>4</v>
      </c>
      <c r="S2683" s="267">
        <v>21000</v>
      </c>
      <c r="T2683" s="254">
        <f t="shared" si="423"/>
        <v>84000</v>
      </c>
      <c r="U2683" s="83">
        <f t="shared" ref="U2683:U2746" si="424">T2683*1.12</f>
        <v>94080.000000000015</v>
      </c>
      <c r="V2683" s="9" t="s">
        <v>1341</v>
      </c>
      <c r="W2683" s="153" t="s">
        <v>1410</v>
      </c>
      <c r="X2683" s="244"/>
    </row>
    <row r="2684" spans="1:24" s="226" customFormat="1" ht="102">
      <c r="A2684" s="9" t="s">
        <v>8504</v>
      </c>
      <c r="B2684" s="3" t="s">
        <v>1332</v>
      </c>
      <c r="C2684" s="195" t="s">
        <v>4915</v>
      </c>
      <c r="D2684" s="23" t="s">
        <v>5797</v>
      </c>
      <c r="E2684" s="15" t="s">
        <v>5798</v>
      </c>
      <c r="F2684" s="244"/>
      <c r="G2684" s="162" t="s">
        <v>385</v>
      </c>
      <c r="H2684" s="242">
        <v>0</v>
      </c>
      <c r="I2684" s="34">
        <v>470000000</v>
      </c>
      <c r="J2684" s="21" t="s">
        <v>1330</v>
      </c>
      <c r="K2684" s="17" t="s">
        <v>1647</v>
      </c>
      <c r="L2684" s="236" t="s">
        <v>3930</v>
      </c>
      <c r="M2684" s="141" t="s">
        <v>383</v>
      </c>
      <c r="N2684" s="364" t="s">
        <v>6116</v>
      </c>
      <c r="O2684" s="3" t="s">
        <v>1382</v>
      </c>
      <c r="P2684" s="7" t="s">
        <v>1354</v>
      </c>
      <c r="Q2684" s="3" t="s">
        <v>1195</v>
      </c>
      <c r="R2684" s="158">
        <v>6</v>
      </c>
      <c r="S2684" s="267">
        <v>3000</v>
      </c>
      <c r="T2684" s="254">
        <f t="shared" si="423"/>
        <v>18000</v>
      </c>
      <c r="U2684" s="83">
        <f t="shared" si="424"/>
        <v>20160.000000000004</v>
      </c>
      <c r="V2684" s="9" t="s">
        <v>1341</v>
      </c>
      <c r="W2684" s="153" t="s">
        <v>1410</v>
      </c>
      <c r="X2684" s="244"/>
    </row>
    <row r="2685" spans="1:24" s="226" customFormat="1" ht="102">
      <c r="A2685" s="9" t="s">
        <v>8505</v>
      </c>
      <c r="B2685" s="3" t="s">
        <v>1332</v>
      </c>
      <c r="C2685" s="195" t="s">
        <v>5799</v>
      </c>
      <c r="D2685" s="23" t="s">
        <v>5800</v>
      </c>
      <c r="E2685" s="15" t="s">
        <v>5801</v>
      </c>
      <c r="F2685" s="244"/>
      <c r="G2685" s="162" t="s">
        <v>385</v>
      </c>
      <c r="H2685" s="242">
        <v>0</v>
      </c>
      <c r="I2685" s="34">
        <v>470000000</v>
      </c>
      <c r="J2685" s="21" t="s">
        <v>1330</v>
      </c>
      <c r="K2685" s="17" t="s">
        <v>1647</v>
      </c>
      <c r="L2685" s="236" t="s">
        <v>3930</v>
      </c>
      <c r="M2685" s="141" t="s">
        <v>383</v>
      </c>
      <c r="N2685" s="364" t="s">
        <v>6116</v>
      </c>
      <c r="O2685" s="3" t="s">
        <v>1382</v>
      </c>
      <c r="P2685" s="7" t="s">
        <v>1354</v>
      </c>
      <c r="Q2685" s="3" t="s">
        <v>1195</v>
      </c>
      <c r="R2685" s="158">
        <v>6</v>
      </c>
      <c r="S2685" s="267">
        <v>7500</v>
      </c>
      <c r="T2685" s="254">
        <f t="shared" si="423"/>
        <v>45000</v>
      </c>
      <c r="U2685" s="83">
        <f t="shared" si="424"/>
        <v>50400.000000000007</v>
      </c>
      <c r="V2685" s="9" t="s">
        <v>1341</v>
      </c>
      <c r="W2685" s="153" t="s">
        <v>1410</v>
      </c>
      <c r="X2685" s="244"/>
    </row>
    <row r="2686" spans="1:24" s="226" customFormat="1" ht="102">
      <c r="A2686" s="9" t="s">
        <v>8506</v>
      </c>
      <c r="B2686" s="3" t="s">
        <v>1332</v>
      </c>
      <c r="C2686" s="195" t="s">
        <v>4904</v>
      </c>
      <c r="D2686" s="23" t="s">
        <v>4905</v>
      </c>
      <c r="E2686" s="15" t="s">
        <v>5802</v>
      </c>
      <c r="F2686" s="244"/>
      <c r="G2686" s="162" t="s">
        <v>385</v>
      </c>
      <c r="H2686" s="242">
        <v>0</v>
      </c>
      <c r="I2686" s="34">
        <v>470000000</v>
      </c>
      <c r="J2686" s="21" t="s">
        <v>1330</v>
      </c>
      <c r="K2686" s="17" t="s">
        <v>1647</v>
      </c>
      <c r="L2686" s="236" t="s">
        <v>3930</v>
      </c>
      <c r="M2686" s="141" t="s">
        <v>383</v>
      </c>
      <c r="N2686" s="364" t="s">
        <v>6116</v>
      </c>
      <c r="O2686" s="3" t="s">
        <v>1382</v>
      </c>
      <c r="P2686" s="7" t="s">
        <v>1354</v>
      </c>
      <c r="Q2686" s="3" t="s">
        <v>1195</v>
      </c>
      <c r="R2686" s="158">
        <v>4</v>
      </c>
      <c r="S2686" s="267">
        <v>4300</v>
      </c>
      <c r="T2686" s="254">
        <f t="shared" si="423"/>
        <v>17200</v>
      </c>
      <c r="U2686" s="83">
        <f t="shared" si="424"/>
        <v>19264.000000000004</v>
      </c>
      <c r="V2686" s="9" t="s">
        <v>1341</v>
      </c>
      <c r="W2686" s="153" t="s">
        <v>1410</v>
      </c>
      <c r="X2686" s="244"/>
    </row>
    <row r="2687" spans="1:24" s="226" customFormat="1" ht="102">
      <c r="A2687" s="9" t="s">
        <v>8507</v>
      </c>
      <c r="B2687" s="3" t="s">
        <v>1332</v>
      </c>
      <c r="C2687" s="195" t="s">
        <v>4664</v>
      </c>
      <c r="D2687" s="23" t="s">
        <v>5803</v>
      </c>
      <c r="E2687" s="15" t="s">
        <v>5804</v>
      </c>
      <c r="F2687" s="244"/>
      <c r="G2687" s="162" t="s">
        <v>385</v>
      </c>
      <c r="H2687" s="242">
        <v>0</v>
      </c>
      <c r="I2687" s="34">
        <v>470000000</v>
      </c>
      <c r="J2687" s="21" t="s">
        <v>1330</v>
      </c>
      <c r="K2687" s="17" t="s">
        <v>1647</v>
      </c>
      <c r="L2687" s="236" t="s">
        <v>3930</v>
      </c>
      <c r="M2687" s="141" t="s">
        <v>383</v>
      </c>
      <c r="N2687" s="364" t="s">
        <v>6116</v>
      </c>
      <c r="O2687" s="3" t="s">
        <v>1382</v>
      </c>
      <c r="P2687" s="7" t="s">
        <v>1354</v>
      </c>
      <c r="Q2687" s="3" t="s">
        <v>1195</v>
      </c>
      <c r="R2687" s="158">
        <v>2</v>
      </c>
      <c r="S2687" s="267">
        <v>120000</v>
      </c>
      <c r="T2687" s="254">
        <f t="shared" si="423"/>
        <v>240000</v>
      </c>
      <c r="U2687" s="83">
        <f t="shared" si="424"/>
        <v>268800</v>
      </c>
      <c r="V2687" s="9" t="s">
        <v>1341</v>
      </c>
      <c r="W2687" s="153" t="s">
        <v>1410</v>
      </c>
      <c r="X2687" s="244"/>
    </row>
    <row r="2688" spans="1:24" s="226" customFormat="1" ht="102">
      <c r="A2688" s="9" t="s">
        <v>8508</v>
      </c>
      <c r="B2688" s="3" t="s">
        <v>1332</v>
      </c>
      <c r="C2688" s="195" t="s">
        <v>4664</v>
      </c>
      <c r="D2688" s="23" t="s">
        <v>5805</v>
      </c>
      <c r="E2688" s="15" t="s">
        <v>5806</v>
      </c>
      <c r="F2688" s="244"/>
      <c r="G2688" s="162" t="s">
        <v>385</v>
      </c>
      <c r="H2688" s="242">
        <v>0</v>
      </c>
      <c r="I2688" s="34">
        <v>470000000</v>
      </c>
      <c r="J2688" s="21" t="s">
        <v>1330</v>
      </c>
      <c r="K2688" s="17" t="s">
        <v>1647</v>
      </c>
      <c r="L2688" s="236" t="s">
        <v>3930</v>
      </c>
      <c r="M2688" s="141" t="s">
        <v>383</v>
      </c>
      <c r="N2688" s="364" t="s">
        <v>6116</v>
      </c>
      <c r="O2688" s="3" t="s">
        <v>1382</v>
      </c>
      <c r="P2688" s="7" t="s">
        <v>1354</v>
      </c>
      <c r="Q2688" s="3" t="s">
        <v>1195</v>
      </c>
      <c r="R2688" s="158">
        <v>2</v>
      </c>
      <c r="S2688" s="267">
        <v>120000</v>
      </c>
      <c r="T2688" s="254">
        <f t="shared" si="423"/>
        <v>240000</v>
      </c>
      <c r="U2688" s="83">
        <f t="shared" si="424"/>
        <v>268800</v>
      </c>
      <c r="V2688" s="9" t="s">
        <v>1341</v>
      </c>
      <c r="W2688" s="153" t="s">
        <v>1410</v>
      </c>
      <c r="X2688" s="244"/>
    </row>
    <row r="2689" spans="1:24" s="226" customFormat="1" ht="102">
      <c r="A2689" s="9" t="s">
        <v>8509</v>
      </c>
      <c r="B2689" s="3" t="s">
        <v>1332</v>
      </c>
      <c r="C2689" s="193" t="s">
        <v>4160</v>
      </c>
      <c r="D2689" s="191" t="s">
        <v>4161</v>
      </c>
      <c r="E2689" s="1" t="s">
        <v>8940</v>
      </c>
      <c r="F2689" s="244"/>
      <c r="G2689" s="162" t="s">
        <v>385</v>
      </c>
      <c r="H2689" s="242">
        <v>0</v>
      </c>
      <c r="I2689" s="34">
        <v>470000000</v>
      </c>
      <c r="J2689" s="21" t="s">
        <v>1330</v>
      </c>
      <c r="K2689" s="17" t="s">
        <v>1647</v>
      </c>
      <c r="L2689" s="236" t="s">
        <v>3930</v>
      </c>
      <c r="M2689" s="141" t="s">
        <v>383</v>
      </c>
      <c r="N2689" s="364" t="s">
        <v>6116</v>
      </c>
      <c r="O2689" s="3" t="s">
        <v>1382</v>
      </c>
      <c r="P2689" s="7" t="s">
        <v>1354</v>
      </c>
      <c r="Q2689" s="3" t="s">
        <v>1195</v>
      </c>
      <c r="R2689" s="158">
        <v>20</v>
      </c>
      <c r="S2689" s="267">
        <v>715</v>
      </c>
      <c r="T2689" s="254">
        <f t="shared" si="423"/>
        <v>14300</v>
      </c>
      <c r="U2689" s="83">
        <f t="shared" si="424"/>
        <v>16016.000000000002</v>
      </c>
      <c r="V2689" s="9" t="s">
        <v>1341</v>
      </c>
      <c r="W2689" s="153" t="s">
        <v>1410</v>
      </c>
      <c r="X2689" s="244"/>
    </row>
    <row r="2690" spans="1:24" s="226" customFormat="1" ht="102">
      <c r="A2690" s="9" t="s">
        <v>8510</v>
      </c>
      <c r="B2690" s="3" t="s">
        <v>1332</v>
      </c>
      <c r="C2690" s="193" t="s">
        <v>4160</v>
      </c>
      <c r="D2690" s="191" t="s">
        <v>4161</v>
      </c>
      <c r="E2690" s="1" t="s">
        <v>8941</v>
      </c>
      <c r="F2690" s="244"/>
      <c r="G2690" s="162" t="s">
        <v>385</v>
      </c>
      <c r="H2690" s="242">
        <v>0</v>
      </c>
      <c r="I2690" s="34">
        <v>470000000</v>
      </c>
      <c r="J2690" s="21" t="s">
        <v>1330</v>
      </c>
      <c r="K2690" s="17" t="s">
        <v>1647</v>
      </c>
      <c r="L2690" s="236" t="s">
        <v>3930</v>
      </c>
      <c r="M2690" s="141" t="s">
        <v>383</v>
      </c>
      <c r="N2690" s="364" t="s">
        <v>6116</v>
      </c>
      <c r="O2690" s="3" t="s">
        <v>1382</v>
      </c>
      <c r="P2690" s="7" t="s">
        <v>1354</v>
      </c>
      <c r="Q2690" s="3" t="s">
        <v>1195</v>
      </c>
      <c r="R2690" s="158">
        <v>4</v>
      </c>
      <c r="S2690" s="267">
        <v>3800</v>
      </c>
      <c r="T2690" s="254">
        <f t="shared" si="423"/>
        <v>15200</v>
      </c>
      <c r="U2690" s="83">
        <f t="shared" si="424"/>
        <v>17024</v>
      </c>
      <c r="V2690" s="9" t="s">
        <v>1341</v>
      </c>
      <c r="W2690" s="153" t="s">
        <v>1410</v>
      </c>
      <c r="X2690" s="244"/>
    </row>
    <row r="2691" spans="1:24" s="226" customFormat="1" ht="102">
      <c r="A2691" s="9" t="s">
        <v>8511</v>
      </c>
      <c r="B2691" s="3" t="s">
        <v>1332</v>
      </c>
      <c r="C2691" s="195" t="s">
        <v>5807</v>
      </c>
      <c r="D2691" s="23" t="s">
        <v>5808</v>
      </c>
      <c r="E2691" s="15" t="s">
        <v>5809</v>
      </c>
      <c r="F2691" s="244"/>
      <c r="G2691" s="162" t="s">
        <v>385</v>
      </c>
      <c r="H2691" s="242">
        <v>0</v>
      </c>
      <c r="I2691" s="34">
        <v>470000000</v>
      </c>
      <c r="J2691" s="21" t="s">
        <v>1330</v>
      </c>
      <c r="K2691" s="17" t="s">
        <v>1647</v>
      </c>
      <c r="L2691" s="236" t="s">
        <v>3930</v>
      </c>
      <c r="M2691" s="141" t="s">
        <v>383</v>
      </c>
      <c r="N2691" s="364" t="s">
        <v>6116</v>
      </c>
      <c r="O2691" s="3" t="s">
        <v>1382</v>
      </c>
      <c r="P2691" s="7" t="s">
        <v>1354</v>
      </c>
      <c r="Q2691" s="3" t="s">
        <v>1195</v>
      </c>
      <c r="R2691" s="158">
        <v>10</v>
      </c>
      <c r="S2691" s="267">
        <v>2500</v>
      </c>
      <c r="T2691" s="254">
        <f t="shared" si="423"/>
        <v>25000</v>
      </c>
      <c r="U2691" s="83">
        <f t="shared" si="424"/>
        <v>28000.000000000004</v>
      </c>
      <c r="V2691" s="9" t="s">
        <v>1341</v>
      </c>
      <c r="W2691" s="153" t="s">
        <v>1410</v>
      </c>
      <c r="X2691" s="244"/>
    </row>
    <row r="2692" spans="1:24" s="226" customFormat="1" ht="102">
      <c r="A2692" s="9" t="s">
        <v>8512</v>
      </c>
      <c r="B2692" s="3" t="s">
        <v>1332</v>
      </c>
      <c r="C2692" s="195" t="s">
        <v>5807</v>
      </c>
      <c r="D2692" s="23" t="s">
        <v>5810</v>
      </c>
      <c r="E2692" s="15" t="s">
        <v>5810</v>
      </c>
      <c r="F2692" s="244"/>
      <c r="G2692" s="162" t="s">
        <v>385</v>
      </c>
      <c r="H2692" s="242">
        <v>0</v>
      </c>
      <c r="I2692" s="34">
        <v>470000000</v>
      </c>
      <c r="J2692" s="21" t="s">
        <v>1330</v>
      </c>
      <c r="K2692" s="17" t="s">
        <v>1647</v>
      </c>
      <c r="L2692" s="236" t="s">
        <v>3930</v>
      </c>
      <c r="M2692" s="141" t="s">
        <v>383</v>
      </c>
      <c r="N2692" s="364" t="s">
        <v>6116</v>
      </c>
      <c r="O2692" s="3" t="s">
        <v>1382</v>
      </c>
      <c r="P2692" s="7" t="s">
        <v>1354</v>
      </c>
      <c r="Q2692" s="3" t="s">
        <v>1195</v>
      </c>
      <c r="R2692" s="158">
        <v>20</v>
      </c>
      <c r="S2692" s="267">
        <v>1071.43</v>
      </c>
      <c r="T2692" s="254">
        <f t="shared" si="423"/>
        <v>21428.600000000002</v>
      </c>
      <c r="U2692" s="83">
        <f t="shared" si="424"/>
        <v>24000.032000000007</v>
      </c>
      <c r="V2692" s="9" t="s">
        <v>1341</v>
      </c>
      <c r="W2692" s="153" t="s">
        <v>1410</v>
      </c>
      <c r="X2692" s="244"/>
    </row>
    <row r="2693" spans="1:24" s="226" customFormat="1" ht="102">
      <c r="A2693" s="9" t="s">
        <v>8513</v>
      </c>
      <c r="B2693" s="3" t="s">
        <v>1332</v>
      </c>
      <c r="C2693" s="193" t="s">
        <v>4160</v>
      </c>
      <c r="D2693" s="191" t="s">
        <v>4161</v>
      </c>
      <c r="E2693" s="1" t="s">
        <v>8942</v>
      </c>
      <c r="F2693" s="244"/>
      <c r="G2693" s="162" t="s">
        <v>385</v>
      </c>
      <c r="H2693" s="242">
        <v>0</v>
      </c>
      <c r="I2693" s="34">
        <v>470000000</v>
      </c>
      <c r="J2693" s="21" t="s">
        <v>1330</v>
      </c>
      <c r="K2693" s="17" t="s">
        <v>1647</v>
      </c>
      <c r="L2693" s="236" t="s">
        <v>3930</v>
      </c>
      <c r="M2693" s="141" t="s">
        <v>383</v>
      </c>
      <c r="N2693" s="364" t="s">
        <v>6116</v>
      </c>
      <c r="O2693" s="3" t="s">
        <v>1382</v>
      </c>
      <c r="P2693" s="7" t="s">
        <v>1354</v>
      </c>
      <c r="Q2693" s="3" t="s">
        <v>1195</v>
      </c>
      <c r="R2693" s="158">
        <v>4</v>
      </c>
      <c r="S2693" s="267">
        <v>4800</v>
      </c>
      <c r="T2693" s="254">
        <f t="shared" ref="T2693:T2756" si="425">R2693*S2693</f>
        <v>19200</v>
      </c>
      <c r="U2693" s="83">
        <f t="shared" si="424"/>
        <v>21504.000000000004</v>
      </c>
      <c r="V2693" s="9" t="s">
        <v>1341</v>
      </c>
      <c r="W2693" s="153" t="s">
        <v>1410</v>
      </c>
      <c r="X2693" s="244"/>
    </row>
    <row r="2694" spans="1:24" s="226" customFormat="1" ht="102">
      <c r="A2694" s="9" t="s">
        <v>8514</v>
      </c>
      <c r="B2694" s="3" t="s">
        <v>1332</v>
      </c>
      <c r="C2694" s="195" t="s">
        <v>5811</v>
      </c>
      <c r="D2694" s="190" t="s">
        <v>4125</v>
      </c>
      <c r="E2694" s="15" t="s">
        <v>5812</v>
      </c>
      <c r="F2694" s="244"/>
      <c r="G2694" s="162" t="s">
        <v>385</v>
      </c>
      <c r="H2694" s="242">
        <v>0</v>
      </c>
      <c r="I2694" s="34">
        <v>470000000</v>
      </c>
      <c r="J2694" s="21" t="s">
        <v>1330</v>
      </c>
      <c r="K2694" s="17" t="s">
        <v>1647</v>
      </c>
      <c r="L2694" s="236" t="s">
        <v>3930</v>
      </c>
      <c r="M2694" s="141" t="s">
        <v>383</v>
      </c>
      <c r="N2694" s="364" t="s">
        <v>6116</v>
      </c>
      <c r="O2694" s="3" t="s">
        <v>1382</v>
      </c>
      <c r="P2694" s="7" t="s">
        <v>1349</v>
      </c>
      <c r="Q2694" s="3" t="s">
        <v>1348</v>
      </c>
      <c r="R2694" s="158">
        <v>2</v>
      </c>
      <c r="S2694" s="267">
        <v>1617142</v>
      </c>
      <c r="T2694" s="254">
        <f t="shared" si="425"/>
        <v>3234284</v>
      </c>
      <c r="U2694" s="83">
        <f t="shared" si="424"/>
        <v>3622398.0800000005</v>
      </c>
      <c r="V2694" s="9" t="s">
        <v>1341</v>
      </c>
      <c r="W2694" s="153" t="s">
        <v>1410</v>
      </c>
      <c r="X2694" s="244"/>
    </row>
    <row r="2695" spans="1:24" s="226" customFormat="1" ht="102">
      <c r="A2695" s="9" t="s">
        <v>8515</v>
      </c>
      <c r="B2695" s="3" t="s">
        <v>1332</v>
      </c>
      <c r="C2695" s="195" t="s">
        <v>4911</v>
      </c>
      <c r="D2695" s="23" t="s">
        <v>4213</v>
      </c>
      <c r="E2695" s="15" t="s">
        <v>5813</v>
      </c>
      <c r="F2695" s="244"/>
      <c r="G2695" s="162" t="s">
        <v>385</v>
      </c>
      <c r="H2695" s="242">
        <v>0</v>
      </c>
      <c r="I2695" s="34">
        <v>470000000</v>
      </c>
      <c r="J2695" s="21" t="s">
        <v>1330</v>
      </c>
      <c r="K2695" s="17" t="s">
        <v>1647</v>
      </c>
      <c r="L2695" s="236" t="s">
        <v>3930</v>
      </c>
      <c r="M2695" s="141" t="s">
        <v>383</v>
      </c>
      <c r="N2695" s="364" t="s">
        <v>6116</v>
      </c>
      <c r="O2695" s="3" t="s">
        <v>1382</v>
      </c>
      <c r="P2695" s="7" t="s">
        <v>1354</v>
      </c>
      <c r="Q2695" s="3" t="s">
        <v>1195</v>
      </c>
      <c r="R2695" s="158">
        <v>6</v>
      </c>
      <c r="S2695" s="267">
        <v>5000</v>
      </c>
      <c r="T2695" s="254">
        <f t="shared" si="425"/>
        <v>30000</v>
      </c>
      <c r="U2695" s="83">
        <f t="shared" si="424"/>
        <v>33600</v>
      </c>
      <c r="V2695" s="9" t="s">
        <v>1341</v>
      </c>
      <c r="W2695" s="153" t="s">
        <v>1410</v>
      </c>
      <c r="X2695" s="244"/>
    </row>
    <row r="2696" spans="1:24" s="226" customFormat="1" ht="102">
      <c r="A2696" s="9" t="s">
        <v>8516</v>
      </c>
      <c r="B2696" s="3" t="s">
        <v>1332</v>
      </c>
      <c r="C2696" s="195" t="s">
        <v>4913</v>
      </c>
      <c r="D2696" s="23" t="s">
        <v>5814</v>
      </c>
      <c r="E2696" s="15" t="s">
        <v>5815</v>
      </c>
      <c r="F2696" s="244"/>
      <c r="G2696" s="162" t="s">
        <v>385</v>
      </c>
      <c r="H2696" s="242">
        <v>0</v>
      </c>
      <c r="I2696" s="34">
        <v>470000000</v>
      </c>
      <c r="J2696" s="21" t="s">
        <v>1330</v>
      </c>
      <c r="K2696" s="17" t="s">
        <v>1647</v>
      </c>
      <c r="L2696" s="236" t="s">
        <v>3930</v>
      </c>
      <c r="M2696" s="141" t="s">
        <v>383</v>
      </c>
      <c r="N2696" s="364" t="s">
        <v>6116</v>
      </c>
      <c r="O2696" s="3" t="s">
        <v>1382</v>
      </c>
      <c r="P2696" s="7" t="s">
        <v>1354</v>
      </c>
      <c r="Q2696" s="3" t="s">
        <v>1195</v>
      </c>
      <c r="R2696" s="158">
        <v>4</v>
      </c>
      <c r="S2696" s="267">
        <v>13500</v>
      </c>
      <c r="T2696" s="254">
        <f t="shared" si="425"/>
        <v>54000</v>
      </c>
      <c r="U2696" s="83">
        <f t="shared" si="424"/>
        <v>60480.000000000007</v>
      </c>
      <c r="V2696" s="9" t="s">
        <v>1341</v>
      </c>
      <c r="W2696" s="153" t="s">
        <v>1410</v>
      </c>
      <c r="X2696" s="244"/>
    </row>
    <row r="2697" spans="1:24" s="226" customFormat="1" ht="102">
      <c r="A2697" s="9" t="s">
        <v>8517</v>
      </c>
      <c r="B2697" s="3" t="s">
        <v>1332</v>
      </c>
      <c r="C2697" s="195" t="s">
        <v>5075</v>
      </c>
      <c r="D2697" s="23" t="s">
        <v>5816</v>
      </c>
      <c r="E2697" s="15" t="s">
        <v>5817</v>
      </c>
      <c r="F2697" s="244"/>
      <c r="G2697" s="162" t="s">
        <v>385</v>
      </c>
      <c r="H2697" s="242">
        <v>0</v>
      </c>
      <c r="I2697" s="34">
        <v>470000000</v>
      </c>
      <c r="J2697" s="21" t="s">
        <v>1330</v>
      </c>
      <c r="K2697" s="17" t="s">
        <v>1647</v>
      </c>
      <c r="L2697" s="236" t="s">
        <v>3930</v>
      </c>
      <c r="M2697" s="141" t="s">
        <v>383</v>
      </c>
      <c r="N2697" s="364" t="s">
        <v>6116</v>
      </c>
      <c r="O2697" s="3" t="s">
        <v>1382</v>
      </c>
      <c r="P2697" s="7" t="s">
        <v>1354</v>
      </c>
      <c r="Q2697" s="3" t="s">
        <v>1195</v>
      </c>
      <c r="R2697" s="158">
        <v>10</v>
      </c>
      <c r="S2697" s="267">
        <v>8300</v>
      </c>
      <c r="T2697" s="254">
        <f t="shared" si="425"/>
        <v>83000</v>
      </c>
      <c r="U2697" s="83">
        <f t="shared" si="424"/>
        <v>92960.000000000015</v>
      </c>
      <c r="V2697" s="9" t="s">
        <v>1341</v>
      </c>
      <c r="W2697" s="153" t="s">
        <v>1410</v>
      </c>
      <c r="X2697" s="244"/>
    </row>
    <row r="2698" spans="1:24" s="226" customFormat="1" ht="102">
      <c r="A2698" s="9" t="s">
        <v>8518</v>
      </c>
      <c r="B2698" s="3" t="s">
        <v>1332</v>
      </c>
      <c r="C2698" s="195" t="s">
        <v>5818</v>
      </c>
      <c r="D2698" s="23" t="s">
        <v>5819</v>
      </c>
      <c r="E2698" s="15" t="s">
        <v>5820</v>
      </c>
      <c r="F2698" s="244"/>
      <c r="G2698" s="162" t="s">
        <v>385</v>
      </c>
      <c r="H2698" s="242">
        <v>0</v>
      </c>
      <c r="I2698" s="34">
        <v>470000000</v>
      </c>
      <c r="J2698" s="21" t="s">
        <v>1330</v>
      </c>
      <c r="K2698" s="17" t="s">
        <v>1647</v>
      </c>
      <c r="L2698" s="236" t="s">
        <v>3930</v>
      </c>
      <c r="M2698" s="141" t="s">
        <v>383</v>
      </c>
      <c r="N2698" s="364" t="s">
        <v>6116</v>
      </c>
      <c r="O2698" s="3" t="s">
        <v>1382</v>
      </c>
      <c r="P2698" s="7" t="s">
        <v>1354</v>
      </c>
      <c r="Q2698" s="3" t="s">
        <v>1195</v>
      </c>
      <c r="R2698" s="158">
        <v>2</v>
      </c>
      <c r="S2698" s="267">
        <v>55500</v>
      </c>
      <c r="T2698" s="254">
        <f t="shared" si="425"/>
        <v>111000</v>
      </c>
      <c r="U2698" s="83">
        <f t="shared" si="424"/>
        <v>124320.00000000001</v>
      </c>
      <c r="V2698" s="9" t="s">
        <v>1341</v>
      </c>
      <c r="W2698" s="153" t="s">
        <v>1410</v>
      </c>
      <c r="X2698" s="244"/>
    </row>
    <row r="2699" spans="1:24" s="226" customFormat="1" ht="102">
      <c r="A2699" s="9" t="s">
        <v>8519</v>
      </c>
      <c r="B2699" s="3" t="s">
        <v>1332</v>
      </c>
      <c r="C2699" s="195" t="s">
        <v>4675</v>
      </c>
      <c r="D2699" s="23" t="s">
        <v>5821</v>
      </c>
      <c r="E2699" s="15" t="s">
        <v>5822</v>
      </c>
      <c r="F2699" s="244"/>
      <c r="G2699" s="162" t="s">
        <v>385</v>
      </c>
      <c r="H2699" s="242">
        <v>0</v>
      </c>
      <c r="I2699" s="34">
        <v>470000000</v>
      </c>
      <c r="J2699" s="21" t="s">
        <v>1330</v>
      </c>
      <c r="K2699" s="17" t="s">
        <v>1647</v>
      </c>
      <c r="L2699" s="236" t="s">
        <v>3930</v>
      </c>
      <c r="M2699" s="141" t="s">
        <v>383</v>
      </c>
      <c r="N2699" s="364" t="s">
        <v>6116</v>
      </c>
      <c r="O2699" s="3" t="s">
        <v>1382</v>
      </c>
      <c r="P2699" s="7" t="s">
        <v>1354</v>
      </c>
      <c r="Q2699" s="3" t="s">
        <v>1195</v>
      </c>
      <c r="R2699" s="158">
        <v>4</v>
      </c>
      <c r="S2699" s="267">
        <v>36500</v>
      </c>
      <c r="T2699" s="254">
        <f t="shared" si="425"/>
        <v>146000</v>
      </c>
      <c r="U2699" s="83">
        <f t="shared" si="424"/>
        <v>163520.00000000003</v>
      </c>
      <c r="V2699" s="9" t="s">
        <v>1341</v>
      </c>
      <c r="W2699" s="153" t="s">
        <v>1410</v>
      </c>
      <c r="X2699" s="244"/>
    </row>
    <row r="2700" spans="1:24" s="226" customFormat="1" ht="102">
      <c r="A2700" s="9" t="s">
        <v>8520</v>
      </c>
      <c r="B2700" s="3" t="s">
        <v>1332</v>
      </c>
      <c r="C2700" s="195" t="s">
        <v>4986</v>
      </c>
      <c r="D2700" s="23" t="s">
        <v>4794</v>
      </c>
      <c r="E2700" s="15" t="s">
        <v>5823</v>
      </c>
      <c r="F2700" s="244"/>
      <c r="G2700" s="162" t="s">
        <v>385</v>
      </c>
      <c r="H2700" s="242">
        <v>0</v>
      </c>
      <c r="I2700" s="34">
        <v>470000000</v>
      </c>
      <c r="J2700" s="21" t="s">
        <v>1330</v>
      </c>
      <c r="K2700" s="17" t="s">
        <v>1647</v>
      </c>
      <c r="L2700" s="236" t="s">
        <v>3930</v>
      </c>
      <c r="M2700" s="141" t="s">
        <v>383</v>
      </c>
      <c r="N2700" s="364" t="s">
        <v>6116</v>
      </c>
      <c r="O2700" s="3" t="s">
        <v>1382</v>
      </c>
      <c r="P2700" s="7" t="s">
        <v>1354</v>
      </c>
      <c r="Q2700" s="3" t="s">
        <v>1195</v>
      </c>
      <c r="R2700" s="158">
        <v>6</v>
      </c>
      <c r="S2700" s="267">
        <v>44800</v>
      </c>
      <c r="T2700" s="254">
        <f t="shared" si="425"/>
        <v>268800</v>
      </c>
      <c r="U2700" s="83">
        <f t="shared" si="424"/>
        <v>301056</v>
      </c>
      <c r="V2700" s="9" t="s">
        <v>1341</v>
      </c>
      <c r="W2700" s="153" t="s">
        <v>1410</v>
      </c>
      <c r="X2700" s="244"/>
    </row>
    <row r="2701" spans="1:24" s="226" customFormat="1" ht="102">
      <c r="A2701" s="9" t="s">
        <v>8521</v>
      </c>
      <c r="B2701" s="3" t="s">
        <v>1332</v>
      </c>
      <c r="C2701" s="195" t="s">
        <v>5824</v>
      </c>
      <c r="D2701" s="190" t="s">
        <v>5825</v>
      </c>
      <c r="E2701" s="15" t="s">
        <v>5826</v>
      </c>
      <c r="F2701" s="244"/>
      <c r="G2701" s="162" t="s">
        <v>385</v>
      </c>
      <c r="H2701" s="242">
        <v>0</v>
      </c>
      <c r="I2701" s="34">
        <v>470000000</v>
      </c>
      <c r="J2701" s="21" t="s">
        <v>1330</v>
      </c>
      <c r="K2701" s="17" t="s">
        <v>1647</v>
      </c>
      <c r="L2701" s="236" t="s">
        <v>3930</v>
      </c>
      <c r="M2701" s="141" t="s">
        <v>383</v>
      </c>
      <c r="N2701" s="364" t="s">
        <v>6116</v>
      </c>
      <c r="O2701" s="3" t="s">
        <v>1382</v>
      </c>
      <c r="P2701" s="7" t="s">
        <v>1354</v>
      </c>
      <c r="Q2701" s="3" t="s">
        <v>1195</v>
      </c>
      <c r="R2701" s="158">
        <v>20</v>
      </c>
      <c r="S2701" s="267">
        <v>5500</v>
      </c>
      <c r="T2701" s="254">
        <f t="shared" si="425"/>
        <v>110000</v>
      </c>
      <c r="U2701" s="83">
        <f t="shared" si="424"/>
        <v>123200.00000000001</v>
      </c>
      <c r="V2701" s="9" t="s">
        <v>1341</v>
      </c>
      <c r="W2701" s="153" t="s">
        <v>1410</v>
      </c>
      <c r="X2701" s="244"/>
    </row>
    <row r="2702" spans="1:24" s="226" customFormat="1" ht="102">
      <c r="A2702" s="9" t="s">
        <v>8522</v>
      </c>
      <c r="B2702" s="3" t="s">
        <v>1332</v>
      </c>
      <c r="C2702" s="195" t="s">
        <v>5827</v>
      </c>
      <c r="D2702" s="206" t="s">
        <v>5828</v>
      </c>
      <c r="E2702" s="15" t="s">
        <v>5829</v>
      </c>
      <c r="F2702" s="244"/>
      <c r="G2702" s="162" t="s">
        <v>385</v>
      </c>
      <c r="H2702" s="242">
        <v>0</v>
      </c>
      <c r="I2702" s="34">
        <v>470000000</v>
      </c>
      <c r="J2702" s="21" t="s">
        <v>1330</v>
      </c>
      <c r="K2702" s="17" t="s">
        <v>1647</v>
      </c>
      <c r="L2702" s="236" t="s">
        <v>3930</v>
      </c>
      <c r="M2702" s="141" t="s">
        <v>383</v>
      </c>
      <c r="N2702" s="364" t="s">
        <v>6116</v>
      </c>
      <c r="O2702" s="3" t="s">
        <v>1382</v>
      </c>
      <c r="P2702" s="7" t="s">
        <v>1354</v>
      </c>
      <c r="Q2702" s="3" t="s">
        <v>1195</v>
      </c>
      <c r="R2702" s="158">
        <v>40</v>
      </c>
      <c r="S2702" s="267">
        <v>5500</v>
      </c>
      <c r="T2702" s="254">
        <f t="shared" si="425"/>
        <v>220000</v>
      </c>
      <c r="U2702" s="83">
        <f t="shared" si="424"/>
        <v>246400.00000000003</v>
      </c>
      <c r="V2702" s="9" t="s">
        <v>1341</v>
      </c>
      <c r="W2702" s="153" t="s">
        <v>1410</v>
      </c>
      <c r="X2702" s="244"/>
    </row>
    <row r="2703" spans="1:24" s="226" customFormat="1" ht="102">
      <c r="A2703" s="9" t="s">
        <v>8523</v>
      </c>
      <c r="B2703" s="3" t="s">
        <v>1332</v>
      </c>
      <c r="C2703" s="193" t="s">
        <v>4160</v>
      </c>
      <c r="D2703" s="191" t="s">
        <v>4161</v>
      </c>
      <c r="E2703" s="287" t="s">
        <v>8943</v>
      </c>
      <c r="F2703" s="244"/>
      <c r="G2703" s="162" t="s">
        <v>385</v>
      </c>
      <c r="H2703" s="242">
        <v>0</v>
      </c>
      <c r="I2703" s="34">
        <v>470000000</v>
      </c>
      <c r="J2703" s="21" t="s">
        <v>1330</v>
      </c>
      <c r="K2703" s="17" t="s">
        <v>1647</v>
      </c>
      <c r="L2703" s="236" t="s">
        <v>3930</v>
      </c>
      <c r="M2703" s="141" t="s">
        <v>383</v>
      </c>
      <c r="N2703" s="364" t="s">
        <v>6116</v>
      </c>
      <c r="O2703" s="3" t="s">
        <v>1382</v>
      </c>
      <c r="P2703" s="7" t="s">
        <v>1354</v>
      </c>
      <c r="Q2703" s="3" t="s">
        <v>1195</v>
      </c>
      <c r="R2703" s="158">
        <v>1</v>
      </c>
      <c r="S2703" s="267">
        <v>13392.86</v>
      </c>
      <c r="T2703" s="254">
        <f t="shared" si="425"/>
        <v>13392.86</v>
      </c>
      <c r="U2703" s="83">
        <f t="shared" si="424"/>
        <v>15000.003200000003</v>
      </c>
      <c r="V2703" s="9" t="s">
        <v>1341</v>
      </c>
      <c r="W2703" s="153" t="s">
        <v>1410</v>
      </c>
      <c r="X2703" s="244"/>
    </row>
    <row r="2704" spans="1:24" s="226" customFormat="1" ht="102">
      <c r="A2704" s="9" t="s">
        <v>8524</v>
      </c>
      <c r="B2704" s="3" t="s">
        <v>1332</v>
      </c>
      <c r="C2704" s="193" t="s">
        <v>4160</v>
      </c>
      <c r="D2704" s="191" t="s">
        <v>4161</v>
      </c>
      <c r="E2704" s="271" t="s">
        <v>8944</v>
      </c>
      <c r="F2704" s="244"/>
      <c r="G2704" s="162" t="s">
        <v>385</v>
      </c>
      <c r="H2704" s="242">
        <v>0</v>
      </c>
      <c r="I2704" s="34">
        <v>470000000</v>
      </c>
      <c r="J2704" s="21" t="s">
        <v>1330</v>
      </c>
      <c r="K2704" s="17" t="s">
        <v>1647</v>
      </c>
      <c r="L2704" s="236" t="s">
        <v>3930</v>
      </c>
      <c r="M2704" s="141" t="s">
        <v>383</v>
      </c>
      <c r="N2704" s="364" t="s">
        <v>6116</v>
      </c>
      <c r="O2704" s="3" t="s">
        <v>1382</v>
      </c>
      <c r="P2704" s="7" t="s">
        <v>1354</v>
      </c>
      <c r="Q2704" s="3" t="s">
        <v>1195</v>
      </c>
      <c r="R2704" s="158">
        <v>1</v>
      </c>
      <c r="S2704" s="267">
        <v>14285.71</v>
      </c>
      <c r="T2704" s="254">
        <f t="shared" si="425"/>
        <v>14285.71</v>
      </c>
      <c r="U2704" s="83">
        <f t="shared" si="424"/>
        <v>15999.995200000001</v>
      </c>
      <c r="V2704" s="9" t="s">
        <v>1341</v>
      </c>
      <c r="W2704" s="153" t="s">
        <v>1410</v>
      </c>
      <c r="X2704" s="244"/>
    </row>
    <row r="2705" spans="1:24" s="226" customFormat="1" ht="102">
      <c r="A2705" s="9" t="s">
        <v>8525</v>
      </c>
      <c r="B2705" s="3" t="s">
        <v>1332</v>
      </c>
      <c r="C2705" s="195" t="s">
        <v>4651</v>
      </c>
      <c r="D2705" s="23" t="s">
        <v>5830</v>
      </c>
      <c r="E2705" s="1" t="s">
        <v>5831</v>
      </c>
      <c r="F2705" s="244"/>
      <c r="G2705" s="162" t="s">
        <v>385</v>
      </c>
      <c r="H2705" s="242">
        <v>0</v>
      </c>
      <c r="I2705" s="34">
        <v>470000000</v>
      </c>
      <c r="J2705" s="21" t="s">
        <v>1330</v>
      </c>
      <c r="K2705" s="17" t="s">
        <v>1647</v>
      </c>
      <c r="L2705" s="236" t="s">
        <v>3930</v>
      </c>
      <c r="M2705" s="141" t="s">
        <v>383</v>
      </c>
      <c r="N2705" s="364" t="s">
        <v>6116</v>
      </c>
      <c r="O2705" s="3" t="s">
        <v>1382</v>
      </c>
      <c r="P2705" s="7" t="s">
        <v>1354</v>
      </c>
      <c r="Q2705" s="3" t="s">
        <v>1195</v>
      </c>
      <c r="R2705" s="158">
        <v>2</v>
      </c>
      <c r="S2705" s="267">
        <v>38000</v>
      </c>
      <c r="T2705" s="254">
        <f t="shared" si="425"/>
        <v>76000</v>
      </c>
      <c r="U2705" s="83">
        <f t="shared" si="424"/>
        <v>85120.000000000015</v>
      </c>
      <c r="V2705" s="9" t="s">
        <v>1341</v>
      </c>
      <c r="W2705" s="153" t="s">
        <v>1410</v>
      </c>
      <c r="X2705" s="244"/>
    </row>
    <row r="2706" spans="1:24" s="226" customFormat="1" ht="102">
      <c r="A2706" s="9" t="s">
        <v>8526</v>
      </c>
      <c r="B2706" s="3" t="s">
        <v>1332</v>
      </c>
      <c r="C2706" s="193" t="s">
        <v>4160</v>
      </c>
      <c r="D2706" s="191" t="s">
        <v>4161</v>
      </c>
      <c r="E2706" s="15" t="s">
        <v>5832</v>
      </c>
      <c r="F2706" s="244"/>
      <c r="G2706" s="162" t="s">
        <v>385</v>
      </c>
      <c r="H2706" s="242">
        <v>0</v>
      </c>
      <c r="I2706" s="34">
        <v>470000000</v>
      </c>
      <c r="J2706" s="21" t="s">
        <v>1330</v>
      </c>
      <c r="K2706" s="17" t="s">
        <v>1647</v>
      </c>
      <c r="L2706" s="236" t="s">
        <v>3930</v>
      </c>
      <c r="M2706" s="141" t="s">
        <v>383</v>
      </c>
      <c r="N2706" s="364" t="s">
        <v>6116</v>
      </c>
      <c r="O2706" s="3" t="s">
        <v>1382</v>
      </c>
      <c r="P2706" s="7" t="s">
        <v>1354</v>
      </c>
      <c r="Q2706" s="3" t="s">
        <v>1195</v>
      </c>
      <c r="R2706" s="158">
        <v>5</v>
      </c>
      <c r="S2706" s="267">
        <v>10000</v>
      </c>
      <c r="T2706" s="254">
        <f t="shared" si="425"/>
        <v>50000</v>
      </c>
      <c r="U2706" s="83">
        <f t="shared" si="424"/>
        <v>56000.000000000007</v>
      </c>
      <c r="V2706" s="9" t="s">
        <v>1341</v>
      </c>
      <c r="W2706" s="153" t="s">
        <v>1410</v>
      </c>
      <c r="X2706" s="244"/>
    </row>
    <row r="2707" spans="1:24" s="226" customFormat="1" ht="102">
      <c r="A2707" s="9" t="s">
        <v>8527</v>
      </c>
      <c r="B2707" s="3" t="s">
        <v>1332</v>
      </c>
      <c r="C2707" s="195" t="s">
        <v>4688</v>
      </c>
      <c r="D2707" s="190" t="s">
        <v>5833</v>
      </c>
      <c r="E2707" s="271" t="s">
        <v>8945</v>
      </c>
      <c r="F2707" s="244"/>
      <c r="G2707" s="162" t="s">
        <v>385</v>
      </c>
      <c r="H2707" s="242">
        <v>0</v>
      </c>
      <c r="I2707" s="34">
        <v>470000000</v>
      </c>
      <c r="J2707" s="21" t="s">
        <v>1330</v>
      </c>
      <c r="K2707" s="17" t="s">
        <v>1647</v>
      </c>
      <c r="L2707" s="236" t="s">
        <v>3930</v>
      </c>
      <c r="M2707" s="141" t="s">
        <v>383</v>
      </c>
      <c r="N2707" s="364" t="s">
        <v>6116</v>
      </c>
      <c r="O2707" s="3" t="s">
        <v>1382</v>
      </c>
      <c r="P2707" s="7" t="s">
        <v>1349</v>
      </c>
      <c r="Q2707" s="3" t="s">
        <v>1348</v>
      </c>
      <c r="R2707" s="158">
        <v>2</v>
      </c>
      <c r="S2707" s="267">
        <v>200000</v>
      </c>
      <c r="T2707" s="254">
        <f t="shared" si="425"/>
        <v>400000</v>
      </c>
      <c r="U2707" s="83">
        <f t="shared" si="424"/>
        <v>448000.00000000006</v>
      </c>
      <c r="V2707" s="9" t="s">
        <v>1341</v>
      </c>
      <c r="W2707" s="153" t="s">
        <v>1410</v>
      </c>
      <c r="X2707" s="244"/>
    </row>
    <row r="2708" spans="1:24" s="226" customFormat="1" ht="102">
      <c r="A2708" s="9" t="s">
        <v>8528</v>
      </c>
      <c r="B2708" s="3" t="s">
        <v>1332</v>
      </c>
      <c r="C2708" s="195" t="s">
        <v>4944</v>
      </c>
      <c r="D2708" s="206" t="s">
        <v>5314</v>
      </c>
      <c r="E2708" s="1" t="s">
        <v>5834</v>
      </c>
      <c r="F2708" s="244"/>
      <c r="G2708" s="162" t="s">
        <v>385</v>
      </c>
      <c r="H2708" s="242">
        <v>0</v>
      </c>
      <c r="I2708" s="34">
        <v>470000000</v>
      </c>
      <c r="J2708" s="21" t="s">
        <v>1330</v>
      </c>
      <c r="K2708" s="17" t="s">
        <v>1647</v>
      </c>
      <c r="L2708" s="236" t="s">
        <v>3930</v>
      </c>
      <c r="M2708" s="141" t="s">
        <v>383</v>
      </c>
      <c r="N2708" s="364" t="s">
        <v>6116</v>
      </c>
      <c r="O2708" s="3" t="s">
        <v>1382</v>
      </c>
      <c r="P2708" s="7" t="s">
        <v>1354</v>
      </c>
      <c r="Q2708" s="3" t="s">
        <v>1195</v>
      </c>
      <c r="R2708" s="158">
        <v>10</v>
      </c>
      <c r="S2708" s="267">
        <v>1500</v>
      </c>
      <c r="T2708" s="254">
        <f t="shared" si="425"/>
        <v>15000</v>
      </c>
      <c r="U2708" s="83">
        <f t="shared" si="424"/>
        <v>16800</v>
      </c>
      <c r="V2708" s="9" t="s">
        <v>1341</v>
      </c>
      <c r="W2708" s="153" t="s">
        <v>1410</v>
      </c>
      <c r="X2708" s="244"/>
    </row>
    <row r="2709" spans="1:24" s="226" customFormat="1" ht="102">
      <c r="A2709" s="9" t="s">
        <v>8529</v>
      </c>
      <c r="B2709" s="3" t="s">
        <v>1332</v>
      </c>
      <c r="C2709" s="195" t="s">
        <v>5835</v>
      </c>
      <c r="D2709" s="23" t="s">
        <v>5836</v>
      </c>
      <c r="E2709" s="15" t="s">
        <v>5837</v>
      </c>
      <c r="F2709" s="244"/>
      <c r="G2709" s="162" t="s">
        <v>385</v>
      </c>
      <c r="H2709" s="242">
        <v>0</v>
      </c>
      <c r="I2709" s="34">
        <v>470000000</v>
      </c>
      <c r="J2709" s="21" t="s">
        <v>1330</v>
      </c>
      <c r="K2709" s="17" t="s">
        <v>1647</v>
      </c>
      <c r="L2709" s="236" t="s">
        <v>3930</v>
      </c>
      <c r="M2709" s="141" t="s">
        <v>383</v>
      </c>
      <c r="N2709" s="364" t="s">
        <v>6116</v>
      </c>
      <c r="O2709" s="3" t="s">
        <v>1382</v>
      </c>
      <c r="P2709" s="7" t="s">
        <v>1354</v>
      </c>
      <c r="Q2709" s="3" t="s">
        <v>1195</v>
      </c>
      <c r="R2709" s="158">
        <v>6</v>
      </c>
      <c r="S2709" s="267">
        <v>7000</v>
      </c>
      <c r="T2709" s="254">
        <f t="shared" si="425"/>
        <v>42000</v>
      </c>
      <c r="U2709" s="83">
        <f t="shared" si="424"/>
        <v>47040.000000000007</v>
      </c>
      <c r="V2709" s="9" t="s">
        <v>1341</v>
      </c>
      <c r="W2709" s="153" t="s">
        <v>1410</v>
      </c>
      <c r="X2709" s="244"/>
    </row>
    <row r="2710" spans="1:24" s="226" customFormat="1" ht="102">
      <c r="A2710" s="9" t="s">
        <v>8530</v>
      </c>
      <c r="B2710" s="3" t="s">
        <v>1332</v>
      </c>
      <c r="C2710" s="193" t="s">
        <v>806</v>
      </c>
      <c r="D2710" s="191" t="s">
        <v>5838</v>
      </c>
      <c r="E2710" s="271" t="s">
        <v>5839</v>
      </c>
      <c r="F2710" s="244"/>
      <c r="G2710" s="162" t="s">
        <v>385</v>
      </c>
      <c r="H2710" s="242">
        <v>0</v>
      </c>
      <c r="I2710" s="34">
        <v>470000000</v>
      </c>
      <c r="J2710" s="21" t="s">
        <v>1330</v>
      </c>
      <c r="K2710" s="17" t="s">
        <v>1647</v>
      </c>
      <c r="L2710" s="236" t="s">
        <v>3930</v>
      </c>
      <c r="M2710" s="141" t="s">
        <v>383</v>
      </c>
      <c r="N2710" s="364" t="s">
        <v>6116</v>
      </c>
      <c r="O2710" s="3" t="s">
        <v>1382</v>
      </c>
      <c r="P2710" s="7" t="s">
        <v>1349</v>
      </c>
      <c r="Q2710" s="3" t="s">
        <v>1348</v>
      </c>
      <c r="R2710" s="158">
        <v>6</v>
      </c>
      <c r="S2710" s="267">
        <v>10000</v>
      </c>
      <c r="T2710" s="254">
        <f t="shared" si="425"/>
        <v>60000</v>
      </c>
      <c r="U2710" s="83">
        <f t="shared" si="424"/>
        <v>67200</v>
      </c>
      <c r="V2710" s="9" t="s">
        <v>1341</v>
      </c>
      <c r="W2710" s="153" t="s">
        <v>1410</v>
      </c>
      <c r="X2710" s="244"/>
    </row>
    <row r="2711" spans="1:24" s="226" customFormat="1" ht="102">
      <c r="A2711" s="9" t="s">
        <v>8531</v>
      </c>
      <c r="B2711" s="3" t="s">
        <v>1332</v>
      </c>
      <c r="C2711" s="195" t="s">
        <v>5840</v>
      </c>
      <c r="D2711" s="23" t="s">
        <v>8891</v>
      </c>
      <c r="E2711" s="15" t="s">
        <v>8892</v>
      </c>
      <c r="F2711" s="244"/>
      <c r="G2711" s="162" t="s">
        <v>385</v>
      </c>
      <c r="H2711" s="242">
        <v>0</v>
      </c>
      <c r="I2711" s="34">
        <v>470000000</v>
      </c>
      <c r="J2711" s="21" t="s">
        <v>1330</v>
      </c>
      <c r="K2711" s="17" t="s">
        <v>1647</v>
      </c>
      <c r="L2711" s="236" t="s">
        <v>3930</v>
      </c>
      <c r="M2711" s="141" t="s">
        <v>383</v>
      </c>
      <c r="N2711" s="364" t="s">
        <v>6116</v>
      </c>
      <c r="O2711" s="3" t="s">
        <v>1382</v>
      </c>
      <c r="P2711" s="7" t="s">
        <v>1349</v>
      </c>
      <c r="Q2711" s="3" t="s">
        <v>1348</v>
      </c>
      <c r="R2711" s="158">
        <v>10</v>
      </c>
      <c r="S2711" s="267">
        <v>2000</v>
      </c>
      <c r="T2711" s="254">
        <f t="shared" si="425"/>
        <v>20000</v>
      </c>
      <c r="U2711" s="83">
        <f t="shared" si="424"/>
        <v>22400.000000000004</v>
      </c>
      <c r="V2711" s="9" t="s">
        <v>1341</v>
      </c>
      <c r="W2711" s="153" t="s">
        <v>1410</v>
      </c>
      <c r="X2711" s="244"/>
    </row>
    <row r="2712" spans="1:24" s="226" customFormat="1" ht="102">
      <c r="A2712" s="9" t="s">
        <v>8532</v>
      </c>
      <c r="B2712" s="3" t="s">
        <v>1332</v>
      </c>
      <c r="C2712" s="195" t="s">
        <v>5840</v>
      </c>
      <c r="D2712" s="23" t="s">
        <v>8891</v>
      </c>
      <c r="E2712" s="15" t="s">
        <v>8893</v>
      </c>
      <c r="F2712" s="244"/>
      <c r="G2712" s="162" t="s">
        <v>385</v>
      </c>
      <c r="H2712" s="242">
        <v>0</v>
      </c>
      <c r="I2712" s="34">
        <v>470000000</v>
      </c>
      <c r="J2712" s="21" t="s">
        <v>1330</v>
      </c>
      <c r="K2712" s="17" t="s">
        <v>1647</v>
      </c>
      <c r="L2712" s="236" t="s">
        <v>3930</v>
      </c>
      <c r="M2712" s="141" t="s">
        <v>383</v>
      </c>
      <c r="N2712" s="364" t="s">
        <v>6116</v>
      </c>
      <c r="O2712" s="3" t="s">
        <v>1382</v>
      </c>
      <c r="P2712" s="7" t="s">
        <v>1349</v>
      </c>
      <c r="Q2712" s="3" t="s">
        <v>1348</v>
      </c>
      <c r="R2712" s="158">
        <v>10</v>
      </c>
      <c r="S2712" s="267">
        <v>2000</v>
      </c>
      <c r="T2712" s="254">
        <f t="shared" si="425"/>
        <v>20000</v>
      </c>
      <c r="U2712" s="83">
        <f t="shared" si="424"/>
        <v>22400.000000000004</v>
      </c>
      <c r="V2712" s="9" t="s">
        <v>1341</v>
      </c>
      <c r="W2712" s="153" t="s">
        <v>1410</v>
      </c>
      <c r="X2712" s="244"/>
    </row>
    <row r="2713" spans="1:24" s="226" customFormat="1" ht="102">
      <c r="A2713" s="9" t="s">
        <v>8533</v>
      </c>
      <c r="B2713" s="3" t="s">
        <v>1332</v>
      </c>
      <c r="C2713" s="195" t="s">
        <v>4681</v>
      </c>
      <c r="D2713" s="23" t="s">
        <v>5841</v>
      </c>
      <c r="E2713" s="1" t="s">
        <v>5842</v>
      </c>
      <c r="F2713" s="244"/>
      <c r="G2713" s="162" t="s">
        <v>385</v>
      </c>
      <c r="H2713" s="242">
        <v>0</v>
      </c>
      <c r="I2713" s="34">
        <v>470000000</v>
      </c>
      <c r="J2713" s="21" t="s">
        <v>1330</v>
      </c>
      <c r="K2713" s="17" t="s">
        <v>1647</v>
      </c>
      <c r="L2713" s="236" t="s">
        <v>3930</v>
      </c>
      <c r="M2713" s="141" t="s">
        <v>383</v>
      </c>
      <c r="N2713" s="364" t="s">
        <v>6116</v>
      </c>
      <c r="O2713" s="3" t="s">
        <v>1382</v>
      </c>
      <c r="P2713" s="7" t="s">
        <v>1354</v>
      </c>
      <c r="Q2713" s="3" t="s">
        <v>1195</v>
      </c>
      <c r="R2713" s="158">
        <v>5</v>
      </c>
      <c r="S2713" s="267">
        <v>7000</v>
      </c>
      <c r="T2713" s="254">
        <f t="shared" si="425"/>
        <v>35000</v>
      </c>
      <c r="U2713" s="83">
        <f t="shared" si="424"/>
        <v>39200.000000000007</v>
      </c>
      <c r="V2713" s="9" t="s">
        <v>1341</v>
      </c>
      <c r="W2713" s="153" t="s">
        <v>1410</v>
      </c>
      <c r="X2713" s="244"/>
    </row>
    <row r="2714" spans="1:24" s="226" customFormat="1" ht="102">
      <c r="A2714" s="9" t="s">
        <v>8534</v>
      </c>
      <c r="B2714" s="3" t="s">
        <v>1332</v>
      </c>
      <c r="C2714" s="195" t="s">
        <v>5843</v>
      </c>
      <c r="D2714" s="15" t="s">
        <v>4468</v>
      </c>
      <c r="E2714" s="15" t="s">
        <v>5844</v>
      </c>
      <c r="F2714" s="244"/>
      <c r="G2714" s="162" t="s">
        <v>385</v>
      </c>
      <c r="H2714" s="242">
        <v>0</v>
      </c>
      <c r="I2714" s="34">
        <v>470000000</v>
      </c>
      <c r="J2714" s="21" t="s">
        <v>1330</v>
      </c>
      <c r="K2714" s="17" t="s">
        <v>1647</v>
      </c>
      <c r="L2714" s="236" t="s">
        <v>3930</v>
      </c>
      <c r="M2714" s="141" t="s">
        <v>383</v>
      </c>
      <c r="N2714" s="364" t="s">
        <v>6116</v>
      </c>
      <c r="O2714" s="3" t="s">
        <v>1382</v>
      </c>
      <c r="P2714" s="7" t="s">
        <v>1354</v>
      </c>
      <c r="Q2714" s="3" t="s">
        <v>1195</v>
      </c>
      <c r="R2714" s="158">
        <v>4</v>
      </c>
      <c r="S2714" s="267">
        <v>6500</v>
      </c>
      <c r="T2714" s="254">
        <f t="shared" si="425"/>
        <v>26000</v>
      </c>
      <c r="U2714" s="83">
        <f t="shared" si="424"/>
        <v>29120.000000000004</v>
      </c>
      <c r="V2714" s="9" t="s">
        <v>1341</v>
      </c>
      <c r="W2714" s="153" t="s">
        <v>1410</v>
      </c>
      <c r="X2714" s="244"/>
    </row>
    <row r="2715" spans="1:24" s="226" customFormat="1" ht="102">
      <c r="A2715" s="9" t="s">
        <v>8535</v>
      </c>
      <c r="B2715" s="3" t="s">
        <v>1332</v>
      </c>
      <c r="C2715" s="195" t="s">
        <v>4898</v>
      </c>
      <c r="D2715" s="15" t="s">
        <v>8894</v>
      </c>
      <c r="E2715" s="15" t="s">
        <v>8895</v>
      </c>
      <c r="F2715" s="244"/>
      <c r="G2715" s="162" t="s">
        <v>385</v>
      </c>
      <c r="H2715" s="242">
        <v>0</v>
      </c>
      <c r="I2715" s="34">
        <v>470000000</v>
      </c>
      <c r="J2715" s="21" t="s">
        <v>1330</v>
      </c>
      <c r="K2715" s="17" t="s">
        <v>1647</v>
      </c>
      <c r="L2715" s="236" t="s">
        <v>3930</v>
      </c>
      <c r="M2715" s="141" t="s">
        <v>383</v>
      </c>
      <c r="N2715" s="364" t="s">
        <v>6116</v>
      </c>
      <c r="O2715" s="3" t="s">
        <v>1382</v>
      </c>
      <c r="P2715" s="7" t="s">
        <v>1354</v>
      </c>
      <c r="Q2715" s="3" t="s">
        <v>1195</v>
      </c>
      <c r="R2715" s="158">
        <v>6</v>
      </c>
      <c r="S2715" s="267">
        <v>5500</v>
      </c>
      <c r="T2715" s="254">
        <f t="shared" si="425"/>
        <v>33000</v>
      </c>
      <c r="U2715" s="83">
        <f t="shared" si="424"/>
        <v>36960</v>
      </c>
      <c r="V2715" s="9" t="s">
        <v>1341</v>
      </c>
      <c r="W2715" s="153" t="s">
        <v>1410</v>
      </c>
      <c r="X2715" s="244"/>
    </row>
    <row r="2716" spans="1:24" s="226" customFormat="1" ht="102">
      <c r="A2716" s="9" t="s">
        <v>8536</v>
      </c>
      <c r="B2716" s="3" t="s">
        <v>1332</v>
      </c>
      <c r="C2716" s="195" t="s">
        <v>4898</v>
      </c>
      <c r="D2716" s="15" t="s">
        <v>5845</v>
      </c>
      <c r="E2716" s="15" t="s">
        <v>5846</v>
      </c>
      <c r="F2716" s="244"/>
      <c r="G2716" s="162" t="s">
        <v>385</v>
      </c>
      <c r="H2716" s="242">
        <v>0</v>
      </c>
      <c r="I2716" s="34">
        <v>470000000</v>
      </c>
      <c r="J2716" s="21" t="s">
        <v>1330</v>
      </c>
      <c r="K2716" s="17" t="s">
        <v>1647</v>
      </c>
      <c r="L2716" s="236" t="s">
        <v>3930</v>
      </c>
      <c r="M2716" s="141" t="s">
        <v>383</v>
      </c>
      <c r="N2716" s="364" t="s">
        <v>6116</v>
      </c>
      <c r="O2716" s="3" t="s">
        <v>1382</v>
      </c>
      <c r="P2716" s="7" t="s">
        <v>1354</v>
      </c>
      <c r="Q2716" s="3" t="s">
        <v>1195</v>
      </c>
      <c r="R2716" s="158">
        <v>3</v>
      </c>
      <c r="S2716" s="267">
        <v>18700</v>
      </c>
      <c r="T2716" s="254">
        <f t="shared" si="425"/>
        <v>56100</v>
      </c>
      <c r="U2716" s="83">
        <f t="shared" si="424"/>
        <v>62832.000000000007</v>
      </c>
      <c r="V2716" s="9" t="s">
        <v>1341</v>
      </c>
      <c r="W2716" s="153" t="s">
        <v>1410</v>
      </c>
      <c r="X2716" s="244"/>
    </row>
    <row r="2717" spans="1:24" s="226" customFormat="1" ht="102">
      <c r="A2717" s="9" t="s">
        <v>8537</v>
      </c>
      <c r="B2717" s="3" t="s">
        <v>1332</v>
      </c>
      <c r="C2717" s="195" t="s">
        <v>5847</v>
      </c>
      <c r="D2717" s="15" t="s">
        <v>5848</v>
      </c>
      <c r="E2717" s="15" t="s">
        <v>5849</v>
      </c>
      <c r="F2717" s="244"/>
      <c r="G2717" s="162" t="s">
        <v>385</v>
      </c>
      <c r="H2717" s="242">
        <v>0</v>
      </c>
      <c r="I2717" s="34">
        <v>470000000</v>
      </c>
      <c r="J2717" s="21" t="s">
        <v>1330</v>
      </c>
      <c r="K2717" s="17" t="s">
        <v>1647</v>
      </c>
      <c r="L2717" s="236" t="s">
        <v>3930</v>
      </c>
      <c r="M2717" s="141" t="s">
        <v>383</v>
      </c>
      <c r="N2717" s="364" t="s">
        <v>6116</v>
      </c>
      <c r="O2717" s="3" t="s">
        <v>1382</v>
      </c>
      <c r="P2717" s="7" t="s">
        <v>1354</v>
      </c>
      <c r="Q2717" s="3" t="s">
        <v>1195</v>
      </c>
      <c r="R2717" s="158">
        <v>10</v>
      </c>
      <c r="S2717" s="267">
        <v>4000</v>
      </c>
      <c r="T2717" s="254">
        <f t="shared" si="425"/>
        <v>40000</v>
      </c>
      <c r="U2717" s="83">
        <f t="shared" si="424"/>
        <v>44800.000000000007</v>
      </c>
      <c r="V2717" s="9" t="s">
        <v>1341</v>
      </c>
      <c r="W2717" s="153" t="s">
        <v>1410</v>
      </c>
      <c r="X2717" s="244"/>
    </row>
    <row r="2718" spans="1:24" s="226" customFormat="1" ht="102">
      <c r="A2718" s="9" t="s">
        <v>8538</v>
      </c>
      <c r="B2718" s="3" t="s">
        <v>1332</v>
      </c>
      <c r="C2718" s="195" t="s">
        <v>5850</v>
      </c>
      <c r="D2718" s="190" t="s">
        <v>5851</v>
      </c>
      <c r="E2718" s="1" t="s">
        <v>5852</v>
      </c>
      <c r="F2718" s="244"/>
      <c r="G2718" s="162" t="s">
        <v>385</v>
      </c>
      <c r="H2718" s="242">
        <v>0</v>
      </c>
      <c r="I2718" s="34">
        <v>470000000</v>
      </c>
      <c r="J2718" s="21" t="s">
        <v>1330</v>
      </c>
      <c r="K2718" s="17" t="s">
        <v>1647</v>
      </c>
      <c r="L2718" s="236" t="s">
        <v>3930</v>
      </c>
      <c r="M2718" s="141" t="s">
        <v>383</v>
      </c>
      <c r="N2718" s="364" t="s">
        <v>6116</v>
      </c>
      <c r="O2718" s="3" t="s">
        <v>1382</v>
      </c>
      <c r="P2718" s="7" t="s">
        <v>1349</v>
      </c>
      <c r="Q2718" s="3" t="s">
        <v>1348</v>
      </c>
      <c r="R2718" s="158">
        <v>4</v>
      </c>
      <c r="S2718" s="267">
        <v>46000</v>
      </c>
      <c r="T2718" s="254">
        <f t="shared" si="425"/>
        <v>184000</v>
      </c>
      <c r="U2718" s="83">
        <f t="shared" si="424"/>
        <v>206080.00000000003</v>
      </c>
      <c r="V2718" s="9" t="s">
        <v>1341</v>
      </c>
      <c r="W2718" s="153" t="s">
        <v>1410</v>
      </c>
      <c r="X2718" s="244"/>
    </row>
    <row r="2719" spans="1:24" s="226" customFormat="1" ht="102">
      <c r="A2719" s="9" t="s">
        <v>8539</v>
      </c>
      <c r="B2719" s="3" t="s">
        <v>1332</v>
      </c>
      <c r="C2719" s="195" t="s">
        <v>5850</v>
      </c>
      <c r="D2719" s="190" t="s">
        <v>5851</v>
      </c>
      <c r="E2719" s="1" t="s">
        <v>5853</v>
      </c>
      <c r="F2719" s="244"/>
      <c r="G2719" s="162" t="s">
        <v>385</v>
      </c>
      <c r="H2719" s="242">
        <v>0</v>
      </c>
      <c r="I2719" s="34">
        <v>470000000</v>
      </c>
      <c r="J2719" s="21" t="s">
        <v>1330</v>
      </c>
      <c r="K2719" s="17" t="s">
        <v>1647</v>
      </c>
      <c r="L2719" s="236" t="s">
        <v>3930</v>
      </c>
      <c r="M2719" s="141" t="s">
        <v>383</v>
      </c>
      <c r="N2719" s="364" t="s">
        <v>6116</v>
      </c>
      <c r="O2719" s="3" t="s">
        <v>1382</v>
      </c>
      <c r="P2719" s="7" t="s">
        <v>1349</v>
      </c>
      <c r="Q2719" s="3" t="s">
        <v>1348</v>
      </c>
      <c r="R2719" s="158">
        <v>4</v>
      </c>
      <c r="S2719" s="267">
        <v>28000</v>
      </c>
      <c r="T2719" s="254">
        <f t="shared" si="425"/>
        <v>112000</v>
      </c>
      <c r="U2719" s="83">
        <f t="shared" si="424"/>
        <v>125440.00000000001</v>
      </c>
      <c r="V2719" s="9" t="s">
        <v>1341</v>
      </c>
      <c r="W2719" s="153" t="s">
        <v>1410</v>
      </c>
      <c r="X2719" s="244"/>
    </row>
    <row r="2720" spans="1:24" s="226" customFormat="1" ht="102">
      <c r="A2720" s="9" t="s">
        <v>8540</v>
      </c>
      <c r="B2720" s="3" t="s">
        <v>1332</v>
      </c>
      <c r="C2720" s="237"/>
      <c r="D2720" s="15" t="s">
        <v>5854</v>
      </c>
      <c r="E2720" s="15" t="s">
        <v>5855</v>
      </c>
      <c r="F2720" s="244"/>
      <c r="G2720" s="162" t="s">
        <v>385</v>
      </c>
      <c r="H2720" s="242">
        <v>0</v>
      </c>
      <c r="I2720" s="34">
        <v>470000000</v>
      </c>
      <c r="J2720" s="21" t="s">
        <v>1330</v>
      </c>
      <c r="K2720" s="17" t="s">
        <v>1647</v>
      </c>
      <c r="L2720" s="236" t="s">
        <v>3930</v>
      </c>
      <c r="M2720" s="141" t="s">
        <v>383</v>
      </c>
      <c r="N2720" s="364" t="s">
        <v>6116</v>
      </c>
      <c r="O2720" s="3" t="s">
        <v>1382</v>
      </c>
      <c r="P2720" s="7" t="s">
        <v>1354</v>
      </c>
      <c r="Q2720" s="3" t="s">
        <v>1195</v>
      </c>
      <c r="R2720" s="158">
        <v>3</v>
      </c>
      <c r="S2720" s="267">
        <v>10500</v>
      </c>
      <c r="T2720" s="254">
        <f t="shared" si="425"/>
        <v>31500</v>
      </c>
      <c r="U2720" s="83">
        <f t="shared" si="424"/>
        <v>35280</v>
      </c>
      <c r="V2720" s="9" t="s">
        <v>1341</v>
      </c>
      <c r="W2720" s="153" t="s">
        <v>1410</v>
      </c>
      <c r="X2720" s="244"/>
    </row>
    <row r="2721" spans="1:24" s="226" customFormat="1" ht="102">
      <c r="A2721" s="9" t="s">
        <v>8541</v>
      </c>
      <c r="B2721" s="3" t="s">
        <v>1332</v>
      </c>
      <c r="C2721" s="195" t="s">
        <v>5856</v>
      </c>
      <c r="D2721" s="15" t="s">
        <v>4826</v>
      </c>
      <c r="E2721" s="15" t="s">
        <v>5857</v>
      </c>
      <c r="F2721" s="244"/>
      <c r="G2721" s="162" t="s">
        <v>385</v>
      </c>
      <c r="H2721" s="242">
        <v>0</v>
      </c>
      <c r="I2721" s="34">
        <v>470000000</v>
      </c>
      <c r="J2721" s="21" t="s">
        <v>1330</v>
      </c>
      <c r="K2721" s="17" t="s">
        <v>1647</v>
      </c>
      <c r="L2721" s="236" t="s">
        <v>3930</v>
      </c>
      <c r="M2721" s="141" t="s">
        <v>383</v>
      </c>
      <c r="N2721" s="364" t="s">
        <v>6116</v>
      </c>
      <c r="O2721" s="3" t="s">
        <v>1382</v>
      </c>
      <c r="P2721" s="7" t="s">
        <v>1354</v>
      </c>
      <c r="Q2721" s="3" t="s">
        <v>1195</v>
      </c>
      <c r="R2721" s="158">
        <v>6</v>
      </c>
      <c r="S2721" s="267">
        <v>2500</v>
      </c>
      <c r="T2721" s="254">
        <f t="shared" si="425"/>
        <v>15000</v>
      </c>
      <c r="U2721" s="83">
        <f t="shared" si="424"/>
        <v>16800</v>
      </c>
      <c r="V2721" s="9" t="s">
        <v>1341</v>
      </c>
      <c r="W2721" s="153" t="s">
        <v>1410</v>
      </c>
      <c r="X2721" s="244"/>
    </row>
    <row r="2722" spans="1:24" s="226" customFormat="1" ht="102">
      <c r="A2722" s="9" t="s">
        <v>8542</v>
      </c>
      <c r="B2722" s="3" t="s">
        <v>1332</v>
      </c>
      <c r="C2722" s="237"/>
      <c r="D2722" s="15" t="s">
        <v>5858</v>
      </c>
      <c r="E2722" s="15" t="s">
        <v>5859</v>
      </c>
      <c r="F2722" s="244"/>
      <c r="G2722" s="162" t="s">
        <v>385</v>
      </c>
      <c r="H2722" s="242">
        <v>0</v>
      </c>
      <c r="I2722" s="34">
        <v>470000000</v>
      </c>
      <c r="J2722" s="21" t="s">
        <v>1330</v>
      </c>
      <c r="K2722" s="17" t="s">
        <v>1647</v>
      </c>
      <c r="L2722" s="236" t="s">
        <v>3930</v>
      </c>
      <c r="M2722" s="141" t="s">
        <v>383</v>
      </c>
      <c r="N2722" s="364" t="s">
        <v>6116</v>
      </c>
      <c r="O2722" s="3" t="s">
        <v>1382</v>
      </c>
      <c r="P2722" s="7" t="s">
        <v>1354</v>
      </c>
      <c r="Q2722" s="3" t="s">
        <v>1195</v>
      </c>
      <c r="R2722" s="158">
        <v>10</v>
      </c>
      <c r="S2722" s="267">
        <v>25500</v>
      </c>
      <c r="T2722" s="254">
        <f t="shared" si="425"/>
        <v>255000</v>
      </c>
      <c r="U2722" s="83">
        <f t="shared" si="424"/>
        <v>285600</v>
      </c>
      <c r="V2722" s="9" t="s">
        <v>1341</v>
      </c>
      <c r="W2722" s="153" t="s">
        <v>1410</v>
      </c>
      <c r="X2722" s="244"/>
    </row>
    <row r="2723" spans="1:24" s="226" customFormat="1" ht="102">
      <c r="A2723" s="9" t="s">
        <v>8543</v>
      </c>
      <c r="B2723" s="3" t="s">
        <v>1332</v>
      </c>
      <c r="C2723" s="195" t="s">
        <v>4907</v>
      </c>
      <c r="D2723" s="15" t="s">
        <v>5860</v>
      </c>
      <c r="E2723" s="270" t="s">
        <v>5861</v>
      </c>
      <c r="F2723" s="244"/>
      <c r="G2723" s="162" t="s">
        <v>385</v>
      </c>
      <c r="H2723" s="242">
        <v>0</v>
      </c>
      <c r="I2723" s="34">
        <v>470000000</v>
      </c>
      <c r="J2723" s="21" t="s">
        <v>1330</v>
      </c>
      <c r="K2723" s="17" t="s">
        <v>1647</v>
      </c>
      <c r="L2723" s="236" t="s">
        <v>3930</v>
      </c>
      <c r="M2723" s="141" t="s">
        <v>383</v>
      </c>
      <c r="N2723" s="364" t="s">
        <v>6116</v>
      </c>
      <c r="O2723" s="3" t="s">
        <v>1382</v>
      </c>
      <c r="P2723" s="7" t="s">
        <v>1354</v>
      </c>
      <c r="Q2723" s="3" t="s">
        <v>1195</v>
      </c>
      <c r="R2723" s="158">
        <v>4</v>
      </c>
      <c r="S2723" s="267">
        <v>32000</v>
      </c>
      <c r="T2723" s="254">
        <f t="shared" si="425"/>
        <v>128000</v>
      </c>
      <c r="U2723" s="83">
        <f t="shared" si="424"/>
        <v>143360</v>
      </c>
      <c r="V2723" s="9" t="s">
        <v>1341</v>
      </c>
      <c r="W2723" s="153" t="s">
        <v>1410</v>
      </c>
      <c r="X2723" s="244"/>
    </row>
    <row r="2724" spans="1:24" s="226" customFormat="1" ht="102">
      <c r="A2724" s="9" t="s">
        <v>8544</v>
      </c>
      <c r="B2724" s="3" t="s">
        <v>1332</v>
      </c>
      <c r="C2724" s="195" t="s">
        <v>5862</v>
      </c>
      <c r="D2724" s="15" t="s">
        <v>5863</v>
      </c>
      <c r="E2724" s="15" t="s">
        <v>5864</v>
      </c>
      <c r="F2724" s="244"/>
      <c r="G2724" s="162" t="s">
        <v>385</v>
      </c>
      <c r="H2724" s="242">
        <v>0</v>
      </c>
      <c r="I2724" s="34">
        <v>470000000</v>
      </c>
      <c r="J2724" s="21" t="s">
        <v>1330</v>
      </c>
      <c r="K2724" s="17" t="s">
        <v>1647</v>
      </c>
      <c r="L2724" s="236" t="s">
        <v>3930</v>
      </c>
      <c r="M2724" s="141" t="s">
        <v>383</v>
      </c>
      <c r="N2724" s="364" t="s">
        <v>6116</v>
      </c>
      <c r="O2724" s="3" t="s">
        <v>1382</v>
      </c>
      <c r="P2724" s="7" t="s">
        <v>1354</v>
      </c>
      <c r="Q2724" s="3" t="s">
        <v>1195</v>
      </c>
      <c r="R2724" s="158">
        <v>4</v>
      </c>
      <c r="S2724" s="267">
        <v>17000</v>
      </c>
      <c r="T2724" s="254">
        <f t="shared" si="425"/>
        <v>68000</v>
      </c>
      <c r="U2724" s="83">
        <f t="shared" si="424"/>
        <v>76160</v>
      </c>
      <c r="V2724" s="9" t="s">
        <v>1341</v>
      </c>
      <c r="W2724" s="153" t="s">
        <v>1410</v>
      </c>
      <c r="X2724" s="244"/>
    </row>
    <row r="2725" spans="1:24" s="226" customFormat="1" ht="102">
      <c r="A2725" s="9" t="s">
        <v>8545</v>
      </c>
      <c r="B2725" s="3" t="s">
        <v>1332</v>
      </c>
      <c r="C2725" s="193" t="s">
        <v>4160</v>
      </c>
      <c r="D2725" s="191" t="s">
        <v>4161</v>
      </c>
      <c r="E2725" s="1" t="s">
        <v>5865</v>
      </c>
      <c r="F2725" s="244"/>
      <c r="G2725" s="162" t="s">
        <v>385</v>
      </c>
      <c r="H2725" s="242">
        <v>0</v>
      </c>
      <c r="I2725" s="34">
        <v>470000000</v>
      </c>
      <c r="J2725" s="21" t="s">
        <v>1330</v>
      </c>
      <c r="K2725" s="17" t="s">
        <v>1647</v>
      </c>
      <c r="L2725" s="236" t="s">
        <v>3930</v>
      </c>
      <c r="M2725" s="141" t="s">
        <v>383</v>
      </c>
      <c r="N2725" s="364" t="s">
        <v>6116</v>
      </c>
      <c r="O2725" s="3" t="s">
        <v>1382</v>
      </c>
      <c r="P2725" s="7" t="s">
        <v>1354</v>
      </c>
      <c r="Q2725" s="3" t="s">
        <v>1195</v>
      </c>
      <c r="R2725" s="158">
        <v>40</v>
      </c>
      <c r="S2725" s="267">
        <v>800</v>
      </c>
      <c r="T2725" s="254">
        <f t="shared" si="425"/>
        <v>32000</v>
      </c>
      <c r="U2725" s="83">
        <f t="shared" si="424"/>
        <v>35840</v>
      </c>
      <c r="V2725" s="9" t="s">
        <v>1341</v>
      </c>
      <c r="W2725" s="153" t="s">
        <v>1410</v>
      </c>
      <c r="X2725" s="244"/>
    </row>
    <row r="2726" spans="1:24" s="226" customFormat="1" ht="102">
      <c r="A2726" s="9" t="s">
        <v>8546</v>
      </c>
      <c r="B2726" s="3" t="s">
        <v>1332</v>
      </c>
      <c r="C2726" s="195" t="s">
        <v>5866</v>
      </c>
      <c r="D2726" s="15" t="s">
        <v>5867</v>
      </c>
      <c r="E2726" s="15" t="s">
        <v>5868</v>
      </c>
      <c r="F2726" s="244"/>
      <c r="G2726" s="162" t="s">
        <v>385</v>
      </c>
      <c r="H2726" s="242">
        <v>0</v>
      </c>
      <c r="I2726" s="34">
        <v>470000000</v>
      </c>
      <c r="J2726" s="21" t="s">
        <v>1330</v>
      </c>
      <c r="K2726" s="17" t="s">
        <v>1647</v>
      </c>
      <c r="L2726" s="236" t="s">
        <v>3930</v>
      </c>
      <c r="M2726" s="141" t="s">
        <v>383</v>
      </c>
      <c r="N2726" s="364" t="s">
        <v>6116</v>
      </c>
      <c r="O2726" s="3" t="s">
        <v>1382</v>
      </c>
      <c r="P2726" s="7" t="s">
        <v>1354</v>
      </c>
      <c r="Q2726" s="3" t="s">
        <v>1195</v>
      </c>
      <c r="R2726" s="158">
        <v>6</v>
      </c>
      <c r="S2726" s="267">
        <v>15400</v>
      </c>
      <c r="T2726" s="254">
        <f t="shared" si="425"/>
        <v>92400</v>
      </c>
      <c r="U2726" s="83">
        <f t="shared" si="424"/>
        <v>103488.00000000001</v>
      </c>
      <c r="V2726" s="9" t="s">
        <v>1341</v>
      </c>
      <c r="W2726" s="153" t="s">
        <v>1410</v>
      </c>
      <c r="X2726" s="244"/>
    </row>
    <row r="2727" spans="1:24" s="226" customFormat="1" ht="102">
      <c r="A2727" s="9" t="s">
        <v>8547</v>
      </c>
      <c r="B2727" s="3" t="s">
        <v>1332</v>
      </c>
      <c r="C2727" s="195" t="s">
        <v>5869</v>
      </c>
      <c r="D2727" s="15" t="s">
        <v>5870</v>
      </c>
      <c r="E2727" s="15" t="s">
        <v>5871</v>
      </c>
      <c r="F2727" s="244"/>
      <c r="G2727" s="162" t="s">
        <v>385</v>
      </c>
      <c r="H2727" s="242">
        <v>0</v>
      </c>
      <c r="I2727" s="34">
        <v>470000000</v>
      </c>
      <c r="J2727" s="21" t="s">
        <v>1330</v>
      </c>
      <c r="K2727" s="17" t="s">
        <v>1647</v>
      </c>
      <c r="L2727" s="236" t="s">
        <v>3930</v>
      </c>
      <c r="M2727" s="141" t="s">
        <v>383</v>
      </c>
      <c r="N2727" s="364" t="s">
        <v>6116</v>
      </c>
      <c r="O2727" s="3" t="s">
        <v>1382</v>
      </c>
      <c r="P2727" s="7" t="s">
        <v>1354</v>
      </c>
      <c r="Q2727" s="3" t="s">
        <v>1195</v>
      </c>
      <c r="R2727" s="158">
        <v>1</v>
      </c>
      <c r="S2727" s="267">
        <v>308000</v>
      </c>
      <c r="T2727" s="254">
        <f t="shared" si="425"/>
        <v>308000</v>
      </c>
      <c r="U2727" s="83">
        <f t="shared" si="424"/>
        <v>344960.00000000006</v>
      </c>
      <c r="V2727" s="9" t="s">
        <v>1341</v>
      </c>
      <c r="W2727" s="153" t="s">
        <v>1410</v>
      </c>
      <c r="X2727" s="244"/>
    </row>
    <row r="2728" spans="1:24" s="226" customFormat="1" ht="102">
      <c r="A2728" s="9" t="s">
        <v>8548</v>
      </c>
      <c r="B2728" s="3" t="s">
        <v>1332</v>
      </c>
      <c r="C2728" s="193" t="s">
        <v>4160</v>
      </c>
      <c r="D2728" s="191" t="s">
        <v>4161</v>
      </c>
      <c r="E2728" s="1" t="s">
        <v>8946</v>
      </c>
      <c r="F2728" s="244"/>
      <c r="G2728" s="162" t="s">
        <v>385</v>
      </c>
      <c r="H2728" s="242">
        <v>0</v>
      </c>
      <c r="I2728" s="34">
        <v>470000000</v>
      </c>
      <c r="J2728" s="21" t="s">
        <v>1330</v>
      </c>
      <c r="K2728" s="17" t="s">
        <v>1647</v>
      </c>
      <c r="L2728" s="236" t="s">
        <v>3930</v>
      </c>
      <c r="M2728" s="141" t="s">
        <v>383</v>
      </c>
      <c r="N2728" s="364" t="s">
        <v>6116</v>
      </c>
      <c r="O2728" s="3" t="s">
        <v>1382</v>
      </c>
      <c r="P2728" s="7" t="s">
        <v>1354</v>
      </c>
      <c r="Q2728" s="3" t="s">
        <v>1195</v>
      </c>
      <c r="R2728" s="158">
        <v>10</v>
      </c>
      <c r="S2728" s="267">
        <v>1500</v>
      </c>
      <c r="T2728" s="254">
        <f t="shared" si="425"/>
        <v>15000</v>
      </c>
      <c r="U2728" s="83">
        <f t="shared" si="424"/>
        <v>16800</v>
      </c>
      <c r="V2728" s="9" t="s">
        <v>1341</v>
      </c>
      <c r="W2728" s="153" t="s">
        <v>1410</v>
      </c>
      <c r="X2728" s="244"/>
    </row>
    <row r="2729" spans="1:24" s="226" customFormat="1" ht="102">
      <c r="A2729" s="9" t="s">
        <v>8549</v>
      </c>
      <c r="B2729" s="3" t="s">
        <v>1332</v>
      </c>
      <c r="C2729" s="195" t="s">
        <v>5872</v>
      </c>
      <c r="D2729" s="15" t="s">
        <v>5873</v>
      </c>
      <c r="E2729" s="15" t="s">
        <v>5874</v>
      </c>
      <c r="F2729" s="244"/>
      <c r="G2729" s="162" t="s">
        <v>385</v>
      </c>
      <c r="H2729" s="242">
        <v>0</v>
      </c>
      <c r="I2729" s="34">
        <v>470000000</v>
      </c>
      <c r="J2729" s="21" t="s">
        <v>1330</v>
      </c>
      <c r="K2729" s="17" t="s">
        <v>1647</v>
      </c>
      <c r="L2729" s="236" t="s">
        <v>3930</v>
      </c>
      <c r="M2729" s="141" t="s">
        <v>383</v>
      </c>
      <c r="N2729" s="364" t="s">
        <v>6116</v>
      </c>
      <c r="O2729" s="3" t="s">
        <v>1382</v>
      </c>
      <c r="P2729" s="7" t="s">
        <v>1354</v>
      </c>
      <c r="Q2729" s="3" t="s">
        <v>1195</v>
      </c>
      <c r="R2729" s="158">
        <v>6</v>
      </c>
      <c r="S2729" s="267">
        <v>10000</v>
      </c>
      <c r="T2729" s="254">
        <f t="shared" si="425"/>
        <v>60000</v>
      </c>
      <c r="U2729" s="83">
        <f t="shared" si="424"/>
        <v>67200</v>
      </c>
      <c r="V2729" s="9" t="s">
        <v>1341</v>
      </c>
      <c r="W2729" s="153" t="s">
        <v>1410</v>
      </c>
      <c r="X2729" s="244"/>
    </row>
    <row r="2730" spans="1:24" s="226" customFormat="1" ht="102">
      <c r="A2730" s="9" t="s">
        <v>8550</v>
      </c>
      <c r="B2730" s="3" t="s">
        <v>1332</v>
      </c>
      <c r="C2730" s="193" t="s">
        <v>4291</v>
      </c>
      <c r="D2730" s="191" t="s">
        <v>4292</v>
      </c>
      <c r="E2730" s="1" t="s">
        <v>8947</v>
      </c>
      <c r="F2730" s="244"/>
      <c r="G2730" s="162" t="s">
        <v>385</v>
      </c>
      <c r="H2730" s="242">
        <v>0</v>
      </c>
      <c r="I2730" s="34">
        <v>470000000</v>
      </c>
      <c r="J2730" s="21" t="s">
        <v>1330</v>
      </c>
      <c r="K2730" s="17" t="s">
        <v>1647</v>
      </c>
      <c r="L2730" s="236" t="s">
        <v>3930</v>
      </c>
      <c r="M2730" s="141" t="s">
        <v>383</v>
      </c>
      <c r="N2730" s="364" t="s">
        <v>6116</v>
      </c>
      <c r="O2730" s="3" t="s">
        <v>1382</v>
      </c>
      <c r="P2730" s="7" t="s">
        <v>1349</v>
      </c>
      <c r="Q2730" s="3" t="s">
        <v>1348</v>
      </c>
      <c r="R2730" s="158">
        <v>6</v>
      </c>
      <c r="S2730" s="267">
        <v>5000</v>
      </c>
      <c r="T2730" s="254">
        <f t="shared" si="425"/>
        <v>30000</v>
      </c>
      <c r="U2730" s="83">
        <f t="shared" si="424"/>
        <v>33600</v>
      </c>
      <c r="V2730" s="9" t="s">
        <v>1341</v>
      </c>
      <c r="W2730" s="153" t="s">
        <v>1410</v>
      </c>
      <c r="X2730" s="244"/>
    </row>
    <row r="2731" spans="1:24" s="226" customFormat="1" ht="102">
      <c r="A2731" s="9" t="s">
        <v>8551</v>
      </c>
      <c r="B2731" s="3" t="s">
        <v>1332</v>
      </c>
      <c r="C2731" s="193" t="s">
        <v>4291</v>
      </c>
      <c r="D2731" s="191" t="s">
        <v>4292</v>
      </c>
      <c r="E2731" s="1" t="s">
        <v>8948</v>
      </c>
      <c r="F2731" s="244"/>
      <c r="G2731" s="162" t="s">
        <v>385</v>
      </c>
      <c r="H2731" s="242">
        <v>0</v>
      </c>
      <c r="I2731" s="34">
        <v>470000000</v>
      </c>
      <c r="J2731" s="21" t="s">
        <v>1330</v>
      </c>
      <c r="K2731" s="17" t="s">
        <v>1647</v>
      </c>
      <c r="L2731" s="236" t="s">
        <v>3930</v>
      </c>
      <c r="M2731" s="141" t="s">
        <v>383</v>
      </c>
      <c r="N2731" s="364" t="s">
        <v>6116</v>
      </c>
      <c r="O2731" s="3" t="s">
        <v>1382</v>
      </c>
      <c r="P2731" s="7" t="s">
        <v>1354</v>
      </c>
      <c r="Q2731" s="3" t="s">
        <v>1195</v>
      </c>
      <c r="R2731" s="158">
        <v>4</v>
      </c>
      <c r="S2731" s="267">
        <v>28000</v>
      </c>
      <c r="T2731" s="254">
        <f t="shared" si="425"/>
        <v>112000</v>
      </c>
      <c r="U2731" s="83">
        <f t="shared" si="424"/>
        <v>125440.00000000001</v>
      </c>
      <c r="V2731" s="9" t="s">
        <v>1341</v>
      </c>
      <c r="W2731" s="153" t="s">
        <v>1410</v>
      </c>
      <c r="X2731" s="244"/>
    </row>
    <row r="2732" spans="1:24" s="226" customFormat="1" ht="102">
      <c r="A2732" s="9" t="s">
        <v>8552</v>
      </c>
      <c r="B2732" s="3" t="s">
        <v>1332</v>
      </c>
      <c r="C2732" s="195" t="s">
        <v>5875</v>
      </c>
      <c r="D2732" s="15" t="s">
        <v>5876</v>
      </c>
      <c r="E2732" s="15" t="s">
        <v>5877</v>
      </c>
      <c r="F2732" s="244"/>
      <c r="G2732" s="162" t="s">
        <v>385</v>
      </c>
      <c r="H2732" s="242">
        <v>0</v>
      </c>
      <c r="I2732" s="34">
        <v>470000000</v>
      </c>
      <c r="J2732" s="21" t="s">
        <v>1330</v>
      </c>
      <c r="K2732" s="17" t="s">
        <v>1647</v>
      </c>
      <c r="L2732" s="236" t="s">
        <v>3930</v>
      </c>
      <c r="M2732" s="141" t="s">
        <v>383</v>
      </c>
      <c r="N2732" s="364" t="s">
        <v>6116</v>
      </c>
      <c r="O2732" s="3" t="s">
        <v>1382</v>
      </c>
      <c r="P2732" s="7" t="s">
        <v>1354</v>
      </c>
      <c r="Q2732" s="3" t="s">
        <v>1195</v>
      </c>
      <c r="R2732" s="158">
        <v>40</v>
      </c>
      <c r="S2732" s="267">
        <v>5400</v>
      </c>
      <c r="T2732" s="254">
        <f t="shared" si="425"/>
        <v>216000</v>
      </c>
      <c r="U2732" s="83">
        <f t="shared" si="424"/>
        <v>241920.00000000003</v>
      </c>
      <c r="V2732" s="9" t="s">
        <v>1341</v>
      </c>
      <c r="W2732" s="153" t="s">
        <v>1410</v>
      </c>
      <c r="X2732" s="244"/>
    </row>
    <row r="2733" spans="1:24" s="226" customFormat="1" ht="102">
      <c r="A2733" s="9" t="s">
        <v>8553</v>
      </c>
      <c r="B2733" s="3" t="s">
        <v>1332</v>
      </c>
      <c r="C2733" s="195" t="s">
        <v>5875</v>
      </c>
      <c r="D2733" s="15" t="s">
        <v>5876</v>
      </c>
      <c r="E2733" s="15" t="s">
        <v>5878</v>
      </c>
      <c r="F2733" s="244"/>
      <c r="G2733" s="162" t="s">
        <v>385</v>
      </c>
      <c r="H2733" s="242">
        <v>0</v>
      </c>
      <c r="I2733" s="34">
        <v>470000000</v>
      </c>
      <c r="J2733" s="21" t="s">
        <v>1330</v>
      </c>
      <c r="K2733" s="17" t="s">
        <v>1647</v>
      </c>
      <c r="L2733" s="236" t="s">
        <v>3930</v>
      </c>
      <c r="M2733" s="141" t="s">
        <v>383</v>
      </c>
      <c r="N2733" s="364" t="s">
        <v>6116</v>
      </c>
      <c r="O2733" s="3" t="s">
        <v>1382</v>
      </c>
      <c r="P2733" s="7" t="s">
        <v>1354</v>
      </c>
      <c r="Q2733" s="3" t="s">
        <v>1195</v>
      </c>
      <c r="R2733" s="158">
        <v>40</v>
      </c>
      <c r="S2733" s="267">
        <v>5400</v>
      </c>
      <c r="T2733" s="254">
        <f t="shared" si="425"/>
        <v>216000</v>
      </c>
      <c r="U2733" s="83">
        <f t="shared" si="424"/>
        <v>241920.00000000003</v>
      </c>
      <c r="V2733" s="9" t="s">
        <v>1341</v>
      </c>
      <c r="W2733" s="153" t="s">
        <v>1410</v>
      </c>
      <c r="X2733" s="244"/>
    </row>
    <row r="2734" spans="1:24" s="226" customFormat="1" ht="102">
      <c r="A2734" s="9" t="s">
        <v>8554</v>
      </c>
      <c r="B2734" s="3" t="s">
        <v>1332</v>
      </c>
      <c r="C2734" s="195" t="s">
        <v>3939</v>
      </c>
      <c r="D2734" s="15" t="s">
        <v>3940</v>
      </c>
      <c r="E2734" s="15" t="s">
        <v>5879</v>
      </c>
      <c r="F2734" s="244"/>
      <c r="G2734" s="162" t="s">
        <v>385</v>
      </c>
      <c r="H2734" s="242">
        <v>0</v>
      </c>
      <c r="I2734" s="34">
        <v>470000000</v>
      </c>
      <c r="J2734" s="21" t="s">
        <v>1330</v>
      </c>
      <c r="K2734" s="17" t="s">
        <v>1647</v>
      </c>
      <c r="L2734" s="236" t="s">
        <v>3930</v>
      </c>
      <c r="M2734" s="141" t="s">
        <v>383</v>
      </c>
      <c r="N2734" s="364" t="s">
        <v>6116</v>
      </c>
      <c r="O2734" s="3" t="s">
        <v>1382</v>
      </c>
      <c r="P2734" s="7" t="s">
        <v>1354</v>
      </c>
      <c r="Q2734" s="3" t="s">
        <v>1195</v>
      </c>
      <c r="R2734" s="158">
        <v>10</v>
      </c>
      <c r="S2734" s="267">
        <v>600</v>
      </c>
      <c r="T2734" s="254">
        <f t="shared" si="425"/>
        <v>6000</v>
      </c>
      <c r="U2734" s="83">
        <f t="shared" si="424"/>
        <v>6720.0000000000009</v>
      </c>
      <c r="V2734" s="9" t="s">
        <v>1341</v>
      </c>
      <c r="W2734" s="153" t="s">
        <v>1410</v>
      </c>
      <c r="X2734" s="244"/>
    </row>
    <row r="2735" spans="1:24" s="226" customFormat="1" ht="102">
      <c r="A2735" s="9" t="s">
        <v>8555</v>
      </c>
      <c r="B2735" s="3" t="s">
        <v>1332</v>
      </c>
      <c r="C2735" s="195" t="s">
        <v>3939</v>
      </c>
      <c r="D2735" s="15" t="s">
        <v>3940</v>
      </c>
      <c r="E2735" s="15" t="s">
        <v>5880</v>
      </c>
      <c r="F2735" s="244"/>
      <c r="G2735" s="162" t="s">
        <v>385</v>
      </c>
      <c r="H2735" s="242">
        <v>0</v>
      </c>
      <c r="I2735" s="34">
        <v>470000000</v>
      </c>
      <c r="J2735" s="21" t="s">
        <v>1330</v>
      </c>
      <c r="K2735" s="17" t="s">
        <v>1647</v>
      </c>
      <c r="L2735" s="236" t="s">
        <v>3930</v>
      </c>
      <c r="M2735" s="141" t="s">
        <v>383</v>
      </c>
      <c r="N2735" s="364" t="s">
        <v>6116</v>
      </c>
      <c r="O2735" s="3" t="s">
        <v>1382</v>
      </c>
      <c r="P2735" s="7" t="s">
        <v>1354</v>
      </c>
      <c r="Q2735" s="3" t="s">
        <v>1195</v>
      </c>
      <c r="R2735" s="158">
        <v>10</v>
      </c>
      <c r="S2735" s="267">
        <v>600</v>
      </c>
      <c r="T2735" s="254">
        <f t="shared" si="425"/>
        <v>6000</v>
      </c>
      <c r="U2735" s="83">
        <f t="shared" si="424"/>
        <v>6720.0000000000009</v>
      </c>
      <c r="V2735" s="9" t="s">
        <v>1341</v>
      </c>
      <c r="W2735" s="153" t="s">
        <v>1410</v>
      </c>
      <c r="X2735" s="244"/>
    </row>
    <row r="2736" spans="1:24" s="226" customFormat="1" ht="102">
      <c r="A2736" s="9" t="s">
        <v>8556</v>
      </c>
      <c r="B2736" s="3" t="s">
        <v>1332</v>
      </c>
      <c r="C2736" s="195" t="s">
        <v>3939</v>
      </c>
      <c r="D2736" s="15" t="s">
        <v>3940</v>
      </c>
      <c r="E2736" s="1" t="s">
        <v>8949</v>
      </c>
      <c r="F2736" s="244"/>
      <c r="G2736" s="162" t="s">
        <v>385</v>
      </c>
      <c r="H2736" s="242">
        <v>0</v>
      </c>
      <c r="I2736" s="34">
        <v>470000000</v>
      </c>
      <c r="J2736" s="21" t="s">
        <v>1330</v>
      </c>
      <c r="K2736" s="17" t="s">
        <v>1647</v>
      </c>
      <c r="L2736" s="236" t="s">
        <v>3930</v>
      </c>
      <c r="M2736" s="141" t="s">
        <v>383</v>
      </c>
      <c r="N2736" s="364" t="s">
        <v>6116</v>
      </c>
      <c r="O2736" s="3" t="s">
        <v>1382</v>
      </c>
      <c r="P2736" s="7" t="s">
        <v>1354</v>
      </c>
      <c r="Q2736" s="3" t="s">
        <v>1195</v>
      </c>
      <c r="R2736" s="158">
        <v>10</v>
      </c>
      <c r="S2736" s="267">
        <v>600</v>
      </c>
      <c r="T2736" s="254">
        <f t="shared" si="425"/>
        <v>6000</v>
      </c>
      <c r="U2736" s="83">
        <f t="shared" si="424"/>
        <v>6720.0000000000009</v>
      </c>
      <c r="V2736" s="9" t="s">
        <v>1341</v>
      </c>
      <c r="W2736" s="153" t="s">
        <v>1410</v>
      </c>
      <c r="X2736" s="244"/>
    </row>
    <row r="2737" spans="1:24" s="226" customFormat="1" ht="102">
      <c r="A2737" s="9" t="s">
        <v>8557</v>
      </c>
      <c r="B2737" s="3" t="s">
        <v>1332</v>
      </c>
      <c r="C2737" s="195" t="s">
        <v>3939</v>
      </c>
      <c r="D2737" s="15" t="s">
        <v>3940</v>
      </c>
      <c r="E2737" s="15" t="s">
        <v>5881</v>
      </c>
      <c r="F2737" s="244"/>
      <c r="G2737" s="162" t="s">
        <v>385</v>
      </c>
      <c r="H2737" s="242">
        <v>0</v>
      </c>
      <c r="I2737" s="34">
        <v>470000000</v>
      </c>
      <c r="J2737" s="21" t="s">
        <v>1330</v>
      </c>
      <c r="K2737" s="17" t="s">
        <v>1647</v>
      </c>
      <c r="L2737" s="236" t="s">
        <v>3930</v>
      </c>
      <c r="M2737" s="141" t="s">
        <v>383</v>
      </c>
      <c r="N2737" s="364" t="s">
        <v>6116</v>
      </c>
      <c r="O2737" s="3" t="s">
        <v>1382</v>
      </c>
      <c r="P2737" s="7" t="s">
        <v>1354</v>
      </c>
      <c r="Q2737" s="3" t="s">
        <v>1195</v>
      </c>
      <c r="R2737" s="158">
        <v>20</v>
      </c>
      <c r="S2737" s="267">
        <v>600</v>
      </c>
      <c r="T2737" s="254">
        <f t="shared" si="425"/>
        <v>12000</v>
      </c>
      <c r="U2737" s="83">
        <f t="shared" si="424"/>
        <v>13440.000000000002</v>
      </c>
      <c r="V2737" s="9" t="s">
        <v>1341</v>
      </c>
      <c r="W2737" s="153" t="s">
        <v>1410</v>
      </c>
      <c r="X2737" s="244"/>
    </row>
    <row r="2738" spans="1:24" s="226" customFormat="1" ht="102">
      <c r="A2738" s="9" t="s">
        <v>8558</v>
      </c>
      <c r="B2738" s="3" t="s">
        <v>1332</v>
      </c>
      <c r="C2738" s="193" t="s">
        <v>5297</v>
      </c>
      <c r="D2738" s="15" t="s">
        <v>5882</v>
      </c>
      <c r="E2738" s="15" t="s">
        <v>5883</v>
      </c>
      <c r="F2738" s="244"/>
      <c r="G2738" s="162" t="s">
        <v>385</v>
      </c>
      <c r="H2738" s="242">
        <v>0</v>
      </c>
      <c r="I2738" s="34">
        <v>470000000</v>
      </c>
      <c r="J2738" s="21" t="s">
        <v>1330</v>
      </c>
      <c r="K2738" s="17" t="s">
        <v>1647</v>
      </c>
      <c r="L2738" s="236" t="s">
        <v>3930</v>
      </c>
      <c r="M2738" s="141" t="s">
        <v>383</v>
      </c>
      <c r="N2738" s="364" t="s">
        <v>6116</v>
      </c>
      <c r="O2738" s="3" t="s">
        <v>1382</v>
      </c>
      <c r="P2738" s="7" t="s">
        <v>1354</v>
      </c>
      <c r="Q2738" s="3" t="s">
        <v>1195</v>
      </c>
      <c r="R2738" s="158">
        <v>80</v>
      </c>
      <c r="S2738" s="267">
        <v>1200</v>
      </c>
      <c r="T2738" s="254">
        <f t="shared" si="425"/>
        <v>96000</v>
      </c>
      <c r="U2738" s="83">
        <f t="shared" si="424"/>
        <v>107520.00000000001</v>
      </c>
      <c r="V2738" s="9" t="s">
        <v>1341</v>
      </c>
      <c r="W2738" s="153" t="s">
        <v>1410</v>
      </c>
      <c r="X2738" s="244"/>
    </row>
    <row r="2739" spans="1:24" s="226" customFormat="1" ht="102">
      <c r="A2739" s="9" t="s">
        <v>8559</v>
      </c>
      <c r="B2739" s="3" t="s">
        <v>1332</v>
      </c>
      <c r="C2739" s="13" t="s">
        <v>5884</v>
      </c>
      <c r="D2739" s="15" t="s">
        <v>5885</v>
      </c>
      <c r="E2739" s="1" t="s">
        <v>8950</v>
      </c>
      <c r="F2739" s="244"/>
      <c r="G2739" s="162" t="s">
        <v>385</v>
      </c>
      <c r="H2739" s="242">
        <v>0</v>
      </c>
      <c r="I2739" s="34">
        <v>470000000</v>
      </c>
      <c r="J2739" s="21" t="s">
        <v>1330</v>
      </c>
      <c r="K2739" s="17" t="s">
        <v>1647</v>
      </c>
      <c r="L2739" s="236" t="s">
        <v>3930</v>
      </c>
      <c r="M2739" s="141" t="s">
        <v>383</v>
      </c>
      <c r="N2739" s="364" t="s">
        <v>6116</v>
      </c>
      <c r="O2739" s="3" t="s">
        <v>1382</v>
      </c>
      <c r="P2739" s="7" t="s">
        <v>1355</v>
      </c>
      <c r="Q2739" s="30" t="s">
        <v>1196</v>
      </c>
      <c r="R2739" s="158">
        <v>5</v>
      </c>
      <c r="S2739" s="267">
        <v>600</v>
      </c>
      <c r="T2739" s="254">
        <f t="shared" si="425"/>
        <v>3000</v>
      </c>
      <c r="U2739" s="83">
        <f t="shared" si="424"/>
        <v>3360.0000000000005</v>
      </c>
      <c r="V2739" s="9" t="s">
        <v>1341</v>
      </c>
      <c r="W2739" s="153" t="s">
        <v>1410</v>
      </c>
      <c r="X2739" s="244"/>
    </row>
    <row r="2740" spans="1:24" s="226" customFormat="1" ht="102">
      <c r="A2740" s="9" t="s">
        <v>8560</v>
      </c>
      <c r="B2740" s="3" t="s">
        <v>1332</v>
      </c>
      <c r="C2740" s="195" t="s">
        <v>5886</v>
      </c>
      <c r="D2740" s="15" t="s">
        <v>5887</v>
      </c>
      <c r="E2740" s="15" t="s">
        <v>5888</v>
      </c>
      <c r="F2740" s="244"/>
      <c r="G2740" s="162" t="s">
        <v>385</v>
      </c>
      <c r="H2740" s="242">
        <v>0</v>
      </c>
      <c r="I2740" s="34">
        <v>470000000</v>
      </c>
      <c r="J2740" s="21" t="s">
        <v>1330</v>
      </c>
      <c r="K2740" s="17" t="s">
        <v>1647</v>
      </c>
      <c r="L2740" s="236" t="s">
        <v>3930</v>
      </c>
      <c r="M2740" s="141" t="s">
        <v>383</v>
      </c>
      <c r="N2740" s="364" t="s">
        <v>6116</v>
      </c>
      <c r="O2740" s="3" t="s">
        <v>1382</v>
      </c>
      <c r="P2740" s="7" t="s">
        <v>1354</v>
      </c>
      <c r="Q2740" s="3" t="s">
        <v>1195</v>
      </c>
      <c r="R2740" s="158">
        <v>40</v>
      </c>
      <c r="S2740" s="267">
        <v>1000</v>
      </c>
      <c r="T2740" s="254">
        <f t="shared" si="425"/>
        <v>40000</v>
      </c>
      <c r="U2740" s="83">
        <f t="shared" si="424"/>
        <v>44800.000000000007</v>
      </c>
      <c r="V2740" s="9" t="s">
        <v>1341</v>
      </c>
      <c r="W2740" s="153" t="s">
        <v>1410</v>
      </c>
      <c r="X2740" s="244"/>
    </row>
    <row r="2741" spans="1:24" s="226" customFormat="1" ht="102">
      <c r="A2741" s="9" t="s">
        <v>8561</v>
      </c>
      <c r="B2741" s="3" t="s">
        <v>1332</v>
      </c>
      <c r="C2741" s="195" t="s">
        <v>5889</v>
      </c>
      <c r="D2741" s="15" t="s">
        <v>5887</v>
      </c>
      <c r="E2741" s="15" t="s">
        <v>5890</v>
      </c>
      <c r="F2741" s="244"/>
      <c r="G2741" s="162" t="s">
        <v>385</v>
      </c>
      <c r="H2741" s="242">
        <v>0</v>
      </c>
      <c r="I2741" s="34">
        <v>470000000</v>
      </c>
      <c r="J2741" s="21" t="s">
        <v>1330</v>
      </c>
      <c r="K2741" s="17" t="s">
        <v>1647</v>
      </c>
      <c r="L2741" s="236" t="s">
        <v>3930</v>
      </c>
      <c r="M2741" s="141" t="s">
        <v>383</v>
      </c>
      <c r="N2741" s="364" t="s">
        <v>6116</v>
      </c>
      <c r="O2741" s="3" t="s">
        <v>1382</v>
      </c>
      <c r="P2741" s="7" t="s">
        <v>1354</v>
      </c>
      <c r="Q2741" s="3" t="s">
        <v>1195</v>
      </c>
      <c r="R2741" s="158">
        <v>40</v>
      </c>
      <c r="S2741" s="267">
        <v>1000</v>
      </c>
      <c r="T2741" s="254">
        <f t="shared" si="425"/>
        <v>40000</v>
      </c>
      <c r="U2741" s="83">
        <f t="shared" si="424"/>
        <v>44800.000000000007</v>
      </c>
      <c r="V2741" s="9" t="s">
        <v>1341</v>
      </c>
      <c r="W2741" s="153" t="s">
        <v>1410</v>
      </c>
      <c r="X2741" s="244"/>
    </row>
    <row r="2742" spans="1:24" s="226" customFormat="1" ht="102">
      <c r="A2742" s="9" t="s">
        <v>8562</v>
      </c>
      <c r="B2742" s="3" t="s">
        <v>1332</v>
      </c>
      <c r="C2742" s="195" t="s">
        <v>4979</v>
      </c>
      <c r="D2742" s="15" t="s">
        <v>3435</v>
      </c>
      <c r="E2742" s="1" t="s">
        <v>5891</v>
      </c>
      <c r="F2742" s="244"/>
      <c r="G2742" s="162" t="s">
        <v>385</v>
      </c>
      <c r="H2742" s="242">
        <v>0</v>
      </c>
      <c r="I2742" s="34">
        <v>470000000</v>
      </c>
      <c r="J2742" s="21" t="s">
        <v>1330</v>
      </c>
      <c r="K2742" s="17" t="s">
        <v>1647</v>
      </c>
      <c r="L2742" s="236" t="s">
        <v>3930</v>
      </c>
      <c r="M2742" s="141" t="s">
        <v>383</v>
      </c>
      <c r="N2742" s="364" t="s">
        <v>6116</v>
      </c>
      <c r="O2742" s="3" t="s">
        <v>1382</v>
      </c>
      <c r="P2742" s="7" t="s">
        <v>1354</v>
      </c>
      <c r="Q2742" s="3" t="s">
        <v>1195</v>
      </c>
      <c r="R2742" s="158">
        <v>3</v>
      </c>
      <c r="S2742" s="267">
        <v>18000</v>
      </c>
      <c r="T2742" s="254">
        <f t="shared" si="425"/>
        <v>54000</v>
      </c>
      <c r="U2742" s="83">
        <f t="shared" si="424"/>
        <v>60480.000000000007</v>
      </c>
      <c r="V2742" s="9" t="s">
        <v>1341</v>
      </c>
      <c r="W2742" s="153" t="s">
        <v>1410</v>
      </c>
      <c r="X2742" s="244"/>
    </row>
    <row r="2743" spans="1:24" s="226" customFormat="1" ht="102">
      <c r="A2743" s="9" t="s">
        <v>8563</v>
      </c>
      <c r="B2743" s="3" t="s">
        <v>1332</v>
      </c>
      <c r="C2743" s="193" t="s">
        <v>4777</v>
      </c>
      <c r="D2743" s="191" t="s">
        <v>4778</v>
      </c>
      <c r="E2743" s="15" t="s">
        <v>5892</v>
      </c>
      <c r="F2743" s="244"/>
      <c r="G2743" s="162" t="s">
        <v>385</v>
      </c>
      <c r="H2743" s="242">
        <v>0</v>
      </c>
      <c r="I2743" s="34">
        <v>470000000</v>
      </c>
      <c r="J2743" s="21" t="s">
        <v>1330</v>
      </c>
      <c r="K2743" s="17" t="s">
        <v>1647</v>
      </c>
      <c r="L2743" s="236" t="s">
        <v>3930</v>
      </c>
      <c r="M2743" s="141" t="s">
        <v>383</v>
      </c>
      <c r="N2743" s="364" t="s">
        <v>6116</v>
      </c>
      <c r="O2743" s="3" t="s">
        <v>1382</v>
      </c>
      <c r="P2743" s="7" t="s">
        <v>1354</v>
      </c>
      <c r="Q2743" s="3" t="s">
        <v>1195</v>
      </c>
      <c r="R2743" s="158">
        <v>4</v>
      </c>
      <c r="S2743" s="267">
        <v>36800</v>
      </c>
      <c r="T2743" s="254">
        <f t="shared" si="425"/>
        <v>147200</v>
      </c>
      <c r="U2743" s="83">
        <f t="shared" si="424"/>
        <v>164864.00000000003</v>
      </c>
      <c r="V2743" s="9" t="s">
        <v>1341</v>
      </c>
      <c r="W2743" s="153" t="s">
        <v>1410</v>
      </c>
      <c r="X2743" s="244"/>
    </row>
    <row r="2744" spans="1:24" s="226" customFormat="1" ht="102">
      <c r="A2744" s="9" t="s">
        <v>8564</v>
      </c>
      <c r="B2744" s="3" t="s">
        <v>1332</v>
      </c>
      <c r="C2744" s="193" t="s">
        <v>4160</v>
      </c>
      <c r="D2744" s="191" t="s">
        <v>4161</v>
      </c>
      <c r="E2744" s="1" t="s">
        <v>5893</v>
      </c>
      <c r="F2744" s="244"/>
      <c r="G2744" s="162" t="s">
        <v>385</v>
      </c>
      <c r="H2744" s="242">
        <v>0</v>
      </c>
      <c r="I2744" s="34">
        <v>470000000</v>
      </c>
      <c r="J2744" s="21" t="s">
        <v>1330</v>
      </c>
      <c r="K2744" s="17" t="s">
        <v>1647</v>
      </c>
      <c r="L2744" s="236" t="s">
        <v>3930</v>
      </c>
      <c r="M2744" s="141" t="s">
        <v>383</v>
      </c>
      <c r="N2744" s="364" t="s">
        <v>6116</v>
      </c>
      <c r="O2744" s="3" t="s">
        <v>1382</v>
      </c>
      <c r="P2744" s="7" t="s">
        <v>1354</v>
      </c>
      <c r="Q2744" s="3" t="s">
        <v>1195</v>
      </c>
      <c r="R2744" s="158">
        <v>6</v>
      </c>
      <c r="S2744" s="267">
        <v>42300</v>
      </c>
      <c r="T2744" s="254">
        <f t="shared" si="425"/>
        <v>253800</v>
      </c>
      <c r="U2744" s="83">
        <f t="shared" si="424"/>
        <v>284256</v>
      </c>
      <c r="V2744" s="9" t="s">
        <v>1341</v>
      </c>
      <c r="W2744" s="153" t="s">
        <v>1410</v>
      </c>
      <c r="X2744" s="244"/>
    </row>
    <row r="2745" spans="1:24" s="226" customFormat="1" ht="102">
      <c r="A2745" s="9" t="s">
        <v>8565</v>
      </c>
      <c r="B2745" s="3" t="s">
        <v>1332</v>
      </c>
      <c r="C2745" s="195" t="s">
        <v>5070</v>
      </c>
      <c r="D2745" s="15" t="s">
        <v>4580</v>
      </c>
      <c r="E2745" s="15" t="s">
        <v>5894</v>
      </c>
      <c r="F2745" s="244"/>
      <c r="G2745" s="162" t="s">
        <v>385</v>
      </c>
      <c r="H2745" s="242">
        <v>0</v>
      </c>
      <c r="I2745" s="34">
        <v>470000000</v>
      </c>
      <c r="J2745" s="21" t="s">
        <v>1330</v>
      </c>
      <c r="K2745" s="17" t="s">
        <v>1647</v>
      </c>
      <c r="L2745" s="236" t="s">
        <v>3930</v>
      </c>
      <c r="M2745" s="141" t="s">
        <v>383</v>
      </c>
      <c r="N2745" s="364" t="s">
        <v>6116</v>
      </c>
      <c r="O2745" s="3" t="s">
        <v>1382</v>
      </c>
      <c r="P2745" s="7" t="s">
        <v>1354</v>
      </c>
      <c r="Q2745" s="3" t="s">
        <v>1195</v>
      </c>
      <c r="R2745" s="158">
        <v>10</v>
      </c>
      <c r="S2745" s="267">
        <v>1500</v>
      </c>
      <c r="T2745" s="254">
        <f t="shared" si="425"/>
        <v>15000</v>
      </c>
      <c r="U2745" s="83">
        <f t="shared" si="424"/>
        <v>16800</v>
      </c>
      <c r="V2745" s="9" t="s">
        <v>1341</v>
      </c>
      <c r="W2745" s="153" t="s">
        <v>1410</v>
      </c>
      <c r="X2745" s="244"/>
    </row>
    <row r="2746" spans="1:24" s="226" customFormat="1" ht="102">
      <c r="A2746" s="9" t="s">
        <v>8566</v>
      </c>
      <c r="B2746" s="3" t="s">
        <v>1332</v>
      </c>
      <c r="C2746" s="195" t="s">
        <v>5895</v>
      </c>
      <c r="D2746" s="15" t="s">
        <v>5896</v>
      </c>
      <c r="E2746" s="15" t="s">
        <v>5897</v>
      </c>
      <c r="F2746" s="244"/>
      <c r="G2746" s="162" t="s">
        <v>385</v>
      </c>
      <c r="H2746" s="242">
        <v>0</v>
      </c>
      <c r="I2746" s="34">
        <v>470000000</v>
      </c>
      <c r="J2746" s="21" t="s">
        <v>1330</v>
      </c>
      <c r="K2746" s="17" t="s">
        <v>1647</v>
      </c>
      <c r="L2746" s="236" t="s">
        <v>3930</v>
      </c>
      <c r="M2746" s="141" t="s">
        <v>383</v>
      </c>
      <c r="N2746" s="364" t="s">
        <v>6116</v>
      </c>
      <c r="O2746" s="3" t="s">
        <v>1382</v>
      </c>
      <c r="P2746" s="7" t="s">
        <v>1349</v>
      </c>
      <c r="Q2746" s="3" t="s">
        <v>1348</v>
      </c>
      <c r="R2746" s="158">
        <v>40</v>
      </c>
      <c r="S2746" s="267">
        <v>3000</v>
      </c>
      <c r="T2746" s="254">
        <f t="shared" si="425"/>
        <v>120000</v>
      </c>
      <c r="U2746" s="83">
        <f t="shared" si="424"/>
        <v>134400</v>
      </c>
      <c r="V2746" s="9" t="s">
        <v>1341</v>
      </c>
      <c r="W2746" s="153" t="s">
        <v>1410</v>
      </c>
      <c r="X2746" s="244"/>
    </row>
    <row r="2747" spans="1:24" s="226" customFormat="1" ht="102">
      <c r="A2747" s="9" t="s">
        <v>8567</v>
      </c>
      <c r="B2747" s="3" t="s">
        <v>1332</v>
      </c>
      <c r="C2747" s="193" t="s">
        <v>4160</v>
      </c>
      <c r="D2747" s="191" t="s">
        <v>4161</v>
      </c>
      <c r="E2747" s="15" t="s">
        <v>5898</v>
      </c>
      <c r="F2747" s="244"/>
      <c r="G2747" s="162" t="s">
        <v>385</v>
      </c>
      <c r="H2747" s="242">
        <v>0</v>
      </c>
      <c r="I2747" s="34">
        <v>470000000</v>
      </c>
      <c r="J2747" s="21" t="s">
        <v>1330</v>
      </c>
      <c r="K2747" s="17" t="s">
        <v>1647</v>
      </c>
      <c r="L2747" s="236" t="s">
        <v>3930</v>
      </c>
      <c r="M2747" s="141" t="s">
        <v>383</v>
      </c>
      <c r="N2747" s="364" t="s">
        <v>6116</v>
      </c>
      <c r="O2747" s="3" t="s">
        <v>1382</v>
      </c>
      <c r="P2747" s="7" t="s">
        <v>1354</v>
      </c>
      <c r="Q2747" s="3" t="s">
        <v>1195</v>
      </c>
      <c r="R2747" s="158">
        <v>6</v>
      </c>
      <c r="S2747" s="267">
        <v>1800</v>
      </c>
      <c r="T2747" s="254">
        <f t="shared" si="425"/>
        <v>10800</v>
      </c>
      <c r="U2747" s="83">
        <f t="shared" ref="U2747:U2810" si="426">T2747*1.12</f>
        <v>12096.000000000002</v>
      </c>
      <c r="V2747" s="9" t="s">
        <v>1341</v>
      </c>
      <c r="W2747" s="153" t="s">
        <v>1410</v>
      </c>
      <c r="X2747" s="244"/>
    </row>
    <row r="2748" spans="1:24" s="226" customFormat="1" ht="102">
      <c r="A2748" s="9" t="s">
        <v>8568</v>
      </c>
      <c r="B2748" s="3" t="s">
        <v>1332</v>
      </c>
      <c r="C2748" s="193" t="s">
        <v>4160</v>
      </c>
      <c r="D2748" s="191" t="s">
        <v>4161</v>
      </c>
      <c r="E2748" s="1" t="s">
        <v>8951</v>
      </c>
      <c r="F2748" s="244"/>
      <c r="G2748" s="162" t="s">
        <v>385</v>
      </c>
      <c r="H2748" s="242">
        <v>0</v>
      </c>
      <c r="I2748" s="34">
        <v>470000000</v>
      </c>
      <c r="J2748" s="21" t="s">
        <v>1330</v>
      </c>
      <c r="K2748" s="17" t="s">
        <v>1647</v>
      </c>
      <c r="L2748" s="236" t="s">
        <v>3930</v>
      </c>
      <c r="M2748" s="141" t="s">
        <v>383</v>
      </c>
      <c r="N2748" s="364" t="s">
        <v>6116</v>
      </c>
      <c r="O2748" s="3" t="s">
        <v>1382</v>
      </c>
      <c r="P2748" s="7" t="s">
        <v>1354</v>
      </c>
      <c r="Q2748" s="3" t="s">
        <v>1195</v>
      </c>
      <c r="R2748" s="158">
        <v>4</v>
      </c>
      <c r="S2748" s="267">
        <v>4400</v>
      </c>
      <c r="T2748" s="254">
        <f t="shared" si="425"/>
        <v>17600</v>
      </c>
      <c r="U2748" s="83">
        <f t="shared" si="426"/>
        <v>19712.000000000004</v>
      </c>
      <c r="V2748" s="9" t="s">
        <v>1341</v>
      </c>
      <c r="W2748" s="153" t="s">
        <v>1410</v>
      </c>
      <c r="X2748" s="244"/>
    </row>
    <row r="2749" spans="1:24" s="226" customFormat="1" ht="102">
      <c r="A2749" s="9" t="s">
        <v>8569</v>
      </c>
      <c r="B2749" s="3" t="s">
        <v>1332</v>
      </c>
      <c r="C2749" s="195" t="s">
        <v>5899</v>
      </c>
      <c r="D2749" s="206" t="s">
        <v>5900</v>
      </c>
      <c r="E2749" s="15" t="s">
        <v>5901</v>
      </c>
      <c r="F2749" s="244"/>
      <c r="G2749" s="162" t="s">
        <v>385</v>
      </c>
      <c r="H2749" s="242">
        <v>0</v>
      </c>
      <c r="I2749" s="34">
        <v>470000000</v>
      </c>
      <c r="J2749" s="21" t="s">
        <v>1330</v>
      </c>
      <c r="K2749" s="17" t="s">
        <v>1647</v>
      </c>
      <c r="L2749" s="236" t="s">
        <v>3930</v>
      </c>
      <c r="M2749" s="141" t="s">
        <v>383</v>
      </c>
      <c r="N2749" s="364" t="s">
        <v>6116</v>
      </c>
      <c r="O2749" s="3" t="s">
        <v>1382</v>
      </c>
      <c r="P2749" s="7" t="s">
        <v>1349</v>
      </c>
      <c r="Q2749" s="3" t="s">
        <v>1348</v>
      </c>
      <c r="R2749" s="158">
        <v>10</v>
      </c>
      <c r="S2749" s="267">
        <v>26000</v>
      </c>
      <c r="T2749" s="254">
        <f t="shared" si="425"/>
        <v>260000</v>
      </c>
      <c r="U2749" s="83">
        <f t="shared" si="426"/>
        <v>291200</v>
      </c>
      <c r="V2749" s="9" t="s">
        <v>1341</v>
      </c>
      <c r="W2749" s="153" t="s">
        <v>1410</v>
      </c>
      <c r="X2749" s="244"/>
    </row>
    <row r="2750" spans="1:24" s="226" customFormat="1" ht="102">
      <c r="A2750" s="9" t="s">
        <v>8570</v>
      </c>
      <c r="B2750" s="3" t="s">
        <v>1332</v>
      </c>
      <c r="C2750" s="195" t="s">
        <v>5271</v>
      </c>
      <c r="D2750" s="15" t="s">
        <v>5902</v>
      </c>
      <c r="E2750" s="1" t="s">
        <v>5903</v>
      </c>
      <c r="F2750" s="244"/>
      <c r="G2750" s="162" t="s">
        <v>385</v>
      </c>
      <c r="H2750" s="242">
        <v>0</v>
      </c>
      <c r="I2750" s="34">
        <v>470000000</v>
      </c>
      <c r="J2750" s="21" t="s">
        <v>1330</v>
      </c>
      <c r="K2750" s="17" t="s">
        <v>1647</v>
      </c>
      <c r="L2750" s="236" t="s">
        <v>3930</v>
      </c>
      <c r="M2750" s="141" t="s">
        <v>383</v>
      </c>
      <c r="N2750" s="364" t="s">
        <v>6116</v>
      </c>
      <c r="O2750" s="3" t="s">
        <v>1382</v>
      </c>
      <c r="P2750" s="7" t="s">
        <v>1354</v>
      </c>
      <c r="Q2750" s="3" t="s">
        <v>1195</v>
      </c>
      <c r="R2750" s="158">
        <v>6</v>
      </c>
      <c r="S2750" s="267">
        <v>4500</v>
      </c>
      <c r="T2750" s="254">
        <f t="shared" si="425"/>
        <v>27000</v>
      </c>
      <c r="U2750" s="83">
        <f t="shared" si="426"/>
        <v>30240.000000000004</v>
      </c>
      <c r="V2750" s="9" t="s">
        <v>1341</v>
      </c>
      <c r="W2750" s="153" t="s">
        <v>1410</v>
      </c>
      <c r="X2750" s="244"/>
    </row>
    <row r="2751" spans="1:24" s="226" customFormat="1" ht="102">
      <c r="A2751" s="9" t="s">
        <v>8571</v>
      </c>
      <c r="B2751" s="3" t="s">
        <v>1332</v>
      </c>
      <c r="C2751" s="193" t="s">
        <v>4160</v>
      </c>
      <c r="D2751" s="191" t="s">
        <v>4161</v>
      </c>
      <c r="E2751" s="15" t="s">
        <v>5904</v>
      </c>
      <c r="F2751" s="244"/>
      <c r="G2751" s="162" t="s">
        <v>385</v>
      </c>
      <c r="H2751" s="242">
        <v>0</v>
      </c>
      <c r="I2751" s="34">
        <v>470000000</v>
      </c>
      <c r="J2751" s="21" t="s">
        <v>1330</v>
      </c>
      <c r="K2751" s="17" t="s">
        <v>1647</v>
      </c>
      <c r="L2751" s="236" t="s">
        <v>3930</v>
      </c>
      <c r="M2751" s="141" t="s">
        <v>383</v>
      </c>
      <c r="N2751" s="364" t="s">
        <v>6116</v>
      </c>
      <c r="O2751" s="3" t="s">
        <v>1382</v>
      </c>
      <c r="P2751" s="7" t="s">
        <v>1354</v>
      </c>
      <c r="Q2751" s="3" t="s">
        <v>1195</v>
      </c>
      <c r="R2751" s="158">
        <v>40</v>
      </c>
      <c r="S2751" s="267">
        <v>150</v>
      </c>
      <c r="T2751" s="254">
        <f t="shared" si="425"/>
        <v>6000</v>
      </c>
      <c r="U2751" s="83">
        <f t="shared" si="426"/>
        <v>6720.0000000000009</v>
      </c>
      <c r="V2751" s="9" t="s">
        <v>1341</v>
      </c>
      <c r="W2751" s="153" t="s">
        <v>1410</v>
      </c>
      <c r="X2751" s="244"/>
    </row>
    <row r="2752" spans="1:24" s="226" customFormat="1" ht="102">
      <c r="A2752" s="9" t="s">
        <v>8572</v>
      </c>
      <c r="B2752" s="3" t="s">
        <v>1332</v>
      </c>
      <c r="C2752" s="193" t="s">
        <v>4160</v>
      </c>
      <c r="D2752" s="191" t="s">
        <v>4161</v>
      </c>
      <c r="E2752" s="1" t="s">
        <v>8952</v>
      </c>
      <c r="F2752" s="244"/>
      <c r="G2752" s="162" t="s">
        <v>385</v>
      </c>
      <c r="H2752" s="242">
        <v>0</v>
      </c>
      <c r="I2752" s="34">
        <v>470000000</v>
      </c>
      <c r="J2752" s="21" t="s">
        <v>1330</v>
      </c>
      <c r="K2752" s="17" t="s">
        <v>1647</v>
      </c>
      <c r="L2752" s="236" t="s">
        <v>3930</v>
      </c>
      <c r="M2752" s="141" t="s">
        <v>383</v>
      </c>
      <c r="N2752" s="364" t="s">
        <v>6116</v>
      </c>
      <c r="O2752" s="3" t="s">
        <v>1382</v>
      </c>
      <c r="P2752" s="7" t="s">
        <v>1354</v>
      </c>
      <c r="Q2752" s="3" t="s">
        <v>1195</v>
      </c>
      <c r="R2752" s="158">
        <v>10</v>
      </c>
      <c r="S2752" s="267">
        <v>1500</v>
      </c>
      <c r="T2752" s="254">
        <f t="shared" si="425"/>
        <v>15000</v>
      </c>
      <c r="U2752" s="83">
        <f t="shared" si="426"/>
        <v>16800</v>
      </c>
      <c r="V2752" s="9" t="s">
        <v>1341</v>
      </c>
      <c r="W2752" s="153" t="s">
        <v>1410</v>
      </c>
      <c r="X2752" s="244"/>
    </row>
    <row r="2753" spans="1:24" s="226" customFormat="1" ht="102">
      <c r="A2753" s="9" t="s">
        <v>8573</v>
      </c>
      <c r="B2753" s="3" t="s">
        <v>1332</v>
      </c>
      <c r="C2753" s="195" t="s">
        <v>4915</v>
      </c>
      <c r="D2753" s="15" t="s">
        <v>4917</v>
      </c>
      <c r="E2753" s="15" t="s">
        <v>5905</v>
      </c>
      <c r="F2753" s="244"/>
      <c r="G2753" s="162" t="s">
        <v>385</v>
      </c>
      <c r="H2753" s="242">
        <v>0</v>
      </c>
      <c r="I2753" s="34">
        <v>470000000</v>
      </c>
      <c r="J2753" s="21" t="s">
        <v>1330</v>
      </c>
      <c r="K2753" s="17" t="s">
        <v>1647</v>
      </c>
      <c r="L2753" s="236" t="s">
        <v>3930</v>
      </c>
      <c r="M2753" s="141" t="s">
        <v>383</v>
      </c>
      <c r="N2753" s="364" t="s">
        <v>6116</v>
      </c>
      <c r="O2753" s="3" t="s">
        <v>1382</v>
      </c>
      <c r="P2753" s="7" t="s">
        <v>1354</v>
      </c>
      <c r="Q2753" s="3" t="s">
        <v>1195</v>
      </c>
      <c r="R2753" s="158">
        <v>15</v>
      </c>
      <c r="S2753" s="267">
        <v>2500</v>
      </c>
      <c r="T2753" s="254">
        <f t="shared" si="425"/>
        <v>37500</v>
      </c>
      <c r="U2753" s="83">
        <f t="shared" si="426"/>
        <v>42000.000000000007</v>
      </c>
      <c r="V2753" s="9" t="s">
        <v>1341</v>
      </c>
      <c r="W2753" s="153" t="s">
        <v>1410</v>
      </c>
      <c r="X2753" s="244"/>
    </row>
    <row r="2754" spans="1:24" s="226" customFormat="1" ht="102">
      <c r="A2754" s="9" t="s">
        <v>8574</v>
      </c>
      <c r="B2754" s="3" t="s">
        <v>1332</v>
      </c>
      <c r="C2754" s="195" t="s">
        <v>4967</v>
      </c>
      <c r="D2754" s="15" t="s">
        <v>5906</v>
      </c>
      <c r="E2754" s="15" t="s">
        <v>5907</v>
      </c>
      <c r="F2754" s="244"/>
      <c r="G2754" s="162" t="s">
        <v>385</v>
      </c>
      <c r="H2754" s="242">
        <v>0</v>
      </c>
      <c r="I2754" s="34">
        <v>470000000</v>
      </c>
      <c r="J2754" s="21" t="s">
        <v>1330</v>
      </c>
      <c r="K2754" s="17" t="s">
        <v>1647</v>
      </c>
      <c r="L2754" s="236" t="s">
        <v>3930</v>
      </c>
      <c r="M2754" s="141" t="s">
        <v>383</v>
      </c>
      <c r="N2754" s="364" t="s">
        <v>6116</v>
      </c>
      <c r="O2754" s="3" t="s">
        <v>1382</v>
      </c>
      <c r="P2754" s="7" t="s">
        <v>1349</v>
      </c>
      <c r="Q2754" s="3" t="s">
        <v>1348</v>
      </c>
      <c r="R2754" s="158">
        <v>10</v>
      </c>
      <c r="S2754" s="267">
        <v>3900</v>
      </c>
      <c r="T2754" s="254">
        <f t="shared" si="425"/>
        <v>39000</v>
      </c>
      <c r="U2754" s="83">
        <f t="shared" si="426"/>
        <v>43680.000000000007</v>
      </c>
      <c r="V2754" s="9" t="s">
        <v>1341</v>
      </c>
      <c r="W2754" s="153" t="s">
        <v>1410</v>
      </c>
      <c r="X2754" s="244"/>
    </row>
    <row r="2755" spans="1:24" s="226" customFormat="1" ht="102">
      <c r="A2755" s="9" t="s">
        <v>8575</v>
      </c>
      <c r="B2755" s="3" t="s">
        <v>1332</v>
      </c>
      <c r="C2755" s="193" t="s">
        <v>4160</v>
      </c>
      <c r="D2755" s="191" t="s">
        <v>4161</v>
      </c>
      <c r="E2755" s="1" t="s">
        <v>5908</v>
      </c>
      <c r="F2755" s="244"/>
      <c r="G2755" s="162" t="s">
        <v>385</v>
      </c>
      <c r="H2755" s="242">
        <v>0</v>
      </c>
      <c r="I2755" s="34">
        <v>470000000</v>
      </c>
      <c r="J2755" s="21" t="s">
        <v>1330</v>
      </c>
      <c r="K2755" s="17" t="s">
        <v>1647</v>
      </c>
      <c r="L2755" s="236" t="s">
        <v>3930</v>
      </c>
      <c r="M2755" s="141" t="s">
        <v>383</v>
      </c>
      <c r="N2755" s="364" t="s">
        <v>6116</v>
      </c>
      <c r="O2755" s="3" t="s">
        <v>1382</v>
      </c>
      <c r="P2755" s="7" t="s">
        <v>1349</v>
      </c>
      <c r="Q2755" s="3" t="s">
        <v>1348</v>
      </c>
      <c r="R2755" s="158">
        <v>10</v>
      </c>
      <c r="S2755" s="267">
        <v>700</v>
      </c>
      <c r="T2755" s="254">
        <f t="shared" si="425"/>
        <v>7000</v>
      </c>
      <c r="U2755" s="83">
        <f t="shared" si="426"/>
        <v>7840.0000000000009</v>
      </c>
      <c r="V2755" s="9" t="s">
        <v>1341</v>
      </c>
      <c r="W2755" s="153" t="s">
        <v>1410</v>
      </c>
      <c r="X2755" s="244"/>
    </row>
    <row r="2756" spans="1:24" s="226" customFormat="1" ht="102">
      <c r="A2756" s="9" t="s">
        <v>8576</v>
      </c>
      <c r="B2756" s="3" t="s">
        <v>1332</v>
      </c>
      <c r="C2756" s="195" t="s">
        <v>5022</v>
      </c>
      <c r="D2756" s="15" t="s">
        <v>5909</v>
      </c>
      <c r="E2756" s="15" t="s">
        <v>5910</v>
      </c>
      <c r="F2756" s="244"/>
      <c r="G2756" s="162" t="s">
        <v>385</v>
      </c>
      <c r="H2756" s="242">
        <v>0</v>
      </c>
      <c r="I2756" s="34">
        <v>470000000</v>
      </c>
      <c r="J2756" s="21" t="s">
        <v>1330</v>
      </c>
      <c r="K2756" s="17" t="s">
        <v>1647</v>
      </c>
      <c r="L2756" s="236" t="s">
        <v>3930</v>
      </c>
      <c r="M2756" s="141" t="s">
        <v>383</v>
      </c>
      <c r="N2756" s="364" t="s">
        <v>6116</v>
      </c>
      <c r="O2756" s="3" t="s">
        <v>1382</v>
      </c>
      <c r="P2756" s="7" t="s">
        <v>1354</v>
      </c>
      <c r="Q2756" s="3" t="s">
        <v>1195</v>
      </c>
      <c r="R2756" s="158">
        <v>20</v>
      </c>
      <c r="S2756" s="267">
        <v>3080</v>
      </c>
      <c r="T2756" s="254">
        <f t="shared" si="425"/>
        <v>61600</v>
      </c>
      <c r="U2756" s="83">
        <f t="shared" si="426"/>
        <v>68992</v>
      </c>
      <c r="V2756" s="9" t="s">
        <v>1341</v>
      </c>
      <c r="W2756" s="153" t="s">
        <v>1410</v>
      </c>
      <c r="X2756" s="244"/>
    </row>
    <row r="2757" spans="1:24" s="226" customFormat="1" ht="102">
      <c r="A2757" s="9" t="s">
        <v>8577</v>
      </c>
      <c r="B2757" s="3" t="s">
        <v>1332</v>
      </c>
      <c r="C2757" s="195" t="s">
        <v>5022</v>
      </c>
      <c r="D2757" s="15" t="s">
        <v>5911</v>
      </c>
      <c r="E2757" s="15" t="s">
        <v>5912</v>
      </c>
      <c r="F2757" s="244"/>
      <c r="G2757" s="162" t="s">
        <v>385</v>
      </c>
      <c r="H2757" s="242">
        <v>0</v>
      </c>
      <c r="I2757" s="34">
        <v>470000000</v>
      </c>
      <c r="J2757" s="21" t="s">
        <v>1330</v>
      </c>
      <c r="K2757" s="17" t="s">
        <v>1647</v>
      </c>
      <c r="L2757" s="236" t="s">
        <v>3930</v>
      </c>
      <c r="M2757" s="141" t="s">
        <v>383</v>
      </c>
      <c r="N2757" s="364" t="s">
        <v>6116</v>
      </c>
      <c r="O2757" s="3" t="s">
        <v>1382</v>
      </c>
      <c r="P2757" s="7" t="s">
        <v>1354</v>
      </c>
      <c r="Q2757" s="3" t="s">
        <v>1195</v>
      </c>
      <c r="R2757" s="158">
        <v>20</v>
      </c>
      <c r="S2757" s="267">
        <v>3080</v>
      </c>
      <c r="T2757" s="254">
        <f t="shared" ref="T2757:T2816" si="427">R2757*S2757</f>
        <v>61600</v>
      </c>
      <c r="U2757" s="83">
        <f t="shared" si="426"/>
        <v>68992</v>
      </c>
      <c r="V2757" s="9" t="s">
        <v>1341</v>
      </c>
      <c r="W2757" s="153" t="s">
        <v>1410</v>
      </c>
      <c r="X2757" s="244"/>
    </row>
    <row r="2758" spans="1:24" s="226" customFormat="1" ht="102">
      <c r="A2758" s="9" t="s">
        <v>8578</v>
      </c>
      <c r="B2758" s="3" t="s">
        <v>1332</v>
      </c>
      <c r="C2758" s="193" t="s">
        <v>4160</v>
      </c>
      <c r="D2758" s="191" t="s">
        <v>4161</v>
      </c>
      <c r="E2758" s="1" t="s">
        <v>8953</v>
      </c>
      <c r="F2758" s="244"/>
      <c r="G2758" s="162" t="s">
        <v>385</v>
      </c>
      <c r="H2758" s="242">
        <v>0</v>
      </c>
      <c r="I2758" s="34">
        <v>470000000</v>
      </c>
      <c r="J2758" s="21" t="s">
        <v>1330</v>
      </c>
      <c r="K2758" s="17" t="s">
        <v>1647</v>
      </c>
      <c r="L2758" s="236" t="s">
        <v>3930</v>
      </c>
      <c r="M2758" s="141" t="s">
        <v>383</v>
      </c>
      <c r="N2758" s="364" t="s">
        <v>6116</v>
      </c>
      <c r="O2758" s="3" t="s">
        <v>1382</v>
      </c>
      <c r="P2758" s="7" t="s">
        <v>1354</v>
      </c>
      <c r="Q2758" s="3" t="s">
        <v>1195</v>
      </c>
      <c r="R2758" s="158">
        <v>4</v>
      </c>
      <c r="S2758" s="267">
        <v>5200</v>
      </c>
      <c r="T2758" s="254">
        <f t="shared" si="427"/>
        <v>20800</v>
      </c>
      <c r="U2758" s="83">
        <f t="shared" si="426"/>
        <v>23296.000000000004</v>
      </c>
      <c r="V2758" s="9" t="s">
        <v>1341</v>
      </c>
      <c r="W2758" s="153" t="s">
        <v>1410</v>
      </c>
      <c r="X2758" s="244"/>
    </row>
    <row r="2759" spans="1:24" s="226" customFormat="1" ht="102">
      <c r="A2759" s="9" t="s">
        <v>8579</v>
      </c>
      <c r="B2759" s="3" t="s">
        <v>1332</v>
      </c>
      <c r="C2759" s="193" t="s">
        <v>4160</v>
      </c>
      <c r="D2759" s="191" t="s">
        <v>4161</v>
      </c>
      <c r="E2759" s="1" t="s">
        <v>8954</v>
      </c>
      <c r="F2759" s="244"/>
      <c r="G2759" s="162" t="s">
        <v>385</v>
      </c>
      <c r="H2759" s="242">
        <v>0</v>
      </c>
      <c r="I2759" s="34">
        <v>470000000</v>
      </c>
      <c r="J2759" s="21" t="s">
        <v>1330</v>
      </c>
      <c r="K2759" s="17" t="s">
        <v>1647</v>
      </c>
      <c r="L2759" s="236" t="s">
        <v>3930</v>
      </c>
      <c r="M2759" s="141" t="s">
        <v>383</v>
      </c>
      <c r="N2759" s="364" t="s">
        <v>6116</v>
      </c>
      <c r="O2759" s="3" t="s">
        <v>1382</v>
      </c>
      <c r="P2759" s="7" t="s">
        <v>1354</v>
      </c>
      <c r="Q2759" s="3" t="s">
        <v>1195</v>
      </c>
      <c r="R2759" s="158">
        <v>6</v>
      </c>
      <c r="S2759" s="267">
        <v>3000</v>
      </c>
      <c r="T2759" s="254">
        <f t="shared" si="427"/>
        <v>18000</v>
      </c>
      <c r="U2759" s="83">
        <f t="shared" si="426"/>
        <v>20160.000000000004</v>
      </c>
      <c r="V2759" s="9" t="s">
        <v>1341</v>
      </c>
      <c r="W2759" s="153" t="s">
        <v>1410</v>
      </c>
      <c r="X2759" s="244"/>
    </row>
    <row r="2760" spans="1:24" s="226" customFormat="1" ht="102">
      <c r="A2760" s="9" t="s">
        <v>8580</v>
      </c>
      <c r="B2760" s="3" t="s">
        <v>1332</v>
      </c>
      <c r="C2760" s="195" t="s">
        <v>5913</v>
      </c>
      <c r="D2760" s="15" t="s">
        <v>5914</v>
      </c>
      <c r="E2760" s="15" t="s">
        <v>5915</v>
      </c>
      <c r="F2760" s="244"/>
      <c r="G2760" s="162" t="s">
        <v>385</v>
      </c>
      <c r="H2760" s="242">
        <v>0</v>
      </c>
      <c r="I2760" s="34">
        <v>470000000</v>
      </c>
      <c r="J2760" s="21" t="s">
        <v>1330</v>
      </c>
      <c r="K2760" s="17" t="s">
        <v>1647</v>
      </c>
      <c r="L2760" s="236" t="s">
        <v>3930</v>
      </c>
      <c r="M2760" s="141" t="s">
        <v>383</v>
      </c>
      <c r="N2760" s="364" t="s">
        <v>6116</v>
      </c>
      <c r="O2760" s="3" t="s">
        <v>1382</v>
      </c>
      <c r="P2760" s="7" t="s">
        <v>1354</v>
      </c>
      <c r="Q2760" s="3" t="s">
        <v>1195</v>
      </c>
      <c r="R2760" s="158">
        <v>10</v>
      </c>
      <c r="S2760" s="267">
        <v>5500</v>
      </c>
      <c r="T2760" s="254">
        <f t="shared" si="427"/>
        <v>55000</v>
      </c>
      <c r="U2760" s="83">
        <f t="shared" si="426"/>
        <v>61600.000000000007</v>
      </c>
      <c r="V2760" s="9" t="s">
        <v>1341</v>
      </c>
      <c r="W2760" s="153" t="s">
        <v>1410</v>
      </c>
      <c r="X2760" s="244"/>
    </row>
    <row r="2761" spans="1:24" s="226" customFormat="1" ht="102">
      <c r="A2761" s="9" t="s">
        <v>8581</v>
      </c>
      <c r="B2761" s="3" t="s">
        <v>1332</v>
      </c>
      <c r="C2761" s="195" t="s">
        <v>5913</v>
      </c>
      <c r="D2761" s="15" t="s">
        <v>8896</v>
      </c>
      <c r="E2761" s="15" t="s">
        <v>8897</v>
      </c>
      <c r="F2761" s="244"/>
      <c r="G2761" s="162" t="s">
        <v>385</v>
      </c>
      <c r="H2761" s="242">
        <v>0</v>
      </c>
      <c r="I2761" s="34">
        <v>470000000</v>
      </c>
      <c r="J2761" s="21" t="s">
        <v>1330</v>
      </c>
      <c r="K2761" s="17" t="s">
        <v>1647</v>
      </c>
      <c r="L2761" s="236" t="s">
        <v>3930</v>
      </c>
      <c r="M2761" s="141" t="s">
        <v>383</v>
      </c>
      <c r="N2761" s="364" t="s">
        <v>6116</v>
      </c>
      <c r="O2761" s="3" t="s">
        <v>1382</v>
      </c>
      <c r="P2761" s="7" t="s">
        <v>1349</v>
      </c>
      <c r="Q2761" s="3" t="s">
        <v>1348</v>
      </c>
      <c r="R2761" s="158">
        <v>4</v>
      </c>
      <c r="S2761" s="267">
        <v>5500</v>
      </c>
      <c r="T2761" s="254">
        <f t="shared" si="427"/>
        <v>22000</v>
      </c>
      <c r="U2761" s="83">
        <f t="shared" si="426"/>
        <v>24640.000000000004</v>
      </c>
      <c r="V2761" s="9" t="s">
        <v>1341</v>
      </c>
      <c r="W2761" s="153" t="s">
        <v>1410</v>
      </c>
      <c r="X2761" s="244"/>
    </row>
    <row r="2762" spans="1:24" s="226" customFormat="1" ht="102">
      <c r="A2762" s="9" t="s">
        <v>8582</v>
      </c>
      <c r="B2762" s="3" t="s">
        <v>1332</v>
      </c>
      <c r="C2762" s="193" t="s">
        <v>4160</v>
      </c>
      <c r="D2762" s="191" t="s">
        <v>4161</v>
      </c>
      <c r="E2762" s="15" t="s">
        <v>5916</v>
      </c>
      <c r="F2762" s="244"/>
      <c r="G2762" s="162" t="s">
        <v>385</v>
      </c>
      <c r="H2762" s="242">
        <v>0</v>
      </c>
      <c r="I2762" s="34">
        <v>470000000</v>
      </c>
      <c r="J2762" s="21" t="s">
        <v>1330</v>
      </c>
      <c r="K2762" s="17" t="s">
        <v>1647</v>
      </c>
      <c r="L2762" s="236" t="s">
        <v>3930</v>
      </c>
      <c r="M2762" s="141" t="s">
        <v>383</v>
      </c>
      <c r="N2762" s="364" t="s">
        <v>6116</v>
      </c>
      <c r="O2762" s="3" t="s">
        <v>1382</v>
      </c>
      <c r="P2762" s="7" t="s">
        <v>1349</v>
      </c>
      <c r="Q2762" s="3" t="s">
        <v>1348</v>
      </c>
      <c r="R2762" s="158">
        <v>10</v>
      </c>
      <c r="S2762" s="267">
        <v>3200</v>
      </c>
      <c r="T2762" s="254">
        <f t="shared" si="427"/>
        <v>32000</v>
      </c>
      <c r="U2762" s="83">
        <f t="shared" si="426"/>
        <v>35840</v>
      </c>
      <c r="V2762" s="9" t="s">
        <v>1341</v>
      </c>
      <c r="W2762" s="153" t="s">
        <v>1410</v>
      </c>
      <c r="X2762" s="244"/>
    </row>
    <row r="2763" spans="1:24" s="226" customFormat="1" ht="102">
      <c r="A2763" s="9" t="s">
        <v>8583</v>
      </c>
      <c r="B2763" s="3" t="s">
        <v>1332</v>
      </c>
      <c r="C2763" s="193" t="s">
        <v>4160</v>
      </c>
      <c r="D2763" s="191" t="s">
        <v>4161</v>
      </c>
      <c r="E2763" s="15" t="s">
        <v>5917</v>
      </c>
      <c r="F2763" s="244"/>
      <c r="G2763" s="162" t="s">
        <v>385</v>
      </c>
      <c r="H2763" s="242">
        <v>0</v>
      </c>
      <c r="I2763" s="34">
        <v>470000000</v>
      </c>
      <c r="J2763" s="21" t="s">
        <v>1330</v>
      </c>
      <c r="K2763" s="17" t="s">
        <v>1647</v>
      </c>
      <c r="L2763" s="236" t="s">
        <v>3930</v>
      </c>
      <c r="M2763" s="141" t="s">
        <v>383</v>
      </c>
      <c r="N2763" s="364" t="s">
        <v>6116</v>
      </c>
      <c r="O2763" s="3" t="s">
        <v>1382</v>
      </c>
      <c r="P2763" s="7" t="s">
        <v>1349</v>
      </c>
      <c r="Q2763" s="3" t="s">
        <v>1348</v>
      </c>
      <c r="R2763" s="158">
        <v>10</v>
      </c>
      <c r="S2763" s="267">
        <v>3200</v>
      </c>
      <c r="T2763" s="254">
        <f t="shared" si="427"/>
        <v>32000</v>
      </c>
      <c r="U2763" s="83">
        <f t="shared" si="426"/>
        <v>35840</v>
      </c>
      <c r="V2763" s="9" t="s">
        <v>1341</v>
      </c>
      <c r="W2763" s="153" t="s">
        <v>1410</v>
      </c>
      <c r="X2763" s="244"/>
    </row>
    <row r="2764" spans="1:24" s="226" customFormat="1" ht="102">
      <c r="A2764" s="9" t="s">
        <v>8584</v>
      </c>
      <c r="B2764" s="3" t="s">
        <v>1332</v>
      </c>
      <c r="C2764" s="193" t="s">
        <v>4174</v>
      </c>
      <c r="D2764" s="15" t="s">
        <v>3979</v>
      </c>
      <c r="E2764" s="15" t="s">
        <v>5918</v>
      </c>
      <c r="F2764" s="244"/>
      <c r="G2764" s="162" t="s">
        <v>385</v>
      </c>
      <c r="H2764" s="242">
        <v>0</v>
      </c>
      <c r="I2764" s="34">
        <v>470000000</v>
      </c>
      <c r="J2764" s="21" t="s">
        <v>1330</v>
      </c>
      <c r="K2764" s="17" t="s">
        <v>1647</v>
      </c>
      <c r="L2764" s="236" t="s">
        <v>3930</v>
      </c>
      <c r="M2764" s="141" t="s">
        <v>383</v>
      </c>
      <c r="N2764" s="364" t="s">
        <v>6116</v>
      </c>
      <c r="O2764" s="3" t="s">
        <v>1382</v>
      </c>
      <c r="P2764" s="7" t="s">
        <v>1354</v>
      </c>
      <c r="Q2764" s="3" t="s">
        <v>1195</v>
      </c>
      <c r="R2764" s="158">
        <v>50</v>
      </c>
      <c r="S2764" s="267">
        <v>1400</v>
      </c>
      <c r="T2764" s="254">
        <f t="shared" si="427"/>
        <v>70000</v>
      </c>
      <c r="U2764" s="83">
        <f t="shared" si="426"/>
        <v>78400.000000000015</v>
      </c>
      <c r="V2764" s="9" t="s">
        <v>1341</v>
      </c>
      <c r="W2764" s="153" t="s">
        <v>1410</v>
      </c>
      <c r="X2764" s="244"/>
    </row>
    <row r="2765" spans="1:24" s="226" customFormat="1" ht="102">
      <c r="A2765" s="9" t="s">
        <v>8585</v>
      </c>
      <c r="B2765" s="3" t="s">
        <v>1332</v>
      </c>
      <c r="C2765" s="195" t="s">
        <v>4951</v>
      </c>
      <c r="D2765" s="1" t="s">
        <v>5776</v>
      </c>
      <c r="E2765" s="11" t="s">
        <v>5919</v>
      </c>
      <c r="F2765" s="244"/>
      <c r="G2765" s="162" t="s">
        <v>384</v>
      </c>
      <c r="H2765" s="242">
        <v>0</v>
      </c>
      <c r="I2765" s="34">
        <v>470000000</v>
      </c>
      <c r="J2765" s="21" t="s">
        <v>1330</v>
      </c>
      <c r="K2765" s="17" t="s">
        <v>1647</v>
      </c>
      <c r="L2765" s="236" t="s">
        <v>3930</v>
      </c>
      <c r="M2765" s="141" t="s">
        <v>383</v>
      </c>
      <c r="N2765" s="364" t="s">
        <v>6116</v>
      </c>
      <c r="O2765" s="3" t="s">
        <v>1382</v>
      </c>
      <c r="P2765" s="7" t="s">
        <v>1354</v>
      </c>
      <c r="Q2765" s="3" t="s">
        <v>1195</v>
      </c>
      <c r="R2765" s="1">
        <v>12</v>
      </c>
      <c r="S2765" s="102">
        <v>2700</v>
      </c>
      <c r="T2765" s="254">
        <f t="shared" si="427"/>
        <v>32400</v>
      </c>
      <c r="U2765" s="83">
        <f t="shared" si="426"/>
        <v>36288</v>
      </c>
      <c r="V2765" s="9" t="s">
        <v>1341</v>
      </c>
      <c r="W2765" s="153" t="s">
        <v>1410</v>
      </c>
      <c r="X2765" s="244"/>
    </row>
    <row r="2766" spans="1:24" s="226" customFormat="1" ht="102">
      <c r="A2766" s="9" t="s">
        <v>8586</v>
      </c>
      <c r="B2766" s="3" t="s">
        <v>1332</v>
      </c>
      <c r="C2766" s="195" t="s">
        <v>5773</v>
      </c>
      <c r="D2766" s="1" t="s">
        <v>5774</v>
      </c>
      <c r="E2766" s="11" t="s">
        <v>5920</v>
      </c>
      <c r="F2766" s="244"/>
      <c r="G2766" s="162" t="s">
        <v>384</v>
      </c>
      <c r="H2766" s="242">
        <v>0</v>
      </c>
      <c r="I2766" s="34">
        <v>470000000</v>
      </c>
      <c r="J2766" s="21" t="s">
        <v>1330</v>
      </c>
      <c r="K2766" s="17" t="s">
        <v>1647</v>
      </c>
      <c r="L2766" s="236" t="s">
        <v>3930</v>
      </c>
      <c r="M2766" s="141" t="s">
        <v>383</v>
      </c>
      <c r="N2766" s="364" t="s">
        <v>6116</v>
      </c>
      <c r="O2766" s="3" t="s">
        <v>1382</v>
      </c>
      <c r="P2766" s="7" t="s">
        <v>1354</v>
      </c>
      <c r="Q2766" s="3" t="s">
        <v>1195</v>
      </c>
      <c r="R2766" s="1">
        <v>12</v>
      </c>
      <c r="S2766" s="102">
        <v>2700</v>
      </c>
      <c r="T2766" s="254">
        <f t="shared" si="427"/>
        <v>32400</v>
      </c>
      <c r="U2766" s="83">
        <f t="shared" si="426"/>
        <v>36288</v>
      </c>
      <c r="V2766" s="9" t="s">
        <v>1341</v>
      </c>
      <c r="W2766" s="153" t="s">
        <v>1410</v>
      </c>
      <c r="X2766" s="244"/>
    </row>
    <row r="2767" spans="1:24" s="226" customFormat="1" ht="102">
      <c r="A2767" s="9" t="s">
        <v>8587</v>
      </c>
      <c r="B2767" s="3" t="s">
        <v>1332</v>
      </c>
      <c r="C2767" s="195" t="s">
        <v>4973</v>
      </c>
      <c r="D2767" s="1" t="s">
        <v>5921</v>
      </c>
      <c r="E2767" s="11" t="s">
        <v>5922</v>
      </c>
      <c r="F2767" s="244"/>
      <c r="G2767" s="162" t="s">
        <v>384</v>
      </c>
      <c r="H2767" s="242">
        <v>0</v>
      </c>
      <c r="I2767" s="34">
        <v>470000000</v>
      </c>
      <c r="J2767" s="21" t="s">
        <v>1330</v>
      </c>
      <c r="K2767" s="17" t="s">
        <v>1647</v>
      </c>
      <c r="L2767" s="236" t="s">
        <v>3930</v>
      </c>
      <c r="M2767" s="141" t="s">
        <v>383</v>
      </c>
      <c r="N2767" s="364" t="s">
        <v>6116</v>
      </c>
      <c r="O2767" s="3" t="s">
        <v>1382</v>
      </c>
      <c r="P2767" s="7" t="s">
        <v>1354</v>
      </c>
      <c r="Q2767" s="3" t="s">
        <v>1195</v>
      </c>
      <c r="R2767" s="1">
        <v>4</v>
      </c>
      <c r="S2767" s="102">
        <v>5500</v>
      </c>
      <c r="T2767" s="254">
        <f t="shared" si="427"/>
        <v>22000</v>
      </c>
      <c r="U2767" s="83">
        <f t="shared" si="426"/>
        <v>24640.000000000004</v>
      </c>
      <c r="V2767" s="9" t="s">
        <v>1341</v>
      </c>
      <c r="W2767" s="153" t="s">
        <v>1410</v>
      </c>
      <c r="X2767" s="244"/>
    </row>
    <row r="2768" spans="1:24" s="226" customFormat="1" ht="102">
      <c r="A2768" s="9" t="s">
        <v>8588</v>
      </c>
      <c r="B2768" s="3" t="s">
        <v>1332</v>
      </c>
      <c r="C2768" s="195" t="s">
        <v>5923</v>
      </c>
      <c r="D2768" s="1" t="s">
        <v>5924</v>
      </c>
      <c r="E2768" s="11" t="s">
        <v>5925</v>
      </c>
      <c r="F2768" s="244"/>
      <c r="G2768" s="162" t="s">
        <v>384</v>
      </c>
      <c r="H2768" s="242">
        <v>0</v>
      </c>
      <c r="I2768" s="34">
        <v>470000000</v>
      </c>
      <c r="J2768" s="21" t="s">
        <v>1330</v>
      </c>
      <c r="K2768" s="17" t="s">
        <v>1647</v>
      </c>
      <c r="L2768" s="236" t="s">
        <v>3930</v>
      </c>
      <c r="M2768" s="141" t="s">
        <v>383</v>
      </c>
      <c r="N2768" s="364" t="s">
        <v>6116</v>
      </c>
      <c r="O2768" s="3" t="s">
        <v>1382</v>
      </c>
      <c r="P2768" s="7" t="s">
        <v>1349</v>
      </c>
      <c r="Q2768" s="3" t="s">
        <v>1348</v>
      </c>
      <c r="R2768" s="1">
        <v>6</v>
      </c>
      <c r="S2768" s="102">
        <v>2000</v>
      </c>
      <c r="T2768" s="254">
        <f t="shared" si="427"/>
        <v>12000</v>
      </c>
      <c r="U2768" s="83">
        <f t="shared" si="426"/>
        <v>13440.000000000002</v>
      </c>
      <c r="V2768" s="9" t="s">
        <v>1341</v>
      </c>
      <c r="W2768" s="153" t="s">
        <v>1410</v>
      </c>
      <c r="X2768" s="244"/>
    </row>
    <row r="2769" spans="1:24" s="226" customFormat="1" ht="102">
      <c r="A2769" s="9" t="s">
        <v>8589</v>
      </c>
      <c r="B2769" s="3" t="s">
        <v>1332</v>
      </c>
      <c r="C2769" s="195" t="s">
        <v>5923</v>
      </c>
      <c r="D2769" s="1" t="s">
        <v>5924</v>
      </c>
      <c r="E2769" s="11" t="s">
        <v>5926</v>
      </c>
      <c r="F2769" s="244"/>
      <c r="G2769" s="162" t="s">
        <v>384</v>
      </c>
      <c r="H2769" s="242">
        <v>0</v>
      </c>
      <c r="I2769" s="34">
        <v>470000000</v>
      </c>
      <c r="J2769" s="21" t="s">
        <v>1330</v>
      </c>
      <c r="K2769" s="17" t="s">
        <v>1647</v>
      </c>
      <c r="L2769" s="236" t="s">
        <v>3930</v>
      </c>
      <c r="M2769" s="141" t="s">
        <v>383</v>
      </c>
      <c r="N2769" s="364" t="s">
        <v>6116</v>
      </c>
      <c r="O2769" s="3" t="s">
        <v>1382</v>
      </c>
      <c r="P2769" s="7" t="s">
        <v>1349</v>
      </c>
      <c r="Q2769" s="3" t="s">
        <v>1348</v>
      </c>
      <c r="R2769" s="1">
        <v>6</v>
      </c>
      <c r="S2769" s="102">
        <v>2000</v>
      </c>
      <c r="T2769" s="254">
        <f t="shared" si="427"/>
        <v>12000</v>
      </c>
      <c r="U2769" s="83">
        <f t="shared" si="426"/>
        <v>13440.000000000002</v>
      </c>
      <c r="V2769" s="9" t="s">
        <v>1341</v>
      </c>
      <c r="W2769" s="153" t="s">
        <v>1410</v>
      </c>
      <c r="X2769" s="244"/>
    </row>
    <row r="2770" spans="1:24" s="226" customFormat="1" ht="102">
      <c r="A2770" s="9" t="s">
        <v>8590</v>
      </c>
      <c r="B2770" s="3" t="s">
        <v>1332</v>
      </c>
      <c r="C2770" s="193" t="s">
        <v>4160</v>
      </c>
      <c r="D2770" s="191" t="s">
        <v>4161</v>
      </c>
      <c r="E2770" s="11" t="s">
        <v>5927</v>
      </c>
      <c r="F2770" s="244"/>
      <c r="G2770" s="162" t="s">
        <v>384</v>
      </c>
      <c r="H2770" s="242">
        <v>0</v>
      </c>
      <c r="I2770" s="34">
        <v>470000000</v>
      </c>
      <c r="J2770" s="21" t="s">
        <v>1330</v>
      </c>
      <c r="K2770" s="17" t="s">
        <v>1647</v>
      </c>
      <c r="L2770" s="236" t="s">
        <v>3930</v>
      </c>
      <c r="M2770" s="141" t="s">
        <v>383</v>
      </c>
      <c r="N2770" s="364" t="s">
        <v>6116</v>
      </c>
      <c r="O2770" s="3" t="s">
        <v>1382</v>
      </c>
      <c r="P2770" s="7" t="s">
        <v>1354</v>
      </c>
      <c r="Q2770" s="3" t="s">
        <v>1195</v>
      </c>
      <c r="R2770" s="1">
        <v>4</v>
      </c>
      <c r="S2770" s="102">
        <v>200</v>
      </c>
      <c r="T2770" s="254">
        <f t="shared" si="427"/>
        <v>800</v>
      </c>
      <c r="U2770" s="83">
        <f t="shared" si="426"/>
        <v>896.00000000000011</v>
      </c>
      <c r="V2770" s="9" t="s">
        <v>1341</v>
      </c>
      <c r="W2770" s="153" t="s">
        <v>1410</v>
      </c>
      <c r="X2770" s="244"/>
    </row>
    <row r="2771" spans="1:24" s="226" customFormat="1" ht="102">
      <c r="A2771" s="9" t="s">
        <v>8591</v>
      </c>
      <c r="B2771" s="3" t="s">
        <v>1332</v>
      </c>
      <c r="C2771" s="195" t="s">
        <v>4915</v>
      </c>
      <c r="D2771" s="1" t="s">
        <v>5797</v>
      </c>
      <c r="E2771" s="11" t="s">
        <v>5928</v>
      </c>
      <c r="F2771" s="244"/>
      <c r="G2771" s="162" t="s">
        <v>384</v>
      </c>
      <c r="H2771" s="242">
        <v>0</v>
      </c>
      <c r="I2771" s="34">
        <v>470000000</v>
      </c>
      <c r="J2771" s="21" t="s">
        <v>1330</v>
      </c>
      <c r="K2771" s="17" t="s">
        <v>1647</v>
      </c>
      <c r="L2771" s="236" t="s">
        <v>3930</v>
      </c>
      <c r="M2771" s="141" t="s">
        <v>383</v>
      </c>
      <c r="N2771" s="364" t="s">
        <v>6116</v>
      </c>
      <c r="O2771" s="3" t="s">
        <v>1382</v>
      </c>
      <c r="P2771" s="7" t="s">
        <v>1354</v>
      </c>
      <c r="Q2771" s="3" t="s">
        <v>1195</v>
      </c>
      <c r="R2771" s="1">
        <v>2</v>
      </c>
      <c r="S2771" s="102">
        <v>3500</v>
      </c>
      <c r="T2771" s="254">
        <f t="shared" si="427"/>
        <v>7000</v>
      </c>
      <c r="U2771" s="83">
        <f t="shared" si="426"/>
        <v>7840.0000000000009</v>
      </c>
      <c r="V2771" s="9" t="s">
        <v>1341</v>
      </c>
      <c r="W2771" s="153" t="s">
        <v>1410</v>
      </c>
      <c r="X2771" s="244"/>
    </row>
    <row r="2772" spans="1:24" s="226" customFormat="1" ht="102">
      <c r="A2772" s="9" t="s">
        <v>8592</v>
      </c>
      <c r="B2772" s="3" t="s">
        <v>1332</v>
      </c>
      <c r="C2772" s="195" t="s">
        <v>5799</v>
      </c>
      <c r="D2772" s="1" t="s">
        <v>5929</v>
      </c>
      <c r="E2772" s="11" t="s">
        <v>5930</v>
      </c>
      <c r="F2772" s="244"/>
      <c r="G2772" s="162" t="s">
        <v>384</v>
      </c>
      <c r="H2772" s="242">
        <v>0</v>
      </c>
      <c r="I2772" s="34">
        <v>470000000</v>
      </c>
      <c r="J2772" s="21" t="s">
        <v>1330</v>
      </c>
      <c r="K2772" s="17" t="s">
        <v>1647</v>
      </c>
      <c r="L2772" s="236" t="s">
        <v>3930</v>
      </c>
      <c r="M2772" s="141" t="s">
        <v>383</v>
      </c>
      <c r="N2772" s="364" t="s">
        <v>6116</v>
      </c>
      <c r="O2772" s="3" t="s">
        <v>1382</v>
      </c>
      <c r="P2772" s="7" t="s">
        <v>1354</v>
      </c>
      <c r="Q2772" s="3" t="s">
        <v>1195</v>
      </c>
      <c r="R2772" s="1">
        <v>2</v>
      </c>
      <c r="S2772" s="102">
        <v>3600</v>
      </c>
      <c r="T2772" s="254">
        <f t="shared" si="427"/>
        <v>7200</v>
      </c>
      <c r="U2772" s="83">
        <f t="shared" si="426"/>
        <v>8064.0000000000009</v>
      </c>
      <c r="V2772" s="9" t="s">
        <v>1341</v>
      </c>
      <c r="W2772" s="153" t="s">
        <v>1410</v>
      </c>
      <c r="X2772" s="244"/>
    </row>
    <row r="2773" spans="1:24" s="226" customFormat="1" ht="102">
      <c r="A2773" s="9" t="s">
        <v>8593</v>
      </c>
      <c r="B2773" s="3" t="s">
        <v>1332</v>
      </c>
      <c r="C2773" s="195" t="s">
        <v>4904</v>
      </c>
      <c r="D2773" s="1" t="s">
        <v>5931</v>
      </c>
      <c r="E2773" s="11" t="s">
        <v>5932</v>
      </c>
      <c r="F2773" s="244"/>
      <c r="G2773" s="162" t="s">
        <v>384</v>
      </c>
      <c r="H2773" s="242">
        <v>0</v>
      </c>
      <c r="I2773" s="34">
        <v>470000000</v>
      </c>
      <c r="J2773" s="21" t="s">
        <v>1330</v>
      </c>
      <c r="K2773" s="17" t="s">
        <v>1647</v>
      </c>
      <c r="L2773" s="236" t="s">
        <v>3930</v>
      </c>
      <c r="M2773" s="141" t="s">
        <v>383</v>
      </c>
      <c r="N2773" s="364" t="s">
        <v>6116</v>
      </c>
      <c r="O2773" s="3" t="s">
        <v>1382</v>
      </c>
      <c r="P2773" s="7" t="s">
        <v>1349</v>
      </c>
      <c r="Q2773" s="3" t="s">
        <v>1348</v>
      </c>
      <c r="R2773" s="1">
        <v>3</v>
      </c>
      <c r="S2773" s="102">
        <v>9000</v>
      </c>
      <c r="T2773" s="254">
        <f t="shared" si="427"/>
        <v>27000</v>
      </c>
      <c r="U2773" s="83">
        <f t="shared" si="426"/>
        <v>30240.000000000004</v>
      </c>
      <c r="V2773" s="9" t="s">
        <v>1341</v>
      </c>
      <c r="W2773" s="153" t="s">
        <v>1410</v>
      </c>
      <c r="X2773" s="244"/>
    </row>
    <row r="2774" spans="1:24" s="226" customFormat="1" ht="102">
      <c r="A2774" s="9" t="s">
        <v>8594</v>
      </c>
      <c r="B2774" s="3" t="s">
        <v>1332</v>
      </c>
      <c r="C2774" s="195" t="s">
        <v>4664</v>
      </c>
      <c r="D2774" s="1" t="s">
        <v>5933</v>
      </c>
      <c r="E2774" s="11" t="s">
        <v>5934</v>
      </c>
      <c r="F2774" s="244"/>
      <c r="G2774" s="162" t="s">
        <v>384</v>
      </c>
      <c r="H2774" s="242">
        <v>0</v>
      </c>
      <c r="I2774" s="34">
        <v>470000000</v>
      </c>
      <c r="J2774" s="21" t="s">
        <v>1330</v>
      </c>
      <c r="K2774" s="17" t="s">
        <v>1647</v>
      </c>
      <c r="L2774" s="236" t="s">
        <v>3930</v>
      </c>
      <c r="M2774" s="141" t="s">
        <v>383</v>
      </c>
      <c r="N2774" s="364" t="s">
        <v>6116</v>
      </c>
      <c r="O2774" s="3" t="s">
        <v>1382</v>
      </c>
      <c r="P2774" s="7" t="s">
        <v>1354</v>
      </c>
      <c r="Q2774" s="3" t="s">
        <v>1195</v>
      </c>
      <c r="R2774" s="1">
        <v>2</v>
      </c>
      <c r="S2774" s="102">
        <v>57000</v>
      </c>
      <c r="T2774" s="254">
        <f t="shared" si="427"/>
        <v>114000</v>
      </c>
      <c r="U2774" s="83">
        <f t="shared" si="426"/>
        <v>127680.00000000001</v>
      </c>
      <c r="V2774" s="9" t="s">
        <v>1341</v>
      </c>
      <c r="W2774" s="153" t="s">
        <v>1410</v>
      </c>
      <c r="X2774" s="244"/>
    </row>
    <row r="2775" spans="1:24" s="226" customFormat="1" ht="102">
      <c r="A2775" s="9" t="s">
        <v>8595</v>
      </c>
      <c r="B2775" s="3" t="s">
        <v>1332</v>
      </c>
      <c r="C2775" s="195" t="s">
        <v>4911</v>
      </c>
      <c r="D2775" s="1" t="s">
        <v>5935</v>
      </c>
      <c r="E2775" s="11" t="s">
        <v>5936</v>
      </c>
      <c r="F2775" s="244"/>
      <c r="G2775" s="162" t="s">
        <v>384</v>
      </c>
      <c r="H2775" s="242">
        <v>0</v>
      </c>
      <c r="I2775" s="34">
        <v>470000000</v>
      </c>
      <c r="J2775" s="21" t="s">
        <v>1330</v>
      </c>
      <c r="K2775" s="17" t="s">
        <v>1647</v>
      </c>
      <c r="L2775" s="236" t="s">
        <v>3930</v>
      </c>
      <c r="M2775" s="141" t="s">
        <v>383</v>
      </c>
      <c r="N2775" s="364" t="s">
        <v>6116</v>
      </c>
      <c r="O2775" s="3" t="s">
        <v>1382</v>
      </c>
      <c r="P2775" s="7" t="s">
        <v>1354</v>
      </c>
      <c r="Q2775" s="3" t="s">
        <v>1195</v>
      </c>
      <c r="R2775" s="1">
        <v>6</v>
      </c>
      <c r="S2775" s="102">
        <v>6300</v>
      </c>
      <c r="T2775" s="254">
        <f t="shared" si="427"/>
        <v>37800</v>
      </c>
      <c r="U2775" s="83">
        <f t="shared" si="426"/>
        <v>42336.000000000007</v>
      </c>
      <c r="V2775" s="9" t="s">
        <v>1341</v>
      </c>
      <c r="W2775" s="153" t="s">
        <v>1410</v>
      </c>
      <c r="X2775" s="244"/>
    </row>
    <row r="2776" spans="1:24" s="226" customFormat="1" ht="102">
      <c r="A2776" s="9" t="s">
        <v>8596</v>
      </c>
      <c r="B2776" s="3" t="s">
        <v>1332</v>
      </c>
      <c r="C2776" s="193" t="s">
        <v>4160</v>
      </c>
      <c r="D2776" s="191" t="s">
        <v>4161</v>
      </c>
      <c r="E2776" s="1" t="s">
        <v>5937</v>
      </c>
      <c r="F2776" s="244"/>
      <c r="G2776" s="162" t="s">
        <v>384</v>
      </c>
      <c r="H2776" s="242">
        <v>0</v>
      </c>
      <c r="I2776" s="34">
        <v>470000000</v>
      </c>
      <c r="J2776" s="21" t="s">
        <v>1330</v>
      </c>
      <c r="K2776" s="17" t="s">
        <v>1647</v>
      </c>
      <c r="L2776" s="236" t="s">
        <v>3930</v>
      </c>
      <c r="M2776" s="141" t="s">
        <v>383</v>
      </c>
      <c r="N2776" s="364" t="s">
        <v>6116</v>
      </c>
      <c r="O2776" s="3" t="s">
        <v>1382</v>
      </c>
      <c r="P2776" s="7" t="s">
        <v>1354</v>
      </c>
      <c r="Q2776" s="3" t="s">
        <v>1195</v>
      </c>
      <c r="R2776" s="1">
        <v>12</v>
      </c>
      <c r="S2776" s="102">
        <v>200</v>
      </c>
      <c r="T2776" s="254">
        <f t="shared" si="427"/>
        <v>2400</v>
      </c>
      <c r="U2776" s="83">
        <f t="shared" si="426"/>
        <v>2688.0000000000005</v>
      </c>
      <c r="V2776" s="9" t="s">
        <v>1341</v>
      </c>
      <c r="W2776" s="153" t="s">
        <v>1410</v>
      </c>
      <c r="X2776" s="244"/>
    </row>
    <row r="2777" spans="1:24" s="226" customFormat="1" ht="102">
      <c r="A2777" s="9" t="s">
        <v>8597</v>
      </c>
      <c r="B2777" s="3" t="s">
        <v>1332</v>
      </c>
      <c r="C2777" s="195" t="s">
        <v>4675</v>
      </c>
      <c r="D2777" s="1" t="s">
        <v>4896</v>
      </c>
      <c r="E2777" s="11" t="s">
        <v>5938</v>
      </c>
      <c r="F2777" s="244"/>
      <c r="G2777" s="162" t="s">
        <v>384</v>
      </c>
      <c r="H2777" s="242">
        <v>0</v>
      </c>
      <c r="I2777" s="34">
        <v>470000000</v>
      </c>
      <c r="J2777" s="21" t="s">
        <v>1330</v>
      </c>
      <c r="K2777" s="17" t="s">
        <v>1647</v>
      </c>
      <c r="L2777" s="236" t="s">
        <v>3930</v>
      </c>
      <c r="M2777" s="141" t="s">
        <v>383</v>
      </c>
      <c r="N2777" s="364" t="s">
        <v>6116</v>
      </c>
      <c r="O2777" s="3" t="s">
        <v>1382</v>
      </c>
      <c r="P2777" s="7" t="s">
        <v>1354</v>
      </c>
      <c r="Q2777" s="3" t="s">
        <v>1195</v>
      </c>
      <c r="R2777" s="1">
        <v>4</v>
      </c>
      <c r="S2777" s="102">
        <v>21500</v>
      </c>
      <c r="T2777" s="254">
        <f t="shared" si="427"/>
        <v>86000</v>
      </c>
      <c r="U2777" s="83">
        <f t="shared" si="426"/>
        <v>96320.000000000015</v>
      </c>
      <c r="V2777" s="9" t="s">
        <v>1341</v>
      </c>
      <c r="W2777" s="153" t="s">
        <v>1410</v>
      </c>
      <c r="X2777" s="244"/>
    </row>
    <row r="2778" spans="1:24" s="226" customFormat="1" ht="102">
      <c r="A2778" s="9" t="s">
        <v>8598</v>
      </c>
      <c r="B2778" s="3" t="s">
        <v>1332</v>
      </c>
      <c r="C2778" s="193" t="s">
        <v>4260</v>
      </c>
      <c r="D2778" s="191" t="s">
        <v>4261</v>
      </c>
      <c r="E2778" s="11" t="s">
        <v>5939</v>
      </c>
      <c r="F2778" s="244"/>
      <c r="G2778" s="162" t="s">
        <v>384</v>
      </c>
      <c r="H2778" s="242">
        <v>0</v>
      </c>
      <c r="I2778" s="34">
        <v>470000000</v>
      </c>
      <c r="J2778" s="21" t="s">
        <v>1330</v>
      </c>
      <c r="K2778" s="17" t="s">
        <v>1647</v>
      </c>
      <c r="L2778" s="236" t="s">
        <v>3930</v>
      </c>
      <c r="M2778" s="141" t="s">
        <v>383</v>
      </c>
      <c r="N2778" s="364" t="s">
        <v>6116</v>
      </c>
      <c r="O2778" s="3" t="s">
        <v>1382</v>
      </c>
      <c r="P2778" s="7" t="s">
        <v>1354</v>
      </c>
      <c r="Q2778" s="3" t="s">
        <v>1195</v>
      </c>
      <c r="R2778" s="1">
        <v>1</v>
      </c>
      <c r="S2778" s="102">
        <v>23100</v>
      </c>
      <c r="T2778" s="254">
        <f t="shared" si="427"/>
        <v>23100</v>
      </c>
      <c r="U2778" s="83">
        <f t="shared" si="426"/>
        <v>25872.000000000004</v>
      </c>
      <c r="V2778" s="9" t="s">
        <v>1341</v>
      </c>
      <c r="W2778" s="153" t="s">
        <v>1410</v>
      </c>
      <c r="X2778" s="244"/>
    </row>
    <row r="2779" spans="1:24" s="226" customFormat="1" ht="102">
      <c r="A2779" s="9" t="s">
        <v>8599</v>
      </c>
      <c r="B2779" s="3" t="s">
        <v>1332</v>
      </c>
      <c r="C2779" s="195" t="s">
        <v>4986</v>
      </c>
      <c r="D2779" s="1" t="s">
        <v>4794</v>
      </c>
      <c r="E2779" s="11" t="s">
        <v>5940</v>
      </c>
      <c r="F2779" s="244"/>
      <c r="G2779" s="162" t="s">
        <v>384</v>
      </c>
      <c r="H2779" s="242">
        <v>0</v>
      </c>
      <c r="I2779" s="34">
        <v>470000000</v>
      </c>
      <c r="J2779" s="21" t="s">
        <v>1330</v>
      </c>
      <c r="K2779" s="17" t="s">
        <v>1647</v>
      </c>
      <c r="L2779" s="236" t="s">
        <v>3930</v>
      </c>
      <c r="M2779" s="141" t="s">
        <v>383</v>
      </c>
      <c r="N2779" s="364" t="s">
        <v>6116</v>
      </c>
      <c r="O2779" s="3" t="s">
        <v>1382</v>
      </c>
      <c r="P2779" s="7" t="s">
        <v>1354</v>
      </c>
      <c r="Q2779" s="3" t="s">
        <v>1195</v>
      </c>
      <c r="R2779" s="1">
        <v>3</v>
      </c>
      <c r="S2779" s="102">
        <v>4000</v>
      </c>
      <c r="T2779" s="254">
        <f t="shared" si="427"/>
        <v>12000</v>
      </c>
      <c r="U2779" s="83">
        <f t="shared" si="426"/>
        <v>13440.000000000002</v>
      </c>
      <c r="V2779" s="9" t="s">
        <v>1341</v>
      </c>
      <c r="W2779" s="153" t="s">
        <v>1410</v>
      </c>
      <c r="X2779" s="244"/>
    </row>
    <row r="2780" spans="1:24" s="226" customFormat="1" ht="102">
      <c r="A2780" s="9" t="s">
        <v>8600</v>
      </c>
      <c r="B2780" s="3" t="s">
        <v>1332</v>
      </c>
      <c r="C2780" s="193" t="s">
        <v>4160</v>
      </c>
      <c r="D2780" s="191" t="s">
        <v>4161</v>
      </c>
      <c r="E2780" s="11" t="s">
        <v>5941</v>
      </c>
      <c r="F2780" s="244"/>
      <c r="G2780" s="162" t="s">
        <v>384</v>
      </c>
      <c r="H2780" s="242">
        <v>0</v>
      </c>
      <c r="I2780" s="34">
        <v>470000000</v>
      </c>
      <c r="J2780" s="21" t="s">
        <v>1330</v>
      </c>
      <c r="K2780" s="17" t="s">
        <v>1647</v>
      </c>
      <c r="L2780" s="236" t="s">
        <v>3930</v>
      </c>
      <c r="M2780" s="141" t="s">
        <v>383</v>
      </c>
      <c r="N2780" s="364" t="s">
        <v>6116</v>
      </c>
      <c r="O2780" s="3" t="s">
        <v>1382</v>
      </c>
      <c r="P2780" s="7" t="s">
        <v>1354</v>
      </c>
      <c r="Q2780" s="3" t="s">
        <v>1195</v>
      </c>
      <c r="R2780" s="1">
        <v>12</v>
      </c>
      <c r="S2780" s="102">
        <v>1100</v>
      </c>
      <c r="T2780" s="254">
        <f t="shared" si="427"/>
        <v>13200</v>
      </c>
      <c r="U2780" s="83">
        <f t="shared" si="426"/>
        <v>14784.000000000002</v>
      </c>
      <c r="V2780" s="9" t="s">
        <v>1341</v>
      </c>
      <c r="W2780" s="153" t="s">
        <v>1410</v>
      </c>
      <c r="X2780" s="244"/>
    </row>
    <row r="2781" spans="1:24" s="226" customFormat="1" ht="102">
      <c r="A2781" s="9" t="s">
        <v>8601</v>
      </c>
      <c r="B2781" s="3" t="s">
        <v>1332</v>
      </c>
      <c r="C2781" s="193" t="s">
        <v>4160</v>
      </c>
      <c r="D2781" s="191" t="s">
        <v>4161</v>
      </c>
      <c r="E2781" s="11" t="s">
        <v>5942</v>
      </c>
      <c r="F2781" s="244"/>
      <c r="G2781" s="162" t="s">
        <v>384</v>
      </c>
      <c r="H2781" s="242">
        <v>0</v>
      </c>
      <c r="I2781" s="34">
        <v>470000000</v>
      </c>
      <c r="J2781" s="21" t="s">
        <v>1330</v>
      </c>
      <c r="K2781" s="17" t="s">
        <v>1647</v>
      </c>
      <c r="L2781" s="236" t="s">
        <v>3930</v>
      </c>
      <c r="M2781" s="141" t="s">
        <v>383</v>
      </c>
      <c r="N2781" s="364" t="s">
        <v>6116</v>
      </c>
      <c r="O2781" s="3" t="s">
        <v>1382</v>
      </c>
      <c r="P2781" s="7" t="s">
        <v>1354</v>
      </c>
      <c r="Q2781" s="3" t="s">
        <v>1195</v>
      </c>
      <c r="R2781" s="1">
        <v>24</v>
      </c>
      <c r="S2781" s="102">
        <v>9200</v>
      </c>
      <c r="T2781" s="254">
        <f t="shared" si="427"/>
        <v>220800</v>
      </c>
      <c r="U2781" s="83">
        <f t="shared" si="426"/>
        <v>247296.00000000003</v>
      </c>
      <c r="V2781" s="9" t="s">
        <v>1341</v>
      </c>
      <c r="W2781" s="153" t="s">
        <v>1410</v>
      </c>
      <c r="X2781" s="244"/>
    </row>
    <row r="2782" spans="1:24" s="226" customFormat="1" ht="102">
      <c r="A2782" s="9" t="s">
        <v>8602</v>
      </c>
      <c r="B2782" s="3" t="s">
        <v>1332</v>
      </c>
      <c r="C2782" s="195" t="s">
        <v>5943</v>
      </c>
      <c r="D2782" s="1" t="s">
        <v>5944</v>
      </c>
      <c r="E2782" s="11" t="s">
        <v>5945</v>
      </c>
      <c r="F2782" s="244"/>
      <c r="G2782" s="162" t="s">
        <v>384</v>
      </c>
      <c r="H2782" s="242">
        <v>0</v>
      </c>
      <c r="I2782" s="34">
        <v>470000000</v>
      </c>
      <c r="J2782" s="21" t="s">
        <v>1330</v>
      </c>
      <c r="K2782" s="17" t="s">
        <v>1647</v>
      </c>
      <c r="L2782" s="236" t="s">
        <v>3930</v>
      </c>
      <c r="M2782" s="141" t="s">
        <v>383</v>
      </c>
      <c r="N2782" s="364" t="s">
        <v>6116</v>
      </c>
      <c r="O2782" s="3" t="s">
        <v>1382</v>
      </c>
      <c r="P2782" s="7" t="s">
        <v>1349</v>
      </c>
      <c r="Q2782" s="3" t="s">
        <v>1348</v>
      </c>
      <c r="R2782" s="1">
        <v>2</v>
      </c>
      <c r="S2782" s="102">
        <v>32000</v>
      </c>
      <c r="T2782" s="254">
        <f t="shared" si="427"/>
        <v>64000</v>
      </c>
      <c r="U2782" s="83">
        <f t="shared" si="426"/>
        <v>71680</v>
      </c>
      <c r="V2782" s="9" t="s">
        <v>1341</v>
      </c>
      <c r="W2782" s="153" t="s">
        <v>1410</v>
      </c>
      <c r="X2782" s="244"/>
    </row>
    <row r="2783" spans="1:24" s="226" customFormat="1" ht="102">
      <c r="A2783" s="9" t="s">
        <v>8603</v>
      </c>
      <c r="B2783" s="3" t="s">
        <v>1332</v>
      </c>
      <c r="C2783" s="195" t="s">
        <v>5895</v>
      </c>
      <c r="D2783" s="190" t="s">
        <v>5946</v>
      </c>
      <c r="E2783" s="11" t="s">
        <v>5947</v>
      </c>
      <c r="F2783" s="244"/>
      <c r="G2783" s="162" t="s">
        <v>384</v>
      </c>
      <c r="H2783" s="242">
        <v>0</v>
      </c>
      <c r="I2783" s="34">
        <v>470000000</v>
      </c>
      <c r="J2783" s="21" t="s">
        <v>1330</v>
      </c>
      <c r="K2783" s="17" t="s">
        <v>1647</v>
      </c>
      <c r="L2783" s="236" t="s">
        <v>3930</v>
      </c>
      <c r="M2783" s="141" t="s">
        <v>383</v>
      </c>
      <c r="N2783" s="364" t="s">
        <v>6116</v>
      </c>
      <c r="O2783" s="3" t="s">
        <v>1382</v>
      </c>
      <c r="P2783" s="7" t="s">
        <v>1354</v>
      </c>
      <c r="Q2783" s="3" t="s">
        <v>1195</v>
      </c>
      <c r="R2783" s="1">
        <v>24</v>
      </c>
      <c r="S2783" s="102">
        <v>2700</v>
      </c>
      <c r="T2783" s="254">
        <f t="shared" si="427"/>
        <v>64800</v>
      </c>
      <c r="U2783" s="83">
        <f t="shared" si="426"/>
        <v>72576</v>
      </c>
      <c r="V2783" s="9" t="s">
        <v>1341</v>
      </c>
      <c r="W2783" s="153" t="s">
        <v>1410</v>
      </c>
      <c r="X2783" s="244"/>
    </row>
    <row r="2784" spans="1:24" s="226" customFormat="1" ht="102">
      <c r="A2784" s="9" t="s">
        <v>8604</v>
      </c>
      <c r="B2784" s="3" t="s">
        <v>1332</v>
      </c>
      <c r="C2784" s="193" t="s">
        <v>4160</v>
      </c>
      <c r="D2784" s="191" t="s">
        <v>4161</v>
      </c>
      <c r="E2784" s="11" t="s">
        <v>5948</v>
      </c>
      <c r="F2784" s="244"/>
      <c r="G2784" s="162" t="s">
        <v>384</v>
      </c>
      <c r="H2784" s="242">
        <v>0</v>
      </c>
      <c r="I2784" s="34">
        <v>470000000</v>
      </c>
      <c r="J2784" s="21" t="s">
        <v>1330</v>
      </c>
      <c r="K2784" s="17" t="s">
        <v>1647</v>
      </c>
      <c r="L2784" s="236" t="s">
        <v>3930</v>
      </c>
      <c r="M2784" s="141" t="s">
        <v>383</v>
      </c>
      <c r="N2784" s="364" t="s">
        <v>6116</v>
      </c>
      <c r="O2784" s="3" t="s">
        <v>1382</v>
      </c>
      <c r="P2784" s="7" t="s">
        <v>1354</v>
      </c>
      <c r="Q2784" s="3" t="s">
        <v>1195</v>
      </c>
      <c r="R2784" s="1">
        <v>16</v>
      </c>
      <c r="S2784" s="102">
        <v>425</v>
      </c>
      <c r="T2784" s="254">
        <f t="shared" si="427"/>
        <v>6800</v>
      </c>
      <c r="U2784" s="83">
        <f t="shared" si="426"/>
        <v>7616.0000000000009</v>
      </c>
      <c r="V2784" s="9" t="s">
        <v>1341</v>
      </c>
      <c r="W2784" s="153" t="s">
        <v>1410</v>
      </c>
      <c r="X2784" s="244"/>
    </row>
    <row r="2785" spans="1:24" s="226" customFormat="1" ht="102">
      <c r="A2785" s="9" t="s">
        <v>8605</v>
      </c>
      <c r="B2785" s="3" t="s">
        <v>1332</v>
      </c>
      <c r="C2785" s="195" t="s">
        <v>5840</v>
      </c>
      <c r="D2785" s="1" t="s">
        <v>5949</v>
      </c>
      <c r="E2785" s="1">
        <v>2121</v>
      </c>
      <c r="F2785" s="244"/>
      <c r="G2785" s="162" t="s">
        <v>384</v>
      </c>
      <c r="H2785" s="242">
        <v>0</v>
      </c>
      <c r="I2785" s="34">
        <v>470000000</v>
      </c>
      <c r="J2785" s="21" t="s">
        <v>1330</v>
      </c>
      <c r="K2785" s="17" t="s">
        <v>1647</v>
      </c>
      <c r="L2785" s="236" t="s">
        <v>3930</v>
      </c>
      <c r="M2785" s="141" t="s">
        <v>383</v>
      </c>
      <c r="N2785" s="364" t="s">
        <v>6116</v>
      </c>
      <c r="O2785" s="3" t="s">
        <v>1382</v>
      </c>
      <c r="P2785" s="7" t="s">
        <v>1354</v>
      </c>
      <c r="Q2785" s="3" t="s">
        <v>1195</v>
      </c>
      <c r="R2785" s="1">
        <v>10</v>
      </c>
      <c r="S2785" s="102">
        <v>1900</v>
      </c>
      <c r="T2785" s="254">
        <f t="shared" si="427"/>
        <v>19000</v>
      </c>
      <c r="U2785" s="83">
        <f t="shared" si="426"/>
        <v>21280.000000000004</v>
      </c>
      <c r="V2785" s="9" t="s">
        <v>1341</v>
      </c>
      <c r="W2785" s="153" t="s">
        <v>1410</v>
      </c>
      <c r="X2785" s="244"/>
    </row>
    <row r="2786" spans="1:24" s="226" customFormat="1" ht="102">
      <c r="A2786" s="9" t="s">
        <v>8606</v>
      </c>
      <c r="B2786" s="3" t="s">
        <v>1332</v>
      </c>
      <c r="C2786" s="195" t="s">
        <v>5856</v>
      </c>
      <c r="D2786" s="190" t="s">
        <v>4826</v>
      </c>
      <c r="E2786" s="11" t="s">
        <v>5950</v>
      </c>
      <c r="F2786" s="244"/>
      <c r="G2786" s="162" t="s">
        <v>384</v>
      </c>
      <c r="H2786" s="242">
        <v>0</v>
      </c>
      <c r="I2786" s="34">
        <v>470000000</v>
      </c>
      <c r="J2786" s="21" t="s">
        <v>1330</v>
      </c>
      <c r="K2786" s="17" t="s">
        <v>1647</v>
      </c>
      <c r="L2786" s="236" t="s">
        <v>3930</v>
      </c>
      <c r="M2786" s="141" t="s">
        <v>383</v>
      </c>
      <c r="N2786" s="364" t="s">
        <v>6116</v>
      </c>
      <c r="O2786" s="3" t="s">
        <v>1382</v>
      </c>
      <c r="P2786" s="7" t="s">
        <v>1349</v>
      </c>
      <c r="Q2786" s="3" t="s">
        <v>1348</v>
      </c>
      <c r="R2786" s="1">
        <v>3</v>
      </c>
      <c r="S2786" s="102">
        <v>4000</v>
      </c>
      <c r="T2786" s="254">
        <f t="shared" si="427"/>
        <v>12000</v>
      </c>
      <c r="U2786" s="83">
        <f t="shared" si="426"/>
        <v>13440.000000000002</v>
      </c>
      <c r="V2786" s="9" t="s">
        <v>1341</v>
      </c>
      <c r="W2786" s="153" t="s">
        <v>1410</v>
      </c>
      <c r="X2786" s="244"/>
    </row>
    <row r="2787" spans="1:24" s="226" customFormat="1" ht="102">
      <c r="A2787" s="9" t="s">
        <v>8607</v>
      </c>
      <c r="B2787" s="3" t="s">
        <v>1332</v>
      </c>
      <c r="C2787" s="195" t="s">
        <v>4681</v>
      </c>
      <c r="D2787" s="1" t="s">
        <v>5951</v>
      </c>
      <c r="E2787" s="11" t="s">
        <v>5952</v>
      </c>
      <c r="F2787" s="244"/>
      <c r="G2787" s="162" t="s">
        <v>384</v>
      </c>
      <c r="H2787" s="242">
        <v>0</v>
      </c>
      <c r="I2787" s="34">
        <v>470000000</v>
      </c>
      <c r="J2787" s="21" t="s">
        <v>1330</v>
      </c>
      <c r="K2787" s="17" t="s">
        <v>1647</v>
      </c>
      <c r="L2787" s="236" t="s">
        <v>3930</v>
      </c>
      <c r="M2787" s="141" t="s">
        <v>383</v>
      </c>
      <c r="N2787" s="364" t="s">
        <v>6116</v>
      </c>
      <c r="O2787" s="3" t="s">
        <v>1382</v>
      </c>
      <c r="P2787" s="7" t="s">
        <v>1354</v>
      </c>
      <c r="Q2787" s="3" t="s">
        <v>1195</v>
      </c>
      <c r="R2787" s="1">
        <v>3</v>
      </c>
      <c r="S2787" s="102">
        <v>2500</v>
      </c>
      <c r="T2787" s="254">
        <f t="shared" si="427"/>
        <v>7500</v>
      </c>
      <c r="U2787" s="83">
        <f t="shared" si="426"/>
        <v>8400</v>
      </c>
      <c r="V2787" s="9" t="s">
        <v>1341</v>
      </c>
      <c r="W2787" s="153" t="s">
        <v>1410</v>
      </c>
      <c r="X2787" s="244"/>
    </row>
    <row r="2788" spans="1:24" s="226" customFormat="1" ht="102">
      <c r="A2788" s="9" t="s">
        <v>8608</v>
      </c>
      <c r="B2788" s="3" t="s">
        <v>1332</v>
      </c>
      <c r="C2788" s="195" t="s">
        <v>4731</v>
      </c>
      <c r="D2788" s="1" t="s">
        <v>4170</v>
      </c>
      <c r="E2788" s="11" t="s">
        <v>5953</v>
      </c>
      <c r="F2788" s="244"/>
      <c r="G2788" s="162" t="s">
        <v>384</v>
      </c>
      <c r="H2788" s="242">
        <v>0</v>
      </c>
      <c r="I2788" s="34">
        <v>470000000</v>
      </c>
      <c r="J2788" s="21" t="s">
        <v>1330</v>
      </c>
      <c r="K2788" s="17" t="s">
        <v>1647</v>
      </c>
      <c r="L2788" s="236" t="s">
        <v>3930</v>
      </c>
      <c r="M2788" s="141" t="s">
        <v>383</v>
      </c>
      <c r="N2788" s="364" t="s">
        <v>6116</v>
      </c>
      <c r="O2788" s="3" t="s">
        <v>1382</v>
      </c>
      <c r="P2788" s="7" t="s">
        <v>1354</v>
      </c>
      <c r="Q2788" s="3" t="s">
        <v>1195</v>
      </c>
      <c r="R2788" s="1">
        <v>2</v>
      </c>
      <c r="S2788" s="102">
        <v>3500</v>
      </c>
      <c r="T2788" s="254">
        <f t="shared" si="427"/>
        <v>7000</v>
      </c>
      <c r="U2788" s="83">
        <f t="shared" si="426"/>
        <v>7840.0000000000009</v>
      </c>
      <c r="V2788" s="9" t="s">
        <v>1341</v>
      </c>
      <c r="W2788" s="153" t="s">
        <v>1410</v>
      </c>
      <c r="X2788" s="244"/>
    </row>
    <row r="2789" spans="1:24" s="226" customFormat="1" ht="102">
      <c r="A2789" s="9" t="s">
        <v>8609</v>
      </c>
      <c r="B2789" s="3" t="s">
        <v>1332</v>
      </c>
      <c r="C2789" s="195" t="s">
        <v>4898</v>
      </c>
      <c r="D2789" s="1" t="s">
        <v>5954</v>
      </c>
      <c r="E2789" s="11" t="s">
        <v>5955</v>
      </c>
      <c r="F2789" s="244"/>
      <c r="G2789" s="162" t="s">
        <v>384</v>
      </c>
      <c r="H2789" s="242">
        <v>0</v>
      </c>
      <c r="I2789" s="34">
        <v>470000000</v>
      </c>
      <c r="J2789" s="21" t="s">
        <v>1330</v>
      </c>
      <c r="K2789" s="17" t="s">
        <v>1647</v>
      </c>
      <c r="L2789" s="236" t="s">
        <v>3930</v>
      </c>
      <c r="M2789" s="141" t="s">
        <v>383</v>
      </c>
      <c r="N2789" s="364" t="s">
        <v>6116</v>
      </c>
      <c r="O2789" s="3" t="s">
        <v>1382</v>
      </c>
      <c r="P2789" s="7" t="s">
        <v>1354</v>
      </c>
      <c r="Q2789" s="3" t="s">
        <v>1195</v>
      </c>
      <c r="R2789" s="1">
        <v>3</v>
      </c>
      <c r="S2789" s="102">
        <v>3000</v>
      </c>
      <c r="T2789" s="254">
        <f t="shared" si="427"/>
        <v>9000</v>
      </c>
      <c r="U2789" s="83">
        <f t="shared" si="426"/>
        <v>10080.000000000002</v>
      </c>
      <c r="V2789" s="9" t="s">
        <v>1341</v>
      </c>
      <c r="W2789" s="153" t="s">
        <v>1410</v>
      </c>
      <c r="X2789" s="244"/>
    </row>
    <row r="2790" spans="1:24" s="226" customFormat="1" ht="102">
      <c r="A2790" s="9" t="s">
        <v>8610</v>
      </c>
      <c r="B2790" s="3" t="s">
        <v>1332</v>
      </c>
      <c r="C2790" s="193" t="s">
        <v>4160</v>
      </c>
      <c r="D2790" s="191" t="s">
        <v>4161</v>
      </c>
      <c r="E2790" s="11" t="s">
        <v>5956</v>
      </c>
      <c r="F2790" s="244"/>
      <c r="G2790" s="162" t="s">
        <v>384</v>
      </c>
      <c r="H2790" s="242">
        <v>0</v>
      </c>
      <c r="I2790" s="34">
        <v>470000000</v>
      </c>
      <c r="J2790" s="21" t="s">
        <v>1330</v>
      </c>
      <c r="K2790" s="17" t="s">
        <v>1647</v>
      </c>
      <c r="L2790" s="236" t="s">
        <v>3930</v>
      </c>
      <c r="M2790" s="141" t="s">
        <v>383</v>
      </c>
      <c r="N2790" s="364" t="s">
        <v>6116</v>
      </c>
      <c r="O2790" s="3" t="s">
        <v>1382</v>
      </c>
      <c r="P2790" s="7" t="s">
        <v>1354</v>
      </c>
      <c r="Q2790" s="3" t="s">
        <v>1195</v>
      </c>
      <c r="R2790" s="1">
        <v>5</v>
      </c>
      <c r="S2790" s="102">
        <v>19250</v>
      </c>
      <c r="T2790" s="254">
        <f t="shared" si="427"/>
        <v>96250</v>
      </c>
      <c r="U2790" s="83">
        <f t="shared" si="426"/>
        <v>107800.00000000001</v>
      </c>
      <c r="V2790" s="9" t="s">
        <v>1341</v>
      </c>
      <c r="W2790" s="153" t="s">
        <v>1410</v>
      </c>
      <c r="X2790" s="244"/>
    </row>
    <row r="2791" spans="1:24" s="226" customFormat="1" ht="102">
      <c r="A2791" s="9" t="s">
        <v>8611</v>
      </c>
      <c r="B2791" s="3" t="s">
        <v>1332</v>
      </c>
      <c r="C2791" s="195" t="s">
        <v>5957</v>
      </c>
      <c r="D2791" s="272" t="s">
        <v>5958</v>
      </c>
      <c r="E2791" s="190" t="s">
        <v>5959</v>
      </c>
      <c r="F2791" s="244"/>
      <c r="G2791" s="162" t="s">
        <v>384</v>
      </c>
      <c r="H2791" s="242">
        <v>0</v>
      </c>
      <c r="I2791" s="34">
        <v>470000000</v>
      </c>
      <c r="J2791" s="21" t="s">
        <v>1330</v>
      </c>
      <c r="K2791" s="17" t="s">
        <v>1647</v>
      </c>
      <c r="L2791" s="236" t="s">
        <v>3930</v>
      </c>
      <c r="M2791" s="141" t="s">
        <v>383</v>
      </c>
      <c r="N2791" s="364" t="s">
        <v>6116</v>
      </c>
      <c r="O2791" s="3" t="s">
        <v>1382</v>
      </c>
      <c r="P2791" s="7" t="s">
        <v>1354</v>
      </c>
      <c r="Q2791" s="3" t="s">
        <v>1195</v>
      </c>
      <c r="R2791" s="1">
        <v>6</v>
      </c>
      <c r="S2791" s="102">
        <v>5500</v>
      </c>
      <c r="T2791" s="254">
        <f t="shared" si="427"/>
        <v>33000</v>
      </c>
      <c r="U2791" s="83">
        <f t="shared" si="426"/>
        <v>36960</v>
      </c>
      <c r="V2791" s="9" t="s">
        <v>1341</v>
      </c>
      <c r="W2791" s="153" t="s">
        <v>1410</v>
      </c>
      <c r="X2791" s="244"/>
    </row>
    <row r="2792" spans="1:24" s="226" customFormat="1" ht="102">
      <c r="A2792" s="9" t="s">
        <v>8612</v>
      </c>
      <c r="B2792" s="3" t="s">
        <v>1332</v>
      </c>
      <c r="C2792" s="195" t="s">
        <v>5960</v>
      </c>
      <c r="D2792" s="272" t="s">
        <v>5958</v>
      </c>
      <c r="E2792" s="190" t="s">
        <v>5961</v>
      </c>
      <c r="F2792" s="244"/>
      <c r="G2792" s="162" t="s">
        <v>384</v>
      </c>
      <c r="H2792" s="242">
        <v>0</v>
      </c>
      <c r="I2792" s="34">
        <v>470000000</v>
      </c>
      <c r="J2792" s="21" t="s">
        <v>1330</v>
      </c>
      <c r="K2792" s="17" t="s">
        <v>1647</v>
      </c>
      <c r="L2792" s="236" t="s">
        <v>3930</v>
      </c>
      <c r="M2792" s="141" t="s">
        <v>383</v>
      </c>
      <c r="N2792" s="364" t="s">
        <v>6116</v>
      </c>
      <c r="O2792" s="3" t="s">
        <v>1382</v>
      </c>
      <c r="P2792" s="7" t="s">
        <v>1354</v>
      </c>
      <c r="Q2792" s="3" t="s">
        <v>1195</v>
      </c>
      <c r="R2792" s="1">
        <v>6</v>
      </c>
      <c r="S2792" s="102">
        <v>5500</v>
      </c>
      <c r="T2792" s="254">
        <f t="shared" si="427"/>
        <v>33000</v>
      </c>
      <c r="U2792" s="83">
        <f t="shared" si="426"/>
        <v>36960</v>
      </c>
      <c r="V2792" s="9" t="s">
        <v>1341</v>
      </c>
      <c r="W2792" s="153" t="s">
        <v>1410</v>
      </c>
      <c r="X2792" s="244"/>
    </row>
    <row r="2793" spans="1:24" s="226" customFormat="1" ht="102">
      <c r="A2793" s="9" t="s">
        <v>8613</v>
      </c>
      <c r="B2793" s="3" t="s">
        <v>1332</v>
      </c>
      <c r="C2793" s="195" t="s">
        <v>4662</v>
      </c>
      <c r="D2793" s="1" t="s">
        <v>5962</v>
      </c>
      <c r="E2793" s="11" t="s">
        <v>5963</v>
      </c>
      <c r="F2793" s="244"/>
      <c r="G2793" s="162" t="s">
        <v>384</v>
      </c>
      <c r="H2793" s="242">
        <v>0</v>
      </c>
      <c r="I2793" s="34">
        <v>470000000</v>
      </c>
      <c r="J2793" s="21" t="s">
        <v>1330</v>
      </c>
      <c r="K2793" s="17" t="s">
        <v>1647</v>
      </c>
      <c r="L2793" s="236" t="s">
        <v>3930</v>
      </c>
      <c r="M2793" s="141" t="s">
        <v>383</v>
      </c>
      <c r="N2793" s="364" t="s">
        <v>6116</v>
      </c>
      <c r="O2793" s="3" t="s">
        <v>1382</v>
      </c>
      <c r="P2793" s="7" t="s">
        <v>1349</v>
      </c>
      <c r="Q2793" s="3" t="s">
        <v>1348</v>
      </c>
      <c r="R2793" s="1">
        <v>20</v>
      </c>
      <c r="S2793" s="102">
        <v>11200</v>
      </c>
      <c r="T2793" s="254">
        <f t="shared" si="427"/>
        <v>224000</v>
      </c>
      <c r="U2793" s="83">
        <f t="shared" si="426"/>
        <v>250880.00000000003</v>
      </c>
      <c r="V2793" s="9" t="s">
        <v>1341</v>
      </c>
      <c r="W2793" s="153" t="s">
        <v>1410</v>
      </c>
      <c r="X2793" s="244"/>
    </row>
    <row r="2794" spans="1:24" s="226" customFormat="1" ht="102">
      <c r="A2794" s="9" t="s">
        <v>8614</v>
      </c>
      <c r="B2794" s="3" t="s">
        <v>1332</v>
      </c>
      <c r="C2794" s="195" t="s">
        <v>4662</v>
      </c>
      <c r="D2794" s="1" t="s">
        <v>5964</v>
      </c>
      <c r="E2794" s="1" t="s">
        <v>5965</v>
      </c>
      <c r="F2794" s="244"/>
      <c r="G2794" s="162" t="s">
        <v>384</v>
      </c>
      <c r="H2794" s="242">
        <v>0</v>
      </c>
      <c r="I2794" s="34">
        <v>470000000</v>
      </c>
      <c r="J2794" s="21" t="s">
        <v>1330</v>
      </c>
      <c r="K2794" s="17" t="s">
        <v>1647</v>
      </c>
      <c r="L2794" s="236" t="s">
        <v>3930</v>
      </c>
      <c r="M2794" s="141" t="s">
        <v>383</v>
      </c>
      <c r="N2794" s="364" t="s">
        <v>6116</v>
      </c>
      <c r="O2794" s="3" t="s">
        <v>1382</v>
      </c>
      <c r="P2794" s="7" t="s">
        <v>1349</v>
      </c>
      <c r="Q2794" s="3" t="s">
        <v>1348</v>
      </c>
      <c r="R2794" s="1">
        <v>8</v>
      </c>
      <c r="S2794" s="102">
        <v>11200</v>
      </c>
      <c r="T2794" s="254">
        <f t="shared" si="427"/>
        <v>89600</v>
      </c>
      <c r="U2794" s="83">
        <f t="shared" si="426"/>
        <v>100352.00000000001</v>
      </c>
      <c r="V2794" s="9" t="s">
        <v>1341</v>
      </c>
      <c r="W2794" s="153" t="s">
        <v>1410</v>
      </c>
      <c r="X2794" s="244"/>
    </row>
    <row r="2795" spans="1:24" s="226" customFormat="1" ht="102">
      <c r="A2795" s="9" t="s">
        <v>8615</v>
      </c>
      <c r="B2795" s="3" t="s">
        <v>1332</v>
      </c>
      <c r="C2795" s="195" t="s">
        <v>4662</v>
      </c>
      <c r="D2795" s="1" t="s">
        <v>5964</v>
      </c>
      <c r="E2795" s="1" t="s">
        <v>5966</v>
      </c>
      <c r="F2795" s="244"/>
      <c r="G2795" s="162" t="s">
        <v>384</v>
      </c>
      <c r="H2795" s="242">
        <v>0</v>
      </c>
      <c r="I2795" s="34">
        <v>470000000</v>
      </c>
      <c r="J2795" s="21" t="s">
        <v>1330</v>
      </c>
      <c r="K2795" s="17" t="s">
        <v>1647</v>
      </c>
      <c r="L2795" s="236" t="s">
        <v>3930</v>
      </c>
      <c r="M2795" s="141" t="s">
        <v>383</v>
      </c>
      <c r="N2795" s="364" t="s">
        <v>6116</v>
      </c>
      <c r="O2795" s="3" t="s">
        <v>1382</v>
      </c>
      <c r="P2795" s="7" t="s">
        <v>1349</v>
      </c>
      <c r="Q2795" s="3" t="s">
        <v>1348</v>
      </c>
      <c r="R2795" s="1">
        <v>20</v>
      </c>
      <c r="S2795" s="102">
        <v>11200</v>
      </c>
      <c r="T2795" s="254">
        <f t="shared" si="427"/>
        <v>224000</v>
      </c>
      <c r="U2795" s="83">
        <f t="shared" si="426"/>
        <v>250880.00000000003</v>
      </c>
      <c r="V2795" s="9" t="s">
        <v>1341</v>
      </c>
      <c r="W2795" s="153" t="s">
        <v>1410</v>
      </c>
      <c r="X2795" s="244"/>
    </row>
    <row r="2796" spans="1:24" s="226" customFormat="1" ht="102">
      <c r="A2796" s="9" t="s">
        <v>8616</v>
      </c>
      <c r="B2796" s="3" t="s">
        <v>1332</v>
      </c>
      <c r="C2796" s="195" t="s">
        <v>5967</v>
      </c>
      <c r="D2796" s="190" t="s">
        <v>4710</v>
      </c>
      <c r="E2796" s="11" t="s">
        <v>5968</v>
      </c>
      <c r="F2796" s="244"/>
      <c r="G2796" s="162" t="s">
        <v>384</v>
      </c>
      <c r="H2796" s="242">
        <v>0</v>
      </c>
      <c r="I2796" s="34">
        <v>470000000</v>
      </c>
      <c r="J2796" s="21" t="s">
        <v>1330</v>
      </c>
      <c r="K2796" s="17" t="s">
        <v>1647</v>
      </c>
      <c r="L2796" s="236" t="s">
        <v>3930</v>
      </c>
      <c r="M2796" s="141" t="s">
        <v>383</v>
      </c>
      <c r="N2796" s="364" t="s">
        <v>6116</v>
      </c>
      <c r="O2796" s="3" t="s">
        <v>1382</v>
      </c>
      <c r="P2796" s="7" t="s">
        <v>1354</v>
      </c>
      <c r="Q2796" s="3" t="s">
        <v>1195</v>
      </c>
      <c r="R2796" s="1">
        <v>2</v>
      </c>
      <c r="S2796" s="102">
        <v>13100</v>
      </c>
      <c r="T2796" s="254">
        <f t="shared" si="427"/>
        <v>26200</v>
      </c>
      <c r="U2796" s="83">
        <f t="shared" si="426"/>
        <v>29344.000000000004</v>
      </c>
      <c r="V2796" s="9" t="s">
        <v>1341</v>
      </c>
      <c r="W2796" s="153" t="s">
        <v>1410</v>
      </c>
      <c r="X2796" s="244"/>
    </row>
    <row r="2797" spans="1:24" s="226" customFormat="1" ht="102">
      <c r="A2797" s="9" t="s">
        <v>8617</v>
      </c>
      <c r="B2797" s="3" t="s">
        <v>1332</v>
      </c>
      <c r="C2797" s="193" t="s">
        <v>4160</v>
      </c>
      <c r="D2797" s="191" t="s">
        <v>4161</v>
      </c>
      <c r="E2797" s="11" t="s">
        <v>5969</v>
      </c>
      <c r="F2797" s="244"/>
      <c r="G2797" s="162" t="s">
        <v>384</v>
      </c>
      <c r="H2797" s="242">
        <v>0</v>
      </c>
      <c r="I2797" s="34">
        <v>470000000</v>
      </c>
      <c r="J2797" s="21" t="s">
        <v>1330</v>
      </c>
      <c r="K2797" s="17" t="s">
        <v>1647</v>
      </c>
      <c r="L2797" s="236" t="s">
        <v>3930</v>
      </c>
      <c r="M2797" s="141" t="s">
        <v>383</v>
      </c>
      <c r="N2797" s="364" t="s">
        <v>6116</v>
      </c>
      <c r="O2797" s="3" t="s">
        <v>1382</v>
      </c>
      <c r="P2797" s="7" t="s">
        <v>1354</v>
      </c>
      <c r="Q2797" s="3" t="s">
        <v>1195</v>
      </c>
      <c r="R2797" s="1">
        <v>6</v>
      </c>
      <c r="S2797" s="102">
        <v>550</v>
      </c>
      <c r="T2797" s="254">
        <f t="shared" si="427"/>
        <v>3300</v>
      </c>
      <c r="U2797" s="83">
        <f t="shared" si="426"/>
        <v>3696.0000000000005</v>
      </c>
      <c r="V2797" s="9" t="s">
        <v>1341</v>
      </c>
      <c r="W2797" s="153" t="s">
        <v>1410</v>
      </c>
      <c r="X2797" s="244"/>
    </row>
    <row r="2798" spans="1:24" s="226" customFormat="1" ht="102">
      <c r="A2798" s="9" t="s">
        <v>8618</v>
      </c>
      <c r="B2798" s="3" t="s">
        <v>1332</v>
      </c>
      <c r="C2798" s="193" t="s">
        <v>4160</v>
      </c>
      <c r="D2798" s="191" t="s">
        <v>4161</v>
      </c>
      <c r="E2798" s="1" t="s">
        <v>5970</v>
      </c>
      <c r="F2798" s="244"/>
      <c r="G2798" s="162" t="s">
        <v>384</v>
      </c>
      <c r="H2798" s="242">
        <v>0</v>
      </c>
      <c r="I2798" s="34">
        <v>470000000</v>
      </c>
      <c r="J2798" s="21" t="s">
        <v>1330</v>
      </c>
      <c r="K2798" s="17" t="s">
        <v>1647</v>
      </c>
      <c r="L2798" s="236" t="s">
        <v>3930</v>
      </c>
      <c r="M2798" s="141" t="s">
        <v>383</v>
      </c>
      <c r="N2798" s="364" t="s">
        <v>6116</v>
      </c>
      <c r="O2798" s="3" t="s">
        <v>1382</v>
      </c>
      <c r="P2798" s="7" t="s">
        <v>1354</v>
      </c>
      <c r="Q2798" s="3" t="s">
        <v>1195</v>
      </c>
      <c r="R2798" s="1">
        <v>4</v>
      </c>
      <c r="S2798" s="102">
        <v>3500</v>
      </c>
      <c r="T2798" s="254">
        <f t="shared" si="427"/>
        <v>14000</v>
      </c>
      <c r="U2798" s="83">
        <f t="shared" si="426"/>
        <v>15680.000000000002</v>
      </c>
      <c r="V2798" s="9" t="s">
        <v>1341</v>
      </c>
      <c r="W2798" s="153" t="s">
        <v>1410</v>
      </c>
      <c r="X2798" s="244"/>
    </row>
    <row r="2799" spans="1:24" s="226" customFormat="1" ht="102">
      <c r="A2799" s="9" t="s">
        <v>8619</v>
      </c>
      <c r="B2799" s="3" t="s">
        <v>1332</v>
      </c>
      <c r="C2799" s="195" t="s">
        <v>5847</v>
      </c>
      <c r="D2799" s="1" t="s">
        <v>5971</v>
      </c>
      <c r="E2799" s="11" t="s">
        <v>5972</v>
      </c>
      <c r="F2799" s="244"/>
      <c r="G2799" s="162" t="s">
        <v>384</v>
      </c>
      <c r="H2799" s="242">
        <v>0</v>
      </c>
      <c r="I2799" s="34">
        <v>470000000</v>
      </c>
      <c r="J2799" s="21" t="s">
        <v>1330</v>
      </c>
      <c r="K2799" s="17" t="s">
        <v>1647</v>
      </c>
      <c r="L2799" s="236" t="s">
        <v>3930</v>
      </c>
      <c r="M2799" s="141" t="s">
        <v>383</v>
      </c>
      <c r="N2799" s="364" t="s">
        <v>6116</v>
      </c>
      <c r="O2799" s="3" t="s">
        <v>1382</v>
      </c>
      <c r="P2799" s="7" t="s">
        <v>1354</v>
      </c>
      <c r="Q2799" s="3" t="s">
        <v>1195</v>
      </c>
      <c r="R2799" s="1">
        <v>4</v>
      </c>
      <c r="S2799" s="102">
        <v>3500</v>
      </c>
      <c r="T2799" s="254">
        <f t="shared" si="427"/>
        <v>14000</v>
      </c>
      <c r="U2799" s="83">
        <f t="shared" si="426"/>
        <v>15680.000000000002</v>
      </c>
      <c r="V2799" s="9" t="s">
        <v>1341</v>
      </c>
      <c r="W2799" s="153" t="s">
        <v>1410</v>
      </c>
      <c r="X2799" s="244"/>
    </row>
    <row r="2800" spans="1:24" s="226" customFormat="1" ht="102">
      <c r="A2800" s="9" t="s">
        <v>8620</v>
      </c>
      <c r="B2800" s="3" t="s">
        <v>1332</v>
      </c>
      <c r="C2800" s="195" t="s">
        <v>5973</v>
      </c>
      <c r="D2800" s="195" t="s">
        <v>5974</v>
      </c>
      <c r="E2800" s="11" t="s">
        <v>5975</v>
      </c>
      <c r="F2800" s="244"/>
      <c r="G2800" s="162" t="s">
        <v>384</v>
      </c>
      <c r="H2800" s="242">
        <v>0</v>
      </c>
      <c r="I2800" s="34">
        <v>470000000</v>
      </c>
      <c r="J2800" s="21" t="s">
        <v>1330</v>
      </c>
      <c r="K2800" s="17" t="s">
        <v>1647</v>
      </c>
      <c r="L2800" s="236" t="s">
        <v>3930</v>
      </c>
      <c r="M2800" s="141" t="s">
        <v>383</v>
      </c>
      <c r="N2800" s="364" t="s">
        <v>6116</v>
      </c>
      <c r="O2800" s="3" t="s">
        <v>1382</v>
      </c>
      <c r="P2800" s="7" t="s">
        <v>1354</v>
      </c>
      <c r="Q2800" s="3" t="s">
        <v>1195</v>
      </c>
      <c r="R2800" s="1">
        <v>4</v>
      </c>
      <c r="S2800" s="102">
        <v>5500</v>
      </c>
      <c r="T2800" s="254">
        <f t="shared" si="427"/>
        <v>22000</v>
      </c>
      <c r="U2800" s="83">
        <f t="shared" si="426"/>
        <v>24640.000000000004</v>
      </c>
      <c r="V2800" s="9" t="s">
        <v>1341</v>
      </c>
      <c r="W2800" s="153" t="s">
        <v>1410</v>
      </c>
      <c r="X2800" s="244"/>
    </row>
    <row r="2801" spans="1:24" s="226" customFormat="1" ht="102">
      <c r="A2801" s="9" t="s">
        <v>8621</v>
      </c>
      <c r="B2801" s="3" t="s">
        <v>1332</v>
      </c>
      <c r="C2801" s="195" t="s">
        <v>4907</v>
      </c>
      <c r="D2801" s="1" t="s">
        <v>5860</v>
      </c>
      <c r="E2801" s="11" t="s">
        <v>5976</v>
      </c>
      <c r="F2801" s="244"/>
      <c r="G2801" s="162" t="s">
        <v>384</v>
      </c>
      <c r="H2801" s="242">
        <v>0</v>
      </c>
      <c r="I2801" s="34">
        <v>470000000</v>
      </c>
      <c r="J2801" s="21" t="s">
        <v>1330</v>
      </c>
      <c r="K2801" s="17" t="s">
        <v>1647</v>
      </c>
      <c r="L2801" s="236" t="s">
        <v>3930</v>
      </c>
      <c r="M2801" s="141" t="s">
        <v>383</v>
      </c>
      <c r="N2801" s="364" t="s">
        <v>6116</v>
      </c>
      <c r="O2801" s="3" t="s">
        <v>1382</v>
      </c>
      <c r="P2801" s="7" t="s">
        <v>1354</v>
      </c>
      <c r="Q2801" s="3" t="s">
        <v>1195</v>
      </c>
      <c r="R2801" s="1">
        <v>3</v>
      </c>
      <c r="S2801" s="102">
        <v>20000</v>
      </c>
      <c r="T2801" s="254">
        <f t="shared" si="427"/>
        <v>60000</v>
      </c>
      <c r="U2801" s="83">
        <f t="shared" si="426"/>
        <v>67200</v>
      </c>
      <c r="V2801" s="9" t="s">
        <v>1341</v>
      </c>
      <c r="W2801" s="153" t="s">
        <v>1410</v>
      </c>
      <c r="X2801" s="244"/>
    </row>
    <row r="2802" spans="1:24" s="226" customFormat="1" ht="102">
      <c r="A2802" s="9" t="s">
        <v>8622</v>
      </c>
      <c r="B2802" s="3" t="s">
        <v>1332</v>
      </c>
      <c r="C2802" s="193" t="s">
        <v>4160</v>
      </c>
      <c r="D2802" s="191" t="s">
        <v>4161</v>
      </c>
      <c r="E2802" s="11" t="s">
        <v>5977</v>
      </c>
      <c r="F2802" s="244"/>
      <c r="G2802" s="162" t="s">
        <v>384</v>
      </c>
      <c r="H2802" s="242">
        <v>0</v>
      </c>
      <c r="I2802" s="34">
        <v>470000000</v>
      </c>
      <c r="J2802" s="21" t="s">
        <v>1330</v>
      </c>
      <c r="K2802" s="17" t="s">
        <v>1647</v>
      </c>
      <c r="L2802" s="236" t="s">
        <v>3930</v>
      </c>
      <c r="M2802" s="141" t="s">
        <v>383</v>
      </c>
      <c r="N2802" s="364" t="s">
        <v>6116</v>
      </c>
      <c r="O2802" s="3" t="s">
        <v>1382</v>
      </c>
      <c r="P2802" s="7" t="s">
        <v>1354</v>
      </c>
      <c r="Q2802" s="3" t="s">
        <v>1195</v>
      </c>
      <c r="R2802" s="1">
        <v>4</v>
      </c>
      <c r="S2802" s="102">
        <v>11000</v>
      </c>
      <c r="T2802" s="254">
        <f t="shared" si="427"/>
        <v>44000</v>
      </c>
      <c r="U2802" s="83">
        <f t="shared" si="426"/>
        <v>49280.000000000007</v>
      </c>
      <c r="V2802" s="9" t="s">
        <v>1341</v>
      </c>
      <c r="W2802" s="153" t="s">
        <v>1410</v>
      </c>
      <c r="X2802" s="244"/>
    </row>
    <row r="2803" spans="1:24" s="226" customFormat="1" ht="102">
      <c r="A2803" s="9" t="s">
        <v>8623</v>
      </c>
      <c r="B2803" s="3" t="s">
        <v>1332</v>
      </c>
      <c r="C2803" s="193" t="s">
        <v>4160</v>
      </c>
      <c r="D2803" s="191" t="s">
        <v>4161</v>
      </c>
      <c r="E2803" s="1" t="s">
        <v>5978</v>
      </c>
      <c r="F2803" s="244"/>
      <c r="G2803" s="162" t="s">
        <v>384</v>
      </c>
      <c r="H2803" s="242">
        <v>0</v>
      </c>
      <c r="I2803" s="34">
        <v>470000000</v>
      </c>
      <c r="J2803" s="21" t="s">
        <v>1330</v>
      </c>
      <c r="K2803" s="17" t="s">
        <v>1647</v>
      </c>
      <c r="L2803" s="236" t="s">
        <v>3930</v>
      </c>
      <c r="M2803" s="141" t="s">
        <v>383</v>
      </c>
      <c r="N2803" s="364" t="s">
        <v>6116</v>
      </c>
      <c r="O2803" s="3" t="s">
        <v>1382</v>
      </c>
      <c r="P2803" s="7" t="s">
        <v>1349</v>
      </c>
      <c r="Q2803" s="3" t="s">
        <v>1348</v>
      </c>
      <c r="R2803" s="1">
        <v>2</v>
      </c>
      <c r="S2803" s="102">
        <v>2000</v>
      </c>
      <c r="T2803" s="254">
        <f t="shared" si="427"/>
        <v>4000</v>
      </c>
      <c r="U2803" s="83">
        <f t="shared" si="426"/>
        <v>4480</v>
      </c>
      <c r="V2803" s="9" t="s">
        <v>1341</v>
      </c>
      <c r="W2803" s="153" t="s">
        <v>1410</v>
      </c>
      <c r="X2803" s="244"/>
    </row>
    <row r="2804" spans="1:24" s="226" customFormat="1" ht="102">
      <c r="A2804" s="9" t="s">
        <v>8624</v>
      </c>
      <c r="B2804" s="3" t="s">
        <v>1332</v>
      </c>
      <c r="C2804" s="193" t="s">
        <v>4291</v>
      </c>
      <c r="D2804" s="191" t="s">
        <v>4292</v>
      </c>
      <c r="E2804" s="1" t="s">
        <v>5979</v>
      </c>
      <c r="F2804" s="244"/>
      <c r="G2804" s="162" t="s">
        <v>384</v>
      </c>
      <c r="H2804" s="242">
        <v>0</v>
      </c>
      <c r="I2804" s="34">
        <v>470000000</v>
      </c>
      <c r="J2804" s="21" t="s">
        <v>1330</v>
      </c>
      <c r="K2804" s="17" t="s">
        <v>1647</v>
      </c>
      <c r="L2804" s="236" t="s">
        <v>3930</v>
      </c>
      <c r="M2804" s="141" t="s">
        <v>383</v>
      </c>
      <c r="N2804" s="364" t="s">
        <v>6116</v>
      </c>
      <c r="O2804" s="3" t="s">
        <v>1382</v>
      </c>
      <c r="P2804" s="7" t="s">
        <v>1349</v>
      </c>
      <c r="Q2804" s="3" t="s">
        <v>1348</v>
      </c>
      <c r="R2804" s="1">
        <v>2</v>
      </c>
      <c r="S2804" s="102">
        <v>2500</v>
      </c>
      <c r="T2804" s="254">
        <f t="shared" si="427"/>
        <v>5000</v>
      </c>
      <c r="U2804" s="83">
        <f t="shared" si="426"/>
        <v>5600.0000000000009</v>
      </c>
      <c r="V2804" s="9" t="s">
        <v>1341</v>
      </c>
      <c r="W2804" s="153" t="s">
        <v>1410</v>
      </c>
      <c r="X2804" s="244"/>
    </row>
    <row r="2805" spans="1:24" s="226" customFormat="1" ht="102">
      <c r="A2805" s="9" t="s">
        <v>8625</v>
      </c>
      <c r="B2805" s="3" t="s">
        <v>1332</v>
      </c>
      <c r="C2805" s="195" t="s">
        <v>5875</v>
      </c>
      <c r="D2805" s="1" t="s">
        <v>5980</v>
      </c>
      <c r="E2805" s="11" t="s">
        <v>5981</v>
      </c>
      <c r="F2805" s="244"/>
      <c r="G2805" s="162" t="s">
        <v>384</v>
      </c>
      <c r="H2805" s="242">
        <v>0</v>
      </c>
      <c r="I2805" s="34">
        <v>470000000</v>
      </c>
      <c r="J2805" s="21" t="s">
        <v>1330</v>
      </c>
      <c r="K2805" s="17" t="s">
        <v>1647</v>
      </c>
      <c r="L2805" s="236" t="s">
        <v>3930</v>
      </c>
      <c r="M2805" s="141" t="s">
        <v>383</v>
      </c>
      <c r="N2805" s="364" t="s">
        <v>6116</v>
      </c>
      <c r="O2805" s="3" t="s">
        <v>1382</v>
      </c>
      <c r="P2805" s="7" t="s">
        <v>1354</v>
      </c>
      <c r="Q2805" s="3" t="s">
        <v>1195</v>
      </c>
      <c r="R2805" s="1">
        <v>40</v>
      </c>
      <c r="S2805" s="102">
        <v>5250</v>
      </c>
      <c r="T2805" s="254">
        <f t="shared" si="427"/>
        <v>210000</v>
      </c>
      <c r="U2805" s="83">
        <f t="shared" si="426"/>
        <v>235200.00000000003</v>
      </c>
      <c r="V2805" s="9" t="s">
        <v>1341</v>
      </c>
      <c r="W2805" s="153" t="s">
        <v>1410</v>
      </c>
      <c r="X2805" s="244"/>
    </row>
    <row r="2806" spans="1:24" s="226" customFormat="1" ht="102">
      <c r="A2806" s="9" t="s">
        <v>8626</v>
      </c>
      <c r="B2806" s="3" t="s">
        <v>1332</v>
      </c>
      <c r="C2806" s="195" t="s">
        <v>3939</v>
      </c>
      <c r="D2806" s="1" t="s">
        <v>5982</v>
      </c>
      <c r="E2806" s="11" t="s">
        <v>5983</v>
      </c>
      <c r="F2806" s="244"/>
      <c r="G2806" s="162" t="s">
        <v>384</v>
      </c>
      <c r="H2806" s="242">
        <v>0</v>
      </c>
      <c r="I2806" s="34">
        <v>470000000</v>
      </c>
      <c r="J2806" s="21" t="s">
        <v>1330</v>
      </c>
      <c r="K2806" s="17" t="s">
        <v>1647</v>
      </c>
      <c r="L2806" s="236" t="s">
        <v>3930</v>
      </c>
      <c r="M2806" s="141" t="s">
        <v>383</v>
      </c>
      <c r="N2806" s="364" t="s">
        <v>6116</v>
      </c>
      <c r="O2806" s="3" t="s">
        <v>1382</v>
      </c>
      <c r="P2806" s="7" t="s">
        <v>1354</v>
      </c>
      <c r="Q2806" s="3" t="s">
        <v>1195</v>
      </c>
      <c r="R2806" s="1">
        <v>10</v>
      </c>
      <c r="S2806" s="102">
        <v>600</v>
      </c>
      <c r="T2806" s="254">
        <f t="shared" si="427"/>
        <v>6000</v>
      </c>
      <c r="U2806" s="83">
        <f t="shared" si="426"/>
        <v>6720.0000000000009</v>
      </c>
      <c r="V2806" s="9" t="s">
        <v>1341</v>
      </c>
      <c r="W2806" s="153" t="s">
        <v>1410</v>
      </c>
      <c r="X2806" s="244"/>
    </row>
    <row r="2807" spans="1:24" s="226" customFormat="1" ht="102">
      <c r="A2807" s="9" t="s">
        <v>8627</v>
      </c>
      <c r="B2807" s="3" t="s">
        <v>1332</v>
      </c>
      <c r="C2807" s="195" t="s">
        <v>3939</v>
      </c>
      <c r="D2807" s="1" t="s">
        <v>5984</v>
      </c>
      <c r="E2807" s="11" t="s">
        <v>5985</v>
      </c>
      <c r="F2807" s="244"/>
      <c r="G2807" s="162" t="s">
        <v>384</v>
      </c>
      <c r="H2807" s="242">
        <v>0</v>
      </c>
      <c r="I2807" s="34">
        <v>470000000</v>
      </c>
      <c r="J2807" s="21" t="s">
        <v>1330</v>
      </c>
      <c r="K2807" s="17" t="s">
        <v>1647</v>
      </c>
      <c r="L2807" s="236" t="s">
        <v>3930</v>
      </c>
      <c r="M2807" s="141" t="s">
        <v>383</v>
      </c>
      <c r="N2807" s="364" t="s">
        <v>6116</v>
      </c>
      <c r="O2807" s="3" t="s">
        <v>1382</v>
      </c>
      <c r="P2807" s="7" t="s">
        <v>1354</v>
      </c>
      <c r="Q2807" s="3" t="s">
        <v>1195</v>
      </c>
      <c r="R2807" s="1">
        <v>10</v>
      </c>
      <c r="S2807" s="102">
        <v>400</v>
      </c>
      <c r="T2807" s="254">
        <f t="shared" si="427"/>
        <v>4000</v>
      </c>
      <c r="U2807" s="83">
        <f t="shared" si="426"/>
        <v>4480</v>
      </c>
      <c r="V2807" s="9" t="s">
        <v>1341</v>
      </c>
      <c r="W2807" s="153" t="s">
        <v>1410</v>
      </c>
      <c r="X2807" s="244"/>
    </row>
    <row r="2808" spans="1:24" s="226" customFormat="1" ht="102">
      <c r="A2808" s="9" t="s">
        <v>8628</v>
      </c>
      <c r="B2808" s="3" t="s">
        <v>1332</v>
      </c>
      <c r="C2808" s="193" t="s">
        <v>5297</v>
      </c>
      <c r="D2808" s="1" t="s">
        <v>5986</v>
      </c>
      <c r="E2808" s="11" t="s">
        <v>5987</v>
      </c>
      <c r="F2808" s="244"/>
      <c r="G2808" s="162" t="s">
        <v>384</v>
      </c>
      <c r="H2808" s="242">
        <v>0</v>
      </c>
      <c r="I2808" s="34">
        <v>470000000</v>
      </c>
      <c r="J2808" s="21" t="s">
        <v>1330</v>
      </c>
      <c r="K2808" s="17" t="s">
        <v>1647</v>
      </c>
      <c r="L2808" s="236" t="s">
        <v>3930</v>
      </c>
      <c r="M2808" s="141" t="s">
        <v>383</v>
      </c>
      <c r="N2808" s="364" t="s">
        <v>6116</v>
      </c>
      <c r="O2808" s="3" t="s">
        <v>1382</v>
      </c>
      <c r="P2808" s="7" t="s">
        <v>1349</v>
      </c>
      <c r="Q2808" s="3" t="s">
        <v>1348</v>
      </c>
      <c r="R2808" s="1">
        <v>10</v>
      </c>
      <c r="S2808" s="102">
        <v>1500</v>
      </c>
      <c r="T2808" s="254">
        <f t="shared" si="427"/>
        <v>15000</v>
      </c>
      <c r="U2808" s="83">
        <f t="shared" si="426"/>
        <v>16800</v>
      </c>
      <c r="V2808" s="9" t="s">
        <v>1341</v>
      </c>
      <c r="W2808" s="153" t="s">
        <v>1410</v>
      </c>
      <c r="X2808" s="244"/>
    </row>
    <row r="2809" spans="1:24" s="226" customFormat="1" ht="102">
      <c r="A2809" s="9" t="s">
        <v>8629</v>
      </c>
      <c r="B2809" s="3" t="s">
        <v>1332</v>
      </c>
      <c r="C2809" s="195" t="s">
        <v>4979</v>
      </c>
      <c r="D2809" s="1" t="s">
        <v>3435</v>
      </c>
      <c r="E2809" s="11" t="s">
        <v>5988</v>
      </c>
      <c r="F2809" s="244"/>
      <c r="G2809" s="162" t="s">
        <v>384</v>
      </c>
      <c r="H2809" s="242">
        <v>0</v>
      </c>
      <c r="I2809" s="34">
        <v>470000000</v>
      </c>
      <c r="J2809" s="21" t="s">
        <v>1330</v>
      </c>
      <c r="K2809" s="17" t="s">
        <v>1647</v>
      </c>
      <c r="L2809" s="236" t="s">
        <v>3930</v>
      </c>
      <c r="M2809" s="141" t="s">
        <v>383</v>
      </c>
      <c r="N2809" s="364" t="s">
        <v>6116</v>
      </c>
      <c r="O2809" s="3" t="s">
        <v>1382</v>
      </c>
      <c r="P2809" s="7" t="s">
        <v>1354</v>
      </c>
      <c r="Q2809" s="3" t="s">
        <v>1195</v>
      </c>
      <c r="R2809" s="1">
        <v>3</v>
      </c>
      <c r="S2809" s="102">
        <v>17000</v>
      </c>
      <c r="T2809" s="254">
        <f t="shared" si="427"/>
        <v>51000</v>
      </c>
      <c r="U2809" s="83">
        <f t="shared" si="426"/>
        <v>57120.000000000007</v>
      </c>
      <c r="V2809" s="9" t="s">
        <v>1341</v>
      </c>
      <c r="W2809" s="153" t="s">
        <v>1410</v>
      </c>
      <c r="X2809" s="244"/>
    </row>
    <row r="2810" spans="1:24" s="226" customFormat="1" ht="102">
      <c r="A2810" s="9" t="s">
        <v>8630</v>
      </c>
      <c r="B2810" s="3" t="s">
        <v>1332</v>
      </c>
      <c r="C2810" s="193" t="s">
        <v>4260</v>
      </c>
      <c r="D2810" s="191" t="s">
        <v>4261</v>
      </c>
      <c r="E2810" s="11" t="s">
        <v>5989</v>
      </c>
      <c r="F2810" s="244"/>
      <c r="G2810" s="162" t="s">
        <v>384</v>
      </c>
      <c r="H2810" s="242">
        <v>0</v>
      </c>
      <c r="I2810" s="34">
        <v>470000000</v>
      </c>
      <c r="J2810" s="21" t="s">
        <v>1330</v>
      </c>
      <c r="K2810" s="17" t="s">
        <v>1647</v>
      </c>
      <c r="L2810" s="236" t="s">
        <v>3930</v>
      </c>
      <c r="M2810" s="141" t="s">
        <v>383</v>
      </c>
      <c r="N2810" s="364" t="s">
        <v>6116</v>
      </c>
      <c r="O2810" s="3" t="s">
        <v>1382</v>
      </c>
      <c r="P2810" s="7" t="s">
        <v>1354</v>
      </c>
      <c r="Q2810" s="3" t="s">
        <v>1195</v>
      </c>
      <c r="R2810" s="1">
        <v>4</v>
      </c>
      <c r="S2810" s="102">
        <v>7000</v>
      </c>
      <c r="T2810" s="254">
        <f t="shared" si="427"/>
        <v>28000</v>
      </c>
      <c r="U2810" s="83">
        <f t="shared" si="426"/>
        <v>31360.000000000004</v>
      </c>
      <c r="V2810" s="9" t="s">
        <v>1341</v>
      </c>
      <c r="W2810" s="153" t="s">
        <v>1410</v>
      </c>
      <c r="X2810" s="244"/>
    </row>
    <row r="2811" spans="1:24" s="226" customFormat="1" ht="102">
      <c r="A2811" s="9" t="s">
        <v>8631</v>
      </c>
      <c r="B2811" s="3" t="s">
        <v>1332</v>
      </c>
      <c r="C2811" s="195" t="s">
        <v>5899</v>
      </c>
      <c r="D2811" s="206" t="s">
        <v>5900</v>
      </c>
      <c r="E2811" s="11" t="s">
        <v>5990</v>
      </c>
      <c r="F2811" s="244"/>
      <c r="G2811" s="162" t="s">
        <v>384</v>
      </c>
      <c r="H2811" s="242">
        <v>0</v>
      </c>
      <c r="I2811" s="34">
        <v>470000000</v>
      </c>
      <c r="J2811" s="21" t="s">
        <v>1330</v>
      </c>
      <c r="K2811" s="17" t="s">
        <v>1647</v>
      </c>
      <c r="L2811" s="236" t="s">
        <v>3930</v>
      </c>
      <c r="M2811" s="141" t="s">
        <v>383</v>
      </c>
      <c r="N2811" s="364" t="s">
        <v>6116</v>
      </c>
      <c r="O2811" s="3" t="s">
        <v>1382</v>
      </c>
      <c r="P2811" s="7" t="s">
        <v>1349</v>
      </c>
      <c r="Q2811" s="3" t="s">
        <v>1348</v>
      </c>
      <c r="R2811" s="1">
        <v>10</v>
      </c>
      <c r="S2811" s="102">
        <v>8000</v>
      </c>
      <c r="T2811" s="254">
        <f t="shared" si="427"/>
        <v>80000</v>
      </c>
      <c r="U2811" s="83">
        <f t="shared" ref="U2811:U2921" si="428">T2811*1.12</f>
        <v>89600.000000000015</v>
      </c>
      <c r="V2811" s="9" t="s">
        <v>1341</v>
      </c>
      <c r="W2811" s="153" t="s">
        <v>1410</v>
      </c>
      <c r="X2811" s="244"/>
    </row>
    <row r="2812" spans="1:24" s="226" customFormat="1" ht="102">
      <c r="A2812" s="9" t="s">
        <v>8632</v>
      </c>
      <c r="B2812" s="3" t="s">
        <v>1332</v>
      </c>
      <c r="C2812" s="193" t="s">
        <v>4160</v>
      </c>
      <c r="D2812" s="191" t="s">
        <v>4161</v>
      </c>
      <c r="E2812" s="11" t="s">
        <v>5991</v>
      </c>
      <c r="F2812" s="244"/>
      <c r="G2812" s="162" t="s">
        <v>384</v>
      </c>
      <c r="H2812" s="242">
        <v>0</v>
      </c>
      <c r="I2812" s="34">
        <v>470000000</v>
      </c>
      <c r="J2812" s="21" t="s">
        <v>1330</v>
      </c>
      <c r="K2812" s="17" t="s">
        <v>1647</v>
      </c>
      <c r="L2812" s="236" t="s">
        <v>3930</v>
      </c>
      <c r="M2812" s="141" t="s">
        <v>383</v>
      </c>
      <c r="N2812" s="364" t="s">
        <v>6116</v>
      </c>
      <c r="O2812" s="3" t="s">
        <v>1382</v>
      </c>
      <c r="P2812" s="7" t="s">
        <v>1354</v>
      </c>
      <c r="Q2812" s="3" t="s">
        <v>1195</v>
      </c>
      <c r="R2812" s="1">
        <v>5</v>
      </c>
      <c r="S2812" s="102">
        <v>3400</v>
      </c>
      <c r="T2812" s="254">
        <f t="shared" si="427"/>
        <v>17000</v>
      </c>
      <c r="U2812" s="83">
        <f t="shared" si="428"/>
        <v>19040</v>
      </c>
      <c r="V2812" s="9" t="s">
        <v>1341</v>
      </c>
      <c r="W2812" s="153" t="s">
        <v>1410</v>
      </c>
      <c r="X2812" s="244"/>
    </row>
    <row r="2813" spans="1:24" s="226" customFormat="1" ht="102">
      <c r="A2813" s="9" t="s">
        <v>8633</v>
      </c>
      <c r="B2813" s="3" t="s">
        <v>1332</v>
      </c>
      <c r="C2813" s="193" t="s">
        <v>4160</v>
      </c>
      <c r="D2813" s="191" t="s">
        <v>4161</v>
      </c>
      <c r="E2813" s="11" t="s">
        <v>5992</v>
      </c>
      <c r="F2813" s="244"/>
      <c r="G2813" s="162" t="s">
        <v>384</v>
      </c>
      <c r="H2813" s="242">
        <v>0</v>
      </c>
      <c r="I2813" s="34">
        <v>470000000</v>
      </c>
      <c r="J2813" s="21" t="s">
        <v>1330</v>
      </c>
      <c r="K2813" s="17" t="s">
        <v>1647</v>
      </c>
      <c r="L2813" s="236" t="s">
        <v>3930</v>
      </c>
      <c r="M2813" s="141" t="s">
        <v>383</v>
      </c>
      <c r="N2813" s="364" t="s">
        <v>6116</v>
      </c>
      <c r="O2813" s="3" t="s">
        <v>1382</v>
      </c>
      <c r="P2813" s="7" t="s">
        <v>1349</v>
      </c>
      <c r="Q2813" s="3" t="s">
        <v>1348</v>
      </c>
      <c r="R2813" s="1">
        <v>5</v>
      </c>
      <c r="S2813" s="102">
        <v>3000</v>
      </c>
      <c r="T2813" s="254">
        <f t="shared" si="427"/>
        <v>15000</v>
      </c>
      <c r="U2813" s="83">
        <f t="shared" si="428"/>
        <v>16800</v>
      </c>
      <c r="V2813" s="9" t="s">
        <v>1341</v>
      </c>
      <c r="W2813" s="153" t="s">
        <v>1410</v>
      </c>
      <c r="X2813" s="244"/>
    </row>
    <row r="2814" spans="1:24" s="226" customFormat="1" ht="102">
      <c r="A2814" s="9" t="s">
        <v>8634</v>
      </c>
      <c r="B2814" s="3" t="s">
        <v>1332</v>
      </c>
      <c r="C2814" s="195" t="s">
        <v>5022</v>
      </c>
      <c r="D2814" s="1" t="s">
        <v>5993</v>
      </c>
      <c r="E2814" s="11" t="s">
        <v>5994</v>
      </c>
      <c r="F2814" s="244"/>
      <c r="G2814" s="162" t="s">
        <v>384</v>
      </c>
      <c r="H2814" s="242">
        <v>0</v>
      </c>
      <c r="I2814" s="34">
        <v>470000000</v>
      </c>
      <c r="J2814" s="21" t="s">
        <v>1330</v>
      </c>
      <c r="K2814" s="17" t="s">
        <v>1647</v>
      </c>
      <c r="L2814" s="236" t="s">
        <v>3930</v>
      </c>
      <c r="M2814" s="141" t="s">
        <v>383</v>
      </c>
      <c r="N2814" s="364" t="s">
        <v>6116</v>
      </c>
      <c r="O2814" s="3" t="s">
        <v>1382</v>
      </c>
      <c r="P2814" s="7" t="s">
        <v>1354</v>
      </c>
      <c r="Q2814" s="3" t="s">
        <v>1195</v>
      </c>
      <c r="R2814" s="1">
        <v>8</v>
      </c>
      <c r="S2814" s="102">
        <v>2300</v>
      </c>
      <c r="T2814" s="254">
        <f t="shared" si="427"/>
        <v>18400</v>
      </c>
      <c r="U2814" s="83">
        <f t="shared" si="428"/>
        <v>20608.000000000004</v>
      </c>
      <c r="V2814" s="9" t="s">
        <v>1341</v>
      </c>
      <c r="W2814" s="153" t="s">
        <v>1410</v>
      </c>
      <c r="X2814" s="244"/>
    </row>
    <row r="2815" spans="1:24" s="226" customFormat="1" ht="102">
      <c r="A2815" s="9" t="s">
        <v>8635</v>
      </c>
      <c r="B2815" s="3" t="s">
        <v>1332</v>
      </c>
      <c r="C2815" s="195" t="s">
        <v>5022</v>
      </c>
      <c r="D2815" s="1" t="s">
        <v>5995</v>
      </c>
      <c r="E2815" s="11" t="s">
        <v>5996</v>
      </c>
      <c r="F2815" s="244"/>
      <c r="G2815" s="162" t="s">
        <v>384</v>
      </c>
      <c r="H2815" s="242">
        <v>0</v>
      </c>
      <c r="I2815" s="34">
        <v>470000000</v>
      </c>
      <c r="J2815" s="21" t="s">
        <v>1330</v>
      </c>
      <c r="K2815" s="17" t="s">
        <v>1647</v>
      </c>
      <c r="L2815" s="236" t="s">
        <v>3930</v>
      </c>
      <c r="M2815" s="141" t="s">
        <v>383</v>
      </c>
      <c r="N2815" s="364" t="s">
        <v>6116</v>
      </c>
      <c r="O2815" s="3" t="s">
        <v>1382</v>
      </c>
      <c r="P2815" s="7" t="s">
        <v>1354</v>
      </c>
      <c r="Q2815" s="3" t="s">
        <v>1195</v>
      </c>
      <c r="R2815" s="1">
        <v>8</v>
      </c>
      <c r="S2815" s="102">
        <v>2300</v>
      </c>
      <c r="T2815" s="254">
        <f t="shared" si="427"/>
        <v>18400</v>
      </c>
      <c r="U2815" s="83">
        <f t="shared" si="428"/>
        <v>20608.000000000004</v>
      </c>
      <c r="V2815" s="9" t="s">
        <v>1341</v>
      </c>
      <c r="W2815" s="153" t="s">
        <v>1410</v>
      </c>
      <c r="X2815" s="244"/>
    </row>
    <row r="2816" spans="1:24" s="226" customFormat="1" ht="102">
      <c r="A2816" s="9" t="s">
        <v>8636</v>
      </c>
      <c r="B2816" s="3" t="s">
        <v>1332</v>
      </c>
      <c r="C2816" s="195" t="s">
        <v>4881</v>
      </c>
      <c r="D2816" s="1" t="s">
        <v>4882</v>
      </c>
      <c r="E2816" s="11" t="s">
        <v>5997</v>
      </c>
      <c r="F2816" s="244"/>
      <c r="G2816" s="162" t="s">
        <v>384</v>
      </c>
      <c r="H2816" s="242">
        <v>0</v>
      </c>
      <c r="I2816" s="34">
        <v>470000000</v>
      </c>
      <c r="J2816" s="21" t="s">
        <v>1330</v>
      </c>
      <c r="K2816" s="17" t="s">
        <v>1647</v>
      </c>
      <c r="L2816" s="236" t="s">
        <v>3930</v>
      </c>
      <c r="M2816" s="141" t="s">
        <v>383</v>
      </c>
      <c r="N2816" s="364" t="s">
        <v>6116</v>
      </c>
      <c r="O2816" s="3" t="s">
        <v>1382</v>
      </c>
      <c r="P2816" s="7" t="s">
        <v>1354</v>
      </c>
      <c r="Q2816" s="3" t="s">
        <v>1195</v>
      </c>
      <c r="R2816" s="1">
        <v>6</v>
      </c>
      <c r="S2816" s="102">
        <v>1700</v>
      </c>
      <c r="T2816" s="254">
        <f t="shared" si="427"/>
        <v>10200</v>
      </c>
      <c r="U2816" s="83">
        <f t="shared" si="428"/>
        <v>11424.000000000002</v>
      </c>
      <c r="V2816" s="9" t="s">
        <v>1341</v>
      </c>
      <c r="W2816" s="153" t="s">
        <v>1410</v>
      </c>
      <c r="X2816" s="244"/>
    </row>
    <row r="2817" spans="1:24" s="226" customFormat="1" ht="102">
      <c r="A2817" s="9" t="s">
        <v>8637</v>
      </c>
      <c r="B2817" s="3" t="s">
        <v>1332</v>
      </c>
      <c r="C2817" s="195" t="s">
        <v>5998</v>
      </c>
      <c r="D2817" s="15" t="s">
        <v>5605</v>
      </c>
      <c r="E2817" s="23">
        <v>2081071</v>
      </c>
      <c r="F2817" s="244"/>
      <c r="G2817" s="162" t="s">
        <v>384</v>
      </c>
      <c r="H2817" s="242">
        <v>0</v>
      </c>
      <c r="I2817" s="34">
        <v>470000000</v>
      </c>
      <c r="J2817" s="21" t="s">
        <v>1330</v>
      </c>
      <c r="K2817" s="17" t="s">
        <v>1647</v>
      </c>
      <c r="L2817" s="236" t="s">
        <v>3930</v>
      </c>
      <c r="M2817" s="141" t="s">
        <v>383</v>
      </c>
      <c r="N2817" s="364" t="s">
        <v>6116</v>
      </c>
      <c r="O2817" s="3" t="s">
        <v>1382</v>
      </c>
      <c r="P2817" s="7" t="s">
        <v>1354</v>
      </c>
      <c r="Q2817" s="3" t="s">
        <v>1195</v>
      </c>
      <c r="R2817" s="15">
        <v>6</v>
      </c>
      <c r="S2817" s="267">
        <v>2527.33</v>
      </c>
      <c r="T2817" s="439">
        <v>0</v>
      </c>
      <c r="U2817" s="83">
        <f t="shared" si="428"/>
        <v>0</v>
      </c>
      <c r="V2817" s="9" t="s">
        <v>1341</v>
      </c>
      <c r="W2817" s="153" t="s">
        <v>1410</v>
      </c>
      <c r="X2817" s="244" t="s">
        <v>9103</v>
      </c>
    </row>
    <row r="2818" spans="1:24" s="226" customFormat="1" ht="102">
      <c r="A2818" s="9" t="s">
        <v>8638</v>
      </c>
      <c r="B2818" s="3" t="s">
        <v>1332</v>
      </c>
      <c r="C2818" s="195" t="s">
        <v>5998</v>
      </c>
      <c r="D2818" s="15" t="s">
        <v>5999</v>
      </c>
      <c r="E2818" s="23" t="s">
        <v>6000</v>
      </c>
      <c r="F2818" s="244"/>
      <c r="G2818" s="162" t="s">
        <v>384</v>
      </c>
      <c r="H2818" s="242">
        <v>0</v>
      </c>
      <c r="I2818" s="34">
        <v>470000000</v>
      </c>
      <c r="J2818" s="21" t="s">
        <v>1330</v>
      </c>
      <c r="K2818" s="17" t="s">
        <v>1647</v>
      </c>
      <c r="L2818" s="236" t="s">
        <v>3930</v>
      </c>
      <c r="M2818" s="141" t="s">
        <v>383</v>
      </c>
      <c r="N2818" s="364" t="s">
        <v>6116</v>
      </c>
      <c r="O2818" s="3" t="s">
        <v>1382</v>
      </c>
      <c r="P2818" s="7" t="s">
        <v>1354</v>
      </c>
      <c r="Q2818" s="3" t="s">
        <v>1195</v>
      </c>
      <c r="R2818" s="15">
        <v>6</v>
      </c>
      <c r="S2818" s="267">
        <v>4563.37</v>
      </c>
      <c r="T2818" s="439">
        <v>0</v>
      </c>
      <c r="U2818" s="83">
        <f t="shared" si="428"/>
        <v>0</v>
      </c>
      <c r="V2818" s="9" t="s">
        <v>1341</v>
      </c>
      <c r="W2818" s="153" t="s">
        <v>1410</v>
      </c>
      <c r="X2818" s="244" t="s">
        <v>9103</v>
      </c>
    </row>
    <row r="2819" spans="1:24" s="226" customFormat="1" ht="102">
      <c r="A2819" s="9" t="s">
        <v>8639</v>
      </c>
      <c r="B2819" s="3" t="s">
        <v>1332</v>
      </c>
      <c r="C2819" s="195" t="s">
        <v>4902</v>
      </c>
      <c r="D2819" s="15" t="s">
        <v>5606</v>
      </c>
      <c r="E2819" s="23">
        <v>46240820223</v>
      </c>
      <c r="F2819" s="244"/>
      <c r="G2819" s="162" t="s">
        <v>384</v>
      </c>
      <c r="H2819" s="242">
        <v>0</v>
      </c>
      <c r="I2819" s="34">
        <v>470000000</v>
      </c>
      <c r="J2819" s="21" t="s">
        <v>1330</v>
      </c>
      <c r="K2819" s="17" t="s">
        <v>1647</v>
      </c>
      <c r="L2819" s="236" t="s">
        <v>3930</v>
      </c>
      <c r="M2819" s="141" t="s">
        <v>383</v>
      </c>
      <c r="N2819" s="364" t="s">
        <v>6116</v>
      </c>
      <c r="O2819" s="3" t="s">
        <v>1382</v>
      </c>
      <c r="P2819" s="7" t="s">
        <v>1354</v>
      </c>
      <c r="Q2819" s="3" t="s">
        <v>1195</v>
      </c>
      <c r="R2819" s="15">
        <v>6</v>
      </c>
      <c r="S2819" s="267">
        <v>2818.24</v>
      </c>
      <c r="T2819" s="439">
        <v>0</v>
      </c>
      <c r="U2819" s="83">
        <f t="shared" si="428"/>
        <v>0</v>
      </c>
      <c r="V2819" s="9" t="s">
        <v>1341</v>
      </c>
      <c r="W2819" s="153" t="s">
        <v>1410</v>
      </c>
      <c r="X2819" s="244" t="s">
        <v>9103</v>
      </c>
    </row>
    <row r="2820" spans="1:24" s="226" customFormat="1" ht="102">
      <c r="A2820" s="9" t="s">
        <v>8640</v>
      </c>
      <c r="B2820" s="3" t="s">
        <v>1332</v>
      </c>
      <c r="C2820" s="195" t="s">
        <v>4902</v>
      </c>
      <c r="D2820" s="15" t="s">
        <v>5606</v>
      </c>
      <c r="E2820" s="23">
        <v>46240820224</v>
      </c>
      <c r="F2820" s="244"/>
      <c r="G2820" s="162" t="s">
        <v>384</v>
      </c>
      <c r="H2820" s="242">
        <v>0</v>
      </c>
      <c r="I2820" s="34">
        <v>470000000</v>
      </c>
      <c r="J2820" s="21" t="s">
        <v>1330</v>
      </c>
      <c r="K2820" s="17" t="s">
        <v>1647</v>
      </c>
      <c r="L2820" s="236" t="s">
        <v>3930</v>
      </c>
      <c r="M2820" s="141" t="s">
        <v>383</v>
      </c>
      <c r="N2820" s="364" t="s">
        <v>6116</v>
      </c>
      <c r="O2820" s="3" t="s">
        <v>1382</v>
      </c>
      <c r="P2820" s="7" t="s">
        <v>1354</v>
      </c>
      <c r="Q2820" s="3" t="s">
        <v>1195</v>
      </c>
      <c r="R2820" s="15">
        <v>6</v>
      </c>
      <c r="S2820" s="267">
        <v>5322.04</v>
      </c>
      <c r="T2820" s="439">
        <v>0</v>
      </c>
      <c r="U2820" s="83">
        <f t="shared" si="428"/>
        <v>0</v>
      </c>
      <c r="V2820" s="9" t="s">
        <v>1341</v>
      </c>
      <c r="W2820" s="153" t="s">
        <v>1410</v>
      </c>
      <c r="X2820" s="244" t="s">
        <v>9103</v>
      </c>
    </row>
    <row r="2821" spans="1:24" s="226" customFormat="1" ht="102">
      <c r="A2821" s="9" t="s">
        <v>8641</v>
      </c>
      <c r="B2821" s="3" t="s">
        <v>1332</v>
      </c>
      <c r="C2821" s="193" t="s">
        <v>4174</v>
      </c>
      <c r="D2821" s="15" t="s">
        <v>6001</v>
      </c>
      <c r="E2821" s="23">
        <v>2037014</v>
      </c>
      <c r="F2821" s="244"/>
      <c r="G2821" s="162" t="s">
        <v>384</v>
      </c>
      <c r="H2821" s="242">
        <v>0</v>
      </c>
      <c r="I2821" s="34">
        <v>470000000</v>
      </c>
      <c r="J2821" s="21" t="s">
        <v>1330</v>
      </c>
      <c r="K2821" s="17" t="s">
        <v>1647</v>
      </c>
      <c r="L2821" s="236" t="s">
        <v>3930</v>
      </c>
      <c r="M2821" s="141" t="s">
        <v>383</v>
      </c>
      <c r="N2821" s="364" t="s">
        <v>6116</v>
      </c>
      <c r="O2821" s="3" t="s">
        <v>1382</v>
      </c>
      <c r="P2821" s="7" t="s">
        <v>1354</v>
      </c>
      <c r="Q2821" s="3" t="s">
        <v>1195</v>
      </c>
      <c r="R2821" s="15">
        <v>6</v>
      </c>
      <c r="S2821" s="267">
        <v>4630.9799999999996</v>
      </c>
      <c r="T2821" s="439">
        <v>0</v>
      </c>
      <c r="U2821" s="83">
        <f t="shared" si="428"/>
        <v>0</v>
      </c>
      <c r="V2821" s="9" t="s">
        <v>1341</v>
      </c>
      <c r="W2821" s="153" t="s">
        <v>1410</v>
      </c>
      <c r="X2821" s="244" t="s">
        <v>9103</v>
      </c>
    </row>
    <row r="2822" spans="1:24" s="226" customFormat="1" ht="102">
      <c r="A2822" s="9" t="s">
        <v>8642</v>
      </c>
      <c r="B2822" s="3" t="s">
        <v>1332</v>
      </c>
      <c r="C2822" s="183" t="s">
        <v>6002</v>
      </c>
      <c r="D2822" s="87" t="s">
        <v>6003</v>
      </c>
      <c r="E2822" s="197" t="s">
        <v>6004</v>
      </c>
      <c r="F2822" s="244"/>
      <c r="G2822" s="162" t="s">
        <v>385</v>
      </c>
      <c r="H2822" s="242">
        <v>0</v>
      </c>
      <c r="I2822" s="34">
        <v>470000000</v>
      </c>
      <c r="J2822" s="21" t="s">
        <v>1330</v>
      </c>
      <c r="K2822" s="17" t="s">
        <v>1647</v>
      </c>
      <c r="L2822" s="236" t="s">
        <v>3930</v>
      </c>
      <c r="M2822" s="141" t="s">
        <v>383</v>
      </c>
      <c r="N2822" s="364" t="s">
        <v>6116</v>
      </c>
      <c r="O2822" s="3" t="s">
        <v>1382</v>
      </c>
      <c r="P2822" s="7" t="s">
        <v>1352</v>
      </c>
      <c r="Q2822" s="3" t="s">
        <v>1351</v>
      </c>
      <c r="R2822" s="9">
        <v>12</v>
      </c>
      <c r="S2822" s="9">
        <v>264570</v>
      </c>
      <c r="T2822" s="299">
        <v>0</v>
      </c>
      <c r="U2822" s="303">
        <f t="shared" si="428"/>
        <v>0</v>
      </c>
      <c r="V2822" s="9" t="s">
        <v>1341</v>
      </c>
      <c r="W2822" s="153" t="s">
        <v>1410</v>
      </c>
      <c r="X2822" s="244">
        <v>11.22</v>
      </c>
    </row>
    <row r="2823" spans="1:24" s="226" customFormat="1" ht="102">
      <c r="A2823" s="9" t="s">
        <v>9835</v>
      </c>
      <c r="B2823" s="3" t="s">
        <v>1332</v>
      </c>
      <c r="C2823" s="183" t="s">
        <v>6002</v>
      </c>
      <c r="D2823" s="87" t="s">
        <v>6003</v>
      </c>
      <c r="E2823" s="197" t="s">
        <v>6004</v>
      </c>
      <c r="F2823" s="244"/>
      <c r="G2823" s="162" t="s">
        <v>385</v>
      </c>
      <c r="H2823" s="242">
        <v>0</v>
      </c>
      <c r="I2823" s="34">
        <v>470000000</v>
      </c>
      <c r="J2823" s="21" t="s">
        <v>1330</v>
      </c>
      <c r="K2823" s="17" t="s">
        <v>9836</v>
      </c>
      <c r="L2823" s="236" t="s">
        <v>3930</v>
      </c>
      <c r="M2823" s="141" t="s">
        <v>383</v>
      </c>
      <c r="N2823" s="364" t="s">
        <v>6116</v>
      </c>
      <c r="O2823" s="3" t="s">
        <v>1382</v>
      </c>
      <c r="P2823" s="7" t="s">
        <v>1352</v>
      </c>
      <c r="Q2823" s="3" t="s">
        <v>1351</v>
      </c>
      <c r="R2823" s="9">
        <v>12</v>
      </c>
      <c r="S2823" s="9">
        <v>264570</v>
      </c>
      <c r="T2823" s="254">
        <f t="shared" ref="T2823:T2931" si="429">R2823*S2823</f>
        <v>3174840</v>
      </c>
      <c r="U2823" s="83">
        <f t="shared" ref="U2823" si="430">T2823*1.12</f>
        <v>3555820.8000000003</v>
      </c>
      <c r="V2823" s="9" t="s">
        <v>1331</v>
      </c>
      <c r="W2823" s="153" t="s">
        <v>1410</v>
      </c>
      <c r="X2823" s="244"/>
    </row>
    <row r="2824" spans="1:24" s="226" customFormat="1" ht="102">
      <c r="A2824" s="9" t="s">
        <v>8643</v>
      </c>
      <c r="B2824" s="3" t="s">
        <v>1332</v>
      </c>
      <c r="C2824" s="183" t="s">
        <v>6005</v>
      </c>
      <c r="D2824" s="87" t="s">
        <v>6003</v>
      </c>
      <c r="E2824" s="197" t="s">
        <v>6006</v>
      </c>
      <c r="F2824" s="244"/>
      <c r="G2824" s="162" t="s">
        <v>385</v>
      </c>
      <c r="H2824" s="242">
        <v>0</v>
      </c>
      <c r="I2824" s="34">
        <v>470000000</v>
      </c>
      <c r="J2824" s="21" t="s">
        <v>1330</v>
      </c>
      <c r="K2824" s="17" t="s">
        <v>1647</v>
      </c>
      <c r="L2824" s="236" t="s">
        <v>3930</v>
      </c>
      <c r="M2824" s="141" t="s">
        <v>383</v>
      </c>
      <c r="N2824" s="364" t="s">
        <v>6116</v>
      </c>
      <c r="O2824" s="3" t="s">
        <v>1382</v>
      </c>
      <c r="P2824" s="7" t="s">
        <v>1352</v>
      </c>
      <c r="Q2824" s="3" t="s">
        <v>1351</v>
      </c>
      <c r="R2824" s="9">
        <v>8</v>
      </c>
      <c r="S2824" s="9">
        <v>256426.87</v>
      </c>
      <c r="T2824" s="299">
        <v>0</v>
      </c>
      <c r="U2824" s="303">
        <f t="shared" si="428"/>
        <v>0</v>
      </c>
      <c r="V2824" s="9" t="s">
        <v>1341</v>
      </c>
      <c r="W2824" s="153" t="s">
        <v>1410</v>
      </c>
      <c r="X2824" s="244" t="s">
        <v>9385</v>
      </c>
    </row>
    <row r="2825" spans="1:24" s="226" customFormat="1" ht="102">
      <c r="A2825" s="9" t="s">
        <v>9388</v>
      </c>
      <c r="B2825" s="3" t="s">
        <v>1332</v>
      </c>
      <c r="C2825" s="183" t="s">
        <v>6005</v>
      </c>
      <c r="D2825" s="87" t="s">
        <v>6003</v>
      </c>
      <c r="E2825" s="197" t="s">
        <v>6006</v>
      </c>
      <c r="F2825" s="244"/>
      <c r="G2825" s="162" t="s">
        <v>385</v>
      </c>
      <c r="H2825" s="242">
        <v>0</v>
      </c>
      <c r="I2825" s="34">
        <v>470000000</v>
      </c>
      <c r="J2825" s="21" t="s">
        <v>1330</v>
      </c>
      <c r="K2825" s="17" t="s">
        <v>1647</v>
      </c>
      <c r="L2825" s="236" t="s">
        <v>3930</v>
      </c>
      <c r="M2825" s="141" t="s">
        <v>383</v>
      </c>
      <c r="N2825" s="364" t="s">
        <v>6116</v>
      </c>
      <c r="O2825" s="3" t="s">
        <v>1382</v>
      </c>
      <c r="P2825" s="7" t="s">
        <v>1352</v>
      </c>
      <c r="Q2825" s="3" t="s">
        <v>1351</v>
      </c>
      <c r="R2825" s="9">
        <v>2.4</v>
      </c>
      <c r="S2825" s="9">
        <v>256426.87</v>
      </c>
      <c r="T2825" s="299">
        <v>0</v>
      </c>
      <c r="U2825" s="303">
        <f t="shared" ref="U2825" si="431">T2825*1.12</f>
        <v>0</v>
      </c>
      <c r="V2825" s="9" t="s">
        <v>1341</v>
      </c>
      <c r="W2825" s="153" t="s">
        <v>1410</v>
      </c>
      <c r="X2825" s="244">
        <v>11.22</v>
      </c>
    </row>
    <row r="2826" spans="1:24" s="226" customFormat="1" ht="102">
      <c r="A2826" s="9" t="s">
        <v>9837</v>
      </c>
      <c r="B2826" s="3" t="s">
        <v>1332</v>
      </c>
      <c r="C2826" s="183" t="s">
        <v>6005</v>
      </c>
      <c r="D2826" s="87" t="s">
        <v>6003</v>
      </c>
      <c r="E2826" s="197" t="s">
        <v>6006</v>
      </c>
      <c r="F2826" s="244"/>
      <c r="G2826" s="162" t="s">
        <v>385</v>
      </c>
      <c r="H2826" s="242">
        <v>0</v>
      </c>
      <c r="I2826" s="34">
        <v>470000000</v>
      </c>
      <c r="J2826" s="21" t="s">
        <v>1330</v>
      </c>
      <c r="K2826" s="17" t="s">
        <v>9836</v>
      </c>
      <c r="L2826" s="236" t="s">
        <v>3930</v>
      </c>
      <c r="M2826" s="141" t="s">
        <v>383</v>
      </c>
      <c r="N2826" s="364" t="s">
        <v>6116</v>
      </c>
      <c r="O2826" s="3" t="s">
        <v>1382</v>
      </c>
      <c r="P2826" s="7" t="s">
        <v>1352</v>
      </c>
      <c r="Q2826" s="3" t="s">
        <v>1351</v>
      </c>
      <c r="R2826" s="9">
        <v>2.4</v>
      </c>
      <c r="S2826" s="9">
        <v>256426.87</v>
      </c>
      <c r="T2826" s="254">
        <f t="shared" si="429"/>
        <v>615424.48800000001</v>
      </c>
      <c r="U2826" s="83">
        <f t="shared" ref="U2826" si="432">T2826*1.12</f>
        <v>689275.42656000005</v>
      </c>
      <c r="V2826" s="9" t="s">
        <v>1331</v>
      </c>
      <c r="W2826" s="153" t="s">
        <v>1410</v>
      </c>
      <c r="X2826" s="244"/>
    </row>
    <row r="2827" spans="1:24" s="226" customFormat="1" ht="102">
      <c r="A2827" s="9" t="s">
        <v>8644</v>
      </c>
      <c r="B2827" s="3" t="s">
        <v>1332</v>
      </c>
      <c r="C2827" s="183" t="s">
        <v>6007</v>
      </c>
      <c r="D2827" s="87" t="s">
        <v>6003</v>
      </c>
      <c r="E2827" s="197" t="s">
        <v>6008</v>
      </c>
      <c r="F2827" s="244"/>
      <c r="G2827" s="162" t="s">
        <v>385</v>
      </c>
      <c r="H2827" s="242">
        <v>0</v>
      </c>
      <c r="I2827" s="34">
        <v>470000000</v>
      </c>
      <c r="J2827" s="21" t="s">
        <v>1330</v>
      </c>
      <c r="K2827" s="17" t="s">
        <v>1647</v>
      </c>
      <c r="L2827" s="236" t="s">
        <v>3930</v>
      </c>
      <c r="M2827" s="141" t="s">
        <v>383</v>
      </c>
      <c r="N2827" s="364" t="s">
        <v>6116</v>
      </c>
      <c r="O2827" s="3" t="s">
        <v>1382</v>
      </c>
      <c r="P2827" s="140">
        <v>112</v>
      </c>
      <c r="Q2827" s="12" t="s">
        <v>2292</v>
      </c>
      <c r="R2827" s="9">
        <v>10000</v>
      </c>
      <c r="S2827" s="9">
        <v>713</v>
      </c>
      <c r="T2827" s="299">
        <v>0</v>
      </c>
      <c r="U2827" s="303">
        <f t="shared" si="428"/>
        <v>0</v>
      </c>
      <c r="V2827" s="9" t="s">
        <v>1341</v>
      </c>
      <c r="W2827" s="153" t="s">
        <v>1410</v>
      </c>
      <c r="X2827" s="244" t="s">
        <v>9385</v>
      </c>
    </row>
    <row r="2828" spans="1:24" s="226" customFormat="1" ht="102">
      <c r="A2828" s="9" t="s">
        <v>9389</v>
      </c>
      <c r="B2828" s="3" t="s">
        <v>1332</v>
      </c>
      <c r="C2828" s="183" t="s">
        <v>6007</v>
      </c>
      <c r="D2828" s="87" t="s">
        <v>6003</v>
      </c>
      <c r="E2828" s="197" t="s">
        <v>6008</v>
      </c>
      <c r="F2828" s="244"/>
      <c r="G2828" s="162" t="s">
        <v>385</v>
      </c>
      <c r="H2828" s="242">
        <v>0</v>
      </c>
      <c r="I2828" s="34">
        <v>470000000</v>
      </c>
      <c r="J2828" s="21" t="s">
        <v>1330</v>
      </c>
      <c r="K2828" s="17" t="s">
        <v>1647</v>
      </c>
      <c r="L2828" s="236" t="s">
        <v>3930</v>
      </c>
      <c r="M2828" s="141" t="s">
        <v>383</v>
      </c>
      <c r="N2828" s="364" t="s">
        <v>6116</v>
      </c>
      <c r="O2828" s="3" t="s">
        <v>1382</v>
      </c>
      <c r="P2828" s="140">
        <v>112</v>
      </c>
      <c r="Q2828" s="12" t="s">
        <v>2292</v>
      </c>
      <c r="R2828" s="9">
        <v>8000</v>
      </c>
      <c r="S2828" s="9">
        <v>713</v>
      </c>
      <c r="T2828" s="299">
        <v>0</v>
      </c>
      <c r="U2828" s="303">
        <f t="shared" ref="U2828" si="433">T2828*1.12</f>
        <v>0</v>
      </c>
      <c r="V2828" s="9" t="s">
        <v>1341</v>
      </c>
      <c r="W2828" s="153" t="s">
        <v>1410</v>
      </c>
      <c r="X2828" s="244">
        <v>11.22</v>
      </c>
    </row>
    <row r="2829" spans="1:24" s="226" customFormat="1" ht="102">
      <c r="A2829" s="9" t="s">
        <v>9838</v>
      </c>
      <c r="B2829" s="3" t="s">
        <v>1332</v>
      </c>
      <c r="C2829" s="183" t="s">
        <v>6007</v>
      </c>
      <c r="D2829" s="87" t="s">
        <v>6003</v>
      </c>
      <c r="E2829" s="197" t="s">
        <v>6008</v>
      </c>
      <c r="F2829" s="244"/>
      <c r="G2829" s="162" t="s">
        <v>385</v>
      </c>
      <c r="H2829" s="242">
        <v>0</v>
      </c>
      <c r="I2829" s="34">
        <v>470000000</v>
      </c>
      <c r="J2829" s="21" t="s">
        <v>1330</v>
      </c>
      <c r="K2829" s="17" t="s">
        <v>9836</v>
      </c>
      <c r="L2829" s="236" t="s">
        <v>3930</v>
      </c>
      <c r="M2829" s="141" t="s">
        <v>383</v>
      </c>
      <c r="N2829" s="364" t="s">
        <v>6116</v>
      </c>
      <c r="O2829" s="3" t="s">
        <v>1382</v>
      </c>
      <c r="P2829" s="140">
        <v>112</v>
      </c>
      <c r="Q2829" s="12" t="s">
        <v>2292</v>
      </c>
      <c r="R2829" s="9">
        <v>8000</v>
      </c>
      <c r="S2829" s="9">
        <v>713</v>
      </c>
      <c r="T2829" s="254">
        <f t="shared" si="429"/>
        <v>5704000</v>
      </c>
      <c r="U2829" s="83">
        <f t="shared" ref="U2829" si="434">T2829*1.12</f>
        <v>6388480.0000000009</v>
      </c>
      <c r="V2829" s="9" t="s">
        <v>1331</v>
      </c>
      <c r="W2829" s="153" t="s">
        <v>1410</v>
      </c>
      <c r="X2829" s="244"/>
    </row>
    <row r="2830" spans="1:24" s="226" customFormat="1" ht="102">
      <c r="A2830" s="9" t="s">
        <v>8645</v>
      </c>
      <c r="B2830" s="3" t="s">
        <v>1332</v>
      </c>
      <c r="C2830" s="183" t="s">
        <v>6009</v>
      </c>
      <c r="D2830" s="87" t="s">
        <v>6003</v>
      </c>
      <c r="E2830" s="197" t="s">
        <v>6010</v>
      </c>
      <c r="F2830" s="244"/>
      <c r="G2830" s="162" t="s">
        <v>385</v>
      </c>
      <c r="H2830" s="242">
        <v>0</v>
      </c>
      <c r="I2830" s="34">
        <v>470000000</v>
      </c>
      <c r="J2830" s="21" t="s">
        <v>1330</v>
      </c>
      <c r="K2830" s="17" t="s">
        <v>1647</v>
      </c>
      <c r="L2830" s="236" t="s">
        <v>3930</v>
      </c>
      <c r="M2830" s="141" t="s">
        <v>383</v>
      </c>
      <c r="N2830" s="364" t="s">
        <v>6116</v>
      </c>
      <c r="O2830" s="3" t="s">
        <v>1382</v>
      </c>
      <c r="P2830" s="140">
        <v>112</v>
      </c>
      <c r="Q2830" s="12" t="s">
        <v>2292</v>
      </c>
      <c r="R2830" s="9">
        <v>3000</v>
      </c>
      <c r="S2830" s="9">
        <v>713</v>
      </c>
      <c r="T2830" s="299">
        <v>0</v>
      </c>
      <c r="U2830" s="303">
        <f t="shared" si="428"/>
        <v>0</v>
      </c>
      <c r="V2830" s="9" t="s">
        <v>1341</v>
      </c>
      <c r="W2830" s="153" t="s">
        <v>1410</v>
      </c>
      <c r="X2830" s="244">
        <v>11.22</v>
      </c>
    </row>
    <row r="2831" spans="1:24" s="226" customFormat="1" ht="102">
      <c r="A2831" s="9" t="s">
        <v>9839</v>
      </c>
      <c r="B2831" s="3" t="s">
        <v>1332</v>
      </c>
      <c r="C2831" s="183" t="s">
        <v>6009</v>
      </c>
      <c r="D2831" s="87" t="s">
        <v>6003</v>
      </c>
      <c r="E2831" s="197" t="s">
        <v>6010</v>
      </c>
      <c r="F2831" s="244"/>
      <c r="G2831" s="162" t="s">
        <v>385</v>
      </c>
      <c r="H2831" s="242">
        <v>0</v>
      </c>
      <c r="I2831" s="34">
        <v>470000000</v>
      </c>
      <c r="J2831" s="21" t="s">
        <v>1330</v>
      </c>
      <c r="K2831" s="17" t="s">
        <v>9836</v>
      </c>
      <c r="L2831" s="236" t="s">
        <v>3930</v>
      </c>
      <c r="M2831" s="141" t="s">
        <v>383</v>
      </c>
      <c r="N2831" s="364" t="s">
        <v>6116</v>
      </c>
      <c r="O2831" s="3" t="s">
        <v>1382</v>
      </c>
      <c r="P2831" s="140">
        <v>112</v>
      </c>
      <c r="Q2831" s="12" t="s">
        <v>2292</v>
      </c>
      <c r="R2831" s="9">
        <v>3000</v>
      </c>
      <c r="S2831" s="9">
        <v>713</v>
      </c>
      <c r="T2831" s="254">
        <f t="shared" ref="T2831" si="435">R2831*S2831</f>
        <v>2139000</v>
      </c>
      <c r="U2831" s="83">
        <f t="shared" ref="U2831" si="436">T2831*1.12</f>
        <v>2395680</v>
      </c>
      <c r="V2831" s="9" t="s">
        <v>1331</v>
      </c>
      <c r="W2831" s="153" t="s">
        <v>1410</v>
      </c>
      <c r="X2831" s="244"/>
    </row>
    <row r="2832" spans="1:24" s="226" customFormat="1" ht="102">
      <c r="A2832" s="9" t="s">
        <v>8646</v>
      </c>
      <c r="B2832" s="3" t="s">
        <v>1332</v>
      </c>
      <c r="C2832" s="222" t="s">
        <v>6011</v>
      </c>
      <c r="D2832" s="87" t="s">
        <v>6003</v>
      </c>
      <c r="E2832" s="197" t="s">
        <v>6012</v>
      </c>
      <c r="F2832" s="244"/>
      <c r="G2832" s="162" t="s">
        <v>385</v>
      </c>
      <c r="H2832" s="242">
        <v>0</v>
      </c>
      <c r="I2832" s="34">
        <v>470000000</v>
      </c>
      <c r="J2832" s="21" t="s">
        <v>1330</v>
      </c>
      <c r="K2832" s="17" t="s">
        <v>1647</v>
      </c>
      <c r="L2832" s="236" t="s">
        <v>3930</v>
      </c>
      <c r="M2832" s="141" t="s">
        <v>383</v>
      </c>
      <c r="N2832" s="364" t="s">
        <v>6116</v>
      </c>
      <c r="O2832" s="3" t="s">
        <v>1382</v>
      </c>
      <c r="P2832" s="140">
        <v>112</v>
      </c>
      <c r="Q2832" s="12" t="s">
        <v>2292</v>
      </c>
      <c r="R2832" s="9">
        <v>8000</v>
      </c>
      <c r="S2832" s="9">
        <v>1042</v>
      </c>
      <c r="T2832" s="299">
        <v>0</v>
      </c>
      <c r="U2832" s="303">
        <f t="shared" si="428"/>
        <v>0</v>
      </c>
      <c r="V2832" s="9" t="s">
        <v>1341</v>
      </c>
      <c r="W2832" s="153" t="s">
        <v>1410</v>
      </c>
      <c r="X2832" s="244">
        <v>11.22</v>
      </c>
    </row>
    <row r="2833" spans="1:24" s="226" customFormat="1" ht="102">
      <c r="A2833" s="9" t="s">
        <v>9840</v>
      </c>
      <c r="B2833" s="3" t="s">
        <v>1332</v>
      </c>
      <c r="C2833" s="222" t="s">
        <v>6011</v>
      </c>
      <c r="D2833" s="87" t="s">
        <v>6003</v>
      </c>
      <c r="E2833" s="197" t="s">
        <v>6012</v>
      </c>
      <c r="F2833" s="244"/>
      <c r="G2833" s="162" t="s">
        <v>385</v>
      </c>
      <c r="H2833" s="242">
        <v>0</v>
      </c>
      <c r="I2833" s="34">
        <v>470000000</v>
      </c>
      <c r="J2833" s="21" t="s">
        <v>1330</v>
      </c>
      <c r="K2833" s="17" t="s">
        <v>9836</v>
      </c>
      <c r="L2833" s="236" t="s">
        <v>3930</v>
      </c>
      <c r="M2833" s="141" t="s">
        <v>383</v>
      </c>
      <c r="N2833" s="364" t="s">
        <v>6116</v>
      </c>
      <c r="O2833" s="3" t="s">
        <v>1382</v>
      </c>
      <c r="P2833" s="140">
        <v>112</v>
      </c>
      <c r="Q2833" s="12" t="s">
        <v>2292</v>
      </c>
      <c r="R2833" s="9">
        <v>8000</v>
      </c>
      <c r="S2833" s="9">
        <v>1042</v>
      </c>
      <c r="T2833" s="254">
        <f t="shared" ref="T2833" si="437">R2833*S2833</f>
        <v>8336000</v>
      </c>
      <c r="U2833" s="83">
        <f t="shared" ref="U2833" si="438">T2833*1.12</f>
        <v>9336320</v>
      </c>
      <c r="V2833" s="9" t="s">
        <v>1331</v>
      </c>
      <c r="W2833" s="153" t="s">
        <v>1410</v>
      </c>
      <c r="X2833" s="244"/>
    </row>
    <row r="2834" spans="1:24" s="226" customFormat="1" ht="102">
      <c r="A2834" s="9" t="s">
        <v>8647</v>
      </c>
      <c r="B2834" s="3" t="s">
        <v>1332</v>
      </c>
      <c r="C2834" s="222" t="s">
        <v>6013</v>
      </c>
      <c r="D2834" s="87" t="s">
        <v>6003</v>
      </c>
      <c r="E2834" s="197" t="s">
        <v>6014</v>
      </c>
      <c r="F2834" s="244"/>
      <c r="G2834" s="162" t="s">
        <v>385</v>
      </c>
      <c r="H2834" s="242">
        <v>0</v>
      </c>
      <c r="I2834" s="34">
        <v>470000000</v>
      </c>
      <c r="J2834" s="21" t="s">
        <v>1330</v>
      </c>
      <c r="K2834" s="17" t="s">
        <v>1647</v>
      </c>
      <c r="L2834" s="236" t="s">
        <v>3930</v>
      </c>
      <c r="M2834" s="141" t="s">
        <v>383</v>
      </c>
      <c r="N2834" s="364" t="s">
        <v>6116</v>
      </c>
      <c r="O2834" s="3" t="s">
        <v>1382</v>
      </c>
      <c r="P2834" s="140">
        <v>112</v>
      </c>
      <c r="Q2834" s="12" t="s">
        <v>2292</v>
      </c>
      <c r="R2834" s="9">
        <v>5000</v>
      </c>
      <c r="S2834" s="9">
        <v>1625</v>
      </c>
      <c r="T2834" s="299">
        <v>0</v>
      </c>
      <c r="U2834" s="303">
        <f t="shared" si="428"/>
        <v>0</v>
      </c>
      <c r="V2834" s="9" t="s">
        <v>1341</v>
      </c>
      <c r="W2834" s="153" t="s">
        <v>1410</v>
      </c>
      <c r="X2834" s="244">
        <v>11.22</v>
      </c>
    </row>
    <row r="2835" spans="1:24" s="226" customFormat="1" ht="102">
      <c r="A2835" s="9" t="s">
        <v>9841</v>
      </c>
      <c r="B2835" s="3" t="s">
        <v>1332</v>
      </c>
      <c r="C2835" s="222" t="s">
        <v>6013</v>
      </c>
      <c r="D2835" s="87" t="s">
        <v>6003</v>
      </c>
      <c r="E2835" s="197" t="s">
        <v>6014</v>
      </c>
      <c r="F2835" s="244"/>
      <c r="G2835" s="162" t="s">
        <v>385</v>
      </c>
      <c r="H2835" s="242">
        <v>0</v>
      </c>
      <c r="I2835" s="34">
        <v>470000000</v>
      </c>
      <c r="J2835" s="21" t="s">
        <v>1330</v>
      </c>
      <c r="K2835" s="17" t="s">
        <v>9836</v>
      </c>
      <c r="L2835" s="236" t="s">
        <v>3930</v>
      </c>
      <c r="M2835" s="141" t="s">
        <v>383</v>
      </c>
      <c r="N2835" s="364" t="s">
        <v>6116</v>
      </c>
      <c r="O2835" s="3" t="s">
        <v>1382</v>
      </c>
      <c r="P2835" s="140">
        <v>112</v>
      </c>
      <c r="Q2835" s="12" t="s">
        <v>2292</v>
      </c>
      <c r="R2835" s="9">
        <v>5000</v>
      </c>
      <c r="S2835" s="9">
        <v>1625</v>
      </c>
      <c r="T2835" s="254">
        <f t="shared" ref="T2835" si="439">R2835*S2835</f>
        <v>8125000</v>
      </c>
      <c r="U2835" s="83">
        <f t="shared" ref="U2835" si="440">T2835*1.12</f>
        <v>9100000</v>
      </c>
      <c r="V2835" s="9" t="s">
        <v>1331</v>
      </c>
      <c r="W2835" s="153" t="s">
        <v>1410</v>
      </c>
      <c r="X2835" s="244"/>
    </row>
    <row r="2836" spans="1:24" s="226" customFormat="1" ht="102">
      <c r="A2836" s="9" t="s">
        <v>8648</v>
      </c>
      <c r="B2836" s="3" t="s">
        <v>1332</v>
      </c>
      <c r="C2836" s="222" t="s">
        <v>6015</v>
      </c>
      <c r="D2836" s="87" t="s">
        <v>6003</v>
      </c>
      <c r="E2836" s="197" t="s">
        <v>6016</v>
      </c>
      <c r="F2836" s="244"/>
      <c r="G2836" s="162" t="s">
        <v>385</v>
      </c>
      <c r="H2836" s="242">
        <v>0</v>
      </c>
      <c r="I2836" s="34">
        <v>470000000</v>
      </c>
      <c r="J2836" s="21" t="s">
        <v>1330</v>
      </c>
      <c r="K2836" s="17" t="s">
        <v>1647</v>
      </c>
      <c r="L2836" s="236" t="s">
        <v>3930</v>
      </c>
      <c r="M2836" s="141" t="s">
        <v>383</v>
      </c>
      <c r="N2836" s="364" t="s">
        <v>6116</v>
      </c>
      <c r="O2836" s="3" t="s">
        <v>1382</v>
      </c>
      <c r="P2836" s="140">
        <v>112</v>
      </c>
      <c r="Q2836" s="12" t="s">
        <v>2292</v>
      </c>
      <c r="R2836" s="9">
        <v>1250</v>
      </c>
      <c r="S2836" s="9">
        <v>318</v>
      </c>
      <c r="T2836" s="299">
        <v>0</v>
      </c>
      <c r="U2836" s="83">
        <f t="shared" si="428"/>
        <v>0</v>
      </c>
      <c r="V2836" s="9" t="s">
        <v>1341</v>
      </c>
      <c r="W2836" s="153" t="s">
        <v>1410</v>
      </c>
      <c r="X2836" s="244">
        <v>11.22</v>
      </c>
    </row>
    <row r="2837" spans="1:24" s="226" customFormat="1" ht="102">
      <c r="A2837" s="9" t="s">
        <v>9842</v>
      </c>
      <c r="B2837" s="3" t="s">
        <v>1332</v>
      </c>
      <c r="C2837" s="222" t="s">
        <v>6015</v>
      </c>
      <c r="D2837" s="87" t="s">
        <v>6003</v>
      </c>
      <c r="E2837" s="197" t="s">
        <v>6016</v>
      </c>
      <c r="F2837" s="244"/>
      <c r="G2837" s="162" t="s">
        <v>385</v>
      </c>
      <c r="H2837" s="242">
        <v>0</v>
      </c>
      <c r="I2837" s="34">
        <v>470000000</v>
      </c>
      <c r="J2837" s="21" t="s">
        <v>1330</v>
      </c>
      <c r="K2837" s="17" t="s">
        <v>9836</v>
      </c>
      <c r="L2837" s="236" t="s">
        <v>3930</v>
      </c>
      <c r="M2837" s="141" t="s">
        <v>383</v>
      </c>
      <c r="N2837" s="364" t="s">
        <v>6116</v>
      </c>
      <c r="O2837" s="3" t="s">
        <v>1382</v>
      </c>
      <c r="P2837" s="140">
        <v>112</v>
      </c>
      <c r="Q2837" s="12" t="s">
        <v>2292</v>
      </c>
      <c r="R2837" s="9">
        <v>1250</v>
      </c>
      <c r="S2837" s="9">
        <v>318</v>
      </c>
      <c r="T2837" s="254">
        <f t="shared" ref="T2837" si="441">R2837*S2837</f>
        <v>397500</v>
      </c>
      <c r="U2837" s="83">
        <f t="shared" ref="U2837" si="442">T2837*1.12</f>
        <v>445200.00000000006</v>
      </c>
      <c r="V2837" s="9" t="s">
        <v>1331</v>
      </c>
      <c r="W2837" s="153" t="s">
        <v>1410</v>
      </c>
      <c r="X2837" s="244"/>
    </row>
    <row r="2838" spans="1:24" s="226" customFormat="1" ht="102">
      <c r="A2838" s="9" t="s">
        <v>8649</v>
      </c>
      <c r="B2838" s="3" t="s">
        <v>1332</v>
      </c>
      <c r="C2838" s="183" t="s">
        <v>6017</v>
      </c>
      <c r="D2838" s="87" t="s">
        <v>6018</v>
      </c>
      <c r="E2838" s="197" t="s">
        <v>6019</v>
      </c>
      <c r="F2838" s="244"/>
      <c r="G2838" s="162" t="s">
        <v>385</v>
      </c>
      <c r="H2838" s="242">
        <v>0</v>
      </c>
      <c r="I2838" s="34">
        <v>470000000</v>
      </c>
      <c r="J2838" s="21" t="s">
        <v>1330</v>
      </c>
      <c r="K2838" s="17" t="s">
        <v>1647</v>
      </c>
      <c r="L2838" s="236" t="s">
        <v>3930</v>
      </c>
      <c r="M2838" s="141" t="s">
        <v>383</v>
      </c>
      <c r="N2838" s="364" t="s">
        <v>6116</v>
      </c>
      <c r="O2838" s="3" t="s">
        <v>1382</v>
      </c>
      <c r="P2838" s="7" t="s">
        <v>1352</v>
      </c>
      <c r="Q2838" s="3" t="s">
        <v>1351</v>
      </c>
      <c r="R2838" s="9">
        <v>6.4</v>
      </c>
      <c r="S2838" s="9">
        <v>311661.96999999997</v>
      </c>
      <c r="T2838" s="299">
        <v>0</v>
      </c>
      <c r="U2838" s="303">
        <f t="shared" si="428"/>
        <v>0</v>
      </c>
      <c r="V2838" s="9" t="s">
        <v>1341</v>
      </c>
      <c r="W2838" s="153" t="s">
        <v>1410</v>
      </c>
      <c r="X2838" s="244" t="s">
        <v>9385</v>
      </c>
    </row>
    <row r="2839" spans="1:24" s="226" customFormat="1" ht="102">
      <c r="A2839" s="9" t="s">
        <v>9390</v>
      </c>
      <c r="B2839" s="3" t="s">
        <v>1332</v>
      </c>
      <c r="C2839" s="183" t="s">
        <v>6017</v>
      </c>
      <c r="D2839" s="87" t="s">
        <v>6018</v>
      </c>
      <c r="E2839" s="197" t="s">
        <v>6019</v>
      </c>
      <c r="F2839" s="244"/>
      <c r="G2839" s="162" t="s">
        <v>385</v>
      </c>
      <c r="H2839" s="242">
        <v>0</v>
      </c>
      <c r="I2839" s="34">
        <v>470000000</v>
      </c>
      <c r="J2839" s="21" t="s">
        <v>1330</v>
      </c>
      <c r="K2839" s="17" t="s">
        <v>1647</v>
      </c>
      <c r="L2839" s="236" t="s">
        <v>3930</v>
      </c>
      <c r="M2839" s="141" t="s">
        <v>383</v>
      </c>
      <c r="N2839" s="364" t="s">
        <v>6116</v>
      </c>
      <c r="O2839" s="3" t="s">
        <v>1382</v>
      </c>
      <c r="P2839" s="7" t="s">
        <v>1352</v>
      </c>
      <c r="Q2839" s="3" t="s">
        <v>1351</v>
      </c>
      <c r="R2839" s="32">
        <v>6.4266320334099998</v>
      </c>
      <c r="S2839" s="9">
        <v>311661.96999999997</v>
      </c>
      <c r="T2839" s="299">
        <v>0</v>
      </c>
      <c r="U2839" s="83">
        <f t="shared" ref="U2839" si="443">T2839*1.12</f>
        <v>0</v>
      </c>
      <c r="V2839" s="9" t="s">
        <v>1341</v>
      </c>
      <c r="W2839" s="153" t="s">
        <v>1410</v>
      </c>
      <c r="X2839" s="244">
        <v>11.22</v>
      </c>
    </row>
    <row r="2840" spans="1:24" s="226" customFormat="1" ht="102">
      <c r="A2840" s="9" t="s">
        <v>9843</v>
      </c>
      <c r="B2840" s="3" t="s">
        <v>1332</v>
      </c>
      <c r="C2840" s="183" t="s">
        <v>6017</v>
      </c>
      <c r="D2840" s="87" t="s">
        <v>6018</v>
      </c>
      <c r="E2840" s="197" t="s">
        <v>6019</v>
      </c>
      <c r="F2840" s="244"/>
      <c r="G2840" s="162" t="s">
        <v>385</v>
      </c>
      <c r="H2840" s="242">
        <v>0</v>
      </c>
      <c r="I2840" s="34">
        <v>470000000</v>
      </c>
      <c r="J2840" s="21" t="s">
        <v>1330</v>
      </c>
      <c r="K2840" s="17" t="s">
        <v>9836</v>
      </c>
      <c r="L2840" s="236" t="s">
        <v>3930</v>
      </c>
      <c r="M2840" s="141" t="s">
        <v>383</v>
      </c>
      <c r="N2840" s="364" t="s">
        <v>6116</v>
      </c>
      <c r="O2840" s="3" t="s">
        <v>1382</v>
      </c>
      <c r="P2840" s="7" t="s">
        <v>1352</v>
      </c>
      <c r="Q2840" s="3" t="s">
        <v>1351</v>
      </c>
      <c r="R2840" s="32">
        <v>6.4266320334099998</v>
      </c>
      <c r="S2840" s="9">
        <v>311661.96999999997</v>
      </c>
      <c r="T2840" s="254">
        <f t="shared" ref="T2840" si="444">R2840*S2840</f>
        <v>2002936.7999976662</v>
      </c>
      <c r="U2840" s="83">
        <f t="shared" ref="U2840" si="445">T2840*1.12</f>
        <v>2243289.2159973863</v>
      </c>
      <c r="V2840" s="9" t="s">
        <v>1331</v>
      </c>
      <c r="W2840" s="153" t="s">
        <v>1410</v>
      </c>
      <c r="X2840" s="244"/>
    </row>
    <row r="2841" spans="1:24" s="226" customFormat="1" ht="102">
      <c r="A2841" s="9" t="s">
        <v>8650</v>
      </c>
      <c r="B2841" s="3" t="s">
        <v>1332</v>
      </c>
      <c r="C2841" s="183" t="s">
        <v>6020</v>
      </c>
      <c r="D2841" s="87" t="s">
        <v>6018</v>
      </c>
      <c r="E2841" s="200" t="s">
        <v>6021</v>
      </c>
      <c r="F2841" s="244"/>
      <c r="G2841" s="162" t="s">
        <v>385</v>
      </c>
      <c r="H2841" s="242">
        <v>0</v>
      </c>
      <c r="I2841" s="34">
        <v>470000000</v>
      </c>
      <c r="J2841" s="21" t="s">
        <v>1330</v>
      </c>
      <c r="K2841" s="17" t="s">
        <v>1647</v>
      </c>
      <c r="L2841" s="236" t="s">
        <v>3930</v>
      </c>
      <c r="M2841" s="141" t="s">
        <v>383</v>
      </c>
      <c r="N2841" s="364" t="s">
        <v>6116</v>
      </c>
      <c r="O2841" s="3" t="s">
        <v>1382</v>
      </c>
      <c r="P2841" s="140">
        <v>112</v>
      </c>
      <c r="Q2841" s="12" t="s">
        <v>2292</v>
      </c>
      <c r="R2841" s="9">
        <v>5000</v>
      </c>
      <c r="S2841" s="9">
        <v>500</v>
      </c>
      <c r="T2841" s="299">
        <v>0</v>
      </c>
      <c r="U2841" s="83">
        <f t="shared" si="428"/>
        <v>0</v>
      </c>
      <c r="V2841" s="9" t="s">
        <v>1341</v>
      </c>
      <c r="W2841" s="153" t="s">
        <v>1410</v>
      </c>
      <c r="X2841" s="244">
        <v>11.22</v>
      </c>
    </row>
    <row r="2842" spans="1:24" s="226" customFormat="1" ht="102">
      <c r="A2842" s="9" t="s">
        <v>9844</v>
      </c>
      <c r="B2842" s="3" t="s">
        <v>1332</v>
      </c>
      <c r="C2842" s="183" t="s">
        <v>6020</v>
      </c>
      <c r="D2842" s="87" t="s">
        <v>6018</v>
      </c>
      <c r="E2842" s="200" t="s">
        <v>6021</v>
      </c>
      <c r="F2842" s="244"/>
      <c r="G2842" s="162" t="s">
        <v>385</v>
      </c>
      <c r="H2842" s="242">
        <v>0</v>
      </c>
      <c r="I2842" s="34">
        <v>470000000</v>
      </c>
      <c r="J2842" s="21" t="s">
        <v>1330</v>
      </c>
      <c r="K2842" s="17" t="s">
        <v>9836</v>
      </c>
      <c r="L2842" s="236" t="s">
        <v>3930</v>
      </c>
      <c r="M2842" s="141" t="s">
        <v>383</v>
      </c>
      <c r="N2842" s="364" t="s">
        <v>6116</v>
      </c>
      <c r="O2842" s="3" t="s">
        <v>1382</v>
      </c>
      <c r="P2842" s="140">
        <v>112</v>
      </c>
      <c r="Q2842" s="12" t="s">
        <v>2292</v>
      </c>
      <c r="R2842" s="9">
        <v>5000</v>
      </c>
      <c r="S2842" s="9">
        <v>500</v>
      </c>
      <c r="T2842" s="254">
        <f t="shared" ref="T2842" si="446">R2842*S2842</f>
        <v>2500000</v>
      </c>
      <c r="U2842" s="83">
        <f t="shared" ref="U2842" si="447">T2842*1.12</f>
        <v>2800000.0000000005</v>
      </c>
      <c r="V2842" s="9" t="s">
        <v>1331</v>
      </c>
      <c r="W2842" s="153" t="s">
        <v>1410</v>
      </c>
      <c r="X2842" s="244"/>
    </row>
    <row r="2843" spans="1:24" s="226" customFormat="1" ht="102">
      <c r="A2843" s="9" t="s">
        <v>8651</v>
      </c>
      <c r="B2843" s="3" t="s">
        <v>1332</v>
      </c>
      <c r="C2843" s="183" t="s">
        <v>6020</v>
      </c>
      <c r="D2843" s="87" t="s">
        <v>6018</v>
      </c>
      <c r="E2843" s="200" t="s">
        <v>6022</v>
      </c>
      <c r="F2843" s="244"/>
      <c r="G2843" s="162" t="s">
        <v>385</v>
      </c>
      <c r="H2843" s="242">
        <v>0</v>
      </c>
      <c r="I2843" s="34">
        <v>470000000</v>
      </c>
      <c r="J2843" s="21" t="s">
        <v>1330</v>
      </c>
      <c r="K2843" s="17" t="s">
        <v>1647</v>
      </c>
      <c r="L2843" s="236" t="s">
        <v>3930</v>
      </c>
      <c r="M2843" s="141" t="s">
        <v>383</v>
      </c>
      <c r="N2843" s="364" t="s">
        <v>6116</v>
      </c>
      <c r="O2843" s="3" t="s">
        <v>1382</v>
      </c>
      <c r="P2843" s="140">
        <v>112</v>
      </c>
      <c r="Q2843" s="12" t="s">
        <v>2292</v>
      </c>
      <c r="R2843" s="9">
        <v>2000</v>
      </c>
      <c r="S2843" s="9">
        <v>500</v>
      </c>
      <c r="T2843" s="299">
        <v>0</v>
      </c>
      <c r="U2843" s="303">
        <f t="shared" si="428"/>
        <v>0</v>
      </c>
      <c r="V2843" s="9" t="s">
        <v>1341</v>
      </c>
      <c r="W2843" s="153" t="s">
        <v>1410</v>
      </c>
      <c r="X2843" s="244" t="s">
        <v>9385</v>
      </c>
    </row>
    <row r="2844" spans="1:24" s="226" customFormat="1" ht="102">
      <c r="A2844" s="9" t="s">
        <v>9391</v>
      </c>
      <c r="B2844" s="3" t="s">
        <v>1332</v>
      </c>
      <c r="C2844" s="183" t="s">
        <v>6020</v>
      </c>
      <c r="D2844" s="87" t="s">
        <v>6018</v>
      </c>
      <c r="E2844" s="200" t="s">
        <v>6022</v>
      </c>
      <c r="F2844" s="244"/>
      <c r="G2844" s="162" t="s">
        <v>385</v>
      </c>
      <c r="H2844" s="242">
        <v>0</v>
      </c>
      <c r="I2844" s="34">
        <v>470000000</v>
      </c>
      <c r="J2844" s="21" t="s">
        <v>1330</v>
      </c>
      <c r="K2844" s="17" t="s">
        <v>1647</v>
      </c>
      <c r="L2844" s="236" t="s">
        <v>3930</v>
      </c>
      <c r="M2844" s="141" t="s">
        <v>383</v>
      </c>
      <c r="N2844" s="364" t="s">
        <v>6116</v>
      </c>
      <c r="O2844" s="3" t="s">
        <v>1382</v>
      </c>
      <c r="P2844" s="140">
        <v>112</v>
      </c>
      <c r="Q2844" s="12" t="s">
        <v>2292</v>
      </c>
      <c r="R2844" s="9">
        <v>3000</v>
      </c>
      <c r="S2844" s="9">
        <v>500</v>
      </c>
      <c r="T2844" s="299">
        <v>0</v>
      </c>
      <c r="U2844" s="303">
        <f t="shared" ref="U2844" si="448">T2844*1.12</f>
        <v>0</v>
      </c>
      <c r="V2844" s="9" t="s">
        <v>1341</v>
      </c>
      <c r="W2844" s="153" t="s">
        <v>1410</v>
      </c>
      <c r="X2844" s="244">
        <v>11.22</v>
      </c>
    </row>
    <row r="2845" spans="1:24" s="226" customFormat="1" ht="102">
      <c r="A2845" s="9" t="s">
        <v>9845</v>
      </c>
      <c r="B2845" s="3" t="s">
        <v>1332</v>
      </c>
      <c r="C2845" s="183" t="s">
        <v>6020</v>
      </c>
      <c r="D2845" s="87" t="s">
        <v>6018</v>
      </c>
      <c r="E2845" s="200" t="s">
        <v>6022</v>
      </c>
      <c r="F2845" s="244"/>
      <c r="G2845" s="162" t="s">
        <v>385</v>
      </c>
      <c r="H2845" s="242">
        <v>0</v>
      </c>
      <c r="I2845" s="34">
        <v>470000000</v>
      </c>
      <c r="J2845" s="21" t="s">
        <v>1330</v>
      </c>
      <c r="K2845" s="17" t="s">
        <v>9836</v>
      </c>
      <c r="L2845" s="236" t="s">
        <v>3930</v>
      </c>
      <c r="M2845" s="141" t="s">
        <v>383</v>
      </c>
      <c r="N2845" s="364" t="s">
        <v>6116</v>
      </c>
      <c r="O2845" s="3" t="s">
        <v>1382</v>
      </c>
      <c r="P2845" s="140">
        <v>112</v>
      </c>
      <c r="Q2845" s="12" t="s">
        <v>2292</v>
      </c>
      <c r="R2845" s="9">
        <v>3000</v>
      </c>
      <c r="S2845" s="9">
        <v>500</v>
      </c>
      <c r="T2845" s="254">
        <f t="shared" ref="T2845" si="449">R2845*S2845</f>
        <v>1500000</v>
      </c>
      <c r="U2845" s="83">
        <f t="shared" ref="U2845" si="450">T2845*1.12</f>
        <v>1680000.0000000002</v>
      </c>
      <c r="V2845" s="9" t="s">
        <v>1331</v>
      </c>
      <c r="W2845" s="153" t="s">
        <v>1410</v>
      </c>
      <c r="X2845" s="244"/>
    </row>
    <row r="2846" spans="1:24" s="226" customFormat="1" ht="102">
      <c r="A2846" s="9" t="s">
        <v>8652</v>
      </c>
      <c r="B2846" s="3" t="s">
        <v>1332</v>
      </c>
      <c r="C2846" s="183" t="s">
        <v>6023</v>
      </c>
      <c r="D2846" s="87" t="s">
        <v>6024</v>
      </c>
      <c r="E2846" s="200" t="s">
        <v>6025</v>
      </c>
      <c r="F2846" s="244"/>
      <c r="G2846" s="162" t="s">
        <v>385</v>
      </c>
      <c r="H2846" s="242">
        <v>0</v>
      </c>
      <c r="I2846" s="34">
        <v>470000000</v>
      </c>
      <c r="J2846" s="21" t="s">
        <v>1330</v>
      </c>
      <c r="K2846" s="17" t="s">
        <v>1647</v>
      </c>
      <c r="L2846" s="236" t="s">
        <v>3930</v>
      </c>
      <c r="M2846" s="141" t="s">
        <v>383</v>
      </c>
      <c r="N2846" s="364" t="s">
        <v>6116</v>
      </c>
      <c r="O2846" s="3" t="s">
        <v>1382</v>
      </c>
      <c r="P2846" s="7" t="s">
        <v>1352</v>
      </c>
      <c r="Q2846" s="3" t="s">
        <v>1351</v>
      </c>
      <c r="R2846" s="9">
        <v>10.4</v>
      </c>
      <c r="S2846" s="9">
        <v>398000</v>
      </c>
      <c r="T2846" s="299">
        <v>0</v>
      </c>
      <c r="U2846" s="303">
        <f t="shared" si="428"/>
        <v>0</v>
      </c>
      <c r="V2846" s="9" t="s">
        <v>1341</v>
      </c>
      <c r="W2846" s="153" t="s">
        <v>1410</v>
      </c>
      <c r="X2846" s="244" t="s">
        <v>9385</v>
      </c>
    </row>
    <row r="2847" spans="1:24" s="226" customFormat="1" ht="102">
      <c r="A2847" s="9" t="s">
        <v>9392</v>
      </c>
      <c r="B2847" s="3" t="s">
        <v>1332</v>
      </c>
      <c r="C2847" s="183" t="s">
        <v>6023</v>
      </c>
      <c r="D2847" s="87" t="s">
        <v>6024</v>
      </c>
      <c r="E2847" s="200" t="s">
        <v>6025</v>
      </c>
      <c r="F2847" s="244"/>
      <c r="G2847" s="162" t="s">
        <v>385</v>
      </c>
      <c r="H2847" s="242">
        <v>0</v>
      </c>
      <c r="I2847" s="34">
        <v>470000000</v>
      </c>
      <c r="J2847" s="21" t="s">
        <v>1330</v>
      </c>
      <c r="K2847" s="17" t="s">
        <v>1647</v>
      </c>
      <c r="L2847" s="236" t="s">
        <v>3930</v>
      </c>
      <c r="M2847" s="141" t="s">
        <v>383</v>
      </c>
      <c r="N2847" s="364" t="s">
        <v>6116</v>
      </c>
      <c r="O2847" s="3" t="s">
        <v>1382</v>
      </c>
      <c r="P2847" s="7" t="s">
        <v>1352</v>
      </c>
      <c r="Q2847" s="3" t="s">
        <v>1351</v>
      </c>
      <c r="R2847" s="325">
        <v>7.2110042989899998</v>
      </c>
      <c r="S2847" s="9">
        <v>398000</v>
      </c>
      <c r="T2847" s="299">
        <v>0</v>
      </c>
      <c r="U2847" s="83">
        <f t="shared" ref="U2847" si="451">T2847*1.12</f>
        <v>0</v>
      </c>
      <c r="V2847" s="9" t="s">
        <v>1341</v>
      </c>
      <c r="W2847" s="153" t="s">
        <v>1410</v>
      </c>
      <c r="X2847" s="244">
        <v>11.22</v>
      </c>
    </row>
    <row r="2848" spans="1:24" s="226" customFormat="1" ht="102">
      <c r="A2848" s="9" t="s">
        <v>9846</v>
      </c>
      <c r="B2848" s="3" t="s">
        <v>1332</v>
      </c>
      <c r="C2848" s="183" t="s">
        <v>6023</v>
      </c>
      <c r="D2848" s="87" t="s">
        <v>6024</v>
      </c>
      <c r="E2848" s="200" t="s">
        <v>6025</v>
      </c>
      <c r="F2848" s="244"/>
      <c r="G2848" s="162" t="s">
        <v>385</v>
      </c>
      <c r="H2848" s="242">
        <v>0</v>
      </c>
      <c r="I2848" s="34">
        <v>470000000</v>
      </c>
      <c r="J2848" s="21" t="s">
        <v>1330</v>
      </c>
      <c r="K2848" s="17" t="s">
        <v>9836</v>
      </c>
      <c r="L2848" s="236" t="s">
        <v>3930</v>
      </c>
      <c r="M2848" s="141" t="s">
        <v>383</v>
      </c>
      <c r="N2848" s="364" t="s">
        <v>6116</v>
      </c>
      <c r="O2848" s="3" t="s">
        <v>1382</v>
      </c>
      <c r="P2848" s="7" t="s">
        <v>1352</v>
      </c>
      <c r="Q2848" s="3" t="s">
        <v>1351</v>
      </c>
      <c r="R2848" s="325">
        <v>7.2110042989899998</v>
      </c>
      <c r="S2848" s="9">
        <v>398000</v>
      </c>
      <c r="T2848" s="254">
        <f t="shared" ref="T2848" si="452">R2848*S2848</f>
        <v>2869979.7109980201</v>
      </c>
      <c r="U2848" s="83">
        <f t="shared" ref="U2848" si="453">T2848*1.12</f>
        <v>3214377.2763177827</v>
      </c>
      <c r="V2848" s="9" t="s">
        <v>1331</v>
      </c>
      <c r="W2848" s="153" t="s">
        <v>1410</v>
      </c>
      <c r="X2848" s="244"/>
    </row>
    <row r="2849" spans="1:24" s="226" customFormat="1" ht="102">
      <c r="A2849" s="9" t="s">
        <v>8653</v>
      </c>
      <c r="B2849" s="3" t="s">
        <v>1332</v>
      </c>
      <c r="C2849" s="183" t="s">
        <v>6026</v>
      </c>
      <c r="D2849" s="87" t="s">
        <v>6024</v>
      </c>
      <c r="E2849" s="219" t="s">
        <v>6027</v>
      </c>
      <c r="F2849" s="244"/>
      <c r="G2849" s="162" t="s">
        <v>385</v>
      </c>
      <c r="H2849" s="242">
        <v>0</v>
      </c>
      <c r="I2849" s="34">
        <v>470000000</v>
      </c>
      <c r="J2849" s="21" t="s">
        <v>1330</v>
      </c>
      <c r="K2849" s="17" t="s">
        <v>1647</v>
      </c>
      <c r="L2849" s="236" t="s">
        <v>3930</v>
      </c>
      <c r="M2849" s="141" t="s">
        <v>383</v>
      </c>
      <c r="N2849" s="364" t="s">
        <v>6116</v>
      </c>
      <c r="O2849" s="3" t="s">
        <v>1382</v>
      </c>
      <c r="P2849" s="7" t="s">
        <v>1352</v>
      </c>
      <c r="Q2849" s="3" t="s">
        <v>1351</v>
      </c>
      <c r="R2849" s="9">
        <v>20</v>
      </c>
      <c r="S2849" s="9">
        <v>300000</v>
      </c>
      <c r="T2849" s="299">
        <v>0</v>
      </c>
      <c r="U2849" s="303">
        <f t="shared" si="428"/>
        <v>0</v>
      </c>
      <c r="V2849" s="9" t="s">
        <v>1341</v>
      </c>
      <c r="W2849" s="153" t="s">
        <v>1410</v>
      </c>
      <c r="X2849" s="244" t="s">
        <v>9385</v>
      </c>
    </row>
    <row r="2850" spans="1:24" s="226" customFormat="1" ht="102">
      <c r="A2850" s="9" t="s">
        <v>9393</v>
      </c>
      <c r="B2850" s="3" t="s">
        <v>1332</v>
      </c>
      <c r="C2850" s="183" t="s">
        <v>6026</v>
      </c>
      <c r="D2850" s="87" t="s">
        <v>6024</v>
      </c>
      <c r="E2850" s="219" t="s">
        <v>6027</v>
      </c>
      <c r="F2850" s="244"/>
      <c r="G2850" s="162" t="s">
        <v>385</v>
      </c>
      <c r="H2850" s="242">
        <v>0</v>
      </c>
      <c r="I2850" s="34">
        <v>470000000</v>
      </c>
      <c r="J2850" s="21" t="s">
        <v>1330</v>
      </c>
      <c r="K2850" s="17" t="s">
        <v>1647</v>
      </c>
      <c r="L2850" s="236" t="s">
        <v>3930</v>
      </c>
      <c r="M2850" s="141" t="s">
        <v>383</v>
      </c>
      <c r="N2850" s="364" t="s">
        <v>6116</v>
      </c>
      <c r="O2850" s="3" t="s">
        <v>1382</v>
      </c>
      <c r="P2850" s="7" t="s">
        <v>1352</v>
      </c>
      <c r="Q2850" s="3" t="s">
        <v>1351</v>
      </c>
      <c r="R2850" s="9">
        <v>13.6</v>
      </c>
      <c r="S2850" s="9">
        <v>300000</v>
      </c>
      <c r="T2850" s="299">
        <v>0</v>
      </c>
      <c r="U2850" s="83">
        <f t="shared" ref="U2850" si="454">T2850*1.12</f>
        <v>0</v>
      </c>
      <c r="V2850" s="9" t="s">
        <v>1341</v>
      </c>
      <c r="W2850" s="153" t="s">
        <v>1410</v>
      </c>
      <c r="X2850" s="244">
        <v>11.22</v>
      </c>
    </row>
    <row r="2851" spans="1:24" s="226" customFormat="1" ht="102">
      <c r="A2851" s="9" t="s">
        <v>9847</v>
      </c>
      <c r="B2851" s="3" t="s">
        <v>1332</v>
      </c>
      <c r="C2851" s="183" t="s">
        <v>6026</v>
      </c>
      <c r="D2851" s="87" t="s">
        <v>6024</v>
      </c>
      <c r="E2851" s="219" t="s">
        <v>6027</v>
      </c>
      <c r="F2851" s="244"/>
      <c r="G2851" s="162" t="s">
        <v>385</v>
      </c>
      <c r="H2851" s="242">
        <v>0</v>
      </c>
      <c r="I2851" s="34">
        <v>470000000</v>
      </c>
      <c r="J2851" s="21" t="s">
        <v>1330</v>
      </c>
      <c r="K2851" s="17" t="s">
        <v>9836</v>
      </c>
      <c r="L2851" s="236" t="s">
        <v>3930</v>
      </c>
      <c r="M2851" s="141" t="s">
        <v>383</v>
      </c>
      <c r="N2851" s="364" t="s">
        <v>6116</v>
      </c>
      <c r="O2851" s="3" t="s">
        <v>1382</v>
      </c>
      <c r="P2851" s="7" t="s">
        <v>1352</v>
      </c>
      <c r="Q2851" s="3" t="s">
        <v>1351</v>
      </c>
      <c r="R2851" s="9">
        <v>13.6</v>
      </c>
      <c r="S2851" s="9">
        <v>300000</v>
      </c>
      <c r="T2851" s="254">
        <f t="shared" ref="T2851" si="455">R2851*S2851</f>
        <v>4080000</v>
      </c>
      <c r="U2851" s="83">
        <f t="shared" ref="U2851" si="456">T2851*1.12</f>
        <v>4569600</v>
      </c>
      <c r="V2851" s="9" t="s">
        <v>1331</v>
      </c>
      <c r="W2851" s="153" t="s">
        <v>1410</v>
      </c>
      <c r="X2851" s="244"/>
    </row>
    <row r="2852" spans="1:24" s="226" customFormat="1" ht="102">
      <c r="A2852" s="9" t="s">
        <v>8654</v>
      </c>
      <c r="B2852" s="3" t="s">
        <v>1332</v>
      </c>
      <c r="C2852" s="183" t="s">
        <v>6028</v>
      </c>
      <c r="D2852" s="87" t="s">
        <v>6024</v>
      </c>
      <c r="E2852" s="197" t="s">
        <v>6029</v>
      </c>
      <c r="F2852" s="244"/>
      <c r="G2852" s="162" t="s">
        <v>385</v>
      </c>
      <c r="H2852" s="242">
        <v>0</v>
      </c>
      <c r="I2852" s="34">
        <v>470000000</v>
      </c>
      <c r="J2852" s="21" t="s">
        <v>1330</v>
      </c>
      <c r="K2852" s="17" t="s">
        <v>1647</v>
      </c>
      <c r="L2852" s="236" t="s">
        <v>3930</v>
      </c>
      <c r="M2852" s="141" t="s">
        <v>383</v>
      </c>
      <c r="N2852" s="364" t="s">
        <v>6116</v>
      </c>
      <c r="O2852" s="3" t="s">
        <v>1382</v>
      </c>
      <c r="P2852" s="140">
        <v>112</v>
      </c>
      <c r="Q2852" s="12" t="s">
        <v>2292</v>
      </c>
      <c r="R2852" s="9">
        <v>19000</v>
      </c>
      <c r="S2852" s="9">
        <v>614.29999999999995</v>
      </c>
      <c r="T2852" s="299">
        <v>0</v>
      </c>
      <c r="U2852" s="303">
        <f t="shared" si="428"/>
        <v>0</v>
      </c>
      <c r="V2852" s="9" t="s">
        <v>1341</v>
      </c>
      <c r="W2852" s="153" t="s">
        <v>1410</v>
      </c>
      <c r="X2852" s="244" t="s">
        <v>9385</v>
      </c>
    </row>
    <row r="2853" spans="1:24" s="226" customFormat="1" ht="102">
      <c r="A2853" s="9" t="s">
        <v>9394</v>
      </c>
      <c r="B2853" s="3" t="s">
        <v>1332</v>
      </c>
      <c r="C2853" s="183" t="s">
        <v>6028</v>
      </c>
      <c r="D2853" s="87" t="s">
        <v>6024</v>
      </c>
      <c r="E2853" s="197" t="s">
        <v>6029</v>
      </c>
      <c r="F2853" s="244"/>
      <c r="G2853" s="162" t="s">
        <v>385</v>
      </c>
      <c r="H2853" s="242">
        <v>0</v>
      </c>
      <c r="I2853" s="34">
        <v>470000000</v>
      </c>
      <c r="J2853" s="21" t="s">
        <v>1330</v>
      </c>
      <c r="K2853" s="17" t="s">
        <v>1647</v>
      </c>
      <c r="L2853" s="236" t="s">
        <v>3930</v>
      </c>
      <c r="M2853" s="141" t="s">
        <v>383</v>
      </c>
      <c r="N2853" s="364" t="s">
        <v>6116</v>
      </c>
      <c r="O2853" s="3" t="s">
        <v>1382</v>
      </c>
      <c r="P2853" s="140">
        <v>112</v>
      </c>
      <c r="Q2853" s="12" t="s">
        <v>2292</v>
      </c>
      <c r="R2853" s="9">
        <v>17000</v>
      </c>
      <c r="S2853" s="9">
        <v>614.29999999999995</v>
      </c>
      <c r="T2853" s="299">
        <v>0</v>
      </c>
      <c r="U2853" s="83">
        <f t="shared" ref="U2853" si="457">T2853*1.12</f>
        <v>0</v>
      </c>
      <c r="V2853" s="9" t="s">
        <v>1341</v>
      </c>
      <c r="W2853" s="153" t="s">
        <v>1410</v>
      </c>
      <c r="X2853" s="244">
        <v>11.22</v>
      </c>
    </row>
    <row r="2854" spans="1:24" s="226" customFormat="1" ht="102">
      <c r="A2854" s="9" t="s">
        <v>9848</v>
      </c>
      <c r="B2854" s="3" t="s">
        <v>1332</v>
      </c>
      <c r="C2854" s="183" t="s">
        <v>6028</v>
      </c>
      <c r="D2854" s="87" t="s">
        <v>6024</v>
      </c>
      <c r="E2854" s="197" t="s">
        <v>6029</v>
      </c>
      <c r="F2854" s="244"/>
      <c r="G2854" s="162" t="s">
        <v>385</v>
      </c>
      <c r="H2854" s="242">
        <v>0</v>
      </c>
      <c r="I2854" s="34">
        <v>470000000</v>
      </c>
      <c r="J2854" s="21" t="s">
        <v>1330</v>
      </c>
      <c r="K2854" s="17" t="s">
        <v>9836</v>
      </c>
      <c r="L2854" s="236" t="s">
        <v>3930</v>
      </c>
      <c r="M2854" s="141" t="s">
        <v>383</v>
      </c>
      <c r="N2854" s="364" t="s">
        <v>6116</v>
      </c>
      <c r="O2854" s="3" t="s">
        <v>1382</v>
      </c>
      <c r="P2854" s="140">
        <v>112</v>
      </c>
      <c r="Q2854" s="12" t="s">
        <v>2292</v>
      </c>
      <c r="R2854" s="9">
        <v>17000</v>
      </c>
      <c r="S2854" s="9">
        <v>614.29999999999995</v>
      </c>
      <c r="T2854" s="254">
        <f t="shared" ref="T2854" si="458">R2854*S2854</f>
        <v>10443100</v>
      </c>
      <c r="U2854" s="83">
        <f t="shared" ref="U2854" si="459">T2854*1.12</f>
        <v>11696272.000000002</v>
      </c>
      <c r="V2854" s="9" t="s">
        <v>1331</v>
      </c>
      <c r="W2854" s="153" t="s">
        <v>1410</v>
      </c>
      <c r="X2854" s="244"/>
    </row>
    <row r="2855" spans="1:24" s="226" customFormat="1" ht="102">
      <c r="A2855" s="9" t="s">
        <v>8655</v>
      </c>
      <c r="B2855" s="3" t="s">
        <v>1332</v>
      </c>
      <c r="C2855" s="183" t="s">
        <v>6028</v>
      </c>
      <c r="D2855" s="87" t="s">
        <v>6024</v>
      </c>
      <c r="E2855" s="200" t="s">
        <v>6030</v>
      </c>
      <c r="F2855" s="244"/>
      <c r="G2855" s="162" t="s">
        <v>385</v>
      </c>
      <c r="H2855" s="242">
        <v>0</v>
      </c>
      <c r="I2855" s="34">
        <v>470000000</v>
      </c>
      <c r="J2855" s="21" t="s">
        <v>1330</v>
      </c>
      <c r="K2855" s="17" t="s">
        <v>1647</v>
      </c>
      <c r="L2855" s="236" t="s">
        <v>3930</v>
      </c>
      <c r="M2855" s="141" t="s">
        <v>383</v>
      </c>
      <c r="N2855" s="364" t="s">
        <v>6116</v>
      </c>
      <c r="O2855" s="3" t="s">
        <v>1382</v>
      </c>
      <c r="P2855" s="140">
        <v>112</v>
      </c>
      <c r="Q2855" s="12" t="s">
        <v>2292</v>
      </c>
      <c r="R2855" s="9">
        <v>2000</v>
      </c>
      <c r="S2855" s="9">
        <v>815</v>
      </c>
      <c r="T2855" s="299">
        <v>0</v>
      </c>
      <c r="U2855" s="303">
        <f t="shared" si="428"/>
        <v>0</v>
      </c>
      <c r="V2855" s="9" t="s">
        <v>1341</v>
      </c>
      <c r="W2855" s="153" t="s">
        <v>1410</v>
      </c>
      <c r="X2855" s="244" t="s">
        <v>9385</v>
      </c>
    </row>
    <row r="2856" spans="1:24" s="226" customFormat="1" ht="102">
      <c r="A2856" s="9" t="s">
        <v>9395</v>
      </c>
      <c r="B2856" s="3" t="s">
        <v>1332</v>
      </c>
      <c r="C2856" s="183" t="s">
        <v>6028</v>
      </c>
      <c r="D2856" s="87" t="s">
        <v>6024</v>
      </c>
      <c r="E2856" s="200" t="s">
        <v>6030</v>
      </c>
      <c r="F2856" s="244"/>
      <c r="G2856" s="162" t="s">
        <v>385</v>
      </c>
      <c r="H2856" s="242">
        <v>0</v>
      </c>
      <c r="I2856" s="34">
        <v>470000000</v>
      </c>
      <c r="J2856" s="21" t="s">
        <v>1330</v>
      </c>
      <c r="K2856" s="17" t="s">
        <v>1647</v>
      </c>
      <c r="L2856" s="236" t="s">
        <v>3930</v>
      </c>
      <c r="M2856" s="141" t="s">
        <v>383</v>
      </c>
      <c r="N2856" s="364" t="s">
        <v>6116</v>
      </c>
      <c r="O2856" s="3" t="s">
        <v>1382</v>
      </c>
      <c r="P2856" s="140">
        <v>112</v>
      </c>
      <c r="Q2856" s="12" t="s">
        <v>2292</v>
      </c>
      <c r="R2856" s="9">
        <v>6000</v>
      </c>
      <c r="S2856" s="9">
        <v>815</v>
      </c>
      <c r="T2856" s="299">
        <v>0</v>
      </c>
      <c r="U2856" s="83">
        <f t="shared" ref="U2856" si="460">T2856*1.12</f>
        <v>0</v>
      </c>
      <c r="V2856" s="9" t="s">
        <v>1341</v>
      </c>
      <c r="W2856" s="153" t="s">
        <v>1410</v>
      </c>
      <c r="X2856" s="244">
        <v>11.22</v>
      </c>
    </row>
    <row r="2857" spans="1:24" s="226" customFormat="1" ht="102">
      <c r="A2857" s="9" t="s">
        <v>9849</v>
      </c>
      <c r="B2857" s="3" t="s">
        <v>1332</v>
      </c>
      <c r="C2857" s="183" t="s">
        <v>6028</v>
      </c>
      <c r="D2857" s="87" t="s">
        <v>6024</v>
      </c>
      <c r="E2857" s="200" t="s">
        <v>6030</v>
      </c>
      <c r="F2857" s="244"/>
      <c r="G2857" s="162" t="s">
        <v>385</v>
      </c>
      <c r="H2857" s="242">
        <v>0</v>
      </c>
      <c r="I2857" s="34">
        <v>470000000</v>
      </c>
      <c r="J2857" s="21" t="s">
        <v>1330</v>
      </c>
      <c r="K2857" s="17" t="s">
        <v>9836</v>
      </c>
      <c r="L2857" s="236" t="s">
        <v>3930</v>
      </c>
      <c r="M2857" s="141" t="s">
        <v>383</v>
      </c>
      <c r="N2857" s="364" t="s">
        <v>6116</v>
      </c>
      <c r="O2857" s="3" t="s">
        <v>1382</v>
      </c>
      <c r="P2857" s="140">
        <v>112</v>
      </c>
      <c r="Q2857" s="12" t="s">
        <v>2292</v>
      </c>
      <c r="R2857" s="9">
        <v>6000</v>
      </c>
      <c r="S2857" s="9">
        <v>815</v>
      </c>
      <c r="T2857" s="254">
        <f t="shared" ref="T2857" si="461">R2857*S2857</f>
        <v>4890000</v>
      </c>
      <c r="U2857" s="83">
        <f t="shared" ref="U2857" si="462">T2857*1.12</f>
        <v>5476800.0000000009</v>
      </c>
      <c r="V2857" s="9" t="s">
        <v>1331</v>
      </c>
      <c r="W2857" s="153" t="s">
        <v>1410</v>
      </c>
      <c r="X2857" s="244"/>
    </row>
    <row r="2858" spans="1:24" s="226" customFormat="1" ht="102">
      <c r="A2858" s="9" t="s">
        <v>8656</v>
      </c>
      <c r="B2858" s="3" t="s">
        <v>1332</v>
      </c>
      <c r="C2858" s="183" t="s">
        <v>6028</v>
      </c>
      <c r="D2858" s="87" t="s">
        <v>6024</v>
      </c>
      <c r="E2858" s="200" t="s">
        <v>6031</v>
      </c>
      <c r="F2858" s="244"/>
      <c r="G2858" s="162" t="s">
        <v>385</v>
      </c>
      <c r="H2858" s="242">
        <v>0</v>
      </c>
      <c r="I2858" s="34">
        <v>470000000</v>
      </c>
      <c r="J2858" s="21" t="s">
        <v>1330</v>
      </c>
      <c r="K2858" s="17" t="s">
        <v>1647</v>
      </c>
      <c r="L2858" s="236" t="s">
        <v>3930</v>
      </c>
      <c r="M2858" s="141" t="s">
        <v>383</v>
      </c>
      <c r="N2858" s="364" t="s">
        <v>6116</v>
      </c>
      <c r="O2858" s="3" t="s">
        <v>1382</v>
      </c>
      <c r="P2858" s="140">
        <v>112</v>
      </c>
      <c r="Q2858" s="12" t="s">
        <v>2292</v>
      </c>
      <c r="R2858" s="9">
        <v>1500</v>
      </c>
      <c r="S2858" s="9">
        <v>815</v>
      </c>
      <c r="T2858" s="299">
        <v>0</v>
      </c>
      <c r="U2858" s="83">
        <f t="shared" si="428"/>
        <v>0</v>
      </c>
      <c r="V2858" s="9" t="s">
        <v>1341</v>
      </c>
      <c r="W2858" s="153" t="s">
        <v>1410</v>
      </c>
      <c r="X2858" s="244">
        <v>11.22</v>
      </c>
    </row>
    <row r="2859" spans="1:24" s="226" customFormat="1" ht="102">
      <c r="A2859" s="9" t="s">
        <v>9850</v>
      </c>
      <c r="B2859" s="3" t="s">
        <v>1332</v>
      </c>
      <c r="C2859" s="183" t="s">
        <v>6028</v>
      </c>
      <c r="D2859" s="87" t="s">
        <v>6024</v>
      </c>
      <c r="E2859" s="200" t="s">
        <v>6031</v>
      </c>
      <c r="F2859" s="244"/>
      <c r="G2859" s="162" t="s">
        <v>385</v>
      </c>
      <c r="H2859" s="242">
        <v>0</v>
      </c>
      <c r="I2859" s="34">
        <v>470000000</v>
      </c>
      <c r="J2859" s="21" t="s">
        <v>1330</v>
      </c>
      <c r="K2859" s="17" t="s">
        <v>9836</v>
      </c>
      <c r="L2859" s="236" t="s">
        <v>3930</v>
      </c>
      <c r="M2859" s="141" t="s">
        <v>383</v>
      </c>
      <c r="N2859" s="364" t="s">
        <v>6116</v>
      </c>
      <c r="O2859" s="3" t="s">
        <v>1382</v>
      </c>
      <c r="P2859" s="140">
        <v>112</v>
      </c>
      <c r="Q2859" s="12" t="s">
        <v>2292</v>
      </c>
      <c r="R2859" s="9">
        <v>1500</v>
      </c>
      <c r="S2859" s="9">
        <v>815</v>
      </c>
      <c r="T2859" s="254">
        <f t="shared" ref="T2859" si="463">R2859*S2859</f>
        <v>1222500</v>
      </c>
      <c r="U2859" s="83">
        <f t="shared" ref="U2859" si="464">T2859*1.12</f>
        <v>1369200.0000000002</v>
      </c>
      <c r="V2859" s="9" t="s">
        <v>1331</v>
      </c>
      <c r="W2859" s="153" t="s">
        <v>1410</v>
      </c>
      <c r="X2859" s="244"/>
    </row>
    <row r="2860" spans="1:24" s="226" customFormat="1" ht="102">
      <c r="A2860" s="9" t="s">
        <v>8657</v>
      </c>
      <c r="B2860" s="3" t="s">
        <v>1332</v>
      </c>
      <c r="C2860" s="183" t="s">
        <v>6028</v>
      </c>
      <c r="D2860" s="87" t="s">
        <v>6024</v>
      </c>
      <c r="E2860" s="200" t="s">
        <v>6032</v>
      </c>
      <c r="F2860" s="244"/>
      <c r="G2860" s="162" t="s">
        <v>385</v>
      </c>
      <c r="H2860" s="242">
        <v>0</v>
      </c>
      <c r="I2860" s="34">
        <v>470000000</v>
      </c>
      <c r="J2860" s="21" t="s">
        <v>1330</v>
      </c>
      <c r="K2860" s="17" t="s">
        <v>1647</v>
      </c>
      <c r="L2860" s="236" t="s">
        <v>3930</v>
      </c>
      <c r="M2860" s="141" t="s">
        <v>383</v>
      </c>
      <c r="N2860" s="364" t="s">
        <v>6116</v>
      </c>
      <c r="O2860" s="3" t="s">
        <v>1382</v>
      </c>
      <c r="P2860" s="140">
        <v>112</v>
      </c>
      <c r="Q2860" s="12" t="s">
        <v>2292</v>
      </c>
      <c r="R2860" s="9">
        <v>2000</v>
      </c>
      <c r="S2860" s="9">
        <v>815</v>
      </c>
      <c r="T2860" s="299">
        <v>0</v>
      </c>
      <c r="U2860" s="303">
        <f t="shared" si="428"/>
        <v>0</v>
      </c>
      <c r="V2860" s="9" t="s">
        <v>1341</v>
      </c>
      <c r="W2860" s="153" t="s">
        <v>1410</v>
      </c>
      <c r="X2860" s="244" t="s">
        <v>9385</v>
      </c>
    </row>
    <row r="2861" spans="1:24" s="226" customFormat="1" ht="102">
      <c r="A2861" s="9" t="s">
        <v>9396</v>
      </c>
      <c r="B2861" s="3" t="s">
        <v>1332</v>
      </c>
      <c r="C2861" s="183" t="s">
        <v>6028</v>
      </c>
      <c r="D2861" s="87" t="s">
        <v>6024</v>
      </c>
      <c r="E2861" s="200" t="s">
        <v>6032</v>
      </c>
      <c r="F2861" s="244"/>
      <c r="G2861" s="162" t="s">
        <v>385</v>
      </c>
      <c r="H2861" s="242">
        <v>0</v>
      </c>
      <c r="I2861" s="34">
        <v>470000000</v>
      </c>
      <c r="J2861" s="21" t="s">
        <v>1330</v>
      </c>
      <c r="K2861" s="17" t="s">
        <v>1647</v>
      </c>
      <c r="L2861" s="236" t="s">
        <v>3930</v>
      </c>
      <c r="M2861" s="141" t="s">
        <v>383</v>
      </c>
      <c r="N2861" s="364" t="s">
        <v>6116</v>
      </c>
      <c r="O2861" s="3" t="s">
        <v>1382</v>
      </c>
      <c r="P2861" s="140">
        <v>112</v>
      </c>
      <c r="Q2861" s="12" t="s">
        <v>2292</v>
      </c>
      <c r="R2861" s="9">
        <v>2500</v>
      </c>
      <c r="S2861" s="9">
        <v>815</v>
      </c>
      <c r="T2861" s="299">
        <v>0</v>
      </c>
      <c r="U2861" s="83">
        <f t="shared" ref="U2861" si="465">T2861*1.12</f>
        <v>0</v>
      </c>
      <c r="V2861" s="9" t="s">
        <v>1341</v>
      </c>
      <c r="W2861" s="153" t="s">
        <v>1410</v>
      </c>
      <c r="X2861" s="244">
        <v>11.22</v>
      </c>
    </row>
    <row r="2862" spans="1:24" s="226" customFormat="1" ht="102">
      <c r="A2862" s="9" t="s">
        <v>9851</v>
      </c>
      <c r="B2862" s="3" t="s">
        <v>1332</v>
      </c>
      <c r="C2862" s="183" t="s">
        <v>6028</v>
      </c>
      <c r="D2862" s="87" t="s">
        <v>6024</v>
      </c>
      <c r="E2862" s="200" t="s">
        <v>6032</v>
      </c>
      <c r="F2862" s="244"/>
      <c r="G2862" s="162" t="s">
        <v>385</v>
      </c>
      <c r="H2862" s="242">
        <v>0</v>
      </c>
      <c r="I2862" s="34">
        <v>470000000</v>
      </c>
      <c r="J2862" s="21" t="s">
        <v>1330</v>
      </c>
      <c r="K2862" s="17" t="s">
        <v>9836</v>
      </c>
      <c r="L2862" s="236" t="s">
        <v>3930</v>
      </c>
      <c r="M2862" s="141" t="s">
        <v>383</v>
      </c>
      <c r="N2862" s="364" t="s">
        <v>6116</v>
      </c>
      <c r="O2862" s="3" t="s">
        <v>1382</v>
      </c>
      <c r="P2862" s="140">
        <v>112</v>
      </c>
      <c r="Q2862" s="12" t="s">
        <v>2292</v>
      </c>
      <c r="R2862" s="9">
        <v>2500</v>
      </c>
      <c r="S2862" s="9">
        <v>815</v>
      </c>
      <c r="T2862" s="254">
        <f t="shared" ref="T2862" si="466">R2862*S2862</f>
        <v>2037500</v>
      </c>
      <c r="U2862" s="83">
        <f t="shared" ref="U2862" si="467">T2862*1.12</f>
        <v>2282000</v>
      </c>
      <c r="V2862" s="9" t="s">
        <v>1331</v>
      </c>
      <c r="W2862" s="153" t="s">
        <v>1410</v>
      </c>
      <c r="X2862" s="244"/>
    </row>
    <row r="2863" spans="1:24" s="226" customFormat="1" ht="102">
      <c r="A2863" s="9" t="s">
        <v>8658</v>
      </c>
      <c r="B2863" s="3" t="s">
        <v>1332</v>
      </c>
      <c r="C2863" s="183" t="s">
        <v>6028</v>
      </c>
      <c r="D2863" s="87" t="s">
        <v>6024</v>
      </c>
      <c r="E2863" s="200" t="s">
        <v>6033</v>
      </c>
      <c r="F2863" s="244"/>
      <c r="G2863" s="162" t="s">
        <v>385</v>
      </c>
      <c r="H2863" s="242">
        <v>0</v>
      </c>
      <c r="I2863" s="34">
        <v>470000000</v>
      </c>
      <c r="J2863" s="21" t="s">
        <v>1330</v>
      </c>
      <c r="K2863" s="17" t="s">
        <v>1647</v>
      </c>
      <c r="L2863" s="236" t="s">
        <v>3930</v>
      </c>
      <c r="M2863" s="141" t="s">
        <v>383</v>
      </c>
      <c r="N2863" s="364" t="s">
        <v>6116</v>
      </c>
      <c r="O2863" s="3" t="s">
        <v>1382</v>
      </c>
      <c r="P2863" s="140">
        <v>112</v>
      </c>
      <c r="Q2863" s="12" t="s">
        <v>2292</v>
      </c>
      <c r="R2863" s="9">
        <v>1500</v>
      </c>
      <c r="S2863" s="9">
        <v>614.29999999999995</v>
      </c>
      <c r="T2863" s="299">
        <v>0</v>
      </c>
      <c r="U2863" s="303">
        <f t="shared" si="428"/>
        <v>0</v>
      </c>
      <c r="V2863" s="9" t="s">
        <v>1341</v>
      </c>
      <c r="W2863" s="153" t="s">
        <v>1410</v>
      </c>
      <c r="X2863" s="244" t="s">
        <v>9385</v>
      </c>
    </row>
    <row r="2864" spans="1:24" s="226" customFormat="1" ht="102">
      <c r="A2864" s="9" t="s">
        <v>9397</v>
      </c>
      <c r="B2864" s="3" t="s">
        <v>1332</v>
      </c>
      <c r="C2864" s="183" t="s">
        <v>6028</v>
      </c>
      <c r="D2864" s="87" t="s">
        <v>6024</v>
      </c>
      <c r="E2864" s="200" t="s">
        <v>6033</v>
      </c>
      <c r="F2864" s="244"/>
      <c r="G2864" s="162" t="s">
        <v>385</v>
      </c>
      <c r="H2864" s="242">
        <v>0</v>
      </c>
      <c r="I2864" s="34">
        <v>470000000</v>
      </c>
      <c r="J2864" s="21" t="s">
        <v>1330</v>
      </c>
      <c r="K2864" s="17" t="s">
        <v>1647</v>
      </c>
      <c r="L2864" s="236" t="s">
        <v>3930</v>
      </c>
      <c r="M2864" s="141" t="s">
        <v>383</v>
      </c>
      <c r="N2864" s="364" t="s">
        <v>6116</v>
      </c>
      <c r="O2864" s="3" t="s">
        <v>1382</v>
      </c>
      <c r="P2864" s="140">
        <v>112</v>
      </c>
      <c r="Q2864" s="12" t="s">
        <v>2292</v>
      </c>
      <c r="R2864" s="9">
        <v>950</v>
      </c>
      <c r="S2864" s="9">
        <v>614.29999999999995</v>
      </c>
      <c r="T2864" s="299">
        <v>0</v>
      </c>
      <c r="U2864" s="83">
        <f t="shared" ref="U2864" si="468">T2864*1.12</f>
        <v>0</v>
      </c>
      <c r="V2864" s="9" t="s">
        <v>1341</v>
      </c>
      <c r="W2864" s="153" t="s">
        <v>1410</v>
      </c>
      <c r="X2864" s="244">
        <v>11.22</v>
      </c>
    </row>
    <row r="2865" spans="1:24" s="226" customFormat="1" ht="102">
      <c r="A2865" s="9" t="s">
        <v>9852</v>
      </c>
      <c r="B2865" s="3" t="s">
        <v>1332</v>
      </c>
      <c r="C2865" s="183" t="s">
        <v>6028</v>
      </c>
      <c r="D2865" s="87" t="s">
        <v>6024</v>
      </c>
      <c r="E2865" s="200" t="s">
        <v>6033</v>
      </c>
      <c r="F2865" s="244"/>
      <c r="G2865" s="162" t="s">
        <v>385</v>
      </c>
      <c r="H2865" s="242">
        <v>0</v>
      </c>
      <c r="I2865" s="34">
        <v>470000000</v>
      </c>
      <c r="J2865" s="21" t="s">
        <v>1330</v>
      </c>
      <c r="K2865" s="17" t="s">
        <v>9836</v>
      </c>
      <c r="L2865" s="236" t="s">
        <v>3930</v>
      </c>
      <c r="M2865" s="141" t="s">
        <v>383</v>
      </c>
      <c r="N2865" s="364" t="s">
        <v>6116</v>
      </c>
      <c r="O2865" s="3" t="s">
        <v>1382</v>
      </c>
      <c r="P2865" s="140">
        <v>112</v>
      </c>
      <c r="Q2865" s="12" t="s">
        <v>2292</v>
      </c>
      <c r="R2865" s="9">
        <v>950</v>
      </c>
      <c r="S2865" s="9">
        <v>614.29999999999995</v>
      </c>
      <c r="T2865" s="254">
        <f t="shared" ref="T2865" si="469">R2865*S2865</f>
        <v>583585</v>
      </c>
      <c r="U2865" s="83">
        <f t="shared" ref="U2865" si="470">T2865*1.12</f>
        <v>653615.20000000007</v>
      </c>
      <c r="V2865" s="9" t="s">
        <v>1331</v>
      </c>
      <c r="W2865" s="153" t="s">
        <v>1410</v>
      </c>
      <c r="X2865" s="244"/>
    </row>
    <row r="2866" spans="1:24" s="226" customFormat="1" ht="102">
      <c r="A2866" s="9" t="s">
        <v>8659</v>
      </c>
      <c r="B2866" s="3" t="s">
        <v>1332</v>
      </c>
      <c r="C2866" s="85" t="s">
        <v>6034</v>
      </c>
      <c r="D2866" s="199" t="s">
        <v>4117</v>
      </c>
      <c r="E2866" s="200" t="s">
        <v>6035</v>
      </c>
      <c r="F2866" s="244"/>
      <c r="G2866" s="162" t="s">
        <v>385</v>
      </c>
      <c r="H2866" s="242">
        <v>0</v>
      </c>
      <c r="I2866" s="34">
        <v>470000000</v>
      </c>
      <c r="J2866" s="21" t="s">
        <v>1330</v>
      </c>
      <c r="K2866" s="17" t="s">
        <v>1647</v>
      </c>
      <c r="L2866" s="236" t="s">
        <v>3930</v>
      </c>
      <c r="M2866" s="141" t="s">
        <v>383</v>
      </c>
      <c r="N2866" s="364" t="s">
        <v>6116</v>
      </c>
      <c r="O2866" s="3" t="s">
        <v>1382</v>
      </c>
      <c r="P2866" s="7" t="s">
        <v>1355</v>
      </c>
      <c r="Q2866" s="30" t="s">
        <v>1196</v>
      </c>
      <c r="R2866" s="9">
        <v>100</v>
      </c>
      <c r="S2866" s="9">
        <v>1950</v>
      </c>
      <c r="T2866" s="299">
        <v>0</v>
      </c>
      <c r="U2866" s="303">
        <f t="shared" si="428"/>
        <v>0</v>
      </c>
      <c r="V2866" s="9" t="s">
        <v>1341</v>
      </c>
      <c r="W2866" s="153" t="s">
        <v>1410</v>
      </c>
      <c r="X2866" s="244" t="s">
        <v>9385</v>
      </c>
    </row>
    <row r="2867" spans="1:24" s="226" customFormat="1" ht="102">
      <c r="A2867" s="9" t="s">
        <v>9398</v>
      </c>
      <c r="B2867" s="3" t="s">
        <v>1332</v>
      </c>
      <c r="C2867" s="85" t="s">
        <v>6034</v>
      </c>
      <c r="D2867" s="199" t="s">
        <v>4117</v>
      </c>
      <c r="E2867" s="200" t="s">
        <v>6035</v>
      </c>
      <c r="F2867" s="244"/>
      <c r="G2867" s="162" t="s">
        <v>385</v>
      </c>
      <c r="H2867" s="242">
        <v>0</v>
      </c>
      <c r="I2867" s="34">
        <v>470000000</v>
      </c>
      <c r="J2867" s="21" t="s">
        <v>1330</v>
      </c>
      <c r="K2867" s="17" t="s">
        <v>1647</v>
      </c>
      <c r="L2867" s="236" t="s">
        <v>3930</v>
      </c>
      <c r="M2867" s="141" t="s">
        <v>383</v>
      </c>
      <c r="N2867" s="364" t="s">
        <v>6116</v>
      </c>
      <c r="O2867" s="3" t="s">
        <v>1382</v>
      </c>
      <c r="P2867" s="7" t="s">
        <v>1355</v>
      </c>
      <c r="Q2867" s="30" t="s">
        <v>1196</v>
      </c>
      <c r="R2867" s="9">
        <v>200</v>
      </c>
      <c r="S2867" s="9">
        <v>1950</v>
      </c>
      <c r="T2867" s="299">
        <v>0</v>
      </c>
      <c r="U2867" s="83">
        <f t="shared" ref="U2867" si="471">T2867*1.12</f>
        <v>0</v>
      </c>
      <c r="V2867" s="9" t="s">
        <v>1341</v>
      </c>
      <c r="W2867" s="153" t="s">
        <v>1410</v>
      </c>
      <c r="X2867" s="244">
        <v>11.22</v>
      </c>
    </row>
    <row r="2868" spans="1:24" s="226" customFormat="1" ht="102">
      <c r="A2868" s="9" t="s">
        <v>9853</v>
      </c>
      <c r="B2868" s="3" t="s">
        <v>1332</v>
      </c>
      <c r="C2868" s="85" t="s">
        <v>6034</v>
      </c>
      <c r="D2868" s="199" t="s">
        <v>4117</v>
      </c>
      <c r="E2868" s="200" t="s">
        <v>6035</v>
      </c>
      <c r="F2868" s="244"/>
      <c r="G2868" s="162" t="s">
        <v>385</v>
      </c>
      <c r="H2868" s="242">
        <v>0</v>
      </c>
      <c r="I2868" s="34">
        <v>470000000</v>
      </c>
      <c r="J2868" s="21" t="s">
        <v>1330</v>
      </c>
      <c r="K2868" s="17" t="s">
        <v>9836</v>
      </c>
      <c r="L2868" s="236" t="s">
        <v>3930</v>
      </c>
      <c r="M2868" s="141" t="s">
        <v>383</v>
      </c>
      <c r="N2868" s="364" t="s">
        <v>6116</v>
      </c>
      <c r="O2868" s="3" t="s">
        <v>1382</v>
      </c>
      <c r="P2868" s="7" t="s">
        <v>1355</v>
      </c>
      <c r="Q2868" s="30" t="s">
        <v>1196</v>
      </c>
      <c r="R2868" s="9">
        <v>200</v>
      </c>
      <c r="S2868" s="9">
        <v>1950</v>
      </c>
      <c r="T2868" s="254">
        <f t="shared" ref="T2868" si="472">R2868*S2868</f>
        <v>390000</v>
      </c>
      <c r="U2868" s="83">
        <f t="shared" ref="U2868" si="473">T2868*1.12</f>
        <v>436800.00000000006</v>
      </c>
      <c r="V2868" s="9" t="s">
        <v>1331</v>
      </c>
      <c r="W2868" s="153" t="s">
        <v>1410</v>
      </c>
      <c r="X2868" s="244"/>
    </row>
    <row r="2869" spans="1:24" s="226" customFormat="1" ht="102">
      <c r="A2869" s="9" t="s">
        <v>8660</v>
      </c>
      <c r="B2869" s="3" t="s">
        <v>1332</v>
      </c>
      <c r="C2869" s="85" t="s">
        <v>6034</v>
      </c>
      <c r="D2869" s="199" t="s">
        <v>4117</v>
      </c>
      <c r="E2869" s="200" t="s">
        <v>6036</v>
      </c>
      <c r="F2869" s="244"/>
      <c r="G2869" s="162" t="s">
        <v>385</v>
      </c>
      <c r="H2869" s="242">
        <v>0</v>
      </c>
      <c r="I2869" s="34">
        <v>470000000</v>
      </c>
      <c r="J2869" s="21" t="s">
        <v>1330</v>
      </c>
      <c r="K2869" s="17" t="s">
        <v>1647</v>
      </c>
      <c r="L2869" s="236" t="s">
        <v>3930</v>
      </c>
      <c r="M2869" s="141" t="s">
        <v>383</v>
      </c>
      <c r="N2869" s="364" t="s">
        <v>6116</v>
      </c>
      <c r="O2869" s="3" t="s">
        <v>1382</v>
      </c>
      <c r="P2869" s="7" t="s">
        <v>1355</v>
      </c>
      <c r="Q2869" s="30" t="s">
        <v>1196</v>
      </c>
      <c r="R2869" s="9">
        <v>100</v>
      </c>
      <c r="S2869" s="9">
        <v>4387.5</v>
      </c>
      <c r="T2869" s="299">
        <v>0</v>
      </c>
      <c r="U2869" s="303">
        <f t="shared" si="428"/>
        <v>0</v>
      </c>
      <c r="V2869" s="9" t="s">
        <v>1341</v>
      </c>
      <c r="W2869" s="153" t="s">
        <v>1410</v>
      </c>
      <c r="X2869" s="244" t="s">
        <v>9387</v>
      </c>
    </row>
    <row r="2870" spans="1:24" s="226" customFormat="1" ht="102">
      <c r="A2870" s="9" t="s">
        <v>9399</v>
      </c>
      <c r="B2870" s="3" t="s">
        <v>1332</v>
      </c>
      <c r="C2870" s="85" t="s">
        <v>6034</v>
      </c>
      <c r="D2870" s="199" t="s">
        <v>4117</v>
      </c>
      <c r="E2870" s="200" t="s">
        <v>6036</v>
      </c>
      <c r="F2870" s="244"/>
      <c r="G2870" s="162" t="s">
        <v>385</v>
      </c>
      <c r="H2870" s="242">
        <v>0</v>
      </c>
      <c r="I2870" s="34">
        <v>470000000</v>
      </c>
      <c r="J2870" s="21" t="s">
        <v>1330</v>
      </c>
      <c r="K2870" s="17" t="s">
        <v>1647</v>
      </c>
      <c r="L2870" s="236" t="s">
        <v>3930</v>
      </c>
      <c r="M2870" s="141" t="s">
        <v>383</v>
      </c>
      <c r="N2870" s="364" t="s">
        <v>6116</v>
      </c>
      <c r="O2870" s="3" t="s">
        <v>1382</v>
      </c>
      <c r="P2870" s="7" t="s">
        <v>1355</v>
      </c>
      <c r="Q2870" s="30" t="s">
        <v>1196</v>
      </c>
      <c r="R2870" s="9">
        <v>400</v>
      </c>
      <c r="S2870" s="325">
        <v>2018</v>
      </c>
      <c r="T2870" s="299">
        <v>0</v>
      </c>
      <c r="U2870" s="83">
        <f t="shared" ref="U2870" si="474">T2870*1.12</f>
        <v>0</v>
      </c>
      <c r="V2870" s="9" t="s">
        <v>1341</v>
      </c>
      <c r="W2870" s="153" t="s">
        <v>1410</v>
      </c>
      <c r="X2870" s="244">
        <v>11.22</v>
      </c>
    </row>
    <row r="2871" spans="1:24" s="226" customFormat="1" ht="102">
      <c r="A2871" s="9" t="s">
        <v>9854</v>
      </c>
      <c r="B2871" s="3" t="s">
        <v>1332</v>
      </c>
      <c r="C2871" s="85" t="s">
        <v>6034</v>
      </c>
      <c r="D2871" s="199" t="s">
        <v>4117</v>
      </c>
      <c r="E2871" s="200" t="s">
        <v>6036</v>
      </c>
      <c r="F2871" s="244"/>
      <c r="G2871" s="162" t="s">
        <v>385</v>
      </c>
      <c r="H2871" s="242">
        <v>0</v>
      </c>
      <c r="I2871" s="34">
        <v>470000000</v>
      </c>
      <c r="J2871" s="21" t="s">
        <v>1330</v>
      </c>
      <c r="K2871" s="17" t="s">
        <v>9836</v>
      </c>
      <c r="L2871" s="236" t="s">
        <v>3930</v>
      </c>
      <c r="M2871" s="141" t="s">
        <v>383</v>
      </c>
      <c r="N2871" s="364" t="s">
        <v>6116</v>
      </c>
      <c r="O2871" s="3" t="s">
        <v>1382</v>
      </c>
      <c r="P2871" s="7" t="s">
        <v>1355</v>
      </c>
      <c r="Q2871" s="30" t="s">
        <v>1196</v>
      </c>
      <c r="R2871" s="9">
        <v>400</v>
      </c>
      <c r="S2871" s="325">
        <v>2018</v>
      </c>
      <c r="T2871" s="254">
        <f t="shared" ref="T2871" si="475">R2871*S2871</f>
        <v>807200</v>
      </c>
      <c r="U2871" s="83">
        <f t="shared" ref="U2871" si="476">T2871*1.12</f>
        <v>904064.00000000012</v>
      </c>
      <c r="V2871" s="9" t="s">
        <v>1331</v>
      </c>
      <c r="W2871" s="153" t="s">
        <v>1410</v>
      </c>
      <c r="X2871" s="244"/>
    </row>
    <row r="2872" spans="1:24" s="226" customFormat="1" ht="102">
      <c r="A2872" s="9" t="s">
        <v>8661</v>
      </c>
      <c r="B2872" s="3" t="s">
        <v>1332</v>
      </c>
      <c r="C2872" s="85" t="s">
        <v>6034</v>
      </c>
      <c r="D2872" s="199" t="s">
        <v>8898</v>
      </c>
      <c r="E2872" s="200" t="s">
        <v>8899</v>
      </c>
      <c r="F2872" s="244"/>
      <c r="G2872" s="162" t="s">
        <v>385</v>
      </c>
      <c r="H2872" s="242">
        <v>0</v>
      </c>
      <c r="I2872" s="34">
        <v>470000000</v>
      </c>
      <c r="J2872" s="21" t="s">
        <v>1330</v>
      </c>
      <c r="K2872" s="17" t="s">
        <v>1647</v>
      </c>
      <c r="L2872" s="236" t="s">
        <v>3930</v>
      </c>
      <c r="M2872" s="141" t="s">
        <v>383</v>
      </c>
      <c r="N2872" s="364" t="s">
        <v>6116</v>
      </c>
      <c r="O2872" s="3" t="s">
        <v>1382</v>
      </c>
      <c r="P2872" s="7" t="s">
        <v>1355</v>
      </c>
      <c r="Q2872" s="30" t="s">
        <v>1196</v>
      </c>
      <c r="R2872" s="9">
        <v>100</v>
      </c>
      <c r="S2872" s="9">
        <v>1950</v>
      </c>
      <c r="T2872" s="299">
        <v>0</v>
      </c>
      <c r="U2872" s="303">
        <f t="shared" si="428"/>
        <v>0</v>
      </c>
      <c r="V2872" s="9" t="s">
        <v>1341</v>
      </c>
      <c r="W2872" s="153" t="s">
        <v>1410</v>
      </c>
      <c r="X2872" s="244" t="s">
        <v>9385</v>
      </c>
    </row>
    <row r="2873" spans="1:24" s="226" customFormat="1" ht="102">
      <c r="A2873" s="9" t="s">
        <v>9400</v>
      </c>
      <c r="B2873" s="3" t="s">
        <v>1332</v>
      </c>
      <c r="C2873" s="85" t="s">
        <v>6034</v>
      </c>
      <c r="D2873" s="199" t="s">
        <v>8898</v>
      </c>
      <c r="E2873" s="200" t="s">
        <v>8899</v>
      </c>
      <c r="F2873" s="244"/>
      <c r="G2873" s="162" t="s">
        <v>385</v>
      </c>
      <c r="H2873" s="242">
        <v>0</v>
      </c>
      <c r="I2873" s="34">
        <v>470000000</v>
      </c>
      <c r="J2873" s="21" t="s">
        <v>1330</v>
      </c>
      <c r="K2873" s="17" t="s">
        <v>1647</v>
      </c>
      <c r="L2873" s="236" t="s">
        <v>3930</v>
      </c>
      <c r="M2873" s="141" t="s">
        <v>383</v>
      </c>
      <c r="N2873" s="364" t="s">
        <v>6116</v>
      </c>
      <c r="O2873" s="3" t="s">
        <v>1382</v>
      </c>
      <c r="P2873" s="7" t="s">
        <v>1355</v>
      </c>
      <c r="Q2873" s="30" t="s">
        <v>1196</v>
      </c>
      <c r="R2873" s="9">
        <v>200</v>
      </c>
      <c r="S2873" s="9">
        <v>1950</v>
      </c>
      <c r="T2873" s="299">
        <v>0</v>
      </c>
      <c r="U2873" s="83">
        <f t="shared" ref="U2873" si="477">T2873*1.12</f>
        <v>0</v>
      </c>
      <c r="V2873" s="9" t="s">
        <v>1341</v>
      </c>
      <c r="W2873" s="153" t="s">
        <v>1410</v>
      </c>
      <c r="X2873" s="244">
        <v>11.22</v>
      </c>
    </row>
    <row r="2874" spans="1:24" s="226" customFormat="1" ht="102">
      <c r="A2874" s="9" t="s">
        <v>9855</v>
      </c>
      <c r="B2874" s="3" t="s">
        <v>1332</v>
      </c>
      <c r="C2874" s="85" t="s">
        <v>6034</v>
      </c>
      <c r="D2874" s="199" t="s">
        <v>8898</v>
      </c>
      <c r="E2874" s="200" t="s">
        <v>8899</v>
      </c>
      <c r="F2874" s="244"/>
      <c r="G2874" s="162" t="s">
        <v>385</v>
      </c>
      <c r="H2874" s="242">
        <v>0</v>
      </c>
      <c r="I2874" s="34">
        <v>470000000</v>
      </c>
      <c r="J2874" s="21" t="s">
        <v>1330</v>
      </c>
      <c r="K2874" s="17" t="s">
        <v>9836</v>
      </c>
      <c r="L2874" s="236" t="s">
        <v>3930</v>
      </c>
      <c r="M2874" s="141" t="s">
        <v>383</v>
      </c>
      <c r="N2874" s="364" t="s">
        <v>6116</v>
      </c>
      <c r="O2874" s="3" t="s">
        <v>1382</v>
      </c>
      <c r="P2874" s="7" t="s">
        <v>1355</v>
      </c>
      <c r="Q2874" s="30" t="s">
        <v>1196</v>
      </c>
      <c r="R2874" s="9">
        <v>200</v>
      </c>
      <c r="S2874" s="9">
        <v>1950</v>
      </c>
      <c r="T2874" s="254">
        <f t="shared" ref="T2874" si="478">R2874*S2874</f>
        <v>390000</v>
      </c>
      <c r="U2874" s="83">
        <f t="shared" ref="U2874" si="479">T2874*1.12</f>
        <v>436800.00000000006</v>
      </c>
      <c r="V2874" s="9" t="s">
        <v>1331</v>
      </c>
      <c r="W2874" s="153" t="s">
        <v>1410</v>
      </c>
      <c r="X2874" s="244"/>
    </row>
    <row r="2875" spans="1:24" s="226" customFormat="1" ht="102">
      <c r="A2875" s="9" t="s">
        <v>8662</v>
      </c>
      <c r="B2875" s="3" t="s">
        <v>1332</v>
      </c>
      <c r="C2875" s="85" t="s">
        <v>6034</v>
      </c>
      <c r="D2875" s="199" t="s">
        <v>6037</v>
      </c>
      <c r="E2875" s="200" t="s">
        <v>6038</v>
      </c>
      <c r="F2875" s="244"/>
      <c r="G2875" s="162" t="s">
        <v>385</v>
      </c>
      <c r="H2875" s="242">
        <v>0</v>
      </c>
      <c r="I2875" s="34">
        <v>470000000</v>
      </c>
      <c r="J2875" s="21" t="s">
        <v>1330</v>
      </c>
      <c r="K2875" s="17" t="s">
        <v>1647</v>
      </c>
      <c r="L2875" s="236" t="s">
        <v>3930</v>
      </c>
      <c r="M2875" s="141" t="s">
        <v>383</v>
      </c>
      <c r="N2875" s="364" t="s">
        <v>6116</v>
      </c>
      <c r="O2875" s="3" t="s">
        <v>1382</v>
      </c>
      <c r="P2875" s="7" t="s">
        <v>1355</v>
      </c>
      <c r="Q2875" s="30" t="s">
        <v>1196</v>
      </c>
      <c r="R2875" s="9">
        <v>100</v>
      </c>
      <c r="S2875" s="9">
        <v>2000</v>
      </c>
      <c r="T2875" s="299">
        <v>0</v>
      </c>
      <c r="U2875" s="303">
        <f t="shared" si="428"/>
        <v>0</v>
      </c>
      <c r="V2875" s="9" t="s">
        <v>1341</v>
      </c>
      <c r="W2875" s="153" t="s">
        <v>1410</v>
      </c>
      <c r="X2875" s="244" t="s">
        <v>9385</v>
      </c>
    </row>
    <row r="2876" spans="1:24" s="226" customFormat="1" ht="102">
      <c r="A2876" s="9" t="s">
        <v>9401</v>
      </c>
      <c r="B2876" s="3" t="s">
        <v>1332</v>
      </c>
      <c r="C2876" s="85" t="s">
        <v>6034</v>
      </c>
      <c r="D2876" s="199" t="s">
        <v>6037</v>
      </c>
      <c r="E2876" s="200" t="s">
        <v>6038</v>
      </c>
      <c r="F2876" s="244"/>
      <c r="G2876" s="162" t="s">
        <v>385</v>
      </c>
      <c r="H2876" s="242">
        <v>0</v>
      </c>
      <c r="I2876" s="34">
        <v>470000000</v>
      </c>
      <c r="J2876" s="21" t="s">
        <v>1330</v>
      </c>
      <c r="K2876" s="17" t="s">
        <v>1647</v>
      </c>
      <c r="L2876" s="236" t="s">
        <v>3930</v>
      </c>
      <c r="M2876" s="141" t="s">
        <v>383</v>
      </c>
      <c r="N2876" s="364" t="s">
        <v>6116</v>
      </c>
      <c r="O2876" s="3" t="s">
        <v>1382</v>
      </c>
      <c r="P2876" s="7" t="s">
        <v>1355</v>
      </c>
      <c r="Q2876" s="30" t="s">
        <v>1196</v>
      </c>
      <c r="R2876" s="9">
        <v>200</v>
      </c>
      <c r="S2876" s="9">
        <v>2000</v>
      </c>
      <c r="T2876" s="299">
        <v>0</v>
      </c>
      <c r="U2876" s="83">
        <f t="shared" ref="U2876" si="480">T2876*1.12</f>
        <v>0</v>
      </c>
      <c r="V2876" s="9" t="s">
        <v>1341</v>
      </c>
      <c r="W2876" s="153" t="s">
        <v>1410</v>
      </c>
      <c r="X2876" s="244">
        <v>11.22</v>
      </c>
    </row>
    <row r="2877" spans="1:24" s="226" customFormat="1" ht="102">
      <c r="A2877" s="9" t="s">
        <v>9856</v>
      </c>
      <c r="B2877" s="3" t="s">
        <v>1332</v>
      </c>
      <c r="C2877" s="85" t="s">
        <v>6034</v>
      </c>
      <c r="D2877" s="199" t="s">
        <v>6037</v>
      </c>
      <c r="E2877" s="200" t="s">
        <v>6038</v>
      </c>
      <c r="F2877" s="244"/>
      <c r="G2877" s="162" t="s">
        <v>385</v>
      </c>
      <c r="H2877" s="242">
        <v>0</v>
      </c>
      <c r="I2877" s="34">
        <v>470000000</v>
      </c>
      <c r="J2877" s="21" t="s">
        <v>1330</v>
      </c>
      <c r="K2877" s="17" t="s">
        <v>9836</v>
      </c>
      <c r="L2877" s="236" t="s">
        <v>3930</v>
      </c>
      <c r="M2877" s="141" t="s">
        <v>383</v>
      </c>
      <c r="N2877" s="364" t="s">
        <v>6116</v>
      </c>
      <c r="O2877" s="3" t="s">
        <v>1382</v>
      </c>
      <c r="P2877" s="7" t="s">
        <v>1355</v>
      </c>
      <c r="Q2877" s="30" t="s">
        <v>1196</v>
      </c>
      <c r="R2877" s="9">
        <v>200</v>
      </c>
      <c r="S2877" s="9">
        <v>2000</v>
      </c>
      <c r="T2877" s="254">
        <f t="shared" ref="T2877" si="481">R2877*S2877</f>
        <v>400000</v>
      </c>
      <c r="U2877" s="83">
        <f t="shared" ref="U2877" si="482">T2877*1.12</f>
        <v>448000.00000000006</v>
      </c>
      <c r="V2877" s="9" t="s">
        <v>1331</v>
      </c>
      <c r="W2877" s="153" t="s">
        <v>1410</v>
      </c>
      <c r="X2877" s="244"/>
    </row>
    <row r="2878" spans="1:24" s="226" customFormat="1" ht="102">
      <c r="A2878" s="9" t="s">
        <v>8663</v>
      </c>
      <c r="B2878" s="3" t="s">
        <v>1332</v>
      </c>
      <c r="C2878" s="85" t="s">
        <v>6034</v>
      </c>
      <c r="D2878" s="199" t="s">
        <v>6039</v>
      </c>
      <c r="E2878" s="200" t="s">
        <v>6040</v>
      </c>
      <c r="F2878" s="244"/>
      <c r="G2878" s="162" t="s">
        <v>385</v>
      </c>
      <c r="H2878" s="242">
        <v>0</v>
      </c>
      <c r="I2878" s="34">
        <v>470000000</v>
      </c>
      <c r="J2878" s="21" t="s">
        <v>1330</v>
      </c>
      <c r="K2878" s="17" t="s">
        <v>1647</v>
      </c>
      <c r="L2878" s="236" t="s">
        <v>3930</v>
      </c>
      <c r="M2878" s="141" t="s">
        <v>383</v>
      </c>
      <c r="N2878" s="364" t="s">
        <v>6116</v>
      </c>
      <c r="O2878" s="3" t="s">
        <v>1382</v>
      </c>
      <c r="P2878" s="7" t="s">
        <v>1355</v>
      </c>
      <c r="Q2878" s="30" t="s">
        <v>1196</v>
      </c>
      <c r="R2878" s="9">
        <v>100</v>
      </c>
      <c r="S2878" s="9">
        <v>1268</v>
      </c>
      <c r="T2878" s="299">
        <v>0</v>
      </c>
      <c r="U2878" s="303">
        <f t="shared" si="428"/>
        <v>0</v>
      </c>
      <c r="V2878" s="9" t="s">
        <v>1341</v>
      </c>
      <c r="W2878" s="153" t="s">
        <v>1410</v>
      </c>
      <c r="X2878" s="244" t="s">
        <v>9385</v>
      </c>
    </row>
    <row r="2879" spans="1:24" s="226" customFormat="1" ht="102">
      <c r="A2879" s="9" t="s">
        <v>9402</v>
      </c>
      <c r="B2879" s="3" t="s">
        <v>1332</v>
      </c>
      <c r="C2879" s="85" t="s">
        <v>6034</v>
      </c>
      <c r="D2879" s="199" t="s">
        <v>6039</v>
      </c>
      <c r="E2879" s="200" t="s">
        <v>6040</v>
      </c>
      <c r="F2879" s="244"/>
      <c r="G2879" s="162" t="s">
        <v>385</v>
      </c>
      <c r="H2879" s="242">
        <v>0</v>
      </c>
      <c r="I2879" s="34">
        <v>470000000</v>
      </c>
      <c r="J2879" s="21" t="s">
        <v>1330</v>
      </c>
      <c r="K2879" s="17" t="s">
        <v>1647</v>
      </c>
      <c r="L2879" s="236" t="s">
        <v>3930</v>
      </c>
      <c r="M2879" s="141" t="s">
        <v>383</v>
      </c>
      <c r="N2879" s="364" t="s">
        <v>6116</v>
      </c>
      <c r="O2879" s="3" t="s">
        <v>1382</v>
      </c>
      <c r="P2879" s="7" t="s">
        <v>1355</v>
      </c>
      <c r="Q2879" s="30" t="s">
        <v>1196</v>
      </c>
      <c r="R2879" s="9">
        <v>200</v>
      </c>
      <c r="S2879" s="9">
        <v>1268</v>
      </c>
      <c r="T2879" s="299">
        <v>0</v>
      </c>
      <c r="U2879" s="83">
        <f t="shared" ref="U2879" si="483">T2879*1.12</f>
        <v>0</v>
      </c>
      <c r="V2879" s="9" t="s">
        <v>1341</v>
      </c>
      <c r="W2879" s="153" t="s">
        <v>1410</v>
      </c>
      <c r="X2879" s="244">
        <v>11.22</v>
      </c>
    </row>
    <row r="2880" spans="1:24" s="226" customFormat="1" ht="102">
      <c r="A2880" s="9" t="s">
        <v>9857</v>
      </c>
      <c r="B2880" s="3" t="s">
        <v>1332</v>
      </c>
      <c r="C2880" s="85" t="s">
        <v>6034</v>
      </c>
      <c r="D2880" s="199" t="s">
        <v>6039</v>
      </c>
      <c r="E2880" s="200" t="s">
        <v>6040</v>
      </c>
      <c r="F2880" s="244"/>
      <c r="G2880" s="162" t="s">
        <v>385</v>
      </c>
      <c r="H2880" s="242">
        <v>0</v>
      </c>
      <c r="I2880" s="34">
        <v>470000000</v>
      </c>
      <c r="J2880" s="21" t="s">
        <v>1330</v>
      </c>
      <c r="K2880" s="17" t="s">
        <v>9836</v>
      </c>
      <c r="L2880" s="236" t="s">
        <v>3930</v>
      </c>
      <c r="M2880" s="141" t="s">
        <v>383</v>
      </c>
      <c r="N2880" s="364" t="s">
        <v>6116</v>
      </c>
      <c r="O2880" s="3" t="s">
        <v>1382</v>
      </c>
      <c r="P2880" s="7" t="s">
        <v>1355</v>
      </c>
      <c r="Q2880" s="30" t="s">
        <v>1196</v>
      </c>
      <c r="R2880" s="9">
        <v>200</v>
      </c>
      <c r="S2880" s="9">
        <v>1268</v>
      </c>
      <c r="T2880" s="254">
        <f t="shared" ref="T2880" si="484">R2880*S2880</f>
        <v>253600</v>
      </c>
      <c r="U2880" s="83">
        <f t="shared" ref="U2880" si="485">T2880*1.12</f>
        <v>284032</v>
      </c>
      <c r="V2880" s="9" t="s">
        <v>1331</v>
      </c>
      <c r="W2880" s="153" t="s">
        <v>1410</v>
      </c>
      <c r="X2880" s="244"/>
    </row>
    <row r="2881" spans="1:24" s="226" customFormat="1" ht="102">
      <c r="A2881" s="9" t="s">
        <v>8664</v>
      </c>
      <c r="B2881" s="3" t="s">
        <v>1332</v>
      </c>
      <c r="C2881" s="12" t="s">
        <v>4121</v>
      </c>
      <c r="D2881" s="199" t="s">
        <v>6041</v>
      </c>
      <c r="E2881" s="200" t="s">
        <v>6042</v>
      </c>
      <c r="F2881" s="244"/>
      <c r="G2881" s="162" t="s">
        <v>385</v>
      </c>
      <c r="H2881" s="242">
        <v>0</v>
      </c>
      <c r="I2881" s="34">
        <v>470000000</v>
      </c>
      <c r="J2881" s="21" t="s">
        <v>1330</v>
      </c>
      <c r="K2881" s="17" t="s">
        <v>1647</v>
      </c>
      <c r="L2881" s="236" t="s">
        <v>3930</v>
      </c>
      <c r="M2881" s="141" t="s">
        <v>383</v>
      </c>
      <c r="N2881" s="364" t="s">
        <v>6116</v>
      </c>
      <c r="O2881" s="3" t="s">
        <v>1382</v>
      </c>
      <c r="P2881" s="140">
        <v>112</v>
      </c>
      <c r="Q2881" s="12" t="s">
        <v>2292</v>
      </c>
      <c r="R2881" s="9">
        <v>100</v>
      </c>
      <c r="S2881" s="9">
        <v>1063</v>
      </c>
      <c r="T2881" s="299">
        <v>0</v>
      </c>
      <c r="U2881" s="303">
        <f t="shared" si="428"/>
        <v>0</v>
      </c>
      <c r="V2881" s="9" t="s">
        <v>1341</v>
      </c>
      <c r="W2881" s="153" t="s">
        <v>1410</v>
      </c>
      <c r="X2881" s="244" t="s">
        <v>9385</v>
      </c>
    </row>
    <row r="2882" spans="1:24" s="226" customFormat="1" ht="102">
      <c r="A2882" s="9" t="s">
        <v>9403</v>
      </c>
      <c r="B2882" s="3" t="s">
        <v>1332</v>
      </c>
      <c r="C2882" s="12" t="s">
        <v>4121</v>
      </c>
      <c r="D2882" s="199" t="s">
        <v>6041</v>
      </c>
      <c r="E2882" s="200" t="s">
        <v>6042</v>
      </c>
      <c r="F2882" s="244"/>
      <c r="G2882" s="162" t="s">
        <v>385</v>
      </c>
      <c r="H2882" s="242">
        <v>0</v>
      </c>
      <c r="I2882" s="34">
        <v>470000000</v>
      </c>
      <c r="J2882" s="21" t="s">
        <v>1330</v>
      </c>
      <c r="K2882" s="17" t="s">
        <v>1647</v>
      </c>
      <c r="L2882" s="236" t="s">
        <v>3930</v>
      </c>
      <c r="M2882" s="141" t="s">
        <v>383</v>
      </c>
      <c r="N2882" s="364" t="s">
        <v>6116</v>
      </c>
      <c r="O2882" s="3" t="s">
        <v>1382</v>
      </c>
      <c r="P2882" s="140">
        <v>112</v>
      </c>
      <c r="Q2882" s="12" t="s">
        <v>2292</v>
      </c>
      <c r="R2882" s="9">
        <v>200</v>
      </c>
      <c r="S2882" s="9">
        <v>1063</v>
      </c>
      <c r="T2882" s="299">
        <v>0</v>
      </c>
      <c r="U2882" s="83">
        <f t="shared" ref="U2882" si="486">T2882*1.12</f>
        <v>0</v>
      </c>
      <c r="V2882" s="9" t="s">
        <v>1341</v>
      </c>
      <c r="W2882" s="153" t="s">
        <v>1410</v>
      </c>
      <c r="X2882" s="244">
        <v>11.22</v>
      </c>
    </row>
    <row r="2883" spans="1:24" s="226" customFormat="1" ht="102">
      <c r="A2883" s="9" t="s">
        <v>9858</v>
      </c>
      <c r="B2883" s="3" t="s">
        <v>1332</v>
      </c>
      <c r="C2883" s="12" t="s">
        <v>4121</v>
      </c>
      <c r="D2883" s="199" t="s">
        <v>6041</v>
      </c>
      <c r="E2883" s="200" t="s">
        <v>6042</v>
      </c>
      <c r="F2883" s="244"/>
      <c r="G2883" s="162" t="s">
        <v>385</v>
      </c>
      <c r="H2883" s="242">
        <v>0</v>
      </c>
      <c r="I2883" s="34">
        <v>470000000</v>
      </c>
      <c r="J2883" s="21" t="s">
        <v>1330</v>
      </c>
      <c r="K2883" s="17" t="s">
        <v>9836</v>
      </c>
      <c r="L2883" s="236" t="s">
        <v>3930</v>
      </c>
      <c r="M2883" s="141" t="s">
        <v>383</v>
      </c>
      <c r="N2883" s="364" t="s">
        <v>6116</v>
      </c>
      <c r="O2883" s="3" t="s">
        <v>1382</v>
      </c>
      <c r="P2883" s="140">
        <v>112</v>
      </c>
      <c r="Q2883" s="12" t="s">
        <v>2292</v>
      </c>
      <c r="R2883" s="9">
        <v>200</v>
      </c>
      <c r="S2883" s="9">
        <v>1063</v>
      </c>
      <c r="T2883" s="254">
        <f t="shared" ref="T2883" si="487">R2883*S2883</f>
        <v>212600</v>
      </c>
      <c r="U2883" s="83">
        <f t="shared" ref="U2883" si="488">T2883*1.12</f>
        <v>238112.00000000003</v>
      </c>
      <c r="V2883" s="9" t="s">
        <v>1331</v>
      </c>
      <c r="W2883" s="153" t="s">
        <v>1410</v>
      </c>
      <c r="X2883" s="244"/>
    </row>
    <row r="2884" spans="1:24" s="226" customFormat="1" ht="102">
      <c r="A2884" s="9" t="s">
        <v>8665</v>
      </c>
      <c r="B2884" s="3" t="s">
        <v>1332</v>
      </c>
      <c r="C2884" s="12" t="s">
        <v>4121</v>
      </c>
      <c r="D2884" s="12" t="s">
        <v>6043</v>
      </c>
      <c r="E2884" s="198" t="s">
        <v>6044</v>
      </c>
      <c r="F2884" s="244"/>
      <c r="G2884" s="162" t="s">
        <v>385</v>
      </c>
      <c r="H2884" s="242">
        <v>0</v>
      </c>
      <c r="I2884" s="34">
        <v>470000000</v>
      </c>
      <c r="J2884" s="21" t="s">
        <v>1330</v>
      </c>
      <c r="K2884" s="17" t="s">
        <v>1647</v>
      </c>
      <c r="L2884" s="236" t="s">
        <v>3930</v>
      </c>
      <c r="M2884" s="141" t="s">
        <v>383</v>
      </c>
      <c r="N2884" s="364" t="s">
        <v>6116</v>
      </c>
      <c r="O2884" s="3" t="s">
        <v>1382</v>
      </c>
      <c r="P2884" s="140">
        <v>112</v>
      </c>
      <c r="Q2884" s="12" t="s">
        <v>2292</v>
      </c>
      <c r="R2884" s="9">
        <v>780</v>
      </c>
      <c r="S2884" s="9">
        <v>1500</v>
      </c>
      <c r="T2884" s="299">
        <v>0</v>
      </c>
      <c r="U2884" s="303">
        <f t="shared" si="428"/>
        <v>0</v>
      </c>
      <c r="V2884" s="9" t="s">
        <v>1341</v>
      </c>
      <c r="W2884" s="153" t="s">
        <v>1410</v>
      </c>
      <c r="X2884" s="244" t="s">
        <v>9387</v>
      </c>
    </row>
    <row r="2885" spans="1:24" s="226" customFormat="1" ht="102">
      <c r="A2885" s="9" t="s">
        <v>9404</v>
      </c>
      <c r="B2885" s="3" t="s">
        <v>1332</v>
      </c>
      <c r="C2885" s="12" t="s">
        <v>4121</v>
      </c>
      <c r="D2885" s="12" t="s">
        <v>6043</v>
      </c>
      <c r="E2885" s="198" t="s">
        <v>6044</v>
      </c>
      <c r="F2885" s="244"/>
      <c r="G2885" s="162" t="s">
        <v>385</v>
      </c>
      <c r="H2885" s="242">
        <v>0</v>
      </c>
      <c r="I2885" s="34">
        <v>470000000</v>
      </c>
      <c r="J2885" s="21" t="s">
        <v>1330</v>
      </c>
      <c r="K2885" s="17" t="s">
        <v>1647</v>
      </c>
      <c r="L2885" s="236" t="s">
        <v>3930</v>
      </c>
      <c r="M2885" s="141" t="s">
        <v>383</v>
      </c>
      <c r="N2885" s="364" t="s">
        <v>6116</v>
      </c>
      <c r="O2885" s="3" t="s">
        <v>1382</v>
      </c>
      <c r="P2885" s="140">
        <v>112</v>
      </c>
      <c r="Q2885" s="12" t="s">
        <v>2292</v>
      </c>
      <c r="R2885" s="9">
        <v>830</v>
      </c>
      <c r="S2885" s="9">
        <v>1063</v>
      </c>
      <c r="T2885" s="299">
        <v>0</v>
      </c>
      <c r="U2885" s="83">
        <f t="shared" ref="U2885" si="489">T2885*1.12</f>
        <v>0</v>
      </c>
      <c r="V2885" s="9" t="s">
        <v>1341</v>
      </c>
      <c r="W2885" s="153" t="s">
        <v>1410</v>
      </c>
      <c r="X2885" s="244">
        <v>11.22</v>
      </c>
    </row>
    <row r="2886" spans="1:24" s="226" customFormat="1" ht="102">
      <c r="A2886" s="9" t="s">
        <v>9859</v>
      </c>
      <c r="B2886" s="3" t="s">
        <v>1332</v>
      </c>
      <c r="C2886" s="12" t="s">
        <v>4121</v>
      </c>
      <c r="D2886" s="12" t="s">
        <v>6043</v>
      </c>
      <c r="E2886" s="198" t="s">
        <v>6044</v>
      </c>
      <c r="F2886" s="244"/>
      <c r="G2886" s="162" t="s">
        <v>385</v>
      </c>
      <c r="H2886" s="242">
        <v>0</v>
      </c>
      <c r="I2886" s="34">
        <v>470000000</v>
      </c>
      <c r="J2886" s="21" t="s">
        <v>1330</v>
      </c>
      <c r="K2886" s="17" t="s">
        <v>9836</v>
      </c>
      <c r="L2886" s="236" t="s">
        <v>3930</v>
      </c>
      <c r="M2886" s="141" t="s">
        <v>383</v>
      </c>
      <c r="N2886" s="364" t="s">
        <v>6116</v>
      </c>
      <c r="O2886" s="3" t="s">
        <v>1382</v>
      </c>
      <c r="P2886" s="140">
        <v>112</v>
      </c>
      <c r="Q2886" s="12" t="s">
        <v>2292</v>
      </c>
      <c r="R2886" s="9">
        <v>830</v>
      </c>
      <c r="S2886" s="9">
        <v>1063</v>
      </c>
      <c r="T2886" s="254">
        <f t="shared" ref="T2886" si="490">R2886*S2886</f>
        <v>882290</v>
      </c>
      <c r="U2886" s="83">
        <f t="shared" ref="U2886" si="491">T2886*1.12</f>
        <v>988164.8</v>
      </c>
      <c r="V2886" s="9" t="s">
        <v>1331</v>
      </c>
      <c r="W2886" s="153" t="s">
        <v>1410</v>
      </c>
      <c r="X2886" s="244"/>
    </row>
    <row r="2887" spans="1:24" s="226" customFormat="1" ht="102">
      <c r="A2887" s="9" t="s">
        <v>8666</v>
      </c>
      <c r="B2887" s="3" t="s">
        <v>1332</v>
      </c>
      <c r="C2887" s="183" t="s">
        <v>6045</v>
      </c>
      <c r="D2887" s="185" t="s">
        <v>6046</v>
      </c>
      <c r="E2887" s="1" t="s">
        <v>6047</v>
      </c>
      <c r="F2887" s="244"/>
      <c r="G2887" s="162" t="s">
        <v>385</v>
      </c>
      <c r="H2887" s="273">
        <v>1</v>
      </c>
      <c r="I2887" s="34">
        <v>470000000</v>
      </c>
      <c r="J2887" s="21" t="s">
        <v>1330</v>
      </c>
      <c r="K2887" s="17" t="s">
        <v>1647</v>
      </c>
      <c r="L2887" s="138" t="s">
        <v>6048</v>
      </c>
      <c r="M2887" s="141" t="s">
        <v>383</v>
      </c>
      <c r="N2887" s="364" t="s">
        <v>8873</v>
      </c>
      <c r="O2887" s="3" t="s">
        <v>1382</v>
      </c>
      <c r="P2887" s="140">
        <v>112</v>
      </c>
      <c r="Q2887" s="12" t="s">
        <v>2292</v>
      </c>
      <c r="R2887" s="9">
        <v>212922</v>
      </c>
      <c r="S2887" s="9">
        <v>123.62</v>
      </c>
      <c r="T2887" s="254">
        <f t="shared" si="429"/>
        <v>26321417.640000001</v>
      </c>
      <c r="U2887" s="83">
        <f t="shared" si="428"/>
        <v>29479987.756800003</v>
      </c>
      <c r="V2887" s="9" t="s">
        <v>1341</v>
      </c>
      <c r="W2887" s="153" t="s">
        <v>1410</v>
      </c>
      <c r="X2887" s="244"/>
    </row>
    <row r="2888" spans="1:24" s="226" customFormat="1" ht="102">
      <c r="A2888" s="9" t="s">
        <v>8667</v>
      </c>
      <c r="B2888" s="3" t="s">
        <v>1332</v>
      </c>
      <c r="C2888" s="183" t="s">
        <v>6049</v>
      </c>
      <c r="D2888" s="185" t="s">
        <v>6046</v>
      </c>
      <c r="E2888" s="1" t="s">
        <v>6050</v>
      </c>
      <c r="F2888" s="244"/>
      <c r="G2888" s="162" t="s">
        <v>385</v>
      </c>
      <c r="H2888" s="273">
        <v>1</v>
      </c>
      <c r="I2888" s="34">
        <v>470000000</v>
      </c>
      <c r="J2888" s="21" t="s">
        <v>1330</v>
      </c>
      <c r="K2888" s="17" t="s">
        <v>1647</v>
      </c>
      <c r="L2888" s="138" t="s">
        <v>6048</v>
      </c>
      <c r="M2888" s="141" t="s">
        <v>383</v>
      </c>
      <c r="N2888" s="364" t="s">
        <v>8874</v>
      </c>
      <c r="O2888" s="3" t="s">
        <v>1382</v>
      </c>
      <c r="P2888" s="140">
        <v>112</v>
      </c>
      <c r="Q2888" s="12" t="s">
        <v>2292</v>
      </c>
      <c r="R2888" s="9">
        <v>297450</v>
      </c>
      <c r="S2888" s="9">
        <v>116.29</v>
      </c>
      <c r="T2888" s="254">
        <f t="shared" si="429"/>
        <v>34590460.5</v>
      </c>
      <c r="U2888" s="83">
        <f t="shared" si="428"/>
        <v>38741315.760000005</v>
      </c>
      <c r="V2888" s="9" t="s">
        <v>1341</v>
      </c>
      <c r="W2888" s="153" t="s">
        <v>1410</v>
      </c>
      <c r="X2888" s="244"/>
    </row>
    <row r="2889" spans="1:24" s="226" customFormat="1" ht="102">
      <c r="A2889" s="9" t="s">
        <v>8668</v>
      </c>
      <c r="B2889" s="3" t="s">
        <v>1332</v>
      </c>
      <c r="C2889" s="183" t="s">
        <v>6051</v>
      </c>
      <c r="D2889" s="185" t="s">
        <v>368</v>
      </c>
      <c r="E2889" s="1" t="s">
        <v>6052</v>
      </c>
      <c r="F2889" s="244"/>
      <c r="G2889" s="162" t="s">
        <v>385</v>
      </c>
      <c r="H2889" s="273">
        <v>1</v>
      </c>
      <c r="I2889" s="34">
        <v>470000000</v>
      </c>
      <c r="J2889" s="21" t="s">
        <v>1330</v>
      </c>
      <c r="K2889" s="17" t="s">
        <v>1647</v>
      </c>
      <c r="L2889" s="138" t="s">
        <v>6048</v>
      </c>
      <c r="M2889" s="141" t="s">
        <v>383</v>
      </c>
      <c r="N2889" s="364" t="s">
        <v>8872</v>
      </c>
      <c r="O2889" s="3" t="s">
        <v>1382</v>
      </c>
      <c r="P2889" s="140">
        <v>112</v>
      </c>
      <c r="Q2889" s="12" t="s">
        <v>2292</v>
      </c>
      <c r="R2889" s="9">
        <v>420000</v>
      </c>
      <c r="S2889" s="9">
        <v>103.6</v>
      </c>
      <c r="T2889" s="254">
        <f t="shared" si="429"/>
        <v>43512000</v>
      </c>
      <c r="U2889" s="83">
        <f t="shared" si="428"/>
        <v>48733440.000000007</v>
      </c>
      <c r="V2889" s="9" t="s">
        <v>1341</v>
      </c>
      <c r="W2889" s="153" t="s">
        <v>1410</v>
      </c>
      <c r="X2889" s="244"/>
    </row>
    <row r="2890" spans="1:24" s="226" customFormat="1" ht="102">
      <c r="A2890" s="9" t="s">
        <v>8669</v>
      </c>
      <c r="B2890" s="3" t="s">
        <v>1332</v>
      </c>
      <c r="C2890" s="183" t="s">
        <v>6053</v>
      </c>
      <c r="D2890" s="185" t="s">
        <v>368</v>
      </c>
      <c r="E2890" s="1" t="s">
        <v>6054</v>
      </c>
      <c r="F2890" s="244"/>
      <c r="G2890" s="162" t="s">
        <v>385</v>
      </c>
      <c r="H2890" s="273">
        <v>1</v>
      </c>
      <c r="I2890" s="34">
        <v>470000000</v>
      </c>
      <c r="J2890" s="21" t="s">
        <v>1330</v>
      </c>
      <c r="K2890" s="17" t="s">
        <v>1647</v>
      </c>
      <c r="L2890" s="138" t="s">
        <v>6048</v>
      </c>
      <c r="M2890" s="141" t="s">
        <v>383</v>
      </c>
      <c r="N2890" s="364" t="s">
        <v>8872</v>
      </c>
      <c r="O2890" s="3" t="s">
        <v>1382</v>
      </c>
      <c r="P2890" s="140">
        <v>112</v>
      </c>
      <c r="Q2890" s="12" t="s">
        <v>2292</v>
      </c>
      <c r="R2890" s="9">
        <v>35988</v>
      </c>
      <c r="S2890" s="9">
        <v>121.23</v>
      </c>
      <c r="T2890" s="254">
        <f t="shared" si="429"/>
        <v>4362825.24</v>
      </c>
      <c r="U2890" s="83">
        <f t="shared" si="428"/>
        <v>4886364.2688000007</v>
      </c>
      <c r="V2890" s="9" t="s">
        <v>1341</v>
      </c>
      <c r="W2890" s="153" t="s">
        <v>1410</v>
      </c>
      <c r="X2890" s="244"/>
    </row>
    <row r="2891" spans="1:24" s="226" customFormat="1" ht="102">
      <c r="A2891" s="9" t="s">
        <v>8670</v>
      </c>
      <c r="B2891" s="3" t="s">
        <v>1332</v>
      </c>
      <c r="C2891" s="183" t="s">
        <v>6045</v>
      </c>
      <c r="D2891" s="185" t="s">
        <v>6046</v>
      </c>
      <c r="E2891" s="1" t="s">
        <v>6047</v>
      </c>
      <c r="F2891" s="244"/>
      <c r="G2891" s="162" t="s">
        <v>385</v>
      </c>
      <c r="H2891" s="273">
        <v>1</v>
      </c>
      <c r="I2891" s="34">
        <v>470000000</v>
      </c>
      <c r="J2891" s="21" t="s">
        <v>1330</v>
      </c>
      <c r="K2891" s="17" t="s">
        <v>1647</v>
      </c>
      <c r="L2891" s="138" t="s">
        <v>8883</v>
      </c>
      <c r="M2891" s="141" t="s">
        <v>383</v>
      </c>
      <c r="N2891" s="364" t="s">
        <v>8873</v>
      </c>
      <c r="O2891" s="3" t="s">
        <v>1382</v>
      </c>
      <c r="P2891" s="140">
        <v>112</v>
      </c>
      <c r="Q2891" s="12" t="s">
        <v>2292</v>
      </c>
      <c r="R2891" s="9">
        <v>1902638</v>
      </c>
      <c r="S2891" s="9">
        <v>123.62</v>
      </c>
      <c r="T2891" s="299">
        <v>0</v>
      </c>
      <c r="U2891" s="303">
        <f t="shared" si="428"/>
        <v>0</v>
      </c>
      <c r="V2891" s="9" t="s">
        <v>1341</v>
      </c>
      <c r="W2891" s="153" t="s">
        <v>1410</v>
      </c>
      <c r="X2891" s="244">
        <v>11</v>
      </c>
    </row>
    <row r="2892" spans="1:24" s="226" customFormat="1" ht="102">
      <c r="A2892" s="9" t="s">
        <v>9453</v>
      </c>
      <c r="B2892" s="3" t="s">
        <v>1332</v>
      </c>
      <c r="C2892" s="183" t="s">
        <v>6045</v>
      </c>
      <c r="D2892" s="185" t="s">
        <v>6046</v>
      </c>
      <c r="E2892" s="1" t="s">
        <v>6047</v>
      </c>
      <c r="F2892" s="244"/>
      <c r="G2892" s="162" t="s">
        <v>385</v>
      </c>
      <c r="H2892" s="273">
        <v>1</v>
      </c>
      <c r="I2892" s="34">
        <v>470000000</v>
      </c>
      <c r="J2892" s="21" t="s">
        <v>1330</v>
      </c>
      <c r="K2892" s="17" t="s">
        <v>9456</v>
      </c>
      <c r="L2892" s="138" t="s">
        <v>8883</v>
      </c>
      <c r="M2892" s="141" t="s">
        <v>383</v>
      </c>
      <c r="N2892" s="364" t="s">
        <v>8873</v>
      </c>
      <c r="O2892" s="3" t="s">
        <v>1382</v>
      </c>
      <c r="P2892" s="140">
        <v>112</v>
      </c>
      <c r="Q2892" s="12" t="s">
        <v>2292</v>
      </c>
      <c r="R2892" s="9">
        <v>1902638</v>
      </c>
      <c r="S2892" s="9">
        <v>123.62</v>
      </c>
      <c r="T2892" s="254">
        <f t="shared" ref="T2892" si="492">R2892*S2892</f>
        <v>235204109.56</v>
      </c>
      <c r="U2892" s="83">
        <f t="shared" ref="U2892" si="493">T2892*1.12</f>
        <v>263428602.70720002</v>
      </c>
      <c r="V2892" s="9" t="s">
        <v>1341</v>
      </c>
      <c r="W2892" s="153" t="s">
        <v>1410</v>
      </c>
      <c r="X2892" s="244"/>
    </row>
    <row r="2893" spans="1:24" s="226" customFormat="1" ht="102">
      <c r="A2893" s="9" t="s">
        <v>8671</v>
      </c>
      <c r="B2893" s="3" t="s">
        <v>1332</v>
      </c>
      <c r="C2893" s="183" t="s">
        <v>6049</v>
      </c>
      <c r="D2893" s="185" t="s">
        <v>6046</v>
      </c>
      <c r="E2893" s="1" t="s">
        <v>6050</v>
      </c>
      <c r="F2893" s="244"/>
      <c r="G2893" s="162" t="s">
        <v>385</v>
      </c>
      <c r="H2893" s="273">
        <v>1</v>
      </c>
      <c r="I2893" s="34">
        <v>470000000</v>
      </c>
      <c r="J2893" s="21" t="s">
        <v>1330</v>
      </c>
      <c r="K2893" s="17" t="s">
        <v>1647</v>
      </c>
      <c r="L2893" s="138" t="s">
        <v>8883</v>
      </c>
      <c r="M2893" s="141" t="s">
        <v>383</v>
      </c>
      <c r="N2893" s="364" t="s">
        <v>8874</v>
      </c>
      <c r="O2893" s="3" t="s">
        <v>1382</v>
      </c>
      <c r="P2893" s="140">
        <v>112</v>
      </c>
      <c r="Q2893" s="12" t="s">
        <v>2292</v>
      </c>
      <c r="R2893" s="9">
        <v>2500255</v>
      </c>
      <c r="S2893" s="32">
        <v>113.87</v>
      </c>
      <c r="T2893" s="299">
        <v>0</v>
      </c>
      <c r="U2893" s="303">
        <f t="shared" si="428"/>
        <v>0</v>
      </c>
      <c r="V2893" s="9" t="s">
        <v>1341</v>
      </c>
      <c r="W2893" s="153" t="s">
        <v>1410</v>
      </c>
      <c r="X2893" s="244" t="s">
        <v>9455</v>
      </c>
    </row>
    <row r="2894" spans="1:24" s="226" customFormat="1" ht="102">
      <c r="A2894" s="9" t="s">
        <v>9384</v>
      </c>
      <c r="B2894" s="3" t="s">
        <v>1332</v>
      </c>
      <c r="C2894" s="183" t="s">
        <v>6049</v>
      </c>
      <c r="D2894" s="185" t="s">
        <v>6046</v>
      </c>
      <c r="E2894" s="1" t="s">
        <v>6050</v>
      </c>
      <c r="F2894" s="244"/>
      <c r="G2894" s="162" t="s">
        <v>385</v>
      </c>
      <c r="H2894" s="273">
        <v>1</v>
      </c>
      <c r="I2894" s="34">
        <v>470000000</v>
      </c>
      <c r="J2894" s="21" t="s">
        <v>1330</v>
      </c>
      <c r="K2894" s="17" t="s">
        <v>9457</v>
      </c>
      <c r="L2894" s="138" t="s">
        <v>8883</v>
      </c>
      <c r="M2894" s="141" t="s">
        <v>383</v>
      </c>
      <c r="N2894" s="364" t="s">
        <v>8874</v>
      </c>
      <c r="O2894" s="3" t="s">
        <v>1382</v>
      </c>
      <c r="P2894" s="140">
        <v>112</v>
      </c>
      <c r="Q2894" s="12" t="s">
        <v>2292</v>
      </c>
      <c r="R2894" s="9">
        <v>2500155</v>
      </c>
      <c r="S2894" s="32">
        <v>113.868945325</v>
      </c>
      <c r="T2894" s="254">
        <f t="shared" ref="T2894" si="494">R2894*S2894</f>
        <v>284690012.99902534</v>
      </c>
      <c r="U2894" s="83">
        <f t="shared" ref="U2894" si="495">T2894*1.12</f>
        <v>318852814.5589084</v>
      </c>
      <c r="V2894" s="9" t="s">
        <v>1341</v>
      </c>
      <c r="W2894" s="153" t="s">
        <v>1410</v>
      </c>
      <c r="X2894" s="244"/>
    </row>
    <row r="2895" spans="1:24" s="226" customFormat="1" ht="102">
      <c r="A2895" s="9" t="s">
        <v>8672</v>
      </c>
      <c r="B2895" s="3" t="s">
        <v>1332</v>
      </c>
      <c r="C2895" s="183" t="s">
        <v>6051</v>
      </c>
      <c r="D2895" s="185" t="s">
        <v>368</v>
      </c>
      <c r="E2895" s="1" t="s">
        <v>6052</v>
      </c>
      <c r="F2895" s="244"/>
      <c r="G2895" s="162" t="s">
        <v>385</v>
      </c>
      <c r="H2895" s="273">
        <v>1</v>
      </c>
      <c r="I2895" s="34">
        <v>470000000</v>
      </c>
      <c r="J2895" s="21" t="s">
        <v>1330</v>
      </c>
      <c r="K2895" s="17" t="s">
        <v>1647</v>
      </c>
      <c r="L2895" s="138" t="s">
        <v>8883</v>
      </c>
      <c r="M2895" s="141" t="s">
        <v>383</v>
      </c>
      <c r="N2895" s="364" t="s">
        <v>8872</v>
      </c>
      <c r="O2895" s="3" t="s">
        <v>1382</v>
      </c>
      <c r="P2895" s="140">
        <v>112</v>
      </c>
      <c r="Q2895" s="12" t="s">
        <v>2292</v>
      </c>
      <c r="R2895" s="9">
        <v>170986</v>
      </c>
      <c r="S2895" s="32">
        <v>92.923794930499994</v>
      </c>
      <c r="T2895" s="299">
        <v>0</v>
      </c>
      <c r="U2895" s="303">
        <f t="shared" si="428"/>
        <v>0</v>
      </c>
      <c r="V2895" s="9" t="s">
        <v>1341</v>
      </c>
      <c r="W2895" s="153" t="s">
        <v>1410</v>
      </c>
      <c r="X2895" s="244">
        <v>11</v>
      </c>
    </row>
    <row r="2896" spans="1:24" s="226" customFormat="1" ht="102">
      <c r="A2896" s="9" t="s">
        <v>9458</v>
      </c>
      <c r="B2896" s="3" t="s">
        <v>1332</v>
      </c>
      <c r="C2896" s="183" t="s">
        <v>6051</v>
      </c>
      <c r="D2896" s="185" t="s">
        <v>368</v>
      </c>
      <c r="E2896" s="1" t="s">
        <v>6052</v>
      </c>
      <c r="F2896" s="244"/>
      <c r="G2896" s="162" t="s">
        <v>385</v>
      </c>
      <c r="H2896" s="273">
        <v>1</v>
      </c>
      <c r="I2896" s="34">
        <v>470000000</v>
      </c>
      <c r="J2896" s="21" t="s">
        <v>1330</v>
      </c>
      <c r="K2896" s="17" t="s">
        <v>9454</v>
      </c>
      <c r="L2896" s="138" t="s">
        <v>8883</v>
      </c>
      <c r="M2896" s="141" t="s">
        <v>383</v>
      </c>
      <c r="N2896" s="364" t="s">
        <v>8872</v>
      </c>
      <c r="O2896" s="3" t="s">
        <v>1382</v>
      </c>
      <c r="P2896" s="140">
        <v>112</v>
      </c>
      <c r="Q2896" s="12" t="s">
        <v>2292</v>
      </c>
      <c r="R2896" s="9">
        <v>170986</v>
      </c>
      <c r="S2896" s="32">
        <v>92.923794930499994</v>
      </c>
      <c r="T2896" s="254">
        <f t="shared" ref="T2896" si="496">R2896*S2896</f>
        <v>15888667.999986472</v>
      </c>
      <c r="U2896" s="83">
        <f t="shared" ref="U2896" si="497">T2896*1.12</f>
        <v>17795308.159984849</v>
      </c>
      <c r="V2896" s="9" t="s">
        <v>1341</v>
      </c>
      <c r="W2896" s="153" t="s">
        <v>1410</v>
      </c>
      <c r="X2896" s="244"/>
    </row>
    <row r="2897" spans="1:24" s="226" customFormat="1" ht="102">
      <c r="A2897" s="9" t="s">
        <v>8673</v>
      </c>
      <c r="B2897" s="3" t="s">
        <v>1332</v>
      </c>
      <c r="C2897" s="183" t="s">
        <v>6051</v>
      </c>
      <c r="D2897" s="185" t="s">
        <v>368</v>
      </c>
      <c r="E2897" s="1" t="s">
        <v>6055</v>
      </c>
      <c r="F2897" s="244"/>
      <c r="G2897" s="162" t="s">
        <v>385</v>
      </c>
      <c r="H2897" s="273">
        <v>1</v>
      </c>
      <c r="I2897" s="34">
        <v>470000000</v>
      </c>
      <c r="J2897" s="21" t="s">
        <v>1330</v>
      </c>
      <c r="K2897" s="17" t="s">
        <v>1647</v>
      </c>
      <c r="L2897" s="138" t="s">
        <v>8883</v>
      </c>
      <c r="M2897" s="141" t="s">
        <v>383</v>
      </c>
      <c r="N2897" s="364" t="s">
        <v>8872</v>
      </c>
      <c r="O2897" s="3" t="s">
        <v>1382</v>
      </c>
      <c r="P2897" s="140">
        <v>112</v>
      </c>
      <c r="Q2897" s="12" t="s">
        <v>2292</v>
      </c>
      <c r="R2897" s="9">
        <v>150000</v>
      </c>
      <c r="S2897" s="9">
        <v>81.25</v>
      </c>
      <c r="T2897" s="299">
        <v>0</v>
      </c>
      <c r="U2897" s="303">
        <f t="shared" si="428"/>
        <v>0</v>
      </c>
      <c r="V2897" s="9" t="s">
        <v>1341</v>
      </c>
      <c r="W2897" s="153" t="s">
        <v>1410</v>
      </c>
      <c r="X2897" s="244">
        <v>11</v>
      </c>
    </row>
    <row r="2898" spans="1:24" s="226" customFormat="1" ht="102">
      <c r="A2898" s="9" t="s">
        <v>9459</v>
      </c>
      <c r="B2898" s="3" t="s">
        <v>1332</v>
      </c>
      <c r="C2898" s="183" t="s">
        <v>6051</v>
      </c>
      <c r="D2898" s="185" t="s">
        <v>368</v>
      </c>
      <c r="E2898" s="1" t="s">
        <v>6055</v>
      </c>
      <c r="F2898" s="244"/>
      <c r="G2898" s="162" t="s">
        <v>385</v>
      </c>
      <c r="H2898" s="273">
        <v>1</v>
      </c>
      <c r="I2898" s="34">
        <v>470000000</v>
      </c>
      <c r="J2898" s="21" t="s">
        <v>1330</v>
      </c>
      <c r="K2898" s="17" t="s">
        <v>9454</v>
      </c>
      <c r="L2898" s="138" t="s">
        <v>8883</v>
      </c>
      <c r="M2898" s="141" t="s">
        <v>383</v>
      </c>
      <c r="N2898" s="364" t="s">
        <v>8872</v>
      </c>
      <c r="O2898" s="3" t="s">
        <v>1382</v>
      </c>
      <c r="P2898" s="140">
        <v>112</v>
      </c>
      <c r="Q2898" s="12" t="s">
        <v>2292</v>
      </c>
      <c r="R2898" s="9">
        <v>150000</v>
      </c>
      <c r="S2898" s="9">
        <v>81.25</v>
      </c>
      <c r="T2898" s="254">
        <f t="shared" ref="T2898" si="498">R2898*S2898</f>
        <v>12187500</v>
      </c>
      <c r="U2898" s="83">
        <f t="shared" ref="U2898" si="499">T2898*1.12</f>
        <v>13650000.000000002</v>
      </c>
      <c r="V2898" s="9" t="s">
        <v>1341</v>
      </c>
      <c r="W2898" s="153" t="s">
        <v>1410</v>
      </c>
      <c r="X2898" s="244"/>
    </row>
    <row r="2899" spans="1:24" s="226" customFormat="1" ht="102">
      <c r="A2899" s="9" t="s">
        <v>8674</v>
      </c>
      <c r="B2899" s="3" t="s">
        <v>1332</v>
      </c>
      <c r="C2899" s="183" t="s">
        <v>6053</v>
      </c>
      <c r="D2899" s="185" t="s">
        <v>368</v>
      </c>
      <c r="E2899" s="1" t="s">
        <v>6056</v>
      </c>
      <c r="F2899" s="244"/>
      <c r="G2899" s="162" t="s">
        <v>385</v>
      </c>
      <c r="H2899" s="273">
        <v>1</v>
      </c>
      <c r="I2899" s="34">
        <v>470000000</v>
      </c>
      <c r="J2899" s="21" t="s">
        <v>1330</v>
      </c>
      <c r="K2899" s="17" t="s">
        <v>1647</v>
      </c>
      <c r="L2899" s="138" t="s">
        <v>8883</v>
      </c>
      <c r="M2899" s="141" t="s">
        <v>383</v>
      </c>
      <c r="N2899" s="364" t="s">
        <v>8872</v>
      </c>
      <c r="O2899" s="3" t="s">
        <v>1382</v>
      </c>
      <c r="P2899" s="140">
        <v>112</v>
      </c>
      <c r="Q2899" s="12" t="s">
        <v>2292</v>
      </c>
      <c r="R2899" s="9">
        <v>14580</v>
      </c>
      <c r="S2899" s="9">
        <v>102.53</v>
      </c>
      <c r="T2899" s="299">
        <v>0</v>
      </c>
      <c r="U2899" s="303">
        <f t="shared" si="428"/>
        <v>0</v>
      </c>
      <c r="V2899" s="9" t="s">
        <v>1341</v>
      </c>
      <c r="W2899" s="153" t="s">
        <v>1410</v>
      </c>
      <c r="X2899" s="244" t="s">
        <v>9461</v>
      </c>
    </row>
    <row r="2900" spans="1:24" s="226" customFormat="1" ht="102">
      <c r="A2900" s="9" t="s">
        <v>9386</v>
      </c>
      <c r="B2900" s="3" t="s">
        <v>1332</v>
      </c>
      <c r="C2900" s="183" t="s">
        <v>6053</v>
      </c>
      <c r="D2900" s="185" t="s">
        <v>368</v>
      </c>
      <c r="E2900" s="1" t="s">
        <v>6056</v>
      </c>
      <c r="F2900" s="244"/>
      <c r="G2900" s="162" t="s">
        <v>385</v>
      </c>
      <c r="H2900" s="273">
        <v>1</v>
      </c>
      <c r="I2900" s="34">
        <v>470000000</v>
      </c>
      <c r="J2900" s="21" t="s">
        <v>1330</v>
      </c>
      <c r="K2900" s="17" t="s">
        <v>9454</v>
      </c>
      <c r="L2900" s="138" t="s">
        <v>8883</v>
      </c>
      <c r="M2900" s="141" t="s">
        <v>383</v>
      </c>
      <c r="N2900" s="364" t="s">
        <v>8872</v>
      </c>
      <c r="O2900" s="3" t="s">
        <v>1382</v>
      </c>
      <c r="P2900" s="140">
        <v>112</v>
      </c>
      <c r="Q2900" s="12" t="s">
        <v>2292</v>
      </c>
      <c r="R2900" s="9">
        <v>149494</v>
      </c>
      <c r="S2900" s="32">
        <v>100</v>
      </c>
      <c r="T2900" s="254">
        <f t="shared" ref="T2900" si="500">R2900*S2900</f>
        <v>14949400</v>
      </c>
      <c r="U2900" s="83">
        <f t="shared" ref="U2900:U2901" si="501">T2900*1.12</f>
        <v>16743328.000000002</v>
      </c>
      <c r="V2900" s="9" t="s">
        <v>1341</v>
      </c>
      <c r="W2900" s="153" t="s">
        <v>1410</v>
      </c>
      <c r="X2900" s="244"/>
    </row>
    <row r="2901" spans="1:24" s="226" customFormat="1" ht="102">
      <c r="A2901" s="9" t="s">
        <v>8675</v>
      </c>
      <c r="B2901" s="3" t="s">
        <v>1332</v>
      </c>
      <c r="C2901" s="183" t="s">
        <v>6057</v>
      </c>
      <c r="D2901" s="49" t="s">
        <v>368</v>
      </c>
      <c r="E2901" s="3" t="s">
        <v>6058</v>
      </c>
      <c r="F2901" s="244"/>
      <c r="G2901" s="162" t="s">
        <v>385</v>
      </c>
      <c r="H2901" s="273">
        <v>1</v>
      </c>
      <c r="I2901" s="34">
        <v>470000000</v>
      </c>
      <c r="J2901" s="21" t="s">
        <v>1330</v>
      </c>
      <c r="K2901" s="17" t="s">
        <v>1647</v>
      </c>
      <c r="L2901" s="138" t="s">
        <v>8883</v>
      </c>
      <c r="M2901" s="141" t="s">
        <v>383</v>
      </c>
      <c r="N2901" s="364" t="s">
        <v>8872</v>
      </c>
      <c r="O2901" s="3" t="s">
        <v>1382</v>
      </c>
      <c r="P2901" s="140">
        <v>112</v>
      </c>
      <c r="Q2901" s="12" t="s">
        <v>2292</v>
      </c>
      <c r="R2901" s="9">
        <v>12410</v>
      </c>
      <c r="S2901" s="32">
        <v>129.411764705</v>
      </c>
      <c r="T2901" s="299">
        <v>0</v>
      </c>
      <c r="U2901" s="303">
        <f t="shared" si="501"/>
        <v>0</v>
      </c>
      <c r="V2901" s="9" t="s">
        <v>1341</v>
      </c>
      <c r="W2901" s="153" t="s">
        <v>1410</v>
      </c>
      <c r="X2901" s="244">
        <v>11</v>
      </c>
    </row>
    <row r="2902" spans="1:24" s="226" customFormat="1" ht="102">
      <c r="A2902" s="9" t="s">
        <v>9460</v>
      </c>
      <c r="B2902" s="3" t="s">
        <v>1332</v>
      </c>
      <c r="C2902" s="183" t="s">
        <v>6057</v>
      </c>
      <c r="D2902" s="49" t="s">
        <v>368</v>
      </c>
      <c r="E2902" s="3" t="s">
        <v>6058</v>
      </c>
      <c r="F2902" s="244"/>
      <c r="G2902" s="162" t="s">
        <v>385</v>
      </c>
      <c r="H2902" s="273">
        <v>1</v>
      </c>
      <c r="I2902" s="34">
        <v>470000000</v>
      </c>
      <c r="J2902" s="21" t="s">
        <v>1330</v>
      </c>
      <c r="K2902" s="17" t="s">
        <v>9454</v>
      </c>
      <c r="L2902" s="138" t="s">
        <v>8883</v>
      </c>
      <c r="M2902" s="141" t="s">
        <v>383</v>
      </c>
      <c r="N2902" s="364" t="s">
        <v>8872</v>
      </c>
      <c r="O2902" s="3" t="s">
        <v>1382</v>
      </c>
      <c r="P2902" s="140">
        <v>112</v>
      </c>
      <c r="Q2902" s="12" t="s">
        <v>2292</v>
      </c>
      <c r="R2902" s="9">
        <v>12410</v>
      </c>
      <c r="S2902" s="32">
        <v>129.411764705</v>
      </c>
      <c r="T2902" s="254">
        <f t="shared" ref="T2902" si="502">R2902*S2902</f>
        <v>1605999.99998905</v>
      </c>
      <c r="U2902" s="83">
        <f t="shared" ref="U2902" si="503">T2902*1.12</f>
        <v>1798719.9999877361</v>
      </c>
      <c r="V2902" s="9" t="s">
        <v>1341</v>
      </c>
      <c r="W2902" s="153" t="s">
        <v>1410</v>
      </c>
      <c r="X2902" s="244"/>
    </row>
    <row r="2903" spans="1:24" s="226" customFormat="1" ht="102">
      <c r="A2903" s="9" t="s">
        <v>8676</v>
      </c>
      <c r="B2903" s="3" t="s">
        <v>1332</v>
      </c>
      <c r="C2903" s="193" t="s">
        <v>4098</v>
      </c>
      <c r="D2903" s="214" t="s">
        <v>6059</v>
      </c>
      <c r="E2903" s="199">
        <v>118</v>
      </c>
      <c r="F2903" s="244"/>
      <c r="G2903" s="162" t="s">
        <v>384</v>
      </c>
      <c r="H2903" s="242">
        <v>0</v>
      </c>
      <c r="I2903" s="34">
        <v>470000000</v>
      </c>
      <c r="J2903" s="21" t="s">
        <v>1330</v>
      </c>
      <c r="K2903" s="17" t="s">
        <v>1647</v>
      </c>
      <c r="L2903" s="236" t="s">
        <v>3930</v>
      </c>
      <c r="M2903" s="141" t="s">
        <v>383</v>
      </c>
      <c r="N2903" s="364" t="s">
        <v>6118</v>
      </c>
      <c r="O2903" s="3" t="s">
        <v>1382</v>
      </c>
      <c r="P2903" s="7" t="s">
        <v>1354</v>
      </c>
      <c r="Q2903" s="3" t="s">
        <v>1195</v>
      </c>
      <c r="R2903" s="260">
        <v>24</v>
      </c>
      <c r="S2903" s="261">
        <v>945</v>
      </c>
      <c r="T2903" s="254">
        <f t="shared" si="429"/>
        <v>22680</v>
      </c>
      <c r="U2903" s="83">
        <f t="shared" si="428"/>
        <v>25401.600000000002</v>
      </c>
      <c r="V2903" s="9" t="s">
        <v>1341</v>
      </c>
      <c r="W2903" s="153" t="s">
        <v>1410</v>
      </c>
      <c r="X2903" s="244"/>
    </row>
    <row r="2904" spans="1:24" s="226" customFormat="1" ht="102">
      <c r="A2904" s="9" t="s">
        <v>8677</v>
      </c>
      <c r="B2904" s="3" t="s">
        <v>1332</v>
      </c>
      <c r="C2904" s="193" t="s">
        <v>6060</v>
      </c>
      <c r="D2904" s="214" t="s">
        <v>6059</v>
      </c>
      <c r="E2904" s="199">
        <v>203</v>
      </c>
      <c r="F2904" s="244"/>
      <c r="G2904" s="162" t="s">
        <v>384</v>
      </c>
      <c r="H2904" s="242">
        <v>0</v>
      </c>
      <c r="I2904" s="34">
        <v>470000000</v>
      </c>
      <c r="J2904" s="21" t="s">
        <v>1330</v>
      </c>
      <c r="K2904" s="17" t="s">
        <v>1647</v>
      </c>
      <c r="L2904" s="236" t="s">
        <v>3930</v>
      </c>
      <c r="M2904" s="141" t="s">
        <v>383</v>
      </c>
      <c r="N2904" s="364" t="s">
        <v>6118</v>
      </c>
      <c r="O2904" s="3" t="s">
        <v>1382</v>
      </c>
      <c r="P2904" s="7" t="s">
        <v>1354</v>
      </c>
      <c r="Q2904" s="3" t="s">
        <v>1195</v>
      </c>
      <c r="R2904" s="260">
        <v>30</v>
      </c>
      <c r="S2904" s="261">
        <v>150</v>
      </c>
      <c r="T2904" s="254">
        <f t="shared" si="429"/>
        <v>4500</v>
      </c>
      <c r="U2904" s="83">
        <f t="shared" si="428"/>
        <v>5040.0000000000009</v>
      </c>
      <c r="V2904" s="9" t="s">
        <v>1341</v>
      </c>
      <c r="W2904" s="153" t="s">
        <v>1410</v>
      </c>
      <c r="X2904" s="244"/>
    </row>
    <row r="2905" spans="1:24" s="226" customFormat="1" ht="102">
      <c r="A2905" s="9" t="s">
        <v>8678</v>
      </c>
      <c r="B2905" s="3" t="s">
        <v>1332</v>
      </c>
      <c r="C2905" s="193" t="s">
        <v>6061</v>
      </c>
      <c r="D2905" s="214" t="s">
        <v>6059</v>
      </c>
      <c r="E2905" s="199">
        <v>206</v>
      </c>
      <c r="F2905" s="244"/>
      <c r="G2905" s="162" t="s">
        <v>384</v>
      </c>
      <c r="H2905" s="242">
        <v>0</v>
      </c>
      <c r="I2905" s="34">
        <v>470000000</v>
      </c>
      <c r="J2905" s="21" t="s">
        <v>1330</v>
      </c>
      <c r="K2905" s="17" t="s">
        <v>1647</v>
      </c>
      <c r="L2905" s="236" t="s">
        <v>3930</v>
      </c>
      <c r="M2905" s="141" t="s">
        <v>383</v>
      </c>
      <c r="N2905" s="364" t="s">
        <v>6118</v>
      </c>
      <c r="O2905" s="3" t="s">
        <v>1382</v>
      </c>
      <c r="P2905" s="7" t="s">
        <v>1354</v>
      </c>
      <c r="Q2905" s="3" t="s">
        <v>1195</v>
      </c>
      <c r="R2905" s="260">
        <v>40</v>
      </c>
      <c r="S2905" s="261">
        <v>310.74</v>
      </c>
      <c r="T2905" s="254">
        <f t="shared" si="429"/>
        <v>12429.6</v>
      </c>
      <c r="U2905" s="83">
        <f t="shared" si="428"/>
        <v>13921.152000000002</v>
      </c>
      <c r="V2905" s="9" t="s">
        <v>1341</v>
      </c>
      <c r="W2905" s="153" t="s">
        <v>1410</v>
      </c>
      <c r="X2905" s="244"/>
    </row>
    <row r="2906" spans="1:24" s="226" customFormat="1" ht="102">
      <c r="A2906" s="9" t="s">
        <v>8679</v>
      </c>
      <c r="B2906" s="3" t="s">
        <v>1332</v>
      </c>
      <c r="C2906" s="193" t="s">
        <v>6061</v>
      </c>
      <c r="D2906" s="214" t="s">
        <v>6059</v>
      </c>
      <c r="E2906" s="199" t="s">
        <v>6062</v>
      </c>
      <c r="F2906" s="244"/>
      <c r="G2906" s="162" t="s">
        <v>384</v>
      </c>
      <c r="H2906" s="242">
        <v>0</v>
      </c>
      <c r="I2906" s="34">
        <v>470000000</v>
      </c>
      <c r="J2906" s="21" t="s">
        <v>1330</v>
      </c>
      <c r="K2906" s="17" t="s">
        <v>1647</v>
      </c>
      <c r="L2906" s="236" t="s">
        <v>3930</v>
      </c>
      <c r="M2906" s="141" t="s">
        <v>383</v>
      </c>
      <c r="N2906" s="364" t="s">
        <v>6118</v>
      </c>
      <c r="O2906" s="3" t="s">
        <v>1382</v>
      </c>
      <c r="P2906" s="7" t="s">
        <v>1354</v>
      </c>
      <c r="Q2906" s="3" t="s">
        <v>1195</v>
      </c>
      <c r="R2906" s="260">
        <v>25</v>
      </c>
      <c r="S2906" s="261">
        <v>325.8</v>
      </c>
      <c r="T2906" s="254">
        <f t="shared" si="429"/>
        <v>8145</v>
      </c>
      <c r="U2906" s="83">
        <f t="shared" si="428"/>
        <v>9122.4000000000015</v>
      </c>
      <c r="V2906" s="9" t="s">
        <v>1341</v>
      </c>
      <c r="W2906" s="153" t="s">
        <v>1410</v>
      </c>
      <c r="X2906" s="244"/>
    </row>
    <row r="2907" spans="1:24" s="226" customFormat="1" ht="102">
      <c r="A2907" s="9" t="s">
        <v>8680</v>
      </c>
      <c r="B2907" s="3" t="s">
        <v>1332</v>
      </c>
      <c r="C2907" s="193" t="s">
        <v>6061</v>
      </c>
      <c r="D2907" s="214" t="s">
        <v>6059</v>
      </c>
      <c r="E2907" s="199">
        <v>209</v>
      </c>
      <c r="F2907" s="244"/>
      <c r="G2907" s="162" t="s">
        <v>384</v>
      </c>
      <c r="H2907" s="242">
        <v>0</v>
      </c>
      <c r="I2907" s="34">
        <v>470000000</v>
      </c>
      <c r="J2907" s="21" t="s">
        <v>1330</v>
      </c>
      <c r="K2907" s="17" t="s">
        <v>1647</v>
      </c>
      <c r="L2907" s="236" t="s">
        <v>3930</v>
      </c>
      <c r="M2907" s="141" t="s">
        <v>383</v>
      </c>
      <c r="N2907" s="364" t="s">
        <v>6118</v>
      </c>
      <c r="O2907" s="3" t="s">
        <v>1382</v>
      </c>
      <c r="P2907" s="7" t="s">
        <v>1354</v>
      </c>
      <c r="Q2907" s="3" t="s">
        <v>1195</v>
      </c>
      <c r="R2907" s="260">
        <v>20</v>
      </c>
      <c r="S2907" s="261">
        <v>408</v>
      </c>
      <c r="T2907" s="254">
        <f t="shared" si="429"/>
        <v>8160</v>
      </c>
      <c r="U2907" s="83">
        <f t="shared" si="428"/>
        <v>9139.2000000000007</v>
      </c>
      <c r="V2907" s="9" t="s">
        <v>1341</v>
      </c>
      <c r="W2907" s="153" t="s">
        <v>1410</v>
      </c>
      <c r="X2907" s="244"/>
    </row>
    <row r="2908" spans="1:24" s="226" customFormat="1" ht="102">
      <c r="A2908" s="9" t="s">
        <v>8681</v>
      </c>
      <c r="B2908" s="3" t="s">
        <v>1332</v>
      </c>
      <c r="C2908" s="193" t="s">
        <v>4098</v>
      </c>
      <c r="D2908" s="214" t="s">
        <v>6059</v>
      </c>
      <c r="E2908" s="199">
        <v>217</v>
      </c>
      <c r="F2908" s="244"/>
      <c r="G2908" s="162" t="s">
        <v>384</v>
      </c>
      <c r="H2908" s="242">
        <v>0</v>
      </c>
      <c r="I2908" s="34">
        <v>470000000</v>
      </c>
      <c r="J2908" s="21" t="s">
        <v>1330</v>
      </c>
      <c r="K2908" s="17" t="s">
        <v>1647</v>
      </c>
      <c r="L2908" s="236" t="s">
        <v>3930</v>
      </c>
      <c r="M2908" s="141" t="s">
        <v>383</v>
      </c>
      <c r="N2908" s="364" t="s">
        <v>6118</v>
      </c>
      <c r="O2908" s="3" t="s">
        <v>1382</v>
      </c>
      <c r="P2908" s="7" t="s">
        <v>1354</v>
      </c>
      <c r="Q2908" s="3" t="s">
        <v>1195</v>
      </c>
      <c r="R2908" s="260">
        <v>24</v>
      </c>
      <c r="S2908" s="261">
        <v>3368.21</v>
      </c>
      <c r="T2908" s="254">
        <f t="shared" si="429"/>
        <v>80837.040000000008</v>
      </c>
      <c r="U2908" s="83">
        <f t="shared" si="428"/>
        <v>90537.48480000002</v>
      </c>
      <c r="V2908" s="9" t="s">
        <v>1341</v>
      </c>
      <c r="W2908" s="153" t="s">
        <v>1410</v>
      </c>
      <c r="X2908" s="244"/>
    </row>
    <row r="2909" spans="1:24" s="226" customFormat="1" ht="102">
      <c r="A2909" s="9" t="s">
        <v>8682</v>
      </c>
      <c r="B2909" s="3" t="s">
        <v>1332</v>
      </c>
      <c r="C2909" s="193" t="s">
        <v>6061</v>
      </c>
      <c r="D2909" s="214" t="s">
        <v>6059</v>
      </c>
      <c r="E2909" s="199" t="s">
        <v>6063</v>
      </c>
      <c r="F2909" s="244"/>
      <c r="G2909" s="162" t="s">
        <v>384</v>
      </c>
      <c r="H2909" s="242">
        <v>0</v>
      </c>
      <c r="I2909" s="34">
        <v>470000000</v>
      </c>
      <c r="J2909" s="21" t="s">
        <v>1330</v>
      </c>
      <c r="K2909" s="17" t="s">
        <v>1647</v>
      </c>
      <c r="L2909" s="236" t="s">
        <v>3930</v>
      </c>
      <c r="M2909" s="141" t="s">
        <v>383</v>
      </c>
      <c r="N2909" s="364" t="s">
        <v>6118</v>
      </c>
      <c r="O2909" s="3" t="s">
        <v>1382</v>
      </c>
      <c r="P2909" s="7" t="s">
        <v>1354</v>
      </c>
      <c r="Q2909" s="3" t="s">
        <v>1195</v>
      </c>
      <c r="R2909" s="260">
        <v>20</v>
      </c>
      <c r="S2909" s="261">
        <v>474.61</v>
      </c>
      <c r="T2909" s="254">
        <f t="shared" si="429"/>
        <v>9492.2000000000007</v>
      </c>
      <c r="U2909" s="83">
        <f t="shared" si="428"/>
        <v>10631.264000000001</v>
      </c>
      <c r="V2909" s="9" t="s">
        <v>1341</v>
      </c>
      <c r="W2909" s="153" t="s">
        <v>1410</v>
      </c>
      <c r="X2909" s="244"/>
    </row>
    <row r="2910" spans="1:24" s="226" customFormat="1" ht="102">
      <c r="A2910" s="9" t="s">
        <v>8683</v>
      </c>
      <c r="B2910" s="3" t="s">
        <v>1332</v>
      </c>
      <c r="C2910" s="193" t="s">
        <v>6061</v>
      </c>
      <c r="D2910" s="214" t="s">
        <v>6059</v>
      </c>
      <c r="E2910" s="255">
        <v>306</v>
      </c>
      <c r="F2910" s="244"/>
      <c r="G2910" s="162" t="s">
        <v>384</v>
      </c>
      <c r="H2910" s="242">
        <v>0</v>
      </c>
      <c r="I2910" s="34">
        <v>470000000</v>
      </c>
      <c r="J2910" s="21" t="s">
        <v>1330</v>
      </c>
      <c r="K2910" s="17" t="s">
        <v>1647</v>
      </c>
      <c r="L2910" s="236" t="s">
        <v>3930</v>
      </c>
      <c r="M2910" s="141" t="s">
        <v>383</v>
      </c>
      <c r="N2910" s="364" t="s">
        <v>6118</v>
      </c>
      <c r="O2910" s="3" t="s">
        <v>1382</v>
      </c>
      <c r="P2910" s="7" t="s">
        <v>1354</v>
      </c>
      <c r="Q2910" s="3" t="s">
        <v>1195</v>
      </c>
      <c r="R2910" s="260">
        <v>20</v>
      </c>
      <c r="S2910" s="261">
        <v>336</v>
      </c>
      <c r="T2910" s="254">
        <f t="shared" si="429"/>
        <v>6720</v>
      </c>
      <c r="U2910" s="83">
        <f t="shared" si="428"/>
        <v>7526.4000000000005</v>
      </c>
      <c r="V2910" s="9" t="s">
        <v>1341</v>
      </c>
      <c r="W2910" s="153" t="s">
        <v>1410</v>
      </c>
      <c r="X2910" s="244"/>
    </row>
    <row r="2911" spans="1:24" s="226" customFormat="1" ht="102">
      <c r="A2911" s="9" t="s">
        <v>8684</v>
      </c>
      <c r="B2911" s="3" t="s">
        <v>1332</v>
      </c>
      <c r="C2911" s="193" t="s">
        <v>4098</v>
      </c>
      <c r="D2911" s="214" t="s">
        <v>6059</v>
      </c>
      <c r="E2911" s="255" t="s">
        <v>6064</v>
      </c>
      <c r="F2911" s="244"/>
      <c r="G2911" s="162" t="s">
        <v>384</v>
      </c>
      <c r="H2911" s="242">
        <v>0</v>
      </c>
      <c r="I2911" s="34">
        <v>470000000</v>
      </c>
      <c r="J2911" s="21" t="s">
        <v>1330</v>
      </c>
      <c r="K2911" s="17" t="s">
        <v>1647</v>
      </c>
      <c r="L2911" s="236" t="s">
        <v>3930</v>
      </c>
      <c r="M2911" s="141" t="s">
        <v>383</v>
      </c>
      <c r="N2911" s="364" t="s">
        <v>6118</v>
      </c>
      <c r="O2911" s="3" t="s">
        <v>1382</v>
      </c>
      <c r="P2911" s="7" t="s">
        <v>1354</v>
      </c>
      <c r="Q2911" s="3" t="s">
        <v>1195</v>
      </c>
      <c r="R2911" s="260">
        <v>20</v>
      </c>
      <c r="S2911" s="261">
        <v>2300</v>
      </c>
      <c r="T2911" s="254">
        <f t="shared" si="429"/>
        <v>46000</v>
      </c>
      <c r="U2911" s="83">
        <f t="shared" si="428"/>
        <v>51520.000000000007</v>
      </c>
      <c r="V2911" s="9" t="s">
        <v>1341</v>
      </c>
      <c r="W2911" s="153" t="s">
        <v>1410</v>
      </c>
      <c r="X2911" s="244"/>
    </row>
    <row r="2912" spans="1:24" s="226" customFormat="1" ht="102">
      <c r="A2912" s="9" t="s">
        <v>8685</v>
      </c>
      <c r="B2912" s="3" t="s">
        <v>1332</v>
      </c>
      <c r="C2912" s="193" t="s">
        <v>6065</v>
      </c>
      <c r="D2912" s="214" t="s">
        <v>6066</v>
      </c>
      <c r="E2912" s="255" t="s">
        <v>6067</v>
      </c>
      <c r="F2912" s="244"/>
      <c r="G2912" s="162" t="s">
        <v>384</v>
      </c>
      <c r="H2912" s="242">
        <v>0</v>
      </c>
      <c r="I2912" s="34">
        <v>470000000</v>
      </c>
      <c r="J2912" s="21" t="s">
        <v>1330</v>
      </c>
      <c r="K2912" s="17" t="s">
        <v>1647</v>
      </c>
      <c r="L2912" s="236" t="s">
        <v>3930</v>
      </c>
      <c r="M2912" s="141" t="s">
        <v>383</v>
      </c>
      <c r="N2912" s="364" t="s">
        <v>6118</v>
      </c>
      <c r="O2912" s="3" t="s">
        <v>1382</v>
      </c>
      <c r="P2912" s="7" t="s">
        <v>1354</v>
      </c>
      <c r="Q2912" s="3" t="s">
        <v>1195</v>
      </c>
      <c r="R2912" s="260">
        <v>32</v>
      </c>
      <c r="S2912" s="261">
        <v>4200</v>
      </c>
      <c r="T2912" s="254">
        <f t="shared" si="429"/>
        <v>134400</v>
      </c>
      <c r="U2912" s="83">
        <f t="shared" si="428"/>
        <v>150528</v>
      </c>
      <c r="V2912" s="9" t="s">
        <v>1341</v>
      </c>
      <c r="W2912" s="153" t="s">
        <v>1410</v>
      </c>
      <c r="X2912" s="244"/>
    </row>
    <row r="2913" spans="1:24" s="226" customFormat="1" ht="102">
      <c r="A2913" s="9" t="s">
        <v>8686</v>
      </c>
      <c r="B2913" s="3" t="s">
        <v>1332</v>
      </c>
      <c r="C2913" s="193" t="s">
        <v>4098</v>
      </c>
      <c r="D2913" s="214" t="s">
        <v>6059</v>
      </c>
      <c r="E2913" s="255">
        <v>6214</v>
      </c>
      <c r="F2913" s="244"/>
      <c r="G2913" s="162" t="s">
        <v>384</v>
      </c>
      <c r="H2913" s="242">
        <v>0</v>
      </c>
      <c r="I2913" s="34">
        <v>470000000</v>
      </c>
      <c r="J2913" s="21" t="s">
        <v>1330</v>
      </c>
      <c r="K2913" s="17" t="s">
        <v>1647</v>
      </c>
      <c r="L2913" s="236" t="s">
        <v>3930</v>
      </c>
      <c r="M2913" s="141" t="s">
        <v>383</v>
      </c>
      <c r="N2913" s="364" t="s">
        <v>6118</v>
      </c>
      <c r="O2913" s="3" t="s">
        <v>1382</v>
      </c>
      <c r="P2913" s="7" t="s">
        <v>1354</v>
      </c>
      <c r="Q2913" s="3" t="s">
        <v>1195</v>
      </c>
      <c r="R2913" s="260">
        <v>30</v>
      </c>
      <c r="S2913" s="261">
        <v>2553.3200000000002</v>
      </c>
      <c r="T2913" s="254">
        <f t="shared" si="429"/>
        <v>76599.600000000006</v>
      </c>
      <c r="U2913" s="83">
        <f t="shared" si="428"/>
        <v>85791.552000000011</v>
      </c>
      <c r="V2913" s="9" t="s">
        <v>1341</v>
      </c>
      <c r="W2913" s="153" t="s">
        <v>1410</v>
      </c>
      <c r="X2913" s="244"/>
    </row>
    <row r="2914" spans="1:24" s="226" customFormat="1" ht="102">
      <c r="A2914" s="9" t="s">
        <v>8687</v>
      </c>
      <c r="B2914" s="3" t="s">
        <v>1332</v>
      </c>
      <c r="C2914" s="193" t="s">
        <v>6065</v>
      </c>
      <c r="D2914" s="214" t="s">
        <v>6066</v>
      </c>
      <c r="E2914" s="255">
        <v>7214</v>
      </c>
      <c r="F2914" s="244"/>
      <c r="G2914" s="162" t="s">
        <v>384</v>
      </c>
      <c r="H2914" s="242">
        <v>0</v>
      </c>
      <c r="I2914" s="34">
        <v>470000000</v>
      </c>
      <c r="J2914" s="21" t="s">
        <v>1330</v>
      </c>
      <c r="K2914" s="17" t="s">
        <v>1647</v>
      </c>
      <c r="L2914" s="236" t="s">
        <v>3930</v>
      </c>
      <c r="M2914" s="141" t="s">
        <v>383</v>
      </c>
      <c r="N2914" s="364" t="s">
        <v>6118</v>
      </c>
      <c r="O2914" s="3" t="s">
        <v>1382</v>
      </c>
      <c r="P2914" s="7" t="s">
        <v>1354</v>
      </c>
      <c r="Q2914" s="3" t="s">
        <v>1195</v>
      </c>
      <c r="R2914" s="260">
        <v>20</v>
      </c>
      <c r="S2914" s="261">
        <v>3096.58</v>
      </c>
      <c r="T2914" s="254">
        <f t="shared" si="429"/>
        <v>61931.6</v>
      </c>
      <c r="U2914" s="83">
        <f t="shared" si="428"/>
        <v>69363.392000000007</v>
      </c>
      <c r="V2914" s="9" t="s">
        <v>1341</v>
      </c>
      <c r="W2914" s="153" t="s">
        <v>1410</v>
      </c>
      <c r="X2914" s="244"/>
    </row>
    <row r="2915" spans="1:24" s="226" customFormat="1" ht="102">
      <c r="A2915" s="9" t="s">
        <v>8688</v>
      </c>
      <c r="B2915" s="3" t="s">
        <v>1332</v>
      </c>
      <c r="C2915" s="193" t="s">
        <v>6065</v>
      </c>
      <c r="D2915" s="214" t="s">
        <v>6066</v>
      </c>
      <c r="E2915" s="255" t="s">
        <v>6068</v>
      </c>
      <c r="F2915" s="244"/>
      <c r="G2915" s="162" t="s">
        <v>384</v>
      </c>
      <c r="H2915" s="242">
        <v>0</v>
      </c>
      <c r="I2915" s="34">
        <v>470000000</v>
      </c>
      <c r="J2915" s="21" t="s">
        <v>1330</v>
      </c>
      <c r="K2915" s="17" t="s">
        <v>1647</v>
      </c>
      <c r="L2915" s="236" t="s">
        <v>3930</v>
      </c>
      <c r="M2915" s="141" t="s">
        <v>383</v>
      </c>
      <c r="N2915" s="364" t="s">
        <v>6118</v>
      </c>
      <c r="O2915" s="3" t="s">
        <v>1382</v>
      </c>
      <c r="P2915" s="7" t="s">
        <v>1354</v>
      </c>
      <c r="Q2915" s="3" t="s">
        <v>1195</v>
      </c>
      <c r="R2915" s="260">
        <v>12</v>
      </c>
      <c r="S2915" s="261">
        <v>3213.92</v>
      </c>
      <c r="T2915" s="254">
        <f t="shared" si="429"/>
        <v>38567.040000000001</v>
      </c>
      <c r="U2915" s="83">
        <f t="shared" si="428"/>
        <v>43195.084800000004</v>
      </c>
      <c r="V2915" s="9" t="s">
        <v>1341</v>
      </c>
      <c r="W2915" s="153" t="s">
        <v>1410</v>
      </c>
      <c r="X2915" s="244"/>
    </row>
    <row r="2916" spans="1:24" s="226" customFormat="1" ht="102">
      <c r="A2916" s="9" t="s">
        <v>8689</v>
      </c>
      <c r="B2916" s="3" t="s">
        <v>1332</v>
      </c>
      <c r="C2916" s="193" t="s">
        <v>6065</v>
      </c>
      <c r="D2916" s="214" t="s">
        <v>6066</v>
      </c>
      <c r="E2916" s="255" t="s">
        <v>6069</v>
      </c>
      <c r="F2916" s="244"/>
      <c r="G2916" s="162" t="s">
        <v>384</v>
      </c>
      <c r="H2916" s="242">
        <v>0</v>
      </c>
      <c r="I2916" s="34">
        <v>470000000</v>
      </c>
      <c r="J2916" s="21" t="s">
        <v>1330</v>
      </c>
      <c r="K2916" s="17" t="s">
        <v>1647</v>
      </c>
      <c r="L2916" s="236" t="s">
        <v>3930</v>
      </c>
      <c r="M2916" s="141" t="s">
        <v>383</v>
      </c>
      <c r="N2916" s="364" t="s">
        <v>6118</v>
      </c>
      <c r="O2916" s="3" t="s">
        <v>1382</v>
      </c>
      <c r="P2916" s="7" t="s">
        <v>1354</v>
      </c>
      <c r="Q2916" s="3" t="s">
        <v>1195</v>
      </c>
      <c r="R2916" s="260">
        <v>20</v>
      </c>
      <c r="S2916" s="261">
        <v>1146</v>
      </c>
      <c r="T2916" s="254">
        <f t="shared" si="429"/>
        <v>22920</v>
      </c>
      <c r="U2916" s="83">
        <f t="shared" si="428"/>
        <v>25670.400000000001</v>
      </c>
      <c r="V2916" s="9" t="s">
        <v>1341</v>
      </c>
      <c r="W2916" s="153" t="s">
        <v>1410</v>
      </c>
      <c r="X2916" s="244"/>
    </row>
    <row r="2917" spans="1:24" s="226" customFormat="1" ht="102">
      <c r="A2917" s="9" t="s">
        <v>8690</v>
      </c>
      <c r="B2917" s="3" t="s">
        <v>1332</v>
      </c>
      <c r="C2917" s="193" t="s">
        <v>4096</v>
      </c>
      <c r="D2917" s="214" t="s">
        <v>6066</v>
      </c>
      <c r="E2917" s="255" t="s">
        <v>6070</v>
      </c>
      <c r="F2917" s="244"/>
      <c r="G2917" s="162" t="s">
        <v>384</v>
      </c>
      <c r="H2917" s="242">
        <v>0</v>
      </c>
      <c r="I2917" s="34">
        <v>470000000</v>
      </c>
      <c r="J2917" s="21" t="s">
        <v>1330</v>
      </c>
      <c r="K2917" s="17" t="s">
        <v>1647</v>
      </c>
      <c r="L2917" s="236" t="s">
        <v>3930</v>
      </c>
      <c r="M2917" s="141" t="s">
        <v>383</v>
      </c>
      <c r="N2917" s="364" t="s">
        <v>6118</v>
      </c>
      <c r="O2917" s="3" t="s">
        <v>1382</v>
      </c>
      <c r="P2917" s="7" t="s">
        <v>1354</v>
      </c>
      <c r="Q2917" s="3" t="s">
        <v>1195</v>
      </c>
      <c r="R2917" s="260">
        <v>24</v>
      </c>
      <c r="S2917" s="261">
        <v>3936.63</v>
      </c>
      <c r="T2917" s="254">
        <f t="shared" si="429"/>
        <v>94479.12</v>
      </c>
      <c r="U2917" s="83">
        <f t="shared" si="428"/>
        <v>105816.61440000001</v>
      </c>
      <c r="V2917" s="9" t="s">
        <v>1341</v>
      </c>
      <c r="W2917" s="153" t="s">
        <v>1410</v>
      </c>
      <c r="X2917" s="244"/>
    </row>
    <row r="2918" spans="1:24" s="226" customFormat="1" ht="102">
      <c r="A2918" s="9" t="s">
        <v>8691</v>
      </c>
      <c r="B2918" s="3" t="s">
        <v>1332</v>
      </c>
      <c r="C2918" s="193" t="s">
        <v>6071</v>
      </c>
      <c r="D2918" s="214" t="s">
        <v>6066</v>
      </c>
      <c r="E2918" s="255" t="s">
        <v>6072</v>
      </c>
      <c r="F2918" s="244"/>
      <c r="G2918" s="162" t="s">
        <v>384</v>
      </c>
      <c r="H2918" s="242">
        <v>0</v>
      </c>
      <c r="I2918" s="34">
        <v>470000000</v>
      </c>
      <c r="J2918" s="21" t="s">
        <v>1330</v>
      </c>
      <c r="K2918" s="17" t="s">
        <v>1647</v>
      </c>
      <c r="L2918" s="236" t="s">
        <v>3930</v>
      </c>
      <c r="M2918" s="141" t="s">
        <v>383</v>
      </c>
      <c r="N2918" s="364" t="s">
        <v>6118</v>
      </c>
      <c r="O2918" s="3" t="s">
        <v>1382</v>
      </c>
      <c r="P2918" s="7" t="s">
        <v>1354</v>
      </c>
      <c r="Q2918" s="3" t="s">
        <v>1195</v>
      </c>
      <c r="R2918" s="260">
        <v>24</v>
      </c>
      <c r="S2918" s="261">
        <v>5003.41</v>
      </c>
      <c r="T2918" s="254">
        <f t="shared" si="429"/>
        <v>120081.84</v>
      </c>
      <c r="U2918" s="83">
        <f t="shared" si="428"/>
        <v>134491.66080000001</v>
      </c>
      <c r="V2918" s="9" t="s">
        <v>1341</v>
      </c>
      <c r="W2918" s="153" t="s">
        <v>1410</v>
      </c>
      <c r="X2918" s="244"/>
    </row>
    <row r="2919" spans="1:24" s="226" customFormat="1" ht="102">
      <c r="A2919" s="9" t="s">
        <v>8692</v>
      </c>
      <c r="B2919" s="3" t="s">
        <v>1332</v>
      </c>
      <c r="C2919" s="193" t="s">
        <v>6073</v>
      </c>
      <c r="D2919" s="214" t="s">
        <v>6066</v>
      </c>
      <c r="E2919" s="255" t="s">
        <v>6074</v>
      </c>
      <c r="F2919" s="244"/>
      <c r="G2919" s="162" t="s">
        <v>384</v>
      </c>
      <c r="H2919" s="242">
        <v>0</v>
      </c>
      <c r="I2919" s="34">
        <v>470000000</v>
      </c>
      <c r="J2919" s="21" t="s">
        <v>1330</v>
      </c>
      <c r="K2919" s="17" t="s">
        <v>1647</v>
      </c>
      <c r="L2919" s="236" t="s">
        <v>3930</v>
      </c>
      <c r="M2919" s="141" t="s">
        <v>383</v>
      </c>
      <c r="N2919" s="364" t="s">
        <v>6118</v>
      </c>
      <c r="O2919" s="3" t="s">
        <v>1382</v>
      </c>
      <c r="P2919" s="7" t="s">
        <v>1354</v>
      </c>
      <c r="Q2919" s="3" t="s">
        <v>1195</v>
      </c>
      <c r="R2919" s="260">
        <v>48</v>
      </c>
      <c r="S2919" s="261">
        <v>5500</v>
      </c>
      <c r="T2919" s="254">
        <f t="shared" si="429"/>
        <v>264000</v>
      </c>
      <c r="U2919" s="83">
        <f t="shared" si="428"/>
        <v>295680</v>
      </c>
      <c r="V2919" s="9" t="s">
        <v>1341</v>
      </c>
      <c r="W2919" s="153" t="s">
        <v>1410</v>
      </c>
      <c r="X2919" s="244"/>
    </row>
    <row r="2920" spans="1:24" s="226" customFormat="1" ht="102">
      <c r="A2920" s="9" t="s">
        <v>8693</v>
      </c>
      <c r="B2920" s="3" t="s">
        <v>1332</v>
      </c>
      <c r="C2920" s="193" t="s">
        <v>6075</v>
      </c>
      <c r="D2920" s="214" t="s">
        <v>6066</v>
      </c>
      <c r="E2920" s="255" t="s">
        <v>6076</v>
      </c>
      <c r="F2920" s="244"/>
      <c r="G2920" s="162" t="s">
        <v>384</v>
      </c>
      <c r="H2920" s="242">
        <v>0</v>
      </c>
      <c r="I2920" s="34">
        <v>470000000</v>
      </c>
      <c r="J2920" s="21" t="s">
        <v>1330</v>
      </c>
      <c r="K2920" s="17" t="s">
        <v>1647</v>
      </c>
      <c r="L2920" s="236" t="s">
        <v>3930</v>
      </c>
      <c r="M2920" s="141" t="s">
        <v>383</v>
      </c>
      <c r="N2920" s="364" t="s">
        <v>6118</v>
      </c>
      <c r="O2920" s="3" t="s">
        <v>1382</v>
      </c>
      <c r="P2920" s="7" t="s">
        <v>1354</v>
      </c>
      <c r="Q2920" s="3" t="s">
        <v>1195</v>
      </c>
      <c r="R2920" s="260">
        <v>12</v>
      </c>
      <c r="S2920" s="261">
        <v>7822.93</v>
      </c>
      <c r="T2920" s="254">
        <f t="shared" si="429"/>
        <v>93875.16</v>
      </c>
      <c r="U2920" s="83">
        <f t="shared" si="428"/>
        <v>105140.17920000001</v>
      </c>
      <c r="V2920" s="9" t="s">
        <v>1341</v>
      </c>
      <c r="W2920" s="153" t="s">
        <v>1410</v>
      </c>
      <c r="X2920" s="244"/>
    </row>
    <row r="2921" spans="1:24" s="226" customFormat="1" ht="102">
      <c r="A2921" s="9" t="s">
        <v>8694</v>
      </c>
      <c r="B2921" s="3" t="s">
        <v>1332</v>
      </c>
      <c r="C2921" s="193" t="s">
        <v>6077</v>
      </c>
      <c r="D2921" s="214" t="s">
        <v>6066</v>
      </c>
      <c r="E2921" s="255" t="s">
        <v>6078</v>
      </c>
      <c r="F2921" s="244"/>
      <c r="G2921" s="162" t="s">
        <v>384</v>
      </c>
      <c r="H2921" s="242">
        <v>0</v>
      </c>
      <c r="I2921" s="34">
        <v>470000000</v>
      </c>
      <c r="J2921" s="21" t="s">
        <v>1330</v>
      </c>
      <c r="K2921" s="17" t="s">
        <v>1647</v>
      </c>
      <c r="L2921" s="236" t="s">
        <v>3930</v>
      </c>
      <c r="M2921" s="141" t="s">
        <v>383</v>
      </c>
      <c r="N2921" s="364" t="s">
        <v>6118</v>
      </c>
      <c r="O2921" s="3" t="s">
        <v>1382</v>
      </c>
      <c r="P2921" s="7" t="s">
        <v>1354</v>
      </c>
      <c r="Q2921" s="3" t="s">
        <v>1195</v>
      </c>
      <c r="R2921" s="260">
        <v>24</v>
      </c>
      <c r="S2921" s="261">
        <v>1184.3</v>
      </c>
      <c r="T2921" s="254">
        <f t="shared" si="429"/>
        <v>28423.199999999997</v>
      </c>
      <c r="U2921" s="83">
        <f t="shared" si="428"/>
        <v>31833.984</v>
      </c>
      <c r="V2921" s="9" t="s">
        <v>1341</v>
      </c>
      <c r="W2921" s="153" t="s">
        <v>1410</v>
      </c>
      <c r="X2921" s="244"/>
    </row>
    <row r="2922" spans="1:24" s="226" customFormat="1" ht="102">
      <c r="A2922" s="9" t="s">
        <v>8695</v>
      </c>
      <c r="B2922" s="3" t="s">
        <v>1332</v>
      </c>
      <c r="C2922" s="193" t="s">
        <v>6079</v>
      </c>
      <c r="D2922" s="214" t="s">
        <v>6066</v>
      </c>
      <c r="E2922" s="255" t="s">
        <v>6080</v>
      </c>
      <c r="F2922" s="244"/>
      <c r="G2922" s="162" t="s">
        <v>384</v>
      </c>
      <c r="H2922" s="242">
        <v>0</v>
      </c>
      <c r="I2922" s="34">
        <v>470000000</v>
      </c>
      <c r="J2922" s="21" t="s">
        <v>1330</v>
      </c>
      <c r="K2922" s="17" t="s">
        <v>1647</v>
      </c>
      <c r="L2922" s="236" t="s">
        <v>3930</v>
      </c>
      <c r="M2922" s="141" t="s">
        <v>383</v>
      </c>
      <c r="N2922" s="364" t="s">
        <v>6118</v>
      </c>
      <c r="O2922" s="3" t="s">
        <v>1382</v>
      </c>
      <c r="P2922" s="7" t="s">
        <v>1354</v>
      </c>
      <c r="Q2922" s="3" t="s">
        <v>1195</v>
      </c>
      <c r="R2922" s="260">
        <v>24</v>
      </c>
      <c r="S2922" s="261">
        <v>1713.58</v>
      </c>
      <c r="T2922" s="254">
        <f t="shared" si="429"/>
        <v>41125.919999999998</v>
      </c>
      <c r="U2922" s="83">
        <f t="shared" ref="U2922:U2969" si="504">T2922*1.12</f>
        <v>46061.030400000003</v>
      </c>
      <c r="V2922" s="9" t="s">
        <v>1341</v>
      </c>
      <c r="W2922" s="153" t="s">
        <v>1410</v>
      </c>
      <c r="X2922" s="244"/>
    </row>
    <row r="2923" spans="1:24" s="226" customFormat="1" ht="102">
      <c r="A2923" s="9" t="s">
        <v>8696</v>
      </c>
      <c r="B2923" s="3" t="s">
        <v>1332</v>
      </c>
      <c r="C2923" s="193" t="s">
        <v>6081</v>
      </c>
      <c r="D2923" s="214" t="s">
        <v>6066</v>
      </c>
      <c r="E2923" s="255" t="s">
        <v>6082</v>
      </c>
      <c r="F2923" s="244"/>
      <c r="G2923" s="162" t="s">
        <v>384</v>
      </c>
      <c r="H2923" s="242">
        <v>0</v>
      </c>
      <c r="I2923" s="34">
        <v>470000000</v>
      </c>
      <c r="J2923" s="21" t="s">
        <v>1330</v>
      </c>
      <c r="K2923" s="17" t="s">
        <v>1647</v>
      </c>
      <c r="L2923" s="236" t="s">
        <v>3930</v>
      </c>
      <c r="M2923" s="141" t="s">
        <v>383</v>
      </c>
      <c r="N2923" s="364" t="s">
        <v>6118</v>
      </c>
      <c r="O2923" s="3" t="s">
        <v>1382</v>
      </c>
      <c r="P2923" s="7" t="s">
        <v>1354</v>
      </c>
      <c r="Q2923" s="3" t="s">
        <v>1195</v>
      </c>
      <c r="R2923" s="260">
        <v>20</v>
      </c>
      <c r="S2923" s="261">
        <v>2237.14</v>
      </c>
      <c r="T2923" s="254">
        <f t="shared" si="429"/>
        <v>44742.799999999996</v>
      </c>
      <c r="U2923" s="83">
        <f t="shared" si="504"/>
        <v>50111.936000000002</v>
      </c>
      <c r="V2923" s="9" t="s">
        <v>1341</v>
      </c>
      <c r="W2923" s="153" t="s">
        <v>1410</v>
      </c>
      <c r="X2923" s="244"/>
    </row>
    <row r="2924" spans="1:24" s="226" customFormat="1" ht="102">
      <c r="A2924" s="9" t="s">
        <v>8697</v>
      </c>
      <c r="B2924" s="3" t="s">
        <v>1332</v>
      </c>
      <c r="C2924" s="193" t="s">
        <v>6083</v>
      </c>
      <c r="D2924" s="214" t="s">
        <v>6066</v>
      </c>
      <c r="E2924" s="255" t="s">
        <v>6084</v>
      </c>
      <c r="F2924" s="244"/>
      <c r="G2924" s="162" t="s">
        <v>384</v>
      </c>
      <c r="H2924" s="242">
        <v>0</v>
      </c>
      <c r="I2924" s="34">
        <v>470000000</v>
      </c>
      <c r="J2924" s="21" t="s">
        <v>1330</v>
      </c>
      <c r="K2924" s="17" t="s">
        <v>1647</v>
      </c>
      <c r="L2924" s="236" t="s">
        <v>3930</v>
      </c>
      <c r="M2924" s="141" t="s">
        <v>383</v>
      </c>
      <c r="N2924" s="364" t="s">
        <v>6118</v>
      </c>
      <c r="O2924" s="3" t="s">
        <v>1382</v>
      </c>
      <c r="P2924" s="7" t="s">
        <v>1354</v>
      </c>
      <c r="Q2924" s="3" t="s">
        <v>1195</v>
      </c>
      <c r="R2924" s="260">
        <v>30</v>
      </c>
      <c r="S2924" s="261">
        <v>3074.85</v>
      </c>
      <c r="T2924" s="254">
        <f t="shared" si="429"/>
        <v>92245.5</v>
      </c>
      <c r="U2924" s="83">
        <f t="shared" si="504"/>
        <v>103314.96</v>
      </c>
      <c r="V2924" s="9" t="s">
        <v>1341</v>
      </c>
      <c r="W2924" s="153" t="s">
        <v>1410</v>
      </c>
      <c r="X2924" s="244"/>
    </row>
    <row r="2925" spans="1:24" s="226" customFormat="1" ht="102">
      <c r="A2925" s="9" t="s">
        <v>8698</v>
      </c>
      <c r="B2925" s="3" t="s">
        <v>1332</v>
      </c>
      <c r="C2925" s="193" t="s">
        <v>6085</v>
      </c>
      <c r="D2925" s="214" t="s">
        <v>6066</v>
      </c>
      <c r="E2925" s="255" t="s">
        <v>6086</v>
      </c>
      <c r="F2925" s="244"/>
      <c r="G2925" s="162" t="s">
        <v>384</v>
      </c>
      <c r="H2925" s="242">
        <v>0</v>
      </c>
      <c r="I2925" s="34">
        <v>470000000</v>
      </c>
      <c r="J2925" s="21" t="s">
        <v>1330</v>
      </c>
      <c r="K2925" s="17" t="s">
        <v>1647</v>
      </c>
      <c r="L2925" s="236" t="s">
        <v>3930</v>
      </c>
      <c r="M2925" s="141" t="s">
        <v>383</v>
      </c>
      <c r="N2925" s="364" t="s">
        <v>6118</v>
      </c>
      <c r="O2925" s="3" t="s">
        <v>1382</v>
      </c>
      <c r="P2925" s="7" t="s">
        <v>1354</v>
      </c>
      <c r="Q2925" s="3" t="s">
        <v>1195</v>
      </c>
      <c r="R2925" s="260">
        <v>24</v>
      </c>
      <c r="S2925" s="261">
        <v>3369.29</v>
      </c>
      <c r="T2925" s="254">
        <f t="shared" si="429"/>
        <v>80862.959999999992</v>
      </c>
      <c r="U2925" s="83">
        <f t="shared" si="504"/>
        <v>90566.515199999994</v>
      </c>
      <c r="V2925" s="9" t="s">
        <v>1341</v>
      </c>
      <c r="W2925" s="153" t="s">
        <v>1410</v>
      </c>
      <c r="X2925" s="244"/>
    </row>
    <row r="2926" spans="1:24" s="226" customFormat="1" ht="102">
      <c r="A2926" s="9" t="s">
        <v>8699</v>
      </c>
      <c r="B2926" s="3" t="s">
        <v>1332</v>
      </c>
      <c r="C2926" s="193" t="s">
        <v>4096</v>
      </c>
      <c r="D2926" s="214" t="s">
        <v>6066</v>
      </c>
      <c r="E2926" s="255" t="s">
        <v>6087</v>
      </c>
      <c r="F2926" s="244"/>
      <c r="G2926" s="162" t="s">
        <v>384</v>
      </c>
      <c r="H2926" s="242">
        <v>0</v>
      </c>
      <c r="I2926" s="34">
        <v>470000000</v>
      </c>
      <c r="J2926" s="21" t="s">
        <v>1330</v>
      </c>
      <c r="K2926" s="17" t="s">
        <v>1647</v>
      </c>
      <c r="L2926" s="236" t="s">
        <v>3930</v>
      </c>
      <c r="M2926" s="141" t="s">
        <v>383</v>
      </c>
      <c r="N2926" s="364" t="s">
        <v>6118</v>
      </c>
      <c r="O2926" s="3" t="s">
        <v>1382</v>
      </c>
      <c r="P2926" s="7" t="s">
        <v>1354</v>
      </c>
      <c r="Q2926" s="3" t="s">
        <v>1195</v>
      </c>
      <c r="R2926" s="260">
        <v>30</v>
      </c>
      <c r="S2926" s="261">
        <v>4775.66</v>
      </c>
      <c r="T2926" s="254">
        <f t="shared" si="429"/>
        <v>143269.79999999999</v>
      </c>
      <c r="U2926" s="83">
        <f t="shared" si="504"/>
        <v>160462.17600000001</v>
      </c>
      <c r="V2926" s="9" t="s">
        <v>1341</v>
      </c>
      <c r="W2926" s="153" t="s">
        <v>1410</v>
      </c>
      <c r="X2926" s="244"/>
    </row>
    <row r="2927" spans="1:24" s="226" customFormat="1" ht="102">
      <c r="A2927" s="9" t="s">
        <v>8700</v>
      </c>
      <c r="B2927" s="3" t="s">
        <v>1332</v>
      </c>
      <c r="C2927" s="193" t="s">
        <v>6073</v>
      </c>
      <c r="D2927" s="214" t="s">
        <v>6066</v>
      </c>
      <c r="E2927" s="255" t="s">
        <v>6088</v>
      </c>
      <c r="F2927" s="244"/>
      <c r="G2927" s="162" t="s">
        <v>384</v>
      </c>
      <c r="H2927" s="242">
        <v>0</v>
      </c>
      <c r="I2927" s="34">
        <v>470000000</v>
      </c>
      <c r="J2927" s="21" t="s">
        <v>1330</v>
      </c>
      <c r="K2927" s="17" t="s">
        <v>1647</v>
      </c>
      <c r="L2927" s="236" t="s">
        <v>3930</v>
      </c>
      <c r="M2927" s="141" t="s">
        <v>383</v>
      </c>
      <c r="N2927" s="364" t="s">
        <v>6118</v>
      </c>
      <c r="O2927" s="3" t="s">
        <v>1382</v>
      </c>
      <c r="P2927" s="7" t="s">
        <v>1354</v>
      </c>
      <c r="Q2927" s="3" t="s">
        <v>1195</v>
      </c>
      <c r="R2927" s="260">
        <v>48</v>
      </c>
      <c r="S2927" s="261">
        <v>5898.71</v>
      </c>
      <c r="T2927" s="254">
        <f t="shared" si="429"/>
        <v>283138.08</v>
      </c>
      <c r="U2927" s="83">
        <f t="shared" si="504"/>
        <v>317114.64960000006</v>
      </c>
      <c r="V2927" s="9" t="s">
        <v>1341</v>
      </c>
      <c r="W2927" s="153" t="s">
        <v>1410</v>
      </c>
      <c r="X2927" s="244"/>
    </row>
    <row r="2928" spans="1:24" s="226" customFormat="1" ht="102">
      <c r="A2928" s="9" t="s">
        <v>8701</v>
      </c>
      <c r="B2928" s="3" t="s">
        <v>1332</v>
      </c>
      <c r="C2928" s="193" t="s">
        <v>6089</v>
      </c>
      <c r="D2928" s="214" t="s">
        <v>6090</v>
      </c>
      <c r="E2928" s="255" t="s">
        <v>6091</v>
      </c>
      <c r="F2928" s="244"/>
      <c r="G2928" s="162" t="s">
        <v>384</v>
      </c>
      <c r="H2928" s="242">
        <v>0</v>
      </c>
      <c r="I2928" s="34">
        <v>470000000</v>
      </c>
      <c r="J2928" s="21" t="s">
        <v>1330</v>
      </c>
      <c r="K2928" s="17" t="s">
        <v>1647</v>
      </c>
      <c r="L2928" s="236" t="s">
        <v>3930</v>
      </c>
      <c r="M2928" s="141" t="s">
        <v>383</v>
      </c>
      <c r="N2928" s="364" t="s">
        <v>6118</v>
      </c>
      <c r="O2928" s="3" t="s">
        <v>1382</v>
      </c>
      <c r="P2928" s="7" t="s">
        <v>1354</v>
      </c>
      <c r="Q2928" s="3" t="s">
        <v>1195</v>
      </c>
      <c r="R2928" s="260">
        <v>48</v>
      </c>
      <c r="S2928" s="261">
        <v>4652.47</v>
      </c>
      <c r="T2928" s="254">
        <f t="shared" si="429"/>
        <v>223318.56</v>
      </c>
      <c r="U2928" s="83">
        <f t="shared" si="504"/>
        <v>250116.78720000002</v>
      </c>
      <c r="V2928" s="9" t="s">
        <v>1341</v>
      </c>
      <c r="W2928" s="153" t="s">
        <v>1410</v>
      </c>
      <c r="X2928" s="244"/>
    </row>
    <row r="2929" spans="1:24" s="226" customFormat="1" ht="102">
      <c r="A2929" s="9" t="s">
        <v>8702</v>
      </c>
      <c r="B2929" s="3" t="s">
        <v>1332</v>
      </c>
      <c r="C2929" s="193" t="s">
        <v>6092</v>
      </c>
      <c r="D2929" s="214" t="s">
        <v>6093</v>
      </c>
      <c r="E2929" s="255">
        <v>22218</v>
      </c>
      <c r="F2929" s="244"/>
      <c r="G2929" s="162" t="s">
        <v>384</v>
      </c>
      <c r="H2929" s="242">
        <v>0</v>
      </c>
      <c r="I2929" s="34">
        <v>470000000</v>
      </c>
      <c r="J2929" s="21" t="s">
        <v>1330</v>
      </c>
      <c r="K2929" s="17" t="s">
        <v>1647</v>
      </c>
      <c r="L2929" s="236" t="s">
        <v>3930</v>
      </c>
      <c r="M2929" s="141" t="s">
        <v>383</v>
      </c>
      <c r="N2929" s="364" t="s">
        <v>6118</v>
      </c>
      <c r="O2929" s="3" t="s">
        <v>1382</v>
      </c>
      <c r="P2929" s="7" t="s">
        <v>1354</v>
      </c>
      <c r="Q2929" s="3" t="s">
        <v>1195</v>
      </c>
      <c r="R2929" s="260">
        <v>24</v>
      </c>
      <c r="S2929" s="261">
        <v>51587.87</v>
      </c>
      <c r="T2929" s="254">
        <f t="shared" si="429"/>
        <v>1238108.8800000001</v>
      </c>
      <c r="U2929" s="83">
        <f t="shared" si="504"/>
        <v>1386681.9456000002</v>
      </c>
      <c r="V2929" s="9" t="s">
        <v>1341</v>
      </c>
      <c r="W2929" s="153" t="s">
        <v>1410</v>
      </c>
      <c r="X2929" s="244"/>
    </row>
    <row r="2930" spans="1:24" s="226" customFormat="1" ht="102">
      <c r="A2930" s="9" t="s">
        <v>8703</v>
      </c>
      <c r="B2930" s="3" t="s">
        <v>1332</v>
      </c>
      <c r="C2930" s="193" t="s">
        <v>6079</v>
      </c>
      <c r="D2930" s="214" t="s">
        <v>6066</v>
      </c>
      <c r="E2930" s="255">
        <v>27509</v>
      </c>
      <c r="F2930" s="244"/>
      <c r="G2930" s="162" t="s">
        <v>384</v>
      </c>
      <c r="H2930" s="242">
        <v>0</v>
      </c>
      <c r="I2930" s="34">
        <v>470000000</v>
      </c>
      <c r="J2930" s="21" t="s">
        <v>1330</v>
      </c>
      <c r="K2930" s="17" t="s">
        <v>1647</v>
      </c>
      <c r="L2930" s="236" t="s">
        <v>3930</v>
      </c>
      <c r="M2930" s="141" t="s">
        <v>383</v>
      </c>
      <c r="N2930" s="364" t="s">
        <v>6118</v>
      </c>
      <c r="O2930" s="3" t="s">
        <v>1382</v>
      </c>
      <c r="P2930" s="7" t="s">
        <v>1354</v>
      </c>
      <c r="Q2930" s="3" t="s">
        <v>1195</v>
      </c>
      <c r="R2930" s="158">
        <v>24</v>
      </c>
      <c r="S2930" s="261">
        <v>1575.45</v>
      </c>
      <c r="T2930" s="254">
        <f t="shared" si="429"/>
        <v>37810.800000000003</v>
      </c>
      <c r="U2930" s="83">
        <f t="shared" si="504"/>
        <v>42348.096000000005</v>
      </c>
      <c r="V2930" s="9" t="s">
        <v>1341</v>
      </c>
      <c r="W2930" s="153" t="s">
        <v>1410</v>
      </c>
      <c r="X2930" s="244"/>
    </row>
    <row r="2931" spans="1:24" s="226" customFormat="1" ht="102">
      <c r="A2931" s="9" t="s">
        <v>8704</v>
      </c>
      <c r="B2931" s="3" t="s">
        <v>1332</v>
      </c>
      <c r="C2931" s="193" t="s">
        <v>4098</v>
      </c>
      <c r="D2931" s="214" t="s">
        <v>6059</v>
      </c>
      <c r="E2931" s="255">
        <v>50411</v>
      </c>
      <c r="F2931" s="244"/>
      <c r="G2931" s="162" t="s">
        <v>384</v>
      </c>
      <c r="H2931" s="242">
        <v>0</v>
      </c>
      <c r="I2931" s="34">
        <v>470000000</v>
      </c>
      <c r="J2931" s="21" t="s">
        <v>1330</v>
      </c>
      <c r="K2931" s="17" t="s">
        <v>1647</v>
      </c>
      <c r="L2931" s="236" t="s">
        <v>3930</v>
      </c>
      <c r="M2931" s="141" t="s">
        <v>383</v>
      </c>
      <c r="N2931" s="364" t="s">
        <v>6118</v>
      </c>
      <c r="O2931" s="3" t="s">
        <v>1382</v>
      </c>
      <c r="P2931" s="7" t="s">
        <v>1354</v>
      </c>
      <c r="Q2931" s="3" t="s">
        <v>1195</v>
      </c>
      <c r="R2931" s="260">
        <v>12</v>
      </c>
      <c r="S2931" s="261">
        <v>5432.59</v>
      </c>
      <c r="T2931" s="254">
        <f t="shared" si="429"/>
        <v>65191.08</v>
      </c>
      <c r="U2931" s="83">
        <f t="shared" si="504"/>
        <v>73014.009600000005</v>
      </c>
      <c r="V2931" s="9" t="s">
        <v>1341</v>
      </c>
      <c r="W2931" s="153" t="s">
        <v>1410</v>
      </c>
      <c r="X2931" s="244"/>
    </row>
    <row r="2932" spans="1:24" s="226" customFormat="1" ht="102">
      <c r="A2932" s="9" t="s">
        <v>8705</v>
      </c>
      <c r="B2932" s="3" t="s">
        <v>1332</v>
      </c>
      <c r="C2932" s="193" t="s">
        <v>4098</v>
      </c>
      <c r="D2932" s="214" t="s">
        <v>6059</v>
      </c>
      <c r="E2932" s="255" t="s">
        <v>6094</v>
      </c>
      <c r="F2932" s="244"/>
      <c r="G2932" s="162" t="s">
        <v>384</v>
      </c>
      <c r="H2932" s="242">
        <v>0</v>
      </c>
      <c r="I2932" s="34">
        <v>470000000</v>
      </c>
      <c r="J2932" s="21" t="s">
        <v>1330</v>
      </c>
      <c r="K2932" s="17" t="s">
        <v>1647</v>
      </c>
      <c r="L2932" s="236" t="s">
        <v>3930</v>
      </c>
      <c r="M2932" s="141" t="s">
        <v>383</v>
      </c>
      <c r="N2932" s="364" t="s">
        <v>6118</v>
      </c>
      <c r="O2932" s="3" t="s">
        <v>1382</v>
      </c>
      <c r="P2932" s="7" t="s">
        <v>1354</v>
      </c>
      <c r="Q2932" s="3" t="s">
        <v>1195</v>
      </c>
      <c r="R2932" s="260">
        <v>12</v>
      </c>
      <c r="S2932" s="261">
        <v>4800</v>
      </c>
      <c r="T2932" s="254">
        <f t="shared" ref="T2932:T2942" si="505">R2932*S2932</f>
        <v>57600</v>
      </c>
      <c r="U2932" s="83">
        <f t="shared" si="504"/>
        <v>64512.000000000007</v>
      </c>
      <c r="V2932" s="9" t="s">
        <v>1341</v>
      </c>
      <c r="W2932" s="153" t="s">
        <v>1410</v>
      </c>
      <c r="X2932" s="244"/>
    </row>
    <row r="2933" spans="1:24" s="226" customFormat="1" ht="102">
      <c r="A2933" s="9" t="s">
        <v>8706</v>
      </c>
      <c r="B2933" s="3" t="s">
        <v>1332</v>
      </c>
      <c r="C2933" s="193" t="s">
        <v>6092</v>
      </c>
      <c r="D2933" s="214" t="s">
        <v>6093</v>
      </c>
      <c r="E2933" s="255">
        <v>53518</v>
      </c>
      <c r="F2933" s="244"/>
      <c r="G2933" s="162" t="s">
        <v>384</v>
      </c>
      <c r="H2933" s="242">
        <v>0</v>
      </c>
      <c r="I2933" s="34">
        <v>470000000</v>
      </c>
      <c r="J2933" s="21" t="s">
        <v>1330</v>
      </c>
      <c r="K2933" s="17" t="s">
        <v>1647</v>
      </c>
      <c r="L2933" s="236" t="s">
        <v>3930</v>
      </c>
      <c r="M2933" s="141" t="s">
        <v>383</v>
      </c>
      <c r="N2933" s="364" t="s">
        <v>6118</v>
      </c>
      <c r="O2933" s="3" t="s">
        <v>1382</v>
      </c>
      <c r="P2933" s="7" t="s">
        <v>1354</v>
      </c>
      <c r="Q2933" s="3" t="s">
        <v>1195</v>
      </c>
      <c r="R2933" s="260">
        <v>16</v>
      </c>
      <c r="S2933" s="261">
        <v>7953.31</v>
      </c>
      <c r="T2933" s="254">
        <f t="shared" si="505"/>
        <v>127252.96</v>
      </c>
      <c r="U2933" s="83">
        <f t="shared" si="504"/>
        <v>142523.31520000001</v>
      </c>
      <c r="V2933" s="9" t="s">
        <v>1341</v>
      </c>
      <c r="W2933" s="153" t="s">
        <v>1410</v>
      </c>
      <c r="X2933" s="244"/>
    </row>
    <row r="2934" spans="1:24" s="226" customFormat="1" ht="102">
      <c r="A2934" s="9" t="s">
        <v>8707</v>
      </c>
      <c r="B2934" s="3" t="s">
        <v>1332</v>
      </c>
      <c r="C2934" s="193" t="s">
        <v>6095</v>
      </c>
      <c r="D2934" s="214" t="s">
        <v>6066</v>
      </c>
      <c r="E2934" s="274" t="s">
        <v>6096</v>
      </c>
      <c r="F2934" s="244"/>
      <c r="G2934" s="162" t="s">
        <v>384</v>
      </c>
      <c r="H2934" s="242">
        <v>0</v>
      </c>
      <c r="I2934" s="34">
        <v>470000000</v>
      </c>
      <c r="J2934" s="21" t="s">
        <v>1330</v>
      </c>
      <c r="K2934" s="17" t="s">
        <v>1647</v>
      </c>
      <c r="L2934" s="236" t="s">
        <v>3930</v>
      </c>
      <c r="M2934" s="141" t="s">
        <v>383</v>
      </c>
      <c r="N2934" s="364" t="s">
        <v>6118</v>
      </c>
      <c r="O2934" s="3" t="s">
        <v>1382</v>
      </c>
      <c r="P2934" s="7" t="s">
        <v>1354</v>
      </c>
      <c r="Q2934" s="3" t="s">
        <v>1195</v>
      </c>
      <c r="R2934" s="260">
        <v>12</v>
      </c>
      <c r="S2934" s="261">
        <v>1116</v>
      </c>
      <c r="T2934" s="254">
        <f t="shared" si="505"/>
        <v>13392</v>
      </c>
      <c r="U2934" s="83">
        <f t="shared" si="504"/>
        <v>14999.04</v>
      </c>
      <c r="V2934" s="9" t="s">
        <v>1341</v>
      </c>
      <c r="W2934" s="153" t="s">
        <v>1410</v>
      </c>
      <c r="X2934" s="244"/>
    </row>
    <row r="2935" spans="1:24" s="226" customFormat="1" ht="102">
      <c r="A2935" s="9" t="s">
        <v>8708</v>
      </c>
      <c r="B2935" s="3" t="s">
        <v>1332</v>
      </c>
      <c r="C2935" s="193" t="s">
        <v>6079</v>
      </c>
      <c r="D2935" s="214" t="s">
        <v>6066</v>
      </c>
      <c r="E2935" s="255" t="s">
        <v>6097</v>
      </c>
      <c r="F2935" s="244"/>
      <c r="G2935" s="162" t="s">
        <v>384</v>
      </c>
      <c r="H2935" s="242">
        <v>0</v>
      </c>
      <c r="I2935" s="34">
        <v>470000000</v>
      </c>
      <c r="J2935" s="21" t="s">
        <v>1330</v>
      </c>
      <c r="K2935" s="17" t="s">
        <v>1647</v>
      </c>
      <c r="L2935" s="236" t="s">
        <v>3930</v>
      </c>
      <c r="M2935" s="141" t="s">
        <v>383</v>
      </c>
      <c r="N2935" s="364" t="s">
        <v>6118</v>
      </c>
      <c r="O2935" s="3" t="s">
        <v>1382</v>
      </c>
      <c r="P2935" s="7" t="s">
        <v>1354</v>
      </c>
      <c r="Q2935" s="3" t="s">
        <v>1195</v>
      </c>
      <c r="R2935" s="260">
        <v>10</v>
      </c>
      <c r="S2935" s="261">
        <v>1521.13</v>
      </c>
      <c r="T2935" s="254">
        <f t="shared" si="505"/>
        <v>15211.300000000001</v>
      </c>
      <c r="U2935" s="83">
        <f t="shared" si="504"/>
        <v>17036.656000000003</v>
      </c>
      <c r="V2935" s="9" t="s">
        <v>1341</v>
      </c>
      <c r="W2935" s="153" t="s">
        <v>1410</v>
      </c>
      <c r="X2935" s="244"/>
    </row>
    <row r="2936" spans="1:24" s="226" customFormat="1" ht="102">
      <c r="A2936" s="9" t="s">
        <v>8709</v>
      </c>
      <c r="B2936" s="3" t="s">
        <v>1332</v>
      </c>
      <c r="C2936" s="237"/>
      <c r="D2936" s="214" t="s">
        <v>6059</v>
      </c>
      <c r="E2936" s="255" t="s">
        <v>6098</v>
      </c>
      <c r="F2936" s="244"/>
      <c r="G2936" s="162" t="s">
        <v>384</v>
      </c>
      <c r="H2936" s="242">
        <v>0</v>
      </c>
      <c r="I2936" s="34">
        <v>470000000</v>
      </c>
      <c r="J2936" s="21" t="s">
        <v>1330</v>
      </c>
      <c r="K2936" s="17" t="s">
        <v>1647</v>
      </c>
      <c r="L2936" s="236" t="s">
        <v>3930</v>
      </c>
      <c r="M2936" s="141" t="s">
        <v>383</v>
      </c>
      <c r="N2936" s="364" t="s">
        <v>6118</v>
      </c>
      <c r="O2936" s="3" t="s">
        <v>1382</v>
      </c>
      <c r="P2936" s="7" t="s">
        <v>1354</v>
      </c>
      <c r="Q2936" s="3" t="s">
        <v>1195</v>
      </c>
      <c r="R2936" s="260">
        <v>8</v>
      </c>
      <c r="S2936" s="261">
        <v>77512.19</v>
      </c>
      <c r="T2936" s="254">
        <f t="shared" si="505"/>
        <v>620097.52</v>
      </c>
      <c r="U2936" s="83">
        <f t="shared" si="504"/>
        <v>694509.22240000009</v>
      </c>
      <c r="V2936" s="9" t="s">
        <v>1341</v>
      </c>
      <c r="W2936" s="153" t="s">
        <v>1410</v>
      </c>
      <c r="X2936" s="244"/>
    </row>
    <row r="2937" spans="1:24" s="226" customFormat="1" ht="102">
      <c r="A2937" s="9" t="s">
        <v>8710</v>
      </c>
      <c r="B2937" s="3" t="s">
        <v>1332</v>
      </c>
      <c r="C2937" s="193" t="s">
        <v>4096</v>
      </c>
      <c r="D2937" s="214" t="s">
        <v>6066</v>
      </c>
      <c r="E2937" s="255" t="s">
        <v>6099</v>
      </c>
      <c r="F2937" s="244"/>
      <c r="G2937" s="162" t="s">
        <v>384</v>
      </c>
      <c r="H2937" s="242">
        <v>0</v>
      </c>
      <c r="I2937" s="34">
        <v>470000000</v>
      </c>
      <c r="J2937" s="21" t="s">
        <v>1330</v>
      </c>
      <c r="K2937" s="17" t="s">
        <v>1647</v>
      </c>
      <c r="L2937" s="236" t="s">
        <v>3930</v>
      </c>
      <c r="M2937" s="141" t="s">
        <v>383</v>
      </c>
      <c r="N2937" s="364" t="s">
        <v>6118</v>
      </c>
      <c r="O2937" s="3" t="s">
        <v>1382</v>
      </c>
      <c r="P2937" s="7" t="s">
        <v>1354</v>
      </c>
      <c r="Q2937" s="3" t="s">
        <v>1195</v>
      </c>
      <c r="R2937" s="260">
        <v>12</v>
      </c>
      <c r="S2937" s="261">
        <v>1380</v>
      </c>
      <c r="T2937" s="254">
        <f t="shared" si="505"/>
        <v>16560</v>
      </c>
      <c r="U2937" s="83">
        <f t="shared" si="504"/>
        <v>18547.2</v>
      </c>
      <c r="V2937" s="9" t="s">
        <v>1341</v>
      </c>
      <c r="W2937" s="153" t="s">
        <v>1410</v>
      </c>
      <c r="X2937" s="244"/>
    </row>
    <row r="2938" spans="1:24" s="226" customFormat="1" ht="102">
      <c r="A2938" s="9" t="s">
        <v>8711</v>
      </c>
      <c r="B2938" s="3" t="s">
        <v>1332</v>
      </c>
      <c r="C2938" s="193" t="s">
        <v>6073</v>
      </c>
      <c r="D2938" s="214" t="s">
        <v>6066</v>
      </c>
      <c r="E2938" s="275">
        <v>32615</v>
      </c>
      <c r="F2938" s="244"/>
      <c r="G2938" s="162" t="s">
        <v>384</v>
      </c>
      <c r="H2938" s="242">
        <v>0</v>
      </c>
      <c r="I2938" s="34">
        <v>470000000</v>
      </c>
      <c r="J2938" s="21" t="s">
        <v>1330</v>
      </c>
      <c r="K2938" s="17" t="s">
        <v>1647</v>
      </c>
      <c r="L2938" s="236" t="s">
        <v>3930</v>
      </c>
      <c r="M2938" s="141" t="s">
        <v>383</v>
      </c>
      <c r="N2938" s="364" t="s">
        <v>6118</v>
      </c>
      <c r="O2938" s="3" t="s">
        <v>1382</v>
      </c>
      <c r="P2938" s="7" t="s">
        <v>1354</v>
      </c>
      <c r="Q2938" s="3" t="s">
        <v>1195</v>
      </c>
      <c r="R2938" s="158">
        <v>40</v>
      </c>
      <c r="S2938" s="261">
        <v>12386.3</v>
      </c>
      <c r="T2938" s="254">
        <f t="shared" si="505"/>
        <v>495452</v>
      </c>
      <c r="U2938" s="83">
        <f t="shared" si="504"/>
        <v>554906.24000000011</v>
      </c>
      <c r="V2938" s="9" t="s">
        <v>1341</v>
      </c>
      <c r="W2938" s="153" t="s">
        <v>1410</v>
      </c>
      <c r="X2938" s="244"/>
    </row>
    <row r="2939" spans="1:24" s="226" customFormat="1" ht="102">
      <c r="A2939" s="9" t="s">
        <v>8712</v>
      </c>
      <c r="B2939" s="3" t="s">
        <v>1332</v>
      </c>
      <c r="C2939" s="193" t="s">
        <v>6100</v>
      </c>
      <c r="D2939" s="214" t="s">
        <v>6101</v>
      </c>
      <c r="E2939" s="275" t="s">
        <v>6102</v>
      </c>
      <c r="F2939" s="244"/>
      <c r="G2939" s="162" t="s">
        <v>384</v>
      </c>
      <c r="H2939" s="242">
        <v>0</v>
      </c>
      <c r="I2939" s="34">
        <v>470000000</v>
      </c>
      <c r="J2939" s="21" t="s">
        <v>1330</v>
      </c>
      <c r="K2939" s="17" t="s">
        <v>1647</v>
      </c>
      <c r="L2939" s="236" t="s">
        <v>3930</v>
      </c>
      <c r="M2939" s="141" t="s">
        <v>383</v>
      </c>
      <c r="N2939" s="364" t="s">
        <v>6118</v>
      </c>
      <c r="O2939" s="3" t="s">
        <v>1382</v>
      </c>
      <c r="P2939" s="7" t="s">
        <v>1354</v>
      </c>
      <c r="Q2939" s="3" t="s">
        <v>1195</v>
      </c>
      <c r="R2939" s="158">
        <v>12</v>
      </c>
      <c r="S2939" s="261">
        <v>5470</v>
      </c>
      <c r="T2939" s="254">
        <f t="shared" si="505"/>
        <v>65640</v>
      </c>
      <c r="U2939" s="83">
        <f t="shared" si="504"/>
        <v>73516.800000000003</v>
      </c>
      <c r="V2939" s="9" t="s">
        <v>1341</v>
      </c>
      <c r="W2939" s="153" t="s">
        <v>1410</v>
      </c>
      <c r="X2939" s="244"/>
    </row>
    <row r="2940" spans="1:24" s="226" customFormat="1" ht="102">
      <c r="A2940" s="9" t="s">
        <v>8713</v>
      </c>
      <c r="B2940" s="3" t="s">
        <v>1332</v>
      </c>
      <c r="C2940" s="193" t="s">
        <v>6103</v>
      </c>
      <c r="D2940" s="214" t="s">
        <v>6066</v>
      </c>
      <c r="E2940" s="275">
        <v>502207</v>
      </c>
      <c r="F2940" s="244"/>
      <c r="G2940" s="162" t="s">
        <v>384</v>
      </c>
      <c r="H2940" s="242">
        <v>0</v>
      </c>
      <c r="I2940" s="34">
        <v>470000000</v>
      </c>
      <c r="J2940" s="21" t="s">
        <v>1330</v>
      </c>
      <c r="K2940" s="17" t="s">
        <v>1647</v>
      </c>
      <c r="L2940" s="236" t="s">
        <v>3930</v>
      </c>
      <c r="M2940" s="141" t="s">
        <v>383</v>
      </c>
      <c r="N2940" s="364" t="s">
        <v>6118</v>
      </c>
      <c r="O2940" s="3" t="s">
        <v>1382</v>
      </c>
      <c r="P2940" s="7" t="s">
        <v>1354</v>
      </c>
      <c r="Q2940" s="3" t="s">
        <v>1195</v>
      </c>
      <c r="R2940" s="158">
        <v>72</v>
      </c>
      <c r="S2940" s="261">
        <v>350</v>
      </c>
      <c r="T2940" s="254">
        <f t="shared" si="505"/>
        <v>25200</v>
      </c>
      <c r="U2940" s="83">
        <f t="shared" si="504"/>
        <v>28224.000000000004</v>
      </c>
      <c r="V2940" s="9" t="s">
        <v>1341</v>
      </c>
      <c r="W2940" s="153" t="s">
        <v>1410</v>
      </c>
      <c r="X2940" s="244"/>
    </row>
    <row r="2941" spans="1:24" s="226" customFormat="1" ht="102">
      <c r="A2941" s="9" t="s">
        <v>8714</v>
      </c>
      <c r="B2941" s="3" t="s">
        <v>1332</v>
      </c>
      <c r="C2941" s="193" t="s">
        <v>6104</v>
      </c>
      <c r="D2941" s="214" t="s">
        <v>6066</v>
      </c>
      <c r="E2941" s="275">
        <v>102304</v>
      </c>
      <c r="F2941" s="244"/>
      <c r="G2941" s="162" t="s">
        <v>384</v>
      </c>
      <c r="H2941" s="242">
        <v>0</v>
      </c>
      <c r="I2941" s="34">
        <v>470000000</v>
      </c>
      <c r="J2941" s="21" t="s">
        <v>1330</v>
      </c>
      <c r="K2941" s="17" t="s">
        <v>1647</v>
      </c>
      <c r="L2941" s="236" t="s">
        <v>3930</v>
      </c>
      <c r="M2941" s="141" t="s">
        <v>383</v>
      </c>
      <c r="N2941" s="364" t="s">
        <v>6118</v>
      </c>
      <c r="O2941" s="3" t="s">
        <v>1382</v>
      </c>
      <c r="P2941" s="7" t="s">
        <v>1354</v>
      </c>
      <c r="Q2941" s="3" t="s">
        <v>1195</v>
      </c>
      <c r="R2941" s="158">
        <v>60</v>
      </c>
      <c r="S2941" s="261">
        <v>306</v>
      </c>
      <c r="T2941" s="254">
        <f t="shared" si="505"/>
        <v>18360</v>
      </c>
      <c r="U2941" s="83">
        <f t="shared" si="504"/>
        <v>20563.2</v>
      </c>
      <c r="V2941" s="9" t="s">
        <v>1341</v>
      </c>
      <c r="W2941" s="153" t="s">
        <v>1410</v>
      </c>
      <c r="X2941" s="244"/>
    </row>
    <row r="2942" spans="1:24" s="226" customFormat="1" ht="102">
      <c r="A2942" s="9" t="s">
        <v>8715</v>
      </c>
      <c r="B2942" s="3" t="s">
        <v>1332</v>
      </c>
      <c r="C2942" s="193" t="s">
        <v>6065</v>
      </c>
      <c r="D2942" s="214" t="s">
        <v>6066</v>
      </c>
      <c r="E2942" s="275">
        <v>32612</v>
      </c>
      <c r="F2942" s="244"/>
      <c r="G2942" s="162" t="s">
        <v>384</v>
      </c>
      <c r="H2942" s="242">
        <v>0</v>
      </c>
      <c r="I2942" s="34">
        <v>470000000</v>
      </c>
      <c r="J2942" s="21" t="s">
        <v>1330</v>
      </c>
      <c r="K2942" s="17" t="s">
        <v>1647</v>
      </c>
      <c r="L2942" s="236" t="s">
        <v>3930</v>
      </c>
      <c r="M2942" s="141" t="s">
        <v>383</v>
      </c>
      <c r="N2942" s="364" t="s">
        <v>6118</v>
      </c>
      <c r="O2942" s="3" t="s">
        <v>1382</v>
      </c>
      <c r="P2942" s="7" t="s">
        <v>1354</v>
      </c>
      <c r="Q2942" s="3" t="s">
        <v>1195</v>
      </c>
      <c r="R2942" s="158">
        <v>30</v>
      </c>
      <c r="S2942" s="261">
        <v>2980</v>
      </c>
      <c r="T2942" s="254">
        <f t="shared" si="505"/>
        <v>89400</v>
      </c>
      <c r="U2942" s="83">
        <f t="shared" si="504"/>
        <v>100128.00000000001</v>
      </c>
      <c r="V2942" s="9" t="s">
        <v>1341</v>
      </c>
      <c r="W2942" s="153" t="s">
        <v>1410</v>
      </c>
      <c r="X2942" s="244"/>
    </row>
    <row r="2943" spans="1:24" s="145" customFormat="1" ht="114.75" customHeight="1">
      <c r="A2943" s="9" t="s">
        <v>8716</v>
      </c>
      <c r="B2943" s="1" t="s">
        <v>1332</v>
      </c>
      <c r="C2943" s="16" t="s">
        <v>2119</v>
      </c>
      <c r="D2943" s="16" t="s">
        <v>2120</v>
      </c>
      <c r="E2943" s="16" t="s">
        <v>2121</v>
      </c>
      <c r="F2943" s="138" t="s">
        <v>2122</v>
      </c>
      <c r="G2943" s="138" t="s">
        <v>385</v>
      </c>
      <c r="H2943" s="139">
        <v>0.8</v>
      </c>
      <c r="I2943" s="138">
        <v>470000000</v>
      </c>
      <c r="J2943" s="21" t="s">
        <v>1330</v>
      </c>
      <c r="K2943" s="140" t="s">
        <v>1339</v>
      </c>
      <c r="L2943" s="138" t="s">
        <v>2123</v>
      </c>
      <c r="M2943" s="141" t="s">
        <v>383</v>
      </c>
      <c r="N2943" s="365" t="s">
        <v>2124</v>
      </c>
      <c r="O2943" s="138" t="s">
        <v>2125</v>
      </c>
      <c r="P2943" s="7" t="s">
        <v>1349</v>
      </c>
      <c r="Q2943" s="3" t="s">
        <v>1348</v>
      </c>
      <c r="R2943" s="142">
        <v>1897</v>
      </c>
      <c r="S2943" s="143">
        <v>9120</v>
      </c>
      <c r="T2943" s="144">
        <f t="shared" si="211"/>
        <v>17300640</v>
      </c>
      <c r="U2943" s="144">
        <f t="shared" si="504"/>
        <v>19376716.800000001</v>
      </c>
      <c r="V2943" s="140" t="s">
        <v>1331</v>
      </c>
      <c r="W2943" s="148" t="s">
        <v>1410</v>
      </c>
      <c r="X2943" s="15"/>
    </row>
    <row r="2944" spans="1:24" s="145" customFormat="1" ht="114.75" customHeight="1">
      <c r="A2944" s="9" t="s">
        <v>8717</v>
      </c>
      <c r="B2944" s="1" t="s">
        <v>1332</v>
      </c>
      <c r="C2944" s="16" t="s">
        <v>2119</v>
      </c>
      <c r="D2944" s="16" t="s">
        <v>2120</v>
      </c>
      <c r="E2944" s="16" t="s">
        <v>2121</v>
      </c>
      <c r="F2944" s="138" t="s">
        <v>2126</v>
      </c>
      <c r="G2944" s="138" t="s">
        <v>385</v>
      </c>
      <c r="H2944" s="139">
        <v>0.8</v>
      </c>
      <c r="I2944" s="138">
        <v>470000000</v>
      </c>
      <c r="J2944" s="21" t="s">
        <v>1330</v>
      </c>
      <c r="K2944" s="140" t="s">
        <v>1339</v>
      </c>
      <c r="L2944" s="138" t="s">
        <v>2123</v>
      </c>
      <c r="M2944" s="141" t="s">
        <v>383</v>
      </c>
      <c r="N2944" s="365" t="s">
        <v>2124</v>
      </c>
      <c r="O2944" s="138" t="s">
        <v>2127</v>
      </c>
      <c r="P2944" s="7" t="s">
        <v>1349</v>
      </c>
      <c r="Q2944" s="3" t="s">
        <v>1348</v>
      </c>
      <c r="R2944" s="146">
        <v>237</v>
      </c>
      <c r="S2944" s="143">
        <v>8985</v>
      </c>
      <c r="T2944" s="144">
        <f t="shared" si="211"/>
        <v>2129445</v>
      </c>
      <c r="U2944" s="144">
        <f t="shared" si="504"/>
        <v>2384978.4000000004</v>
      </c>
      <c r="V2944" s="140" t="s">
        <v>1331</v>
      </c>
      <c r="W2944" s="153" t="s">
        <v>1410</v>
      </c>
      <c r="X2944" s="15"/>
    </row>
    <row r="2945" spans="1:24" s="145" customFormat="1" ht="114.75" customHeight="1">
      <c r="A2945" s="9" t="s">
        <v>8718</v>
      </c>
      <c r="B2945" s="1" t="s">
        <v>1332</v>
      </c>
      <c r="C2945" s="16" t="s">
        <v>2128</v>
      </c>
      <c r="D2945" s="16" t="s">
        <v>2129</v>
      </c>
      <c r="E2945" s="16" t="s">
        <v>2130</v>
      </c>
      <c r="F2945" s="138" t="s">
        <v>2131</v>
      </c>
      <c r="G2945" s="138" t="s">
        <v>385</v>
      </c>
      <c r="H2945" s="139">
        <v>0.8</v>
      </c>
      <c r="I2945" s="138">
        <v>470000000</v>
      </c>
      <c r="J2945" s="21" t="s">
        <v>1330</v>
      </c>
      <c r="K2945" s="140" t="s">
        <v>1339</v>
      </c>
      <c r="L2945" s="138" t="s">
        <v>2123</v>
      </c>
      <c r="M2945" s="141" t="s">
        <v>383</v>
      </c>
      <c r="N2945" s="365" t="s">
        <v>2124</v>
      </c>
      <c r="O2945" s="138" t="s">
        <v>2127</v>
      </c>
      <c r="P2945" s="7" t="s">
        <v>1349</v>
      </c>
      <c r="Q2945" s="3" t="s">
        <v>1348</v>
      </c>
      <c r="R2945" s="146">
        <v>150</v>
      </c>
      <c r="S2945" s="143">
        <v>8184</v>
      </c>
      <c r="T2945" s="144">
        <f t="shared" si="211"/>
        <v>1227600</v>
      </c>
      <c r="U2945" s="144">
        <f t="shared" si="504"/>
        <v>1374912.0000000002</v>
      </c>
      <c r="V2945" s="140" t="s">
        <v>1331</v>
      </c>
      <c r="W2945" s="148" t="s">
        <v>1410</v>
      </c>
      <c r="X2945" s="15"/>
    </row>
    <row r="2946" spans="1:24" s="145" customFormat="1" ht="267.75" customHeight="1">
      <c r="A2946" s="9" t="s">
        <v>8719</v>
      </c>
      <c r="B2946" s="1" t="s">
        <v>1332</v>
      </c>
      <c r="C2946" s="16" t="s">
        <v>2132</v>
      </c>
      <c r="D2946" s="16" t="s">
        <v>2120</v>
      </c>
      <c r="E2946" s="16" t="s">
        <v>2133</v>
      </c>
      <c r="F2946" s="276" t="s">
        <v>2134</v>
      </c>
      <c r="G2946" s="138" t="s">
        <v>385</v>
      </c>
      <c r="H2946" s="139">
        <v>0.8</v>
      </c>
      <c r="I2946" s="138">
        <v>470000000</v>
      </c>
      <c r="J2946" s="21" t="s">
        <v>1330</v>
      </c>
      <c r="K2946" s="147" t="s">
        <v>2135</v>
      </c>
      <c r="L2946" s="138" t="s">
        <v>2123</v>
      </c>
      <c r="M2946" s="141" t="s">
        <v>383</v>
      </c>
      <c r="N2946" s="360" t="s">
        <v>8876</v>
      </c>
      <c r="O2946" s="138" t="s">
        <v>2127</v>
      </c>
      <c r="P2946" s="7" t="s">
        <v>1349</v>
      </c>
      <c r="Q2946" s="3" t="s">
        <v>1348</v>
      </c>
      <c r="R2946" s="277">
        <v>759</v>
      </c>
      <c r="S2946" s="278">
        <v>17000</v>
      </c>
      <c r="T2946" s="144">
        <f t="shared" si="211"/>
        <v>12903000</v>
      </c>
      <c r="U2946" s="144">
        <f t="shared" si="504"/>
        <v>14451360.000000002</v>
      </c>
      <c r="V2946" s="140" t="s">
        <v>1331</v>
      </c>
      <c r="W2946" s="153" t="s">
        <v>1410</v>
      </c>
      <c r="X2946" s="15"/>
    </row>
    <row r="2947" spans="1:24" s="145" customFormat="1" ht="114.75" customHeight="1">
      <c r="A2947" s="9" t="s">
        <v>8720</v>
      </c>
      <c r="B2947" s="1" t="s">
        <v>1332</v>
      </c>
      <c r="C2947" s="16" t="s">
        <v>2132</v>
      </c>
      <c r="D2947" s="16" t="s">
        <v>2120</v>
      </c>
      <c r="E2947" s="16" t="s">
        <v>2133</v>
      </c>
      <c r="F2947" s="149" t="s">
        <v>2136</v>
      </c>
      <c r="G2947" s="138" t="s">
        <v>385</v>
      </c>
      <c r="H2947" s="139">
        <v>0.8</v>
      </c>
      <c r="I2947" s="138">
        <v>470000000</v>
      </c>
      <c r="J2947" s="21" t="s">
        <v>1330</v>
      </c>
      <c r="K2947" s="147" t="s">
        <v>2135</v>
      </c>
      <c r="L2947" s="138" t="s">
        <v>2123</v>
      </c>
      <c r="M2947" s="141" t="s">
        <v>383</v>
      </c>
      <c r="N2947" s="360" t="s">
        <v>8875</v>
      </c>
      <c r="O2947" s="138" t="s">
        <v>2127</v>
      </c>
      <c r="P2947" s="7" t="s">
        <v>1349</v>
      </c>
      <c r="Q2947" s="3" t="s">
        <v>1348</v>
      </c>
      <c r="R2947" s="146">
        <v>95</v>
      </c>
      <c r="S2947" s="142">
        <v>17800</v>
      </c>
      <c r="T2947" s="144">
        <f t="shared" si="211"/>
        <v>1691000</v>
      </c>
      <c r="U2947" s="144">
        <f t="shared" si="504"/>
        <v>1893920.0000000002</v>
      </c>
      <c r="V2947" s="140" t="s">
        <v>1331</v>
      </c>
      <c r="W2947" s="148" t="s">
        <v>1410</v>
      </c>
      <c r="X2947" s="15"/>
    </row>
    <row r="2948" spans="1:24" s="145" customFormat="1" ht="191.25" customHeight="1">
      <c r="A2948" s="9" t="s">
        <v>8721</v>
      </c>
      <c r="B2948" s="1" t="s">
        <v>1332</v>
      </c>
      <c r="C2948" s="16" t="s">
        <v>2128</v>
      </c>
      <c r="D2948" s="16" t="s">
        <v>2129</v>
      </c>
      <c r="E2948" s="16" t="s">
        <v>2130</v>
      </c>
      <c r="F2948" s="279" t="s">
        <v>2137</v>
      </c>
      <c r="G2948" s="138" t="s">
        <v>385</v>
      </c>
      <c r="H2948" s="139">
        <v>0.8</v>
      </c>
      <c r="I2948" s="138">
        <v>470000000</v>
      </c>
      <c r="J2948" s="21" t="s">
        <v>1330</v>
      </c>
      <c r="K2948" s="147" t="s">
        <v>2135</v>
      </c>
      <c r="L2948" s="138" t="s">
        <v>2123</v>
      </c>
      <c r="M2948" s="141" t="s">
        <v>383</v>
      </c>
      <c r="N2948" s="360" t="s">
        <v>8875</v>
      </c>
      <c r="O2948" s="138" t="s">
        <v>2127</v>
      </c>
      <c r="P2948" s="7" t="s">
        <v>1349</v>
      </c>
      <c r="Q2948" s="3" t="s">
        <v>1348</v>
      </c>
      <c r="R2948" s="146">
        <v>60</v>
      </c>
      <c r="S2948" s="184">
        <v>10700</v>
      </c>
      <c r="T2948" s="302">
        <v>0</v>
      </c>
      <c r="U2948" s="302">
        <v>0</v>
      </c>
      <c r="V2948" s="140" t="s">
        <v>1331</v>
      </c>
      <c r="W2948" s="153" t="s">
        <v>1410</v>
      </c>
      <c r="X2948" s="15">
        <v>11.14</v>
      </c>
    </row>
    <row r="2949" spans="1:24" s="145" customFormat="1" ht="191.25" customHeight="1">
      <c r="A2949" s="9" t="s">
        <v>9572</v>
      </c>
      <c r="B2949" s="1" t="s">
        <v>1332</v>
      </c>
      <c r="C2949" s="16" t="s">
        <v>2128</v>
      </c>
      <c r="D2949" s="16" t="s">
        <v>2129</v>
      </c>
      <c r="E2949" s="16" t="s">
        <v>2130</v>
      </c>
      <c r="F2949" s="279" t="s">
        <v>2137</v>
      </c>
      <c r="G2949" s="138" t="s">
        <v>385</v>
      </c>
      <c r="H2949" s="139">
        <v>0.8</v>
      </c>
      <c r="I2949" s="138">
        <v>470000000</v>
      </c>
      <c r="J2949" s="21" t="s">
        <v>1330</v>
      </c>
      <c r="K2949" s="147" t="s">
        <v>9573</v>
      </c>
      <c r="L2949" s="138" t="s">
        <v>2123</v>
      </c>
      <c r="M2949" s="141" t="s">
        <v>383</v>
      </c>
      <c r="N2949" s="360" t="s">
        <v>8876</v>
      </c>
      <c r="O2949" s="138" t="s">
        <v>2127</v>
      </c>
      <c r="P2949" s="7" t="s">
        <v>1349</v>
      </c>
      <c r="Q2949" s="3" t="s">
        <v>1348</v>
      </c>
      <c r="R2949" s="146">
        <v>60</v>
      </c>
      <c r="S2949" s="184">
        <v>10700</v>
      </c>
      <c r="T2949" s="144">
        <f>R2949*S2949</f>
        <v>642000</v>
      </c>
      <c r="U2949" s="144">
        <f>T2949*1.12</f>
        <v>719040.00000000012</v>
      </c>
      <c r="V2949" s="140" t="s">
        <v>1331</v>
      </c>
      <c r="W2949" s="153" t="s">
        <v>1410</v>
      </c>
      <c r="X2949" s="15"/>
    </row>
    <row r="2950" spans="1:24" s="145" customFormat="1" ht="114.75" customHeight="1">
      <c r="A2950" s="9" t="s">
        <v>8722</v>
      </c>
      <c r="B2950" s="1" t="s">
        <v>1332</v>
      </c>
      <c r="C2950" s="16" t="s">
        <v>2138</v>
      </c>
      <c r="D2950" s="16" t="s">
        <v>2139</v>
      </c>
      <c r="E2950" s="16" t="s">
        <v>2140</v>
      </c>
      <c r="F2950" s="280" t="s">
        <v>2141</v>
      </c>
      <c r="G2950" s="138" t="s">
        <v>384</v>
      </c>
      <c r="H2950" s="139">
        <v>0.8</v>
      </c>
      <c r="I2950" s="138">
        <v>470000000</v>
      </c>
      <c r="J2950" s="21" t="s">
        <v>1330</v>
      </c>
      <c r="K2950" s="147" t="s">
        <v>2135</v>
      </c>
      <c r="L2950" s="138" t="s">
        <v>2123</v>
      </c>
      <c r="M2950" s="141" t="s">
        <v>383</v>
      </c>
      <c r="N2950" s="360" t="s">
        <v>8875</v>
      </c>
      <c r="O2950" s="138" t="s">
        <v>2127</v>
      </c>
      <c r="P2950" s="7" t="s">
        <v>1349</v>
      </c>
      <c r="Q2950" s="3" t="s">
        <v>1348</v>
      </c>
      <c r="R2950" s="146">
        <v>99</v>
      </c>
      <c r="S2950" s="184">
        <v>9800</v>
      </c>
      <c r="T2950" s="304">
        <v>0</v>
      </c>
      <c r="U2950" s="304">
        <f t="shared" ref="U2950" si="506">T2950*1.12</f>
        <v>0</v>
      </c>
      <c r="V2950" s="140" t="s">
        <v>1331</v>
      </c>
      <c r="W2950" s="148" t="s">
        <v>1410</v>
      </c>
      <c r="X2950" s="15">
        <v>11.14</v>
      </c>
    </row>
    <row r="2951" spans="1:24" s="145" customFormat="1" ht="114.75" customHeight="1">
      <c r="A2951" s="9" t="s">
        <v>9574</v>
      </c>
      <c r="B2951" s="1" t="s">
        <v>1332</v>
      </c>
      <c r="C2951" s="16" t="s">
        <v>2138</v>
      </c>
      <c r="D2951" s="16" t="s">
        <v>2139</v>
      </c>
      <c r="E2951" s="16" t="s">
        <v>2140</v>
      </c>
      <c r="F2951" s="280" t="s">
        <v>2141</v>
      </c>
      <c r="G2951" s="138" t="s">
        <v>384</v>
      </c>
      <c r="H2951" s="139">
        <v>0.8</v>
      </c>
      <c r="I2951" s="138">
        <v>470000000</v>
      </c>
      <c r="J2951" s="21" t="s">
        <v>1330</v>
      </c>
      <c r="K2951" s="147" t="s">
        <v>9575</v>
      </c>
      <c r="L2951" s="138" t="s">
        <v>2123</v>
      </c>
      <c r="M2951" s="141" t="s">
        <v>383</v>
      </c>
      <c r="N2951" s="360" t="s">
        <v>8876</v>
      </c>
      <c r="O2951" s="138" t="s">
        <v>2127</v>
      </c>
      <c r="P2951" s="7" t="s">
        <v>1349</v>
      </c>
      <c r="Q2951" s="3" t="s">
        <v>1348</v>
      </c>
      <c r="R2951" s="146">
        <v>99</v>
      </c>
      <c r="S2951" s="184">
        <v>9800</v>
      </c>
      <c r="T2951" s="304">
        <v>0</v>
      </c>
      <c r="U2951" s="304">
        <f t="shared" ref="U2951" si="507">T2951*1.12</f>
        <v>0</v>
      </c>
      <c r="V2951" s="140" t="s">
        <v>1331</v>
      </c>
      <c r="W2951" s="148" t="s">
        <v>1410</v>
      </c>
      <c r="X2951" s="15">
        <v>11</v>
      </c>
    </row>
    <row r="2952" spans="1:24" s="145" customFormat="1" ht="114.75" customHeight="1">
      <c r="A2952" s="9" t="s">
        <v>10471</v>
      </c>
      <c r="B2952" s="1" t="s">
        <v>1332</v>
      </c>
      <c r="C2952" s="16" t="s">
        <v>2138</v>
      </c>
      <c r="D2952" s="16" t="s">
        <v>2139</v>
      </c>
      <c r="E2952" s="16" t="s">
        <v>2140</v>
      </c>
      <c r="F2952" s="280" t="s">
        <v>2141</v>
      </c>
      <c r="G2952" s="138" t="s">
        <v>384</v>
      </c>
      <c r="H2952" s="139">
        <v>0.8</v>
      </c>
      <c r="I2952" s="138">
        <v>470000000</v>
      </c>
      <c r="J2952" s="21" t="s">
        <v>1330</v>
      </c>
      <c r="K2952" s="147" t="s">
        <v>3035</v>
      </c>
      <c r="L2952" s="138" t="s">
        <v>2123</v>
      </c>
      <c r="M2952" s="141" t="s">
        <v>383</v>
      </c>
      <c r="N2952" s="360" t="s">
        <v>8876</v>
      </c>
      <c r="O2952" s="138" t="s">
        <v>2127</v>
      </c>
      <c r="P2952" s="7" t="s">
        <v>1349</v>
      </c>
      <c r="Q2952" s="3" t="s">
        <v>1348</v>
      </c>
      <c r="R2952" s="146">
        <v>99</v>
      </c>
      <c r="S2952" s="184">
        <v>9800</v>
      </c>
      <c r="T2952" s="144">
        <f>R2952*S2952</f>
        <v>970200</v>
      </c>
      <c r="U2952" s="144">
        <f>T2952*1.12</f>
        <v>1086624</v>
      </c>
      <c r="V2952" s="140" t="s">
        <v>1331</v>
      </c>
      <c r="W2952" s="148" t="s">
        <v>1410</v>
      </c>
      <c r="X2952" s="15"/>
    </row>
    <row r="2953" spans="1:24" s="145" customFormat="1" ht="140.25" customHeight="1">
      <c r="A2953" s="9" t="s">
        <v>8723</v>
      </c>
      <c r="B2953" s="1" t="s">
        <v>1332</v>
      </c>
      <c r="C2953" s="16" t="s">
        <v>2142</v>
      </c>
      <c r="D2953" s="16" t="s">
        <v>2139</v>
      </c>
      <c r="E2953" s="16" t="s">
        <v>2143</v>
      </c>
      <c r="F2953" s="281" t="s">
        <v>2144</v>
      </c>
      <c r="G2953" s="138" t="s">
        <v>384</v>
      </c>
      <c r="H2953" s="139">
        <v>0.8</v>
      </c>
      <c r="I2953" s="138">
        <v>470000000</v>
      </c>
      <c r="J2953" s="21" t="s">
        <v>1330</v>
      </c>
      <c r="K2953" s="147" t="s">
        <v>2135</v>
      </c>
      <c r="L2953" s="138" t="s">
        <v>2123</v>
      </c>
      <c r="M2953" s="141" t="s">
        <v>383</v>
      </c>
      <c r="N2953" s="360" t="s">
        <v>8875</v>
      </c>
      <c r="O2953" s="138" t="s">
        <v>2127</v>
      </c>
      <c r="P2953" s="7" t="s">
        <v>1349</v>
      </c>
      <c r="Q2953" s="3" t="s">
        <v>1348</v>
      </c>
      <c r="R2953" s="146">
        <v>40</v>
      </c>
      <c r="S2953" s="184">
        <v>14800</v>
      </c>
      <c r="T2953" s="302">
        <v>0</v>
      </c>
      <c r="U2953" s="302">
        <v>0</v>
      </c>
      <c r="V2953" s="140" t="s">
        <v>1331</v>
      </c>
      <c r="W2953" s="153" t="s">
        <v>1410</v>
      </c>
      <c r="X2953" s="15">
        <v>11.14</v>
      </c>
    </row>
    <row r="2954" spans="1:24" s="145" customFormat="1" ht="140.25" customHeight="1">
      <c r="A2954" s="9" t="s">
        <v>9576</v>
      </c>
      <c r="B2954" s="1" t="s">
        <v>1332</v>
      </c>
      <c r="C2954" s="16" t="s">
        <v>2142</v>
      </c>
      <c r="D2954" s="16" t="s">
        <v>2139</v>
      </c>
      <c r="E2954" s="16" t="s">
        <v>2143</v>
      </c>
      <c r="F2954" s="281" t="s">
        <v>2144</v>
      </c>
      <c r="G2954" s="138" t="s">
        <v>384</v>
      </c>
      <c r="H2954" s="139">
        <v>0.8</v>
      </c>
      <c r="I2954" s="138">
        <v>470000000</v>
      </c>
      <c r="J2954" s="21" t="s">
        <v>1330</v>
      </c>
      <c r="K2954" s="147" t="s">
        <v>9575</v>
      </c>
      <c r="L2954" s="138" t="s">
        <v>2123</v>
      </c>
      <c r="M2954" s="141" t="s">
        <v>383</v>
      </c>
      <c r="N2954" s="360" t="s">
        <v>8876</v>
      </c>
      <c r="O2954" s="138" t="s">
        <v>2127</v>
      </c>
      <c r="P2954" s="7" t="s">
        <v>1349</v>
      </c>
      <c r="Q2954" s="3" t="s">
        <v>1348</v>
      </c>
      <c r="R2954" s="146">
        <v>40</v>
      </c>
      <c r="S2954" s="184">
        <v>14800</v>
      </c>
      <c r="T2954" s="144">
        <f>R2954*S2954</f>
        <v>592000</v>
      </c>
      <c r="U2954" s="144">
        <f>T2954*1.12</f>
        <v>663040.00000000012</v>
      </c>
      <c r="V2954" s="140" t="s">
        <v>1331</v>
      </c>
      <c r="W2954" s="153" t="s">
        <v>1410</v>
      </c>
      <c r="X2954" s="15"/>
    </row>
    <row r="2955" spans="1:24" s="145" customFormat="1" ht="114.75" customHeight="1">
      <c r="A2955" s="9" t="s">
        <v>8724</v>
      </c>
      <c r="B2955" s="1" t="s">
        <v>1332</v>
      </c>
      <c r="C2955" s="16" t="s">
        <v>2145</v>
      </c>
      <c r="D2955" s="16" t="s">
        <v>2146</v>
      </c>
      <c r="E2955" s="16" t="s">
        <v>2147</v>
      </c>
      <c r="F2955" s="282" t="s">
        <v>2148</v>
      </c>
      <c r="G2955" s="138" t="s">
        <v>384</v>
      </c>
      <c r="H2955" s="139">
        <v>0.8</v>
      </c>
      <c r="I2955" s="138">
        <v>470000000</v>
      </c>
      <c r="J2955" s="21" t="s">
        <v>1330</v>
      </c>
      <c r="K2955" s="147" t="s">
        <v>2135</v>
      </c>
      <c r="L2955" s="138" t="s">
        <v>2123</v>
      </c>
      <c r="M2955" s="141" t="s">
        <v>383</v>
      </c>
      <c r="N2955" s="360" t="s">
        <v>8875</v>
      </c>
      <c r="O2955" s="138" t="s">
        <v>2127</v>
      </c>
      <c r="P2955" s="7" t="s">
        <v>1354</v>
      </c>
      <c r="Q2955" s="3" t="s">
        <v>1195</v>
      </c>
      <c r="R2955" s="146">
        <v>99</v>
      </c>
      <c r="S2955" s="142">
        <v>2800</v>
      </c>
      <c r="T2955" s="302">
        <v>0</v>
      </c>
      <c r="U2955" s="302">
        <v>0</v>
      </c>
      <c r="V2955" s="140" t="s">
        <v>1331</v>
      </c>
      <c r="W2955" s="148" t="s">
        <v>1410</v>
      </c>
      <c r="X2955" s="15">
        <v>11.14</v>
      </c>
    </row>
    <row r="2956" spans="1:24" s="145" customFormat="1" ht="114.75" customHeight="1">
      <c r="A2956" s="9" t="s">
        <v>9577</v>
      </c>
      <c r="B2956" s="1" t="s">
        <v>1332</v>
      </c>
      <c r="C2956" s="16" t="s">
        <v>2145</v>
      </c>
      <c r="D2956" s="16" t="s">
        <v>2146</v>
      </c>
      <c r="E2956" s="16" t="s">
        <v>2147</v>
      </c>
      <c r="F2956" s="282" t="s">
        <v>2148</v>
      </c>
      <c r="G2956" s="138" t="s">
        <v>384</v>
      </c>
      <c r="H2956" s="139">
        <v>0.8</v>
      </c>
      <c r="I2956" s="138">
        <v>470000000</v>
      </c>
      <c r="J2956" s="21" t="s">
        <v>1330</v>
      </c>
      <c r="K2956" s="147" t="s">
        <v>9575</v>
      </c>
      <c r="L2956" s="138" t="s">
        <v>2123</v>
      </c>
      <c r="M2956" s="141" t="s">
        <v>383</v>
      </c>
      <c r="N2956" s="360" t="s">
        <v>8876</v>
      </c>
      <c r="O2956" s="138" t="s">
        <v>2127</v>
      </c>
      <c r="P2956" s="7" t="s">
        <v>1354</v>
      </c>
      <c r="Q2956" s="3" t="s">
        <v>1195</v>
      </c>
      <c r="R2956" s="146">
        <v>99</v>
      </c>
      <c r="S2956" s="142">
        <v>2800</v>
      </c>
      <c r="T2956" s="302">
        <v>0</v>
      </c>
      <c r="U2956" s="302">
        <v>0</v>
      </c>
      <c r="V2956" s="140" t="s">
        <v>1331</v>
      </c>
      <c r="W2956" s="148" t="s">
        <v>1410</v>
      </c>
      <c r="X2956" s="15">
        <v>11</v>
      </c>
    </row>
    <row r="2957" spans="1:24" s="145" customFormat="1" ht="114.75" customHeight="1">
      <c r="A2957" s="9" t="s">
        <v>10472</v>
      </c>
      <c r="B2957" s="1" t="s">
        <v>1332</v>
      </c>
      <c r="C2957" s="16" t="s">
        <v>2145</v>
      </c>
      <c r="D2957" s="16" t="s">
        <v>2146</v>
      </c>
      <c r="E2957" s="16" t="s">
        <v>2147</v>
      </c>
      <c r="F2957" s="282" t="s">
        <v>2148</v>
      </c>
      <c r="G2957" s="138" t="s">
        <v>384</v>
      </c>
      <c r="H2957" s="139">
        <v>0.8</v>
      </c>
      <c r="I2957" s="138">
        <v>470000000</v>
      </c>
      <c r="J2957" s="21" t="s">
        <v>1330</v>
      </c>
      <c r="K2957" s="147" t="s">
        <v>3035</v>
      </c>
      <c r="L2957" s="138" t="s">
        <v>2123</v>
      </c>
      <c r="M2957" s="141" t="s">
        <v>383</v>
      </c>
      <c r="N2957" s="360" t="s">
        <v>8876</v>
      </c>
      <c r="O2957" s="138" t="s">
        <v>2127</v>
      </c>
      <c r="P2957" s="7" t="s">
        <v>1354</v>
      </c>
      <c r="Q2957" s="3" t="s">
        <v>1195</v>
      </c>
      <c r="R2957" s="146">
        <v>99</v>
      </c>
      <c r="S2957" s="142">
        <v>2800</v>
      </c>
      <c r="T2957" s="144">
        <f>R2957*S2957</f>
        <v>277200</v>
      </c>
      <c r="U2957" s="144">
        <f>T2957*1.12</f>
        <v>310464.00000000006</v>
      </c>
      <c r="V2957" s="140" t="s">
        <v>1331</v>
      </c>
      <c r="W2957" s="148" t="s">
        <v>1410</v>
      </c>
      <c r="X2957" s="15"/>
    </row>
    <row r="2958" spans="1:24" s="145" customFormat="1" ht="114.75" customHeight="1">
      <c r="A2958" s="9" t="s">
        <v>8725</v>
      </c>
      <c r="B2958" s="1" t="s">
        <v>1332</v>
      </c>
      <c r="C2958" s="16" t="s">
        <v>2149</v>
      </c>
      <c r="D2958" s="16" t="s">
        <v>2150</v>
      </c>
      <c r="E2958" s="16" t="s">
        <v>2151</v>
      </c>
      <c r="F2958" s="280" t="s">
        <v>2152</v>
      </c>
      <c r="G2958" s="138" t="s">
        <v>384</v>
      </c>
      <c r="H2958" s="139">
        <v>0.8</v>
      </c>
      <c r="I2958" s="138">
        <v>470000000</v>
      </c>
      <c r="J2958" s="21" t="s">
        <v>1330</v>
      </c>
      <c r="K2958" s="147" t="s">
        <v>2135</v>
      </c>
      <c r="L2958" s="138" t="s">
        <v>2123</v>
      </c>
      <c r="M2958" s="141" t="s">
        <v>383</v>
      </c>
      <c r="N2958" s="360" t="s">
        <v>8875</v>
      </c>
      <c r="O2958" s="138" t="s">
        <v>2127</v>
      </c>
      <c r="P2958" s="7" t="s">
        <v>1354</v>
      </c>
      <c r="Q2958" s="3" t="s">
        <v>1195</v>
      </c>
      <c r="R2958" s="146">
        <v>99</v>
      </c>
      <c r="S2958" s="142">
        <v>1800</v>
      </c>
      <c r="T2958" s="302">
        <v>0</v>
      </c>
      <c r="U2958" s="302">
        <f t="shared" ref="U2958" si="508">T2958*1.12</f>
        <v>0</v>
      </c>
      <c r="V2958" s="140" t="s">
        <v>1331</v>
      </c>
      <c r="W2958" s="153" t="s">
        <v>1410</v>
      </c>
      <c r="X2958" s="15">
        <v>11.14</v>
      </c>
    </row>
    <row r="2959" spans="1:24" s="145" customFormat="1" ht="114.75" customHeight="1">
      <c r="A2959" s="9" t="s">
        <v>9578</v>
      </c>
      <c r="B2959" s="1" t="s">
        <v>1332</v>
      </c>
      <c r="C2959" s="16" t="s">
        <v>2149</v>
      </c>
      <c r="D2959" s="16" t="s">
        <v>2150</v>
      </c>
      <c r="E2959" s="16" t="s">
        <v>2151</v>
      </c>
      <c r="F2959" s="280" t="s">
        <v>2152</v>
      </c>
      <c r="G2959" s="138" t="s">
        <v>384</v>
      </c>
      <c r="H2959" s="139">
        <v>0.8</v>
      </c>
      <c r="I2959" s="138">
        <v>470000000</v>
      </c>
      <c r="J2959" s="21" t="s">
        <v>1330</v>
      </c>
      <c r="K2959" s="147" t="s">
        <v>9575</v>
      </c>
      <c r="L2959" s="138" t="s">
        <v>2123</v>
      </c>
      <c r="M2959" s="141" t="s">
        <v>383</v>
      </c>
      <c r="N2959" s="360" t="s">
        <v>8876</v>
      </c>
      <c r="O2959" s="138" t="s">
        <v>2127</v>
      </c>
      <c r="P2959" s="7" t="s">
        <v>1354</v>
      </c>
      <c r="Q2959" s="3" t="s">
        <v>1195</v>
      </c>
      <c r="R2959" s="146">
        <v>99</v>
      </c>
      <c r="S2959" s="142">
        <v>1800</v>
      </c>
      <c r="T2959" s="144">
        <f>R2959*S2959</f>
        <v>178200</v>
      </c>
      <c r="U2959" s="144">
        <f>T2959*1.12</f>
        <v>199584.00000000003</v>
      </c>
      <c r="V2959" s="140" t="s">
        <v>1331</v>
      </c>
      <c r="W2959" s="153" t="s">
        <v>1410</v>
      </c>
      <c r="X2959" s="15"/>
    </row>
    <row r="2960" spans="1:24" s="145" customFormat="1" ht="114.75" customHeight="1">
      <c r="A2960" s="9" t="s">
        <v>8726</v>
      </c>
      <c r="B2960" s="1" t="s">
        <v>1332</v>
      </c>
      <c r="C2960" s="16" t="s">
        <v>2153</v>
      </c>
      <c r="D2960" s="16" t="s">
        <v>2154</v>
      </c>
      <c r="E2960" s="16" t="s">
        <v>2155</v>
      </c>
      <c r="F2960" s="1" t="s">
        <v>2156</v>
      </c>
      <c r="G2960" s="138" t="s">
        <v>384</v>
      </c>
      <c r="H2960" s="139">
        <v>0.8</v>
      </c>
      <c r="I2960" s="138">
        <v>470000000</v>
      </c>
      <c r="J2960" s="21" t="s">
        <v>1330</v>
      </c>
      <c r="K2960" s="147" t="s">
        <v>2157</v>
      </c>
      <c r="L2960" s="138" t="s">
        <v>2123</v>
      </c>
      <c r="M2960" s="141" t="s">
        <v>383</v>
      </c>
      <c r="N2960" s="360" t="s">
        <v>8879</v>
      </c>
      <c r="O2960" s="138" t="s">
        <v>2127</v>
      </c>
      <c r="P2960" s="7" t="s">
        <v>1354</v>
      </c>
      <c r="Q2960" s="3" t="s">
        <v>1195</v>
      </c>
      <c r="R2960" s="146">
        <v>51</v>
      </c>
      <c r="S2960" s="150">
        <v>1607.1</v>
      </c>
      <c r="T2960" s="144">
        <f t="shared" si="211"/>
        <v>81962.099999999991</v>
      </c>
      <c r="U2960" s="144">
        <f t="shared" si="504"/>
        <v>91797.551999999996</v>
      </c>
      <c r="V2960" s="140" t="s">
        <v>1331</v>
      </c>
      <c r="W2960" s="148" t="s">
        <v>1410</v>
      </c>
      <c r="X2960" s="15"/>
    </row>
    <row r="2961" spans="1:24" s="145" customFormat="1" ht="114.75" customHeight="1">
      <c r="A2961" s="9" t="s">
        <v>8727</v>
      </c>
      <c r="B2961" s="1" t="s">
        <v>1332</v>
      </c>
      <c r="C2961" s="16" t="s">
        <v>2158</v>
      </c>
      <c r="D2961" s="16" t="s">
        <v>2159</v>
      </c>
      <c r="E2961" s="16" t="s">
        <v>2160</v>
      </c>
      <c r="F2961" s="149" t="s">
        <v>2161</v>
      </c>
      <c r="G2961" s="138" t="s">
        <v>384</v>
      </c>
      <c r="H2961" s="139">
        <v>0.8</v>
      </c>
      <c r="I2961" s="138">
        <v>470000000</v>
      </c>
      <c r="J2961" s="21" t="s">
        <v>1330</v>
      </c>
      <c r="K2961" s="147" t="s">
        <v>2157</v>
      </c>
      <c r="L2961" s="138" t="s">
        <v>2123</v>
      </c>
      <c r="M2961" s="141" t="s">
        <v>383</v>
      </c>
      <c r="N2961" s="360" t="s">
        <v>8879</v>
      </c>
      <c r="O2961" s="138" t="s">
        <v>2127</v>
      </c>
      <c r="P2961" s="7" t="s">
        <v>1354</v>
      </c>
      <c r="Q2961" s="3" t="s">
        <v>1195</v>
      </c>
      <c r="R2961" s="146">
        <v>1243</v>
      </c>
      <c r="S2961" s="142">
        <v>1467</v>
      </c>
      <c r="T2961" s="144">
        <f t="shared" si="211"/>
        <v>1823481</v>
      </c>
      <c r="U2961" s="144">
        <f t="shared" si="504"/>
        <v>2042298.7200000002</v>
      </c>
      <c r="V2961" s="140" t="s">
        <v>1331</v>
      </c>
      <c r="W2961" s="153" t="s">
        <v>1410</v>
      </c>
      <c r="X2961" s="15"/>
    </row>
    <row r="2962" spans="1:24" s="145" customFormat="1" ht="114.75" customHeight="1">
      <c r="A2962" s="9" t="s">
        <v>8728</v>
      </c>
      <c r="B2962" s="1" t="s">
        <v>1332</v>
      </c>
      <c r="C2962" s="16" t="s">
        <v>2162</v>
      </c>
      <c r="D2962" s="16" t="s">
        <v>2163</v>
      </c>
      <c r="E2962" s="16" t="s">
        <v>2164</v>
      </c>
      <c r="F2962" s="1" t="s">
        <v>2165</v>
      </c>
      <c r="G2962" s="138" t="s">
        <v>384</v>
      </c>
      <c r="H2962" s="139">
        <v>0.7</v>
      </c>
      <c r="I2962" s="138">
        <v>470000000</v>
      </c>
      <c r="J2962" s="21" t="s">
        <v>1330</v>
      </c>
      <c r="K2962" s="147" t="s">
        <v>2157</v>
      </c>
      <c r="L2962" s="138" t="s">
        <v>2123</v>
      </c>
      <c r="M2962" s="141" t="s">
        <v>383</v>
      </c>
      <c r="N2962" s="360" t="s">
        <v>8879</v>
      </c>
      <c r="O2962" s="138" t="s">
        <v>2127</v>
      </c>
      <c r="P2962" s="7" t="s">
        <v>1354</v>
      </c>
      <c r="Q2962" s="3" t="s">
        <v>1195</v>
      </c>
      <c r="R2962" s="146">
        <v>44</v>
      </c>
      <c r="S2962" s="150">
        <v>1696.42</v>
      </c>
      <c r="T2962" s="304">
        <v>0</v>
      </c>
      <c r="U2962" s="304">
        <f t="shared" si="504"/>
        <v>0</v>
      </c>
      <c r="V2962" s="140" t="s">
        <v>1331</v>
      </c>
      <c r="W2962" s="148" t="s">
        <v>1410</v>
      </c>
      <c r="X2962" s="15" t="s">
        <v>9103</v>
      </c>
    </row>
    <row r="2963" spans="1:24" s="145" customFormat="1" ht="114.75" customHeight="1">
      <c r="A2963" s="9" t="s">
        <v>8729</v>
      </c>
      <c r="B2963" s="1" t="s">
        <v>1332</v>
      </c>
      <c r="C2963" s="16" t="s">
        <v>2166</v>
      </c>
      <c r="D2963" s="16" t="s">
        <v>2167</v>
      </c>
      <c r="E2963" s="16" t="s">
        <v>2168</v>
      </c>
      <c r="F2963" s="149" t="s">
        <v>2169</v>
      </c>
      <c r="G2963" s="138" t="s">
        <v>384</v>
      </c>
      <c r="H2963" s="139">
        <v>0.8</v>
      </c>
      <c r="I2963" s="138">
        <v>470000000</v>
      </c>
      <c r="J2963" s="21" t="s">
        <v>1330</v>
      </c>
      <c r="K2963" s="140" t="s">
        <v>1339</v>
      </c>
      <c r="L2963" s="138" t="s">
        <v>2123</v>
      </c>
      <c r="M2963" s="141" t="s">
        <v>383</v>
      </c>
      <c r="N2963" s="365" t="s">
        <v>3442</v>
      </c>
      <c r="O2963" s="138" t="s">
        <v>2127</v>
      </c>
      <c r="P2963" s="140">
        <v>715</v>
      </c>
      <c r="Q2963" s="140" t="s">
        <v>2170</v>
      </c>
      <c r="R2963" s="146">
        <v>759</v>
      </c>
      <c r="S2963" s="150">
        <v>6696.42</v>
      </c>
      <c r="T2963" s="144">
        <f t="shared" si="211"/>
        <v>5082582.78</v>
      </c>
      <c r="U2963" s="144">
        <f t="shared" si="504"/>
        <v>5692492.7136000013</v>
      </c>
      <c r="V2963" s="140" t="s">
        <v>1331</v>
      </c>
      <c r="W2963" s="153" t="s">
        <v>1410</v>
      </c>
      <c r="X2963" s="15"/>
    </row>
    <row r="2964" spans="1:24" s="145" customFormat="1" ht="114.75" customHeight="1">
      <c r="A2964" s="9" t="s">
        <v>8730</v>
      </c>
      <c r="B2964" s="1" t="s">
        <v>1332</v>
      </c>
      <c r="C2964" s="16" t="s">
        <v>2171</v>
      </c>
      <c r="D2964" s="16" t="s">
        <v>2172</v>
      </c>
      <c r="E2964" s="16" t="s">
        <v>2173</v>
      </c>
      <c r="F2964" s="149" t="s">
        <v>2174</v>
      </c>
      <c r="G2964" s="138" t="s">
        <v>384</v>
      </c>
      <c r="H2964" s="139">
        <v>0.8</v>
      </c>
      <c r="I2964" s="138">
        <v>470000000</v>
      </c>
      <c r="J2964" s="21" t="s">
        <v>1330</v>
      </c>
      <c r="K2964" s="140" t="s">
        <v>1339</v>
      </c>
      <c r="L2964" s="138" t="s">
        <v>2123</v>
      </c>
      <c r="M2964" s="141" t="s">
        <v>383</v>
      </c>
      <c r="N2964" s="365" t="s">
        <v>3442</v>
      </c>
      <c r="O2964" s="138" t="s">
        <v>2127</v>
      </c>
      <c r="P2964" s="140">
        <v>715</v>
      </c>
      <c r="Q2964" s="140" t="s">
        <v>2170</v>
      </c>
      <c r="R2964" s="146">
        <v>132</v>
      </c>
      <c r="S2964" s="150">
        <v>6696.42</v>
      </c>
      <c r="T2964" s="144">
        <f t="shared" si="211"/>
        <v>883927.44000000006</v>
      </c>
      <c r="U2964" s="144">
        <f t="shared" si="504"/>
        <v>989998.73280000011</v>
      </c>
      <c r="V2964" s="140" t="s">
        <v>1331</v>
      </c>
      <c r="W2964" s="148" t="s">
        <v>1410</v>
      </c>
      <c r="X2964" s="15"/>
    </row>
    <row r="2965" spans="1:24" s="145" customFormat="1" ht="140.25" customHeight="1">
      <c r="A2965" s="9" t="s">
        <v>8731</v>
      </c>
      <c r="B2965" s="1" t="s">
        <v>1332</v>
      </c>
      <c r="C2965" s="16" t="s">
        <v>2175</v>
      </c>
      <c r="D2965" s="16" t="s">
        <v>2167</v>
      </c>
      <c r="E2965" s="16" t="s">
        <v>2176</v>
      </c>
      <c r="F2965" s="11" t="s">
        <v>2177</v>
      </c>
      <c r="G2965" s="138" t="s">
        <v>385</v>
      </c>
      <c r="H2965" s="139">
        <v>0.7</v>
      </c>
      <c r="I2965" s="138">
        <v>470000000</v>
      </c>
      <c r="J2965" s="21" t="s">
        <v>1330</v>
      </c>
      <c r="K2965" s="147" t="s">
        <v>2178</v>
      </c>
      <c r="L2965" s="138" t="s">
        <v>2123</v>
      </c>
      <c r="M2965" s="141" t="s">
        <v>383</v>
      </c>
      <c r="N2965" s="360" t="s">
        <v>8875</v>
      </c>
      <c r="O2965" s="138" t="s">
        <v>2127</v>
      </c>
      <c r="P2965" s="140">
        <v>715</v>
      </c>
      <c r="Q2965" s="140" t="s">
        <v>2170</v>
      </c>
      <c r="R2965" s="146">
        <v>1980</v>
      </c>
      <c r="S2965" s="142">
        <v>4200</v>
      </c>
      <c r="T2965" s="144">
        <f t="shared" si="211"/>
        <v>8316000</v>
      </c>
      <c r="U2965" s="144">
        <f t="shared" si="504"/>
        <v>9313920</v>
      </c>
      <c r="V2965" s="140" t="s">
        <v>1331</v>
      </c>
      <c r="W2965" s="153" t="s">
        <v>1410</v>
      </c>
      <c r="X2965" s="15"/>
    </row>
    <row r="2966" spans="1:24" s="145" customFormat="1" ht="114.75" customHeight="1">
      <c r="A2966" s="9" t="s">
        <v>8732</v>
      </c>
      <c r="B2966" s="1" t="s">
        <v>1332</v>
      </c>
      <c r="C2966" s="16" t="s">
        <v>2179</v>
      </c>
      <c r="D2966" s="16" t="s">
        <v>2172</v>
      </c>
      <c r="E2966" s="16" t="s">
        <v>2180</v>
      </c>
      <c r="F2966" s="11" t="s">
        <v>2181</v>
      </c>
      <c r="G2966" s="138" t="s">
        <v>384</v>
      </c>
      <c r="H2966" s="139">
        <v>0.7</v>
      </c>
      <c r="I2966" s="138">
        <v>470000000</v>
      </c>
      <c r="J2966" s="21" t="s">
        <v>1330</v>
      </c>
      <c r="K2966" s="147" t="s">
        <v>2178</v>
      </c>
      <c r="L2966" s="138" t="s">
        <v>2123</v>
      </c>
      <c r="M2966" s="141" t="s">
        <v>383</v>
      </c>
      <c r="N2966" s="360" t="s">
        <v>8875</v>
      </c>
      <c r="O2966" s="138" t="s">
        <v>2127</v>
      </c>
      <c r="P2966" s="140">
        <v>715</v>
      </c>
      <c r="Q2966" s="140" t="s">
        <v>2170</v>
      </c>
      <c r="R2966" s="146">
        <v>330</v>
      </c>
      <c r="S2966" s="146">
        <v>4000</v>
      </c>
      <c r="T2966" s="144">
        <f t="shared" ref="T2966:T3040" si="509">R2966*S2966</f>
        <v>1320000</v>
      </c>
      <c r="U2966" s="144">
        <f t="shared" si="504"/>
        <v>1478400.0000000002</v>
      </c>
      <c r="V2966" s="140" t="s">
        <v>1331</v>
      </c>
      <c r="W2966" s="148" t="s">
        <v>1410</v>
      </c>
      <c r="X2966" s="15"/>
    </row>
    <row r="2967" spans="1:24" s="145" customFormat="1" ht="114.75" customHeight="1">
      <c r="A2967" s="9" t="s">
        <v>8733</v>
      </c>
      <c r="B2967" s="1" t="s">
        <v>1332</v>
      </c>
      <c r="C2967" s="16" t="s">
        <v>2182</v>
      </c>
      <c r="D2967" s="16" t="s">
        <v>2183</v>
      </c>
      <c r="E2967" s="16" t="s">
        <v>2184</v>
      </c>
      <c r="F2967" s="1" t="s">
        <v>2185</v>
      </c>
      <c r="G2967" s="138" t="s">
        <v>384</v>
      </c>
      <c r="H2967" s="139">
        <v>0.5</v>
      </c>
      <c r="I2967" s="138">
        <v>470000000</v>
      </c>
      <c r="J2967" s="21" t="s">
        <v>1330</v>
      </c>
      <c r="K2967" s="147" t="s">
        <v>2186</v>
      </c>
      <c r="L2967" s="138" t="s">
        <v>2123</v>
      </c>
      <c r="M2967" s="141" t="s">
        <v>383</v>
      </c>
      <c r="N2967" s="360" t="s">
        <v>8875</v>
      </c>
      <c r="O2967" s="138" t="s">
        <v>2187</v>
      </c>
      <c r="P2967" s="140">
        <v>715</v>
      </c>
      <c r="Q2967" s="140" t="s">
        <v>2170</v>
      </c>
      <c r="R2967" s="146">
        <v>194</v>
      </c>
      <c r="S2967" s="150">
        <v>3571.42</v>
      </c>
      <c r="T2967" s="302">
        <v>0</v>
      </c>
      <c r="U2967" s="83">
        <f>T2967*1.12</f>
        <v>0</v>
      </c>
      <c r="V2967" s="9" t="s">
        <v>1341</v>
      </c>
      <c r="W2967" s="153" t="s">
        <v>1410</v>
      </c>
      <c r="X2967" s="15" t="s">
        <v>9579</v>
      </c>
    </row>
    <row r="2968" spans="1:24" s="145" customFormat="1" ht="114.75" customHeight="1">
      <c r="A2968" s="9" t="s">
        <v>9580</v>
      </c>
      <c r="B2968" s="1" t="s">
        <v>1332</v>
      </c>
      <c r="C2968" s="16" t="s">
        <v>2182</v>
      </c>
      <c r="D2968" s="16" t="s">
        <v>2183</v>
      </c>
      <c r="E2968" s="16" t="s">
        <v>2184</v>
      </c>
      <c r="F2968" s="1" t="s">
        <v>2185</v>
      </c>
      <c r="G2968" s="138" t="s">
        <v>384</v>
      </c>
      <c r="H2968" s="139">
        <v>0.5</v>
      </c>
      <c r="I2968" s="138">
        <v>470000000</v>
      </c>
      <c r="J2968" s="21" t="s">
        <v>1330</v>
      </c>
      <c r="K2968" s="147" t="s">
        <v>9581</v>
      </c>
      <c r="L2968" s="138" t="s">
        <v>2123</v>
      </c>
      <c r="M2968" s="141" t="s">
        <v>383</v>
      </c>
      <c r="N2968" s="360" t="s">
        <v>8876</v>
      </c>
      <c r="O2968" s="138" t="s">
        <v>2187</v>
      </c>
      <c r="P2968" s="140">
        <v>715</v>
      </c>
      <c r="Q2968" s="140" t="s">
        <v>2170</v>
      </c>
      <c r="R2968" s="146">
        <v>496</v>
      </c>
      <c r="S2968" s="150">
        <v>2630</v>
      </c>
      <c r="T2968" s="144">
        <f>R2968*S2968</f>
        <v>1304480</v>
      </c>
      <c r="U2968" s="83">
        <f>T2968*1.12</f>
        <v>1461017.6000000001</v>
      </c>
      <c r="V2968" s="9" t="s">
        <v>1341</v>
      </c>
      <c r="W2968" s="153" t="s">
        <v>1410</v>
      </c>
      <c r="X2968" s="15"/>
    </row>
    <row r="2969" spans="1:24" s="145" customFormat="1" ht="114.75" customHeight="1">
      <c r="A2969" s="9" t="s">
        <v>8734</v>
      </c>
      <c r="B2969" s="1" t="s">
        <v>1332</v>
      </c>
      <c r="C2969" s="16" t="s">
        <v>2188</v>
      </c>
      <c r="D2969" s="16" t="s">
        <v>2183</v>
      </c>
      <c r="E2969" s="16" t="s">
        <v>2189</v>
      </c>
      <c r="F2969" s="1" t="s">
        <v>2190</v>
      </c>
      <c r="G2969" s="138" t="s">
        <v>384</v>
      </c>
      <c r="H2969" s="139">
        <v>0.5</v>
      </c>
      <c r="I2969" s="138">
        <v>470000000</v>
      </c>
      <c r="J2969" s="21" t="s">
        <v>1330</v>
      </c>
      <c r="K2969" s="147" t="s">
        <v>2186</v>
      </c>
      <c r="L2969" s="138" t="s">
        <v>2123</v>
      </c>
      <c r="M2969" s="141" t="s">
        <v>383</v>
      </c>
      <c r="N2969" s="360" t="s">
        <v>8875</v>
      </c>
      <c r="O2969" s="138" t="s">
        <v>2187</v>
      </c>
      <c r="P2969" s="140">
        <v>715</v>
      </c>
      <c r="Q2969" s="140" t="s">
        <v>2170</v>
      </c>
      <c r="R2969" s="146">
        <v>127</v>
      </c>
      <c r="S2969" s="150">
        <v>4848.2</v>
      </c>
      <c r="T2969" s="304">
        <v>0</v>
      </c>
      <c r="U2969" s="303">
        <f t="shared" si="504"/>
        <v>0</v>
      </c>
      <c r="V2969" s="9" t="s">
        <v>1341</v>
      </c>
      <c r="W2969" s="153" t="s">
        <v>1410</v>
      </c>
      <c r="X2969" s="15" t="s">
        <v>9103</v>
      </c>
    </row>
    <row r="2970" spans="1:24" s="145" customFormat="1" ht="127.5" customHeight="1">
      <c r="A2970" s="9" t="s">
        <v>8735</v>
      </c>
      <c r="B2970" s="1" t="s">
        <v>1332</v>
      </c>
      <c r="C2970" s="6" t="s">
        <v>10402</v>
      </c>
      <c r="D2970" s="16" t="s">
        <v>2191</v>
      </c>
      <c r="E2970" s="16" t="s">
        <v>2192</v>
      </c>
      <c r="F2970" s="1" t="s">
        <v>2193</v>
      </c>
      <c r="G2970" s="138" t="s">
        <v>384</v>
      </c>
      <c r="H2970" s="139">
        <v>0.5</v>
      </c>
      <c r="I2970" s="138">
        <v>470000000</v>
      </c>
      <c r="J2970" s="21" t="s">
        <v>1330</v>
      </c>
      <c r="K2970" s="14" t="s">
        <v>2194</v>
      </c>
      <c r="L2970" s="138" t="s">
        <v>2123</v>
      </c>
      <c r="M2970" s="141" t="s">
        <v>383</v>
      </c>
      <c r="N2970" s="365" t="s">
        <v>3444</v>
      </c>
      <c r="O2970" s="138" t="s">
        <v>2195</v>
      </c>
      <c r="P2970" s="140">
        <v>715</v>
      </c>
      <c r="Q2970" s="140" t="s">
        <v>2170</v>
      </c>
      <c r="R2970" s="146">
        <v>308</v>
      </c>
      <c r="S2970" s="151">
        <v>5267.8</v>
      </c>
      <c r="T2970" s="353">
        <v>0</v>
      </c>
      <c r="U2970" s="353">
        <v>0</v>
      </c>
      <c r="V2970" s="140" t="s">
        <v>1331</v>
      </c>
      <c r="W2970" s="153" t="s">
        <v>1410</v>
      </c>
      <c r="X2970" s="15" t="s">
        <v>9455</v>
      </c>
    </row>
    <row r="2971" spans="1:24" s="145" customFormat="1" ht="127.5" customHeight="1">
      <c r="A2971" s="9" t="s">
        <v>9582</v>
      </c>
      <c r="B2971" s="1" t="s">
        <v>1332</v>
      </c>
      <c r="C2971" s="6" t="s">
        <v>10402</v>
      </c>
      <c r="D2971" s="16" t="s">
        <v>2191</v>
      </c>
      <c r="E2971" s="16" t="s">
        <v>2192</v>
      </c>
      <c r="F2971" s="1" t="s">
        <v>2193</v>
      </c>
      <c r="G2971" s="138" t="s">
        <v>384</v>
      </c>
      <c r="H2971" s="139">
        <v>0.5</v>
      </c>
      <c r="I2971" s="138">
        <v>470000000</v>
      </c>
      <c r="J2971" s="21" t="s">
        <v>1330</v>
      </c>
      <c r="K2971" s="14" t="s">
        <v>9583</v>
      </c>
      <c r="L2971" s="138" t="s">
        <v>2123</v>
      </c>
      <c r="M2971" s="141" t="s">
        <v>383</v>
      </c>
      <c r="N2971" s="365" t="s">
        <v>3444</v>
      </c>
      <c r="O2971" s="138" t="s">
        <v>2195</v>
      </c>
      <c r="P2971" s="140">
        <v>715</v>
      </c>
      <c r="Q2971" s="140" t="s">
        <v>2170</v>
      </c>
      <c r="R2971" s="146">
        <v>309</v>
      </c>
      <c r="S2971" s="151">
        <v>5267.8</v>
      </c>
      <c r="T2971" s="353">
        <v>0</v>
      </c>
      <c r="U2971" s="353">
        <v>0</v>
      </c>
      <c r="V2971" s="140" t="s">
        <v>1331</v>
      </c>
      <c r="W2971" s="153" t="s">
        <v>1410</v>
      </c>
      <c r="X2971" s="15">
        <v>11.14</v>
      </c>
    </row>
    <row r="2972" spans="1:24" s="145" customFormat="1" ht="127.5" customHeight="1">
      <c r="A2972" s="9" t="s">
        <v>10638</v>
      </c>
      <c r="B2972" s="1" t="s">
        <v>1332</v>
      </c>
      <c r="C2972" s="6" t="s">
        <v>10402</v>
      </c>
      <c r="D2972" s="16" t="s">
        <v>2191</v>
      </c>
      <c r="E2972" s="16" t="s">
        <v>2192</v>
      </c>
      <c r="F2972" s="1" t="s">
        <v>2193</v>
      </c>
      <c r="G2972" s="138" t="s">
        <v>384</v>
      </c>
      <c r="H2972" s="139">
        <v>0.5</v>
      </c>
      <c r="I2972" s="138">
        <v>470000000</v>
      </c>
      <c r="J2972" s="21" t="s">
        <v>1330</v>
      </c>
      <c r="K2972" s="14" t="s">
        <v>10639</v>
      </c>
      <c r="L2972" s="138" t="s">
        <v>2123</v>
      </c>
      <c r="M2972" s="141" t="s">
        <v>383</v>
      </c>
      <c r="N2972" s="14" t="s">
        <v>8879</v>
      </c>
      <c r="O2972" s="138" t="s">
        <v>2195</v>
      </c>
      <c r="P2972" s="140">
        <v>715</v>
      </c>
      <c r="Q2972" s="140" t="s">
        <v>2170</v>
      </c>
      <c r="R2972" s="146">
        <v>309</v>
      </c>
      <c r="S2972" s="151">
        <v>5267.8</v>
      </c>
      <c r="T2972" s="144">
        <f>R2972*S2972</f>
        <v>1627750.2</v>
      </c>
      <c r="U2972" s="144">
        <f>T2972*1.12</f>
        <v>1823080.2240000002</v>
      </c>
      <c r="V2972" s="140" t="s">
        <v>1331</v>
      </c>
      <c r="W2972" s="153" t="s">
        <v>1410</v>
      </c>
      <c r="X2972" s="15"/>
    </row>
    <row r="2973" spans="1:24" s="145" customFormat="1" ht="114.75" customHeight="1">
      <c r="A2973" s="9" t="s">
        <v>8736</v>
      </c>
      <c r="B2973" s="1" t="s">
        <v>1332</v>
      </c>
      <c r="C2973" s="16" t="s">
        <v>2196</v>
      </c>
      <c r="D2973" s="16" t="s">
        <v>2197</v>
      </c>
      <c r="E2973" s="16" t="s">
        <v>2198</v>
      </c>
      <c r="F2973" s="1" t="s">
        <v>2199</v>
      </c>
      <c r="G2973" s="138" t="s">
        <v>385</v>
      </c>
      <c r="H2973" s="139">
        <v>0.4</v>
      </c>
      <c r="I2973" s="138">
        <v>470000000</v>
      </c>
      <c r="J2973" s="21" t="s">
        <v>1330</v>
      </c>
      <c r="K2973" s="14" t="s">
        <v>3445</v>
      </c>
      <c r="L2973" s="138" t="s">
        <v>2123</v>
      </c>
      <c r="M2973" s="141" t="s">
        <v>383</v>
      </c>
      <c r="N2973" s="365" t="s">
        <v>3444</v>
      </c>
      <c r="O2973" s="138" t="s">
        <v>2127</v>
      </c>
      <c r="P2973" s="140">
        <v>715</v>
      </c>
      <c r="Q2973" s="140" t="s">
        <v>2170</v>
      </c>
      <c r="R2973" s="146">
        <v>25199</v>
      </c>
      <c r="S2973" s="146">
        <v>232.13800000000001</v>
      </c>
      <c r="T2973" s="144">
        <f t="shared" si="509"/>
        <v>5849645.4620000003</v>
      </c>
      <c r="U2973" s="144">
        <f t="shared" ref="U2973:U2997" si="510">T2973*1.12</f>
        <v>6551602.9174400009</v>
      </c>
      <c r="V2973" s="140" t="s">
        <v>1331</v>
      </c>
      <c r="W2973" s="148" t="s">
        <v>1410</v>
      </c>
      <c r="X2973" s="15"/>
    </row>
    <row r="2974" spans="1:24" s="145" customFormat="1" ht="114.75" customHeight="1">
      <c r="A2974" s="9" t="s">
        <v>8737</v>
      </c>
      <c r="B2974" s="1" t="s">
        <v>1332</v>
      </c>
      <c r="C2974" s="16" t="s">
        <v>2200</v>
      </c>
      <c r="D2974" s="16" t="s">
        <v>2201</v>
      </c>
      <c r="E2974" s="16" t="s">
        <v>2202</v>
      </c>
      <c r="F2974" s="1"/>
      <c r="G2974" s="138" t="s">
        <v>385</v>
      </c>
      <c r="H2974" s="139">
        <v>0.4</v>
      </c>
      <c r="I2974" s="138">
        <v>470000000</v>
      </c>
      <c r="J2974" s="21" t="s">
        <v>1330</v>
      </c>
      <c r="K2974" s="14" t="s">
        <v>2203</v>
      </c>
      <c r="L2974" s="138" t="s">
        <v>2123</v>
      </c>
      <c r="M2974" s="141" t="s">
        <v>383</v>
      </c>
      <c r="N2974" s="365" t="s">
        <v>3444</v>
      </c>
      <c r="O2974" s="138" t="s">
        <v>2127</v>
      </c>
      <c r="P2974" s="140">
        <v>715</v>
      </c>
      <c r="Q2974" s="140" t="s">
        <v>2170</v>
      </c>
      <c r="R2974" s="146">
        <v>2191</v>
      </c>
      <c r="S2974" s="146">
        <v>350</v>
      </c>
      <c r="T2974" s="144">
        <f t="shared" si="509"/>
        <v>766850</v>
      </c>
      <c r="U2974" s="144">
        <f t="shared" si="510"/>
        <v>858872.00000000012</v>
      </c>
      <c r="V2974" s="140" t="s">
        <v>1331</v>
      </c>
      <c r="W2974" s="153" t="s">
        <v>1410</v>
      </c>
      <c r="X2974" s="15"/>
    </row>
    <row r="2975" spans="1:24" s="145" customFormat="1" ht="114.75" customHeight="1">
      <c r="A2975" s="9" t="s">
        <v>8738</v>
      </c>
      <c r="B2975" s="1" t="s">
        <v>1332</v>
      </c>
      <c r="C2975" s="16" t="s">
        <v>2204</v>
      </c>
      <c r="D2975" s="16" t="s">
        <v>2201</v>
      </c>
      <c r="E2975" s="16" t="s">
        <v>2205</v>
      </c>
      <c r="F2975" s="152"/>
      <c r="G2975" s="138" t="s">
        <v>385</v>
      </c>
      <c r="H2975" s="139">
        <v>0.4</v>
      </c>
      <c r="I2975" s="138">
        <v>470000000</v>
      </c>
      <c r="J2975" s="21" t="s">
        <v>1330</v>
      </c>
      <c r="K2975" s="14" t="s">
        <v>2206</v>
      </c>
      <c r="L2975" s="138" t="s">
        <v>2123</v>
      </c>
      <c r="M2975" s="141" t="s">
        <v>383</v>
      </c>
      <c r="N2975" s="365" t="s">
        <v>3444</v>
      </c>
      <c r="O2975" s="138" t="s">
        <v>2127</v>
      </c>
      <c r="P2975" s="140">
        <v>715</v>
      </c>
      <c r="Q2975" s="140" t="s">
        <v>2170</v>
      </c>
      <c r="R2975" s="146">
        <v>1584</v>
      </c>
      <c r="S2975" s="146">
        <v>180.8</v>
      </c>
      <c r="T2975" s="144">
        <f t="shared" si="509"/>
        <v>286387.20000000001</v>
      </c>
      <c r="U2975" s="144">
        <f t="shared" si="510"/>
        <v>320753.66400000005</v>
      </c>
      <c r="V2975" s="140" t="s">
        <v>1331</v>
      </c>
      <c r="W2975" s="148" t="s">
        <v>1410</v>
      </c>
      <c r="X2975" s="15"/>
    </row>
    <row r="2976" spans="1:24" s="145" customFormat="1" ht="114.75" customHeight="1">
      <c r="A2976" s="9" t="s">
        <v>8739</v>
      </c>
      <c r="B2976" s="1" t="s">
        <v>1332</v>
      </c>
      <c r="C2976" s="16" t="s">
        <v>2207</v>
      </c>
      <c r="D2976" s="16" t="s">
        <v>2208</v>
      </c>
      <c r="E2976" s="16" t="s">
        <v>2209</v>
      </c>
      <c r="F2976" s="1"/>
      <c r="G2976" s="138" t="s">
        <v>385</v>
      </c>
      <c r="H2976" s="139">
        <v>0.4</v>
      </c>
      <c r="I2976" s="138">
        <v>470000000</v>
      </c>
      <c r="J2976" s="21" t="s">
        <v>1330</v>
      </c>
      <c r="K2976" s="14" t="s">
        <v>2203</v>
      </c>
      <c r="L2976" s="138" t="s">
        <v>2123</v>
      </c>
      <c r="M2976" s="141" t="s">
        <v>383</v>
      </c>
      <c r="N2976" s="365" t="s">
        <v>3444</v>
      </c>
      <c r="O2976" s="138" t="s">
        <v>2127</v>
      </c>
      <c r="P2976" s="140">
        <v>715</v>
      </c>
      <c r="Q2976" s="140" t="s">
        <v>2170</v>
      </c>
      <c r="R2976" s="146">
        <v>1808</v>
      </c>
      <c r="S2976" s="146">
        <v>982.1</v>
      </c>
      <c r="T2976" s="144">
        <f t="shared" si="509"/>
        <v>1775636.8</v>
      </c>
      <c r="U2976" s="144">
        <f t="shared" si="510"/>
        <v>1988713.2160000002</v>
      </c>
      <c r="V2976" s="140" t="s">
        <v>1331</v>
      </c>
      <c r="W2976" s="153" t="s">
        <v>1410</v>
      </c>
      <c r="X2976" s="15"/>
    </row>
    <row r="2977" spans="1:24" s="145" customFormat="1" ht="114.75" customHeight="1">
      <c r="A2977" s="9" t="s">
        <v>8740</v>
      </c>
      <c r="B2977" s="1" t="s">
        <v>1332</v>
      </c>
      <c r="C2977" s="16" t="s">
        <v>2210</v>
      </c>
      <c r="D2977" s="16" t="s">
        <v>2201</v>
      </c>
      <c r="E2977" s="16" t="s">
        <v>2211</v>
      </c>
      <c r="F2977" s="1"/>
      <c r="G2977" s="138" t="s">
        <v>385</v>
      </c>
      <c r="H2977" s="139">
        <v>0.4</v>
      </c>
      <c r="I2977" s="138">
        <v>470000000</v>
      </c>
      <c r="J2977" s="21" t="s">
        <v>1330</v>
      </c>
      <c r="K2977" s="14" t="s">
        <v>2203</v>
      </c>
      <c r="L2977" s="138" t="s">
        <v>2123</v>
      </c>
      <c r="M2977" s="141" t="s">
        <v>383</v>
      </c>
      <c r="N2977" s="365" t="s">
        <v>3444</v>
      </c>
      <c r="O2977" s="138" t="s">
        <v>2127</v>
      </c>
      <c r="P2977" s="140">
        <v>715</v>
      </c>
      <c r="Q2977" s="140" t="s">
        <v>2170</v>
      </c>
      <c r="R2977" s="146">
        <v>7920</v>
      </c>
      <c r="S2977" s="146">
        <v>133.9</v>
      </c>
      <c r="T2977" s="144">
        <f t="shared" si="509"/>
        <v>1060488</v>
      </c>
      <c r="U2977" s="144">
        <f t="shared" si="510"/>
        <v>1187746.56</v>
      </c>
      <c r="V2977" s="140" t="s">
        <v>1331</v>
      </c>
      <c r="W2977" s="148" t="s">
        <v>1410</v>
      </c>
      <c r="X2977" s="15"/>
    </row>
    <row r="2978" spans="1:24" s="145" customFormat="1" ht="114.75" customHeight="1">
      <c r="A2978" s="9" t="s">
        <v>8741</v>
      </c>
      <c r="B2978" s="1" t="s">
        <v>1332</v>
      </c>
      <c r="C2978" s="16" t="s">
        <v>2212</v>
      </c>
      <c r="D2978" s="16" t="s">
        <v>2201</v>
      </c>
      <c r="E2978" s="16" t="s">
        <v>2213</v>
      </c>
      <c r="F2978" s="1"/>
      <c r="G2978" s="138" t="s">
        <v>385</v>
      </c>
      <c r="H2978" s="139">
        <v>0.4</v>
      </c>
      <c r="I2978" s="138">
        <v>470000000</v>
      </c>
      <c r="J2978" s="21" t="s">
        <v>1330</v>
      </c>
      <c r="K2978" s="14" t="s">
        <v>2203</v>
      </c>
      <c r="L2978" s="138" t="s">
        <v>2123</v>
      </c>
      <c r="M2978" s="141" t="s">
        <v>383</v>
      </c>
      <c r="N2978" s="365" t="s">
        <v>3444</v>
      </c>
      <c r="O2978" s="138" t="s">
        <v>2127</v>
      </c>
      <c r="P2978" s="140">
        <v>715</v>
      </c>
      <c r="Q2978" s="140" t="s">
        <v>2170</v>
      </c>
      <c r="R2978" s="146">
        <v>550</v>
      </c>
      <c r="S2978" s="146">
        <v>267.85000000000002</v>
      </c>
      <c r="T2978" s="144">
        <f t="shared" si="509"/>
        <v>147317.5</v>
      </c>
      <c r="U2978" s="144">
        <f t="shared" si="510"/>
        <v>164995.6</v>
      </c>
      <c r="V2978" s="140" t="s">
        <v>1331</v>
      </c>
      <c r="W2978" s="153" t="s">
        <v>1410</v>
      </c>
      <c r="X2978" s="15"/>
    </row>
    <row r="2979" spans="1:24" s="145" customFormat="1" ht="102" customHeight="1">
      <c r="A2979" s="9" t="s">
        <v>8742</v>
      </c>
      <c r="B2979" s="1" t="s">
        <v>1332</v>
      </c>
      <c r="C2979" s="16" t="s">
        <v>2214</v>
      </c>
      <c r="D2979" s="16" t="s">
        <v>2215</v>
      </c>
      <c r="E2979" s="16" t="s">
        <v>2216</v>
      </c>
      <c r="F2979" s="1" t="s">
        <v>2217</v>
      </c>
      <c r="G2979" s="138" t="s">
        <v>384</v>
      </c>
      <c r="H2979" s="139">
        <v>0.4</v>
      </c>
      <c r="I2979" s="138">
        <v>470000000</v>
      </c>
      <c r="J2979" s="21" t="s">
        <v>1330</v>
      </c>
      <c r="K2979" s="140" t="s">
        <v>2218</v>
      </c>
      <c r="L2979" s="138" t="s">
        <v>2123</v>
      </c>
      <c r="M2979" s="141" t="s">
        <v>383</v>
      </c>
      <c r="N2979" s="360" t="s">
        <v>8879</v>
      </c>
      <c r="O2979" s="3" t="s">
        <v>1382</v>
      </c>
      <c r="P2979" s="7" t="s">
        <v>1354</v>
      </c>
      <c r="Q2979" s="3" t="s">
        <v>1195</v>
      </c>
      <c r="R2979" s="142">
        <v>13662</v>
      </c>
      <c r="S2979" s="146">
        <v>53.57</v>
      </c>
      <c r="T2979" s="144">
        <f t="shared" si="509"/>
        <v>731873.34</v>
      </c>
      <c r="U2979" s="83">
        <f t="shared" si="510"/>
        <v>819698.14080000005</v>
      </c>
      <c r="V2979" s="9" t="s">
        <v>1341</v>
      </c>
      <c r="W2979" s="153" t="s">
        <v>1410</v>
      </c>
      <c r="X2979" s="15"/>
    </row>
    <row r="2980" spans="1:24" s="145" customFormat="1" ht="102" customHeight="1">
      <c r="A2980" s="9" t="s">
        <v>8743</v>
      </c>
      <c r="B2980" s="1" t="s">
        <v>1332</v>
      </c>
      <c r="C2980" s="16" t="s">
        <v>2219</v>
      </c>
      <c r="D2980" s="16" t="s">
        <v>2215</v>
      </c>
      <c r="E2980" s="16" t="s">
        <v>2220</v>
      </c>
      <c r="F2980" s="149" t="s">
        <v>2221</v>
      </c>
      <c r="G2980" s="138" t="s">
        <v>384</v>
      </c>
      <c r="H2980" s="139">
        <v>0.4</v>
      </c>
      <c r="I2980" s="138">
        <v>470000000</v>
      </c>
      <c r="J2980" s="21" t="s">
        <v>1330</v>
      </c>
      <c r="K2980" s="140" t="s">
        <v>2218</v>
      </c>
      <c r="L2980" s="138" t="s">
        <v>2123</v>
      </c>
      <c r="M2980" s="141" t="s">
        <v>383</v>
      </c>
      <c r="N2980" s="360" t="s">
        <v>8879</v>
      </c>
      <c r="O2980" s="3" t="s">
        <v>1382</v>
      </c>
      <c r="P2980" s="7" t="s">
        <v>1354</v>
      </c>
      <c r="Q2980" s="3" t="s">
        <v>1195</v>
      </c>
      <c r="R2980" s="142">
        <v>1139</v>
      </c>
      <c r="S2980" s="146">
        <v>350</v>
      </c>
      <c r="T2980" s="144">
        <f t="shared" si="509"/>
        <v>398650</v>
      </c>
      <c r="U2980" s="83">
        <f t="shared" si="510"/>
        <v>446488.00000000006</v>
      </c>
      <c r="V2980" s="9" t="s">
        <v>1341</v>
      </c>
      <c r="W2980" s="153" t="s">
        <v>1410</v>
      </c>
      <c r="X2980" s="15"/>
    </row>
    <row r="2981" spans="1:24" s="145" customFormat="1" ht="102" customHeight="1">
      <c r="A2981" s="9" t="s">
        <v>8744</v>
      </c>
      <c r="B2981" s="1" t="s">
        <v>1332</v>
      </c>
      <c r="C2981" s="16" t="s">
        <v>2222</v>
      </c>
      <c r="D2981" s="16" t="s">
        <v>2215</v>
      </c>
      <c r="E2981" s="16" t="s">
        <v>2223</v>
      </c>
      <c r="F2981" s="149" t="s">
        <v>2224</v>
      </c>
      <c r="G2981" s="138" t="s">
        <v>384</v>
      </c>
      <c r="H2981" s="139">
        <v>0.4</v>
      </c>
      <c r="I2981" s="138">
        <v>470000000</v>
      </c>
      <c r="J2981" s="21" t="s">
        <v>1330</v>
      </c>
      <c r="K2981" s="140" t="s">
        <v>2218</v>
      </c>
      <c r="L2981" s="138" t="s">
        <v>2123</v>
      </c>
      <c r="M2981" s="141" t="s">
        <v>383</v>
      </c>
      <c r="N2981" s="360" t="s">
        <v>8879</v>
      </c>
      <c r="O2981" s="3" t="s">
        <v>1382</v>
      </c>
      <c r="P2981" s="7" t="s">
        <v>1354</v>
      </c>
      <c r="Q2981" s="3" t="s">
        <v>1195</v>
      </c>
      <c r="R2981" s="146">
        <v>301</v>
      </c>
      <c r="S2981" s="146">
        <v>133.9</v>
      </c>
      <c r="T2981" s="144">
        <f t="shared" si="509"/>
        <v>40303.9</v>
      </c>
      <c r="U2981" s="83">
        <f t="shared" si="510"/>
        <v>45140.368000000009</v>
      </c>
      <c r="V2981" s="9" t="s">
        <v>1341</v>
      </c>
      <c r="W2981" s="153" t="s">
        <v>1410</v>
      </c>
      <c r="X2981" s="15"/>
    </row>
    <row r="2982" spans="1:24" s="145" customFormat="1" ht="102" customHeight="1">
      <c r="A2982" s="9" t="s">
        <v>8745</v>
      </c>
      <c r="B2982" s="1" t="s">
        <v>1332</v>
      </c>
      <c r="C2982" s="16" t="s">
        <v>2225</v>
      </c>
      <c r="D2982" s="16" t="s">
        <v>2226</v>
      </c>
      <c r="E2982" s="16" t="s">
        <v>2227</v>
      </c>
      <c r="F2982" s="1" t="s">
        <v>2228</v>
      </c>
      <c r="G2982" s="138" t="s">
        <v>384</v>
      </c>
      <c r="H2982" s="139">
        <v>0.4</v>
      </c>
      <c r="I2982" s="138">
        <v>470000000</v>
      </c>
      <c r="J2982" s="21" t="s">
        <v>1330</v>
      </c>
      <c r="K2982" s="140" t="s">
        <v>2218</v>
      </c>
      <c r="L2982" s="138" t="s">
        <v>2123</v>
      </c>
      <c r="M2982" s="141" t="s">
        <v>383</v>
      </c>
      <c r="N2982" s="360" t="s">
        <v>8879</v>
      </c>
      <c r="O2982" s="3" t="s">
        <v>1382</v>
      </c>
      <c r="P2982" s="7" t="s">
        <v>1354</v>
      </c>
      <c r="Q2982" s="3" t="s">
        <v>1195</v>
      </c>
      <c r="R2982" s="146">
        <v>22</v>
      </c>
      <c r="S2982" s="150">
        <v>2812.5</v>
      </c>
      <c r="T2982" s="304">
        <v>0</v>
      </c>
      <c r="U2982" s="303">
        <f t="shared" si="510"/>
        <v>0</v>
      </c>
      <c r="V2982" s="9" t="s">
        <v>1341</v>
      </c>
      <c r="W2982" s="153" t="s">
        <v>1410</v>
      </c>
      <c r="X2982" s="15" t="s">
        <v>9103</v>
      </c>
    </row>
    <row r="2983" spans="1:24" s="145" customFormat="1" ht="102" customHeight="1">
      <c r="A2983" s="9" t="s">
        <v>8746</v>
      </c>
      <c r="B2983" s="1" t="s">
        <v>1332</v>
      </c>
      <c r="C2983" s="16" t="s">
        <v>2229</v>
      </c>
      <c r="D2983" s="16" t="s">
        <v>2230</v>
      </c>
      <c r="E2983" s="16" t="s">
        <v>2231</v>
      </c>
      <c r="F2983" s="149" t="s">
        <v>2232</v>
      </c>
      <c r="G2983" s="138" t="s">
        <v>384</v>
      </c>
      <c r="H2983" s="139">
        <v>0</v>
      </c>
      <c r="I2983" s="138">
        <v>470000000</v>
      </c>
      <c r="J2983" s="21" t="s">
        <v>1330</v>
      </c>
      <c r="K2983" s="147" t="s">
        <v>2135</v>
      </c>
      <c r="L2983" s="138" t="s">
        <v>2123</v>
      </c>
      <c r="M2983" s="141" t="s">
        <v>383</v>
      </c>
      <c r="N2983" s="360" t="s">
        <v>8876</v>
      </c>
      <c r="O2983" s="3" t="s">
        <v>1382</v>
      </c>
      <c r="P2983" s="7" t="s">
        <v>1354</v>
      </c>
      <c r="Q2983" s="3" t="s">
        <v>1195</v>
      </c>
      <c r="R2983" s="146">
        <v>151</v>
      </c>
      <c r="S2983" s="150">
        <v>1785.7</v>
      </c>
      <c r="T2983" s="144">
        <f t="shared" si="509"/>
        <v>269640.7</v>
      </c>
      <c r="U2983" s="83">
        <f t="shared" si="510"/>
        <v>301997.58400000003</v>
      </c>
      <c r="V2983" s="9" t="s">
        <v>1341</v>
      </c>
      <c r="W2983" s="153" t="s">
        <v>1410</v>
      </c>
      <c r="X2983" s="15"/>
    </row>
    <row r="2984" spans="1:24" s="145" customFormat="1" ht="102" customHeight="1">
      <c r="A2984" s="9" t="s">
        <v>8747</v>
      </c>
      <c r="B2984" s="1" t="s">
        <v>1332</v>
      </c>
      <c r="C2984" s="16" t="s">
        <v>2233</v>
      </c>
      <c r="D2984" s="16" t="s">
        <v>2234</v>
      </c>
      <c r="E2984" s="16" t="s">
        <v>2235</v>
      </c>
      <c r="F2984" s="1" t="s">
        <v>2236</v>
      </c>
      <c r="G2984" s="138" t="s">
        <v>384</v>
      </c>
      <c r="H2984" s="139">
        <v>0</v>
      </c>
      <c r="I2984" s="138">
        <v>470000000</v>
      </c>
      <c r="J2984" s="21" t="s">
        <v>1330</v>
      </c>
      <c r="K2984" s="147" t="s">
        <v>2135</v>
      </c>
      <c r="L2984" s="138" t="s">
        <v>2123</v>
      </c>
      <c r="M2984" s="141" t="s">
        <v>383</v>
      </c>
      <c r="N2984" s="360" t="s">
        <v>8876</v>
      </c>
      <c r="O2984" s="3" t="s">
        <v>1382</v>
      </c>
      <c r="P2984" s="7" t="s">
        <v>1354</v>
      </c>
      <c r="Q2984" s="3" t="s">
        <v>1195</v>
      </c>
      <c r="R2984" s="146">
        <v>548</v>
      </c>
      <c r="S2984" s="146">
        <v>93.75</v>
      </c>
      <c r="T2984" s="304">
        <v>0</v>
      </c>
      <c r="U2984" s="303">
        <f t="shared" si="510"/>
        <v>0</v>
      </c>
      <c r="V2984" s="9" t="s">
        <v>1341</v>
      </c>
      <c r="W2984" s="153" t="s">
        <v>1410</v>
      </c>
      <c r="X2984" s="15" t="s">
        <v>9103</v>
      </c>
    </row>
    <row r="2985" spans="1:24" s="145" customFormat="1" ht="102" customHeight="1">
      <c r="A2985" s="9" t="s">
        <v>8748</v>
      </c>
      <c r="B2985" s="1" t="s">
        <v>1332</v>
      </c>
      <c r="C2985" s="16" t="s">
        <v>2237</v>
      </c>
      <c r="D2985" s="16" t="s">
        <v>2238</v>
      </c>
      <c r="E2985" s="16" t="s">
        <v>2239</v>
      </c>
      <c r="F2985" s="1" t="s">
        <v>2240</v>
      </c>
      <c r="G2985" s="138" t="s">
        <v>384</v>
      </c>
      <c r="H2985" s="139">
        <v>0</v>
      </c>
      <c r="I2985" s="138">
        <v>470000000</v>
      </c>
      <c r="J2985" s="21" t="s">
        <v>1330</v>
      </c>
      <c r="K2985" s="147" t="s">
        <v>2135</v>
      </c>
      <c r="L2985" s="138" t="s">
        <v>2123</v>
      </c>
      <c r="M2985" s="141" t="s">
        <v>383</v>
      </c>
      <c r="N2985" s="360" t="s">
        <v>8876</v>
      </c>
      <c r="O2985" s="3" t="s">
        <v>1382</v>
      </c>
      <c r="P2985" s="7" t="s">
        <v>1354</v>
      </c>
      <c r="Q2985" s="3" t="s">
        <v>1195</v>
      </c>
      <c r="R2985" s="146">
        <v>550</v>
      </c>
      <c r="S2985" s="146">
        <v>491.07</v>
      </c>
      <c r="T2985" s="144">
        <f t="shared" si="509"/>
        <v>270088.5</v>
      </c>
      <c r="U2985" s="83">
        <f t="shared" si="510"/>
        <v>302499.12000000005</v>
      </c>
      <c r="V2985" s="9" t="s">
        <v>1341</v>
      </c>
      <c r="W2985" s="153" t="s">
        <v>1410</v>
      </c>
      <c r="X2985" s="15"/>
    </row>
    <row r="2986" spans="1:24" s="145" customFormat="1" ht="102" customHeight="1">
      <c r="A2986" s="9" t="s">
        <v>8749</v>
      </c>
      <c r="B2986" s="1" t="s">
        <v>1332</v>
      </c>
      <c r="C2986" s="16" t="s">
        <v>2241</v>
      </c>
      <c r="D2986" s="16" t="s">
        <v>2238</v>
      </c>
      <c r="E2986" s="16" t="s">
        <v>2242</v>
      </c>
      <c r="F2986" s="1" t="s">
        <v>2243</v>
      </c>
      <c r="G2986" s="138" t="s">
        <v>384</v>
      </c>
      <c r="H2986" s="139">
        <v>0</v>
      </c>
      <c r="I2986" s="138">
        <v>470000000</v>
      </c>
      <c r="J2986" s="21" t="s">
        <v>1330</v>
      </c>
      <c r="K2986" s="147" t="s">
        <v>2135</v>
      </c>
      <c r="L2986" s="138" t="s">
        <v>2123</v>
      </c>
      <c r="M2986" s="141" t="s">
        <v>383</v>
      </c>
      <c r="N2986" s="360" t="s">
        <v>8876</v>
      </c>
      <c r="O2986" s="3" t="s">
        <v>1382</v>
      </c>
      <c r="P2986" s="7" t="s">
        <v>1354</v>
      </c>
      <c r="Q2986" s="3" t="s">
        <v>1195</v>
      </c>
      <c r="R2986" s="146">
        <v>2135</v>
      </c>
      <c r="S2986" s="146">
        <v>963</v>
      </c>
      <c r="T2986" s="144">
        <f t="shared" si="509"/>
        <v>2056005</v>
      </c>
      <c r="U2986" s="83">
        <f t="shared" si="510"/>
        <v>2302725.6</v>
      </c>
      <c r="V2986" s="9" t="s">
        <v>1341</v>
      </c>
      <c r="W2986" s="153" t="s">
        <v>1410</v>
      </c>
      <c r="X2986" s="15"/>
    </row>
    <row r="2987" spans="1:24" s="145" customFormat="1" ht="102" customHeight="1">
      <c r="A2987" s="9" t="s">
        <v>8750</v>
      </c>
      <c r="B2987" s="1" t="s">
        <v>1332</v>
      </c>
      <c r="C2987" s="16" t="s">
        <v>2244</v>
      </c>
      <c r="D2987" s="16" t="s">
        <v>2245</v>
      </c>
      <c r="E2987" s="16" t="s">
        <v>2246</v>
      </c>
      <c r="F2987" s="149" t="s">
        <v>2247</v>
      </c>
      <c r="G2987" s="138" t="s">
        <v>384</v>
      </c>
      <c r="H2987" s="139">
        <v>0</v>
      </c>
      <c r="I2987" s="138">
        <v>470000000</v>
      </c>
      <c r="J2987" s="21" t="s">
        <v>1330</v>
      </c>
      <c r="K2987" s="147" t="s">
        <v>2135</v>
      </c>
      <c r="L2987" s="138" t="s">
        <v>2123</v>
      </c>
      <c r="M2987" s="141" t="s">
        <v>383</v>
      </c>
      <c r="N2987" s="360" t="s">
        <v>8876</v>
      </c>
      <c r="O2987" s="3" t="s">
        <v>1382</v>
      </c>
      <c r="P2987" s="7" t="s">
        <v>1354</v>
      </c>
      <c r="Q2987" s="3" t="s">
        <v>1195</v>
      </c>
      <c r="R2987" s="146">
        <v>151</v>
      </c>
      <c r="S2987" s="142">
        <v>3757</v>
      </c>
      <c r="T2987" s="304">
        <v>0</v>
      </c>
      <c r="U2987" s="83">
        <f t="shared" si="510"/>
        <v>0</v>
      </c>
      <c r="V2987" s="9" t="s">
        <v>1341</v>
      </c>
      <c r="W2987" s="153" t="s">
        <v>1410</v>
      </c>
      <c r="X2987" s="15" t="s">
        <v>9103</v>
      </c>
    </row>
    <row r="2988" spans="1:24" s="145" customFormat="1" ht="102" customHeight="1">
      <c r="A2988" s="9" t="s">
        <v>8751</v>
      </c>
      <c r="B2988" s="1" t="s">
        <v>1332</v>
      </c>
      <c r="C2988" s="16" t="s">
        <v>2248</v>
      </c>
      <c r="D2988" s="16" t="s">
        <v>2249</v>
      </c>
      <c r="E2988" s="16" t="s">
        <v>2250</v>
      </c>
      <c r="F2988" s="1"/>
      <c r="G2988" s="138" t="s">
        <v>384</v>
      </c>
      <c r="H2988" s="139">
        <v>0.7</v>
      </c>
      <c r="I2988" s="138">
        <v>470000000</v>
      </c>
      <c r="J2988" s="21" t="s">
        <v>1330</v>
      </c>
      <c r="K2988" s="14" t="s">
        <v>2203</v>
      </c>
      <c r="L2988" s="138" t="s">
        <v>2123</v>
      </c>
      <c r="M2988" s="141" t="s">
        <v>383</v>
      </c>
      <c r="N2988" s="365" t="s">
        <v>2251</v>
      </c>
      <c r="O2988" s="3" t="s">
        <v>1382</v>
      </c>
      <c r="P2988" s="7" t="s">
        <v>1354</v>
      </c>
      <c r="Q2988" s="3" t="s">
        <v>1195</v>
      </c>
      <c r="R2988" s="142">
        <v>17735</v>
      </c>
      <c r="S2988" s="146">
        <v>99.63</v>
      </c>
      <c r="T2988" s="144">
        <f t="shared" si="509"/>
        <v>1766938.0499999998</v>
      </c>
      <c r="U2988" s="83">
        <f t="shared" si="510"/>
        <v>1978970.6159999999</v>
      </c>
      <c r="V2988" s="9" t="s">
        <v>1341</v>
      </c>
      <c r="W2988" s="153" t="s">
        <v>1410</v>
      </c>
      <c r="X2988" s="15"/>
    </row>
    <row r="2989" spans="1:24" s="145" customFormat="1" ht="140.25" customHeight="1">
      <c r="A2989" s="9" t="s">
        <v>8752</v>
      </c>
      <c r="B2989" s="1" t="s">
        <v>1332</v>
      </c>
      <c r="C2989" s="16" t="s">
        <v>2252</v>
      </c>
      <c r="D2989" s="16" t="s">
        <v>2253</v>
      </c>
      <c r="E2989" s="16" t="s">
        <v>2246</v>
      </c>
      <c r="F2989" s="1" t="s">
        <v>2254</v>
      </c>
      <c r="G2989" s="138" t="s">
        <v>384</v>
      </c>
      <c r="H2989" s="139">
        <v>0</v>
      </c>
      <c r="I2989" s="138">
        <v>470000000</v>
      </c>
      <c r="J2989" s="21" t="s">
        <v>1330</v>
      </c>
      <c r="K2989" s="147" t="s">
        <v>2255</v>
      </c>
      <c r="L2989" s="138" t="s">
        <v>2123</v>
      </c>
      <c r="M2989" s="141" t="s">
        <v>383</v>
      </c>
      <c r="N2989" s="360" t="s">
        <v>8876</v>
      </c>
      <c r="O2989" s="3" t="s">
        <v>1382</v>
      </c>
      <c r="P2989" s="7" t="s">
        <v>1354</v>
      </c>
      <c r="Q2989" s="3" t="s">
        <v>1195</v>
      </c>
      <c r="R2989" s="146">
        <v>220</v>
      </c>
      <c r="S2989" s="146">
        <v>950</v>
      </c>
      <c r="T2989" s="302">
        <v>0</v>
      </c>
      <c r="U2989" s="83">
        <f t="shared" si="510"/>
        <v>0</v>
      </c>
      <c r="V2989" s="9" t="s">
        <v>1341</v>
      </c>
      <c r="W2989" s="153" t="s">
        <v>1410</v>
      </c>
      <c r="X2989" s="15">
        <v>11</v>
      </c>
    </row>
    <row r="2990" spans="1:24" s="145" customFormat="1" ht="140.25" customHeight="1">
      <c r="A2990" s="9" t="s">
        <v>9584</v>
      </c>
      <c r="B2990" s="1" t="s">
        <v>1332</v>
      </c>
      <c r="C2990" s="16" t="s">
        <v>2252</v>
      </c>
      <c r="D2990" s="16" t="s">
        <v>2253</v>
      </c>
      <c r="E2990" s="16" t="s">
        <v>2246</v>
      </c>
      <c r="F2990" s="1" t="s">
        <v>2254</v>
      </c>
      <c r="G2990" s="138" t="s">
        <v>384</v>
      </c>
      <c r="H2990" s="139">
        <v>0</v>
      </c>
      <c r="I2990" s="138">
        <v>470000000</v>
      </c>
      <c r="J2990" s="21" t="s">
        <v>1330</v>
      </c>
      <c r="K2990" s="147" t="s">
        <v>9583</v>
      </c>
      <c r="L2990" s="138" t="s">
        <v>2123</v>
      </c>
      <c r="M2990" s="141" t="s">
        <v>383</v>
      </c>
      <c r="N2990" s="360" t="s">
        <v>8876</v>
      </c>
      <c r="O2990" s="3" t="s">
        <v>1382</v>
      </c>
      <c r="P2990" s="7" t="s">
        <v>1354</v>
      </c>
      <c r="Q2990" s="3" t="s">
        <v>1195</v>
      </c>
      <c r="R2990" s="146">
        <v>220</v>
      </c>
      <c r="S2990" s="146">
        <v>950</v>
      </c>
      <c r="T2990" s="144">
        <f>R2990*S2990</f>
        <v>209000</v>
      </c>
      <c r="U2990" s="83">
        <f>T2990*1.12</f>
        <v>234080.00000000003</v>
      </c>
      <c r="V2990" s="9" t="s">
        <v>1341</v>
      </c>
      <c r="W2990" s="153" t="s">
        <v>1410</v>
      </c>
      <c r="X2990" s="15"/>
    </row>
    <row r="2991" spans="1:24" s="145" customFormat="1" ht="102" customHeight="1">
      <c r="A2991" s="9" t="s">
        <v>8753</v>
      </c>
      <c r="B2991" s="1" t="s">
        <v>1332</v>
      </c>
      <c r="C2991" s="16" t="s">
        <v>2252</v>
      </c>
      <c r="D2991" s="16" t="s">
        <v>2253</v>
      </c>
      <c r="E2991" s="16" t="s">
        <v>2256</v>
      </c>
      <c r="F2991" s="149" t="s">
        <v>2257</v>
      </c>
      <c r="G2991" s="138" t="s">
        <v>384</v>
      </c>
      <c r="H2991" s="139">
        <v>0</v>
      </c>
      <c r="I2991" s="138">
        <v>470000000</v>
      </c>
      <c r="J2991" s="21" t="s">
        <v>1330</v>
      </c>
      <c r="K2991" s="147" t="s">
        <v>2255</v>
      </c>
      <c r="L2991" s="138" t="s">
        <v>2123</v>
      </c>
      <c r="M2991" s="141" t="s">
        <v>383</v>
      </c>
      <c r="N2991" s="360" t="s">
        <v>8876</v>
      </c>
      <c r="O2991" s="3" t="s">
        <v>1382</v>
      </c>
      <c r="P2991" s="7" t="s">
        <v>1354</v>
      </c>
      <c r="Q2991" s="3" t="s">
        <v>1195</v>
      </c>
      <c r="R2991" s="146">
        <v>1650</v>
      </c>
      <c r="S2991" s="146">
        <v>700</v>
      </c>
      <c r="T2991" s="302">
        <v>0</v>
      </c>
      <c r="U2991" s="83">
        <f t="shared" ref="U2991" si="511">T2991*1.12</f>
        <v>0</v>
      </c>
      <c r="V2991" s="9" t="s">
        <v>1341</v>
      </c>
      <c r="W2991" s="153" t="s">
        <v>1410</v>
      </c>
      <c r="X2991" s="15" t="s">
        <v>9455</v>
      </c>
    </row>
    <row r="2992" spans="1:24" s="145" customFormat="1" ht="102" customHeight="1">
      <c r="A2992" s="9" t="s">
        <v>9585</v>
      </c>
      <c r="B2992" s="1" t="s">
        <v>1332</v>
      </c>
      <c r="C2992" s="16" t="s">
        <v>2252</v>
      </c>
      <c r="D2992" s="16" t="s">
        <v>2253</v>
      </c>
      <c r="E2992" s="16" t="s">
        <v>2256</v>
      </c>
      <c r="F2992" s="149" t="s">
        <v>2257</v>
      </c>
      <c r="G2992" s="138" t="s">
        <v>384</v>
      </c>
      <c r="H2992" s="139">
        <v>0</v>
      </c>
      <c r="I2992" s="138">
        <v>470000000</v>
      </c>
      <c r="J2992" s="21" t="s">
        <v>1330</v>
      </c>
      <c r="K2992" s="147" t="s">
        <v>9583</v>
      </c>
      <c r="L2992" s="138" t="s">
        <v>2123</v>
      </c>
      <c r="M2992" s="141" t="s">
        <v>383</v>
      </c>
      <c r="N2992" s="360" t="s">
        <v>8876</v>
      </c>
      <c r="O2992" s="3" t="s">
        <v>1382</v>
      </c>
      <c r="P2992" s="7" t="s">
        <v>1354</v>
      </c>
      <c r="Q2992" s="3" t="s">
        <v>1195</v>
      </c>
      <c r="R2992" s="146">
        <v>1645</v>
      </c>
      <c r="S2992" s="146">
        <v>700</v>
      </c>
      <c r="T2992" s="144">
        <f>R2992*S2992</f>
        <v>1151500</v>
      </c>
      <c r="U2992" s="83">
        <f>T2992*1.12</f>
        <v>1289680.0000000002</v>
      </c>
      <c r="V2992" s="9" t="s">
        <v>1341</v>
      </c>
      <c r="W2992" s="153" t="s">
        <v>1410</v>
      </c>
      <c r="X2992" s="15"/>
    </row>
    <row r="2993" spans="1:24" s="145" customFormat="1" ht="178.5" customHeight="1">
      <c r="A2993" s="9" t="s">
        <v>8754</v>
      </c>
      <c r="B2993" s="1" t="s">
        <v>1332</v>
      </c>
      <c r="C2993" s="16" t="s">
        <v>2258</v>
      </c>
      <c r="D2993" s="16" t="s">
        <v>2259</v>
      </c>
      <c r="E2993" s="16" t="s">
        <v>2260</v>
      </c>
      <c r="F2993" s="283" t="s">
        <v>2261</v>
      </c>
      <c r="G2993" s="138" t="s">
        <v>384</v>
      </c>
      <c r="H2993" s="139">
        <v>0.4</v>
      </c>
      <c r="I2993" s="138">
        <v>470000000</v>
      </c>
      <c r="J2993" s="21" t="s">
        <v>1330</v>
      </c>
      <c r="K2993" s="147" t="s">
        <v>2255</v>
      </c>
      <c r="L2993" s="138" t="s">
        <v>2123</v>
      </c>
      <c r="M2993" s="141" t="s">
        <v>383</v>
      </c>
      <c r="N2993" s="360" t="s">
        <v>8876</v>
      </c>
      <c r="O2993" s="3" t="s">
        <v>1382</v>
      </c>
      <c r="P2993" s="7" t="s">
        <v>1354</v>
      </c>
      <c r="Q2993" s="3" t="s">
        <v>1195</v>
      </c>
      <c r="R2993" s="146">
        <v>62</v>
      </c>
      <c r="S2993" s="146">
        <v>6000</v>
      </c>
      <c r="T2993" s="302">
        <v>0</v>
      </c>
      <c r="U2993" s="83">
        <f t="shared" ref="U2993" si="512">T2993*1.12</f>
        <v>0</v>
      </c>
      <c r="V2993" s="9" t="s">
        <v>1341</v>
      </c>
      <c r="W2993" s="153" t="s">
        <v>1410</v>
      </c>
      <c r="X2993" s="15" t="s">
        <v>9586</v>
      </c>
    </row>
    <row r="2994" spans="1:24" s="145" customFormat="1" ht="178.5" customHeight="1">
      <c r="A2994" s="9" t="s">
        <v>9587</v>
      </c>
      <c r="B2994" s="1" t="s">
        <v>1332</v>
      </c>
      <c r="C2994" s="16" t="s">
        <v>2258</v>
      </c>
      <c r="D2994" s="16" t="s">
        <v>2259</v>
      </c>
      <c r="E2994" s="16" t="s">
        <v>2260</v>
      </c>
      <c r="F2994" s="283" t="s">
        <v>9588</v>
      </c>
      <c r="G2994" s="138" t="s">
        <v>384</v>
      </c>
      <c r="H2994" s="139">
        <v>0.4</v>
      </c>
      <c r="I2994" s="138">
        <v>470000000</v>
      </c>
      <c r="J2994" s="21" t="s">
        <v>1330</v>
      </c>
      <c r="K2994" s="147" t="s">
        <v>9589</v>
      </c>
      <c r="L2994" s="138" t="s">
        <v>2123</v>
      </c>
      <c r="M2994" s="141" t="s">
        <v>383</v>
      </c>
      <c r="N2994" s="360" t="s">
        <v>8876</v>
      </c>
      <c r="O2994" s="3" t="s">
        <v>1382</v>
      </c>
      <c r="P2994" s="7" t="s">
        <v>1354</v>
      </c>
      <c r="Q2994" s="3" t="s">
        <v>1195</v>
      </c>
      <c r="R2994" s="146">
        <v>1900</v>
      </c>
      <c r="S2994" s="146">
        <v>800</v>
      </c>
      <c r="T2994" s="302">
        <v>0</v>
      </c>
      <c r="U2994" s="83">
        <f>T2994*1.12</f>
        <v>0</v>
      </c>
      <c r="V2994" s="9" t="s">
        <v>1341</v>
      </c>
      <c r="W2994" s="153" t="s">
        <v>1410</v>
      </c>
      <c r="X2994" s="15">
        <v>11.14</v>
      </c>
    </row>
    <row r="2995" spans="1:24" s="145" customFormat="1" ht="178.5" customHeight="1">
      <c r="A2995" s="9" t="s">
        <v>10640</v>
      </c>
      <c r="B2995" s="1" t="s">
        <v>1332</v>
      </c>
      <c r="C2995" s="16" t="s">
        <v>2258</v>
      </c>
      <c r="D2995" s="16" t="s">
        <v>2259</v>
      </c>
      <c r="E2995" s="16" t="s">
        <v>2260</v>
      </c>
      <c r="F2995" s="283" t="s">
        <v>9588</v>
      </c>
      <c r="G2995" s="138" t="s">
        <v>384</v>
      </c>
      <c r="H2995" s="139">
        <v>0.4</v>
      </c>
      <c r="I2995" s="138">
        <v>470000000</v>
      </c>
      <c r="J2995" s="21" t="s">
        <v>1330</v>
      </c>
      <c r="K2995" s="147" t="s">
        <v>10641</v>
      </c>
      <c r="L2995" s="138" t="s">
        <v>2123</v>
      </c>
      <c r="M2995" s="141" t="s">
        <v>383</v>
      </c>
      <c r="N2995" s="360" t="s">
        <v>8879</v>
      </c>
      <c r="O2995" s="3" t="s">
        <v>1382</v>
      </c>
      <c r="P2995" s="7" t="s">
        <v>1354</v>
      </c>
      <c r="Q2995" s="3" t="s">
        <v>1195</v>
      </c>
      <c r="R2995" s="146">
        <v>1900</v>
      </c>
      <c r="S2995" s="146">
        <v>800</v>
      </c>
      <c r="T2995" s="144">
        <f>R2995*S2995</f>
        <v>1520000</v>
      </c>
      <c r="U2995" s="83">
        <f>T2995*1.12</f>
        <v>1702400.0000000002</v>
      </c>
      <c r="V2995" s="9" t="s">
        <v>1341</v>
      </c>
      <c r="W2995" s="153" t="s">
        <v>1410</v>
      </c>
      <c r="X2995" s="15"/>
    </row>
    <row r="2996" spans="1:24" s="145" customFormat="1" ht="102" customHeight="1">
      <c r="A2996" s="9" t="s">
        <v>8755</v>
      </c>
      <c r="B2996" s="1" t="s">
        <v>1332</v>
      </c>
      <c r="C2996" s="16" t="s">
        <v>2262</v>
      </c>
      <c r="D2996" s="16" t="s">
        <v>2263</v>
      </c>
      <c r="E2996" s="16" t="s">
        <v>2264</v>
      </c>
      <c r="F2996" s="1" t="s">
        <v>2265</v>
      </c>
      <c r="G2996" s="138" t="s">
        <v>384</v>
      </c>
      <c r="H2996" s="139">
        <v>0</v>
      </c>
      <c r="I2996" s="138">
        <v>470000000</v>
      </c>
      <c r="J2996" s="21" t="s">
        <v>1330</v>
      </c>
      <c r="K2996" s="147" t="s">
        <v>2266</v>
      </c>
      <c r="L2996" s="138" t="s">
        <v>2123</v>
      </c>
      <c r="M2996" s="141" t="s">
        <v>383</v>
      </c>
      <c r="N2996" s="360" t="s">
        <v>8879</v>
      </c>
      <c r="O2996" s="3" t="s">
        <v>1382</v>
      </c>
      <c r="P2996" s="7" t="s">
        <v>1354</v>
      </c>
      <c r="Q2996" s="3" t="s">
        <v>1195</v>
      </c>
      <c r="R2996" s="146">
        <v>30</v>
      </c>
      <c r="S2996" s="150">
        <v>8035.7</v>
      </c>
      <c r="T2996" s="144">
        <f t="shared" si="509"/>
        <v>241071</v>
      </c>
      <c r="U2996" s="83">
        <f t="shared" si="510"/>
        <v>269999.52</v>
      </c>
      <c r="V2996" s="9" t="s">
        <v>1341</v>
      </c>
      <c r="W2996" s="153" t="s">
        <v>1410</v>
      </c>
      <c r="X2996" s="15"/>
    </row>
    <row r="2997" spans="1:24" s="145" customFormat="1" ht="102" customHeight="1">
      <c r="A2997" s="9" t="s">
        <v>8756</v>
      </c>
      <c r="B2997" s="1" t="s">
        <v>1332</v>
      </c>
      <c r="C2997" s="16" t="s">
        <v>2267</v>
      </c>
      <c r="D2997" s="16" t="s">
        <v>2268</v>
      </c>
      <c r="E2997" s="16" t="s">
        <v>2269</v>
      </c>
      <c r="F2997" s="1" t="s">
        <v>2270</v>
      </c>
      <c r="G2997" s="138" t="s">
        <v>384</v>
      </c>
      <c r="H2997" s="139">
        <v>0.15</v>
      </c>
      <c r="I2997" s="138">
        <v>470000000</v>
      </c>
      <c r="J2997" s="21" t="s">
        <v>1330</v>
      </c>
      <c r="K2997" s="140" t="s">
        <v>2135</v>
      </c>
      <c r="L2997" s="138" t="s">
        <v>2123</v>
      </c>
      <c r="M2997" s="141" t="s">
        <v>383</v>
      </c>
      <c r="N2997" s="360" t="s">
        <v>8879</v>
      </c>
      <c r="O2997" s="3" t="s">
        <v>1382</v>
      </c>
      <c r="P2997" s="7" t="s">
        <v>1354</v>
      </c>
      <c r="Q2997" s="3" t="s">
        <v>1195</v>
      </c>
      <c r="R2997" s="146">
        <v>500</v>
      </c>
      <c r="S2997" s="155">
        <v>2000</v>
      </c>
      <c r="T2997" s="144">
        <f t="shared" si="509"/>
        <v>1000000</v>
      </c>
      <c r="U2997" s="83">
        <f t="shared" si="510"/>
        <v>1120000</v>
      </c>
      <c r="V2997" s="9" t="s">
        <v>1341</v>
      </c>
      <c r="W2997" s="153" t="s">
        <v>1410</v>
      </c>
      <c r="X2997" s="15"/>
    </row>
    <row r="2998" spans="1:24" s="145" customFormat="1" ht="114.75" customHeight="1">
      <c r="A2998" s="9" t="s">
        <v>8757</v>
      </c>
      <c r="B2998" s="1" t="s">
        <v>1332</v>
      </c>
      <c r="C2998" s="16" t="s">
        <v>2271</v>
      </c>
      <c r="D2998" s="16" t="s">
        <v>2272</v>
      </c>
      <c r="E2998" s="16" t="s">
        <v>2273</v>
      </c>
      <c r="F2998" s="284" t="s">
        <v>2274</v>
      </c>
      <c r="G2998" s="138" t="s">
        <v>384</v>
      </c>
      <c r="H2998" s="139">
        <v>1</v>
      </c>
      <c r="I2998" s="138">
        <v>470000000</v>
      </c>
      <c r="J2998" s="21" t="s">
        <v>1330</v>
      </c>
      <c r="K2998" s="140" t="s">
        <v>2266</v>
      </c>
      <c r="L2998" s="138" t="s">
        <v>2123</v>
      </c>
      <c r="M2998" s="141" t="s">
        <v>383</v>
      </c>
      <c r="N2998" s="360" t="s">
        <v>8879</v>
      </c>
      <c r="O2998" s="3" t="s">
        <v>1382</v>
      </c>
      <c r="P2998" s="7" t="s">
        <v>1361</v>
      </c>
      <c r="Q2998" s="3" t="s">
        <v>1345</v>
      </c>
      <c r="R2998" s="146">
        <v>80</v>
      </c>
      <c r="S2998" s="146">
        <v>3571.4</v>
      </c>
      <c r="T2998" s="144">
        <f t="shared" si="509"/>
        <v>285712</v>
      </c>
      <c r="U2998" s="144">
        <f>T2998*1.12</f>
        <v>319997.44</v>
      </c>
      <c r="V2998" s="140" t="s">
        <v>1331</v>
      </c>
      <c r="W2998" s="153" t="s">
        <v>1410</v>
      </c>
      <c r="X2998" s="15"/>
    </row>
    <row r="2999" spans="1:24" s="145" customFormat="1" ht="114.75" customHeight="1">
      <c r="A2999" s="9" t="s">
        <v>8758</v>
      </c>
      <c r="B2999" s="1" t="s">
        <v>1332</v>
      </c>
      <c r="C2999" s="138" t="s">
        <v>2275</v>
      </c>
      <c r="D2999" s="138" t="s">
        <v>2276</v>
      </c>
      <c r="E2999" s="138" t="s">
        <v>2277</v>
      </c>
      <c r="F2999" s="152" t="s">
        <v>2278</v>
      </c>
      <c r="G2999" s="140" t="s">
        <v>384</v>
      </c>
      <c r="H2999" s="153">
        <v>0</v>
      </c>
      <c r="I2999" s="138">
        <v>470000000</v>
      </c>
      <c r="J2999" s="21" t="s">
        <v>1330</v>
      </c>
      <c r="K2999" s="140" t="s">
        <v>2266</v>
      </c>
      <c r="L2999" s="138" t="s">
        <v>2123</v>
      </c>
      <c r="M2999" s="141" t="s">
        <v>383</v>
      </c>
      <c r="N2999" s="360" t="s">
        <v>8879</v>
      </c>
      <c r="O2999" s="3" t="s">
        <v>1382</v>
      </c>
      <c r="P2999" s="7" t="s">
        <v>1354</v>
      </c>
      <c r="Q2999" s="3" t="s">
        <v>1195</v>
      </c>
      <c r="R2999" s="154">
        <v>68</v>
      </c>
      <c r="S2999" s="155">
        <v>5803.5</v>
      </c>
      <c r="T2999" s="144">
        <f t="shared" si="509"/>
        <v>394638</v>
      </c>
      <c r="U2999" s="83">
        <f t="shared" ref="U2999:U3066" si="513">T2999*1.12</f>
        <v>441994.56000000006</v>
      </c>
      <c r="V2999" s="9" t="s">
        <v>1341</v>
      </c>
      <c r="W2999" s="153" t="s">
        <v>1410</v>
      </c>
      <c r="X2999" s="15"/>
    </row>
    <row r="3000" spans="1:24" s="145" customFormat="1" ht="191.25" customHeight="1">
      <c r="A3000" s="9" t="s">
        <v>8759</v>
      </c>
      <c r="B3000" s="1" t="s">
        <v>1332</v>
      </c>
      <c r="C3000" s="138" t="s">
        <v>2275</v>
      </c>
      <c r="D3000" s="138" t="s">
        <v>2276</v>
      </c>
      <c r="E3000" s="138" t="s">
        <v>2277</v>
      </c>
      <c r="F3000" s="152" t="s">
        <v>2279</v>
      </c>
      <c r="G3000" s="140" t="s">
        <v>384</v>
      </c>
      <c r="H3000" s="153">
        <v>0</v>
      </c>
      <c r="I3000" s="138">
        <v>470000000</v>
      </c>
      <c r="J3000" s="21" t="s">
        <v>1330</v>
      </c>
      <c r="K3000" s="140" t="s">
        <v>2266</v>
      </c>
      <c r="L3000" s="138" t="s">
        <v>2123</v>
      </c>
      <c r="M3000" s="141" t="s">
        <v>383</v>
      </c>
      <c r="N3000" s="360" t="s">
        <v>8876</v>
      </c>
      <c r="O3000" s="3" t="s">
        <v>1382</v>
      </c>
      <c r="P3000" s="7" t="s">
        <v>1354</v>
      </c>
      <c r="Q3000" s="3" t="s">
        <v>1195</v>
      </c>
      <c r="R3000" s="154">
        <v>68</v>
      </c>
      <c r="S3000" s="155">
        <v>6696.4</v>
      </c>
      <c r="T3000" s="144">
        <f t="shared" si="509"/>
        <v>455355.19999999995</v>
      </c>
      <c r="U3000" s="83">
        <f t="shared" si="513"/>
        <v>509997.82400000002</v>
      </c>
      <c r="V3000" s="9" t="s">
        <v>1341</v>
      </c>
      <c r="W3000" s="153" t="s">
        <v>1410</v>
      </c>
      <c r="X3000" s="15"/>
    </row>
    <row r="3001" spans="1:24" s="145" customFormat="1" ht="178.5" customHeight="1">
      <c r="A3001" s="9" t="s">
        <v>8760</v>
      </c>
      <c r="B3001" s="1" t="s">
        <v>1332</v>
      </c>
      <c r="C3001" s="138" t="s">
        <v>2275</v>
      </c>
      <c r="D3001" s="138" t="s">
        <v>2276</v>
      </c>
      <c r="E3001" s="138" t="s">
        <v>2277</v>
      </c>
      <c r="F3001" s="152" t="s">
        <v>2280</v>
      </c>
      <c r="G3001" s="140" t="s">
        <v>384</v>
      </c>
      <c r="H3001" s="153">
        <v>0</v>
      </c>
      <c r="I3001" s="138">
        <v>470000000</v>
      </c>
      <c r="J3001" s="21" t="s">
        <v>1330</v>
      </c>
      <c r="K3001" s="140" t="s">
        <v>2266</v>
      </c>
      <c r="L3001" s="138" t="s">
        <v>2123</v>
      </c>
      <c r="M3001" s="141" t="s">
        <v>383</v>
      </c>
      <c r="N3001" s="360" t="s">
        <v>8876</v>
      </c>
      <c r="O3001" s="3" t="s">
        <v>1382</v>
      </c>
      <c r="P3001" s="7" t="s">
        <v>1354</v>
      </c>
      <c r="Q3001" s="3" t="s">
        <v>1195</v>
      </c>
      <c r="R3001" s="154">
        <v>400</v>
      </c>
      <c r="S3001" s="155">
        <v>4017.85</v>
      </c>
      <c r="T3001" s="144">
        <f t="shared" si="509"/>
        <v>1607140</v>
      </c>
      <c r="U3001" s="83">
        <f t="shared" si="513"/>
        <v>1799996.8000000003</v>
      </c>
      <c r="V3001" s="9" t="s">
        <v>1341</v>
      </c>
      <c r="W3001" s="153" t="s">
        <v>1410</v>
      </c>
      <c r="X3001" s="15"/>
    </row>
    <row r="3002" spans="1:24" s="145" customFormat="1" ht="102" customHeight="1">
      <c r="A3002" s="9" t="s">
        <v>8761</v>
      </c>
      <c r="B3002" s="14" t="s">
        <v>1332</v>
      </c>
      <c r="C3002" s="138" t="s">
        <v>2281</v>
      </c>
      <c r="D3002" s="138" t="s">
        <v>2282</v>
      </c>
      <c r="E3002" s="138" t="s">
        <v>2283</v>
      </c>
      <c r="F3002" s="140"/>
      <c r="G3002" s="138" t="s">
        <v>384</v>
      </c>
      <c r="H3002" s="139">
        <v>0.1</v>
      </c>
      <c r="I3002" s="138">
        <v>470000000</v>
      </c>
      <c r="J3002" s="21" t="s">
        <v>1330</v>
      </c>
      <c r="K3002" s="14" t="s">
        <v>2284</v>
      </c>
      <c r="L3002" s="138" t="s">
        <v>2285</v>
      </c>
      <c r="M3002" s="141" t="s">
        <v>383</v>
      </c>
      <c r="N3002" s="365" t="s">
        <v>3446</v>
      </c>
      <c r="O3002" s="3" t="s">
        <v>1382</v>
      </c>
      <c r="P3002" s="140">
        <v>5111</v>
      </c>
      <c r="Q3002" s="154" t="s">
        <v>2335</v>
      </c>
      <c r="R3002" s="156">
        <v>993</v>
      </c>
      <c r="S3002" s="157">
        <v>248</v>
      </c>
      <c r="T3002" s="144">
        <f t="shared" si="509"/>
        <v>246264</v>
      </c>
      <c r="U3002" s="83">
        <f t="shared" si="513"/>
        <v>275815.68000000005</v>
      </c>
      <c r="V3002" s="9" t="s">
        <v>1341</v>
      </c>
      <c r="W3002" s="153" t="s">
        <v>1410</v>
      </c>
      <c r="X3002" s="15"/>
    </row>
    <row r="3003" spans="1:24" s="145" customFormat="1" ht="102" customHeight="1">
      <c r="A3003" s="9" t="s">
        <v>8762</v>
      </c>
      <c r="B3003" s="14" t="s">
        <v>1332</v>
      </c>
      <c r="C3003" s="138" t="s">
        <v>2286</v>
      </c>
      <c r="D3003" s="138" t="s">
        <v>2287</v>
      </c>
      <c r="E3003" s="138" t="s">
        <v>2288</v>
      </c>
      <c r="F3003" s="1"/>
      <c r="G3003" s="138" t="s">
        <v>384</v>
      </c>
      <c r="H3003" s="153">
        <v>0.1</v>
      </c>
      <c r="I3003" s="138">
        <v>470000000</v>
      </c>
      <c r="J3003" s="21" t="s">
        <v>1330</v>
      </c>
      <c r="K3003" s="14" t="s">
        <v>2289</v>
      </c>
      <c r="L3003" s="138" t="s">
        <v>2285</v>
      </c>
      <c r="M3003" s="141" t="s">
        <v>383</v>
      </c>
      <c r="N3003" s="360" t="s">
        <v>8876</v>
      </c>
      <c r="O3003" s="3" t="s">
        <v>1382</v>
      </c>
      <c r="P3003" s="140">
        <v>5111</v>
      </c>
      <c r="Q3003" s="154" t="s">
        <v>2335</v>
      </c>
      <c r="R3003" s="156">
        <v>400</v>
      </c>
      <c r="S3003" s="157">
        <v>187.5</v>
      </c>
      <c r="T3003" s="144">
        <f t="shared" si="509"/>
        <v>75000</v>
      </c>
      <c r="U3003" s="83">
        <f t="shared" si="513"/>
        <v>84000.000000000015</v>
      </c>
      <c r="V3003" s="9" t="s">
        <v>1341</v>
      </c>
      <c r="W3003" s="153" t="s">
        <v>1410</v>
      </c>
      <c r="X3003" s="15"/>
    </row>
    <row r="3004" spans="1:24" s="145" customFormat="1" ht="102" customHeight="1">
      <c r="A3004" s="9" t="s">
        <v>8763</v>
      </c>
      <c r="B3004" s="14" t="s">
        <v>1332</v>
      </c>
      <c r="C3004" s="138" t="s">
        <v>2290</v>
      </c>
      <c r="D3004" s="138" t="s">
        <v>2287</v>
      </c>
      <c r="E3004" s="138" t="s">
        <v>2291</v>
      </c>
      <c r="F3004" s="1"/>
      <c r="G3004" s="138" t="s">
        <v>384</v>
      </c>
      <c r="H3004" s="153">
        <v>0.1</v>
      </c>
      <c r="I3004" s="138">
        <v>470000000</v>
      </c>
      <c r="J3004" s="21" t="s">
        <v>1330</v>
      </c>
      <c r="K3004" s="14" t="s">
        <v>2289</v>
      </c>
      <c r="L3004" s="138" t="s">
        <v>2285</v>
      </c>
      <c r="M3004" s="141" t="s">
        <v>383</v>
      </c>
      <c r="N3004" s="360" t="s">
        <v>8876</v>
      </c>
      <c r="O3004" s="3" t="s">
        <v>1382</v>
      </c>
      <c r="P3004" s="140">
        <v>112</v>
      </c>
      <c r="Q3004" s="12" t="s">
        <v>2292</v>
      </c>
      <c r="R3004" s="156">
        <v>336</v>
      </c>
      <c r="S3004" s="157">
        <v>350</v>
      </c>
      <c r="T3004" s="144">
        <f t="shared" si="509"/>
        <v>117600</v>
      </c>
      <c r="U3004" s="83">
        <f t="shared" si="513"/>
        <v>131712</v>
      </c>
      <c r="V3004" s="9" t="s">
        <v>1341</v>
      </c>
      <c r="W3004" s="153" t="s">
        <v>1410</v>
      </c>
      <c r="X3004" s="15"/>
    </row>
    <row r="3005" spans="1:24" s="145" customFormat="1" ht="102" customHeight="1">
      <c r="A3005" s="9" t="s">
        <v>8764</v>
      </c>
      <c r="B3005" s="14" t="s">
        <v>1332</v>
      </c>
      <c r="C3005" s="138" t="s">
        <v>2293</v>
      </c>
      <c r="D3005" s="138" t="s">
        <v>2294</v>
      </c>
      <c r="E3005" s="138" t="s">
        <v>2295</v>
      </c>
      <c r="F3005" s="140"/>
      <c r="G3005" s="138" t="s">
        <v>384</v>
      </c>
      <c r="H3005" s="153">
        <v>0.1</v>
      </c>
      <c r="I3005" s="138">
        <v>470000000</v>
      </c>
      <c r="J3005" s="21" t="s">
        <v>1330</v>
      </c>
      <c r="K3005" s="14" t="s">
        <v>2289</v>
      </c>
      <c r="L3005" s="138" t="s">
        <v>2285</v>
      </c>
      <c r="M3005" s="141" t="s">
        <v>383</v>
      </c>
      <c r="N3005" s="360" t="s">
        <v>8876</v>
      </c>
      <c r="O3005" s="3" t="s">
        <v>1382</v>
      </c>
      <c r="P3005" s="140">
        <v>868</v>
      </c>
      <c r="Q3005" s="158" t="s">
        <v>2296</v>
      </c>
      <c r="R3005" s="156">
        <v>236</v>
      </c>
      <c r="S3005" s="157">
        <v>437.5</v>
      </c>
      <c r="T3005" s="144">
        <f t="shared" si="509"/>
        <v>103250</v>
      </c>
      <c r="U3005" s="83">
        <f t="shared" si="513"/>
        <v>115640.00000000001</v>
      </c>
      <c r="V3005" s="9" t="s">
        <v>1341</v>
      </c>
      <c r="W3005" s="153" t="s">
        <v>1410</v>
      </c>
      <c r="X3005" s="15"/>
    </row>
    <row r="3006" spans="1:24" s="145" customFormat="1" ht="102" customHeight="1">
      <c r="A3006" s="9" t="s">
        <v>8765</v>
      </c>
      <c r="B3006" s="14" t="s">
        <v>1332</v>
      </c>
      <c r="C3006" s="138" t="s">
        <v>2297</v>
      </c>
      <c r="D3006" s="138" t="s">
        <v>2298</v>
      </c>
      <c r="E3006" s="138" t="s">
        <v>2299</v>
      </c>
      <c r="F3006" s="11"/>
      <c r="G3006" s="138" t="s">
        <v>384</v>
      </c>
      <c r="H3006" s="139">
        <v>0.4</v>
      </c>
      <c r="I3006" s="138">
        <v>470000000</v>
      </c>
      <c r="J3006" s="21" t="s">
        <v>1330</v>
      </c>
      <c r="K3006" s="14" t="s">
        <v>2289</v>
      </c>
      <c r="L3006" s="138" t="s">
        <v>2285</v>
      </c>
      <c r="M3006" s="141" t="s">
        <v>383</v>
      </c>
      <c r="N3006" s="360" t="s">
        <v>8876</v>
      </c>
      <c r="O3006" s="3" t="s">
        <v>1382</v>
      </c>
      <c r="P3006" s="7" t="s">
        <v>1354</v>
      </c>
      <c r="Q3006" s="3" t="s">
        <v>1195</v>
      </c>
      <c r="R3006" s="154">
        <v>222</v>
      </c>
      <c r="S3006" s="155">
        <v>375.95</v>
      </c>
      <c r="T3006" s="144">
        <f t="shared" si="509"/>
        <v>83460.899999999994</v>
      </c>
      <c r="U3006" s="83">
        <f t="shared" si="513"/>
        <v>93476.207999999999</v>
      </c>
      <c r="V3006" s="9" t="s">
        <v>1341</v>
      </c>
      <c r="W3006" s="153" t="s">
        <v>1410</v>
      </c>
      <c r="X3006" s="15"/>
    </row>
    <row r="3007" spans="1:24" s="145" customFormat="1" ht="102" customHeight="1">
      <c r="A3007" s="9" t="s">
        <v>8766</v>
      </c>
      <c r="B3007" s="14" t="s">
        <v>1332</v>
      </c>
      <c r="C3007" s="138" t="s">
        <v>2300</v>
      </c>
      <c r="D3007" s="138" t="s">
        <v>2301</v>
      </c>
      <c r="E3007" s="138" t="s">
        <v>2302</v>
      </c>
      <c r="F3007" s="1"/>
      <c r="G3007" s="138" t="s">
        <v>384</v>
      </c>
      <c r="H3007" s="139">
        <v>0.4</v>
      </c>
      <c r="I3007" s="138">
        <v>470000000</v>
      </c>
      <c r="J3007" s="21" t="s">
        <v>1330</v>
      </c>
      <c r="K3007" s="14" t="s">
        <v>2289</v>
      </c>
      <c r="L3007" s="138" t="s">
        <v>2285</v>
      </c>
      <c r="M3007" s="141" t="s">
        <v>383</v>
      </c>
      <c r="N3007" s="360" t="s">
        <v>8876</v>
      </c>
      <c r="O3007" s="3" t="s">
        <v>1382</v>
      </c>
      <c r="P3007" s="7" t="s">
        <v>1350</v>
      </c>
      <c r="Q3007" s="3" t="s">
        <v>1335</v>
      </c>
      <c r="R3007" s="154">
        <v>1120</v>
      </c>
      <c r="S3007" s="155">
        <v>172</v>
      </c>
      <c r="T3007" s="144">
        <f t="shared" si="509"/>
        <v>192640</v>
      </c>
      <c r="U3007" s="83">
        <f t="shared" si="513"/>
        <v>215756.80000000002</v>
      </c>
      <c r="V3007" s="9" t="s">
        <v>1341</v>
      </c>
      <c r="W3007" s="153" t="s">
        <v>1410</v>
      </c>
      <c r="X3007" s="15"/>
    </row>
    <row r="3008" spans="1:24" s="145" customFormat="1" ht="102" customHeight="1">
      <c r="A3008" s="9" t="s">
        <v>8767</v>
      </c>
      <c r="B3008" s="14" t="s">
        <v>1332</v>
      </c>
      <c r="C3008" s="138" t="s">
        <v>2303</v>
      </c>
      <c r="D3008" s="138" t="s">
        <v>2304</v>
      </c>
      <c r="E3008" s="138" t="s">
        <v>2305</v>
      </c>
      <c r="F3008" s="1"/>
      <c r="G3008" s="138" t="s">
        <v>384</v>
      </c>
      <c r="H3008" s="139">
        <v>0.4</v>
      </c>
      <c r="I3008" s="138">
        <v>470000000</v>
      </c>
      <c r="J3008" s="21" t="s">
        <v>1330</v>
      </c>
      <c r="K3008" s="14" t="s">
        <v>2289</v>
      </c>
      <c r="L3008" s="138" t="s">
        <v>2285</v>
      </c>
      <c r="M3008" s="141" t="s">
        <v>383</v>
      </c>
      <c r="N3008" s="360" t="s">
        <v>8876</v>
      </c>
      <c r="O3008" s="3" t="s">
        <v>1382</v>
      </c>
      <c r="P3008" s="7" t="s">
        <v>1354</v>
      </c>
      <c r="Q3008" s="3" t="s">
        <v>1195</v>
      </c>
      <c r="R3008" s="154">
        <v>204</v>
      </c>
      <c r="S3008" s="155">
        <v>535.72</v>
      </c>
      <c r="T3008" s="144">
        <f t="shared" si="509"/>
        <v>109286.88</v>
      </c>
      <c r="U3008" s="83">
        <f t="shared" si="513"/>
        <v>122401.30560000002</v>
      </c>
      <c r="V3008" s="9" t="s">
        <v>1341</v>
      </c>
      <c r="W3008" s="153" t="s">
        <v>1410</v>
      </c>
      <c r="X3008" s="15"/>
    </row>
    <row r="3009" spans="1:24" s="145" customFormat="1" ht="102" customHeight="1">
      <c r="A3009" s="9" t="s">
        <v>8768</v>
      </c>
      <c r="B3009" s="14" t="s">
        <v>1332</v>
      </c>
      <c r="C3009" s="16" t="s">
        <v>2306</v>
      </c>
      <c r="D3009" s="16" t="s">
        <v>2201</v>
      </c>
      <c r="E3009" s="16" t="s">
        <v>2307</v>
      </c>
      <c r="F3009" s="149"/>
      <c r="G3009" s="138" t="s">
        <v>384</v>
      </c>
      <c r="H3009" s="139">
        <v>0.4</v>
      </c>
      <c r="I3009" s="138">
        <v>470000000</v>
      </c>
      <c r="J3009" s="21" t="s">
        <v>1330</v>
      </c>
      <c r="K3009" s="14" t="s">
        <v>2308</v>
      </c>
      <c r="L3009" s="138" t="s">
        <v>2123</v>
      </c>
      <c r="M3009" s="141" t="s">
        <v>383</v>
      </c>
      <c r="N3009" s="360" t="s">
        <v>8876</v>
      </c>
      <c r="O3009" s="3" t="s">
        <v>1382</v>
      </c>
      <c r="P3009" s="140">
        <v>715</v>
      </c>
      <c r="Q3009" s="140" t="s">
        <v>2170</v>
      </c>
      <c r="R3009" s="146">
        <v>756</v>
      </c>
      <c r="S3009" s="159">
        <v>150</v>
      </c>
      <c r="T3009" s="144">
        <f t="shared" si="509"/>
        <v>113400</v>
      </c>
      <c r="U3009" s="83">
        <f t="shared" si="513"/>
        <v>127008.00000000001</v>
      </c>
      <c r="V3009" s="9" t="s">
        <v>1341</v>
      </c>
      <c r="W3009" s="153" t="s">
        <v>1410</v>
      </c>
      <c r="X3009" s="15"/>
    </row>
    <row r="3010" spans="1:24" s="145" customFormat="1" ht="102" customHeight="1">
      <c r="A3010" s="9" t="s">
        <v>8769</v>
      </c>
      <c r="B3010" s="14" t="s">
        <v>1332</v>
      </c>
      <c r="C3010" s="16" t="s">
        <v>2309</v>
      </c>
      <c r="D3010" s="16" t="s">
        <v>2310</v>
      </c>
      <c r="E3010" s="16" t="s">
        <v>2311</v>
      </c>
      <c r="F3010" s="1"/>
      <c r="G3010" s="138" t="s">
        <v>384</v>
      </c>
      <c r="H3010" s="153">
        <v>0.1</v>
      </c>
      <c r="I3010" s="138">
        <v>470000000</v>
      </c>
      <c r="J3010" s="21" t="s">
        <v>1330</v>
      </c>
      <c r="K3010" s="14" t="s">
        <v>2308</v>
      </c>
      <c r="L3010" s="138" t="s">
        <v>2285</v>
      </c>
      <c r="M3010" s="141" t="s">
        <v>383</v>
      </c>
      <c r="N3010" s="360" t="s">
        <v>8876</v>
      </c>
      <c r="O3010" s="3" t="s">
        <v>1382</v>
      </c>
      <c r="P3010" s="140">
        <v>868</v>
      </c>
      <c r="Q3010" s="158" t="s">
        <v>2296</v>
      </c>
      <c r="R3010" s="154">
        <v>330</v>
      </c>
      <c r="S3010" s="155">
        <v>4732.1499999999996</v>
      </c>
      <c r="T3010" s="144">
        <f t="shared" si="509"/>
        <v>1561609.4999999998</v>
      </c>
      <c r="U3010" s="83">
        <f t="shared" si="513"/>
        <v>1749002.64</v>
      </c>
      <c r="V3010" s="9" t="s">
        <v>1341</v>
      </c>
      <c r="W3010" s="153" t="s">
        <v>1410</v>
      </c>
      <c r="X3010" s="15"/>
    </row>
    <row r="3011" spans="1:24" s="145" customFormat="1" ht="102" customHeight="1">
      <c r="A3011" s="9" t="s">
        <v>8770</v>
      </c>
      <c r="B3011" s="14" t="s">
        <v>1332</v>
      </c>
      <c r="C3011" s="138" t="s">
        <v>2312</v>
      </c>
      <c r="D3011" s="138" t="s">
        <v>2313</v>
      </c>
      <c r="E3011" s="138" t="s">
        <v>2314</v>
      </c>
      <c r="F3011" s="140"/>
      <c r="G3011" s="138" t="s">
        <v>384</v>
      </c>
      <c r="H3011" s="139">
        <v>0.4</v>
      </c>
      <c r="I3011" s="138">
        <v>470000000</v>
      </c>
      <c r="J3011" s="21" t="s">
        <v>1330</v>
      </c>
      <c r="K3011" s="14" t="s">
        <v>2308</v>
      </c>
      <c r="L3011" s="138" t="s">
        <v>2285</v>
      </c>
      <c r="M3011" s="141" t="s">
        <v>383</v>
      </c>
      <c r="N3011" s="360" t="s">
        <v>8876</v>
      </c>
      <c r="O3011" s="3" t="s">
        <v>1382</v>
      </c>
      <c r="P3011" s="7" t="s">
        <v>1354</v>
      </c>
      <c r="Q3011" s="3" t="s">
        <v>1195</v>
      </c>
      <c r="R3011" s="154">
        <v>144</v>
      </c>
      <c r="S3011" s="155">
        <v>428.57</v>
      </c>
      <c r="T3011" s="144">
        <f t="shared" si="509"/>
        <v>61714.080000000002</v>
      </c>
      <c r="U3011" s="83">
        <f t="shared" si="513"/>
        <v>69119.769600000014</v>
      </c>
      <c r="V3011" s="9" t="s">
        <v>1341</v>
      </c>
      <c r="W3011" s="153" t="s">
        <v>1410</v>
      </c>
      <c r="X3011" s="15"/>
    </row>
    <row r="3012" spans="1:24" s="145" customFormat="1" ht="102" customHeight="1">
      <c r="A3012" s="9" t="s">
        <v>8771</v>
      </c>
      <c r="B3012" s="14" t="s">
        <v>1332</v>
      </c>
      <c r="C3012" s="138" t="s">
        <v>2315</v>
      </c>
      <c r="D3012" s="138" t="s">
        <v>2316</v>
      </c>
      <c r="E3012" s="138" t="s">
        <v>2317</v>
      </c>
      <c r="F3012" s="1"/>
      <c r="G3012" s="138" t="s">
        <v>384</v>
      </c>
      <c r="H3012" s="139">
        <v>0.1</v>
      </c>
      <c r="I3012" s="138">
        <v>470000000</v>
      </c>
      <c r="J3012" s="21" t="s">
        <v>1330</v>
      </c>
      <c r="K3012" s="14" t="s">
        <v>2308</v>
      </c>
      <c r="L3012" s="138" t="s">
        <v>2285</v>
      </c>
      <c r="M3012" s="141" t="s">
        <v>383</v>
      </c>
      <c r="N3012" s="360" t="s">
        <v>8876</v>
      </c>
      <c r="O3012" s="3" t="s">
        <v>1382</v>
      </c>
      <c r="P3012" s="140">
        <v>868</v>
      </c>
      <c r="Q3012" s="158" t="s">
        <v>2296</v>
      </c>
      <c r="R3012" s="154">
        <v>12</v>
      </c>
      <c r="S3012" s="155">
        <v>446.43</v>
      </c>
      <c r="T3012" s="144">
        <f t="shared" si="509"/>
        <v>5357.16</v>
      </c>
      <c r="U3012" s="83">
        <f t="shared" si="513"/>
        <v>6000.0192000000006</v>
      </c>
      <c r="V3012" s="9" t="s">
        <v>1341</v>
      </c>
      <c r="W3012" s="153" t="s">
        <v>1410</v>
      </c>
      <c r="X3012" s="15"/>
    </row>
    <row r="3013" spans="1:24" s="145" customFormat="1" ht="102" customHeight="1">
      <c r="A3013" s="9" t="s">
        <v>8772</v>
      </c>
      <c r="B3013" s="14" t="s">
        <v>1332</v>
      </c>
      <c r="C3013" s="138" t="s">
        <v>2318</v>
      </c>
      <c r="D3013" s="138" t="s">
        <v>2319</v>
      </c>
      <c r="E3013" s="138" t="s">
        <v>2320</v>
      </c>
      <c r="F3013" s="1"/>
      <c r="G3013" s="138" t="s">
        <v>384</v>
      </c>
      <c r="H3013" s="139">
        <v>0.4</v>
      </c>
      <c r="I3013" s="138">
        <v>470000000</v>
      </c>
      <c r="J3013" s="21" t="s">
        <v>1330</v>
      </c>
      <c r="K3013" s="14" t="s">
        <v>2308</v>
      </c>
      <c r="L3013" s="138" t="s">
        <v>2285</v>
      </c>
      <c r="M3013" s="141" t="s">
        <v>383</v>
      </c>
      <c r="N3013" s="360" t="s">
        <v>8876</v>
      </c>
      <c r="O3013" s="3" t="s">
        <v>1382</v>
      </c>
      <c r="P3013" s="140">
        <v>736</v>
      </c>
      <c r="Q3013" s="158" t="s">
        <v>2113</v>
      </c>
      <c r="R3013" s="154">
        <v>24</v>
      </c>
      <c r="S3013" s="155">
        <v>57</v>
      </c>
      <c r="T3013" s="144">
        <f t="shared" si="509"/>
        <v>1368</v>
      </c>
      <c r="U3013" s="83">
        <f t="shared" si="513"/>
        <v>1532.16</v>
      </c>
      <c r="V3013" s="9" t="s">
        <v>1341</v>
      </c>
      <c r="W3013" s="153" t="s">
        <v>1410</v>
      </c>
      <c r="X3013" s="15"/>
    </row>
    <row r="3014" spans="1:24" s="145" customFormat="1" ht="102" customHeight="1">
      <c r="A3014" s="9" t="s">
        <v>8773</v>
      </c>
      <c r="B3014" s="14" t="s">
        <v>1332</v>
      </c>
      <c r="C3014" s="138" t="s">
        <v>2321</v>
      </c>
      <c r="D3014" s="138" t="s">
        <v>2322</v>
      </c>
      <c r="E3014" s="138" t="s">
        <v>2323</v>
      </c>
      <c r="F3014" s="1"/>
      <c r="G3014" s="138" t="s">
        <v>384</v>
      </c>
      <c r="H3014" s="153">
        <v>0.1</v>
      </c>
      <c r="I3014" s="138">
        <v>470000000</v>
      </c>
      <c r="J3014" s="21" t="s">
        <v>1330</v>
      </c>
      <c r="K3014" s="14" t="s">
        <v>2308</v>
      </c>
      <c r="L3014" s="138" t="s">
        <v>2285</v>
      </c>
      <c r="M3014" s="141" t="s">
        <v>383</v>
      </c>
      <c r="N3014" s="360" t="s">
        <v>8876</v>
      </c>
      <c r="O3014" s="3" t="s">
        <v>1382</v>
      </c>
      <c r="P3014" s="7" t="s">
        <v>1354</v>
      </c>
      <c r="Q3014" s="3" t="s">
        <v>1195</v>
      </c>
      <c r="R3014" s="154">
        <v>12</v>
      </c>
      <c r="S3014" s="155">
        <v>491.08</v>
      </c>
      <c r="T3014" s="144">
        <f t="shared" si="509"/>
        <v>5892.96</v>
      </c>
      <c r="U3014" s="83">
        <f t="shared" si="513"/>
        <v>6600.1152000000011</v>
      </c>
      <c r="V3014" s="9" t="s">
        <v>1341</v>
      </c>
      <c r="W3014" s="153" t="s">
        <v>1410</v>
      </c>
      <c r="X3014" s="15"/>
    </row>
    <row r="3015" spans="1:24" s="145" customFormat="1" ht="102" customHeight="1">
      <c r="A3015" s="9" t="s">
        <v>8774</v>
      </c>
      <c r="B3015" s="14" t="s">
        <v>1332</v>
      </c>
      <c r="C3015" s="138" t="s">
        <v>2324</v>
      </c>
      <c r="D3015" s="138" t="s">
        <v>2325</v>
      </c>
      <c r="E3015" s="138" t="s">
        <v>2326</v>
      </c>
      <c r="F3015" s="160"/>
      <c r="G3015" s="140" t="s">
        <v>384</v>
      </c>
      <c r="H3015" s="153">
        <v>0.1</v>
      </c>
      <c r="I3015" s="138">
        <v>470000000</v>
      </c>
      <c r="J3015" s="21" t="s">
        <v>1330</v>
      </c>
      <c r="K3015" s="140" t="s">
        <v>1339</v>
      </c>
      <c r="L3015" s="138" t="s">
        <v>2285</v>
      </c>
      <c r="M3015" s="141" t="s">
        <v>383</v>
      </c>
      <c r="N3015" s="365" t="s">
        <v>3447</v>
      </c>
      <c r="O3015" s="3" t="s">
        <v>1382</v>
      </c>
      <c r="P3015" s="140">
        <v>5111</v>
      </c>
      <c r="Q3015" s="154" t="s">
        <v>2335</v>
      </c>
      <c r="R3015" s="154">
        <v>3920</v>
      </c>
      <c r="S3015" s="155">
        <v>611.61</v>
      </c>
      <c r="T3015" s="144">
        <f t="shared" si="509"/>
        <v>2397511.2000000002</v>
      </c>
      <c r="U3015" s="83">
        <f t="shared" si="513"/>
        <v>2685212.5440000007</v>
      </c>
      <c r="V3015" s="9" t="s">
        <v>1341</v>
      </c>
      <c r="W3015" s="153" t="s">
        <v>1410</v>
      </c>
      <c r="X3015" s="15"/>
    </row>
    <row r="3016" spans="1:24" s="145" customFormat="1" ht="102" customHeight="1">
      <c r="A3016" s="9" t="s">
        <v>8775</v>
      </c>
      <c r="B3016" s="14" t="s">
        <v>1332</v>
      </c>
      <c r="C3016" s="138" t="s">
        <v>2327</v>
      </c>
      <c r="D3016" s="138" t="s">
        <v>2325</v>
      </c>
      <c r="E3016" s="138" t="s">
        <v>2328</v>
      </c>
      <c r="F3016" s="160"/>
      <c r="G3016" s="140" t="s">
        <v>384</v>
      </c>
      <c r="H3016" s="153">
        <v>0.1</v>
      </c>
      <c r="I3016" s="138">
        <v>470000000</v>
      </c>
      <c r="J3016" s="21" t="s">
        <v>1330</v>
      </c>
      <c r="K3016" s="140" t="s">
        <v>1339</v>
      </c>
      <c r="L3016" s="138" t="s">
        <v>2285</v>
      </c>
      <c r="M3016" s="141" t="s">
        <v>383</v>
      </c>
      <c r="N3016" s="365" t="s">
        <v>3447</v>
      </c>
      <c r="O3016" s="3" t="s">
        <v>1382</v>
      </c>
      <c r="P3016" s="140">
        <v>5111</v>
      </c>
      <c r="Q3016" s="154" t="s">
        <v>2335</v>
      </c>
      <c r="R3016" s="154">
        <v>28</v>
      </c>
      <c r="S3016" s="155">
        <v>1696.43</v>
      </c>
      <c r="T3016" s="144">
        <f t="shared" si="509"/>
        <v>47500.04</v>
      </c>
      <c r="U3016" s="83">
        <f t="shared" si="513"/>
        <v>53200.044800000003</v>
      </c>
      <c r="V3016" s="9" t="s">
        <v>1341</v>
      </c>
      <c r="W3016" s="153" t="s">
        <v>1410</v>
      </c>
      <c r="X3016" s="15"/>
    </row>
    <row r="3017" spans="1:24" s="145" customFormat="1" ht="102" customHeight="1">
      <c r="A3017" s="9" t="s">
        <v>8776</v>
      </c>
      <c r="B3017" s="14" t="s">
        <v>1332</v>
      </c>
      <c r="C3017" s="138" t="s">
        <v>2329</v>
      </c>
      <c r="D3017" s="138" t="s">
        <v>2330</v>
      </c>
      <c r="E3017" s="138" t="s">
        <v>2331</v>
      </c>
      <c r="F3017" s="161"/>
      <c r="G3017" s="140" t="s">
        <v>384</v>
      </c>
      <c r="H3017" s="153">
        <v>0.1</v>
      </c>
      <c r="I3017" s="138">
        <v>470000000</v>
      </c>
      <c r="J3017" s="21" t="s">
        <v>1330</v>
      </c>
      <c r="K3017" s="140" t="s">
        <v>1339</v>
      </c>
      <c r="L3017" s="138" t="s">
        <v>2285</v>
      </c>
      <c r="M3017" s="141" t="s">
        <v>383</v>
      </c>
      <c r="N3017" s="365" t="s">
        <v>3447</v>
      </c>
      <c r="O3017" s="3" t="s">
        <v>1382</v>
      </c>
      <c r="P3017" s="140">
        <v>736</v>
      </c>
      <c r="Q3017" s="154" t="s">
        <v>2113</v>
      </c>
      <c r="R3017" s="154">
        <v>1624</v>
      </c>
      <c r="S3017" s="155">
        <v>258.93</v>
      </c>
      <c r="T3017" s="144">
        <f t="shared" si="509"/>
        <v>420502.32</v>
      </c>
      <c r="U3017" s="83">
        <f t="shared" si="513"/>
        <v>470962.59840000008</v>
      </c>
      <c r="V3017" s="9" t="s">
        <v>1341</v>
      </c>
      <c r="W3017" s="153" t="s">
        <v>1410</v>
      </c>
      <c r="X3017" s="15"/>
    </row>
    <row r="3018" spans="1:24" s="145" customFormat="1" ht="102" customHeight="1">
      <c r="A3018" s="9" t="s">
        <v>8777</v>
      </c>
      <c r="B3018" s="14" t="s">
        <v>1332</v>
      </c>
      <c r="C3018" s="138" t="s">
        <v>2332</v>
      </c>
      <c r="D3018" s="138" t="s">
        <v>2333</v>
      </c>
      <c r="E3018" s="138" t="s">
        <v>2334</v>
      </c>
      <c r="F3018" s="160"/>
      <c r="G3018" s="140" t="s">
        <v>384</v>
      </c>
      <c r="H3018" s="153">
        <v>0.1</v>
      </c>
      <c r="I3018" s="138">
        <v>470000000</v>
      </c>
      <c r="J3018" s="21" t="s">
        <v>1330</v>
      </c>
      <c r="K3018" s="140" t="s">
        <v>1339</v>
      </c>
      <c r="L3018" s="138" t="s">
        <v>2285</v>
      </c>
      <c r="M3018" s="141" t="s">
        <v>383</v>
      </c>
      <c r="N3018" s="365" t="s">
        <v>3447</v>
      </c>
      <c r="O3018" s="3" t="s">
        <v>1382</v>
      </c>
      <c r="P3018" s="140">
        <v>5111</v>
      </c>
      <c r="Q3018" s="154" t="s">
        <v>2335</v>
      </c>
      <c r="R3018" s="154">
        <v>220</v>
      </c>
      <c r="S3018" s="155">
        <v>120</v>
      </c>
      <c r="T3018" s="144">
        <f t="shared" si="509"/>
        <v>26400</v>
      </c>
      <c r="U3018" s="83">
        <f t="shared" si="513"/>
        <v>29568.000000000004</v>
      </c>
      <c r="V3018" s="9" t="s">
        <v>1341</v>
      </c>
      <c r="W3018" s="153" t="s">
        <v>1410</v>
      </c>
      <c r="X3018" s="15"/>
    </row>
    <row r="3019" spans="1:24" s="145" customFormat="1" ht="102" customHeight="1">
      <c r="A3019" s="9" t="s">
        <v>8778</v>
      </c>
      <c r="B3019" s="10" t="s">
        <v>97</v>
      </c>
      <c r="C3019" s="16" t="s">
        <v>1086</v>
      </c>
      <c r="D3019" s="16" t="s">
        <v>1087</v>
      </c>
      <c r="E3019" s="16" t="s">
        <v>1088</v>
      </c>
      <c r="F3019" s="1"/>
      <c r="G3019" s="138" t="s">
        <v>384</v>
      </c>
      <c r="H3019" s="139">
        <v>0</v>
      </c>
      <c r="I3019" s="138">
        <v>470000000</v>
      </c>
      <c r="J3019" s="21" t="s">
        <v>1330</v>
      </c>
      <c r="K3019" s="140" t="s">
        <v>2135</v>
      </c>
      <c r="L3019" s="138" t="s">
        <v>2123</v>
      </c>
      <c r="M3019" s="141" t="s">
        <v>383</v>
      </c>
      <c r="N3019" s="360" t="s">
        <v>8879</v>
      </c>
      <c r="O3019" s="3" t="s">
        <v>1382</v>
      </c>
      <c r="P3019" s="7" t="s">
        <v>1354</v>
      </c>
      <c r="Q3019" s="3" t="s">
        <v>1195</v>
      </c>
      <c r="R3019" s="146">
        <v>80</v>
      </c>
      <c r="S3019" s="155">
        <v>2500</v>
      </c>
      <c r="T3019" s="144">
        <f>R3019*S3019</f>
        <v>200000</v>
      </c>
      <c r="U3019" s="83">
        <f t="shared" si="513"/>
        <v>224000.00000000003</v>
      </c>
      <c r="V3019" s="9" t="s">
        <v>1341</v>
      </c>
      <c r="W3019" s="153" t="s">
        <v>1410</v>
      </c>
      <c r="X3019" s="138"/>
    </row>
    <row r="3020" spans="1:24" s="145" customFormat="1" ht="114.75" customHeight="1">
      <c r="A3020" s="9" t="s">
        <v>8779</v>
      </c>
      <c r="B3020" s="10" t="s">
        <v>97</v>
      </c>
      <c r="C3020" s="138" t="s">
        <v>2336</v>
      </c>
      <c r="D3020" s="138" t="s">
        <v>2337</v>
      </c>
      <c r="E3020" s="138" t="s">
        <v>2338</v>
      </c>
      <c r="F3020" s="1" t="s">
        <v>2339</v>
      </c>
      <c r="G3020" s="138" t="s">
        <v>384</v>
      </c>
      <c r="H3020" s="153">
        <v>0.1</v>
      </c>
      <c r="I3020" s="138">
        <v>470000000</v>
      </c>
      <c r="J3020" s="21" t="s">
        <v>1330</v>
      </c>
      <c r="K3020" s="140" t="s">
        <v>2340</v>
      </c>
      <c r="L3020" s="138" t="s">
        <v>2285</v>
      </c>
      <c r="M3020" s="141" t="s">
        <v>383</v>
      </c>
      <c r="N3020" s="360" t="s">
        <v>8879</v>
      </c>
      <c r="O3020" s="3" t="s">
        <v>1382</v>
      </c>
      <c r="P3020" s="7" t="s">
        <v>1350</v>
      </c>
      <c r="Q3020" s="3" t="s">
        <v>1335</v>
      </c>
      <c r="R3020" s="154">
        <v>170</v>
      </c>
      <c r="S3020" s="155">
        <v>2321.4299999999998</v>
      </c>
      <c r="T3020" s="144">
        <f t="shared" si="509"/>
        <v>394643.1</v>
      </c>
      <c r="U3020" s="83">
        <f t="shared" si="513"/>
        <v>442000.272</v>
      </c>
      <c r="V3020" s="9" t="s">
        <v>1341</v>
      </c>
      <c r="W3020" s="153" t="s">
        <v>1410</v>
      </c>
      <c r="X3020" s="15"/>
    </row>
    <row r="3021" spans="1:24" s="145" customFormat="1" ht="102" customHeight="1">
      <c r="A3021" s="9" t="s">
        <v>8780</v>
      </c>
      <c r="B3021" s="10" t="s">
        <v>97</v>
      </c>
      <c r="C3021" s="138" t="s">
        <v>2341</v>
      </c>
      <c r="D3021" s="138" t="s">
        <v>2342</v>
      </c>
      <c r="E3021" s="138" t="s">
        <v>2343</v>
      </c>
      <c r="F3021" s="1" t="s">
        <v>2344</v>
      </c>
      <c r="G3021" s="140" t="s">
        <v>385</v>
      </c>
      <c r="H3021" s="139">
        <v>0.4</v>
      </c>
      <c r="I3021" s="138">
        <v>470000000</v>
      </c>
      <c r="J3021" s="21" t="s">
        <v>1330</v>
      </c>
      <c r="K3021" s="140" t="s">
        <v>2284</v>
      </c>
      <c r="L3021" s="138" t="s">
        <v>2285</v>
      </c>
      <c r="M3021" s="141" t="s">
        <v>383</v>
      </c>
      <c r="N3021" s="360" t="s">
        <v>8875</v>
      </c>
      <c r="O3021" s="3" t="s">
        <v>1382</v>
      </c>
      <c r="P3021" s="7" t="s">
        <v>1349</v>
      </c>
      <c r="Q3021" s="3" t="s">
        <v>1348</v>
      </c>
      <c r="R3021" s="154">
        <v>1200</v>
      </c>
      <c r="S3021" s="155">
        <v>5357.15</v>
      </c>
      <c r="T3021" s="302">
        <v>0</v>
      </c>
      <c r="U3021" s="302">
        <v>0</v>
      </c>
      <c r="V3021" s="140" t="s">
        <v>1331</v>
      </c>
      <c r="W3021" s="148" t="s">
        <v>1410</v>
      </c>
      <c r="X3021" s="15">
        <v>11.14</v>
      </c>
    </row>
    <row r="3022" spans="1:24" s="145" customFormat="1" ht="102" customHeight="1">
      <c r="A3022" s="9" t="s">
        <v>9590</v>
      </c>
      <c r="B3022" s="10" t="s">
        <v>97</v>
      </c>
      <c r="C3022" s="138" t="s">
        <v>2341</v>
      </c>
      <c r="D3022" s="138" t="s">
        <v>2342</v>
      </c>
      <c r="E3022" s="138" t="s">
        <v>2343</v>
      </c>
      <c r="F3022" s="1" t="s">
        <v>2344</v>
      </c>
      <c r="G3022" s="140" t="s">
        <v>385</v>
      </c>
      <c r="H3022" s="139">
        <v>0.4</v>
      </c>
      <c r="I3022" s="138">
        <v>470000000</v>
      </c>
      <c r="J3022" s="21" t="s">
        <v>1330</v>
      </c>
      <c r="K3022" s="140" t="s">
        <v>10286</v>
      </c>
      <c r="L3022" s="138" t="s">
        <v>2285</v>
      </c>
      <c r="M3022" s="141" t="s">
        <v>383</v>
      </c>
      <c r="N3022" s="360" t="s">
        <v>8876</v>
      </c>
      <c r="O3022" s="3" t="s">
        <v>9592</v>
      </c>
      <c r="P3022" s="7" t="s">
        <v>1349</v>
      </c>
      <c r="Q3022" s="3" t="s">
        <v>1348</v>
      </c>
      <c r="R3022" s="154">
        <v>1200</v>
      </c>
      <c r="S3022" s="155">
        <v>5357.15</v>
      </c>
      <c r="T3022" s="144">
        <f t="shared" ref="T3022" si="514">R3022*S3022</f>
        <v>6428580</v>
      </c>
      <c r="U3022" s="144">
        <f t="shared" ref="U3022" si="515">T3022*1.12</f>
        <v>7200009.6000000006</v>
      </c>
      <c r="V3022" s="140" t="s">
        <v>1331</v>
      </c>
      <c r="W3022" s="148" t="s">
        <v>1410</v>
      </c>
      <c r="X3022" s="15"/>
    </row>
    <row r="3023" spans="1:24" s="145" customFormat="1" ht="114.75" customHeight="1">
      <c r="A3023" s="9" t="s">
        <v>8781</v>
      </c>
      <c r="B3023" s="10" t="s">
        <v>97</v>
      </c>
      <c r="C3023" s="138" t="s">
        <v>2345</v>
      </c>
      <c r="D3023" s="138" t="s">
        <v>2346</v>
      </c>
      <c r="E3023" s="138" t="s">
        <v>2347</v>
      </c>
      <c r="F3023" s="1" t="s">
        <v>2348</v>
      </c>
      <c r="G3023" s="138" t="s">
        <v>384</v>
      </c>
      <c r="H3023" s="153">
        <v>0.1</v>
      </c>
      <c r="I3023" s="138">
        <v>470000000</v>
      </c>
      <c r="J3023" s="21" t="s">
        <v>1330</v>
      </c>
      <c r="K3023" s="140" t="s">
        <v>2349</v>
      </c>
      <c r="L3023" s="138" t="s">
        <v>2285</v>
      </c>
      <c r="M3023" s="141" t="s">
        <v>383</v>
      </c>
      <c r="N3023" s="360" t="s">
        <v>8881</v>
      </c>
      <c r="O3023" s="3" t="s">
        <v>1382</v>
      </c>
      <c r="P3023" s="140">
        <v>5108</v>
      </c>
      <c r="Q3023" s="154" t="s">
        <v>8868</v>
      </c>
      <c r="R3023" s="154">
        <v>7</v>
      </c>
      <c r="S3023" s="155">
        <v>22321.43</v>
      </c>
      <c r="T3023" s="144">
        <f t="shared" si="509"/>
        <v>156250.01</v>
      </c>
      <c r="U3023" s="83">
        <f t="shared" si="513"/>
        <v>175000.01120000004</v>
      </c>
      <c r="V3023" s="9" t="s">
        <v>1341</v>
      </c>
      <c r="W3023" s="153" t="s">
        <v>1410</v>
      </c>
      <c r="X3023" s="15"/>
    </row>
    <row r="3024" spans="1:24" s="145" customFormat="1" ht="102" customHeight="1">
      <c r="A3024" s="9" t="s">
        <v>8782</v>
      </c>
      <c r="B3024" s="10" t="s">
        <v>97</v>
      </c>
      <c r="C3024" s="138" t="s">
        <v>2350</v>
      </c>
      <c r="D3024" s="138" t="s">
        <v>2351</v>
      </c>
      <c r="E3024" s="138" t="s">
        <v>2352</v>
      </c>
      <c r="F3024" s="1" t="s">
        <v>2353</v>
      </c>
      <c r="G3024" s="138" t="s">
        <v>384</v>
      </c>
      <c r="H3024" s="153">
        <v>0.1</v>
      </c>
      <c r="I3024" s="138">
        <v>470000000</v>
      </c>
      <c r="J3024" s="21" t="s">
        <v>1330</v>
      </c>
      <c r="K3024" s="140" t="s">
        <v>2349</v>
      </c>
      <c r="L3024" s="138" t="s">
        <v>2285</v>
      </c>
      <c r="M3024" s="141" t="s">
        <v>383</v>
      </c>
      <c r="N3024" s="360" t="s">
        <v>8881</v>
      </c>
      <c r="O3024" s="3" t="s">
        <v>1382</v>
      </c>
      <c r="P3024" s="7" t="s">
        <v>1354</v>
      </c>
      <c r="Q3024" s="3" t="s">
        <v>1195</v>
      </c>
      <c r="R3024" s="154">
        <v>5</v>
      </c>
      <c r="S3024" s="155">
        <v>33928.57</v>
      </c>
      <c r="T3024" s="144">
        <f t="shared" si="509"/>
        <v>169642.85</v>
      </c>
      <c r="U3024" s="83">
        <f t="shared" si="513"/>
        <v>189999.99200000003</v>
      </c>
      <c r="V3024" s="9" t="s">
        <v>1341</v>
      </c>
      <c r="W3024" s="153" t="s">
        <v>1410</v>
      </c>
      <c r="X3024" s="15"/>
    </row>
    <row r="3025" spans="1:24" s="145" customFormat="1" ht="102" customHeight="1">
      <c r="A3025" s="9" t="s">
        <v>8783</v>
      </c>
      <c r="B3025" s="10" t="s">
        <v>97</v>
      </c>
      <c r="C3025" s="138" t="s">
        <v>2350</v>
      </c>
      <c r="D3025" s="138" t="s">
        <v>2351</v>
      </c>
      <c r="E3025" s="138" t="s">
        <v>2352</v>
      </c>
      <c r="F3025" s="1" t="s">
        <v>2354</v>
      </c>
      <c r="G3025" s="138" t="s">
        <v>384</v>
      </c>
      <c r="H3025" s="153">
        <v>0.1</v>
      </c>
      <c r="I3025" s="138">
        <v>470000000</v>
      </c>
      <c r="J3025" s="21" t="s">
        <v>1330</v>
      </c>
      <c r="K3025" s="140" t="s">
        <v>2349</v>
      </c>
      <c r="L3025" s="138" t="s">
        <v>2285</v>
      </c>
      <c r="M3025" s="141" t="s">
        <v>383</v>
      </c>
      <c r="N3025" s="360" t="s">
        <v>8881</v>
      </c>
      <c r="O3025" s="3" t="s">
        <v>1382</v>
      </c>
      <c r="P3025" s="7" t="s">
        <v>1354</v>
      </c>
      <c r="Q3025" s="3" t="s">
        <v>1195</v>
      </c>
      <c r="R3025" s="154">
        <v>5</v>
      </c>
      <c r="S3025" s="155">
        <v>25000</v>
      </c>
      <c r="T3025" s="144">
        <f t="shared" si="509"/>
        <v>125000</v>
      </c>
      <c r="U3025" s="83">
        <f t="shared" si="513"/>
        <v>140000</v>
      </c>
      <c r="V3025" s="9" t="s">
        <v>1341</v>
      </c>
      <c r="W3025" s="153" t="s">
        <v>1410</v>
      </c>
      <c r="X3025" s="15"/>
    </row>
    <row r="3026" spans="1:24" s="145" customFormat="1" ht="102" customHeight="1">
      <c r="A3026" s="9" t="s">
        <v>8784</v>
      </c>
      <c r="B3026" s="10" t="s">
        <v>97</v>
      </c>
      <c r="C3026" s="138" t="s">
        <v>2355</v>
      </c>
      <c r="D3026" s="138" t="s">
        <v>2356</v>
      </c>
      <c r="E3026" s="138" t="s">
        <v>2357</v>
      </c>
      <c r="F3026" s="11" t="s">
        <v>2358</v>
      </c>
      <c r="G3026" s="138" t="s">
        <v>384</v>
      </c>
      <c r="H3026" s="153">
        <v>0.1</v>
      </c>
      <c r="I3026" s="138">
        <v>470000000</v>
      </c>
      <c r="J3026" s="21" t="s">
        <v>1330</v>
      </c>
      <c r="K3026" s="140" t="s">
        <v>2349</v>
      </c>
      <c r="L3026" s="138" t="s">
        <v>2285</v>
      </c>
      <c r="M3026" s="141" t="s">
        <v>383</v>
      </c>
      <c r="N3026" s="360" t="s">
        <v>8881</v>
      </c>
      <c r="O3026" s="3" t="s">
        <v>1382</v>
      </c>
      <c r="P3026" s="7" t="s">
        <v>1354</v>
      </c>
      <c r="Q3026" s="3" t="s">
        <v>1195</v>
      </c>
      <c r="R3026" s="154">
        <v>30</v>
      </c>
      <c r="S3026" s="155">
        <v>178.58</v>
      </c>
      <c r="T3026" s="144">
        <f t="shared" si="509"/>
        <v>5357.4000000000005</v>
      </c>
      <c r="U3026" s="83">
        <f t="shared" si="513"/>
        <v>6000.2880000000014</v>
      </c>
      <c r="V3026" s="9" t="s">
        <v>1341</v>
      </c>
      <c r="W3026" s="153" t="s">
        <v>1410</v>
      </c>
      <c r="X3026" s="15"/>
    </row>
    <row r="3027" spans="1:24" s="145" customFormat="1" ht="102" customHeight="1">
      <c r="A3027" s="9" t="s">
        <v>8785</v>
      </c>
      <c r="B3027" s="10" t="s">
        <v>97</v>
      </c>
      <c r="C3027" s="138" t="s">
        <v>2359</v>
      </c>
      <c r="D3027" s="138" t="s">
        <v>2360</v>
      </c>
      <c r="E3027" s="138" t="s">
        <v>2361</v>
      </c>
      <c r="F3027" s="1" t="s">
        <v>2362</v>
      </c>
      <c r="G3027" s="140" t="s">
        <v>384</v>
      </c>
      <c r="H3027" s="153">
        <v>0.1</v>
      </c>
      <c r="I3027" s="138">
        <v>470000000</v>
      </c>
      <c r="J3027" s="21" t="s">
        <v>1330</v>
      </c>
      <c r="K3027" s="140" t="s">
        <v>2363</v>
      </c>
      <c r="L3027" s="138" t="s">
        <v>2285</v>
      </c>
      <c r="M3027" s="141" t="s">
        <v>383</v>
      </c>
      <c r="N3027" s="360" t="s">
        <v>8876</v>
      </c>
      <c r="O3027" s="3" t="s">
        <v>1382</v>
      </c>
      <c r="P3027" s="7" t="s">
        <v>1354</v>
      </c>
      <c r="Q3027" s="3" t="s">
        <v>1195</v>
      </c>
      <c r="R3027" s="154">
        <v>57</v>
      </c>
      <c r="S3027" s="155">
        <v>39900</v>
      </c>
      <c r="T3027" s="302">
        <v>0</v>
      </c>
      <c r="U3027" s="83">
        <f t="shared" si="513"/>
        <v>0</v>
      </c>
      <c r="V3027" s="9" t="s">
        <v>1341</v>
      </c>
      <c r="W3027" s="153" t="s">
        <v>1410</v>
      </c>
      <c r="X3027" s="15" t="s">
        <v>9593</v>
      </c>
    </row>
    <row r="3028" spans="1:24" s="145" customFormat="1" ht="102" customHeight="1">
      <c r="A3028" s="9" t="s">
        <v>9594</v>
      </c>
      <c r="B3028" s="10" t="s">
        <v>97</v>
      </c>
      <c r="C3028" s="138" t="s">
        <v>2359</v>
      </c>
      <c r="D3028" s="138" t="s">
        <v>2360</v>
      </c>
      <c r="E3028" s="138" t="s">
        <v>2361</v>
      </c>
      <c r="F3028" s="1"/>
      <c r="G3028" s="140" t="s">
        <v>384</v>
      </c>
      <c r="H3028" s="153">
        <v>0</v>
      </c>
      <c r="I3028" s="138">
        <v>470000000</v>
      </c>
      <c r="J3028" s="21" t="s">
        <v>1330</v>
      </c>
      <c r="K3028" s="140" t="s">
        <v>9591</v>
      </c>
      <c r="L3028" s="138" t="s">
        <v>2285</v>
      </c>
      <c r="M3028" s="141" t="s">
        <v>383</v>
      </c>
      <c r="N3028" s="360" t="s">
        <v>8876</v>
      </c>
      <c r="O3028" s="3" t="s">
        <v>1382</v>
      </c>
      <c r="P3028" s="7" t="s">
        <v>1354</v>
      </c>
      <c r="Q3028" s="3" t="s">
        <v>1195</v>
      </c>
      <c r="R3028" s="154">
        <v>40</v>
      </c>
      <c r="S3028" s="155">
        <v>39900</v>
      </c>
      <c r="T3028" s="144">
        <f>R3028*S3028</f>
        <v>1596000</v>
      </c>
      <c r="U3028" s="83">
        <f>T3028*1.12</f>
        <v>1787520.0000000002</v>
      </c>
      <c r="V3028" s="9" t="s">
        <v>1341</v>
      </c>
      <c r="W3028" s="153" t="s">
        <v>1410</v>
      </c>
      <c r="X3028" s="15"/>
    </row>
    <row r="3029" spans="1:24" s="145" customFormat="1" ht="102" customHeight="1">
      <c r="A3029" s="9" t="s">
        <v>8786</v>
      </c>
      <c r="B3029" s="1" t="s">
        <v>97</v>
      </c>
      <c r="C3029" s="138" t="s">
        <v>1450</v>
      </c>
      <c r="D3029" s="138" t="s">
        <v>1449</v>
      </c>
      <c r="E3029" s="138" t="s">
        <v>1448</v>
      </c>
      <c r="F3029" s="1" t="s">
        <v>2364</v>
      </c>
      <c r="G3029" s="140" t="s">
        <v>385</v>
      </c>
      <c r="H3029" s="153">
        <v>0.1</v>
      </c>
      <c r="I3029" s="138">
        <v>470000000</v>
      </c>
      <c r="J3029" s="21" t="s">
        <v>1330</v>
      </c>
      <c r="K3029" s="14" t="s">
        <v>2363</v>
      </c>
      <c r="L3029" s="138" t="s">
        <v>2285</v>
      </c>
      <c r="M3029" s="141" t="s">
        <v>383</v>
      </c>
      <c r="N3029" s="360" t="s">
        <v>8876</v>
      </c>
      <c r="O3029" s="3" t="s">
        <v>1382</v>
      </c>
      <c r="P3029" s="7" t="s">
        <v>1354</v>
      </c>
      <c r="Q3029" s="3" t="s">
        <v>1195</v>
      </c>
      <c r="R3029" s="154">
        <v>30</v>
      </c>
      <c r="S3029" s="155">
        <v>51900</v>
      </c>
      <c r="T3029" s="302">
        <v>0</v>
      </c>
      <c r="U3029" s="83">
        <f t="shared" ref="U3029" si="516">T3029*1.12</f>
        <v>0</v>
      </c>
      <c r="V3029" s="9" t="s">
        <v>1341</v>
      </c>
      <c r="W3029" s="153" t="s">
        <v>1410</v>
      </c>
      <c r="X3029" s="15" t="s">
        <v>9595</v>
      </c>
    </row>
    <row r="3030" spans="1:24" s="145" customFormat="1" ht="102" customHeight="1">
      <c r="A3030" s="9" t="s">
        <v>9596</v>
      </c>
      <c r="B3030" s="1" t="s">
        <v>97</v>
      </c>
      <c r="C3030" s="138" t="s">
        <v>1450</v>
      </c>
      <c r="D3030" s="138" t="s">
        <v>1449</v>
      </c>
      <c r="E3030" s="138" t="s">
        <v>1448</v>
      </c>
      <c r="F3030" s="1" t="s">
        <v>9597</v>
      </c>
      <c r="G3030" s="140" t="s">
        <v>384</v>
      </c>
      <c r="H3030" s="153">
        <v>0</v>
      </c>
      <c r="I3030" s="138">
        <v>470000000</v>
      </c>
      <c r="J3030" s="21" t="s">
        <v>1330</v>
      </c>
      <c r="K3030" s="140" t="s">
        <v>9591</v>
      </c>
      <c r="L3030" s="138" t="s">
        <v>2285</v>
      </c>
      <c r="M3030" s="141" t="s">
        <v>383</v>
      </c>
      <c r="N3030" s="360" t="s">
        <v>8876</v>
      </c>
      <c r="O3030" s="3" t="s">
        <v>1382</v>
      </c>
      <c r="P3030" s="7" t="s">
        <v>1354</v>
      </c>
      <c r="Q3030" s="3" t="s">
        <v>1195</v>
      </c>
      <c r="R3030" s="154">
        <v>45</v>
      </c>
      <c r="S3030" s="155">
        <v>51900</v>
      </c>
      <c r="T3030" s="144">
        <f>R3030*S3030</f>
        <v>2335500</v>
      </c>
      <c r="U3030" s="83">
        <f>T3030*1.12</f>
        <v>2615760.0000000005</v>
      </c>
      <c r="V3030" s="9" t="s">
        <v>1341</v>
      </c>
      <c r="W3030" s="153" t="s">
        <v>1410</v>
      </c>
      <c r="X3030" s="15"/>
    </row>
    <row r="3031" spans="1:24" s="145" customFormat="1" ht="102" customHeight="1">
      <c r="A3031" s="9" t="s">
        <v>8787</v>
      </c>
      <c r="B3031" s="1" t="s">
        <v>97</v>
      </c>
      <c r="C3031" s="138" t="s">
        <v>1450</v>
      </c>
      <c r="D3031" s="138" t="s">
        <v>1449</v>
      </c>
      <c r="E3031" s="138" t="s">
        <v>1448</v>
      </c>
      <c r="F3031" s="1" t="s">
        <v>2365</v>
      </c>
      <c r="G3031" s="140" t="s">
        <v>385</v>
      </c>
      <c r="H3031" s="153">
        <v>0.1</v>
      </c>
      <c r="I3031" s="162">
        <v>470000000</v>
      </c>
      <c r="J3031" s="21" t="s">
        <v>1330</v>
      </c>
      <c r="K3031" s="14" t="s">
        <v>2363</v>
      </c>
      <c r="L3031" s="138" t="s">
        <v>2285</v>
      </c>
      <c r="M3031" s="141" t="s">
        <v>383</v>
      </c>
      <c r="N3031" s="360" t="s">
        <v>8876</v>
      </c>
      <c r="O3031" s="3" t="s">
        <v>1382</v>
      </c>
      <c r="P3031" s="7" t="s">
        <v>1354</v>
      </c>
      <c r="Q3031" s="3" t="s">
        <v>1195</v>
      </c>
      <c r="R3031" s="154">
        <v>44</v>
      </c>
      <c r="S3031" s="155">
        <v>78900</v>
      </c>
      <c r="T3031" s="304">
        <v>0</v>
      </c>
      <c r="U3031" s="83">
        <f t="shared" si="513"/>
        <v>0</v>
      </c>
      <c r="V3031" s="9" t="s">
        <v>1341</v>
      </c>
      <c r="W3031" s="153" t="s">
        <v>1410</v>
      </c>
      <c r="X3031" s="15" t="s">
        <v>9103</v>
      </c>
    </row>
    <row r="3032" spans="1:24" s="145" customFormat="1" ht="102" customHeight="1">
      <c r="A3032" s="9" t="s">
        <v>8788</v>
      </c>
      <c r="B3032" s="10" t="s">
        <v>97</v>
      </c>
      <c r="C3032" s="138" t="s">
        <v>2366</v>
      </c>
      <c r="D3032" s="138" t="s">
        <v>2367</v>
      </c>
      <c r="E3032" s="138" t="s">
        <v>2368</v>
      </c>
      <c r="F3032" s="1" t="s">
        <v>9598</v>
      </c>
      <c r="G3032" s="140" t="s">
        <v>384</v>
      </c>
      <c r="H3032" s="153">
        <v>0.1</v>
      </c>
      <c r="I3032" s="138">
        <v>470000000</v>
      </c>
      <c r="J3032" s="21" t="s">
        <v>1330</v>
      </c>
      <c r="K3032" s="14" t="s">
        <v>2363</v>
      </c>
      <c r="L3032" s="138" t="s">
        <v>2285</v>
      </c>
      <c r="M3032" s="141" t="s">
        <v>383</v>
      </c>
      <c r="N3032" s="360" t="s">
        <v>8876</v>
      </c>
      <c r="O3032" s="3" t="s">
        <v>1382</v>
      </c>
      <c r="P3032" s="7" t="s">
        <v>1354</v>
      </c>
      <c r="Q3032" s="3" t="s">
        <v>1195</v>
      </c>
      <c r="R3032" s="154">
        <v>32</v>
      </c>
      <c r="S3032" s="155">
        <v>15000</v>
      </c>
      <c r="T3032" s="302">
        <v>0</v>
      </c>
      <c r="U3032" s="83">
        <f t="shared" si="513"/>
        <v>0</v>
      </c>
      <c r="V3032" s="9" t="s">
        <v>1341</v>
      </c>
      <c r="W3032" s="153" t="s">
        <v>1410</v>
      </c>
      <c r="X3032" s="15" t="s">
        <v>9593</v>
      </c>
    </row>
    <row r="3033" spans="1:24" s="145" customFormat="1" ht="102" customHeight="1">
      <c r="A3033" s="9" t="s">
        <v>9599</v>
      </c>
      <c r="B3033" s="10" t="s">
        <v>97</v>
      </c>
      <c r="C3033" s="138" t="s">
        <v>2366</v>
      </c>
      <c r="D3033" s="138" t="s">
        <v>2367</v>
      </c>
      <c r="E3033" s="138" t="s">
        <v>2368</v>
      </c>
      <c r="F3033" s="1" t="s">
        <v>9600</v>
      </c>
      <c r="G3033" s="140" t="s">
        <v>384</v>
      </c>
      <c r="H3033" s="153">
        <v>0</v>
      </c>
      <c r="I3033" s="138">
        <v>470000000</v>
      </c>
      <c r="J3033" s="21" t="s">
        <v>1330</v>
      </c>
      <c r="K3033" s="140" t="s">
        <v>9591</v>
      </c>
      <c r="L3033" s="138" t="s">
        <v>2285</v>
      </c>
      <c r="M3033" s="141" t="s">
        <v>383</v>
      </c>
      <c r="N3033" s="360" t="s">
        <v>8876</v>
      </c>
      <c r="O3033" s="3" t="s">
        <v>1382</v>
      </c>
      <c r="P3033" s="7" t="s">
        <v>1354</v>
      </c>
      <c r="Q3033" s="3" t="s">
        <v>1195</v>
      </c>
      <c r="R3033" s="154">
        <v>20</v>
      </c>
      <c r="S3033" s="155">
        <v>15000</v>
      </c>
      <c r="T3033" s="144">
        <f>R3033*S3033</f>
        <v>300000</v>
      </c>
      <c r="U3033" s="83">
        <f>T3033*1.12</f>
        <v>336000.00000000006</v>
      </c>
      <c r="V3033" s="9" t="s">
        <v>1341</v>
      </c>
      <c r="W3033" s="153" t="s">
        <v>1410</v>
      </c>
      <c r="X3033" s="15"/>
    </row>
    <row r="3034" spans="1:24" s="145" customFormat="1" ht="102" customHeight="1">
      <c r="A3034" s="9" t="s">
        <v>8789</v>
      </c>
      <c r="B3034" s="10" t="s">
        <v>97</v>
      </c>
      <c r="C3034" s="16" t="s">
        <v>2369</v>
      </c>
      <c r="D3034" s="16" t="s">
        <v>2370</v>
      </c>
      <c r="E3034" s="16" t="s">
        <v>2371</v>
      </c>
      <c r="F3034" s="1" t="s">
        <v>2372</v>
      </c>
      <c r="G3034" s="138" t="s">
        <v>384</v>
      </c>
      <c r="H3034" s="139">
        <v>0.1</v>
      </c>
      <c r="I3034" s="138">
        <v>470000000</v>
      </c>
      <c r="J3034" s="21" t="s">
        <v>1330</v>
      </c>
      <c r="K3034" s="147" t="s">
        <v>2373</v>
      </c>
      <c r="L3034" s="138" t="s">
        <v>2285</v>
      </c>
      <c r="M3034" s="141" t="s">
        <v>383</v>
      </c>
      <c r="N3034" s="366" t="s">
        <v>2374</v>
      </c>
      <c r="O3034" s="3" t="s">
        <v>1382</v>
      </c>
      <c r="P3034" s="7" t="s">
        <v>1354</v>
      </c>
      <c r="Q3034" s="3" t="s">
        <v>1195</v>
      </c>
      <c r="R3034" s="11">
        <v>34</v>
      </c>
      <c r="S3034" s="4">
        <v>4017.86</v>
      </c>
      <c r="T3034" s="144">
        <f t="shared" si="509"/>
        <v>136607.24</v>
      </c>
      <c r="U3034" s="83">
        <f t="shared" si="513"/>
        <v>153000.10880000002</v>
      </c>
      <c r="V3034" s="9" t="s">
        <v>1341</v>
      </c>
      <c r="W3034" s="153" t="s">
        <v>1410</v>
      </c>
      <c r="X3034" s="138"/>
    </row>
    <row r="3035" spans="1:24" s="145" customFormat="1" ht="102" customHeight="1">
      <c r="A3035" s="9" t="s">
        <v>8790</v>
      </c>
      <c r="B3035" s="10" t="s">
        <v>97</v>
      </c>
      <c r="C3035" s="16" t="s">
        <v>2369</v>
      </c>
      <c r="D3035" s="16" t="s">
        <v>2370</v>
      </c>
      <c r="E3035" s="16" t="s">
        <v>2371</v>
      </c>
      <c r="F3035" s="1" t="s">
        <v>2375</v>
      </c>
      <c r="G3035" s="138" t="s">
        <v>384</v>
      </c>
      <c r="H3035" s="139">
        <v>0.1</v>
      </c>
      <c r="I3035" s="138">
        <v>470000000</v>
      </c>
      <c r="J3035" s="21" t="s">
        <v>1330</v>
      </c>
      <c r="K3035" s="147" t="s">
        <v>2373</v>
      </c>
      <c r="L3035" s="138" t="s">
        <v>2285</v>
      </c>
      <c r="M3035" s="141" t="s">
        <v>383</v>
      </c>
      <c r="N3035" s="366" t="s">
        <v>2376</v>
      </c>
      <c r="O3035" s="3" t="s">
        <v>1382</v>
      </c>
      <c r="P3035" s="7" t="s">
        <v>1354</v>
      </c>
      <c r="Q3035" s="3" t="s">
        <v>1195</v>
      </c>
      <c r="R3035" s="11">
        <v>18</v>
      </c>
      <c r="S3035" s="4">
        <v>3571.43</v>
      </c>
      <c r="T3035" s="144">
        <f t="shared" si="509"/>
        <v>64285.74</v>
      </c>
      <c r="U3035" s="83">
        <f t="shared" si="513"/>
        <v>72000.0288</v>
      </c>
      <c r="V3035" s="9" t="s">
        <v>1341</v>
      </c>
      <c r="W3035" s="153" t="s">
        <v>1410</v>
      </c>
      <c r="X3035" s="138"/>
    </row>
    <row r="3036" spans="1:24" s="145" customFormat="1" ht="102" customHeight="1">
      <c r="A3036" s="9" t="s">
        <v>8791</v>
      </c>
      <c r="B3036" s="10" t="s">
        <v>97</v>
      </c>
      <c r="C3036" s="16" t="s">
        <v>2369</v>
      </c>
      <c r="D3036" s="16" t="s">
        <v>2370</v>
      </c>
      <c r="E3036" s="16" t="s">
        <v>2371</v>
      </c>
      <c r="F3036" s="1" t="s">
        <v>2377</v>
      </c>
      <c r="G3036" s="138" t="s">
        <v>384</v>
      </c>
      <c r="H3036" s="139">
        <v>0.1</v>
      </c>
      <c r="I3036" s="138">
        <v>470000000</v>
      </c>
      <c r="J3036" s="21" t="s">
        <v>1330</v>
      </c>
      <c r="K3036" s="147" t="s">
        <v>2373</v>
      </c>
      <c r="L3036" s="138" t="s">
        <v>2285</v>
      </c>
      <c r="M3036" s="141" t="s">
        <v>383</v>
      </c>
      <c r="N3036" s="366" t="s">
        <v>2376</v>
      </c>
      <c r="O3036" s="3" t="s">
        <v>1382</v>
      </c>
      <c r="P3036" s="7" t="s">
        <v>1354</v>
      </c>
      <c r="Q3036" s="3" t="s">
        <v>1195</v>
      </c>
      <c r="R3036" s="11">
        <v>30</v>
      </c>
      <c r="S3036" s="4">
        <v>3571.43</v>
      </c>
      <c r="T3036" s="144">
        <f t="shared" si="509"/>
        <v>107142.9</v>
      </c>
      <c r="U3036" s="83">
        <f t="shared" si="513"/>
        <v>120000.04800000001</v>
      </c>
      <c r="V3036" s="9" t="s">
        <v>1341</v>
      </c>
      <c r="W3036" s="153" t="s">
        <v>1410</v>
      </c>
      <c r="X3036" s="138"/>
    </row>
    <row r="3037" spans="1:24" s="145" customFormat="1" ht="102" customHeight="1">
      <c r="A3037" s="9" t="s">
        <v>8792</v>
      </c>
      <c r="B3037" s="10" t="s">
        <v>97</v>
      </c>
      <c r="C3037" s="16" t="s">
        <v>2369</v>
      </c>
      <c r="D3037" s="16" t="s">
        <v>2370</v>
      </c>
      <c r="E3037" s="16" t="s">
        <v>2371</v>
      </c>
      <c r="F3037" s="1" t="s">
        <v>2378</v>
      </c>
      <c r="G3037" s="138" t="s">
        <v>384</v>
      </c>
      <c r="H3037" s="139">
        <v>0.1</v>
      </c>
      <c r="I3037" s="138">
        <v>470000000</v>
      </c>
      <c r="J3037" s="21" t="s">
        <v>1330</v>
      </c>
      <c r="K3037" s="147" t="s">
        <v>2373</v>
      </c>
      <c r="L3037" s="138" t="s">
        <v>2285</v>
      </c>
      <c r="M3037" s="141" t="s">
        <v>383</v>
      </c>
      <c r="N3037" s="366" t="s">
        <v>2376</v>
      </c>
      <c r="O3037" s="3" t="s">
        <v>1382</v>
      </c>
      <c r="P3037" s="7" t="s">
        <v>1354</v>
      </c>
      <c r="Q3037" s="3" t="s">
        <v>1195</v>
      </c>
      <c r="R3037" s="11">
        <v>20</v>
      </c>
      <c r="S3037" s="4">
        <v>3571.43</v>
      </c>
      <c r="T3037" s="144">
        <f t="shared" si="509"/>
        <v>71428.599999999991</v>
      </c>
      <c r="U3037" s="83">
        <f t="shared" si="513"/>
        <v>80000.031999999992</v>
      </c>
      <c r="V3037" s="9" t="s">
        <v>1341</v>
      </c>
      <c r="W3037" s="153" t="s">
        <v>1410</v>
      </c>
      <c r="X3037" s="138"/>
    </row>
    <row r="3038" spans="1:24" s="145" customFormat="1" ht="102" customHeight="1">
      <c r="A3038" s="9" t="s">
        <v>8793</v>
      </c>
      <c r="B3038" s="10" t="s">
        <v>97</v>
      </c>
      <c r="C3038" s="16" t="s">
        <v>2369</v>
      </c>
      <c r="D3038" s="16" t="s">
        <v>2370</v>
      </c>
      <c r="E3038" s="16" t="s">
        <v>2371</v>
      </c>
      <c r="F3038" s="1" t="s">
        <v>2379</v>
      </c>
      <c r="G3038" s="138" t="s">
        <v>384</v>
      </c>
      <c r="H3038" s="139">
        <v>0.1</v>
      </c>
      <c r="I3038" s="138">
        <v>470000000</v>
      </c>
      <c r="J3038" s="21" t="s">
        <v>1330</v>
      </c>
      <c r="K3038" s="147" t="s">
        <v>2373</v>
      </c>
      <c r="L3038" s="138" t="s">
        <v>2285</v>
      </c>
      <c r="M3038" s="141" t="s">
        <v>383</v>
      </c>
      <c r="N3038" s="366" t="s">
        <v>2376</v>
      </c>
      <c r="O3038" s="3" t="s">
        <v>1382</v>
      </c>
      <c r="P3038" s="7" t="s">
        <v>1354</v>
      </c>
      <c r="Q3038" s="3" t="s">
        <v>1195</v>
      </c>
      <c r="R3038" s="11">
        <v>30</v>
      </c>
      <c r="S3038" s="4">
        <v>8383.93</v>
      </c>
      <c r="T3038" s="144">
        <f t="shared" si="509"/>
        <v>251517.90000000002</v>
      </c>
      <c r="U3038" s="83">
        <f t="shared" si="513"/>
        <v>281700.04800000007</v>
      </c>
      <c r="V3038" s="9" t="s">
        <v>1341</v>
      </c>
      <c r="W3038" s="153" t="s">
        <v>1410</v>
      </c>
      <c r="X3038" s="138"/>
    </row>
    <row r="3039" spans="1:24" s="145" customFormat="1" ht="102" customHeight="1">
      <c r="A3039" s="9" t="s">
        <v>8794</v>
      </c>
      <c r="B3039" s="10" t="s">
        <v>97</v>
      </c>
      <c r="C3039" s="16" t="s">
        <v>2369</v>
      </c>
      <c r="D3039" s="16" t="s">
        <v>2370</v>
      </c>
      <c r="E3039" s="16" t="s">
        <v>2371</v>
      </c>
      <c r="F3039" s="1" t="s">
        <v>2380</v>
      </c>
      <c r="G3039" s="138" t="s">
        <v>384</v>
      </c>
      <c r="H3039" s="139">
        <v>0.1</v>
      </c>
      <c r="I3039" s="138">
        <v>470000000</v>
      </c>
      <c r="J3039" s="21" t="s">
        <v>1330</v>
      </c>
      <c r="K3039" s="147" t="s">
        <v>2373</v>
      </c>
      <c r="L3039" s="138" t="s">
        <v>2285</v>
      </c>
      <c r="M3039" s="141" t="s">
        <v>383</v>
      </c>
      <c r="N3039" s="366" t="s">
        <v>2376</v>
      </c>
      <c r="O3039" s="3" t="s">
        <v>1382</v>
      </c>
      <c r="P3039" s="7" t="s">
        <v>1354</v>
      </c>
      <c r="Q3039" s="3" t="s">
        <v>1195</v>
      </c>
      <c r="R3039" s="11">
        <v>40</v>
      </c>
      <c r="S3039" s="4">
        <v>3571.43</v>
      </c>
      <c r="T3039" s="144">
        <f t="shared" si="509"/>
        <v>142857.19999999998</v>
      </c>
      <c r="U3039" s="83">
        <f t="shared" si="513"/>
        <v>160000.06399999998</v>
      </c>
      <c r="V3039" s="9" t="s">
        <v>1341</v>
      </c>
      <c r="W3039" s="153" t="s">
        <v>1410</v>
      </c>
      <c r="X3039" s="138"/>
    </row>
    <row r="3040" spans="1:24" s="145" customFormat="1" ht="102" customHeight="1">
      <c r="A3040" s="9" t="s">
        <v>8795</v>
      </c>
      <c r="B3040" s="10" t="s">
        <v>97</v>
      </c>
      <c r="C3040" s="16" t="s">
        <v>2369</v>
      </c>
      <c r="D3040" s="16" t="s">
        <v>2370</v>
      </c>
      <c r="E3040" s="16" t="s">
        <v>2371</v>
      </c>
      <c r="F3040" s="1" t="s">
        <v>2381</v>
      </c>
      <c r="G3040" s="138" t="s">
        <v>384</v>
      </c>
      <c r="H3040" s="139">
        <v>0.1</v>
      </c>
      <c r="I3040" s="138">
        <v>470000000</v>
      </c>
      <c r="J3040" s="21" t="s">
        <v>1330</v>
      </c>
      <c r="K3040" s="147" t="s">
        <v>2373</v>
      </c>
      <c r="L3040" s="138" t="s">
        <v>2285</v>
      </c>
      <c r="M3040" s="141" t="s">
        <v>383</v>
      </c>
      <c r="N3040" s="366" t="s">
        <v>2376</v>
      </c>
      <c r="O3040" s="3" t="s">
        <v>1382</v>
      </c>
      <c r="P3040" s="7" t="s">
        <v>1354</v>
      </c>
      <c r="Q3040" s="3" t="s">
        <v>1195</v>
      </c>
      <c r="R3040" s="11">
        <v>25</v>
      </c>
      <c r="S3040" s="4">
        <v>3571.43</v>
      </c>
      <c r="T3040" s="144">
        <f t="shared" si="509"/>
        <v>89285.75</v>
      </c>
      <c r="U3040" s="83">
        <f t="shared" si="513"/>
        <v>100000.04000000001</v>
      </c>
      <c r="V3040" s="9" t="s">
        <v>1341</v>
      </c>
      <c r="W3040" s="153" t="s">
        <v>1410</v>
      </c>
      <c r="X3040" s="138"/>
    </row>
    <row r="3041" spans="1:24" s="145" customFormat="1" ht="102" customHeight="1">
      <c r="A3041" s="9" t="s">
        <v>8796</v>
      </c>
      <c r="B3041" s="10" t="s">
        <v>97</v>
      </c>
      <c r="C3041" s="16" t="s">
        <v>2369</v>
      </c>
      <c r="D3041" s="16" t="s">
        <v>2370</v>
      </c>
      <c r="E3041" s="16" t="s">
        <v>2371</v>
      </c>
      <c r="F3041" s="1" t="s">
        <v>2382</v>
      </c>
      <c r="G3041" s="138" t="s">
        <v>384</v>
      </c>
      <c r="H3041" s="139">
        <v>0.1</v>
      </c>
      <c r="I3041" s="138">
        <v>470000000</v>
      </c>
      <c r="J3041" s="21" t="s">
        <v>1330</v>
      </c>
      <c r="K3041" s="147" t="s">
        <v>2373</v>
      </c>
      <c r="L3041" s="138" t="s">
        <v>2285</v>
      </c>
      <c r="M3041" s="141" t="s">
        <v>383</v>
      </c>
      <c r="N3041" s="366" t="s">
        <v>2376</v>
      </c>
      <c r="O3041" s="3" t="s">
        <v>1382</v>
      </c>
      <c r="P3041" s="7" t="s">
        <v>1354</v>
      </c>
      <c r="Q3041" s="3" t="s">
        <v>1195</v>
      </c>
      <c r="R3041" s="11">
        <v>6</v>
      </c>
      <c r="S3041" s="4">
        <v>3571.43</v>
      </c>
      <c r="T3041" s="144">
        <f t="shared" ref="T3041:T3080" si="517">R3041*S3041</f>
        <v>21428.579999999998</v>
      </c>
      <c r="U3041" s="83">
        <f t="shared" si="513"/>
        <v>24000.009600000001</v>
      </c>
      <c r="V3041" s="9" t="s">
        <v>1341</v>
      </c>
      <c r="W3041" s="153" t="s">
        <v>1410</v>
      </c>
      <c r="X3041" s="138"/>
    </row>
    <row r="3042" spans="1:24" s="145" customFormat="1" ht="102" customHeight="1">
      <c r="A3042" s="9" t="s">
        <v>8797</v>
      </c>
      <c r="B3042" s="10" t="s">
        <v>97</v>
      </c>
      <c r="C3042" s="16" t="s">
        <v>2369</v>
      </c>
      <c r="D3042" s="16" t="s">
        <v>2370</v>
      </c>
      <c r="E3042" s="16" t="s">
        <v>2371</v>
      </c>
      <c r="F3042" s="1" t="s">
        <v>2383</v>
      </c>
      <c r="G3042" s="138" t="s">
        <v>384</v>
      </c>
      <c r="H3042" s="139">
        <v>0.1</v>
      </c>
      <c r="I3042" s="138">
        <v>470000000</v>
      </c>
      <c r="J3042" s="21" t="s">
        <v>1330</v>
      </c>
      <c r="K3042" s="147" t="s">
        <v>2373</v>
      </c>
      <c r="L3042" s="138" t="s">
        <v>2285</v>
      </c>
      <c r="M3042" s="141" t="s">
        <v>383</v>
      </c>
      <c r="N3042" s="366" t="s">
        <v>2376</v>
      </c>
      <c r="O3042" s="3" t="s">
        <v>1382</v>
      </c>
      <c r="P3042" s="7" t="s">
        <v>1354</v>
      </c>
      <c r="Q3042" s="3" t="s">
        <v>1195</v>
      </c>
      <c r="R3042" s="11">
        <v>16</v>
      </c>
      <c r="S3042" s="4">
        <v>3571.43</v>
      </c>
      <c r="T3042" s="144">
        <f t="shared" si="517"/>
        <v>57142.879999999997</v>
      </c>
      <c r="U3042" s="83">
        <f t="shared" si="513"/>
        <v>64000.025600000001</v>
      </c>
      <c r="V3042" s="9" t="s">
        <v>1341</v>
      </c>
      <c r="W3042" s="153" t="s">
        <v>1410</v>
      </c>
      <c r="X3042" s="138"/>
    </row>
    <row r="3043" spans="1:24" s="145" customFormat="1" ht="102" customHeight="1">
      <c r="A3043" s="9" t="s">
        <v>8798</v>
      </c>
      <c r="B3043" s="10" t="s">
        <v>97</v>
      </c>
      <c r="C3043" s="16" t="s">
        <v>2369</v>
      </c>
      <c r="D3043" s="16" t="s">
        <v>2370</v>
      </c>
      <c r="E3043" s="16" t="s">
        <v>2371</v>
      </c>
      <c r="F3043" s="163" t="s">
        <v>2384</v>
      </c>
      <c r="G3043" s="138" t="s">
        <v>384</v>
      </c>
      <c r="H3043" s="139">
        <v>0.1</v>
      </c>
      <c r="I3043" s="138">
        <v>470000000</v>
      </c>
      <c r="J3043" s="21" t="s">
        <v>1330</v>
      </c>
      <c r="K3043" s="147" t="s">
        <v>2373</v>
      </c>
      <c r="L3043" s="138" t="s">
        <v>2285</v>
      </c>
      <c r="M3043" s="141" t="s">
        <v>383</v>
      </c>
      <c r="N3043" s="366" t="s">
        <v>2376</v>
      </c>
      <c r="O3043" s="3" t="s">
        <v>1382</v>
      </c>
      <c r="P3043" s="7" t="s">
        <v>1354</v>
      </c>
      <c r="Q3043" s="3" t="s">
        <v>1195</v>
      </c>
      <c r="R3043" s="11">
        <v>4</v>
      </c>
      <c r="S3043" s="4">
        <v>3571.43</v>
      </c>
      <c r="T3043" s="144">
        <f t="shared" si="517"/>
        <v>14285.72</v>
      </c>
      <c r="U3043" s="83">
        <f t="shared" si="513"/>
        <v>16000.0064</v>
      </c>
      <c r="V3043" s="9" t="s">
        <v>1341</v>
      </c>
      <c r="W3043" s="153" t="s">
        <v>1410</v>
      </c>
      <c r="X3043" s="138"/>
    </row>
    <row r="3044" spans="1:24" s="145" customFormat="1" ht="102" customHeight="1">
      <c r="A3044" s="9" t="s">
        <v>8799</v>
      </c>
      <c r="B3044" s="10" t="s">
        <v>97</v>
      </c>
      <c r="C3044" s="16" t="s">
        <v>2369</v>
      </c>
      <c r="D3044" s="16" t="s">
        <v>2370</v>
      </c>
      <c r="E3044" s="16" t="s">
        <v>2371</v>
      </c>
      <c r="F3044" s="1" t="s">
        <v>2385</v>
      </c>
      <c r="G3044" s="138" t="s">
        <v>384</v>
      </c>
      <c r="H3044" s="139">
        <v>0.1</v>
      </c>
      <c r="I3044" s="138">
        <v>470000000</v>
      </c>
      <c r="J3044" s="21" t="s">
        <v>1330</v>
      </c>
      <c r="K3044" s="147" t="s">
        <v>2373</v>
      </c>
      <c r="L3044" s="138" t="s">
        <v>2285</v>
      </c>
      <c r="M3044" s="141" t="s">
        <v>383</v>
      </c>
      <c r="N3044" s="366" t="s">
        <v>2376</v>
      </c>
      <c r="O3044" s="3" t="s">
        <v>1382</v>
      </c>
      <c r="P3044" s="7" t="s">
        <v>1354</v>
      </c>
      <c r="Q3044" s="3" t="s">
        <v>1195</v>
      </c>
      <c r="R3044" s="11">
        <v>4</v>
      </c>
      <c r="S3044" s="4">
        <v>5803.57</v>
      </c>
      <c r="T3044" s="144">
        <f t="shared" si="517"/>
        <v>23214.28</v>
      </c>
      <c r="U3044" s="83">
        <f t="shared" si="513"/>
        <v>25999.993600000002</v>
      </c>
      <c r="V3044" s="9" t="s">
        <v>1341</v>
      </c>
      <c r="W3044" s="153" t="s">
        <v>1410</v>
      </c>
      <c r="X3044" s="138"/>
    </row>
    <row r="3045" spans="1:24" s="145" customFormat="1" ht="102" customHeight="1">
      <c r="A3045" s="9" t="s">
        <v>8800</v>
      </c>
      <c r="B3045" s="10" t="s">
        <v>97</v>
      </c>
      <c r="C3045" s="16" t="s">
        <v>2369</v>
      </c>
      <c r="D3045" s="16" t="s">
        <v>2370</v>
      </c>
      <c r="E3045" s="16" t="s">
        <v>2371</v>
      </c>
      <c r="F3045" s="1" t="s">
        <v>2386</v>
      </c>
      <c r="G3045" s="138" t="s">
        <v>384</v>
      </c>
      <c r="H3045" s="139">
        <v>0.1</v>
      </c>
      <c r="I3045" s="138">
        <v>470000000</v>
      </c>
      <c r="J3045" s="21" t="s">
        <v>1330</v>
      </c>
      <c r="K3045" s="147" t="s">
        <v>2373</v>
      </c>
      <c r="L3045" s="138" t="s">
        <v>2285</v>
      </c>
      <c r="M3045" s="141" t="s">
        <v>383</v>
      </c>
      <c r="N3045" s="366" t="s">
        <v>2376</v>
      </c>
      <c r="O3045" s="3" t="s">
        <v>1382</v>
      </c>
      <c r="P3045" s="7" t="s">
        <v>1354</v>
      </c>
      <c r="Q3045" s="3" t="s">
        <v>1195</v>
      </c>
      <c r="R3045" s="11">
        <v>4</v>
      </c>
      <c r="S3045" s="4">
        <v>11723.21</v>
      </c>
      <c r="T3045" s="144">
        <f t="shared" si="517"/>
        <v>46892.84</v>
      </c>
      <c r="U3045" s="83">
        <f t="shared" si="513"/>
        <v>52519.980799999998</v>
      </c>
      <c r="V3045" s="9" t="s">
        <v>1341</v>
      </c>
      <c r="W3045" s="153" t="s">
        <v>1410</v>
      </c>
      <c r="X3045" s="138"/>
    </row>
    <row r="3046" spans="1:24" s="145" customFormat="1" ht="102" customHeight="1">
      <c r="A3046" s="9" t="s">
        <v>8801</v>
      </c>
      <c r="B3046" s="10" t="s">
        <v>97</v>
      </c>
      <c r="C3046" s="16" t="s">
        <v>2369</v>
      </c>
      <c r="D3046" s="16" t="s">
        <v>2370</v>
      </c>
      <c r="E3046" s="16" t="s">
        <v>2371</v>
      </c>
      <c r="F3046" s="1" t="s">
        <v>2387</v>
      </c>
      <c r="G3046" s="138" t="s">
        <v>384</v>
      </c>
      <c r="H3046" s="139">
        <v>0.1</v>
      </c>
      <c r="I3046" s="138">
        <v>470000000</v>
      </c>
      <c r="J3046" s="21" t="s">
        <v>1330</v>
      </c>
      <c r="K3046" s="147" t="s">
        <v>2373</v>
      </c>
      <c r="L3046" s="138" t="s">
        <v>2285</v>
      </c>
      <c r="M3046" s="141" t="s">
        <v>383</v>
      </c>
      <c r="N3046" s="366" t="s">
        <v>2376</v>
      </c>
      <c r="O3046" s="3" t="s">
        <v>1382</v>
      </c>
      <c r="P3046" s="7" t="s">
        <v>1354</v>
      </c>
      <c r="Q3046" s="3" t="s">
        <v>1195</v>
      </c>
      <c r="R3046" s="11">
        <v>4</v>
      </c>
      <c r="S3046" s="4">
        <v>14517.86</v>
      </c>
      <c r="T3046" s="144">
        <f t="shared" si="517"/>
        <v>58071.44</v>
      </c>
      <c r="U3046" s="83">
        <f t="shared" si="513"/>
        <v>65040.012800000011</v>
      </c>
      <c r="V3046" s="9" t="s">
        <v>1341</v>
      </c>
      <c r="W3046" s="153" t="s">
        <v>1410</v>
      </c>
      <c r="X3046" s="138"/>
    </row>
    <row r="3047" spans="1:24" s="145" customFormat="1" ht="102" customHeight="1">
      <c r="A3047" s="9" t="s">
        <v>8802</v>
      </c>
      <c r="B3047" s="10" t="s">
        <v>97</v>
      </c>
      <c r="C3047" s="16" t="s">
        <v>2388</v>
      </c>
      <c r="D3047" s="16" t="s">
        <v>2370</v>
      </c>
      <c r="E3047" s="16" t="s">
        <v>2389</v>
      </c>
      <c r="F3047" s="1" t="s">
        <v>2390</v>
      </c>
      <c r="G3047" s="138" t="s">
        <v>384</v>
      </c>
      <c r="H3047" s="139">
        <v>0.1</v>
      </c>
      <c r="I3047" s="138">
        <v>470000000</v>
      </c>
      <c r="J3047" s="21" t="s">
        <v>1330</v>
      </c>
      <c r="K3047" s="147" t="s">
        <v>2373</v>
      </c>
      <c r="L3047" s="138" t="s">
        <v>2285</v>
      </c>
      <c r="M3047" s="141" t="s">
        <v>383</v>
      </c>
      <c r="N3047" s="366" t="s">
        <v>2376</v>
      </c>
      <c r="O3047" s="3" t="s">
        <v>1382</v>
      </c>
      <c r="P3047" s="7" t="s">
        <v>1354</v>
      </c>
      <c r="Q3047" s="3" t="s">
        <v>1195</v>
      </c>
      <c r="R3047" s="11">
        <v>4</v>
      </c>
      <c r="S3047" s="4">
        <v>9375</v>
      </c>
      <c r="T3047" s="144">
        <f t="shared" si="517"/>
        <v>37500</v>
      </c>
      <c r="U3047" s="83">
        <f t="shared" si="513"/>
        <v>42000.000000000007</v>
      </c>
      <c r="V3047" s="9" t="s">
        <v>1341</v>
      </c>
      <c r="W3047" s="153" t="s">
        <v>1410</v>
      </c>
      <c r="X3047" s="138"/>
    </row>
    <row r="3048" spans="1:24" s="145" customFormat="1" ht="102" customHeight="1">
      <c r="A3048" s="9" t="s">
        <v>8803</v>
      </c>
      <c r="B3048" s="10" t="s">
        <v>97</v>
      </c>
      <c r="C3048" s="16" t="s">
        <v>2388</v>
      </c>
      <c r="D3048" s="16" t="s">
        <v>2370</v>
      </c>
      <c r="E3048" s="16" t="s">
        <v>2389</v>
      </c>
      <c r="F3048" s="1" t="s">
        <v>2391</v>
      </c>
      <c r="G3048" s="138" t="s">
        <v>384</v>
      </c>
      <c r="H3048" s="139">
        <v>0.1</v>
      </c>
      <c r="I3048" s="138">
        <v>470000000</v>
      </c>
      <c r="J3048" s="21" t="s">
        <v>1330</v>
      </c>
      <c r="K3048" s="147" t="s">
        <v>2373</v>
      </c>
      <c r="L3048" s="138" t="s">
        <v>2285</v>
      </c>
      <c r="M3048" s="141" t="s">
        <v>383</v>
      </c>
      <c r="N3048" s="366" t="s">
        <v>2376</v>
      </c>
      <c r="O3048" s="3" t="s">
        <v>1382</v>
      </c>
      <c r="P3048" s="7" t="s">
        <v>1354</v>
      </c>
      <c r="Q3048" s="3" t="s">
        <v>1195</v>
      </c>
      <c r="R3048" s="11">
        <v>4</v>
      </c>
      <c r="S3048" s="4">
        <v>9375</v>
      </c>
      <c r="T3048" s="144">
        <f t="shared" si="517"/>
        <v>37500</v>
      </c>
      <c r="U3048" s="83">
        <f t="shared" si="513"/>
        <v>42000.000000000007</v>
      </c>
      <c r="V3048" s="9" t="s">
        <v>1341</v>
      </c>
      <c r="W3048" s="153" t="s">
        <v>1410</v>
      </c>
      <c r="X3048" s="138"/>
    </row>
    <row r="3049" spans="1:24" s="145" customFormat="1" ht="102" customHeight="1">
      <c r="A3049" s="9" t="s">
        <v>8804</v>
      </c>
      <c r="B3049" s="10" t="s">
        <v>97</v>
      </c>
      <c r="C3049" s="16" t="s">
        <v>2388</v>
      </c>
      <c r="D3049" s="16" t="s">
        <v>2370</v>
      </c>
      <c r="E3049" s="16" t="s">
        <v>2389</v>
      </c>
      <c r="F3049" s="1" t="s">
        <v>2392</v>
      </c>
      <c r="G3049" s="138" t="s">
        <v>384</v>
      </c>
      <c r="H3049" s="139">
        <v>0.1</v>
      </c>
      <c r="I3049" s="138">
        <v>470000000</v>
      </c>
      <c r="J3049" s="21" t="s">
        <v>1330</v>
      </c>
      <c r="K3049" s="147" t="s">
        <v>2373</v>
      </c>
      <c r="L3049" s="138" t="s">
        <v>2285</v>
      </c>
      <c r="M3049" s="141" t="s">
        <v>383</v>
      </c>
      <c r="N3049" s="366" t="s">
        <v>2376</v>
      </c>
      <c r="O3049" s="3" t="s">
        <v>1382</v>
      </c>
      <c r="P3049" s="7" t="s">
        <v>1354</v>
      </c>
      <c r="Q3049" s="3" t="s">
        <v>1195</v>
      </c>
      <c r="R3049" s="11">
        <v>4</v>
      </c>
      <c r="S3049" s="4">
        <v>9375</v>
      </c>
      <c r="T3049" s="144">
        <f t="shared" si="517"/>
        <v>37500</v>
      </c>
      <c r="U3049" s="83">
        <f t="shared" si="513"/>
        <v>42000.000000000007</v>
      </c>
      <c r="V3049" s="9" t="s">
        <v>1341</v>
      </c>
      <c r="W3049" s="153" t="s">
        <v>1410</v>
      </c>
      <c r="X3049" s="138"/>
    </row>
    <row r="3050" spans="1:24" s="145" customFormat="1" ht="102" customHeight="1">
      <c r="A3050" s="9" t="s">
        <v>8805</v>
      </c>
      <c r="B3050" s="10" t="s">
        <v>97</v>
      </c>
      <c r="C3050" s="16" t="s">
        <v>2388</v>
      </c>
      <c r="D3050" s="16" t="s">
        <v>2370</v>
      </c>
      <c r="E3050" s="16" t="s">
        <v>2389</v>
      </c>
      <c r="F3050" s="1" t="s">
        <v>2393</v>
      </c>
      <c r="G3050" s="138" t="s">
        <v>384</v>
      </c>
      <c r="H3050" s="139">
        <v>0.1</v>
      </c>
      <c r="I3050" s="138">
        <v>470000000</v>
      </c>
      <c r="J3050" s="21" t="s">
        <v>1330</v>
      </c>
      <c r="K3050" s="147" t="s">
        <v>2373</v>
      </c>
      <c r="L3050" s="138" t="s">
        <v>2285</v>
      </c>
      <c r="M3050" s="141" t="s">
        <v>383</v>
      </c>
      <c r="N3050" s="366" t="s">
        <v>2376</v>
      </c>
      <c r="O3050" s="3" t="s">
        <v>1382</v>
      </c>
      <c r="P3050" s="7" t="s">
        <v>1354</v>
      </c>
      <c r="Q3050" s="3" t="s">
        <v>1195</v>
      </c>
      <c r="R3050" s="11">
        <v>4</v>
      </c>
      <c r="S3050" s="4">
        <v>9375</v>
      </c>
      <c r="T3050" s="144">
        <f t="shared" si="517"/>
        <v>37500</v>
      </c>
      <c r="U3050" s="83">
        <f t="shared" si="513"/>
        <v>42000.000000000007</v>
      </c>
      <c r="V3050" s="9" t="s">
        <v>1341</v>
      </c>
      <c r="W3050" s="153" t="s">
        <v>1410</v>
      </c>
      <c r="X3050" s="138"/>
    </row>
    <row r="3051" spans="1:24" s="145" customFormat="1" ht="102" customHeight="1">
      <c r="A3051" s="9" t="s">
        <v>8806</v>
      </c>
      <c r="B3051" s="10" t="s">
        <v>97</v>
      </c>
      <c r="C3051" s="16" t="s">
        <v>2369</v>
      </c>
      <c r="D3051" s="16" t="s">
        <v>2370</v>
      </c>
      <c r="E3051" s="16" t="s">
        <v>2371</v>
      </c>
      <c r="F3051" s="163" t="s">
        <v>2394</v>
      </c>
      <c r="G3051" s="138" t="s">
        <v>384</v>
      </c>
      <c r="H3051" s="139">
        <v>0.1</v>
      </c>
      <c r="I3051" s="138">
        <v>470000000</v>
      </c>
      <c r="J3051" s="21" t="s">
        <v>1330</v>
      </c>
      <c r="K3051" s="147" t="s">
        <v>2373</v>
      </c>
      <c r="L3051" s="138" t="s">
        <v>2285</v>
      </c>
      <c r="M3051" s="141" t="s">
        <v>383</v>
      </c>
      <c r="N3051" s="366" t="s">
        <v>2376</v>
      </c>
      <c r="O3051" s="3" t="s">
        <v>1382</v>
      </c>
      <c r="P3051" s="7" t="s">
        <v>1354</v>
      </c>
      <c r="Q3051" s="3" t="s">
        <v>1195</v>
      </c>
      <c r="R3051" s="11">
        <v>3</v>
      </c>
      <c r="S3051" s="4">
        <v>14285.71</v>
      </c>
      <c r="T3051" s="144">
        <f t="shared" si="517"/>
        <v>42857.13</v>
      </c>
      <c r="U3051" s="83">
        <f t="shared" si="513"/>
        <v>47999.9856</v>
      </c>
      <c r="V3051" s="9" t="s">
        <v>1341</v>
      </c>
      <c r="W3051" s="153" t="s">
        <v>1410</v>
      </c>
      <c r="X3051" s="138"/>
    </row>
    <row r="3052" spans="1:24" s="145" customFormat="1" ht="102" customHeight="1">
      <c r="A3052" s="9" t="s">
        <v>8807</v>
      </c>
      <c r="B3052" s="10" t="s">
        <v>97</v>
      </c>
      <c r="C3052" s="16" t="s">
        <v>2369</v>
      </c>
      <c r="D3052" s="16" t="s">
        <v>2370</v>
      </c>
      <c r="E3052" s="16" t="s">
        <v>2371</v>
      </c>
      <c r="F3052" s="11" t="s">
        <v>2395</v>
      </c>
      <c r="G3052" s="138" t="s">
        <v>384</v>
      </c>
      <c r="H3052" s="139">
        <v>0.1</v>
      </c>
      <c r="I3052" s="138">
        <v>470000000</v>
      </c>
      <c r="J3052" s="21" t="s">
        <v>1330</v>
      </c>
      <c r="K3052" s="147" t="s">
        <v>2373</v>
      </c>
      <c r="L3052" s="138" t="s">
        <v>2285</v>
      </c>
      <c r="M3052" s="141" t="s">
        <v>383</v>
      </c>
      <c r="N3052" s="366" t="s">
        <v>2376</v>
      </c>
      <c r="O3052" s="3" t="s">
        <v>1382</v>
      </c>
      <c r="P3052" s="7" t="s">
        <v>1354</v>
      </c>
      <c r="Q3052" s="3" t="s">
        <v>1195</v>
      </c>
      <c r="R3052" s="11">
        <v>1</v>
      </c>
      <c r="S3052" s="4">
        <v>13651.79</v>
      </c>
      <c r="T3052" s="144">
        <f t="shared" si="517"/>
        <v>13651.79</v>
      </c>
      <c r="U3052" s="83">
        <f t="shared" si="513"/>
        <v>15290.004800000002</v>
      </c>
      <c r="V3052" s="9" t="s">
        <v>1341</v>
      </c>
      <c r="W3052" s="153" t="s">
        <v>1410</v>
      </c>
      <c r="X3052" s="138"/>
    </row>
    <row r="3053" spans="1:24" s="145" customFormat="1" ht="102" customHeight="1">
      <c r="A3053" s="9" t="s">
        <v>8808</v>
      </c>
      <c r="B3053" s="10" t="s">
        <v>97</v>
      </c>
      <c r="C3053" s="16" t="s">
        <v>2369</v>
      </c>
      <c r="D3053" s="16" t="s">
        <v>2370</v>
      </c>
      <c r="E3053" s="16" t="s">
        <v>2371</v>
      </c>
      <c r="F3053" s="11" t="s">
        <v>2396</v>
      </c>
      <c r="G3053" s="138" t="s">
        <v>384</v>
      </c>
      <c r="H3053" s="139">
        <v>0.1</v>
      </c>
      <c r="I3053" s="138">
        <v>470000000</v>
      </c>
      <c r="J3053" s="21" t="s">
        <v>1330</v>
      </c>
      <c r="K3053" s="147" t="s">
        <v>2373</v>
      </c>
      <c r="L3053" s="138" t="s">
        <v>2285</v>
      </c>
      <c r="M3053" s="141" t="s">
        <v>383</v>
      </c>
      <c r="N3053" s="366" t="s">
        <v>2376</v>
      </c>
      <c r="O3053" s="3" t="s">
        <v>1382</v>
      </c>
      <c r="P3053" s="7" t="s">
        <v>1354</v>
      </c>
      <c r="Q3053" s="3" t="s">
        <v>1195</v>
      </c>
      <c r="R3053" s="11">
        <v>6</v>
      </c>
      <c r="S3053" s="4">
        <v>31241.07</v>
      </c>
      <c r="T3053" s="144">
        <f t="shared" si="517"/>
        <v>187446.41999999998</v>
      </c>
      <c r="U3053" s="83">
        <f t="shared" si="513"/>
        <v>209939.99040000001</v>
      </c>
      <c r="V3053" s="9" t="s">
        <v>1341</v>
      </c>
      <c r="W3053" s="153" t="s">
        <v>1410</v>
      </c>
      <c r="X3053" s="138"/>
    </row>
    <row r="3054" spans="1:24" s="145" customFormat="1" ht="102" customHeight="1">
      <c r="A3054" s="9" t="s">
        <v>8809</v>
      </c>
      <c r="B3054" s="10" t="s">
        <v>97</v>
      </c>
      <c r="C3054" s="16" t="s">
        <v>2369</v>
      </c>
      <c r="D3054" s="16" t="s">
        <v>2370</v>
      </c>
      <c r="E3054" s="16" t="s">
        <v>2371</v>
      </c>
      <c r="F3054" s="11" t="s">
        <v>2397</v>
      </c>
      <c r="G3054" s="138" t="s">
        <v>384</v>
      </c>
      <c r="H3054" s="139">
        <v>0.1</v>
      </c>
      <c r="I3054" s="138">
        <v>470000000</v>
      </c>
      <c r="J3054" s="21" t="s">
        <v>1330</v>
      </c>
      <c r="K3054" s="147" t="s">
        <v>2373</v>
      </c>
      <c r="L3054" s="138" t="s">
        <v>2285</v>
      </c>
      <c r="M3054" s="141" t="s">
        <v>383</v>
      </c>
      <c r="N3054" s="366" t="s">
        <v>2376</v>
      </c>
      <c r="O3054" s="3" t="s">
        <v>1382</v>
      </c>
      <c r="P3054" s="7" t="s">
        <v>1354</v>
      </c>
      <c r="Q3054" s="3" t="s">
        <v>1195</v>
      </c>
      <c r="R3054" s="11">
        <v>6</v>
      </c>
      <c r="S3054" s="4">
        <v>3383.93</v>
      </c>
      <c r="T3054" s="144">
        <f t="shared" si="517"/>
        <v>20303.579999999998</v>
      </c>
      <c r="U3054" s="83">
        <f t="shared" si="513"/>
        <v>22740.009600000001</v>
      </c>
      <c r="V3054" s="9" t="s">
        <v>1341</v>
      </c>
      <c r="W3054" s="153" t="s">
        <v>1410</v>
      </c>
      <c r="X3054" s="138"/>
    </row>
    <row r="3055" spans="1:24" s="145" customFormat="1" ht="102" customHeight="1">
      <c r="A3055" s="9" t="s">
        <v>8810</v>
      </c>
      <c r="B3055" s="10" t="s">
        <v>97</v>
      </c>
      <c r="C3055" s="16" t="s">
        <v>2369</v>
      </c>
      <c r="D3055" s="16" t="s">
        <v>2370</v>
      </c>
      <c r="E3055" s="16" t="s">
        <v>2371</v>
      </c>
      <c r="F3055" s="164" t="s">
        <v>2398</v>
      </c>
      <c r="G3055" s="138" t="s">
        <v>384</v>
      </c>
      <c r="H3055" s="139">
        <v>0.1</v>
      </c>
      <c r="I3055" s="138">
        <v>470000000</v>
      </c>
      <c r="J3055" s="21" t="s">
        <v>1330</v>
      </c>
      <c r="K3055" s="147" t="s">
        <v>2373</v>
      </c>
      <c r="L3055" s="138" t="s">
        <v>2285</v>
      </c>
      <c r="M3055" s="141" t="s">
        <v>383</v>
      </c>
      <c r="N3055" s="366" t="s">
        <v>2376</v>
      </c>
      <c r="O3055" s="3" t="s">
        <v>1382</v>
      </c>
      <c r="P3055" s="7" t="s">
        <v>1354</v>
      </c>
      <c r="Q3055" s="3" t="s">
        <v>1195</v>
      </c>
      <c r="R3055" s="11">
        <v>3</v>
      </c>
      <c r="S3055" s="4">
        <v>12232.14</v>
      </c>
      <c r="T3055" s="144">
        <f t="shared" si="517"/>
        <v>36696.42</v>
      </c>
      <c r="U3055" s="83">
        <f t="shared" si="513"/>
        <v>41099.990400000002</v>
      </c>
      <c r="V3055" s="9" t="s">
        <v>1341</v>
      </c>
      <c r="W3055" s="153" t="s">
        <v>1410</v>
      </c>
      <c r="X3055" s="138"/>
    </row>
    <row r="3056" spans="1:24" s="145" customFormat="1" ht="102" customHeight="1">
      <c r="A3056" s="9" t="s">
        <v>8811</v>
      </c>
      <c r="B3056" s="10" t="s">
        <v>97</v>
      </c>
      <c r="C3056" s="16" t="s">
        <v>2369</v>
      </c>
      <c r="D3056" s="16" t="s">
        <v>2370</v>
      </c>
      <c r="E3056" s="16" t="s">
        <v>2371</v>
      </c>
      <c r="F3056" s="164" t="s">
        <v>2399</v>
      </c>
      <c r="G3056" s="138" t="s">
        <v>384</v>
      </c>
      <c r="H3056" s="139">
        <v>0.1</v>
      </c>
      <c r="I3056" s="138">
        <v>470000000</v>
      </c>
      <c r="J3056" s="21" t="s">
        <v>1330</v>
      </c>
      <c r="K3056" s="147" t="s">
        <v>2373</v>
      </c>
      <c r="L3056" s="138" t="s">
        <v>2285</v>
      </c>
      <c r="M3056" s="141" t="s">
        <v>383</v>
      </c>
      <c r="N3056" s="366" t="s">
        <v>2376</v>
      </c>
      <c r="O3056" s="3" t="s">
        <v>1382</v>
      </c>
      <c r="P3056" s="7" t="s">
        <v>1354</v>
      </c>
      <c r="Q3056" s="3" t="s">
        <v>1195</v>
      </c>
      <c r="R3056" s="11">
        <v>3</v>
      </c>
      <c r="S3056" s="4">
        <v>25669.64</v>
      </c>
      <c r="T3056" s="144">
        <f t="shared" si="517"/>
        <v>77008.92</v>
      </c>
      <c r="U3056" s="83">
        <f t="shared" si="513"/>
        <v>86249.99040000001</v>
      </c>
      <c r="V3056" s="9" t="s">
        <v>1341</v>
      </c>
      <c r="W3056" s="153" t="s">
        <v>1410</v>
      </c>
      <c r="X3056" s="138"/>
    </row>
    <row r="3057" spans="1:24" s="145" customFormat="1" ht="102" customHeight="1">
      <c r="A3057" s="9" t="s">
        <v>8812</v>
      </c>
      <c r="B3057" s="10" t="s">
        <v>97</v>
      </c>
      <c r="C3057" s="16" t="s">
        <v>2369</v>
      </c>
      <c r="D3057" s="16" t="s">
        <v>2370</v>
      </c>
      <c r="E3057" s="16" t="s">
        <v>2371</v>
      </c>
      <c r="F3057" s="11" t="s">
        <v>2400</v>
      </c>
      <c r="G3057" s="138" t="s">
        <v>384</v>
      </c>
      <c r="H3057" s="139">
        <v>0.1</v>
      </c>
      <c r="I3057" s="138">
        <v>470000000</v>
      </c>
      <c r="J3057" s="21" t="s">
        <v>1330</v>
      </c>
      <c r="K3057" s="147" t="s">
        <v>2373</v>
      </c>
      <c r="L3057" s="138" t="s">
        <v>2285</v>
      </c>
      <c r="M3057" s="141" t="s">
        <v>383</v>
      </c>
      <c r="N3057" s="366" t="s">
        <v>2376</v>
      </c>
      <c r="O3057" s="3" t="s">
        <v>1382</v>
      </c>
      <c r="P3057" s="7" t="s">
        <v>1354</v>
      </c>
      <c r="Q3057" s="3" t="s">
        <v>1195</v>
      </c>
      <c r="R3057" s="11">
        <v>1</v>
      </c>
      <c r="S3057" s="4">
        <v>22785.71</v>
      </c>
      <c r="T3057" s="144">
        <f t="shared" si="517"/>
        <v>22785.71</v>
      </c>
      <c r="U3057" s="83">
        <f t="shared" si="513"/>
        <v>25519.995200000001</v>
      </c>
      <c r="V3057" s="9" t="s">
        <v>1341</v>
      </c>
      <c r="W3057" s="153" t="s">
        <v>1410</v>
      </c>
      <c r="X3057" s="138"/>
    </row>
    <row r="3058" spans="1:24" s="145" customFormat="1" ht="102" customHeight="1">
      <c r="A3058" s="9" t="s">
        <v>8813</v>
      </c>
      <c r="B3058" s="10" t="s">
        <v>97</v>
      </c>
      <c r="C3058" s="16" t="s">
        <v>2369</v>
      </c>
      <c r="D3058" s="16" t="s">
        <v>2370</v>
      </c>
      <c r="E3058" s="16" t="s">
        <v>2371</v>
      </c>
      <c r="F3058" s="11" t="s">
        <v>2401</v>
      </c>
      <c r="G3058" s="138" t="s">
        <v>384</v>
      </c>
      <c r="H3058" s="139">
        <v>0.1</v>
      </c>
      <c r="I3058" s="138">
        <v>470000000</v>
      </c>
      <c r="J3058" s="21" t="s">
        <v>1330</v>
      </c>
      <c r="K3058" s="147" t="s">
        <v>2373</v>
      </c>
      <c r="L3058" s="138" t="s">
        <v>2285</v>
      </c>
      <c r="M3058" s="141" t="s">
        <v>383</v>
      </c>
      <c r="N3058" s="366" t="s">
        <v>2376</v>
      </c>
      <c r="O3058" s="3" t="s">
        <v>1382</v>
      </c>
      <c r="P3058" s="7" t="s">
        <v>1354</v>
      </c>
      <c r="Q3058" s="3" t="s">
        <v>1195</v>
      </c>
      <c r="R3058" s="11">
        <v>1</v>
      </c>
      <c r="S3058" s="4">
        <v>30330.36</v>
      </c>
      <c r="T3058" s="144">
        <f t="shared" si="517"/>
        <v>30330.36</v>
      </c>
      <c r="U3058" s="83">
        <f t="shared" si="513"/>
        <v>33970.003200000006</v>
      </c>
      <c r="V3058" s="9" t="s">
        <v>1341</v>
      </c>
      <c r="W3058" s="153" t="s">
        <v>1410</v>
      </c>
      <c r="X3058" s="140"/>
    </row>
    <row r="3059" spans="1:24" s="145" customFormat="1" ht="102" customHeight="1">
      <c r="A3059" s="9" t="s">
        <v>8814</v>
      </c>
      <c r="B3059" s="10" t="s">
        <v>97</v>
      </c>
      <c r="C3059" s="16" t="s">
        <v>2369</v>
      </c>
      <c r="D3059" s="16" t="s">
        <v>2370</v>
      </c>
      <c r="E3059" s="16" t="s">
        <v>2371</v>
      </c>
      <c r="F3059" s="1" t="s">
        <v>2402</v>
      </c>
      <c r="G3059" s="138" t="s">
        <v>384</v>
      </c>
      <c r="H3059" s="139">
        <v>0.1</v>
      </c>
      <c r="I3059" s="138">
        <v>470000000</v>
      </c>
      <c r="J3059" s="21" t="s">
        <v>1330</v>
      </c>
      <c r="K3059" s="147" t="s">
        <v>2373</v>
      </c>
      <c r="L3059" s="138" t="s">
        <v>2285</v>
      </c>
      <c r="M3059" s="141" t="s">
        <v>383</v>
      </c>
      <c r="N3059" s="366" t="s">
        <v>2376</v>
      </c>
      <c r="O3059" s="3" t="s">
        <v>1382</v>
      </c>
      <c r="P3059" s="7" t="s">
        <v>1354</v>
      </c>
      <c r="Q3059" s="3" t="s">
        <v>1195</v>
      </c>
      <c r="R3059" s="11">
        <v>17</v>
      </c>
      <c r="S3059" s="4">
        <v>3125</v>
      </c>
      <c r="T3059" s="144">
        <f t="shared" si="517"/>
        <v>53125</v>
      </c>
      <c r="U3059" s="83">
        <f t="shared" si="513"/>
        <v>59500.000000000007</v>
      </c>
      <c r="V3059" s="9" t="s">
        <v>1341</v>
      </c>
      <c r="W3059" s="153" t="s">
        <v>1410</v>
      </c>
      <c r="X3059" s="140"/>
    </row>
    <row r="3060" spans="1:24" s="145" customFormat="1" ht="102" customHeight="1">
      <c r="A3060" s="9" t="s">
        <v>8815</v>
      </c>
      <c r="B3060" s="10" t="s">
        <v>97</v>
      </c>
      <c r="C3060" s="138" t="s">
        <v>2403</v>
      </c>
      <c r="D3060" s="138" t="s">
        <v>2404</v>
      </c>
      <c r="E3060" s="138" t="s">
        <v>2404</v>
      </c>
      <c r="F3060" s="1" t="s">
        <v>2405</v>
      </c>
      <c r="G3060" s="138" t="s">
        <v>384</v>
      </c>
      <c r="H3060" s="139">
        <v>0.1</v>
      </c>
      <c r="I3060" s="138">
        <v>470000000</v>
      </c>
      <c r="J3060" s="21" t="s">
        <v>1330</v>
      </c>
      <c r="K3060" s="147" t="s">
        <v>2373</v>
      </c>
      <c r="L3060" s="138" t="s">
        <v>2285</v>
      </c>
      <c r="M3060" s="141" t="s">
        <v>383</v>
      </c>
      <c r="N3060" s="366" t="s">
        <v>2376</v>
      </c>
      <c r="O3060" s="3" t="s">
        <v>1382</v>
      </c>
      <c r="P3060" s="7" t="s">
        <v>1354</v>
      </c>
      <c r="Q3060" s="3" t="s">
        <v>1195</v>
      </c>
      <c r="R3060" s="11">
        <v>12</v>
      </c>
      <c r="S3060" s="4">
        <v>1339.29</v>
      </c>
      <c r="T3060" s="144">
        <f t="shared" si="517"/>
        <v>16071.48</v>
      </c>
      <c r="U3060" s="83">
        <f t="shared" si="513"/>
        <v>18000.0576</v>
      </c>
      <c r="V3060" s="9" t="s">
        <v>1341</v>
      </c>
      <c r="W3060" s="153" t="s">
        <v>1410</v>
      </c>
      <c r="X3060" s="140"/>
    </row>
    <row r="3061" spans="1:24" s="145" customFormat="1" ht="102" customHeight="1">
      <c r="A3061" s="9" t="s">
        <v>8816</v>
      </c>
      <c r="B3061" s="10" t="s">
        <v>97</v>
      </c>
      <c r="C3061" s="138" t="s">
        <v>2406</v>
      </c>
      <c r="D3061" s="138" t="s">
        <v>2407</v>
      </c>
      <c r="E3061" s="138" t="s">
        <v>2408</v>
      </c>
      <c r="F3061" s="1" t="s">
        <v>2409</v>
      </c>
      <c r="G3061" s="138" t="s">
        <v>384</v>
      </c>
      <c r="H3061" s="139">
        <v>0.1</v>
      </c>
      <c r="I3061" s="138">
        <v>470000000</v>
      </c>
      <c r="J3061" s="21" t="s">
        <v>1330</v>
      </c>
      <c r="K3061" s="147" t="s">
        <v>2373</v>
      </c>
      <c r="L3061" s="138" t="s">
        <v>2285</v>
      </c>
      <c r="M3061" s="141" t="s">
        <v>383</v>
      </c>
      <c r="N3061" s="366" t="s">
        <v>2376</v>
      </c>
      <c r="O3061" s="3" t="s">
        <v>1382</v>
      </c>
      <c r="P3061" s="7" t="s">
        <v>1354</v>
      </c>
      <c r="Q3061" s="3" t="s">
        <v>1195</v>
      </c>
      <c r="R3061" s="11">
        <v>140</v>
      </c>
      <c r="S3061" s="4">
        <v>473.21</v>
      </c>
      <c r="T3061" s="144">
        <f t="shared" si="517"/>
        <v>66249.399999999994</v>
      </c>
      <c r="U3061" s="83">
        <f t="shared" si="513"/>
        <v>74199.327999999994</v>
      </c>
      <c r="V3061" s="9" t="s">
        <v>1341</v>
      </c>
      <c r="W3061" s="153" t="s">
        <v>1410</v>
      </c>
      <c r="X3061" s="140"/>
    </row>
    <row r="3062" spans="1:24" s="145" customFormat="1" ht="102" customHeight="1">
      <c r="A3062" s="9" t="s">
        <v>8817</v>
      </c>
      <c r="B3062" s="10" t="s">
        <v>97</v>
      </c>
      <c r="C3062" s="138" t="s">
        <v>2406</v>
      </c>
      <c r="D3062" s="138" t="s">
        <v>2407</v>
      </c>
      <c r="E3062" s="138" t="s">
        <v>2408</v>
      </c>
      <c r="F3062" s="1" t="s">
        <v>2410</v>
      </c>
      <c r="G3062" s="138" t="s">
        <v>384</v>
      </c>
      <c r="H3062" s="139">
        <v>0.1</v>
      </c>
      <c r="I3062" s="138">
        <v>470000000</v>
      </c>
      <c r="J3062" s="21" t="s">
        <v>1330</v>
      </c>
      <c r="K3062" s="147" t="s">
        <v>2373</v>
      </c>
      <c r="L3062" s="138" t="s">
        <v>2285</v>
      </c>
      <c r="M3062" s="141" t="s">
        <v>383</v>
      </c>
      <c r="N3062" s="366" t="s">
        <v>2376</v>
      </c>
      <c r="O3062" s="3" t="s">
        <v>1382</v>
      </c>
      <c r="P3062" s="7" t="s">
        <v>1354</v>
      </c>
      <c r="Q3062" s="3" t="s">
        <v>1195</v>
      </c>
      <c r="R3062" s="11">
        <v>143</v>
      </c>
      <c r="S3062" s="4">
        <v>464.29</v>
      </c>
      <c r="T3062" s="144">
        <f t="shared" si="517"/>
        <v>66393.47</v>
      </c>
      <c r="U3062" s="83">
        <f t="shared" si="513"/>
        <v>74360.686400000006</v>
      </c>
      <c r="V3062" s="9" t="s">
        <v>1341</v>
      </c>
      <c r="W3062" s="153" t="s">
        <v>1410</v>
      </c>
      <c r="X3062" s="140"/>
    </row>
    <row r="3063" spans="1:24" s="145" customFormat="1" ht="102" customHeight="1">
      <c r="A3063" s="9" t="s">
        <v>8818</v>
      </c>
      <c r="B3063" s="10" t="s">
        <v>97</v>
      </c>
      <c r="C3063" s="138" t="s">
        <v>2406</v>
      </c>
      <c r="D3063" s="138" t="s">
        <v>2407</v>
      </c>
      <c r="E3063" s="138" t="s">
        <v>2408</v>
      </c>
      <c r="F3063" s="1" t="s">
        <v>2411</v>
      </c>
      <c r="G3063" s="138" t="s">
        <v>384</v>
      </c>
      <c r="H3063" s="139">
        <v>0.1</v>
      </c>
      <c r="I3063" s="138">
        <v>470000000</v>
      </c>
      <c r="J3063" s="21" t="s">
        <v>1330</v>
      </c>
      <c r="K3063" s="147" t="s">
        <v>2373</v>
      </c>
      <c r="L3063" s="138" t="s">
        <v>2285</v>
      </c>
      <c r="M3063" s="141" t="s">
        <v>383</v>
      </c>
      <c r="N3063" s="366" t="s">
        <v>2376</v>
      </c>
      <c r="O3063" s="3" t="s">
        <v>1382</v>
      </c>
      <c r="P3063" s="7" t="s">
        <v>1354</v>
      </c>
      <c r="Q3063" s="3" t="s">
        <v>1195</v>
      </c>
      <c r="R3063" s="11">
        <v>15</v>
      </c>
      <c r="S3063" s="4">
        <v>473.21</v>
      </c>
      <c r="T3063" s="144">
        <f t="shared" si="517"/>
        <v>7098.15</v>
      </c>
      <c r="U3063" s="83">
        <f t="shared" si="513"/>
        <v>7949.9280000000008</v>
      </c>
      <c r="V3063" s="9" t="s">
        <v>1341</v>
      </c>
      <c r="W3063" s="153" t="s">
        <v>1410</v>
      </c>
      <c r="X3063" s="140"/>
    </row>
    <row r="3064" spans="1:24" s="145" customFormat="1" ht="102" customHeight="1">
      <c r="A3064" s="9" t="s">
        <v>8819</v>
      </c>
      <c r="B3064" s="10" t="s">
        <v>97</v>
      </c>
      <c r="C3064" s="138" t="s">
        <v>2412</v>
      </c>
      <c r="D3064" s="138" t="s">
        <v>2413</v>
      </c>
      <c r="E3064" s="138" t="s">
        <v>2414</v>
      </c>
      <c r="F3064" s="3" t="s">
        <v>2415</v>
      </c>
      <c r="G3064" s="138" t="s">
        <v>384</v>
      </c>
      <c r="H3064" s="139">
        <v>0.1</v>
      </c>
      <c r="I3064" s="138">
        <v>470000000</v>
      </c>
      <c r="J3064" s="21" t="s">
        <v>1330</v>
      </c>
      <c r="K3064" s="147" t="s">
        <v>2373</v>
      </c>
      <c r="L3064" s="138" t="s">
        <v>2285</v>
      </c>
      <c r="M3064" s="141" t="s">
        <v>383</v>
      </c>
      <c r="N3064" s="366" t="s">
        <v>2376</v>
      </c>
      <c r="O3064" s="3" t="s">
        <v>1382</v>
      </c>
      <c r="P3064" s="7" t="s">
        <v>1354</v>
      </c>
      <c r="Q3064" s="3" t="s">
        <v>1195</v>
      </c>
      <c r="R3064" s="11">
        <v>22</v>
      </c>
      <c r="S3064" s="4">
        <v>1339.29</v>
      </c>
      <c r="T3064" s="144">
        <f t="shared" si="517"/>
        <v>29464.379999999997</v>
      </c>
      <c r="U3064" s="83">
        <f t="shared" si="513"/>
        <v>33000.105600000003</v>
      </c>
      <c r="V3064" s="9" t="s">
        <v>1341</v>
      </c>
      <c r="W3064" s="153" t="s">
        <v>1410</v>
      </c>
      <c r="X3064" s="140"/>
    </row>
    <row r="3065" spans="1:24" s="145" customFormat="1" ht="102" customHeight="1">
      <c r="A3065" s="9" t="s">
        <v>8820</v>
      </c>
      <c r="B3065" s="10" t="s">
        <v>97</v>
      </c>
      <c r="C3065" s="138" t="s">
        <v>2412</v>
      </c>
      <c r="D3065" s="138" t="s">
        <v>2413</v>
      </c>
      <c r="E3065" s="138" t="s">
        <v>2414</v>
      </c>
      <c r="F3065" s="3" t="s">
        <v>2416</v>
      </c>
      <c r="G3065" s="138" t="s">
        <v>384</v>
      </c>
      <c r="H3065" s="139">
        <v>0.1</v>
      </c>
      <c r="I3065" s="138">
        <v>470000000</v>
      </c>
      <c r="J3065" s="21" t="s">
        <v>1330</v>
      </c>
      <c r="K3065" s="147" t="s">
        <v>2373</v>
      </c>
      <c r="L3065" s="138" t="s">
        <v>2285</v>
      </c>
      <c r="M3065" s="141" t="s">
        <v>383</v>
      </c>
      <c r="N3065" s="366" t="s">
        <v>2376</v>
      </c>
      <c r="O3065" s="3" t="s">
        <v>1382</v>
      </c>
      <c r="P3065" s="7" t="s">
        <v>1354</v>
      </c>
      <c r="Q3065" s="3" t="s">
        <v>1195</v>
      </c>
      <c r="R3065" s="11">
        <v>15</v>
      </c>
      <c r="S3065" s="4">
        <v>1339.29</v>
      </c>
      <c r="T3065" s="144">
        <f t="shared" si="517"/>
        <v>20089.349999999999</v>
      </c>
      <c r="U3065" s="83">
        <f t="shared" si="513"/>
        <v>22500.072</v>
      </c>
      <c r="V3065" s="9" t="s">
        <v>1341</v>
      </c>
      <c r="W3065" s="153" t="s">
        <v>1410</v>
      </c>
      <c r="X3065" s="140"/>
    </row>
    <row r="3066" spans="1:24" s="145" customFormat="1" ht="102" customHeight="1">
      <c r="A3066" s="9" t="s">
        <v>8821</v>
      </c>
      <c r="B3066" s="10" t="s">
        <v>97</v>
      </c>
      <c r="C3066" s="138" t="s">
        <v>2412</v>
      </c>
      <c r="D3066" s="138" t="s">
        <v>2413</v>
      </c>
      <c r="E3066" s="138" t="s">
        <v>2414</v>
      </c>
      <c r="F3066" s="3" t="s">
        <v>2417</v>
      </c>
      <c r="G3066" s="138" t="s">
        <v>384</v>
      </c>
      <c r="H3066" s="139">
        <v>0.1</v>
      </c>
      <c r="I3066" s="138">
        <v>470000000</v>
      </c>
      <c r="J3066" s="21" t="s">
        <v>1330</v>
      </c>
      <c r="K3066" s="147" t="s">
        <v>2373</v>
      </c>
      <c r="L3066" s="138" t="s">
        <v>2285</v>
      </c>
      <c r="M3066" s="141" t="s">
        <v>383</v>
      </c>
      <c r="N3066" s="366" t="s">
        <v>2376</v>
      </c>
      <c r="O3066" s="3" t="s">
        <v>1382</v>
      </c>
      <c r="P3066" s="7" t="s">
        <v>1354</v>
      </c>
      <c r="Q3066" s="3" t="s">
        <v>1195</v>
      </c>
      <c r="R3066" s="11">
        <v>48</v>
      </c>
      <c r="S3066" s="4">
        <v>1339.29</v>
      </c>
      <c r="T3066" s="144">
        <f t="shared" si="517"/>
        <v>64285.919999999998</v>
      </c>
      <c r="U3066" s="83">
        <f t="shared" si="513"/>
        <v>72000.2304</v>
      </c>
      <c r="V3066" s="9" t="s">
        <v>1341</v>
      </c>
      <c r="W3066" s="153" t="s">
        <v>1410</v>
      </c>
      <c r="X3066" s="140"/>
    </row>
    <row r="3067" spans="1:24" s="145" customFormat="1" ht="102" customHeight="1">
      <c r="A3067" s="9" t="s">
        <v>8822</v>
      </c>
      <c r="B3067" s="10" t="s">
        <v>97</v>
      </c>
      <c r="C3067" s="138" t="s">
        <v>2412</v>
      </c>
      <c r="D3067" s="138" t="s">
        <v>2413</v>
      </c>
      <c r="E3067" s="138" t="s">
        <v>2414</v>
      </c>
      <c r="F3067" s="3" t="s">
        <v>2418</v>
      </c>
      <c r="G3067" s="138" t="s">
        <v>384</v>
      </c>
      <c r="H3067" s="139">
        <v>0.1</v>
      </c>
      <c r="I3067" s="138">
        <v>470000000</v>
      </c>
      <c r="J3067" s="21" t="s">
        <v>1330</v>
      </c>
      <c r="K3067" s="147" t="s">
        <v>2373</v>
      </c>
      <c r="L3067" s="138" t="s">
        <v>2285</v>
      </c>
      <c r="M3067" s="141" t="s">
        <v>383</v>
      </c>
      <c r="N3067" s="366" t="s">
        <v>2376</v>
      </c>
      <c r="O3067" s="3" t="s">
        <v>1382</v>
      </c>
      <c r="P3067" s="7" t="s">
        <v>1354</v>
      </c>
      <c r="Q3067" s="3" t="s">
        <v>1195</v>
      </c>
      <c r="R3067" s="11">
        <v>20</v>
      </c>
      <c r="S3067" s="4">
        <v>1339.29</v>
      </c>
      <c r="T3067" s="144">
        <f t="shared" si="517"/>
        <v>26785.8</v>
      </c>
      <c r="U3067" s="83">
        <f t="shared" ref="U3067:U3168" si="518">T3067*1.12</f>
        <v>30000.096000000001</v>
      </c>
      <c r="V3067" s="9" t="s">
        <v>1341</v>
      </c>
      <c r="W3067" s="153" t="s">
        <v>1410</v>
      </c>
      <c r="X3067" s="15"/>
    </row>
    <row r="3068" spans="1:24" s="145" customFormat="1" ht="102" customHeight="1">
      <c r="A3068" s="9" t="s">
        <v>8823</v>
      </c>
      <c r="B3068" s="10" t="s">
        <v>97</v>
      </c>
      <c r="C3068" s="138" t="s">
        <v>2419</v>
      </c>
      <c r="D3068" s="138" t="s">
        <v>2420</v>
      </c>
      <c r="E3068" s="138" t="s">
        <v>2421</v>
      </c>
      <c r="F3068" s="1" t="s">
        <v>2422</v>
      </c>
      <c r="G3068" s="138" t="s">
        <v>384</v>
      </c>
      <c r="H3068" s="139">
        <v>0.1</v>
      </c>
      <c r="I3068" s="138">
        <v>470000000</v>
      </c>
      <c r="J3068" s="21" t="s">
        <v>1330</v>
      </c>
      <c r="K3068" s="147" t="s">
        <v>2373</v>
      </c>
      <c r="L3068" s="138" t="s">
        <v>2285</v>
      </c>
      <c r="M3068" s="141" t="s">
        <v>383</v>
      </c>
      <c r="N3068" s="366" t="s">
        <v>2376</v>
      </c>
      <c r="O3068" s="3" t="s">
        <v>1382</v>
      </c>
      <c r="P3068" s="7" t="s">
        <v>1354</v>
      </c>
      <c r="Q3068" s="3" t="s">
        <v>1195</v>
      </c>
      <c r="R3068" s="11">
        <v>6</v>
      </c>
      <c r="S3068" s="4">
        <v>19642.86</v>
      </c>
      <c r="T3068" s="144">
        <f t="shared" si="517"/>
        <v>117857.16</v>
      </c>
      <c r="U3068" s="83">
        <f t="shared" si="518"/>
        <v>132000.01920000001</v>
      </c>
      <c r="V3068" s="9" t="s">
        <v>1341</v>
      </c>
      <c r="W3068" s="153" t="s">
        <v>1410</v>
      </c>
      <c r="X3068" s="15"/>
    </row>
    <row r="3069" spans="1:24" s="145" customFormat="1" ht="102" customHeight="1">
      <c r="A3069" s="9" t="s">
        <v>8824</v>
      </c>
      <c r="B3069" s="10" t="s">
        <v>97</v>
      </c>
      <c r="C3069" s="138" t="s">
        <v>2423</v>
      </c>
      <c r="D3069" s="138" t="s">
        <v>2424</v>
      </c>
      <c r="E3069" s="138" t="s">
        <v>2425</v>
      </c>
      <c r="F3069" s="10" t="s">
        <v>2426</v>
      </c>
      <c r="G3069" s="138" t="s">
        <v>384</v>
      </c>
      <c r="H3069" s="139">
        <v>0.1</v>
      </c>
      <c r="I3069" s="138">
        <v>470000000</v>
      </c>
      <c r="J3069" s="21" t="s">
        <v>1330</v>
      </c>
      <c r="K3069" s="147" t="s">
        <v>2373</v>
      </c>
      <c r="L3069" s="138" t="s">
        <v>2285</v>
      </c>
      <c r="M3069" s="141" t="s">
        <v>383</v>
      </c>
      <c r="N3069" s="366" t="s">
        <v>2376</v>
      </c>
      <c r="O3069" s="3" t="s">
        <v>1382</v>
      </c>
      <c r="P3069" s="7" t="s">
        <v>1354</v>
      </c>
      <c r="Q3069" s="3" t="s">
        <v>1195</v>
      </c>
      <c r="R3069" s="11">
        <v>6</v>
      </c>
      <c r="S3069" s="4">
        <v>1339.29</v>
      </c>
      <c r="T3069" s="144">
        <f t="shared" si="517"/>
        <v>8035.74</v>
      </c>
      <c r="U3069" s="83">
        <f t="shared" si="518"/>
        <v>9000.0288</v>
      </c>
      <c r="V3069" s="9" t="s">
        <v>1341</v>
      </c>
      <c r="W3069" s="153" t="s">
        <v>1410</v>
      </c>
      <c r="X3069" s="15"/>
    </row>
    <row r="3070" spans="1:24" s="145" customFormat="1" ht="102" customHeight="1">
      <c r="A3070" s="9" t="s">
        <v>8825</v>
      </c>
      <c r="B3070" s="10" t="s">
        <v>97</v>
      </c>
      <c r="C3070" s="138" t="s">
        <v>2427</v>
      </c>
      <c r="D3070" s="138" t="s">
        <v>2428</v>
      </c>
      <c r="E3070" s="138" t="s">
        <v>2429</v>
      </c>
      <c r="F3070" s="10" t="s">
        <v>2430</v>
      </c>
      <c r="G3070" s="138" t="s">
        <v>384</v>
      </c>
      <c r="H3070" s="139">
        <v>0.1</v>
      </c>
      <c r="I3070" s="138">
        <v>470000000</v>
      </c>
      <c r="J3070" s="21" t="s">
        <v>1330</v>
      </c>
      <c r="K3070" s="147" t="s">
        <v>2373</v>
      </c>
      <c r="L3070" s="138" t="s">
        <v>2285</v>
      </c>
      <c r="M3070" s="141" t="s">
        <v>383</v>
      </c>
      <c r="N3070" s="366" t="s">
        <v>2376</v>
      </c>
      <c r="O3070" s="3" t="s">
        <v>1382</v>
      </c>
      <c r="P3070" s="7" t="s">
        <v>1354</v>
      </c>
      <c r="Q3070" s="3" t="s">
        <v>1195</v>
      </c>
      <c r="R3070" s="11">
        <v>6</v>
      </c>
      <c r="S3070" s="4">
        <v>9821.43</v>
      </c>
      <c r="T3070" s="144">
        <f t="shared" si="517"/>
        <v>58928.58</v>
      </c>
      <c r="U3070" s="83">
        <f t="shared" si="518"/>
        <v>66000.009600000005</v>
      </c>
      <c r="V3070" s="9" t="s">
        <v>1341</v>
      </c>
      <c r="W3070" s="153" t="s">
        <v>1410</v>
      </c>
      <c r="X3070" s="15"/>
    </row>
    <row r="3071" spans="1:24" s="145" customFormat="1" ht="102" customHeight="1">
      <c r="A3071" s="9" t="s">
        <v>8826</v>
      </c>
      <c r="B3071" s="10" t="s">
        <v>97</v>
      </c>
      <c r="C3071" s="138" t="s">
        <v>2431</v>
      </c>
      <c r="D3071" s="138" t="s">
        <v>2432</v>
      </c>
      <c r="E3071" s="138" t="s">
        <v>2433</v>
      </c>
      <c r="F3071" s="10" t="s">
        <v>2434</v>
      </c>
      <c r="G3071" s="138" t="s">
        <v>384</v>
      </c>
      <c r="H3071" s="139">
        <v>0.1</v>
      </c>
      <c r="I3071" s="138">
        <v>470000000</v>
      </c>
      <c r="J3071" s="21" t="s">
        <v>1330</v>
      </c>
      <c r="K3071" s="147" t="s">
        <v>2373</v>
      </c>
      <c r="L3071" s="138" t="s">
        <v>2285</v>
      </c>
      <c r="M3071" s="141" t="s">
        <v>383</v>
      </c>
      <c r="N3071" s="366" t="s">
        <v>2376</v>
      </c>
      <c r="O3071" s="3" t="s">
        <v>1382</v>
      </c>
      <c r="P3071" s="7" t="s">
        <v>1354</v>
      </c>
      <c r="Q3071" s="3" t="s">
        <v>1195</v>
      </c>
      <c r="R3071" s="11">
        <v>6</v>
      </c>
      <c r="S3071" s="4">
        <v>6696.43</v>
      </c>
      <c r="T3071" s="144">
        <f t="shared" si="517"/>
        <v>40178.58</v>
      </c>
      <c r="U3071" s="83">
        <f t="shared" si="518"/>
        <v>45000.009600000005</v>
      </c>
      <c r="V3071" s="9" t="s">
        <v>1341</v>
      </c>
      <c r="W3071" s="153" t="s">
        <v>1410</v>
      </c>
      <c r="X3071" s="15"/>
    </row>
    <row r="3072" spans="1:24" s="145" customFormat="1" ht="102" customHeight="1">
      <c r="A3072" s="9" t="s">
        <v>8827</v>
      </c>
      <c r="B3072" s="10" t="s">
        <v>97</v>
      </c>
      <c r="C3072" s="138" t="s">
        <v>2435</v>
      </c>
      <c r="D3072" s="138" t="s">
        <v>2436</v>
      </c>
      <c r="E3072" s="138" t="s">
        <v>2437</v>
      </c>
      <c r="F3072" s="10" t="s">
        <v>2438</v>
      </c>
      <c r="G3072" s="138" t="s">
        <v>384</v>
      </c>
      <c r="H3072" s="139">
        <v>0.1</v>
      </c>
      <c r="I3072" s="138">
        <v>470000000</v>
      </c>
      <c r="J3072" s="21" t="s">
        <v>1330</v>
      </c>
      <c r="K3072" s="147" t="s">
        <v>2373</v>
      </c>
      <c r="L3072" s="138" t="s">
        <v>2285</v>
      </c>
      <c r="M3072" s="141" t="s">
        <v>383</v>
      </c>
      <c r="N3072" s="366" t="s">
        <v>2376</v>
      </c>
      <c r="O3072" s="3" t="s">
        <v>1382</v>
      </c>
      <c r="P3072" s="7" t="s">
        <v>1354</v>
      </c>
      <c r="Q3072" s="3" t="s">
        <v>1195</v>
      </c>
      <c r="R3072" s="138">
        <v>6</v>
      </c>
      <c r="S3072" s="4">
        <v>5020.24</v>
      </c>
      <c r="T3072" s="144">
        <f t="shared" si="517"/>
        <v>30121.439999999999</v>
      </c>
      <c r="U3072" s="83">
        <f t="shared" si="518"/>
        <v>33736.012800000004</v>
      </c>
      <c r="V3072" s="9" t="s">
        <v>1341</v>
      </c>
      <c r="W3072" s="153" t="s">
        <v>1410</v>
      </c>
      <c r="X3072" s="15"/>
    </row>
    <row r="3073" spans="1:24" s="145" customFormat="1" ht="102" customHeight="1">
      <c r="A3073" s="9" t="s">
        <v>8828</v>
      </c>
      <c r="B3073" s="10" t="s">
        <v>97</v>
      </c>
      <c r="C3073" s="138" t="s">
        <v>2439</v>
      </c>
      <c r="D3073" s="138" t="s">
        <v>2440</v>
      </c>
      <c r="E3073" s="138" t="s">
        <v>2441</v>
      </c>
      <c r="F3073" s="10" t="s">
        <v>2442</v>
      </c>
      <c r="G3073" s="138" t="s">
        <v>384</v>
      </c>
      <c r="H3073" s="139">
        <v>0.1</v>
      </c>
      <c r="I3073" s="138">
        <v>470000000</v>
      </c>
      <c r="J3073" s="21" t="s">
        <v>1330</v>
      </c>
      <c r="K3073" s="147" t="s">
        <v>2373</v>
      </c>
      <c r="L3073" s="138" t="s">
        <v>2285</v>
      </c>
      <c r="M3073" s="141" t="s">
        <v>383</v>
      </c>
      <c r="N3073" s="366" t="s">
        <v>2376</v>
      </c>
      <c r="O3073" s="3" t="s">
        <v>1382</v>
      </c>
      <c r="P3073" s="7" t="s">
        <v>1354</v>
      </c>
      <c r="Q3073" s="3" t="s">
        <v>1195</v>
      </c>
      <c r="R3073" s="11">
        <v>6</v>
      </c>
      <c r="S3073" s="4">
        <v>10044.64</v>
      </c>
      <c r="T3073" s="144">
        <f t="shared" si="517"/>
        <v>60267.839999999997</v>
      </c>
      <c r="U3073" s="83">
        <f t="shared" si="518"/>
        <v>67499.980800000005</v>
      </c>
      <c r="V3073" s="9" t="s">
        <v>1341</v>
      </c>
      <c r="W3073" s="153" t="s">
        <v>1410</v>
      </c>
      <c r="X3073" s="15"/>
    </row>
    <row r="3074" spans="1:24" s="145" customFormat="1" ht="102" customHeight="1">
      <c r="A3074" s="9" t="s">
        <v>8829</v>
      </c>
      <c r="B3074" s="10" t="s">
        <v>97</v>
      </c>
      <c r="C3074" s="138" t="s">
        <v>2443</v>
      </c>
      <c r="D3074" s="138" t="s">
        <v>2444</v>
      </c>
      <c r="E3074" s="138" t="s">
        <v>2445</v>
      </c>
      <c r="F3074" s="10" t="s">
        <v>2446</v>
      </c>
      <c r="G3074" s="138" t="s">
        <v>384</v>
      </c>
      <c r="H3074" s="139">
        <v>0.1</v>
      </c>
      <c r="I3074" s="138">
        <v>470000000</v>
      </c>
      <c r="J3074" s="21" t="s">
        <v>1330</v>
      </c>
      <c r="K3074" s="147" t="s">
        <v>2373</v>
      </c>
      <c r="L3074" s="138" t="s">
        <v>2285</v>
      </c>
      <c r="M3074" s="141" t="s">
        <v>383</v>
      </c>
      <c r="N3074" s="366" t="s">
        <v>2376</v>
      </c>
      <c r="O3074" s="3" t="s">
        <v>1382</v>
      </c>
      <c r="P3074" s="7" t="s">
        <v>1354</v>
      </c>
      <c r="Q3074" s="3" t="s">
        <v>1195</v>
      </c>
      <c r="R3074" s="11">
        <v>6</v>
      </c>
      <c r="S3074" s="4">
        <v>4464.29</v>
      </c>
      <c r="T3074" s="144">
        <f t="shared" si="517"/>
        <v>26785.739999999998</v>
      </c>
      <c r="U3074" s="83">
        <f t="shared" si="518"/>
        <v>30000.0288</v>
      </c>
      <c r="V3074" s="9" t="s">
        <v>1341</v>
      </c>
      <c r="W3074" s="153" t="s">
        <v>1410</v>
      </c>
      <c r="X3074" s="15"/>
    </row>
    <row r="3075" spans="1:24" s="145" customFormat="1" ht="102" customHeight="1">
      <c r="A3075" s="9" t="s">
        <v>8830</v>
      </c>
      <c r="B3075" s="10" t="s">
        <v>97</v>
      </c>
      <c r="C3075" s="138" t="s">
        <v>2447</v>
      </c>
      <c r="D3075" s="138" t="s">
        <v>2448</v>
      </c>
      <c r="E3075" s="138" t="s">
        <v>2449</v>
      </c>
      <c r="F3075" s="10" t="s">
        <v>2450</v>
      </c>
      <c r="G3075" s="138" t="s">
        <v>384</v>
      </c>
      <c r="H3075" s="139">
        <v>0.1</v>
      </c>
      <c r="I3075" s="138">
        <v>470000000</v>
      </c>
      <c r="J3075" s="21" t="s">
        <v>1330</v>
      </c>
      <c r="K3075" s="147" t="s">
        <v>2373</v>
      </c>
      <c r="L3075" s="138" t="s">
        <v>2285</v>
      </c>
      <c r="M3075" s="141" t="s">
        <v>383</v>
      </c>
      <c r="N3075" s="366" t="s">
        <v>2376</v>
      </c>
      <c r="O3075" s="3" t="s">
        <v>1382</v>
      </c>
      <c r="P3075" s="7" t="s">
        <v>1354</v>
      </c>
      <c r="Q3075" s="3" t="s">
        <v>1195</v>
      </c>
      <c r="R3075" s="11">
        <v>6</v>
      </c>
      <c r="S3075" s="4">
        <v>8482.14</v>
      </c>
      <c r="T3075" s="144">
        <f t="shared" si="517"/>
        <v>50892.84</v>
      </c>
      <c r="U3075" s="83">
        <f t="shared" si="518"/>
        <v>56999.980800000005</v>
      </c>
      <c r="V3075" s="9" t="s">
        <v>1341</v>
      </c>
      <c r="W3075" s="153" t="s">
        <v>1410</v>
      </c>
      <c r="X3075" s="15"/>
    </row>
    <row r="3076" spans="1:24" s="145" customFormat="1" ht="102" customHeight="1">
      <c r="A3076" s="9" t="s">
        <v>8831</v>
      </c>
      <c r="B3076" s="10" t="s">
        <v>97</v>
      </c>
      <c r="C3076" s="138" t="s">
        <v>2451</v>
      </c>
      <c r="D3076" s="138" t="s">
        <v>2452</v>
      </c>
      <c r="E3076" s="138" t="s">
        <v>2453</v>
      </c>
      <c r="F3076" s="3" t="s">
        <v>2454</v>
      </c>
      <c r="G3076" s="138" t="s">
        <v>384</v>
      </c>
      <c r="H3076" s="139">
        <v>0.1</v>
      </c>
      <c r="I3076" s="138">
        <v>470000000</v>
      </c>
      <c r="J3076" s="21" t="s">
        <v>1330</v>
      </c>
      <c r="K3076" s="147" t="s">
        <v>2373</v>
      </c>
      <c r="L3076" s="138" t="s">
        <v>2285</v>
      </c>
      <c r="M3076" s="141" t="s">
        <v>383</v>
      </c>
      <c r="N3076" s="366" t="s">
        <v>2376</v>
      </c>
      <c r="O3076" s="3" t="s">
        <v>1382</v>
      </c>
      <c r="P3076" s="7" t="s">
        <v>1354</v>
      </c>
      <c r="Q3076" s="3" t="s">
        <v>1195</v>
      </c>
      <c r="R3076" s="11">
        <v>15</v>
      </c>
      <c r="S3076" s="4">
        <v>1071.43</v>
      </c>
      <c r="T3076" s="144">
        <f t="shared" si="517"/>
        <v>16071.45</v>
      </c>
      <c r="U3076" s="83">
        <f t="shared" si="518"/>
        <v>18000.024000000001</v>
      </c>
      <c r="V3076" s="9" t="s">
        <v>1341</v>
      </c>
      <c r="W3076" s="153" t="s">
        <v>1410</v>
      </c>
      <c r="X3076" s="15"/>
    </row>
    <row r="3077" spans="1:24" s="145" customFormat="1" ht="102" customHeight="1">
      <c r="A3077" s="9" t="s">
        <v>8832</v>
      </c>
      <c r="B3077" s="10" t="s">
        <v>97</v>
      </c>
      <c r="C3077" s="138" t="s">
        <v>2455</v>
      </c>
      <c r="D3077" s="138" t="s">
        <v>2456</v>
      </c>
      <c r="E3077" s="138" t="s">
        <v>2457</v>
      </c>
      <c r="F3077" s="146" t="s">
        <v>2458</v>
      </c>
      <c r="G3077" s="138" t="s">
        <v>384</v>
      </c>
      <c r="H3077" s="139">
        <v>0.1</v>
      </c>
      <c r="I3077" s="138">
        <v>470000000</v>
      </c>
      <c r="J3077" s="21" t="s">
        <v>1330</v>
      </c>
      <c r="K3077" s="147" t="s">
        <v>2373</v>
      </c>
      <c r="L3077" s="138" t="s">
        <v>2285</v>
      </c>
      <c r="M3077" s="141" t="s">
        <v>383</v>
      </c>
      <c r="N3077" s="366" t="s">
        <v>2376</v>
      </c>
      <c r="O3077" s="3" t="s">
        <v>1382</v>
      </c>
      <c r="P3077" s="7" t="s">
        <v>1354</v>
      </c>
      <c r="Q3077" s="3" t="s">
        <v>1195</v>
      </c>
      <c r="R3077" s="11">
        <v>115</v>
      </c>
      <c r="S3077" s="4">
        <v>22.32</v>
      </c>
      <c r="T3077" s="144">
        <f t="shared" si="517"/>
        <v>2566.8000000000002</v>
      </c>
      <c r="U3077" s="83">
        <f t="shared" si="518"/>
        <v>2874.8160000000003</v>
      </c>
      <c r="V3077" s="9" t="s">
        <v>1341</v>
      </c>
      <c r="W3077" s="153" t="s">
        <v>1410</v>
      </c>
      <c r="X3077" s="15"/>
    </row>
    <row r="3078" spans="1:24" s="145" customFormat="1" ht="102" customHeight="1">
      <c r="A3078" s="9" t="s">
        <v>8833</v>
      </c>
      <c r="B3078" s="10" t="s">
        <v>97</v>
      </c>
      <c r="C3078" s="138" t="s">
        <v>2459</v>
      </c>
      <c r="D3078" s="138" t="s">
        <v>2460</v>
      </c>
      <c r="E3078" s="138" t="s">
        <v>2461</v>
      </c>
      <c r="F3078" s="3" t="s">
        <v>2462</v>
      </c>
      <c r="G3078" s="138" t="s">
        <v>384</v>
      </c>
      <c r="H3078" s="139">
        <v>0.1</v>
      </c>
      <c r="I3078" s="138">
        <v>470000000</v>
      </c>
      <c r="J3078" s="21" t="s">
        <v>1330</v>
      </c>
      <c r="K3078" s="147" t="s">
        <v>2373</v>
      </c>
      <c r="L3078" s="138" t="s">
        <v>2285</v>
      </c>
      <c r="M3078" s="141" t="s">
        <v>383</v>
      </c>
      <c r="N3078" s="366" t="s">
        <v>2376</v>
      </c>
      <c r="O3078" s="3" t="s">
        <v>1382</v>
      </c>
      <c r="P3078" s="7" t="s">
        <v>1354</v>
      </c>
      <c r="Q3078" s="3" t="s">
        <v>1195</v>
      </c>
      <c r="R3078" s="11">
        <v>6</v>
      </c>
      <c r="S3078" s="4">
        <v>1339.2</v>
      </c>
      <c r="T3078" s="144">
        <f t="shared" si="517"/>
        <v>8035.2000000000007</v>
      </c>
      <c r="U3078" s="83">
        <f t="shared" si="518"/>
        <v>8999.4240000000009</v>
      </c>
      <c r="V3078" s="9" t="s">
        <v>1341</v>
      </c>
      <c r="W3078" s="153" t="s">
        <v>1410</v>
      </c>
      <c r="X3078" s="15"/>
    </row>
    <row r="3079" spans="1:24" s="145" customFormat="1" ht="102" customHeight="1">
      <c r="A3079" s="9" t="s">
        <v>8834</v>
      </c>
      <c r="B3079" s="10" t="s">
        <v>97</v>
      </c>
      <c r="C3079" s="138" t="s">
        <v>2463</v>
      </c>
      <c r="D3079" s="138" t="s">
        <v>2464</v>
      </c>
      <c r="E3079" s="138" t="s">
        <v>2465</v>
      </c>
      <c r="F3079" s="3" t="s">
        <v>2466</v>
      </c>
      <c r="G3079" s="138" t="s">
        <v>384</v>
      </c>
      <c r="H3079" s="139">
        <v>0.1</v>
      </c>
      <c r="I3079" s="138">
        <v>470000000</v>
      </c>
      <c r="J3079" s="21" t="s">
        <v>1330</v>
      </c>
      <c r="K3079" s="147" t="s">
        <v>2373</v>
      </c>
      <c r="L3079" s="138" t="s">
        <v>2285</v>
      </c>
      <c r="M3079" s="141" t="s">
        <v>383</v>
      </c>
      <c r="N3079" s="366" t="s">
        <v>2376</v>
      </c>
      <c r="O3079" s="3" t="s">
        <v>1382</v>
      </c>
      <c r="P3079" s="7" t="s">
        <v>1354</v>
      </c>
      <c r="Q3079" s="3" t="s">
        <v>1195</v>
      </c>
      <c r="R3079" s="11">
        <v>2</v>
      </c>
      <c r="S3079" s="4">
        <v>4464.29</v>
      </c>
      <c r="T3079" s="144">
        <f t="shared" si="517"/>
        <v>8928.58</v>
      </c>
      <c r="U3079" s="83">
        <f t="shared" si="518"/>
        <v>10000.009600000001</v>
      </c>
      <c r="V3079" s="9" t="s">
        <v>1341</v>
      </c>
      <c r="W3079" s="148" t="s">
        <v>1410</v>
      </c>
      <c r="X3079" s="15"/>
    </row>
    <row r="3080" spans="1:24" s="145" customFormat="1" ht="102" customHeight="1">
      <c r="A3080" s="9" t="s">
        <v>8835</v>
      </c>
      <c r="B3080" s="10" t="s">
        <v>97</v>
      </c>
      <c r="C3080" s="138" t="s">
        <v>2467</v>
      </c>
      <c r="D3080" s="138" t="s">
        <v>2468</v>
      </c>
      <c r="E3080" s="138" t="s">
        <v>2469</v>
      </c>
      <c r="F3080" s="165" t="s">
        <v>2470</v>
      </c>
      <c r="G3080" s="138" t="s">
        <v>384</v>
      </c>
      <c r="H3080" s="139">
        <v>0</v>
      </c>
      <c r="I3080" s="138">
        <v>470000000</v>
      </c>
      <c r="J3080" s="21" t="s">
        <v>1330</v>
      </c>
      <c r="K3080" s="147" t="s">
        <v>2373</v>
      </c>
      <c r="L3080" s="138" t="s">
        <v>2285</v>
      </c>
      <c r="M3080" s="141" t="s">
        <v>383</v>
      </c>
      <c r="N3080" s="374" t="s">
        <v>2471</v>
      </c>
      <c r="O3080" s="3" t="s">
        <v>1382</v>
      </c>
      <c r="P3080" s="7" t="s">
        <v>1354</v>
      </c>
      <c r="Q3080" s="3" t="s">
        <v>1195</v>
      </c>
      <c r="R3080" s="11">
        <v>100</v>
      </c>
      <c r="S3080" s="4">
        <v>7602.68</v>
      </c>
      <c r="T3080" s="144">
        <f t="shared" si="517"/>
        <v>760268</v>
      </c>
      <c r="U3080" s="83">
        <f t="shared" si="518"/>
        <v>851500.16</v>
      </c>
      <c r="V3080" s="9" t="s">
        <v>1341</v>
      </c>
      <c r="W3080" s="153" t="s">
        <v>1410</v>
      </c>
      <c r="X3080" s="15"/>
    </row>
    <row r="3081" spans="1:24" s="145" customFormat="1" ht="102" customHeight="1">
      <c r="A3081" s="9" t="s">
        <v>8836</v>
      </c>
      <c r="B3081" s="10" t="s">
        <v>97</v>
      </c>
      <c r="C3081" s="138" t="s">
        <v>2472</v>
      </c>
      <c r="D3081" s="138" t="s">
        <v>2473</v>
      </c>
      <c r="E3081" s="138" t="s">
        <v>2473</v>
      </c>
      <c r="F3081" s="138" t="s">
        <v>2474</v>
      </c>
      <c r="G3081" s="140" t="s">
        <v>384</v>
      </c>
      <c r="H3081" s="153">
        <v>0</v>
      </c>
      <c r="I3081" s="138">
        <v>470000000</v>
      </c>
      <c r="J3081" s="21" t="s">
        <v>1330</v>
      </c>
      <c r="K3081" s="140" t="s">
        <v>2475</v>
      </c>
      <c r="L3081" s="138" t="s">
        <v>2285</v>
      </c>
      <c r="M3081" s="141" t="s">
        <v>383</v>
      </c>
      <c r="N3081" s="374" t="s">
        <v>2471</v>
      </c>
      <c r="O3081" s="3" t="s">
        <v>1382</v>
      </c>
      <c r="P3081" s="7" t="s">
        <v>1354</v>
      </c>
      <c r="Q3081" s="3" t="s">
        <v>1195</v>
      </c>
      <c r="R3081" s="154">
        <v>5</v>
      </c>
      <c r="S3081" s="155">
        <v>71429</v>
      </c>
      <c r="T3081" s="302">
        <v>0</v>
      </c>
      <c r="U3081" s="83">
        <f t="shared" si="518"/>
        <v>0</v>
      </c>
      <c r="V3081" s="9" t="s">
        <v>1341</v>
      </c>
      <c r="W3081" s="148" t="s">
        <v>1410</v>
      </c>
      <c r="X3081" s="15">
        <v>11</v>
      </c>
    </row>
    <row r="3082" spans="1:24" s="145" customFormat="1" ht="102" customHeight="1">
      <c r="A3082" s="9" t="s">
        <v>9601</v>
      </c>
      <c r="B3082" s="10" t="s">
        <v>97</v>
      </c>
      <c r="C3082" s="138" t="s">
        <v>2472</v>
      </c>
      <c r="D3082" s="138" t="s">
        <v>2473</v>
      </c>
      <c r="E3082" s="138" t="s">
        <v>2473</v>
      </c>
      <c r="F3082" s="138" t="s">
        <v>2474</v>
      </c>
      <c r="G3082" s="140" t="s">
        <v>384</v>
      </c>
      <c r="H3082" s="153">
        <v>0</v>
      </c>
      <c r="I3082" s="138">
        <v>470000000</v>
      </c>
      <c r="J3082" s="21" t="s">
        <v>1330</v>
      </c>
      <c r="K3082" s="140" t="s">
        <v>9602</v>
      </c>
      <c r="L3082" s="138" t="s">
        <v>2285</v>
      </c>
      <c r="M3082" s="141" t="s">
        <v>383</v>
      </c>
      <c r="N3082" s="374" t="s">
        <v>2471</v>
      </c>
      <c r="O3082" s="3" t="s">
        <v>1382</v>
      </c>
      <c r="P3082" s="7" t="s">
        <v>1354</v>
      </c>
      <c r="Q3082" s="3" t="s">
        <v>1195</v>
      </c>
      <c r="R3082" s="154">
        <v>5</v>
      </c>
      <c r="S3082" s="155">
        <v>71429</v>
      </c>
      <c r="T3082" s="302">
        <v>0</v>
      </c>
      <c r="U3082" s="83">
        <f>T3082*1.12</f>
        <v>0</v>
      </c>
      <c r="V3082" s="9" t="s">
        <v>1341</v>
      </c>
      <c r="W3082" s="148" t="s">
        <v>1410</v>
      </c>
      <c r="X3082" s="15">
        <v>11</v>
      </c>
    </row>
    <row r="3083" spans="1:24" s="145" customFormat="1" ht="102" customHeight="1">
      <c r="A3083" s="9" t="s">
        <v>11151</v>
      </c>
      <c r="B3083" s="10" t="s">
        <v>97</v>
      </c>
      <c r="C3083" s="138" t="s">
        <v>2472</v>
      </c>
      <c r="D3083" s="138" t="s">
        <v>2473</v>
      </c>
      <c r="E3083" s="138" t="s">
        <v>2473</v>
      </c>
      <c r="F3083" s="138" t="s">
        <v>2474</v>
      </c>
      <c r="G3083" s="140" t="s">
        <v>384</v>
      </c>
      <c r="H3083" s="153">
        <v>0</v>
      </c>
      <c r="I3083" s="138">
        <v>470000000</v>
      </c>
      <c r="J3083" s="21" t="s">
        <v>1330</v>
      </c>
      <c r="K3083" s="140" t="s">
        <v>11149</v>
      </c>
      <c r="L3083" s="138" t="s">
        <v>2285</v>
      </c>
      <c r="M3083" s="141" t="s">
        <v>383</v>
      </c>
      <c r="N3083" s="374" t="s">
        <v>2471</v>
      </c>
      <c r="O3083" s="3" t="s">
        <v>1382</v>
      </c>
      <c r="P3083" s="7" t="s">
        <v>1354</v>
      </c>
      <c r="Q3083" s="3" t="s">
        <v>1195</v>
      </c>
      <c r="R3083" s="154">
        <v>5</v>
      </c>
      <c r="S3083" s="155">
        <v>71429</v>
      </c>
      <c r="T3083" s="144">
        <f>R3083*S3083</f>
        <v>357145</v>
      </c>
      <c r="U3083" s="83">
        <f>T3083*1.12</f>
        <v>400002.4</v>
      </c>
      <c r="V3083" s="9" t="s">
        <v>1341</v>
      </c>
      <c r="W3083" s="148" t="s">
        <v>1410</v>
      </c>
      <c r="X3083" s="15"/>
    </row>
    <row r="3084" spans="1:24" s="145" customFormat="1" ht="102" customHeight="1">
      <c r="A3084" s="9" t="s">
        <v>8837</v>
      </c>
      <c r="B3084" s="10" t="s">
        <v>97</v>
      </c>
      <c r="C3084" s="138" t="s">
        <v>2472</v>
      </c>
      <c r="D3084" s="138" t="s">
        <v>2473</v>
      </c>
      <c r="E3084" s="138" t="s">
        <v>2473</v>
      </c>
      <c r="F3084" s="138" t="s">
        <v>2476</v>
      </c>
      <c r="G3084" s="140" t="s">
        <v>384</v>
      </c>
      <c r="H3084" s="153">
        <v>0</v>
      </c>
      <c r="I3084" s="138">
        <v>470000000</v>
      </c>
      <c r="J3084" s="21" t="s">
        <v>1330</v>
      </c>
      <c r="K3084" s="140" t="s">
        <v>2475</v>
      </c>
      <c r="L3084" s="138" t="s">
        <v>2285</v>
      </c>
      <c r="M3084" s="141" t="s">
        <v>383</v>
      </c>
      <c r="N3084" s="374" t="s">
        <v>2471</v>
      </c>
      <c r="O3084" s="3" t="s">
        <v>1382</v>
      </c>
      <c r="P3084" s="7" t="s">
        <v>1354</v>
      </c>
      <c r="Q3084" s="3" t="s">
        <v>1195</v>
      </c>
      <c r="R3084" s="154">
        <v>50</v>
      </c>
      <c r="S3084" s="155">
        <v>31250</v>
      </c>
      <c r="T3084" s="302">
        <v>0</v>
      </c>
      <c r="U3084" s="83">
        <f t="shared" ref="U3084" si="519">T3084*1.12</f>
        <v>0</v>
      </c>
      <c r="V3084" s="9" t="s">
        <v>1341</v>
      </c>
      <c r="W3084" s="153" t="s">
        <v>1410</v>
      </c>
      <c r="X3084" s="15">
        <v>11</v>
      </c>
    </row>
    <row r="3085" spans="1:24" s="145" customFormat="1" ht="102" customHeight="1">
      <c r="A3085" s="9" t="s">
        <v>9603</v>
      </c>
      <c r="B3085" s="10" t="s">
        <v>97</v>
      </c>
      <c r="C3085" s="138" t="s">
        <v>2472</v>
      </c>
      <c r="D3085" s="138" t="s">
        <v>2473</v>
      </c>
      <c r="E3085" s="138" t="s">
        <v>2473</v>
      </c>
      <c r="F3085" s="138" t="s">
        <v>2476</v>
      </c>
      <c r="G3085" s="140" t="s">
        <v>384</v>
      </c>
      <c r="H3085" s="153">
        <v>0</v>
      </c>
      <c r="I3085" s="138">
        <v>470000000</v>
      </c>
      <c r="J3085" s="21" t="s">
        <v>1330</v>
      </c>
      <c r="K3085" s="140" t="s">
        <v>9602</v>
      </c>
      <c r="L3085" s="138" t="s">
        <v>2285</v>
      </c>
      <c r="M3085" s="141" t="s">
        <v>383</v>
      </c>
      <c r="N3085" s="374" t="s">
        <v>2471</v>
      </c>
      <c r="O3085" s="3" t="s">
        <v>1382</v>
      </c>
      <c r="P3085" s="7" t="s">
        <v>1354</v>
      </c>
      <c r="Q3085" s="3" t="s">
        <v>1195</v>
      </c>
      <c r="R3085" s="154">
        <v>50</v>
      </c>
      <c r="S3085" s="155">
        <v>31250</v>
      </c>
      <c r="T3085" s="302">
        <v>0</v>
      </c>
      <c r="U3085" s="83">
        <f>T3085*1.12</f>
        <v>0</v>
      </c>
      <c r="V3085" s="9" t="s">
        <v>1341</v>
      </c>
      <c r="W3085" s="153" t="s">
        <v>1410</v>
      </c>
      <c r="X3085" s="15">
        <v>11</v>
      </c>
    </row>
    <row r="3086" spans="1:24" s="145" customFormat="1" ht="102" customHeight="1">
      <c r="A3086" s="9" t="s">
        <v>11150</v>
      </c>
      <c r="B3086" s="10" t="s">
        <v>97</v>
      </c>
      <c r="C3086" s="138" t="s">
        <v>2472</v>
      </c>
      <c r="D3086" s="138" t="s">
        <v>2473</v>
      </c>
      <c r="E3086" s="138" t="s">
        <v>2473</v>
      </c>
      <c r="F3086" s="138" t="s">
        <v>2476</v>
      </c>
      <c r="G3086" s="140" t="s">
        <v>384</v>
      </c>
      <c r="H3086" s="153">
        <v>0</v>
      </c>
      <c r="I3086" s="138">
        <v>470000000</v>
      </c>
      <c r="J3086" s="21" t="s">
        <v>1330</v>
      </c>
      <c r="K3086" s="140" t="s">
        <v>11149</v>
      </c>
      <c r="L3086" s="138" t="s">
        <v>2285</v>
      </c>
      <c r="M3086" s="141" t="s">
        <v>383</v>
      </c>
      <c r="N3086" s="374" t="s">
        <v>2471</v>
      </c>
      <c r="O3086" s="3" t="s">
        <v>1382</v>
      </c>
      <c r="P3086" s="7" t="s">
        <v>1354</v>
      </c>
      <c r="Q3086" s="3" t="s">
        <v>1195</v>
      </c>
      <c r="R3086" s="154">
        <v>50</v>
      </c>
      <c r="S3086" s="155">
        <v>31250</v>
      </c>
      <c r="T3086" s="144">
        <f>R3086*S3086</f>
        <v>1562500</v>
      </c>
      <c r="U3086" s="83">
        <f>T3086*1.12</f>
        <v>1750000.0000000002</v>
      </c>
      <c r="V3086" s="9" t="s">
        <v>1341</v>
      </c>
      <c r="W3086" s="153" t="s">
        <v>1410</v>
      </c>
      <c r="X3086" s="15"/>
    </row>
    <row r="3087" spans="1:24" s="145" customFormat="1" ht="102" customHeight="1">
      <c r="A3087" s="9" t="s">
        <v>8838</v>
      </c>
      <c r="B3087" s="10" t="s">
        <v>97</v>
      </c>
      <c r="C3087" s="138" t="s">
        <v>2472</v>
      </c>
      <c r="D3087" s="138" t="s">
        <v>2473</v>
      </c>
      <c r="E3087" s="138" t="s">
        <v>2473</v>
      </c>
      <c r="F3087" s="138" t="s">
        <v>2477</v>
      </c>
      <c r="G3087" s="140" t="s">
        <v>384</v>
      </c>
      <c r="H3087" s="153">
        <v>0</v>
      </c>
      <c r="I3087" s="138">
        <v>470000000</v>
      </c>
      <c r="J3087" s="21" t="s">
        <v>1330</v>
      </c>
      <c r="K3087" s="140" t="s">
        <v>2475</v>
      </c>
      <c r="L3087" s="138" t="s">
        <v>2285</v>
      </c>
      <c r="M3087" s="141" t="s">
        <v>383</v>
      </c>
      <c r="N3087" s="374" t="s">
        <v>2471</v>
      </c>
      <c r="O3087" s="3" t="s">
        <v>1382</v>
      </c>
      <c r="P3087" s="7" t="s">
        <v>1354</v>
      </c>
      <c r="Q3087" s="3" t="s">
        <v>1195</v>
      </c>
      <c r="R3087" s="154">
        <v>22</v>
      </c>
      <c r="S3087" s="155">
        <v>33035.71</v>
      </c>
      <c r="T3087" s="302">
        <v>0</v>
      </c>
      <c r="U3087" s="83">
        <f t="shared" ref="U3087" si="520">T3087*1.12</f>
        <v>0</v>
      </c>
      <c r="V3087" s="9" t="s">
        <v>1341</v>
      </c>
      <c r="W3087" s="148" t="s">
        <v>1410</v>
      </c>
      <c r="X3087" s="15">
        <v>11</v>
      </c>
    </row>
    <row r="3088" spans="1:24" s="145" customFormat="1" ht="102" customHeight="1">
      <c r="A3088" s="9" t="s">
        <v>9604</v>
      </c>
      <c r="B3088" s="10" t="s">
        <v>97</v>
      </c>
      <c r="C3088" s="138" t="s">
        <v>2472</v>
      </c>
      <c r="D3088" s="138" t="s">
        <v>2473</v>
      </c>
      <c r="E3088" s="138" t="s">
        <v>2473</v>
      </c>
      <c r="F3088" s="138" t="s">
        <v>2477</v>
      </c>
      <c r="G3088" s="140" t="s">
        <v>384</v>
      </c>
      <c r="H3088" s="153">
        <v>0</v>
      </c>
      <c r="I3088" s="138">
        <v>470000000</v>
      </c>
      <c r="J3088" s="21" t="s">
        <v>1330</v>
      </c>
      <c r="K3088" s="140" t="s">
        <v>9602</v>
      </c>
      <c r="L3088" s="138" t="s">
        <v>2285</v>
      </c>
      <c r="M3088" s="141" t="s">
        <v>383</v>
      </c>
      <c r="N3088" s="374" t="s">
        <v>2471</v>
      </c>
      <c r="O3088" s="3" t="s">
        <v>1382</v>
      </c>
      <c r="P3088" s="7" t="s">
        <v>1354</v>
      </c>
      <c r="Q3088" s="3" t="s">
        <v>1195</v>
      </c>
      <c r="R3088" s="154">
        <v>22</v>
      </c>
      <c r="S3088" s="155">
        <v>33035.71</v>
      </c>
      <c r="T3088" s="302">
        <v>0</v>
      </c>
      <c r="U3088" s="83">
        <f>T3088*1.12</f>
        <v>0</v>
      </c>
      <c r="V3088" s="9" t="s">
        <v>1341</v>
      </c>
      <c r="W3088" s="148" t="s">
        <v>1410</v>
      </c>
      <c r="X3088" s="15">
        <v>11</v>
      </c>
    </row>
    <row r="3089" spans="1:24" s="145" customFormat="1" ht="102" customHeight="1">
      <c r="A3089" s="9" t="s">
        <v>11148</v>
      </c>
      <c r="B3089" s="10" t="s">
        <v>97</v>
      </c>
      <c r="C3089" s="138" t="s">
        <v>2472</v>
      </c>
      <c r="D3089" s="138" t="s">
        <v>2473</v>
      </c>
      <c r="E3089" s="138" t="s">
        <v>2473</v>
      </c>
      <c r="F3089" s="138" t="s">
        <v>2477</v>
      </c>
      <c r="G3089" s="140" t="s">
        <v>384</v>
      </c>
      <c r="H3089" s="153">
        <v>0</v>
      </c>
      <c r="I3089" s="138">
        <v>470000000</v>
      </c>
      <c r="J3089" s="21" t="s">
        <v>1330</v>
      </c>
      <c r="K3089" s="140" t="s">
        <v>11149</v>
      </c>
      <c r="L3089" s="138" t="s">
        <v>2285</v>
      </c>
      <c r="M3089" s="141" t="s">
        <v>383</v>
      </c>
      <c r="N3089" s="374" t="s">
        <v>2471</v>
      </c>
      <c r="O3089" s="3" t="s">
        <v>1382</v>
      </c>
      <c r="P3089" s="7" t="s">
        <v>1354</v>
      </c>
      <c r="Q3089" s="3" t="s">
        <v>1195</v>
      </c>
      <c r="R3089" s="154">
        <v>22</v>
      </c>
      <c r="S3089" s="155">
        <v>33035.71</v>
      </c>
      <c r="T3089" s="144">
        <f>R3089*S3089</f>
        <v>726785.62</v>
      </c>
      <c r="U3089" s="83">
        <f>T3089*1.12</f>
        <v>813999.89440000011</v>
      </c>
      <c r="V3089" s="9" t="s">
        <v>1341</v>
      </c>
      <c r="W3089" s="148" t="s">
        <v>1410</v>
      </c>
      <c r="X3089" s="15"/>
    </row>
    <row r="3090" spans="1:24" s="145" customFormat="1" ht="102" customHeight="1">
      <c r="A3090" s="9" t="s">
        <v>8839</v>
      </c>
      <c r="B3090" s="10" t="s">
        <v>97</v>
      </c>
      <c r="C3090" s="138" t="s">
        <v>2472</v>
      </c>
      <c r="D3090" s="138" t="s">
        <v>2473</v>
      </c>
      <c r="E3090" s="138" t="s">
        <v>2473</v>
      </c>
      <c r="F3090" s="138" t="s">
        <v>2478</v>
      </c>
      <c r="G3090" s="140" t="s">
        <v>384</v>
      </c>
      <c r="H3090" s="153">
        <v>0</v>
      </c>
      <c r="I3090" s="138">
        <v>470000000</v>
      </c>
      <c r="J3090" s="21" t="s">
        <v>1330</v>
      </c>
      <c r="K3090" s="140" t="s">
        <v>2475</v>
      </c>
      <c r="L3090" s="138" t="s">
        <v>2285</v>
      </c>
      <c r="M3090" s="141" t="s">
        <v>383</v>
      </c>
      <c r="N3090" s="152" t="s">
        <v>2471</v>
      </c>
      <c r="O3090" s="3" t="s">
        <v>1382</v>
      </c>
      <c r="P3090" s="7" t="s">
        <v>1354</v>
      </c>
      <c r="Q3090" s="3" t="s">
        <v>1195</v>
      </c>
      <c r="R3090" s="154">
        <v>100</v>
      </c>
      <c r="S3090" s="155">
        <v>4598</v>
      </c>
      <c r="T3090" s="302">
        <v>0</v>
      </c>
      <c r="U3090" s="83">
        <f t="shared" ref="U3090" si="521">T3090*1.12</f>
        <v>0</v>
      </c>
      <c r="V3090" s="9" t="s">
        <v>1341</v>
      </c>
      <c r="W3090" s="153" t="s">
        <v>1410</v>
      </c>
      <c r="X3090" s="15" t="s">
        <v>9455</v>
      </c>
    </row>
    <row r="3091" spans="1:24" s="145" customFormat="1" ht="102" customHeight="1">
      <c r="A3091" s="9" t="s">
        <v>9605</v>
      </c>
      <c r="B3091" s="10" t="s">
        <v>97</v>
      </c>
      <c r="C3091" s="138" t="s">
        <v>2472</v>
      </c>
      <c r="D3091" s="138" t="s">
        <v>2473</v>
      </c>
      <c r="E3091" s="138" t="s">
        <v>2473</v>
      </c>
      <c r="F3091" s="138" t="s">
        <v>2478</v>
      </c>
      <c r="G3091" s="140" t="s">
        <v>384</v>
      </c>
      <c r="H3091" s="153">
        <v>0</v>
      </c>
      <c r="I3091" s="138">
        <v>470000000</v>
      </c>
      <c r="J3091" s="21" t="s">
        <v>1330</v>
      </c>
      <c r="K3091" s="140" t="s">
        <v>9602</v>
      </c>
      <c r="L3091" s="138" t="s">
        <v>2285</v>
      </c>
      <c r="M3091" s="141" t="s">
        <v>383</v>
      </c>
      <c r="N3091" s="152" t="s">
        <v>2471</v>
      </c>
      <c r="O3091" s="3" t="s">
        <v>1382</v>
      </c>
      <c r="P3091" s="7" t="s">
        <v>1354</v>
      </c>
      <c r="Q3091" s="3" t="s">
        <v>1195</v>
      </c>
      <c r="R3091" s="154">
        <v>70</v>
      </c>
      <c r="S3091" s="155">
        <v>4598</v>
      </c>
      <c r="T3091" s="144">
        <f>R3091*S3091</f>
        <v>321860</v>
      </c>
      <c r="U3091" s="83">
        <f>T3091*1.12</f>
        <v>360483.2</v>
      </c>
      <c r="V3091" s="9" t="s">
        <v>1341</v>
      </c>
      <c r="W3091" s="153" t="s">
        <v>1410</v>
      </c>
      <c r="X3091" s="15"/>
    </row>
    <row r="3092" spans="1:24" s="145" customFormat="1" ht="102" customHeight="1">
      <c r="A3092" s="9" t="s">
        <v>8840</v>
      </c>
      <c r="B3092" s="10" t="s">
        <v>97</v>
      </c>
      <c r="C3092" s="138" t="s">
        <v>2479</v>
      </c>
      <c r="D3092" s="138" t="s">
        <v>2480</v>
      </c>
      <c r="E3092" s="138" t="s">
        <v>2481</v>
      </c>
      <c r="F3092" s="138" t="s">
        <v>2482</v>
      </c>
      <c r="G3092" s="140" t="s">
        <v>384</v>
      </c>
      <c r="H3092" s="153">
        <v>0</v>
      </c>
      <c r="I3092" s="138">
        <v>470000000</v>
      </c>
      <c r="J3092" s="21" t="s">
        <v>1330</v>
      </c>
      <c r="K3092" s="140" t="s">
        <v>2475</v>
      </c>
      <c r="L3092" s="138" t="s">
        <v>2285</v>
      </c>
      <c r="M3092" s="141" t="s">
        <v>383</v>
      </c>
      <c r="N3092" s="152" t="s">
        <v>2471</v>
      </c>
      <c r="O3092" s="3" t="s">
        <v>1382</v>
      </c>
      <c r="P3092" s="7" t="s">
        <v>1354</v>
      </c>
      <c r="Q3092" s="3" t="s">
        <v>1195</v>
      </c>
      <c r="R3092" s="154">
        <v>1</v>
      </c>
      <c r="S3092" s="155">
        <v>544800</v>
      </c>
      <c r="T3092" s="302">
        <v>0</v>
      </c>
      <c r="U3092" s="83">
        <f t="shared" ref="U3092:U3094" si="522">T3092*1.12</f>
        <v>0</v>
      </c>
      <c r="V3092" s="9" t="s">
        <v>1341</v>
      </c>
      <c r="W3092" s="148" t="s">
        <v>1410</v>
      </c>
      <c r="X3092" s="15">
        <v>11</v>
      </c>
    </row>
    <row r="3093" spans="1:24" s="145" customFormat="1" ht="102" customHeight="1">
      <c r="A3093" s="9" t="s">
        <v>9606</v>
      </c>
      <c r="B3093" s="10" t="s">
        <v>97</v>
      </c>
      <c r="C3093" s="138" t="s">
        <v>2479</v>
      </c>
      <c r="D3093" s="138" t="s">
        <v>2480</v>
      </c>
      <c r="E3093" s="138" t="s">
        <v>2481</v>
      </c>
      <c r="F3093" s="138" t="s">
        <v>2482</v>
      </c>
      <c r="G3093" s="140" t="s">
        <v>384</v>
      </c>
      <c r="H3093" s="153">
        <v>0</v>
      </c>
      <c r="I3093" s="138">
        <v>470000000</v>
      </c>
      <c r="J3093" s="21" t="s">
        <v>1330</v>
      </c>
      <c r="K3093" s="140" t="s">
        <v>9607</v>
      </c>
      <c r="L3093" s="138" t="s">
        <v>2285</v>
      </c>
      <c r="M3093" s="141" t="s">
        <v>383</v>
      </c>
      <c r="N3093" s="152" t="s">
        <v>2471</v>
      </c>
      <c r="O3093" s="3" t="s">
        <v>1382</v>
      </c>
      <c r="P3093" s="7" t="s">
        <v>1354</v>
      </c>
      <c r="Q3093" s="3" t="s">
        <v>1195</v>
      </c>
      <c r="R3093" s="154">
        <v>1</v>
      </c>
      <c r="S3093" s="155">
        <v>544800</v>
      </c>
      <c r="T3093" s="302">
        <v>0</v>
      </c>
      <c r="U3093" s="83">
        <f t="shared" si="522"/>
        <v>0</v>
      </c>
      <c r="V3093" s="9" t="s">
        <v>1341</v>
      </c>
      <c r="W3093" s="148" t="s">
        <v>1410</v>
      </c>
      <c r="X3093" s="15" t="s">
        <v>9103</v>
      </c>
    </row>
    <row r="3094" spans="1:24" s="145" customFormat="1" ht="102" customHeight="1">
      <c r="A3094" s="9" t="s">
        <v>8841</v>
      </c>
      <c r="B3094" s="10" t="s">
        <v>97</v>
      </c>
      <c r="C3094" s="138" t="s">
        <v>2483</v>
      </c>
      <c r="D3094" s="138" t="s">
        <v>2484</v>
      </c>
      <c r="E3094" s="138" t="s">
        <v>2485</v>
      </c>
      <c r="F3094" s="1" t="s">
        <v>2486</v>
      </c>
      <c r="G3094" s="140" t="s">
        <v>384</v>
      </c>
      <c r="H3094" s="153">
        <v>0.1</v>
      </c>
      <c r="I3094" s="138">
        <v>470000000</v>
      </c>
      <c r="J3094" s="21" t="s">
        <v>1330</v>
      </c>
      <c r="K3094" s="140" t="s">
        <v>2363</v>
      </c>
      <c r="L3094" s="138" t="s">
        <v>2285</v>
      </c>
      <c r="M3094" s="141" t="s">
        <v>383</v>
      </c>
      <c r="N3094" s="141" t="s">
        <v>2376</v>
      </c>
      <c r="O3094" s="3" t="s">
        <v>1382</v>
      </c>
      <c r="P3094" s="7" t="s">
        <v>1354</v>
      </c>
      <c r="Q3094" s="3" t="s">
        <v>1195</v>
      </c>
      <c r="R3094" s="154">
        <v>480</v>
      </c>
      <c r="S3094" s="155">
        <v>187.5</v>
      </c>
      <c r="T3094" s="302">
        <v>0</v>
      </c>
      <c r="U3094" s="83">
        <f t="shared" si="522"/>
        <v>0</v>
      </c>
      <c r="V3094" s="9" t="s">
        <v>1341</v>
      </c>
      <c r="W3094" s="153" t="s">
        <v>1410</v>
      </c>
      <c r="X3094" s="15" t="s">
        <v>9092</v>
      </c>
    </row>
    <row r="3095" spans="1:24" s="145" customFormat="1" ht="102" customHeight="1">
      <c r="A3095" s="9" t="s">
        <v>9608</v>
      </c>
      <c r="B3095" s="10" t="s">
        <v>97</v>
      </c>
      <c r="C3095" s="138" t="s">
        <v>2483</v>
      </c>
      <c r="D3095" s="138" t="s">
        <v>2484</v>
      </c>
      <c r="E3095" s="138" t="s">
        <v>2485</v>
      </c>
      <c r="F3095" s="1" t="s">
        <v>2486</v>
      </c>
      <c r="G3095" s="140" t="s">
        <v>384</v>
      </c>
      <c r="H3095" s="153">
        <v>0.1</v>
      </c>
      <c r="I3095" s="138">
        <v>470000000</v>
      </c>
      <c r="J3095" s="21" t="s">
        <v>1330</v>
      </c>
      <c r="K3095" s="140" t="s">
        <v>2266</v>
      </c>
      <c r="L3095" s="138" t="s">
        <v>2285</v>
      </c>
      <c r="M3095" s="141" t="s">
        <v>383</v>
      </c>
      <c r="N3095" s="152" t="s">
        <v>9609</v>
      </c>
      <c r="O3095" s="3" t="s">
        <v>1382</v>
      </c>
      <c r="P3095" s="7" t="s">
        <v>1354</v>
      </c>
      <c r="Q3095" s="3" t="s">
        <v>1195</v>
      </c>
      <c r="R3095" s="154">
        <v>248</v>
      </c>
      <c r="S3095" s="155">
        <v>187.5</v>
      </c>
      <c r="T3095" s="144">
        <f>R3095*S3095</f>
        <v>46500</v>
      </c>
      <c r="U3095" s="83">
        <f>T3095*1.12</f>
        <v>52080.000000000007</v>
      </c>
      <c r="V3095" s="9" t="s">
        <v>1341</v>
      </c>
      <c r="W3095" s="153" t="s">
        <v>1410</v>
      </c>
      <c r="X3095" s="15"/>
    </row>
    <row r="3096" spans="1:24" s="145" customFormat="1" ht="102" customHeight="1">
      <c r="A3096" s="9" t="s">
        <v>8842</v>
      </c>
      <c r="B3096" s="10" t="s">
        <v>97</v>
      </c>
      <c r="C3096" s="138" t="s">
        <v>2487</v>
      </c>
      <c r="D3096" s="138" t="s">
        <v>2488</v>
      </c>
      <c r="E3096" s="138" t="s">
        <v>2489</v>
      </c>
      <c r="F3096" s="160" t="s">
        <v>2490</v>
      </c>
      <c r="G3096" s="140" t="s">
        <v>384</v>
      </c>
      <c r="H3096" s="153">
        <v>0.1</v>
      </c>
      <c r="I3096" s="138">
        <v>470000000</v>
      </c>
      <c r="J3096" s="21" t="s">
        <v>1330</v>
      </c>
      <c r="K3096" s="140" t="s">
        <v>2363</v>
      </c>
      <c r="L3096" s="138" t="s">
        <v>2285</v>
      </c>
      <c r="M3096" s="141" t="s">
        <v>383</v>
      </c>
      <c r="N3096" s="141" t="s">
        <v>2376</v>
      </c>
      <c r="O3096" s="3" t="s">
        <v>1382</v>
      </c>
      <c r="P3096" s="7" t="s">
        <v>1354</v>
      </c>
      <c r="Q3096" s="3" t="s">
        <v>1195</v>
      </c>
      <c r="R3096" s="154">
        <v>460</v>
      </c>
      <c r="S3096" s="155">
        <v>93.75</v>
      </c>
      <c r="T3096" s="302">
        <v>0</v>
      </c>
      <c r="U3096" s="83">
        <f t="shared" ref="U3096" si="523">T3096*1.12</f>
        <v>0</v>
      </c>
      <c r="V3096" s="9" t="s">
        <v>1341</v>
      </c>
      <c r="W3096" s="148" t="s">
        <v>1410</v>
      </c>
      <c r="X3096" s="15">
        <v>11.14</v>
      </c>
    </row>
    <row r="3097" spans="1:24" s="145" customFormat="1" ht="102" customHeight="1">
      <c r="A3097" s="9" t="s">
        <v>9610</v>
      </c>
      <c r="B3097" s="10" t="s">
        <v>97</v>
      </c>
      <c r="C3097" s="138" t="s">
        <v>2487</v>
      </c>
      <c r="D3097" s="138" t="s">
        <v>2488</v>
      </c>
      <c r="E3097" s="138" t="s">
        <v>2489</v>
      </c>
      <c r="F3097" s="160" t="s">
        <v>2490</v>
      </c>
      <c r="G3097" s="140" t="s">
        <v>384</v>
      </c>
      <c r="H3097" s="153">
        <v>0.1</v>
      </c>
      <c r="I3097" s="138">
        <v>470000000</v>
      </c>
      <c r="J3097" s="21" t="s">
        <v>1330</v>
      </c>
      <c r="K3097" s="140" t="s">
        <v>2266</v>
      </c>
      <c r="L3097" s="138" t="s">
        <v>2285</v>
      </c>
      <c r="M3097" s="141" t="s">
        <v>383</v>
      </c>
      <c r="N3097" s="152" t="s">
        <v>9609</v>
      </c>
      <c r="O3097" s="3" t="s">
        <v>1382</v>
      </c>
      <c r="P3097" s="7" t="s">
        <v>1354</v>
      </c>
      <c r="Q3097" s="3" t="s">
        <v>1195</v>
      </c>
      <c r="R3097" s="154">
        <v>460</v>
      </c>
      <c r="S3097" s="155">
        <v>93.75</v>
      </c>
      <c r="T3097" s="144">
        <f>R3097*S3097</f>
        <v>43125</v>
      </c>
      <c r="U3097" s="83">
        <f>T3097*1.12</f>
        <v>48300.000000000007</v>
      </c>
      <c r="V3097" s="9" t="s">
        <v>1341</v>
      </c>
      <c r="W3097" s="148" t="s">
        <v>1410</v>
      </c>
      <c r="X3097" s="15"/>
    </row>
    <row r="3098" spans="1:24" s="145" customFormat="1" ht="102" customHeight="1">
      <c r="A3098" s="9" t="s">
        <v>8843</v>
      </c>
      <c r="B3098" s="10" t="s">
        <v>97</v>
      </c>
      <c r="C3098" s="138" t="s">
        <v>2491</v>
      </c>
      <c r="D3098" s="138" t="s">
        <v>2492</v>
      </c>
      <c r="E3098" s="138" t="s">
        <v>2493</v>
      </c>
      <c r="F3098" s="160" t="s">
        <v>2494</v>
      </c>
      <c r="G3098" s="140" t="s">
        <v>384</v>
      </c>
      <c r="H3098" s="153">
        <v>0.1</v>
      </c>
      <c r="I3098" s="138">
        <v>470000000</v>
      </c>
      <c r="J3098" s="21" t="s">
        <v>1330</v>
      </c>
      <c r="K3098" s="140" t="s">
        <v>2363</v>
      </c>
      <c r="L3098" s="138" t="s">
        <v>2285</v>
      </c>
      <c r="M3098" s="141" t="s">
        <v>383</v>
      </c>
      <c r="N3098" s="141" t="s">
        <v>2376</v>
      </c>
      <c r="O3098" s="3" t="s">
        <v>1382</v>
      </c>
      <c r="P3098" s="7" t="s">
        <v>1354</v>
      </c>
      <c r="Q3098" s="3" t="s">
        <v>1195</v>
      </c>
      <c r="R3098" s="154">
        <v>274</v>
      </c>
      <c r="S3098" s="155">
        <v>44.65</v>
      </c>
      <c r="T3098" s="302">
        <v>0</v>
      </c>
      <c r="U3098" s="83">
        <f t="shared" ref="U3098" si="524">T3098*1.12</f>
        <v>0</v>
      </c>
      <c r="V3098" s="9" t="s">
        <v>1341</v>
      </c>
      <c r="W3098" s="153" t="s">
        <v>1410</v>
      </c>
      <c r="X3098" s="15">
        <v>11.14</v>
      </c>
    </row>
    <row r="3099" spans="1:24" s="145" customFormat="1" ht="102" customHeight="1">
      <c r="A3099" s="9" t="s">
        <v>9611</v>
      </c>
      <c r="B3099" s="10" t="s">
        <v>97</v>
      </c>
      <c r="C3099" s="138" t="s">
        <v>2491</v>
      </c>
      <c r="D3099" s="138" t="s">
        <v>2492</v>
      </c>
      <c r="E3099" s="138" t="s">
        <v>2493</v>
      </c>
      <c r="F3099" s="160" t="s">
        <v>2494</v>
      </c>
      <c r="G3099" s="140" t="s">
        <v>384</v>
      </c>
      <c r="H3099" s="153">
        <v>0.1</v>
      </c>
      <c r="I3099" s="138">
        <v>470000000</v>
      </c>
      <c r="J3099" s="21" t="s">
        <v>1330</v>
      </c>
      <c r="K3099" s="140" t="s">
        <v>2266</v>
      </c>
      <c r="L3099" s="138" t="s">
        <v>2285</v>
      </c>
      <c r="M3099" s="141" t="s">
        <v>383</v>
      </c>
      <c r="N3099" s="152" t="s">
        <v>9609</v>
      </c>
      <c r="O3099" s="3" t="s">
        <v>1382</v>
      </c>
      <c r="P3099" s="7" t="s">
        <v>1354</v>
      </c>
      <c r="Q3099" s="3" t="s">
        <v>1195</v>
      </c>
      <c r="R3099" s="154">
        <v>274</v>
      </c>
      <c r="S3099" s="155">
        <v>44.65</v>
      </c>
      <c r="T3099" s="144">
        <f>R3099*S3099</f>
        <v>12234.1</v>
      </c>
      <c r="U3099" s="83">
        <f>T3099*1.12</f>
        <v>13702.192000000001</v>
      </c>
      <c r="V3099" s="9" t="s">
        <v>1341</v>
      </c>
      <c r="W3099" s="153" t="s">
        <v>1410</v>
      </c>
      <c r="X3099" s="15"/>
    </row>
    <row r="3100" spans="1:24" s="145" customFormat="1" ht="102" customHeight="1">
      <c r="A3100" s="9" t="s">
        <v>8844</v>
      </c>
      <c r="B3100" s="10" t="s">
        <v>97</v>
      </c>
      <c r="C3100" s="138" t="s">
        <v>2495</v>
      </c>
      <c r="D3100" s="138" t="s">
        <v>2496</v>
      </c>
      <c r="E3100" s="138" t="s">
        <v>2497</v>
      </c>
      <c r="F3100" s="160" t="s">
        <v>2498</v>
      </c>
      <c r="G3100" s="140" t="s">
        <v>384</v>
      </c>
      <c r="H3100" s="153">
        <v>0.1</v>
      </c>
      <c r="I3100" s="138">
        <v>470000000</v>
      </c>
      <c r="J3100" s="21" t="s">
        <v>1330</v>
      </c>
      <c r="K3100" s="140" t="s">
        <v>2363</v>
      </c>
      <c r="L3100" s="138" t="s">
        <v>2285</v>
      </c>
      <c r="M3100" s="141" t="s">
        <v>383</v>
      </c>
      <c r="N3100" s="141" t="s">
        <v>2376</v>
      </c>
      <c r="O3100" s="3" t="s">
        <v>1382</v>
      </c>
      <c r="P3100" s="140">
        <v>5111</v>
      </c>
      <c r="Q3100" s="154" t="s">
        <v>2335</v>
      </c>
      <c r="R3100" s="154">
        <v>900</v>
      </c>
      <c r="S3100" s="155">
        <v>62.5</v>
      </c>
      <c r="T3100" s="302">
        <v>0</v>
      </c>
      <c r="U3100" s="83">
        <f t="shared" ref="U3100" si="525">T3100*1.12</f>
        <v>0</v>
      </c>
      <c r="V3100" s="9" t="s">
        <v>1341</v>
      </c>
      <c r="W3100" s="148" t="s">
        <v>1410</v>
      </c>
      <c r="X3100" s="15">
        <v>11.14</v>
      </c>
    </row>
    <row r="3101" spans="1:24" s="145" customFormat="1" ht="102" customHeight="1">
      <c r="A3101" s="9" t="s">
        <v>9612</v>
      </c>
      <c r="B3101" s="10" t="s">
        <v>97</v>
      </c>
      <c r="C3101" s="138" t="s">
        <v>2495</v>
      </c>
      <c r="D3101" s="138" t="s">
        <v>2496</v>
      </c>
      <c r="E3101" s="138" t="s">
        <v>2497</v>
      </c>
      <c r="F3101" s="160" t="s">
        <v>2498</v>
      </c>
      <c r="G3101" s="140" t="s">
        <v>384</v>
      </c>
      <c r="H3101" s="153">
        <v>0.1</v>
      </c>
      <c r="I3101" s="138">
        <v>470000000</v>
      </c>
      <c r="J3101" s="21" t="s">
        <v>1330</v>
      </c>
      <c r="K3101" s="140" t="s">
        <v>2266</v>
      </c>
      <c r="L3101" s="138" t="s">
        <v>2285</v>
      </c>
      <c r="M3101" s="141" t="s">
        <v>383</v>
      </c>
      <c r="N3101" s="152" t="s">
        <v>9609</v>
      </c>
      <c r="O3101" s="3" t="s">
        <v>1382</v>
      </c>
      <c r="P3101" s="140">
        <v>5111</v>
      </c>
      <c r="Q3101" s="154" t="s">
        <v>2335</v>
      </c>
      <c r="R3101" s="154">
        <v>900</v>
      </c>
      <c r="S3101" s="155">
        <v>62.5</v>
      </c>
      <c r="T3101" s="144">
        <f>R3101*S3101</f>
        <v>56250</v>
      </c>
      <c r="U3101" s="83">
        <f>T3101*1.12</f>
        <v>63000.000000000007</v>
      </c>
      <c r="V3101" s="9" t="s">
        <v>1341</v>
      </c>
      <c r="W3101" s="148" t="s">
        <v>1410</v>
      </c>
      <c r="X3101" s="15"/>
    </row>
    <row r="3102" spans="1:24" s="145" customFormat="1" ht="102" customHeight="1">
      <c r="A3102" s="9" t="s">
        <v>8845</v>
      </c>
      <c r="B3102" s="10" t="s">
        <v>97</v>
      </c>
      <c r="C3102" s="138" t="s">
        <v>2499</v>
      </c>
      <c r="D3102" s="138" t="s">
        <v>2500</v>
      </c>
      <c r="E3102" s="138" t="s">
        <v>2501</v>
      </c>
      <c r="F3102" s="285" t="s">
        <v>2502</v>
      </c>
      <c r="G3102" s="140" t="s">
        <v>384</v>
      </c>
      <c r="H3102" s="153">
        <v>0.1</v>
      </c>
      <c r="I3102" s="138">
        <v>470000000</v>
      </c>
      <c r="J3102" s="21" t="s">
        <v>1330</v>
      </c>
      <c r="K3102" s="140" t="s">
        <v>2363</v>
      </c>
      <c r="L3102" s="138" t="s">
        <v>2285</v>
      </c>
      <c r="M3102" s="141" t="s">
        <v>383</v>
      </c>
      <c r="N3102" s="141" t="s">
        <v>2376</v>
      </c>
      <c r="O3102" s="3" t="s">
        <v>1382</v>
      </c>
      <c r="P3102" s="140">
        <v>778</v>
      </c>
      <c r="Q3102" s="154" t="s">
        <v>1356</v>
      </c>
      <c r="R3102" s="154">
        <v>572</v>
      </c>
      <c r="S3102" s="155">
        <v>66.97</v>
      </c>
      <c r="T3102" s="302">
        <v>0</v>
      </c>
      <c r="U3102" s="83">
        <f t="shared" ref="U3102" si="526">T3102*1.12</f>
        <v>0</v>
      </c>
      <c r="V3102" s="9" t="s">
        <v>1341</v>
      </c>
      <c r="W3102" s="153" t="s">
        <v>1410</v>
      </c>
      <c r="X3102" s="15">
        <v>11.14</v>
      </c>
    </row>
    <row r="3103" spans="1:24" s="145" customFormat="1" ht="102" customHeight="1">
      <c r="A3103" s="9" t="s">
        <v>9613</v>
      </c>
      <c r="B3103" s="10" t="s">
        <v>97</v>
      </c>
      <c r="C3103" s="138" t="s">
        <v>2499</v>
      </c>
      <c r="D3103" s="138" t="s">
        <v>2500</v>
      </c>
      <c r="E3103" s="138" t="s">
        <v>2501</v>
      </c>
      <c r="F3103" s="285" t="s">
        <v>2502</v>
      </c>
      <c r="G3103" s="140" t="s">
        <v>384</v>
      </c>
      <c r="H3103" s="153">
        <v>0.1</v>
      </c>
      <c r="I3103" s="138">
        <v>470000000</v>
      </c>
      <c r="J3103" s="21" t="s">
        <v>1330</v>
      </c>
      <c r="K3103" s="140" t="s">
        <v>2266</v>
      </c>
      <c r="L3103" s="138" t="s">
        <v>2285</v>
      </c>
      <c r="M3103" s="141" t="s">
        <v>383</v>
      </c>
      <c r="N3103" s="152" t="s">
        <v>9609</v>
      </c>
      <c r="O3103" s="3" t="s">
        <v>1382</v>
      </c>
      <c r="P3103" s="140">
        <v>778</v>
      </c>
      <c r="Q3103" s="154" t="s">
        <v>1356</v>
      </c>
      <c r="R3103" s="154">
        <v>572</v>
      </c>
      <c r="S3103" s="155">
        <v>66.97</v>
      </c>
      <c r="T3103" s="144">
        <f>R3103*S3103</f>
        <v>38306.839999999997</v>
      </c>
      <c r="U3103" s="83">
        <f>T3103*1.12</f>
        <v>42903.660799999998</v>
      </c>
      <c r="V3103" s="9" t="s">
        <v>1341</v>
      </c>
      <c r="W3103" s="153" t="s">
        <v>1410</v>
      </c>
      <c r="X3103" s="15"/>
    </row>
    <row r="3104" spans="1:24" s="145" customFormat="1" ht="102" customHeight="1">
      <c r="A3104" s="9" t="s">
        <v>8846</v>
      </c>
      <c r="B3104" s="10" t="s">
        <v>97</v>
      </c>
      <c r="C3104" s="138" t="s">
        <v>2503</v>
      </c>
      <c r="D3104" s="138" t="s">
        <v>2504</v>
      </c>
      <c r="E3104" s="138" t="s">
        <v>2505</v>
      </c>
      <c r="F3104" s="160" t="s">
        <v>2506</v>
      </c>
      <c r="G3104" s="140" t="s">
        <v>384</v>
      </c>
      <c r="H3104" s="153">
        <v>0.1</v>
      </c>
      <c r="I3104" s="138">
        <v>470000000</v>
      </c>
      <c r="J3104" s="21" t="s">
        <v>1330</v>
      </c>
      <c r="K3104" s="140" t="s">
        <v>2363</v>
      </c>
      <c r="L3104" s="138" t="s">
        <v>2285</v>
      </c>
      <c r="M3104" s="141" t="s">
        <v>383</v>
      </c>
      <c r="N3104" s="141" t="s">
        <v>2376</v>
      </c>
      <c r="O3104" s="3" t="s">
        <v>1382</v>
      </c>
      <c r="P3104" s="7" t="s">
        <v>1354</v>
      </c>
      <c r="Q3104" s="3" t="s">
        <v>1195</v>
      </c>
      <c r="R3104" s="154">
        <v>110</v>
      </c>
      <c r="S3104" s="155">
        <v>50</v>
      </c>
      <c r="T3104" s="302">
        <v>0</v>
      </c>
      <c r="U3104" s="83">
        <f t="shared" ref="U3104" si="527">T3104*1.12</f>
        <v>0</v>
      </c>
      <c r="V3104" s="9" t="s">
        <v>1341</v>
      </c>
      <c r="W3104" s="148" t="s">
        <v>1410</v>
      </c>
      <c r="X3104" s="15">
        <v>11.14</v>
      </c>
    </row>
    <row r="3105" spans="1:24" s="145" customFormat="1" ht="102" customHeight="1">
      <c r="A3105" s="9" t="s">
        <v>9614</v>
      </c>
      <c r="B3105" s="10" t="s">
        <v>97</v>
      </c>
      <c r="C3105" s="138" t="s">
        <v>2503</v>
      </c>
      <c r="D3105" s="138" t="s">
        <v>2504</v>
      </c>
      <c r="E3105" s="138" t="s">
        <v>2505</v>
      </c>
      <c r="F3105" s="160" t="s">
        <v>2506</v>
      </c>
      <c r="G3105" s="140" t="s">
        <v>384</v>
      </c>
      <c r="H3105" s="153">
        <v>0.1</v>
      </c>
      <c r="I3105" s="138">
        <v>470000000</v>
      </c>
      <c r="J3105" s="21" t="s">
        <v>1330</v>
      </c>
      <c r="K3105" s="140" t="s">
        <v>2266</v>
      </c>
      <c r="L3105" s="138" t="s">
        <v>2285</v>
      </c>
      <c r="M3105" s="141" t="s">
        <v>383</v>
      </c>
      <c r="N3105" s="152" t="s">
        <v>9609</v>
      </c>
      <c r="O3105" s="3" t="s">
        <v>1382</v>
      </c>
      <c r="P3105" s="7" t="s">
        <v>1354</v>
      </c>
      <c r="Q3105" s="3" t="s">
        <v>1195</v>
      </c>
      <c r="R3105" s="154">
        <v>110</v>
      </c>
      <c r="S3105" s="155">
        <v>50</v>
      </c>
      <c r="T3105" s="144">
        <f>R3105*S3105</f>
        <v>5500</v>
      </c>
      <c r="U3105" s="83">
        <f>T3105*1.12</f>
        <v>6160.0000000000009</v>
      </c>
      <c r="V3105" s="9" t="s">
        <v>1341</v>
      </c>
      <c r="W3105" s="148" t="s">
        <v>1410</v>
      </c>
      <c r="X3105" s="15"/>
    </row>
    <row r="3106" spans="1:24" s="145" customFormat="1" ht="102" customHeight="1">
      <c r="A3106" s="9" t="s">
        <v>8847</v>
      </c>
      <c r="B3106" s="10" t="s">
        <v>97</v>
      </c>
      <c r="C3106" s="138" t="s">
        <v>2507</v>
      </c>
      <c r="D3106" s="138" t="s">
        <v>2508</v>
      </c>
      <c r="E3106" s="138" t="s">
        <v>2509</v>
      </c>
      <c r="F3106" s="1" t="s">
        <v>2510</v>
      </c>
      <c r="G3106" s="140" t="s">
        <v>384</v>
      </c>
      <c r="H3106" s="153">
        <v>0.1</v>
      </c>
      <c r="I3106" s="138">
        <v>470000000</v>
      </c>
      <c r="J3106" s="21" t="s">
        <v>1330</v>
      </c>
      <c r="K3106" s="140" t="s">
        <v>2363</v>
      </c>
      <c r="L3106" s="138" t="s">
        <v>2285</v>
      </c>
      <c r="M3106" s="141" t="s">
        <v>383</v>
      </c>
      <c r="N3106" s="366" t="s">
        <v>2376</v>
      </c>
      <c r="O3106" s="3" t="s">
        <v>1382</v>
      </c>
      <c r="P3106" s="140">
        <v>5111</v>
      </c>
      <c r="Q3106" s="154" t="s">
        <v>2335</v>
      </c>
      <c r="R3106" s="154">
        <v>660</v>
      </c>
      <c r="S3106" s="155">
        <v>169.65</v>
      </c>
      <c r="T3106" s="304">
        <v>0</v>
      </c>
      <c r="U3106" s="303">
        <f t="shared" si="518"/>
        <v>0</v>
      </c>
      <c r="V3106" s="9" t="s">
        <v>1341</v>
      </c>
      <c r="W3106" s="153" t="s">
        <v>1410</v>
      </c>
      <c r="X3106" s="15" t="s">
        <v>9103</v>
      </c>
    </row>
    <row r="3107" spans="1:24" s="145" customFormat="1" ht="102" customHeight="1">
      <c r="A3107" s="9" t="s">
        <v>8848</v>
      </c>
      <c r="B3107" s="10" t="s">
        <v>97</v>
      </c>
      <c r="C3107" s="138" t="s">
        <v>2511</v>
      </c>
      <c r="D3107" s="138" t="s">
        <v>2512</v>
      </c>
      <c r="E3107" s="138" t="s">
        <v>2513</v>
      </c>
      <c r="F3107" s="160" t="s">
        <v>2514</v>
      </c>
      <c r="G3107" s="140" t="s">
        <v>384</v>
      </c>
      <c r="H3107" s="153">
        <v>0.1</v>
      </c>
      <c r="I3107" s="138">
        <v>470000000</v>
      </c>
      <c r="J3107" s="21" t="s">
        <v>1330</v>
      </c>
      <c r="K3107" s="140" t="s">
        <v>2363</v>
      </c>
      <c r="L3107" s="138" t="s">
        <v>2285</v>
      </c>
      <c r="M3107" s="141" t="s">
        <v>383</v>
      </c>
      <c r="N3107" s="141" t="s">
        <v>2376</v>
      </c>
      <c r="O3107" s="3" t="s">
        <v>1382</v>
      </c>
      <c r="P3107" s="140">
        <v>778</v>
      </c>
      <c r="Q3107" s="154" t="s">
        <v>1356</v>
      </c>
      <c r="R3107" s="154">
        <v>360</v>
      </c>
      <c r="S3107" s="155">
        <v>187.5</v>
      </c>
      <c r="T3107" s="302">
        <v>0</v>
      </c>
      <c r="U3107" s="83">
        <f t="shared" si="518"/>
        <v>0</v>
      </c>
      <c r="V3107" s="9" t="s">
        <v>1341</v>
      </c>
      <c r="W3107" s="148" t="s">
        <v>1410</v>
      </c>
      <c r="X3107" s="15" t="s">
        <v>9092</v>
      </c>
    </row>
    <row r="3108" spans="1:24" s="145" customFormat="1" ht="102" customHeight="1">
      <c r="A3108" s="9" t="s">
        <v>9615</v>
      </c>
      <c r="B3108" s="10" t="s">
        <v>97</v>
      </c>
      <c r="C3108" s="138" t="s">
        <v>2511</v>
      </c>
      <c r="D3108" s="138" t="s">
        <v>2512</v>
      </c>
      <c r="E3108" s="138" t="s">
        <v>2513</v>
      </c>
      <c r="F3108" s="160" t="s">
        <v>2514</v>
      </c>
      <c r="G3108" s="140" t="s">
        <v>384</v>
      </c>
      <c r="H3108" s="153">
        <v>0.1</v>
      </c>
      <c r="I3108" s="138">
        <v>470000000</v>
      </c>
      <c r="J3108" s="21" t="s">
        <v>1330</v>
      </c>
      <c r="K3108" s="140" t="s">
        <v>2266</v>
      </c>
      <c r="L3108" s="138" t="s">
        <v>2285</v>
      </c>
      <c r="M3108" s="141" t="s">
        <v>383</v>
      </c>
      <c r="N3108" s="152" t="s">
        <v>9609</v>
      </c>
      <c r="O3108" s="3" t="s">
        <v>1382</v>
      </c>
      <c r="P3108" s="140">
        <v>778</v>
      </c>
      <c r="Q3108" s="154" t="s">
        <v>1356</v>
      </c>
      <c r="R3108" s="154">
        <v>100</v>
      </c>
      <c r="S3108" s="155">
        <v>187.5</v>
      </c>
      <c r="T3108" s="144">
        <f>R3108*S3108</f>
        <v>18750</v>
      </c>
      <c r="U3108" s="83">
        <f>T3108*1.12</f>
        <v>21000.000000000004</v>
      </c>
      <c r="V3108" s="9" t="s">
        <v>1341</v>
      </c>
      <c r="W3108" s="148" t="s">
        <v>1410</v>
      </c>
      <c r="X3108" s="15"/>
    </row>
    <row r="3109" spans="1:24" s="145" customFormat="1" ht="102" customHeight="1">
      <c r="A3109" s="9" t="s">
        <v>8849</v>
      </c>
      <c r="B3109" s="10" t="s">
        <v>97</v>
      </c>
      <c r="C3109" s="138" t="s">
        <v>2515</v>
      </c>
      <c r="D3109" s="138" t="s">
        <v>2516</v>
      </c>
      <c r="E3109" s="138" t="s">
        <v>2517</v>
      </c>
      <c r="F3109" s="1" t="s">
        <v>2518</v>
      </c>
      <c r="G3109" s="140" t="s">
        <v>384</v>
      </c>
      <c r="H3109" s="153">
        <v>0.1</v>
      </c>
      <c r="I3109" s="138">
        <v>470000000</v>
      </c>
      <c r="J3109" s="21" t="s">
        <v>1330</v>
      </c>
      <c r="K3109" s="140" t="s">
        <v>2363</v>
      </c>
      <c r="L3109" s="138" t="s">
        <v>2285</v>
      </c>
      <c r="M3109" s="141" t="s">
        <v>383</v>
      </c>
      <c r="N3109" s="141" t="s">
        <v>2376</v>
      </c>
      <c r="O3109" s="3" t="s">
        <v>1382</v>
      </c>
      <c r="P3109" s="7" t="s">
        <v>1354</v>
      </c>
      <c r="Q3109" s="3" t="s">
        <v>1195</v>
      </c>
      <c r="R3109" s="154">
        <v>100</v>
      </c>
      <c r="S3109" s="155">
        <v>400</v>
      </c>
      <c r="T3109" s="302">
        <v>0</v>
      </c>
      <c r="U3109" s="83">
        <f t="shared" ref="U3109" si="528">T3109*1.12</f>
        <v>0</v>
      </c>
      <c r="V3109" s="9" t="s">
        <v>1341</v>
      </c>
      <c r="W3109" s="153" t="s">
        <v>1410</v>
      </c>
      <c r="X3109" s="15">
        <v>11.14</v>
      </c>
    </row>
    <row r="3110" spans="1:24" s="145" customFormat="1" ht="102" customHeight="1">
      <c r="A3110" s="9" t="s">
        <v>9616</v>
      </c>
      <c r="B3110" s="10" t="s">
        <v>97</v>
      </c>
      <c r="C3110" s="138" t="s">
        <v>2515</v>
      </c>
      <c r="D3110" s="138" t="s">
        <v>2516</v>
      </c>
      <c r="E3110" s="138" t="s">
        <v>2517</v>
      </c>
      <c r="F3110" s="1" t="s">
        <v>2518</v>
      </c>
      <c r="G3110" s="140" t="s">
        <v>384</v>
      </c>
      <c r="H3110" s="153">
        <v>0.1</v>
      </c>
      <c r="I3110" s="138">
        <v>470000000</v>
      </c>
      <c r="J3110" s="21" t="s">
        <v>1330</v>
      </c>
      <c r="K3110" s="140" t="s">
        <v>2266</v>
      </c>
      <c r="L3110" s="138" t="s">
        <v>2285</v>
      </c>
      <c r="M3110" s="141" t="s">
        <v>383</v>
      </c>
      <c r="N3110" s="152" t="s">
        <v>9609</v>
      </c>
      <c r="O3110" s="3" t="s">
        <v>1382</v>
      </c>
      <c r="P3110" s="7" t="s">
        <v>1354</v>
      </c>
      <c r="Q3110" s="3" t="s">
        <v>1195</v>
      </c>
      <c r="R3110" s="154">
        <v>100</v>
      </c>
      <c r="S3110" s="155">
        <v>400</v>
      </c>
      <c r="T3110" s="144">
        <f>R3110*S3110</f>
        <v>40000</v>
      </c>
      <c r="U3110" s="83">
        <f>T3110*1.12</f>
        <v>44800.000000000007</v>
      </c>
      <c r="V3110" s="9" t="s">
        <v>1341</v>
      </c>
      <c r="W3110" s="153" t="s">
        <v>1410</v>
      </c>
      <c r="X3110" s="15"/>
    </row>
    <row r="3111" spans="1:24" s="145" customFormat="1" ht="102" customHeight="1">
      <c r="A3111" s="9" t="s">
        <v>8850</v>
      </c>
      <c r="B3111" s="10" t="s">
        <v>97</v>
      </c>
      <c r="C3111" s="138" t="s">
        <v>2519</v>
      </c>
      <c r="D3111" s="138" t="s">
        <v>2520</v>
      </c>
      <c r="E3111" s="138" t="s">
        <v>2521</v>
      </c>
      <c r="F3111" s="1" t="s">
        <v>2520</v>
      </c>
      <c r="G3111" s="140" t="s">
        <v>384</v>
      </c>
      <c r="H3111" s="153">
        <v>0.1</v>
      </c>
      <c r="I3111" s="138">
        <v>470000000</v>
      </c>
      <c r="J3111" s="21" t="s">
        <v>1330</v>
      </c>
      <c r="K3111" s="140" t="s">
        <v>2363</v>
      </c>
      <c r="L3111" s="138" t="s">
        <v>2285</v>
      </c>
      <c r="M3111" s="141" t="s">
        <v>383</v>
      </c>
      <c r="N3111" s="141" t="s">
        <v>2376</v>
      </c>
      <c r="O3111" s="3" t="s">
        <v>1382</v>
      </c>
      <c r="P3111" s="7" t="s">
        <v>1354</v>
      </c>
      <c r="Q3111" s="3" t="s">
        <v>1195</v>
      </c>
      <c r="R3111" s="154">
        <v>55</v>
      </c>
      <c r="S3111" s="155">
        <v>120</v>
      </c>
      <c r="T3111" s="302">
        <v>0</v>
      </c>
      <c r="U3111" s="83">
        <f t="shared" ref="U3111" si="529">T3111*1.12</f>
        <v>0</v>
      </c>
      <c r="V3111" s="9" t="s">
        <v>1341</v>
      </c>
      <c r="W3111" s="148" t="s">
        <v>1410</v>
      </c>
      <c r="X3111" s="15">
        <v>11.14</v>
      </c>
    </row>
    <row r="3112" spans="1:24" s="145" customFormat="1" ht="102" customHeight="1">
      <c r="A3112" s="9" t="s">
        <v>9617</v>
      </c>
      <c r="B3112" s="10" t="s">
        <v>97</v>
      </c>
      <c r="C3112" s="138" t="s">
        <v>2519</v>
      </c>
      <c r="D3112" s="138" t="s">
        <v>2520</v>
      </c>
      <c r="E3112" s="138" t="s">
        <v>2521</v>
      </c>
      <c r="F3112" s="1" t="s">
        <v>2520</v>
      </c>
      <c r="G3112" s="140" t="s">
        <v>384</v>
      </c>
      <c r="H3112" s="153">
        <v>0.1</v>
      </c>
      <c r="I3112" s="138">
        <v>470000000</v>
      </c>
      <c r="J3112" s="21" t="s">
        <v>1330</v>
      </c>
      <c r="K3112" s="140" t="s">
        <v>2266</v>
      </c>
      <c r="L3112" s="138" t="s">
        <v>2285</v>
      </c>
      <c r="M3112" s="141" t="s">
        <v>383</v>
      </c>
      <c r="N3112" s="152" t="s">
        <v>9609</v>
      </c>
      <c r="O3112" s="3" t="s">
        <v>1382</v>
      </c>
      <c r="P3112" s="7" t="s">
        <v>1354</v>
      </c>
      <c r="Q3112" s="3" t="s">
        <v>1195</v>
      </c>
      <c r="R3112" s="154">
        <v>55</v>
      </c>
      <c r="S3112" s="155">
        <v>120</v>
      </c>
      <c r="T3112" s="144">
        <f>R3112*S3112</f>
        <v>6600</v>
      </c>
      <c r="U3112" s="83">
        <f>T3112*1.12</f>
        <v>7392.0000000000009</v>
      </c>
      <c r="V3112" s="9" t="s">
        <v>1341</v>
      </c>
      <c r="W3112" s="148" t="s">
        <v>1410</v>
      </c>
      <c r="X3112" s="15"/>
    </row>
    <row r="3113" spans="1:24" s="145" customFormat="1" ht="102" customHeight="1">
      <c r="A3113" s="9" t="s">
        <v>8851</v>
      </c>
      <c r="B3113" s="10" t="s">
        <v>97</v>
      </c>
      <c r="C3113" s="138" t="s">
        <v>2522</v>
      </c>
      <c r="D3113" s="138" t="s">
        <v>1578</v>
      </c>
      <c r="E3113" s="138" t="s">
        <v>2523</v>
      </c>
      <c r="F3113" s="160" t="s">
        <v>2524</v>
      </c>
      <c r="G3113" s="140" t="s">
        <v>384</v>
      </c>
      <c r="H3113" s="153">
        <v>0.1</v>
      </c>
      <c r="I3113" s="138">
        <v>470000000</v>
      </c>
      <c r="J3113" s="21" t="s">
        <v>1330</v>
      </c>
      <c r="K3113" s="140" t="s">
        <v>2363</v>
      </c>
      <c r="L3113" s="138" t="s">
        <v>2285</v>
      </c>
      <c r="M3113" s="141" t="s">
        <v>383</v>
      </c>
      <c r="N3113" s="141" t="s">
        <v>2376</v>
      </c>
      <c r="O3113" s="3" t="s">
        <v>1382</v>
      </c>
      <c r="P3113" s="140">
        <v>778</v>
      </c>
      <c r="Q3113" s="154" t="s">
        <v>1356</v>
      </c>
      <c r="R3113" s="154">
        <v>73</v>
      </c>
      <c r="S3113" s="155">
        <v>301.37</v>
      </c>
      <c r="T3113" s="302">
        <v>0</v>
      </c>
      <c r="U3113" s="83">
        <f t="shared" ref="U3113" si="530">T3113*1.12</f>
        <v>0</v>
      </c>
      <c r="V3113" s="9" t="s">
        <v>1341</v>
      </c>
      <c r="W3113" s="153" t="s">
        <v>1410</v>
      </c>
      <c r="X3113" s="15" t="s">
        <v>9092</v>
      </c>
    </row>
    <row r="3114" spans="1:24" s="145" customFormat="1" ht="102" customHeight="1">
      <c r="A3114" s="9" t="s">
        <v>9618</v>
      </c>
      <c r="B3114" s="10" t="s">
        <v>97</v>
      </c>
      <c r="C3114" s="138" t="s">
        <v>2522</v>
      </c>
      <c r="D3114" s="138" t="s">
        <v>1578</v>
      </c>
      <c r="E3114" s="138" t="s">
        <v>2523</v>
      </c>
      <c r="F3114" s="160" t="s">
        <v>2524</v>
      </c>
      <c r="G3114" s="140" t="s">
        <v>384</v>
      </c>
      <c r="H3114" s="153">
        <v>0.1</v>
      </c>
      <c r="I3114" s="138">
        <v>470000000</v>
      </c>
      <c r="J3114" s="21" t="s">
        <v>1330</v>
      </c>
      <c r="K3114" s="140" t="s">
        <v>2266</v>
      </c>
      <c r="L3114" s="138" t="s">
        <v>2285</v>
      </c>
      <c r="M3114" s="141" t="s">
        <v>383</v>
      </c>
      <c r="N3114" s="152" t="s">
        <v>9609</v>
      </c>
      <c r="O3114" s="3" t="s">
        <v>1382</v>
      </c>
      <c r="P3114" s="140">
        <v>778</v>
      </c>
      <c r="Q3114" s="154" t="s">
        <v>1356</v>
      </c>
      <c r="R3114" s="154">
        <v>50</v>
      </c>
      <c r="S3114" s="155">
        <v>301.37</v>
      </c>
      <c r="T3114" s="144">
        <f>R3114*S3114</f>
        <v>15068.5</v>
      </c>
      <c r="U3114" s="83">
        <f>T3114*1.12</f>
        <v>16876.72</v>
      </c>
      <c r="V3114" s="9" t="s">
        <v>1341</v>
      </c>
      <c r="W3114" s="153" t="s">
        <v>1410</v>
      </c>
      <c r="X3114" s="15"/>
    </row>
    <row r="3115" spans="1:24" s="145" customFormat="1" ht="102" customHeight="1">
      <c r="A3115" s="9" t="s">
        <v>8852</v>
      </c>
      <c r="B3115" s="10" t="s">
        <v>97</v>
      </c>
      <c r="C3115" s="138" t="s">
        <v>2525</v>
      </c>
      <c r="D3115" s="138" t="s">
        <v>2526</v>
      </c>
      <c r="E3115" s="138" t="s">
        <v>2527</v>
      </c>
      <c r="F3115" s="160" t="s">
        <v>2528</v>
      </c>
      <c r="G3115" s="140" t="s">
        <v>384</v>
      </c>
      <c r="H3115" s="153">
        <v>0.1</v>
      </c>
      <c r="I3115" s="138">
        <v>470000000</v>
      </c>
      <c r="J3115" s="21" t="s">
        <v>1330</v>
      </c>
      <c r="K3115" s="140" t="s">
        <v>2363</v>
      </c>
      <c r="L3115" s="138" t="s">
        <v>2285</v>
      </c>
      <c r="M3115" s="141" t="s">
        <v>383</v>
      </c>
      <c r="N3115" s="141" t="s">
        <v>2376</v>
      </c>
      <c r="O3115" s="3" t="s">
        <v>1382</v>
      </c>
      <c r="P3115" s="7" t="s">
        <v>1354</v>
      </c>
      <c r="Q3115" s="3" t="s">
        <v>1195</v>
      </c>
      <c r="R3115" s="154">
        <v>47</v>
      </c>
      <c r="S3115" s="155">
        <v>2232.15</v>
      </c>
      <c r="T3115" s="302">
        <v>0</v>
      </c>
      <c r="U3115" s="83">
        <f t="shared" ref="U3115" si="531">T3115*1.12</f>
        <v>0</v>
      </c>
      <c r="V3115" s="9" t="s">
        <v>1341</v>
      </c>
      <c r="W3115" s="148" t="s">
        <v>1410</v>
      </c>
      <c r="X3115" s="15" t="s">
        <v>9092</v>
      </c>
    </row>
    <row r="3116" spans="1:24" s="145" customFormat="1" ht="102" customHeight="1">
      <c r="A3116" s="9" t="s">
        <v>9619</v>
      </c>
      <c r="B3116" s="10" t="s">
        <v>97</v>
      </c>
      <c r="C3116" s="138" t="s">
        <v>2525</v>
      </c>
      <c r="D3116" s="138" t="s">
        <v>2526</v>
      </c>
      <c r="E3116" s="138" t="s">
        <v>2527</v>
      </c>
      <c r="F3116" s="160" t="s">
        <v>2528</v>
      </c>
      <c r="G3116" s="140" t="s">
        <v>384</v>
      </c>
      <c r="H3116" s="153">
        <v>0.1</v>
      </c>
      <c r="I3116" s="138">
        <v>470000000</v>
      </c>
      <c r="J3116" s="21" t="s">
        <v>1330</v>
      </c>
      <c r="K3116" s="140" t="s">
        <v>2266</v>
      </c>
      <c r="L3116" s="138" t="s">
        <v>2285</v>
      </c>
      <c r="M3116" s="141" t="s">
        <v>383</v>
      </c>
      <c r="N3116" s="152" t="s">
        <v>9609</v>
      </c>
      <c r="O3116" s="3" t="s">
        <v>1382</v>
      </c>
      <c r="P3116" s="7" t="s">
        <v>1354</v>
      </c>
      <c r="Q3116" s="3" t="s">
        <v>1195</v>
      </c>
      <c r="R3116" s="154">
        <v>37</v>
      </c>
      <c r="S3116" s="155">
        <v>2232.15</v>
      </c>
      <c r="T3116" s="144">
        <f>R3116*S3116</f>
        <v>82589.55</v>
      </c>
      <c r="U3116" s="83">
        <f>T3116*1.12</f>
        <v>92500.296000000017</v>
      </c>
      <c r="V3116" s="9" t="s">
        <v>1341</v>
      </c>
      <c r="W3116" s="148" t="s">
        <v>1410</v>
      </c>
      <c r="X3116" s="15"/>
    </row>
    <row r="3117" spans="1:24" s="145" customFormat="1" ht="102" customHeight="1">
      <c r="A3117" s="9" t="s">
        <v>8853</v>
      </c>
      <c r="B3117" s="10" t="s">
        <v>97</v>
      </c>
      <c r="C3117" s="138" t="s">
        <v>2529</v>
      </c>
      <c r="D3117" s="138" t="s">
        <v>2530</v>
      </c>
      <c r="E3117" s="138" t="s">
        <v>2531</v>
      </c>
      <c r="F3117" s="160" t="s">
        <v>2532</v>
      </c>
      <c r="G3117" s="140" t="s">
        <v>384</v>
      </c>
      <c r="H3117" s="153">
        <v>0.1</v>
      </c>
      <c r="I3117" s="138">
        <v>470000000</v>
      </c>
      <c r="J3117" s="21" t="s">
        <v>1330</v>
      </c>
      <c r="K3117" s="140" t="s">
        <v>2363</v>
      </c>
      <c r="L3117" s="138" t="s">
        <v>2285</v>
      </c>
      <c r="M3117" s="141" t="s">
        <v>383</v>
      </c>
      <c r="N3117" s="141" t="s">
        <v>2376</v>
      </c>
      <c r="O3117" s="3" t="s">
        <v>1382</v>
      </c>
      <c r="P3117" s="7" t="s">
        <v>1354</v>
      </c>
      <c r="Q3117" s="3" t="s">
        <v>1195</v>
      </c>
      <c r="R3117" s="154">
        <v>20</v>
      </c>
      <c r="S3117" s="155">
        <v>304</v>
      </c>
      <c r="T3117" s="302">
        <v>0</v>
      </c>
      <c r="U3117" s="83">
        <f t="shared" ref="U3117" si="532">T3117*1.12</f>
        <v>0</v>
      </c>
      <c r="V3117" s="9" t="s">
        <v>1341</v>
      </c>
      <c r="W3117" s="153" t="s">
        <v>1410</v>
      </c>
      <c r="X3117" s="15">
        <v>11.14</v>
      </c>
    </row>
    <row r="3118" spans="1:24" s="145" customFormat="1" ht="102" customHeight="1">
      <c r="A3118" s="9" t="s">
        <v>9620</v>
      </c>
      <c r="B3118" s="10" t="s">
        <v>97</v>
      </c>
      <c r="C3118" s="138" t="s">
        <v>2529</v>
      </c>
      <c r="D3118" s="138" t="s">
        <v>2530</v>
      </c>
      <c r="E3118" s="138" t="s">
        <v>2531</v>
      </c>
      <c r="F3118" s="160" t="s">
        <v>2532</v>
      </c>
      <c r="G3118" s="140" t="s">
        <v>384</v>
      </c>
      <c r="H3118" s="153">
        <v>0.1</v>
      </c>
      <c r="I3118" s="138">
        <v>470000000</v>
      </c>
      <c r="J3118" s="21" t="s">
        <v>1330</v>
      </c>
      <c r="K3118" s="140" t="s">
        <v>2266</v>
      </c>
      <c r="L3118" s="138" t="s">
        <v>2285</v>
      </c>
      <c r="M3118" s="141" t="s">
        <v>383</v>
      </c>
      <c r="N3118" s="152" t="s">
        <v>9609</v>
      </c>
      <c r="O3118" s="3" t="s">
        <v>1382</v>
      </c>
      <c r="P3118" s="7" t="s">
        <v>1354</v>
      </c>
      <c r="Q3118" s="3" t="s">
        <v>1195</v>
      </c>
      <c r="R3118" s="154">
        <v>20</v>
      </c>
      <c r="S3118" s="155">
        <v>304</v>
      </c>
      <c r="T3118" s="144">
        <f>R3118*S3118</f>
        <v>6080</v>
      </c>
      <c r="U3118" s="83">
        <f>T3118*1.12</f>
        <v>6809.6</v>
      </c>
      <c r="V3118" s="9" t="s">
        <v>1341</v>
      </c>
      <c r="W3118" s="153" t="s">
        <v>1410</v>
      </c>
      <c r="X3118" s="15"/>
    </row>
    <row r="3119" spans="1:24" s="145" customFormat="1" ht="102" customHeight="1">
      <c r="A3119" s="9" t="s">
        <v>8854</v>
      </c>
      <c r="B3119" s="10" t="s">
        <v>97</v>
      </c>
      <c r="C3119" s="138" t="s">
        <v>2533</v>
      </c>
      <c r="D3119" s="138" t="s">
        <v>2534</v>
      </c>
      <c r="E3119" s="138" t="s">
        <v>2535</v>
      </c>
      <c r="F3119" s="1" t="s">
        <v>2536</v>
      </c>
      <c r="G3119" s="140" t="s">
        <v>384</v>
      </c>
      <c r="H3119" s="153">
        <v>0.1</v>
      </c>
      <c r="I3119" s="138">
        <v>470000000</v>
      </c>
      <c r="J3119" s="21" t="s">
        <v>1330</v>
      </c>
      <c r="K3119" s="140" t="s">
        <v>2363</v>
      </c>
      <c r="L3119" s="138" t="s">
        <v>2285</v>
      </c>
      <c r="M3119" s="141" t="s">
        <v>383</v>
      </c>
      <c r="N3119" s="141" t="s">
        <v>2376</v>
      </c>
      <c r="O3119" s="3" t="s">
        <v>1382</v>
      </c>
      <c r="P3119" s="7" t="s">
        <v>1354</v>
      </c>
      <c r="Q3119" s="3" t="s">
        <v>1195</v>
      </c>
      <c r="R3119" s="154">
        <v>275</v>
      </c>
      <c r="S3119" s="155">
        <v>500</v>
      </c>
      <c r="T3119" s="302">
        <v>0</v>
      </c>
      <c r="U3119" s="83">
        <f t="shared" ref="U3119" si="533">T3119*1.12</f>
        <v>0</v>
      </c>
      <c r="V3119" s="9" t="s">
        <v>1341</v>
      </c>
      <c r="W3119" s="148" t="s">
        <v>1410</v>
      </c>
      <c r="X3119" s="15" t="s">
        <v>9092</v>
      </c>
    </row>
    <row r="3120" spans="1:24" s="145" customFormat="1" ht="102" customHeight="1">
      <c r="A3120" s="9" t="s">
        <v>9621</v>
      </c>
      <c r="B3120" s="10" t="s">
        <v>97</v>
      </c>
      <c r="C3120" s="138" t="s">
        <v>2533</v>
      </c>
      <c r="D3120" s="138" t="s">
        <v>2534</v>
      </c>
      <c r="E3120" s="138" t="s">
        <v>2535</v>
      </c>
      <c r="F3120" s="1" t="s">
        <v>2536</v>
      </c>
      <c r="G3120" s="140" t="s">
        <v>384</v>
      </c>
      <c r="H3120" s="153">
        <v>0.1</v>
      </c>
      <c r="I3120" s="138">
        <v>470000000</v>
      </c>
      <c r="J3120" s="21" t="s">
        <v>1330</v>
      </c>
      <c r="K3120" s="140" t="s">
        <v>2266</v>
      </c>
      <c r="L3120" s="138" t="s">
        <v>2285</v>
      </c>
      <c r="M3120" s="141" t="s">
        <v>383</v>
      </c>
      <c r="N3120" s="152" t="s">
        <v>9609</v>
      </c>
      <c r="O3120" s="3" t="s">
        <v>1382</v>
      </c>
      <c r="P3120" s="7" t="s">
        <v>1354</v>
      </c>
      <c r="Q3120" s="3" t="s">
        <v>1195</v>
      </c>
      <c r="R3120" s="154">
        <v>175</v>
      </c>
      <c r="S3120" s="155">
        <v>500</v>
      </c>
      <c r="T3120" s="144">
        <f>R3120*S3120</f>
        <v>87500</v>
      </c>
      <c r="U3120" s="83">
        <f>T3120*1.12</f>
        <v>98000.000000000015</v>
      </c>
      <c r="V3120" s="9" t="s">
        <v>1341</v>
      </c>
      <c r="W3120" s="148" t="s">
        <v>1410</v>
      </c>
      <c r="X3120" s="15"/>
    </row>
    <row r="3121" spans="1:24" s="145" customFormat="1" ht="102" customHeight="1">
      <c r="A3121" s="9" t="s">
        <v>8855</v>
      </c>
      <c r="B3121" s="10" t="s">
        <v>97</v>
      </c>
      <c r="C3121" s="138" t="s">
        <v>2537</v>
      </c>
      <c r="D3121" s="138" t="s">
        <v>2538</v>
      </c>
      <c r="E3121" s="138" t="s">
        <v>2539</v>
      </c>
      <c r="F3121" s="160" t="s">
        <v>2540</v>
      </c>
      <c r="G3121" s="140" t="s">
        <v>384</v>
      </c>
      <c r="H3121" s="153">
        <v>0.1</v>
      </c>
      <c r="I3121" s="138">
        <v>470000000</v>
      </c>
      <c r="J3121" s="21" t="s">
        <v>1330</v>
      </c>
      <c r="K3121" s="140" t="s">
        <v>2363</v>
      </c>
      <c r="L3121" s="138" t="s">
        <v>2285</v>
      </c>
      <c r="M3121" s="141" t="s">
        <v>383</v>
      </c>
      <c r="N3121" s="141" t="s">
        <v>2376</v>
      </c>
      <c r="O3121" s="3" t="s">
        <v>1382</v>
      </c>
      <c r="P3121" s="7" t="s">
        <v>1354</v>
      </c>
      <c r="Q3121" s="3" t="s">
        <v>1195</v>
      </c>
      <c r="R3121" s="154">
        <v>110</v>
      </c>
      <c r="S3121" s="155">
        <v>70</v>
      </c>
      <c r="T3121" s="302">
        <v>0</v>
      </c>
      <c r="U3121" s="83">
        <f t="shared" ref="U3121" si="534">T3121*1.12</f>
        <v>0</v>
      </c>
      <c r="V3121" s="9" t="s">
        <v>1341</v>
      </c>
      <c r="W3121" s="153" t="s">
        <v>1410</v>
      </c>
      <c r="X3121" s="15">
        <v>11.14</v>
      </c>
    </row>
    <row r="3122" spans="1:24" s="145" customFormat="1" ht="102" customHeight="1">
      <c r="A3122" s="9" t="s">
        <v>9622</v>
      </c>
      <c r="B3122" s="10" t="s">
        <v>97</v>
      </c>
      <c r="C3122" s="138" t="s">
        <v>2537</v>
      </c>
      <c r="D3122" s="138" t="s">
        <v>2538</v>
      </c>
      <c r="E3122" s="138" t="s">
        <v>2539</v>
      </c>
      <c r="F3122" s="160" t="s">
        <v>2540</v>
      </c>
      <c r="G3122" s="140" t="s">
        <v>384</v>
      </c>
      <c r="H3122" s="153">
        <v>0.1</v>
      </c>
      <c r="I3122" s="138">
        <v>470000000</v>
      </c>
      <c r="J3122" s="21" t="s">
        <v>1330</v>
      </c>
      <c r="K3122" s="140" t="s">
        <v>2266</v>
      </c>
      <c r="L3122" s="138" t="s">
        <v>2285</v>
      </c>
      <c r="M3122" s="141" t="s">
        <v>383</v>
      </c>
      <c r="N3122" s="152" t="s">
        <v>9609</v>
      </c>
      <c r="O3122" s="3" t="s">
        <v>1382</v>
      </c>
      <c r="P3122" s="7" t="s">
        <v>1354</v>
      </c>
      <c r="Q3122" s="3" t="s">
        <v>1195</v>
      </c>
      <c r="R3122" s="154">
        <v>110</v>
      </c>
      <c r="S3122" s="155">
        <v>70</v>
      </c>
      <c r="T3122" s="144">
        <f>R3122*S3122</f>
        <v>7700</v>
      </c>
      <c r="U3122" s="83">
        <f>T3122*1.12</f>
        <v>8624</v>
      </c>
      <c r="V3122" s="9" t="s">
        <v>1341</v>
      </c>
      <c r="W3122" s="153" t="s">
        <v>1410</v>
      </c>
      <c r="X3122" s="15"/>
    </row>
    <row r="3123" spans="1:24" s="145" customFormat="1" ht="102" customHeight="1">
      <c r="A3123" s="9" t="s">
        <v>8856</v>
      </c>
      <c r="B3123" s="10" t="s">
        <v>97</v>
      </c>
      <c r="C3123" s="138" t="s">
        <v>2541</v>
      </c>
      <c r="D3123" s="138" t="s">
        <v>2542</v>
      </c>
      <c r="E3123" s="138" t="s">
        <v>2543</v>
      </c>
      <c r="F3123" s="1" t="s">
        <v>2544</v>
      </c>
      <c r="G3123" s="140" t="s">
        <v>384</v>
      </c>
      <c r="H3123" s="153">
        <v>0.1</v>
      </c>
      <c r="I3123" s="138">
        <v>470000000</v>
      </c>
      <c r="J3123" s="21" t="s">
        <v>1330</v>
      </c>
      <c r="K3123" s="140" t="s">
        <v>2363</v>
      </c>
      <c r="L3123" s="138" t="s">
        <v>2285</v>
      </c>
      <c r="M3123" s="141" t="s">
        <v>383</v>
      </c>
      <c r="N3123" s="366" t="s">
        <v>2376</v>
      </c>
      <c r="O3123" s="3" t="s">
        <v>1382</v>
      </c>
      <c r="P3123" s="7" t="s">
        <v>1354</v>
      </c>
      <c r="Q3123" s="3" t="s">
        <v>1195</v>
      </c>
      <c r="R3123" s="154">
        <v>100</v>
      </c>
      <c r="S3123" s="155">
        <v>39</v>
      </c>
      <c r="T3123" s="304">
        <v>0</v>
      </c>
      <c r="U3123" s="83">
        <f t="shared" si="518"/>
        <v>0</v>
      </c>
      <c r="V3123" s="9" t="s">
        <v>1341</v>
      </c>
      <c r="W3123" s="148" t="s">
        <v>1410</v>
      </c>
      <c r="X3123" s="15" t="s">
        <v>9103</v>
      </c>
    </row>
    <row r="3124" spans="1:24" s="145" customFormat="1" ht="102" customHeight="1">
      <c r="A3124" s="9" t="s">
        <v>8857</v>
      </c>
      <c r="B3124" s="10" t="s">
        <v>97</v>
      </c>
      <c r="C3124" s="138" t="s">
        <v>1260</v>
      </c>
      <c r="D3124" s="138" t="s">
        <v>2545</v>
      </c>
      <c r="E3124" s="138" t="s">
        <v>2546</v>
      </c>
      <c r="F3124" s="397" t="s">
        <v>2547</v>
      </c>
      <c r="G3124" s="140" t="s">
        <v>384</v>
      </c>
      <c r="H3124" s="153">
        <v>0.1</v>
      </c>
      <c r="I3124" s="138">
        <v>470000000</v>
      </c>
      <c r="J3124" s="21" t="s">
        <v>1330</v>
      </c>
      <c r="K3124" s="140" t="s">
        <v>2363</v>
      </c>
      <c r="L3124" s="138" t="s">
        <v>2285</v>
      </c>
      <c r="M3124" s="141" t="s">
        <v>383</v>
      </c>
      <c r="N3124" s="366" t="s">
        <v>2376</v>
      </c>
      <c r="O3124" s="3" t="s">
        <v>1382</v>
      </c>
      <c r="P3124" s="7" t="s">
        <v>1354</v>
      </c>
      <c r="Q3124" s="3" t="s">
        <v>1195</v>
      </c>
      <c r="R3124" s="154">
        <v>100</v>
      </c>
      <c r="S3124" s="155">
        <v>20</v>
      </c>
      <c r="T3124" s="304">
        <v>0</v>
      </c>
      <c r="U3124" s="83">
        <f t="shared" si="518"/>
        <v>0</v>
      </c>
      <c r="V3124" s="9" t="s">
        <v>1341</v>
      </c>
      <c r="W3124" s="153" t="s">
        <v>1410</v>
      </c>
      <c r="X3124" s="15" t="s">
        <v>9103</v>
      </c>
    </row>
    <row r="3125" spans="1:24" s="145" customFormat="1" ht="102" customHeight="1">
      <c r="A3125" s="9" t="s">
        <v>8858</v>
      </c>
      <c r="B3125" s="10" t="s">
        <v>97</v>
      </c>
      <c r="C3125" s="138" t="s">
        <v>2548</v>
      </c>
      <c r="D3125" s="138" t="s">
        <v>2549</v>
      </c>
      <c r="E3125" s="138" t="s">
        <v>2550</v>
      </c>
      <c r="F3125" s="397" t="s">
        <v>2551</v>
      </c>
      <c r="G3125" s="140" t="s">
        <v>384</v>
      </c>
      <c r="H3125" s="153">
        <v>0.1</v>
      </c>
      <c r="I3125" s="138">
        <v>470000000</v>
      </c>
      <c r="J3125" s="21" t="s">
        <v>1330</v>
      </c>
      <c r="K3125" s="140" t="s">
        <v>2363</v>
      </c>
      <c r="L3125" s="138" t="s">
        <v>2285</v>
      </c>
      <c r="M3125" s="141" t="s">
        <v>383</v>
      </c>
      <c r="N3125" s="366" t="s">
        <v>2376</v>
      </c>
      <c r="O3125" s="3" t="s">
        <v>1382</v>
      </c>
      <c r="P3125" s="7" t="s">
        <v>1354</v>
      </c>
      <c r="Q3125" s="3" t="s">
        <v>1195</v>
      </c>
      <c r="R3125" s="154">
        <v>100</v>
      </c>
      <c r="S3125" s="155">
        <v>30</v>
      </c>
      <c r="T3125" s="304">
        <v>0</v>
      </c>
      <c r="U3125" s="83">
        <f t="shared" si="518"/>
        <v>0</v>
      </c>
      <c r="V3125" s="9" t="s">
        <v>1341</v>
      </c>
      <c r="W3125" s="148" t="s">
        <v>1410</v>
      </c>
      <c r="X3125" s="15" t="s">
        <v>9103</v>
      </c>
    </row>
    <row r="3126" spans="1:24" s="145" customFormat="1" ht="102" customHeight="1">
      <c r="A3126" s="9" t="s">
        <v>8859</v>
      </c>
      <c r="B3126" s="10" t="s">
        <v>97</v>
      </c>
      <c r="C3126" s="138" t="s">
        <v>2552</v>
      </c>
      <c r="D3126" s="138" t="s">
        <v>2553</v>
      </c>
      <c r="E3126" s="138" t="s">
        <v>2554</v>
      </c>
      <c r="F3126" s="160" t="s">
        <v>2555</v>
      </c>
      <c r="G3126" s="140" t="s">
        <v>384</v>
      </c>
      <c r="H3126" s="153">
        <v>0.1</v>
      </c>
      <c r="I3126" s="138">
        <v>470000000</v>
      </c>
      <c r="J3126" s="21" t="s">
        <v>1330</v>
      </c>
      <c r="K3126" s="140" t="s">
        <v>2363</v>
      </c>
      <c r="L3126" s="138" t="s">
        <v>2285</v>
      </c>
      <c r="M3126" s="141" t="s">
        <v>383</v>
      </c>
      <c r="N3126" s="141" t="s">
        <v>2376</v>
      </c>
      <c r="O3126" s="3" t="s">
        <v>1382</v>
      </c>
      <c r="P3126" s="7" t="s">
        <v>1354</v>
      </c>
      <c r="Q3126" s="3" t="s">
        <v>1195</v>
      </c>
      <c r="R3126" s="154">
        <v>1096</v>
      </c>
      <c r="S3126" s="155">
        <v>339.29</v>
      </c>
      <c r="T3126" s="302">
        <v>0</v>
      </c>
      <c r="U3126" s="83">
        <f t="shared" si="518"/>
        <v>0</v>
      </c>
      <c r="V3126" s="9" t="s">
        <v>1341</v>
      </c>
      <c r="W3126" s="153" t="s">
        <v>1410</v>
      </c>
      <c r="X3126" s="15" t="s">
        <v>9092</v>
      </c>
    </row>
    <row r="3127" spans="1:24" s="145" customFormat="1" ht="102" customHeight="1">
      <c r="A3127" s="9" t="s">
        <v>9623</v>
      </c>
      <c r="B3127" s="10" t="s">
        <v>97</v>
      </c>
      <c r="C3127" s="138" t="s">
        <v>2552</v>
      </c>
      <c r="D3127" s="138" t="s">
        <v>2553</v>
      </c>
      <c r="E3127" s="138" t="s">
        <v>2554</v>
      </c>
      <c r="F3127" s="160" t="s">
        <v>2555</v>
      </c>
      <c r="G3127" s="140" t="s">
        <v>384</v>
      </c>
      <c r="H3127" s="153">
        <v>0.1</v>
      </c>
      <c r="I3127" s="138">
        <v>470000000</v>
      </c>
      <c r="J3127" s="21" t="s">
        <v>1330</v>
      </c>
      <c r="K3127" s="140" t="s">
        <v>2266</v>
      </c>
      <c r="L3127" s="138" t="s">
        <v>2285</v>
      </c>
      <c r="M3127" s="141" t="s">
        <v>383</v>
      </c>
      <c r="N3127" s="152" t="s">
        <v>9609</v>
      </c>
      <c r="O3127" s="3" t="s">
        <v>1382</v>
      </c>
      <c r="P3127" s="7" t="s">
        <v>1354</v>
      </c>
      <c r="Q3127" s="3" t="s">
        <v>1195</v>
      </c>
      <c r="R3127" s="154">
        <v>400</v>
      </c>
      <c r="S3127" s="155">
        <v>339.29</v>
      </c>
      <c r="T3127" s="144">
        <f>R3127*S3127</f>
        <v>135716</v>
      </c>
      <c r="U3127" s="83">
        <f>T3127*1.12</f>
        <v>152001.92000000001</v>
      </c>
      <c r="V3127" s="9" t="s">
        <v>1341</v>
      </c>
      <c r="W3127" s="153" t="s">
        <v>1410</v>
      </c>
      <c r="X3127" s="15"/>
    </row>
    <row r="3128" spans="1:24" s="145" customFormat="1" ht="102" customHeight="1">
      <c r="A3128" s="9" t="s">
        <v>8860</v>
      </c>
      <c r="B3128" s="10" t="s">
        <v>97</v>
      </c>
      <c r="C3128" s="138" t="s">
        <v>2556</v>
      </c>
      <c r="D3128" s="138" t="s">
        <v>2557</v>
      </c>
      <c r="E3128" s="138" t="s">
        <v>2558</v>
      </c>
      <c r="F3128" s="1" t="s">
        <v>2559</v>
      </c>
      <c r="G3128" s="140" t="s">
        <v>384</v>
      </c>
      <c r="H3128" s="153">
        <v>0.1</v>
      </c>
      <c r="I3128" s="138">
        <v>470000000</v>
      </c>
      <c r="J3128" s="21" t="s">
        <v>1330</v>
      </c>
      <c r="K3128" s="140" t="s">
        <v>2363</v>
      </c>
      <c r="L3128" s="138" t="s">
        <v>2285</v>
      </c>
      <c r="M3128" s="141" t="s">
        <v>383</v>
      </c>
      <c r="N3128" s="141" t="s">
        <v>2376</v>
      </c>
      <c r="O3128" s="3" t="s">
        <v>1382</v>
      </c>
      <c r="P3128" s="7" t="s">
        <v>1354</v>
      </c>
      <c r="Q3128" s="3" t="s">
        <v>1195</v>
      </c>
      <c r="R3128" s="154">
        <v>220</v>
      </c>
      <c r="S3128" s="155">
        <v>280</v>
      </c>
      <c r="T3128" s="302">
        <v>0</v>
      </c>
      <c r="U3128" s="83">
        <f t="shared" ref="U3128" si="535">T3128*1.12</f>
        <v>0</v>
      </c>
      <c r="V3128" s="9" t="s">
        <v>1341</v>
      </c>
      <c r="W3128" s="148" t="s">
        <v>1410</v>
      </c>
      <c r="X3128" s="15">
        <v>11.14</v>
      </c>
    </row>
    <row r="3129" spans="1:24" s="145" customFormat="1" ht="102" customHeight="1">
      <c r="A3129" s="9" t="s">
        <v>9624</v>
      </c>
      <c r="B3129" s="10" t="s">
        <v>97</v>
      </c>
      <c r="C3129" s="138" t="s">
        <v>2556</v>
      </c>
      <c r="D3129" s="138" t="s">
        <v>2557</v>
      </c>
      <c r="E3129" s="138" t="s">
        <v>2558</v>
      </c>
      <c r="F3129" s="1" t="s">
        <v>2559</v>
      </c>
      <c r="G3129" s="140" t="s">
        <v>384</v>
      </c>
      <c r="H3129" s="153">
        <v>0.1</v>
      </c>
      <c r="I3129" s="138">
        <v>470000000</v>
      </c>
      <c r="J3129" s="21" t="s">
        <v>1330</v>
      </c>
      <c r="K3129" s="140" t="s">
        <v>2266</v>
      </c>
      <c r="L3129" s="138" t="s">
        <v>2285</v>
      </c>
      <c r="M3129" s="141" t="s">
        <v>383</v>
      </c>
      <c r="N3129" s="152" t="s">
        <v>9609</v>
      </c>
      <c r="O3129" s="3" t="s">
        <v>1382</v>
      </c>
      <c r="P3129" s="7" t="s">
        <v>1354</v>
      </c>
      <c r="Q3129" s="3" t="s">
        <v>1195</v>
      </c>
      <c r="R3129" s="154">
        <v>220</v>
      </c>
      <c r="S3129" s="155">
        <v>280</v>
      </c>
      <c r="T3129" s="144">
        <f>R3129*S3129</f>
        <v>61600</v>
      </c>
      <c r="U3129" s="83">
        <f>T3129*1.12</f>
        <v>68992</v>
      </c>
      <c r="V3129" s="9" t="s">
        <v>1341</v>
      </c>
      <c r="W3129" s="148" t="s">
        <v>1410</v>
      </c>
      <c r="X3129" s="15"/>
    </row>
    <row r="3130" spans="1:24" s="145" customFormat="1" ht="102" customHeight="1">
      <c r="A3130" s="9" t="s">
        <v>8861</v>
      </c>
      <c r="B3130" s="10" t="s">
        <v>97</v>
      </c>
      <c r="C3130" s="138" t="s">
        <v>2560</v>
      </c>
      <c r="D3130" s="138" t="s">
        <v>2561</v>
      </c>
      <c r="E3130" s="138" t="s">
        <v>2562</v>
      </c>
      <c r="F3130" s="160" t="s">
        <v>2563</v>
      </c>
      <c r="G3130" s="140" t="s">
        <v>384</v>
      </c>
      <c r="H3130" s="153">
        <v>0.1</v>
      </c>
      <c r="I3130" s="138">
        <v>470000000</v>
      </c>
      <c r="J3130" s="21" t="s">
        <v>1330</v>
      </c>
      <c r="K3130" s="140" t="s">
        <v>2363</v>
      </c>
      <c r="L3130" s="138" t="s">
        <v>2285</v>
      </c>
      <c r="M3130" s="141" t="s">
        <v>383</v>
      </c>
      <c r="N3130" s="141" t="s">
        <v>2376</v>
      </c>
      <c r="O3130" s="3" t="s">
        <v>1382</v>
      </c>
      <c r="P3130" s="7" t="s">
        <v>1354</v>
      </c>
      <c r="Q3130" s="3" t="s">
        <v>1195</v>
      </c>
      <c r="R3130" s="154">
        <v>1140</v>
      </c>
      <c r="S3130" s="155">
        <v>53.58</v>
      </c>
      <c r="T3130" s="302">
        <v>0</v>
      </c>
      <c r="U3130" s="83">
        <f t="shared" ref="U3130" si="536">T3130*1.12</f>
        <v>0</v>
      </c>
      <c r="V3130" s="9" t="s">
        <v>1341</v>
      </c>
      <c r="W3130" s="153" t="s">
        <v>1410</v>
      </c>
      <c r="X3130" s="15">
        <v>11.14</v>
      </c>
    </row>
    <row r="3131" spans="1:24" s="145" customFormat="1" ht="102" customHeight="1">
      <c r="A3131" s="9" t="s">
        <v>9625</v>
      </c>
      <c r="B3131" s="10" t="s">
        <v>97</v>
      </c>
      <c r="C3131" s="138" t="s">
        <v>2560</v>
      </c>
      <c r="D3131" s="138" t="s">
        <v>2561</v>
      </c>
      <c r="E3131" s="138" t="s">
        <v>2562</v>
      </c>
      <c r="F3131" s="160" t="s">
        <v>2563</v>
      </c>
      <c r="G3131" s="140" t="s">
        <v>384</v>
      </c>
      <c r="H3131" s="153">
        <v>0.1</v>
      </c>
      <c r="I3131" s="138">
        <v>470000000</v>
      </c>
      <c r="J3131" s="21" t="s">
        <v>1330</v>
      </c>
      <c r="K3131" s="140" t="s">
        <v>2266</v>
      </c>
      <c r="L3131" s="138" t="s">
        <v>2285</v>
      </c>
      <c r="M3131" s="141" t="s">
        <v>383</v>
      </c>
      <c r="N3131" s="152" t="s">
        <v>9609</v>
      </c>
      <c r="O3131" s="3" t="s">
        <v>1382</v>
      </c>
      <c r="P3131" s="7" t="s">
        <v>1354</v>
      </c>
      <c r="Q3131" s="3" t="s">
        <v>1195</v>
      </c>
      <c r="R3131" s="154">
        <v>1140</v>
      </c>
      <c r="S3131" s="155">
        <v>53.58</v>
      </c>
      <c r="T3131" s="144">
        <f>R3131*S3131</f>
        <v>61081.2</v>
      </c>
      <c r="U3131" s="83">
        <f>T3131*1.12</f>
        <v>68410.944000000003</v>
      </c>
      <c r="V3131" s="9" t="s">
        <v>1341</v>
      </c>
      <c r="W3131" s="153" t="s">
        <v>1410</v>
      </c>
      <c r="X3131" s="15"/>
    </row>
    <row r="3132" spans="1:24" s="145" customFormat="1" ht="102" customHeight="1">
      <c r="A3132" s="9" t="s">
        <v>8862</v>
      </c>
      <c r="B3132" s="10" t="s">
        <v>97</v>
      </c>
      <c r="C3132" s="138" t="s">
        <v>2564</v>
      </c>
      <c r="D3132" s="138" t="s">
        <v>2557</v>
      </c>
      <c r="E3132" s="138" t="s">
        <v>2565</v>
      </c>
      <c r="F3132" s="160" t="s">
        <v>2566</v>
      </c>
      <c r="G3132" s="140" t="s">
        <v>384</v>
      </c>
      <c r="H3132" s="153">
        <v>0.1</v>
      </c>
      <c r="I3132" s="138">
        <v>470000000</v>
      </c>
      <c r="J3132" s="21" t="s">
        <v>1330</v>
      </c>
      <c r="K3132" s="140" t="s">
        <v>2363</v>
      </c>
      <c r="L3132" s="138" t="s">
        <v>2285</v>
      </c>
      <c r="M3132" s="141" t="s">
        <v>383</v>
      </c>
      <c r="N3132" s="366" t="s">
        <v>2376</v>
      </c>
      <c r="O3132" s="3" t="s">
        <v>1382</v>
      </c>
      <c r="P3132" s="7" t="s">
        <v>1354</v>
      </c>
      <c r="Q3132" s="3" t="s">
        <v>1195</v>
      </c>
      <c r="R3132" s="154">
        <v>220</v>
      </c>
      <c r="S3132" s="155">
        <v>50</v>
      </c>
      <c r="T3132" s="304">
        <v>0</v>
      </c>
      <c r="U3132" s="303">
        <f t="shared" si="518"/>
        <v>0</v>
      </c>
      <c r="V3132" s="9" t="s">
        <v>1341</v>
      </c>
      <c r="W3132" s="148" t="s">
        <v>1410</v>
      </c>
      <c r="X3132" s="15" t="s">
        <v>9103</v>
      </c>
    </row>
    <row r="3133" spans="1:24" s="145" customFormat="1" ht="102" customHeight="1">
      <c r="A3133" s="9" t="s">
        <v>8965</v>
      </c>
      <c r="B3133" s="10" t="s">
        <v>97</v>
      </c>
      <c r="C3133" s="138" t="s">
        <v>2567</v>
      </c>
      <c r="D3133" s="138" t="s">
        <v>2568</v>
      </c>
      <c r="E3133" s="138" t="s">
        <v>2569</v>
      </c>
      <c r="F3133" s="1" t="s">
        <v>2570</v>
      </c>
      <c r="G3133" s="140" t="s">
        <v>384</v>
      </c>
      <c r="H3133" s="153">
        <v>0.1</v>
      </c>
      <c r="I3133" s="138">
        <v>470000000</v>
      </c>
      <c r="J3133" s="21" t="s">
        <v>1330</v>
      </c>
      <c r="K3133" s="140" t="s">
        <v>2363</v>
      </c>
      <c r="L3133" s="138" t="s">
        <v>2285</v>
      </c>
      <c r="M3133" s="141" t="s">
        <v>383</v>
      </c>
      <c r="N3133" s="141" t="s">
        <v>2376</v>
      </c>
      <c r="O3133" s="3" t="s">
        <v>1382</v>
      </c>
      <c r="P3133" s="7" t="s">
        <v>1354</v>
      </c>
      <c r="Q3133" s="3" t="s">
        <v>1195</v>
      </c>
      <c r="R3133" s="154">
        <v>19400</v>
      </c>
      <c r="S3133" s="155">
        <v>10.72</v>
      </c>
      <c r="T3133" s="302">
        <v>0</v>
      </c>
      <c r="U3133" s="83">
        <f t="shared" si="518"/>
        <v>0</v>
      </c>
      <c r="V3133" s="9" t="s">
        <v>1341</v>
      </c>
      <c r="W3133" s="153" t="s">
        <v>1410</v>
      </c>
      <c r="X3133" s="15" t="s">
        <v>9092</v>
      </c>
    </row>
    <row r="3134" spans="1:24" s="145" customFormat="1" ht="102" customHeight="1">
      <c r="A3134" s="9" t="s">
        <v>9626</v>
      </c>
      <c r="B3134" s="10" t="s">
        <v>97</v>
      </c>
      <c r="C3134" s="138" t="s">
        <v>2567</v>
      </c>
      <c r="D3134" s="138" t="s">
        <v>2568</v>
      </c>
      <c r="E3134" s="138" t="s">
        <v>2569</v>
      </c>
      <c r="F3134" s="1" t="s">
        <v>2570</v>
      </c>
      <c r="G3134" s="140" t="s">
        <v>384</v>
      </c>
      <c r="H3134" s="153">
        <v>0.1</v>
      </c>
      <c r="I3134" s="138">
        <v>470000000</v>
      </c>
      <c r="J3134" s="21" t="s">
        <v>1330</v>
      </c>
      <c r="K3134" s="140" t="s">
        <v>2266</v>
      </c>
      <c r="L3134" s="138" t="s">
        <v>2285</v>
      </c>
      <c r="M3134" s="141" t="s">
        <v>383</v>
      </c>
      <c r="N3134" s="152" t="s">
        <v>9609</v>
      </c>
      <c r="O3134" s="3" t="s">
        <v>1382</v>
      </c>
      <c r="P3134" s="7" t="s">
        <v>1354</v>
      </c>
      <c r="Q3134" s="3" t="s">
        <v>1195</v>
      </c>
      <c r="R3134" s="154">
        <v>17400</v>
      </c>
      <c r="S3134" s="155">
        <v>10.72</v>
      </c>
      <c r="T3134" s="144">
        <f>R3134*S3134</f>
        <v>186528</v>
      </c>
      <c r="U3134" s="83">
        <f>T3134*1.12</f>
        <v>208911.36000000002</v>
      </c>
      <c r="V3134" s="9" t="s">
        <v>1341</v>
      </c>
      <c r="W3134" s="153" t="s">
        <v>1410</v>
      </c>
      <c r="X3134" s="15"/>
    </row>
    <row r="3135" spans="1:24" s="145" customFormat="1" ht="102" customHeight="1">
      <c r="A3135" s="9" t="s">
        <v>8966</v>
      </c>
      <c r="B3135" s="10" t="s">
        <v>97</v>
      </c>
      <c r="C3135" s="138" t="s">
        <v>2571</v>
      </c>
      <c r="D3135" s="138" t="s">
        <v>2572</v>
      </c>
      <c r="E3135" s="138" t="s">
        <v>2573</v>
      </c>
      <c r="F3135" s="1" t="s">
        <v>2574</v>
      </c>
      <c r="G3135" s="140" t="s">
        <v>384</v>
      </c>
      <c r="H3135" s="153">
        <v>0.1</v>
      </c>
      <c r="I3135" s="138">
        <v>470000000</v>
      </c>
      <c r="J3135" s="21" t="s">
        <v>1330</v>
      </c>
      <c r="K3135" s="140" t="s">
        <v>2363</v>
      </c>
      <c r="L3135" s="138" t="s">
        <v>2285</v>
      </c>
      <c r="M3135" s="141" t="s">
        <v>383</v>
      </c>
      <c r="N3135" s="141" t="s">
        <v>2376</v>
      </c>
      <c r="O3135" s="3" t="s">
        <v>1382</v>
      </c>
      <c r="P3135" s="7" t="s">
        <v>1354</v>
      </c>
      <c r="Q3135" s="3" t="s">
        <v>1195</v>
      </c>
      <c r="R3135" s="154">
        <v>1344</v>
      </c>
      <c r="S3135" s="155">
        <v>40.18</v>
      </c>
      <c r="T3135" s="302">
        <v>0</v>
      </c>
      <c r="U3135" s="83">
        <f t="shared" ref="U3135" si="537">T3135*1.12</f>
        <v>0</v>
      </c>
      <c r="V3135" s="9" t="s">
        <v>1341</v>
      </c>
      <c r="W3135" s="148" t="s">
        <v>1410</v>
      </c>
      <c r="X3135" s="15" t="s">
        <v>9092</v>
      </c>
    </row>
    <row r="3136" spans="1:24" s="145" customFormat="1" ht="102" customHeight="1">
      <c r="A3136" s="9" t="s">
        <v>9627</v>
      </c>
      <c r="B3136" s="10" t="s">
        <v>97</v>
      </c>
      <c r="C3136" s="138" t="s">
        <v>2571</v>
      </c>
      <c r="D3136" s="138" t="s">
        <v>2572</v>
      </c>
      <c r="E3136" s="138" t="s">
        <v>2573</v>
      </c>
      <c r="F3136" s="1" t="s">
        <v>2574</v>
      </c>
      <c r="G3136" s="140" t="s">
        <v>384</v>
      </c>
      <c r="H3136" s="153">
        <v>0.1</v>
      </c>
      <c r="I3136" s="138">
        <v>470000000</v>
      </c>
      <c r="J3136" s="21" t="s">
        <v>1330</v>
      </c>
      <c r="K3136" s="140" t="s">
        <v>2266</v>
      </c>
      <c r="L3136" s="138" t="s">
        <v>2285</v>
      </c>
      <c r="M3136" s="141" t="s">
        <v>383</v>
      </c>
      <c r="N3136" s="152" t="s">
        <v>9609</v>
      </c>
      <c r="O3136" s="3" t="s">
        <v>1382</v>
      </c>
      <c r="P3136" s="7" t="s">
        <v>1354</v>
      </c>
      <c r="Q3136" s="3" t="s">
        <v>1195</v>
      </c>
      <c r="R3136" s="154">
        <v>304</v>
      </c>
      <c r="S3136" s="155">
        <v>40.18</v>
      </c>
      <c r="T3136" s="144">
        <f>R3136*S3136</f>
        <v>12214.72</v>
      </c>
      <c r="U3136" s="83">
        <f>T3136*1.12</f>
        <v>13680.4864</v>
      </c>
      <c r="V3136" s="9" t="s">
        <v>1341</v>
      </c>
      <c r="W3136" s="148" t="s">
        <v>1410</v>
      </c>
      <c r="X3136" s="15"/>
    </row>
    <row r="3137" spans="1:24" s="145" customFormat="1" ht="102" customHeight="1">
      <c r="A3137" s="9" t="s">
        <v>8972</v>
      </c>
      <c r="B3137" s="10" t="s">
        <v>97</v>
      </c>
      <c r="C3137" s="138" t="s">
        <v>2575</v>
      </c>
      <c r="D3137" s="138" t="s">
        <v>2576</v>
      </c>
      <c r="E3137" s="138" t="s">
        <v>2576</v>
      </c>
      <c r="F3137" s="160" t="s">
        <v>2577</v>
      </c>
      <c r="G3137" s="140" t="s">
        <v>384</v>
      </c>
      <c r="H3137" s="153">
        <v>0.1</v>
      </c>
      <c r="I3137" s="138">
        <v>470000000</v>
      </c>
      <c r="J3137" s="21" t="s">
        <v>1330</v>
      </c>
      <c r="K3137" s="140" t="s">
        <v>2363</v>
      </c>
      <c r="L3137" s="138" t="s">
        <v>2285</v>
      </c>
      <c r="M3137" s="141" t="s">
        <v>383</v>
      </c>
      <c r="N3137" s="141" t="s">
        <v>2376</v>
      </c>
      <c r="O3137" s="3" t="s">
        <v>1382</v>
      </c>
      <c r="P3137" s="7" t="s">
        <v>1354</v>
      </c>
      <c r="Q3137" s="3" t="s">
        <v>1195</v>
      </c>
      <c r="R3137" s="154">
        <v>1344</v>
      </c>
      <c r="S3137" s="155">
        <v>17.86</v>
      </c>
      <c r="T3137" s="302">
        <v>0</v>
      </c>
      <c r="U3137" s="83">
        <f t="shared" ref="U3137" si="538">T3137*1.12</f>
        <v>0</v>
      </c>
      <c r="V3137" s="9" t="s">
        <v>1341</v>
      </c>
      <c r="W3137" s="153" t="s">
        <v>1410</v>
      </c>
      <c r="X3137" s="15" t="s">
        <v>9092</v>
      </c>
    </row>
    <row r="3138" spans="1:24" s="145" customFormat="1" ht="102" customHeight="1">
      <c r="A3138" s="9" t="s">
        <v>9628</v>
      </c>
      <c r="B3138" s="10" t="s">
        <v>97</v>
      </c>
      <c r="C3138" s="138" t="s">
        <v>2575</v>
      </c>
      <c r="D3138" s="138" t="s">
        <v>2576</v>
      </c>
      <c r="E3138" s="138" t="s">
        <v>2576</v>
      </c>
      <c r="F3138" s="160" t="s">
        <v>2577</v>
      </c>
      <c r="G3138" s="140" t="s">
        <v>384</v>
      </c>
      <c r="H3138" s="153">
        <v>0.1</v>
      </c>
      <c r="I3138" s="138">
        <v>470000000</v>
      </c>
      <c r="J3138" s="21" t="s">
        <v>1330</v>
      </c>
      <c r="K3138" s="140" t="s">
        <v>2266</v>
      </c>
      <c r="L3138" s="138" t="s">
        <v>2285</v>
      </c>
      <c r="M3138" s="141" t="s">
        <v>383</v>
      </c>
      <c r="N3138" s="152" t="s">
        <v>9609</v>
      </c>
      <c r="O3138" s="3" t="s">
        <v>1382</v>
      </c>
      <c r="P3138" s="7" t="s">
        <v>1354</v>
      </c>
      <c r="Q3138" s="3" t="s">
        <v>1195</v>
      </c>
      <c r="R3138" s="154">
        <v>304</v>
      </c>
      <c r="S3138" s="155">
        <v>17.86</v>
      </c>
      <c r="T3138" s="144">
        <f>R3138*S3138</f>
        <v>5429.44</v>
      </c>
      <c r="U3138" s="83">
        <f>T3138*1.12</f>
        <v>6080.9728000000005</v>
      </c>
      <c r="V3138" s="9" t="s">
        <v>1341</v>
      </c>
      <c r="W3138" s="153" t="s">
        <v>1410</v>
      </c>
      <c r="X3138" s="15"/>
    </row>
    <row r="3139" spans="1:24" s="145" customFormat="1" ht="102" customHeight="1">
      <c r="A3139" s="9" t="s">
        <v>8973</v>
      </c>
      <c r="B3139" s="10" t="s">
        <v>97</v>
      </c>
      <c r="C3139" s="138" t="s">
        <v>2578</v>
      </c>
      <c r="D3139" s="138" t="s">
        <v>2579</v>
      </c>
      <c r="E3139" s="138" t="s">
        <v>2580</v>
      </c>
      <c r="F3139" s="1"/>
      <c r="G3139" s="140" t="s">
        <v>384</v>
      </c>
      <c r="H3139" s="153">
        <v>0.1</v>
      </c>
      <c r="I3139" s="138">
        <v>470000000</v>
      </c>
      <c r="J3139" s="21" t="s">
        <v>1330</v>
      </c>
      <c r="K3139" s="140" t="s">
        <v>2363</v>
      </c>
      <c r="L3139" s="138" t="s">
        <v>2285</v>
      </c>
      <c r="M3139" s="141" t="s">
        <v>383</v>
      </c>
      <c r="N3139" s="141" t="s">
        <v>2376</v>
      </c>
      <c r="O3139" s="3" t="s">
        <v>1382</v>
      </c>
      <c r="P3139" s="7" t="s">
        <v>1354</v>
      </c>
      <c r="Q3139" s="3" t="s">
        <v>1195</v>
      </c>
      <c r="R3139" s="154">
        <v>224</v>
      </c>
      <c r="S3139" s="155">
        <v>98.22</v>
      </c>
      <c r="T3139" s="302">
        <v>0</v>
      </c>
      <c r="U3139" s="83">
        <f t="shared" ref="U3139" si="539">T3139*1.12</f>
        <v>0</v>
      </c>
      <c r="V3139" s="9" t="s">
        <v>1341</v>
      </c>
      <c r="W3139" s="148" t="s">
        <v>1410</v>
      </c>
      <c r="X3139" s="15" t="s">
        <v>9092</v>
      </c>
    </row>
    <row r="3140" spans="1:24" s="145" customFormat="1" ht="102" customHeight="1">
      <c r="A3140" s="9" t="s">
        <v>9629</v>
      </c>
      <c r="B3140" s="10" t="s">
        <v>97</v>
      </c>
      <c r="C3140" s="138" t="s">
        <v>2578</v>
      </c>
      <c r="D3140" s="138" t="s">
        <v>2579</v>
      </c>
      <c r="E3140" s="138" t="s">
        <v>2580</v>
      </c>
      <c r="F3140" s="1"/>
      <c r="G3140" s="140" t="s">
        <v>384</v>
      </c>
      <c r="H3140" s="153">
        <v>0.1</v>
      </c>
      <c r="I3140" s="138">
        <v>470000000</v>
      </c>
      <c r="J3140" s="21" t="s">
        <v>1330</v>
      </c>
      <c r="K3140" s="140" t="s">
        <v>2266</v>
      </c>
      <c r="L3140" s="138" t="s">
        <v>2285</v>
      </c>
      <c r="M3140" s="141" t="s">
        <v>383</v>
      </c>
      <c r="N3140" s="152" t="s">
        <v>9609</v>
      </c>
      <c r="O3140" s="3" t="s">
        <v>1382</v>
      </c>
      <c r="P3140" s="7" t="s">
        <v>1354</v>
      </c>
      <c r="Q3140" s="3" t="s">
        <v>1195</v>
      </c>
      <c r="R3140" s="154">
        <v>120</v>
      </c>
      <c r="S3140" s="155">
        <v>98.22</v>
      </c>
      <c r="T3140" s="144">
        <f>R3140*S3140</f>
        <v>11786.4</v>
      </c>
      <c r="U3140" s="83">
        <f>T3140*1.12</f>
        <v>13200.768</v>
      </c>
      <c r="V3140" s="9" t="s">
        <v>1341</v>
      </c>
      <c r="W3140" s="148" t="s">
        <v>1410</v>
      </c>
      <c r="X3140" s="15"/>
    </row>
    <row r="3141" spans="1:24" s="145" customFormat="1" ht="102" customHeight="1">
      <c r="A3141" s="9" t="s">
        <v>8974</v>
      </c>
      <c r="B3141" s="10" t="s">
        <v>97</v>
      </c>
      <c r="C3141" s="138" t="s">
        <v>2581</v>
      </c>
      <c r="D3141" s="138" t="s">
        <v>2582</v>
      </c>
      <c r="E3141" s="138" t="s">
        <v>2583</v>
      </c>
      <c r="F3141" s="138" t="s">
        <v>2584</v>
      </c>
      <c r="G3141" s="140" t="s">
        <v>384</v>
      </c>
      <c r="H3141" s="153">
        <v>0</v>
      </c>
      <c r="I3141" s="138">
        <v>470000000</v>
      </c>
      <c r="J3141" s="21" t="s">
        <v>1330</v>
      </c>
      <c r="K3141" s="140" t="s">
        <v>2475</v>
      </c>
      <c r="L3141" s="138" t="s">
        <v>2285</v>
      </c>
      <c r="M3141" s="141" t="s">
        <v>383</v>
      </c>
      <c r="N3141" s="374" t="s">
        <v>2585</v>
      </c>
      <c r="O3141" s="3" t="s">
        <v>1382</v>
      </c>
      <c r="P3141" s="7" t="s">
        <v>1354</v>
      </c>
      <c r="Q3141" s="3" t="s">
        <v>1195</v>
      </c>
      <c r="R3141" s="154">
        <v>20</v>
      </c>
      <c r="S3141" s="155">
        <v>26786</v>
      </c>
      <c r="T3141" s="144">
        <f t="shared" ref="T3141:T3182" si="540">R3141*S3141</f>
        <v>535720</v>
      </c>
      <c r="U3141" s="83">
        <f t="shared" si="518"/>
        <v>600006.40000000002</v>
      </c>
      <c r="V3141" s="9" t="s">
        <v>1341</v>
      </c>
      <c r="W3141" s="153" t="s">
        <v>1410</v>
      </c>
      <c r="X3141" s="15"/>
    </row>
    <row r="3142" spans="1:24" s="145" customFormat="1" ht="229.5" customHeight="1">
      <c r="A3142" s="9" t="s">
        <v>8975</v>
      </c>
      <c r="B3142" s="10" t="s">
        <v>97</v>
      </c>
      <c r="C3142" s="138" t="s">
        <v>2586</v>
      </c>
      <c r="D3142" s="138" t="s">
        <v>2587</v>
      </c>
      <c r="E3142" s="138" t="s">
        <v>2588</v>
      </c>
      <c r="F3142" s="138" t="s">
        <v>2589</v>
      </c>
      <c r="G3142" s="140" t="s">
        <v>384</v>
      </c>
      <c r="H3142" s="153">
        <v>0</v>
      </c>
      <c r="I3142" s="138">
        <v>470000000</v>
      </c>
      <c r="J3142" s="21" t="s">
        <v>1330</v>
      </c>
      <c r="K3142" s="140" t="s">
        <v>2475</v>
      </c>
      <c r="L3142" s="138" t="s">
        <v>2285</v>
      </c>
      <c r="M3142" s="141" t="s">
        <v>383</v>
      </c>
      <c r="N3142" s="374" t="s">
        <v>2585</v>
      </c>
      <c r="O3142" s="3" t="s">
        <v>1382</v>
      </c>
      <c r="P3142" s="7" t="s">
        <v>1354</v>
      </c>
      <c r="Q3142" s="3" t="s">
        <v>1195</v>
      </c>
      <c r="R3142" s="154">
        <v>20</v>
      </c>
      <c r="S3142" s="155">
        <v>98839</v>
      </c>
      <c r="T3142" s="144">
        <f t="shared" si="540"/>
        <v>1976780</v>
      </c>
      <c r="U3142" s="83">
        <f t="shared" si="518"/>
        <v>2213993.6</v>
      </c>
      <c r="V3142" s="9" t="s">
        <v>1341</v>
      </c>
      <c r="W3142" s="148" t="s">
        <v>1410</v>
      </c>
      <c r="X3142" s="15"/>
    </row>
    <row r="3143" spans="1:24" s="145" customFormat="1" ht="102" customHeight="1">
      <c r="A3143" s="9" t="s">
        <v>8976</v>
      </c>
      <c r="B3143" s="10" t="s">
        <v>97</v>
      </c>
      <c r="C3143" s="138" t="s">
        <v>2590</v>
      </c>
      <c r="D3143" s="138" t="s">
        <v>2591</v>
      </c>
      <c r="E3143" s="138" t="s">
        <v>2592</v>
      </c>
      <c r="F3143" s="138" t="s">
        <v>2593</v>
      </c>
      <c r="G3143" s="140" t="s">
        <v>384</v>
      </c>
      <c r="H3143" s="153">
        <v>0</v>
      </c>
      <c r="I3143" s="138">
        <v>470000000</v>
      </c>
      <c r="J3143" s="21" t="s">
        <v>1330</v>
      </c>
      <c r="K3143" s="140" t="s">
        <v>2475</v>
      </c>
      <c r="L3143" s="138" t="s">
        <v>2285</v>
      </c>
      <c r="M3143" s="141" t="s">
        <v>383</v>
      </c>
      <c r="N3143" s="374" t="s">
        <v>2585</v>
      </c>
      <c r="O3143" s="3" t="s">
        <v>1382</v>
      </c>
      <c r="P3143" s="7" t="s">
        <v>1354</v>
      </c>
      <c r="Q3143" s="3" t="s">
        <v>1195</v>
      </c>
      <c r="R3143" s="154">
        <v>30</v>
      </c>
      <c r="S3143" s="155">
        <v>33035.71</v>
      </c>
      <c r="T3143" s="144">
        <f t="shared" si="540"/>
        <v>991071.29999999993</v>
      </c>
      <c r="U3143" s="83">
        <f t="shared" si="518"/>
        <v>1109999.8559999999</v>
      </c>
      <c r="V3143" s="9" t="s">
        <v>1341</v>
      </c>
      <c r="W3143" s="153" t="s">
        <v>1410</v>
      </c>
      <c r="X3143" s="15"/>
    </row>
    <row r="3144" spans="1:24" s="145" customFormat="1" ht="102" customHeight="1">
      <c r="A3144" s="9" t="s">
        <v>8977</v>
      </c>
      <c r="B3144" s="10" t="s">
        <v>97</v>
      </c>
      <c r="C3144" s="138" t="s">
        <v>2594</v>
      </c>
      <c r="D3144" s="138" t="s">
        <v>2595</v>
      </c>
      <c r="E3144" s="138" t="s">
        <v>2596</v>
      </c>
      <c r="F3144" s="138" t="s">
        <v>2597</v>
      </c>
      <c r="G3144" s="140" t="s">
        <v>384</v>
      </c>
      <c r="H3144" s="153">
        <v>0</v>
      </c>
      <c r="I3144" s="138">
        <v>470000000</v>
      </c>
      <c r="J3144" s="21" t="s">
        <v>1330</v>
      </c>
      <c r="K3144" s="140" t="s">
        <v>2475</v>
      </c>
      <c r="L3144" s="138" t="s">
        <v>2285</v>
      </c>
      <c r="M3144" s="141" t="s">
        <v>383</v>
      </c>
      <c r="N3144" s="374" t="s">
        <v>2585</v>
      </c>
      <c r="O3144" s="3" t="s">
        <v>1382</v>
      </c>
      <c r="P3144" s="7" t="s">
        <v>1354</v>
      </c>
      <c r="Q3144" s="3" t="s">
        <v>1195</v>
      </c>
      <c r="R3144" s="154">
        <v>1</v>
      </c>
      <c r="S3144" s="155">
        <v>111607.14</v>
      </c>
      <c r="T3144" s="144">
        <f t="shared" si="540"/>
        <v>111607.14</v>
      </c>
      <c r="U3144" s="83">
        <f t="shared" si="518"/>
        <v>124999.99680000001</v>
      </c>
      <c r="V3144" s="9" t="s">
        <v>1341</v>
      </c>
      <c r="W3144" s="148" t="s">
        <v>1410</v>
      </c>
      <c r="X3144" s="15"/>
    </row>
    <row r="3145" spans="1:24" s="145" customFormat="1" ht="216.75" customHeight="1">
      <c r="A3145" s="9" t="s">
        <v>8978</v>
      </c>
      <c r="B3145" s="10" t="s">
        <v>97</v>
      </c>
      <c r="C3145" s="138" t="s">
        <v>2598</v>
      </c>
      <c r="D3145" s="138" t="s">
        <v>2591</v>
      </c>
      <c r="E3145" s="138" t="s">
        <v>2599</v>
      </c>
      <c r="F3145" s="138" t="s">
        <v>2600</v>
      </c>
      <c r="G3145" s="140" t="s">
        <v>384</v>
      </c>
      <c r="H3145" s="153">
        <v>0</v>
      </c>
      <c r="I3145" s="138">
        <v>470000000</v>
      </c>
      <c r="J3145" s="21" t="s">
        <v>1330</v>
      </c>
      <c r="K3145" s="140" t="s">
        <v>2475</v>
      </c>
      <c r="L3145" s="138" t="s">
        <v>2285</v>
      </c>
      <c r="M3145" s="141" t="s">
        <v>383</v>
      </c>
      <c r="N3145" s="374" t="s">
        <v>2585</v>
      </c>
      <c r="O3145" s="3" t="s">
        <v>1382</v>
      </c>
      <c r="P3145" s="7" t="s">
        <v>1354</v>
      </c>
      <c r="Q3145" s="3" t="s">
        <v>1195</v>
      </c>
      <c r="R3145" s="154">
        <v>1</v>
      </c>
      <c r="S3145" s="155">
        <v>604464.29</v>
      </c>
      <c r="T3145" s="144">
        <f t="shared" si="540"/>
        <v>604464.29</v>
      </c>
      <c r="U3145" s="83">
        <f t="shared" si="518"/>
        <v>677000.00480000011</v>
      </c>
      <c r="V3145" s="9" t="s">
        <v>1341</v>
      </c>
      <c r="W3145" s="153" t="s">
        <v>1410</v>
      </c>
      <c r="X3145" s="15"/>
    </row>
    <row r="3146" spans="1:24" s="145" customFormat="1" ht="127.5" customHeight="1">
      <c r="A3146" s="9" t="s">
        <v>8979</v>
      </c>
      <c r="B3146" s="10" t="s">
        <v>97</v>
      </c>
      <c r="C3146" s="138" t="s">
        <v>2601</v>
      </c>
      <c r="D3146" s="138" t="s">
        <v>2602</v>
      </c>
      <c r="E3146" s="138" t="s">
        <v>2603</v>
      </c>
      <c r="F3146" s="286" t="s">
        <v>2604</v>
      </c>
      <c r="G3146" s="140" t="s">
        <v>384</v>
      </c>
      <c r="H3146" s="153">
        <v>0</v>
      </c>
      <c r="I3146" s="138">
        <v>470000000</v>
      </c>
      <c r="J3146" s="21" t="s">
        <v>1330</v>
      </c>
      <c r="K3146" s="140" t="s">
        <v>2475</v>
      </c>
      <c r="L3146" s="138" t="s">
        <v>2285</v>
      </c>
      <c r="M3146" s="141" t="s">
        <v>383</v>
      </c>
      <c r="N3146" s="374" t="s">
        <v>2585</v>
      </c>
      <c r="O3146" s="3" t="s">
        <v>1382</v>
      </c>
      <c r="P3146" s="7" t="s">
        <v>1354</v>
      </c>
      <c r="Q3146" s="3" t="s">
        <v>1195</v>
      </c>
      <c r="R3146" s="154">
        <v>2</v>
      </c>
      <c r="S3146" s="155">
        <v>133928.57</v>
      </c>
      <c r="T3146" s="144">
        <f t="shared" si="540"/>
        <v>267857.14</v>
      </c>
      <c r="U3146" s="83">
        <f t="shared" si="518"/>
        <v>299999.99680000002</v>
      </c>
      <c r="V3146" s="9" t="s">
        <v>1341</v>
      </c>
      <c r="W3146" s="148" t="s">
        <v>1410</v>
      </c>
      <c r="X3146" s="15"/>
    </row>
    <row r="3147" spans="1:24" s="145" customFormat="1" ht="102" customHeight="1">
      <c r="A3147" s="9" t="s">
        <v>8980</v>
      </c>
      <c r="B3147" s="10" t="s">
        <v>97</v>
      </c>
      <c r="C3147" s="138" t="s">
        <v>2605</v>
      </c>
      <c r="D3147" s="138" t="s">
        <v>2606</v>
      </c>
      <c r="E3147" s="138" t="s">
        <v>2607</v>
      </c>
      <c r="F3147" s="140"/>
      <c r="G3147" s="140" t="s">
        <v>384</v>
      </c>
      <c r="H3147" s="153">
        <v>0.8</v>
      </c>
      <c r="I3147" s="138">
        <v>470000000</v>
      </c>
      <c r="J3147" s="21" t="s">
        <v>1330</v>
      </c>
      <c r="K3147" s="140" t="s">
        <v>2608</v>
      </c>
      <c r="L3147" s="138" t="s">
        <v>2285</v>
      </c>
      <c r="M3147" s="141" t="s">
        <v>383</v>
      </c>
      <c r="N3147" s="367" t="s">
        <v>2609</v>
      </c>
      <c r="O3147" s="3" t="s">
        <v>1382</v>
      </c>
      <c r="P3147" s="7" t="s">
        <v>1354</v>
      </c>
      <c r="Q3147" s="3" t="s">
        <v>1195</v>
      </c>
      <c r="R3147" s="140">
        <v>2400</v>
      </c>
      <c r="S3147" s="155">
        <v>1340</v>
      </c>
      <c r="T3147" s="166">
        <f t="shared" si="540"/>
        <v>3216000</v>
      </c>
      <c r="U3147" s="166">
        <f t="shared" si="518"/>
        <v>3601920.0000000005</v>
      </c>
      <c r="V3147" s="140" t="s">
        <v>1331</v>
      </c>
      <c r="W3147" s="153" t="s">
        <v>1410</v>
      </c>
      <c r="X3147" s="15"/>
    </row>
    <row r="3148" spans="1:24" s="145" customFormat="1" ht="102" customHeight="1">
      <c r="A3148" s="9" t="s">
        <v>8981</v>
      </c>
      <c r="B3148" s="10" t="s">
        <v>97</v>
      </c>
      <c r="C3148" s="138" t="s">
        <v>2610</v>
      </c>
      <c r="D3148" s="138" t="s">
        <v>2611</v>
      </c>
      <c r="E3148" s="138" t="s">
        <v>2612</v>
      </c>
      <c r="F3148" s="140" t="s">
        <v>2613</v>
      </c>
      <c r="G3148" s="140" t="s">
        <v>1446</v>
      </c>
      <c r="H3148" s="153">
        <v>0</v>
      </c>
      <c r="I3148" s="138">
        <v>470000000</v>
      </c>
      <c r="J3148" s="21" t="s">
        <v>1330</v>
      </c>
      <c r="K3148" s="140" t="s">
        <v>2614</v>
      </c>
      <c r="L3148" s="138" t="s">
        <v>2285</v>
      </c>
      <c r="M3148" s="141" t="s">
        <v>383</v>
      </c>
      <c r="N3148" s="367" t="s">
        <v>2615</v>
      </c>
      <c r="O3148" s="3" t="s">
        <v>1382</v>
      </c>
      <c r="P3148" s="7" t="s">
        <v>1354</v>
      </c>
      <c r="Q3148" s="3" t="s">
        <v>1195</v>
      </c>
      <c r="R3148" s="140">
        <v>2</v>
      </c>
      <c r="S3148" s="155">
        <v>10000</v>
      </c>
      <c r="T3148" s="301">
        <v>0</v>
      </c>
      <c r="U3148" s="83">
        <f t="shared" si="518"/>
        <v>0</v>
      </c>
      <c r="V3148" s="9" t="s">
        <v>1341</v>
      </c>
      <c r="W3148" s="148" t="s">
        <v>1410</v>
      </c>
      <c r="X3148" s="15">
        <v>11.14</v>
      </c>
    </row>
    <row r="3149" spans="1:24" s="145" customFormat="1" ht="102" customHeight="1">
      <c r="A3149" s="9" t="s">
        <v>10655</v>
      </c>
      <c r="B3149" s="10" t="s">
        <v>97</v>
      </c>
      <c r="C3149" s="138" t="s">
        <v>2610</v>
      </c>
      <c r="D3149" s="138" t="s">
        <v>2611</v>
      </c>
      <c r="E3149" s="138" t="s">
        <v>2612</v>
      </c>
      <c r="F3149" s="140" t="s">
        <v>2613</v>
      </c>
      <c r="G3149" s="140" t="s">
        <v>1446</v>
      </c>
      <c r="H3149" s="153">
        <v>0</v>
      </c>
      <c r="I3149" s="138">
        <v>470000000</v>
      </c>
      <c r="J3149" s="21" t="s">
        <v>1330</v>
      </c>
      <c r="K3149" s="140" t="s">
        <v>10653</v>
      </c>
      <c r="L3149" s="138" t="s">
        <v>2285</v>
      </c>
      <c r="M3149" s="141" t="s">
        <v>383</v>
      </c>
      <c r="N3149" s="365" t="s">
        <v>10654</v>
      </c>
      <c r="O3149" s="3" t="s">
        <v>1382</v>
      </c>
      <c r="P3149" s="7" t="s">
        <v>1354</v>
      </c>
      <c r="Q3149" s="3" t="s">
        <v>1195</v>
      </c>
      <c r="R3149" s="140">
        <v>2</v>
      </c>
      <c r="S3149" s="155">
        <v>10000</v>
      </c>
      <c r="T3149" s="166">
        <f t="shared" ref="T3149" si="541">R3149*S3149</f>
        <v>20000</v>
      </c>
      <c r="U3149" s="83">
        <f t="shared" ref="U3149" si="542">T3149*1.12</f>
        <v>22400.000000000004</v>
      </c>
      <c r="V3149" s="9" t="s">
        <v>1341</v>
      </c>
      <c r="W3149" s="148" t="s">
        <v>1410</v>
      </c>
      <c r="X3149" s="15"/>
    </row>
    <row r="3150" spans="1:24" s="145" customFormat="1" ht="102" customHeight="1">
      <c r="A3150" s="9" t="s">
        <v>8982</v>
      </c>
      <c r="B3150" s="10" t="s">
        <v>97</v>
      </c>
      <c r="C3150" s="138" t="s">
        <v>2616</v>
      </c>
      <c r="D3150" s="138" t="s">
        <v>2617</v>
      </c>
      <c r="E3150" s="138" t="s">
        <v>2618</v>
      </c>
      <c r="F3150" s="14" t="s">
        <v>2619</v>
      </c>
      <c r="G3150" s="140" t="s">
        <v>1446</v>
      </c>
      <c r="H3150" s="153">
        <v>0</v>
      </c>
      <c r="I3150" s="138">
        <v>470000000</v>
      </c>
      <c r="J3150" s="21" t="s">
        <v>1330</v>
      </c>
      <c r="K3150" s="140" t="s">
        <v>2614</v>
      </c>
      <c r="L3150" s="138" t="s">
        <v>2285</v>
      </c>
      <c r="M3150" s="141" t="s">
        <v>383</v>
      </c>
      <c r="N3150" s="367" t="s">
        <v>2615</v>
      </c>
      <c r="O3150" s="3" t="s">
        <v>1382</v>
      </c>
      <c r="P3150" s="7" t="s">
        <v>1354</v>
      </c>
      <c r="Q3150" s="3" t="s">
        <v>1195</v>
      </c>
      <c r="R3150" s="140">
        <v>27</v>
      </c>
      <c r="S3150" s="155">
        <v>700</v>
      </c>
      <c r="T3150" s="301">
        <v>0</v>
      </c>
      <c r="U3150" s="83">
        <f t="shared" si="518"/>
        <v>0</v>
      </c>
      <c r="V3150" s="9" t="s">
        <v>1341</v>
      </c>
      <c r="W3150" s="153" t="s">
        <v>1410</v>
      </c>
      <c r="X3150" s="15">
        <v>11.14</v>
      </c>
    </row>
    <row r="3151" spans="1:24" s="145" customFormat="1" ht="102" customHeight="1">
      <c r="A3151" s="9" t="s">
        <v>10652</v>
      </c>
      <c r="B3151" s="10" t="s">
        <v>97</v>
      </c>
      <c r="C3151" s="138" t="s">
        <v>2616</v>
      </c>
      <c r="D3151" s="138" t="s">
        <v>2617</v>
      </c>
      <c r="E3151" s="138" t="s">
        <v>2618</v>
      </c>
      <c r="F3151" s="14" t="s">
        <v>2619</v>
      </c>
      <c r="G3151" s="140" t="s">
        <v>1446</v>
      </c>
      <c r="H3151" s="153">
        <v>0</v>
      </c>
      <c r="I3151" s="138">
        <v>470000000</v>
      </c>
      <c r="J3151" s="21" t="s">
        <v>1330</v>
      </c>
      <c r="K3151" s="140" t="s">
        <v>10653</v>
      </c>
      <c r="L3151" s="138" t="s">
        <v>2285</v>
      </c>
      <c r="M3151" s="141" t="s">
        <v>383</v>
      </c>
      <c r="N3151" s="365" t="s">
        <v>10654</v>
      </c>
      <c r="O3151" s="3" t="s">
        <v>1382</v>
      </c>
      <c r="P3151" s="7" t="s">
        <v>1354</v>
      </c>
      <c r="Q3151" s="3" t="s">
        <v>1195</v>
      </c>
      <c r="R3151" s="140">
        <v>27</v>
      </c>
      <c r="S3151" s="155">
        <v>700</v>
      </c>
      <c r="T3151" s="166">
        <f t="shared" ref="T3151" si="543">R3151*S3151</f>
        <v>18900</v>
      </c>
      <c r="U3151" s="83">
        <f t="shared" ref="U3151" si="544">T3151*1.12</f>
        <v>21168.000000000004</v>
      </c>
      <c r="V3151" s="9" t="s">
        <v>1341</v>
      </c>
      <c r="W3151" s="153" t="s">
        <v>1410</v>
      </c>
      <c r="X3151" s="15"/>
    </row>
    <row r="3152" spans="1:24" s="145" customFormat="1" ht="102" customHeight="1">
      <c r="A3152" s="9" t="s">
        <v>8983</v>
      </c>
      <c r="B3152" s="10" t="s">
        <v>97</v>
      </c>
      <c r="C3152" s="138" t="s">
        <v>2620</v>
      </c>
      <c r="D3152" s="138" t="s">
        <v>2621</v>
      </c>
      <c r="E3152" s="138" t="s">
        <v>2622</v>
      </c>
      <c r="F3152" s="140" t="s">
        <v>2623</v>
      </c>
      <c r="G3152" s="140" t="s">
        <v>1446</v>
      </c>
      <c r="H3152" s="153">
        <v>0</v>
      </c>
      <c r="I3152" s="138">
        <v>470000000</v>
      </c>
      <c r="J3152" s="21" t="s">
        <v>1330</v>
      </c>
      <c r="K3152" s="140" t="s">
        <v>2614</v>
      </c>
      <c r="L3152" s="138" t="s">
        <v>2285</v>
      </c>
      <c r="M3152" s="141" t="s">
        <v>383</v>
      </c>
      <c r="N3152" s="367" t="s">
        <v>2615</v>
      </c>
      <c r="O3152" s="3" t="s">
        <v>1382</v>
      </c>
      <c r="P3152" s="7" t="s">
        <v>1354</v>
      </c>
      <c r="Q3152" s="3" t="s">
        <v>1195</v>
      </c>
      <c r="R3152" s="140">
        <v>4</v>
      </c>
      <c r="S3152" s="155">
        <v>8600</v>
      </c>
      <c r="T3152" s="301">
        <v>0</v>
      </c>
      <c r="U3152" s="83">
        <f t="shared" si="518"/>
        <v>0</v>
      </c>
      <c r="V3152" s="9" t="s">
        <v>1341</v>
      </c>
      <c r="W3152" s="148" t="s">
        <v>1410</v>
      </c>
      <c r="X3152" s="15">
        <v>11.14</v>
      </c>
    </row>
    <row r="3153" spans="1:24" s="145" customFormat="1" ht="102" customHeight="1">
      <c r="A3153" s="9" t="s">
        <v>10656</v>
      </c>
      <c r="B3153" s="10" t="s">
        <v>97</v>
      </c>
      <c r="C3153" s="138" t="s">
        <v>2620</v>
      </c>
      <c r="D3153" s="138" t="s">
        <v>2621</v>
      </c>
      <c r="E3153" s="138" t="s">
        <v>2622</v>
      </c>
      <c r="F3153" s="140" t="s">
        <v>2623</v>
      </c>
      <c r="G3153" s="140" t="s">
        <v>1446</v>
      </c>
      <c r="H3153" s="153">
        <v>0</v>
      </c>
      <c r="I3153" s="138">
        <v>470000000</v>
      </c>
      <c r="J3153" s="21" t="s">
        <v>1330</v>
      </c>
      <c r="K3153" s="140" t="s">
        <v>10653</v>
      </c>
      <c r="L3153" s="138" t="s">
        <v>2285</v>
      </c>
      <c r="M3153" s="141" t="s">
        <v>383</v>
      </c>
      <c r="N3153" s="365" t="s">
        <v>10654</v>
      </c>
      <c r="O3153" s="3" t="s">
        <v>1382</v>
      </c>
      <c r="P3153" s="7" t="s">
        <v>1354</v>
      </c>
      <c r="Q3153" s="3" t="s">
        <v>1195</v>
      </c>
      <c r="R3153" s="140">
        <v>4</v>
      </c>
      <c r="S3153" s="155">
        <v>8600</v>
      </c>
      <c r="T3153" s="166">
        <f t="shared" ref="T3153" si="545">R3153*S3153</f>
        <v>34400</v>
      </c>
      <c r="U3153" s="83">
        <f t="shared" ref="U3153" si="546">T3153*1.12</f>
        <v>38528.000000000007</v>
      </c>
      <c r="V3153" s="9" t="s">
        <v>1341</v>
      </c>
      <c r="W3153" s="148" t="s">
        <v>1410</v>
      </c>
      <c r="X3153" s="15"/>
    </row>
    <row r="3154" spans="1:24" s="145" customFormat="1" ht="102" customHeight="1">
      <c r="A3154" s="9" t="s">
        <v>8984</v>
      </c>
      <c r="B3154" s="10" t="s">
        <v>97</v>
      </c>
      <c r="C3154" s="138" t="s">
        <v>2620</v>
      </c>
      <c r="D3154" s="138" t="s">
        <v>2621</v>
      </c>
      <c r="E3154" s="138" t="s">
        <v>2622</v>
      </c>
      <c r="F3154" s="140" t="s">
        <v>2624</v>
      </c>
      <c r="G3154" s="140" t="s">
        <v>1446</v>
      </c>
      <c r="H3154" s="153">
        <v>0</v>
      </c>
      <c r="I3154" s="138">
        <v>470000000</v>
      </c>
      <c r="J3154" s="21" t="s">
        <v>1330</v>
      </c>
      <c r="K3154" s="140" t="s">
        <v>2614</v>
      </c>
      <c r="L3154" s="138" t="s">
        <v>2285</v>
      </c>
      <c r="M3154" s="141" t="s">
        <v>383</v>
      </c>
      <c r="N3154" s="367" t="s">
        <v>2615</v>
      </c>
      <c r="O3154" s="3" t="s">
        <v>1382</v>
      </c>
      <c r="P3154" s="7" t="s">
        <v>1354</v>
      </c>
      <c r="Q3154" s="3" t="s">
        <v>1195</v>
      </c>
      <c r="R3154" s="140">
        <v>2</v>
      </c>
      <c r="S3154" s="155">
        <v>7400</v>
      </c>
      <c r="T3154" s="301">
        <v>0</v>
      </c>
      <c r="U3154" s="83">
        <f t="shared" si="518"/>
        <v>0</v>
      </c>
      <c r="V3154" s="9" t="s">
        <v>1341</v>
      </c>
      <c r="W3154" s="153" t="s">
        <v>1410</v>
      </c>
      <c r="X3154" s="15">
        <v>11.14</v>
      </c>
    </row>
    <row r="3155" spans="1:24" s="145" customFormat="1" ht="102" customHeight="1">
      <c r="A3155" s="9" t="s">
        <v>10657</v>
      </c>
      <c r="B3155" s="10" t="s">
        <v>97</v>
      </c>
      <c r="C3155" s="138" t="s">
        <v>2620</v>
      </c>
      <c r="D3155" s="138" t="s">
        <v>2621</v>
      </c>
      <c r="E3155" s="138" t="s">
        <v>2622</v>
      </c>
      <c r="F3155" s="140" t="s">
        <v>2624</v>
      </c>
      <c r="G3155" s="140" t="s">
        <v>1446</v>
      </c>
      <c r="H3155" s="153">
        <v>0</v>
      </c>
      <c r="I3155" s="138">
        <v>470000000</v>
      </c>
      <c r="J3155" s="21" t="s">
        <v>1330</v>
      </c>
      <c r="K3155" s="140" t="s">
        <v>10653</v>
      </c>
      <c r="L3155" s="138" t="s">
        <v>2285</v>
      </c>
      <c r="M3155" s="141" t="s">
        <v>383</v>
      </c>
      <c r="N3155" s="365" t="s">
        <v>10654</v>
      </c>
      <c r="O3155" s="3" t="s">
        <v>1382</v>
      </c>
      <c r="P3155" s="7" t="s">
        <v>1354</v>
      </c>
      <c r="Q3155" s="3" t="s">
        <v>1195</v>
      </c>
      <c r="R3155" s="140">
        <v>2</v>
      </c>
      <c r="S3155" s="155">
        <v>7400</v>
      </c>
      <c r="T3155" s="166">
        <f t="shared" ref="T3155" si="547">R3155*S3155</f>
        <v>14800</v>
      </c>
      <c r="U3155" s="83">
        <f t="shared" ref="U3155" si="548">T3155*1.12</f>
        <v>16576</v>
      </c>
      <c r="V3155" s="9" t="s">
        <v>1341</v>
      </c>
      <c r="W3155" s="153" t="s">
        <v>1410</v>
      </c>
      <c r="X3155" s="15"/>
    </row>
    <row r="3156" spans="1:24" s="145" customFormat="1" ht="102" customHeight="1">
      <c r="A3156" s="9" t="s">
        <v>9007</v>
      </c>
      <c r="B3156" s="10" t="s">
        <v>97</v>
      </c>
      <c r="C3156" s="138" t="s">
        <v>2625</v>
      </c>
      <c r="D3156" s="138" t="s">
        <v>2626</v>
      </c>
      <c r="E3156" s="138" t="s">
        <v>2627</v>
      </c>
      <c r="F3156" s="138" t="s">
        <v>2628</v>
      </c>
      <c r="G3156" s="140" t="s">
        <v>1446</v>
      </c>
      <c r="H3156" s="153">
        <v>0</v>
      </c>
      <c r="I3156" s="138">
        <v>470000000</v>
      </c>
      <c r="J3156" s="21" t="s">
        <v>1330</v>
      </c>
      <c r="K3156" s="140" t="s">
        <v>2614</v>
      </c>
      <c r="L3156" s="138" t="s">
        <v>2285</v>
      </c>
      <c r="M3156" s="141" t="s">
        <v>383</v>
      </c>
      <c r="N3156" s="367" t="s">
        <v>2615</v>
      </c>
      <c r="O3156" s="3" t="s">
        <v>1382</v>
      </c>
      <c r="P3156" s="7" t="s">
        <v>1354</v>
      </c>
      <c r="Q3156" s="3" t="s">
        <v>1195</v>
      </c>
      <c r="R3156" s="140">
        <v>3</v>
      </c>
      <c r="S3156" s="155">
        <v>8400</v>
      </c>
      <c r="T3156" s="301">
        <v>0</v>
      </c>
      <c r="U3156" s="83">
        <f t="shared" si="518"/>
        <v>0</v>
      </c>
      <c r="V3156" s="9" t="s">
        <v>1341</v>
      </c>
      <c r="W3156" s="148" t="s">
        <v>1410</v>
      </c>
      <c r="X3156" s="15">
        <v>11.14</v>
      </c>
    </row>
    <row r="3157" spans="1:24" s="145" customFormat="1" ht="102" customHeight="1">
      <c r="A3157" s="9" t="s">
        <v>10658</v>
      </c>
      <c r="B3157" s="10" t="s">
        <v>97</v>
      </c>
      <c r="C3157" s="138" t="s">
        <v>2625</v>
      </c>
      <c r="D3157" s="138" t="s">
        <v>2626</v>
      </c>
      <c r="E3157" s="138" t="s">
        <v>2627</v>
      </c>
      <c r="F3157" s="138" t="s">
        <v>2628</v>
      </c>
      <c r="G3157" s="140" t="s">
        <v>1446</v>
      </c>
      <c r="H3157" s="153">
        <v>0</v>
      </c>
      <c r="I3157" s="138">
        <v>470000000</v>
      </c>
      <c r="J3157" s="21" t="s">
        <v>1330</v>
      </c>
      <c r="K3157" s="140" t="s">
        <v>10653</v>
      </c>
      <c r="L3157" s="138" t="s">
        <v>2285</v>
      </c>
      <c r="M3157" s="141" t="s">
        <v>383</v>
      </c>
      <c r="N3157" s="365" t="s">
        <v>10654</v>
      </c>
      <c r="O3157" s="3" t="s">
        <v>1382</v>
      </c>
      <c r="P3157" s="7" t="s">
        <v>1354</v>
      </c>
      <c r="Q3157" s="3" t="s">
        <v>1195</v>
      </c>
      <c r="R3157" s="140">
        <v>3</v>
      </c>
      <c r="S3157" s="155">
        <v>8400</v>
      </c>
      <c r="T3157" s="166">
        <f t="shared" ref="T3157" si="549">R3157*S3157</f>
        <v>25200</v>
      </c>
      <c r="U3157" s="83">
        <f t="shared" ref="U3157" si="550">T3157*1.12</f>
        <v>28224.000000000004</v>
      </c>
      <c r="V3157" s="9" t="s">
        <v>1341</v>
      </c>
      <c r="W3157" s="148" t="s">
        <v>1410</v>
      </c>
      <c r="X3157" s="15"/>
    </row>
    <row r="3158" spans="1:24" s="145" customFormat="1" ht="102" customHeight="1">
      <c r="A3158" s="9" t="s">
        <v>9008</v>
      </c>
      <c r="B3158" s="10" t="s">
        <v>97</v>
      </c>
      <c r="C3158" s="138" t="s">
        <v>2629</v>
      </c>
      <c r="D3158" s="138" t="s">
        <v>2630</v>
      </c>
      <c r="E3158" s="138" t="s">
        <v>2631</v>
      </c>
      <c r="F3158" s="138" t="s">
        <v>2632</v>
      </c>
      <c r="G3158" s="140" t="s">
        <v>384</v>
      </c>
      <c r="H3158" s="153">
        <v>0.5</v>
      </c>
      <c r="I3158" s="138">
        <v>470000000</v>
      </c>
      <c r="J3158" s="21" t="s">
        <v>1330</v>
      </c>
      <c r="K3158" s="140" t="s">
        <v>2614</v>
      </c>
      <c r="L3158" s="138" t="s">
        <v>2285</v>
      </c>
      <c r="M3158" s="141" t="s">
        <v>383</v>
      </c>
      <c r="N3158" s="367" t="s">
        <v>2615</v>
      </c>
      <c r="O3158" s="3" t="s">
        <v>1382</v>
      </c>
      <c r="P3158" s="7" t="s">
        <v>1354</v>
      </c>
      <c r="Q3158" s="3" t="s">
        <v>1195</v>
      </c>
      <c r="R3158" s="140">
        <v>15</v>
      </c>
      <c r="S3158" s="155">
        <v>6200</v>
      </c>
      <c r="T3158" s="83">
        <v>0</v>
      </c>
      <c r="U3158" s="83">
        <f t="shared" si="518"/>
        <v>0</v>
      </c>
      <c r="V3158" s="140" t="s">
        <v>1341</v>
      </c>
      <c r="W3158" s="153" t="s">
        <v>1410</v>
      </c>
      <c r="X3158" s="15">
        <v>7</v>
      </c>
    </row>
    <row r="3159" spans="1:24" s="145" customFormat="1" ht="102" customHeight="1">
      <c r="A3159" s="9" t="s">
        <v>9093</v>
      </c>
      <c r="B3159" s="10" t="s">
        <v>97</v>
      </c>
      <c r="C3159" s="138" t="s">
        <v>2629</v>
      </c>
      <c r="D3159" s="138" t="s">
        <v>2630</v>
      </c>
      <c r="E3159" s="138" t="s">
        <v>2631</v>
      </c>
      <c r="F3159" s="138" t="s">
        <v>2632</v>
      </c>
      <c r="G3159" s="140" t="s">
        <v>1446</v>
      </c>
      <c r="H3159" s="153">
        <v>0.5</v>
      </c>
      <c r="I3159" s="138">
        <v>470000000</v>
      </c>
      <c r="J3159" s="21" t="s">
        <v>1330</v>
      </c>
      <c r="K3159" s="140" t="s">
        <v>2614</v>
      </c>
      <c r="L3159" s="138" t="s">
        <v>2285</v>
      </c>
      <c r="M3159" s="141" t="s">
        <v>383</v>
      </c>
      <c r="N3159" s="367" t="s">
        <v>2615</v>
      </c>
      <c r="O3159" s="3" t="s">
        <v>1382</v>
      </c>
      <c r="P3159" s="7" t="s">
        <v>1354</v>
      </c>
      <c r="Q3159" s="3" t="s">
        <v>1195</v>
      </c>
      <c r="R3159" s="140">
        <v>15</v>
      </c>
      <c r="S3159" s="155">
        <v>6200</v>
      </c>
      <c r="T3159" s="166">
        <f t="shared" ref="T3159" si="551">R3159*S3159</f>
        <v>93000</v>
      </c>
      <c r="U3159" s="83">
        <f t="shared" si="518"/>
        <v>104160.00000000001</v>
      </c>
      <c r="V3159" s="140" t="s">
        <v>1341</v>
      </c>
      <c r="W3159" s="153" t="s">
        <v>1410</v>
      </c>
      <c r="X3159" s="15"/>
    </row>
    <row r="3160" spans="1:24" s="145" customFormat="1" ht="102" customHeight="1">
      <c r="A3160" s="9" t="s">
        <v>9009</v>
      </c>
      <c r="B3160" s="10" t="s">
        <v>97</v>
      </c>
      <c r="C3160" s="138" t="s">
        <v>2633</v>
      </c>
      <c r="D3160" s="138" t="s">
        <v>2634</v>
      </c>
      <c r="E3160" s="138" t="s">
        <v>2635</v>
      </c>
      <c r="F3160" s="140" t="s">
        <v>2636</v>
      </c>
      <c r="G3160" s="140" t="s">
        <v>384</v>
      </c>
      <c r="H3160" s="153">
        <v>0.5</v>
      </c>
      <c r="I3160" s="138">
        <v>470000000</v>
      </c>
      <c r="J3160" s="21" t="s">
        <v>1330</v>
      </c>
      <c r="K3160" s="140" t="s">
        <v>2614</v>
      </c>
      <c r="L3160" s="138" t="s">
        <v>2285</v>
      </c>
      <c r="M3160" s="141" t="s">
        <v>383</v>
      </c>
      <c r="N3160" s="367" t="s">
        <v>2615</v>
      </c>
      <c r="O3160" s="3" t="s">
        <v>1382</v>
      </c>
      <c r="P3160" s="140">
        <v>715</v>
      </c>
      <c r="Q3160" s="154" t="s">
        <v>2170</v>
      </c>
      <c r="R3160" s="140">
        <v>15</v>
      </c>
      <c r="S3160" s="155">
        <v>1200</v>
      </c>
      <c r="T3160" s="301">
        <v>0</v>
      </c>
      <c r="U3160" s="83">
        <f t="shared" si="518"/>
        <v>0</v>
      </c>
      <c r="V3160" s="140" t="s">
        <v>1341</v>
      </c>
      <c r="W3160" s="148" t="s">
        <v>1410</v>
      </c>
      <c r="X3160" s="15">
        <v>7</v>
      </c>
    </row>
    <row r="3161" spans="1:24" s="145" customFormat="1" ht="102" customHeight="1">
      <c r="A3161" s="9" t="s">
        <v>9094</v>
      </c>
      <c r="B3161" s="10" t="s">
        <v>97</v>
      </c>
      <c r="C3161" s="138" t="s">
        <v>2633</v>
      </c>
      <c r="D3161" s="138" t="s">
        <v>2634</v>
      </c>
      <c r="E3161" s="138" t="s">
        <v>2635</v>
      </c>
      <c r="F3161" s="140" t="s">
        <v>2636</v>
      </c>
      <c r="G3161" s="140" t="s">
        <v>1446</v>
      </c>
      <c r="H3161" s="153">
        <v>0.5</v>
      </c>
      <c r="I3161" s="138">
        <v>470000000</v>
      </c>
      <c r="J3161" s="21" t="s">
        <v>1330</v>
      </c>
      <c r="K3161" s="140" t="s">
        <v>2614</v>
      </c>
      <c r="L3161" s="138" t="s">
        <v>2285</v>
      </c>
      <c r="M3161" s="141" t="s">
        <v>383</v>
      </c>
      <c r="N3161" s="367" t="s">
        <v>2615</v>
      </c>
      <c r="O3161" s="3" t="s">
        <v>1382</v>
      </c>
      <c r="P3161" s="140">
        <v>715</v>
      </c>
      <c r="Q3161" s="154" t="s">
        <v>2170</v>
      </c>
      <c r="R3161" s="140">
        <v>15</v>
      </c>
      <c r="S3161" s="155">
        <v>1200</v>
      </c>
      <c r="T3161" s="166">
        <f t="shared" ref="T3161" si="552">R3161*S3161</f>
        <v>18000</v>
      </c>
      <c r="U3161" s="83">
        <f t="shared" si="518"/>
        <v>20160.000000000004</v>
      </c>
      <c r="V3161" s="140" t="s">
        <v>1341</v>
      </c>
      <c r="W3161" s="148" t="s">
        <v>1410</v>
      </c>
      <c r="X3161" s="15"/>
    </row>
    <row r="3162" spans="1:24" s="145" customFormat="1" ht="102" customHeight="1">
      <c r="A3162" s="9" t="s">
        <v>9010</v>
      </c>
      <c r="B3162" s="10" t="s">
        <v>97</v>
      </c>
      <c r="C3162" s="138" t="s">
        <v>2629</v>
      </c>
      <c r="D3162" s="138" t="s">
        <v>2630</v>
      </c>
      <c r="E3162" s="138" t="s">
        <v>2631</v>
      </c>
      <c r="F3162" s="11" t="s">
        <v>2637</v>
      </c>
      <c r="G3162" s="140" t="s">
        <v>384</v>
      </c>
      <c r="H3162" s="153">
        <v>0.5</v>
      </c>
      <c r="I3162" s="138">
        <v>470000000</v>
      </c>
      <c r="J3162" s="21" t="s">
        <v>1330</v>
      </c>
      <c r="K3162" s="140" t="s">
        <v>2614</v>
      </c>
      <c r="L3162" s="138" t="s">
        <v>2285</v>
      </c>
      <c r="M3162" s="141" t="s">
        <v>383</v>
      </c>
      <c r="N3162" s="367" t="s">
        <v>2615</v>
      </c>
      <c r="O3162" s="3" t="s">
        <v>1382</v>
      </c>
      <c r="P3162" s="7" t="s">
        <v>1354</v>
      </c>
      <c r="Q3162" s="3" t="s">
        <v>1195</v>
      </c>
      <c r="R3162" s="154">
        <v>20</v>
      </c>
      <c r="S3162" s="155">
        <v>2500</v>
      </c>
      <c r="T3162" s="301">
        <v>0</v>
      </c>
      <c r="U3162" s="83">
        <f t="shared" si="518"/>
        <v>0</v>
      </c>
      <c r="V3162" s="140" t="s">
        <v>1341</v>
      </c>
      <c r="W3162" s="153" t="s">
        <v>1410</v>
      </c>
      <c r="X3162" s="15">
        <v>7</v>
      </c>
    </row>
    <row r="3163" spans="1:24" s="145" customFormat="1" ht="102" customHeight="1">
      <c r="A3163" s="9" t="s">
        <v>9095</v>
      </c>
      <c r="B3163" s="10" t="s">
        <v>97</v>
      </c>
      <c r="C3163" s="138" t="s">
        <v>2629</v>
      </c>
      <c r="D3163" s="138" t="s">
        <v>2630</v>
      </c>
      <c r="E3163" s="138" t="s">
        <v>2631</v>
      </c>
      <c r="F3163" s="11" t="s">
        <v>2637</v>
      </c>
      <c r="G3163" s="140" t="s">
        <v>1446</v>
      </c>
      <c r="H3163" s="153">
        <v>0.5</v>
      </c>
      <c r="I3163" s="138">
        <v>470000000</v>
      </c>
      <c r="J3163" s="21" t="s">
        <v>1330</v>
      </c>
      <c r="K3163" s="140" t="s">
        <v>2614</v>
      </c>
      <c r="L3163" s="138" t="s">
        <v>2285</v>
      </c>
      <c r="M3163" s="141" t="s">
        <v>383</v>
      </c>
      <c r="N3163" s="367" t="s">
        <v>2615</v>
      </c>
      <c r="O3163" s="3" t="s">
        <v>1382</v>
      </c>
      <c r="P3163" s="7" t="s">
        <v>1354</v>
      </c>
      <c r="Q3163" s="3" t="s">
        <v>1195</v>
      </c>
      <c r="R3163" s="154">
        <v>20</v>
      </c>
      <c r="S3163" s="155">
        <v>2500</v>
      </c>
      <c r="T3163" s="144">
        <f t="shared" ref="T3163" si="553">R3163*S3163</f>
        <v>50000</v>
      </c>
      <c r="U3163" s="83">
        <f t="shared" si="518"/>
        <v>56000.000000000007</v>
      </c>
      <c r="V3163" s="140" t="s">
        <v>1341</v>
      </c>
      <c r="W3163" s="153" t="s">
        <v>1410</v>
      </c>
      <c r="X3163" s="15"/>
    </row>
    <row r="3164" spans="1:24" s="145" customFormat="1" ht="102" customHeight="1">
      <c r="A3164" s="9" t="s">
        <v>9011</v>
      </c>
      <c r="B3164" s="10" t="s">
        <v>97</v>
      </c>
      <c r="C3164" s="138" t="s">
        <v>2638</v>
      </c>
      <c r="D3164" s="138" t="s">
        <v>2639</v>
      </c>
      <c r="E3164" s="138" t="s">
        <v>2640</v>
      </c>
      <c r="F3164" s="11"/>
      <c r="G3164" s="140" t="s">
        <v>384</v>
      </c>
      <c r="H3164" s="153">
        <v>0</v>
      </c>
      <c r="I3164" s="138">
        <v>470000000</v>
      </c>
      <c r="J3164" s="21" t="s">
        <v>1330</v>
      </c>
      <c r="K3164" s="140" t="s">
        <v>2641</v>
      </c>
      <c r="L3164" s="138" t="s">
        <v>2285</v>
      </c>
      <c r="M3164" s="141" t="s">
        <v>383</v>
      </c>
      <c r="N3164" s="366" t="s">
        <v>2642</v>
      </c>
      <c r="O3164" s="3" t="s">
        <v>1382</v>
      </c>
      <c r="P3164" s="7" t="s">
        <v>1354</v>
      </c>
      <c r="Q3164" s="3" t="s">
        <v>1195</v>
      </c>
      <c r="R3164" s="154">
        <v>17</v>
      </c>
      <c r="S3164" s="155">
        <v>25000</v>
      </c>
      <c r="T3164" s="304">
        <v>0</v>
      </c>
      <c r="U3164" s="303">
        <f t="shared" si="518"/>
        <v>0</v>
      </c>
      <c r="V3164" s="140" t="s">
        <v>1341</v>
      </c>
      <c r="W3164" s="148" t="s">
        <v>1410</v>
      </c>
      <c r="X3164" s="15" t="s">
        <v>9092</v>
      </c>
    </row>
    <row r="3165" spans="1:24" s="145" customFormat="1" ht="102" customHeight="1">
      <c r="A3165" s="9" t="s">
        <v>9483</v>
      </c>
      <c r="B3165" s="10" t="s">
        <v>97</v>
      </c>
      <c r="C3165" s="138" t="s">
        <v>2638</v>
      </c>
      <c r="D3165" s="138" t="s">
        <v>2639</v>
      </c>
      <c r="E3165" s="138" t="s">
        <v>2640</v>
      </c>
      <c r="F3165" s="11"/>
      <c r="G3165" s="140" t="s">
        <v>384</v>
      </c>
      <c r="H3165" s="153">
        <v>0</v>
      </c>
      <c r="I3165" s="138">
        <v>470000000</v>
      </c>
      <c r="J3165" s="21" t="s">
        <v>1330</v>
      </c>
      <c r="K3165" s="140" t="s">
        <v>9484</v>
      </c>
      <c r="L3165" s="138" t="s">
        <v>2285</v>
      </c>
      <c r="M3165" s="141" t="s">
        <v>383</v>
      </c>
      <c r="N3165" s="366" t="s">
        <v>9485</v>
      </c>
      <c r="O3165" s="3" t="s">
        <v>1382</v>
      </c>
      <c r="P3165" s="7" t="s">
        <v>1354</v>
      </c>
      <c r="Q3165" s="3" t="s">
        <v>1195</v>
      </c>
      <c r="R3165" s="154">
        <v>15</v>
      </c>
      <c r="S3165" s="155">
        <v>25000</v>
      </c>
      <c r="T3165" s="83">
        <v>0</v>
      </c>
      <c r="U3165" s="83">
        <f t="shared" ref="U3165" si="554">T3165*1.12</f>
        <v>0</v>
      </c>
      <c r="V3165" s="140" t="s">
        <v>1341</v>
      </c>
      <c r="W3165" s="148" t="s">
        <v>1410</v>
      </c>
      <c r="X3165" s="15" t="s">
        <v>9103</v>
      </c>
    </row>
    <row r="3166" spans="1:24" s="145" customFormat="1" ht="102" customHeight="1">
      <c r="A3166" s="9" t="s">
        <v>9012</v>
      </c>
      <c r="B3166" s="10" t="s">
        <v>97</v>
      </c>
      <c r="C3166" s="138" t="s">
        <v>2643</v>
      </c>
      <c r="D3166" s="138" t="s">
        <v>2644</v>
      </c>
      <c r="E3166" s="138" t="s">
        <v>2645</v>
      </c>
      <c r="F3166" s="11"/>
      <c r="G3166" s="140" t="s">
        <v>384</v>
      </c>
      <c r="H3166" s="153">
        <v>0</v>
      </c>
      <c r="I3166" s="138">
        <v>470000000</v>
      </c>
      <c r="J3166" s="21" t="s">
        <v>1330</v>
      </c>
      <c r="K3166" s="140" t="s">
        <v>2641</v>
      </c>
      <c r="L3166" s="138" t="s">
        <v>2285</v>
      </c>
      <c r="M3166" s="141" t="s">
        <v>383</v>
      </c>
      <c r="N3166" s="366" t="s">
        <v>2646</v>
      </c>
      <c r="O3166" s="3" t="s">
        <v>1382</v>
      </c>
      <c r="P3166" s="7" t="s">
        <v>1354</v>
      </c>
      <c r="Q3166" s="3" t="s">
        <v>1195</v>
      </c>
      <c r="R3166" s="154">
        <v>4</v>
      </c>
      <c r="S3166" s="155">
        <v>20000</v>
      </c>
      <c r="T3166" s="304">
        <v>0</v>
      </c>
      <c r="U3166" s="303">
        <f t="shared" si="518"/>
        <v>0</v>
      </c>
      <c r="V3166" s="140" t="s">
        <v>1341</v>
      </c>
      <c r="W3166" s="153" t="s">
        <v>1410</v>
      </c>
      <c r="X3166" s="15" t="s">
        <v>9103</v>
      </c>
    </row>
    <row r="3167" spans="1:24" s="145" customFormat="1" ht="102" customHeight="1">
      <c r="A3167" s="9" t="s">
        <v>9013</v>
      </c>
      <c r="B3167" s="10" t="s">
        <v>97</v>
      </c>
      <c r="C3167" s="138" t="s">
        <v>2647</v>
      </c>
      <c r="D3167" s="138" t="s">
        <v>2648</v>
      </c>
      <c r="E3167" s="138" t="s">
        <v>2649</v>
      </c>
      <c r="F3167" s="11"/>
      <c r="G3167" s="140" t="s">
        <v>384</v>
      </c>
      <c r="H3167" s="153">
        <v>0</v>
      </c>
      <c r="I3167" s="138">
        <v>470000000</v>
      </c>
      <c r="J3167" s="21" t="s">
        <v>1330</v>
      </c>
      <c r="K3167" s="140" t="s">
        <v>2641</v>
      </c>
      <c r="L3167" s="138" t="s">
        <v>2285</v>
      </c>
      <c r="M3167" s="141" t="s">
        <v>383</v>
      </c>
      <c r="N3167" s="366" t="s">
        <v>2646</v>
      </c>
      <c r="O3167" s="3" t="s">
        <v>1382</v>
      </c>
      <c r="P3167" s="7" t="s">
        <v>1354</v>
      </c>
      <c r="Q3167" s="3" t="s">
        <v>1195</v>
      </c>
      <c r="R3167" s="154">
        <v>2</v>
      </c>
      <c r="S3167" s="155">
        <v>10000</v>
      </c>
      <c r="T3167" s="304">
        <v>0</v>
      </c>
      <c r="U3167" s="303">
        <f t="shared" ref="U3167" si="555">T3167*1.12</f>
        <v>0</v>
      </c>
      <c r="V3167" s="140" t="s">
        <v>1341</v>
      </c>
      <c r="W3167" s="148" t="s">
        <v>1410</v>
      </c>
      <c r="X3167" s="15" t="s">
        <v>9103</v>
      </c>
    </row>
    <row r="3168" spans="1:24" s="145" customFormat="1" ht="102" customHeight="1">
      <c r="A3168" s="9" t="s">
        <v>9014</v>
      </c>
      <c r="B3168" s="10" t="s">
        <v>97</v>
      </c>
      <c r="C3168" s="138" t="s">
        <v>2650</v>
      </c>
      <c r="D3168" s="138" t="s">
        <v>420</v>
      </c>
      <c r="E3168" s="138" t="s">
        <v>2651</v>
      </c>
      <c r="F3168" s="11"/>
      <c r="G3168" s="140" t="s">
        <v>384</v>
      </c>
      <c r="H3168" s="153">
        <v>0</v>
      </c>
      <c r="I3168" s="138">
        <v>470000000</v>
      </c>
      <c r="J3168" s="21" t="s">
        <v>1330</v>
      </c>
      <c r="K3168" s="33" t="s">
        <v>1391</v>
      </c>
      <c r="L3168" s="138" t="s">
        <v>2285</v>
      </c>
      <c r="M3168" s="141" t="s">
        <v>383</v>
      </c>
      <c r="N3168" s="360" t="s">
        <v>8881</v>
      </c>
      <c r="O3168" s="3" t="s">
        <v>1382</v>
      </c>
      <c r="P3168" s="7" t="s">
        <v>1354</v>
      </c>
      <c r="Q3168" s="3" t="s">
        <v>1195</v>
      </c>
      <c r="R3168" s="154">
        <v>6</v>
      </c>
      <c r="S3168" s="155">
        <v>15000</v>
      </c>
      <c r="T3168" s="83">
        <v>0</v>
      </c>
      <c r="U3168" s="83">
        <f t="shared" si="518"/>
        <v>0</v>
      </c>
      <c r="V3168" s="140" t="s">
        <v>1341</v>
      </c>
      <c r="W3168" s="153" t="s">
        <v>1410</v>
      </c>
      <c r="X3168" s="15" t="s">
        <v>9103</v>
      </c>
    </row>
    <row r="3169" spans="1:24" s="145" customFormat="1" ht="102" customHeight="1">
      <c r="A3169" s="9" t="s">
        <v>9015</v>
      </c>
      <c r="B3169" s="10" t="s">
        <v>97</v>
      </c>
      <c r="C3169" s="138" t="s">
        <v>2654</v>
      </c>
      <c r="D3169" s="138" t="s">
        <v>420</v>
      </c>
      <c r="E3169" s="138" t="s">
        <v>2655</v>
      </c>
      <c r="F3169" s="11"/>
      <c r="G3169" s="140" t="s">
        <v>384</v>
      </c>
      <c r="H3169" s="153">
        <v>0</v>
      </c>
      <c r="I3169" s="138">
        <v>470000000</v>
      </c>
      <c r="J3169" s="21" t="s">
        <v>1330</v>
      </c>
      <c r="K3169" s="33" t="s">
        <v>1391</v>
      </c>
      <c r="L3169" s="138" t="s">
        <v>2285</v>
      </c>
      <c r="M3169" s="141" t="s">
        <v>383</v>
      </c>
      <c r="N3169" s="360" t="s">
        <v>8881</v>
      </c>
      <c r="O3169" s="3" t="s">
        <v>1382</v>
      </c>
      <c r="P3169" s="7" t="s">
        <v>1354</v>
      </c>
      <c r="Q3169" s="3" t="s">
        <v>1195</v>
      </c>
      <c r="R3169" s="154">
        <v>5</v>
      </c>
      <c r="S3169" s="155">
        <v>20000</v>
      </c>
      <c r="T3169" s="83">
        <v>0</v>
      </c>
      <c r="U3169" s="83">
        <f t="shared" ref="U3169:U3182" si="556">T3169*1.12</f>
        <v>0</v>
      </c>
      <c r="V3169" s="140" t="s">
        <v>1341</v>
      </c>
      <c r="W3169" s="148" t="s">
        <v>1410</v>
      </c>
      <c r="X3169" s="15" t="s">
        <v>9103</v>
      </c>
    </row>
    <row r="3170" spans="1:24" s="145" customFormat="1" ht="102" customHeight="1">
      <c r="A3170" s="9" t="s">
        <v>9016</v>
      </c>
      <c r="B3170" s="10" t="s">
        <v>97</v>
      </c>
      <c r="C3170" s="138" t="s">
        <v>2656</v>
      </c>
      <c r="D3170" s="138" t="s">
        <v>2657</v>
      </c>
      <c r="E3170" s="138" t="s">
        <v>2658</v>
      </c>
      <c r="F3170" s="11"/>
      <c r="G3170" s="140" t="s">
        <v>384</v>
      </c>
      <c r="H3170" s="153">
        <v>0</v>
      </c>
      <c r="I3170" s="138">
        <v>470000000</v>
      </c>
      <c r="J3170" s="21" t="s">
        <v>1330</v>
      </c>
      <c r="K3170" s="141" t="s">
        <v>2652</v>
      </c>
      <c r="L3170" s="138" t="s">
        <v>2285</v>
      </c>
      <c r="M3170" s="141" t="s">
        <v>383</v>
      </c>
      <c r="N3170" s="366" t="s">
        <v>2653</v>
      </c>
      <c r="O3170" s="3" t="s">
        <v>1382</v>
      </c>
      <c r="P3170" s="140">
        <v>704</v>
      </c>
      <c r="Q3170" s="154" t="s">
        <v>2659</v>
      </c>
      <c r="R3170" s="154">
        <v>8</v>
      </c>
      <c r="S3170" s="155">
        <v>27500</v>
      </c>
      <c r="T3170" s="83">
        <v>0</v>
      </c>
      <c r="U3170" s="83">
        <f t="shared" si="556"/>
        <v>0</v>
      </c>
      <c r="V3170" s="140" t="s">
        <v>1341</v>
      </c>
      <c r="W3170" s="153" t="s">
        <v>1410</v>
      </c>
      <c r="X3170" s="15" t="s">
        <v>9103</v>
      </c>
    </row>
    <row r="3171" spans="1:24" s="145" customFormat="1" ht="102" customHeight="1">
      <c r="A3171" s="9" t="s">
        <v>9017</v>
      </c>
      <c r="B3171" s="10" t="s">
        <v>97</v>
      </c>
      <c r="C3171" s="138" t="s">
        <v>2660</v>
      </c>
      <c r="D3171" s="138" t="s">
        <v>2661</v>
      </c>
      <c r="E3171" s="138" t="s">
        <v>2662</v>
      </c>
      <c r="F3171" s="11"/>
      <c r="G3171" s="140" t="s">
        <v>384</v>
      </c>
      <c r="H3171" s="153">
        <v>0</v>
      </c>
      <c r="I3171" s="138">
        <v>470000000</v>
      </c>
      <c r="J3171" s="21" t="s">
        <v>1330</v>
      </c>
      <c r="K3171" s="141" t="s">
        <v>2652</v>
      </c>
      <c r="L3171" s="138" t="s">
        <v>2285</v>
      </c>
      <c r="M3171" s="141" t="s">
        <v>383</v>
      </c>
      <c r="N3171" s="366" t="s">
        <v>2653</v>
      </c>
      <c r="O3171" s="3" t="s">
        <v>1382</v>
      </c>
      <c r="P3171" s="7" t="s">
        <v>1354</v>
      </c>
      <c r="Q3171" s="3" t="s">
        <v>1195</v>
      </c>
      <c r="R3171" s="154">
        <v>10</v>
      </c>
      <c r="S3171" s="155">
        <v>12000</v>
      </c>
      <c r="T3171" s="83">
        <v>0</v>
      </c>
      <c r="U3171" s="83">
        <f t="shared" si="556"/>
        <v>0</v>
      </c>
      <c r="V3171" s="140" t="s">
        <v>1341</v>
      </c>
      <c r="W3171" s="148" t="s">
        <v>1410</v>
      </c>
      <c r="X3171" s="15" t="s">
        <v>9103</v>
      </c>
    </row>
    <row r="3172" spans="1:24" s="145" customFormat="1" ht="102" customHeight="1">
      <c r="A3172" s="9" t="s">
        <v>9018</v>
      </c>
      <c r="B3172" s="10" t="s">
        <v>97</v>
      </c>
      <c r="C3172" s="138" t="s">
        <v>2663</v>
      </c>
      <c r="D3172" s="138" t="s">
        <v>2664</v>
      </c>
      <c r="E3172" s="138" t="s">
        <v>2665</v>
      </c>
      <c r="F3172" s="11"/>
      <c r="G3172" s="140" t="s">
        <v>384</v>
      </c>
      <c r="H3172" s="153">
        <v>0</v>
      </c>
      <c r="I3172" s="138">
        <v>470000000</v>
      </c>
      <c r="J3172" s="21" t="s">
        <v>1330</v>
      </c>
      <c r="K3172" s="141" t="s">
        <v>2652</v>
      </c>
      <c r="L3172" s="138" t="s">
        <v>2285</v>
      </c>
      <c r="M3172" s="141" t="s">
        <v>383</v>
      </c>
      <c r="N3172" s="366" t="s">
        <v>2653</v>
      </c>
      <c r="O3172" s="3" t="s">
        <v>1382</v>
      </c>
      <c r="P3172" s="7" t="s">
        <v>1354</v>
      </c>
      <c r="Q3172" s="3" t="s">
        <v>1195</v>
      </c>
      <c r="R3172" s="154">
        <v>13</v>
      </c>
      <c r="S3172" s="155">
        <v>15000</v>
      </c>
      <c r="T3172" s="83">
        <v>0</v>
      </c>
      <c r="U3172" s="83">
        <f t="shared" si="556"/>
        <v>0</v>
      </c>
      <c r="V3172" s="140" t="s">
        <v>1341</v>
      </c>
      <c r="W3172" s="153" t="s">
        <v>1410</v>
      </c>
      <c r="X3172" s="15" t="s">
        <v>9103</v>
      </c>
    </row>
    <row r="3173" spans="1:24" s="145" customFormat="1" ht="114.75">
      <c r="A3173" s="146" t="s">
        <v>9121</v>
      </c>
      <c r="B3173" s="1" t="s">
        <v>1332</v>
      </c>
      <c r="C3173" s="326" t="s">
        <v>9122</v>
      </c>
      <c r="D3173" s="306" t="s">
        <v>9123</v>
      </c>
      <c r="E3173" s="306" t="s">
        <v>9124</v>
      </c>
      <c r="F3173" s="138" t="s">
        <v>9125</v>
      </c>
      <c r="G3173" s="15" t="s">
        <v>384</v>
      </c>
      <c r="H3173" s="289">
        <v>0</v>
      </c>
      <c r="I3173" s="138">
        <v>470000000</v>
      </c>
      <c r="J3173" s="14" t="s">
        <v>1330</v>
      </c>
      <c r="K3173" s="1" t="s">
        <v>1339</v>
      </c>
      <c r="L3173" s="1" t="s">
        <v>8960</v>
      </c>
      <c r="M3173" s="1" t="s">
        <v>383</v>
      </c>
      <c r="N3173" s="362" t="s">
        <v>9352</v>
      </c>
      <c r="O3173" s="1" t="s">
        <v>8962</v>
      </c>
      <c r="P3173" s="1">
        <v>796</v>
      </c>
      <c r="Q3173" s="327" t="s">
        <v>1195</v>
      </c>
      <c r="R3173" s="328">
        <v>1</v>
      </c>
      <c r="S3173" s="329">
        <v>2452892</v>
      </c>
      <c r="T3173" s="316">
        <f t="shared" si="540"/>
        <v>2452892</v>
      </c>
      <c r="U3173" s="291">
        <f t="shared" si="556"/>
        <v>2747239.04</v>
      </c>
      <c r="V3173" s="9" t="s">
        <v>1341</v>
      </c>
      <c r="W3173" s="15" t="s">
        <v>1410</v>
      </c>
      <c r="X3173" s="317"/>
    </row>
    <row r="3174" spans="1:24" s="145" customFormat="1" ht="114.75">
      <c r="A3174" s="146" t="s">
        <v>9126</v>
      </c>
      <c r="B3174" s="1" t="s">
        <v>1332</v>
      </c>
      <c r="C3174" s="326" t="s">
        <v>9127</v>
      </c>
      <c r="D3174" s="306" t="s">
        <v>9128</v>
      </c>
      <c r="E3174" s="306" t="s">
        <v>9129</v>
      </c>
      <c r="F3174" s="138" t="s">
        <v>9130</v>
      </c>
      <c r="G3174" s="15" t="s">
        <v>384</v>
      </c>
      <c r="H3174" s="289">
        <v>0</v>
      </c>
      <c r="I3174" s="138">
        <v>470000000</v>
      </c>
      <c r="J3174" s="14" t="s">
        <v>1330</v>
      </c>
      <c r="K3174" s="1" t="s">
        <v>9131</v>
      </c>
      <c r="L3174" s="1" t="s">
        <v>8960</v>
      </c>
      <c r="M3174" s="1" t="s">
        <v>383</v>
      </c>
      <c r="N3174" s="360" t="s">
        <v>8879</v>
      </c>
      <c r="O3174" s="1" t="s">
        <v>8962</v>
      </c>
      <c r="P3174" s="1">
        <v>796</v>
      </c>
      <c r="Q3174" s="327" t="s">
        <v>1195</v>
      </c>
      <c r="R3174" s="162">
        <v>4</v>
      </c>
      <c r="S3174" s="330">
        <v>147350</v>
      </c>
      <c r="T3174" s="440">
        <v>0</v>
      </c>
      <c r="U3174" s="440">
        <v>0</v>
      </c>
      <c r="V3174" s="9" t="s">
        <v>1341</v>
      </c>
      <c r="W3174" s="15" t="s">
        <v>1410</v>
      </c>
      <c r="X3174" s="317">
        <v>11</v>
      </c>
    </row>
    <row r="3175" spans="1:24" s="145" customFormat="1" ht="114.75">
      <c r="A3175" s="146" t="s">
        <v>10469</v>
      </c>
      <c r="B3175" s="1" t="s">
        <v>1332</v>
      </c>
      <c r="C3175" s="326" t="s">
        <v>9127</v>
      </c>
      <c r="D3175" s="306" t="s">
        <v>9128</v>
      </c>
      <c r="E3175" s="306" t="s">
        <v>9129</v>
      </c>
      <c r="F3175" s="138" t="s">
        <v>9130</v>
      </c>
      <c r="G3175" s="15" t="s">
        <v>384</v>
      </c>
      <c r="H3175" s="289">
        <v>0</v>
      </c>
      <c r="I3175" s="138">
        <v>470000000</v>
      </c>
      <c r="J3175" s="14" t="s">
        <v>1330</v>
      </c>
      <c r="K3175" s="1" t="s">
        <v>10470</v>
      </c>
      <c r="L3175" s="1" t="s">
        <v>8960</v>
      </c>
      <c r="M3175" s="1" t="s">
        <v>383</v>
      </c>
      <c r="N3175" s="360" t="s">
        <v>8879</v>
      </c>
      <c r="O3175" s="1" t="s">
        <v>8962</v>
      </c>
      <c r="P3175" s="1">
        <v>796</v>
      </c>
      <c r="Q3175" s="327" t="s">
        <v>1195</v>
      </c>
      <c r="R3175" s="162">
        <v>4</v>
      </c>
      <c r="S3175" s="330">
        <v>147350</v>
      </c>
      <c r="T3175" s="218">
        <f>R3175*S3175</f>
        <v>589400</v>
      </c>
      <c r="U3175" s="291">
        <f>T3175*1.12</f>
        <v>660128.00000000012</v>
      </c>
      <c r="V3175" s="9" t="s">
        <v>1341</v>
      </c>
      <c r="W3175" s="15" t="s">
        <v>1410</v>
      </c>
      <c r="X3175" s="317"/>
    </row>
    <row r="3176" spans="1:24" s="145" customFormat="1" ht="102">
      <c r="A3176" s="146" t="s">
        <v>9132</v>
      </c>
      <c r="B3176" s="100" t="s">
        <v>97</v>
      </c>
      <c r="C3176" s="7" t="s">
        <v>933</v>
      </c>
      <c r="D3176" s="3" t="s">
        <v>926</v>
      </c>
      <c r="E3176" s="3" t="s">
        <v>932</v>
      </c>
      <c r="F3176" s="3" t="s">
        <v>9133</v>
      </c>
      <c r="G3176" s="3" t="s">
        <v>385</v>
      </c>
      <c r="H3176" s="20">
        <v>1</v>
      </c>
      <c r="I3176" s="114">
        <v>470000000</v>
      </c>
      <c r="J3176" s="21" t="s">
        <v>1330</v>
      </c>
      <c r="K3176" s="1" t="s">
        <v>9131</v>
      </c>
      <c r="L3176" s="138" t="s">
        <v>3428</v>
      </c>
      <c r="M3176" s="141" t="s">
        <v>383</v>
      </c>
      <c r="N3176" s="360" t="s">
        <v>9134</v>
      </c>
      <c r="O3176" s="3" t="s">
        <v>1382</v>
      </c>
      <c r="P3176" s="7" t="s">
        <v>1353</v>
      </c>
      <c r="Q3176" s="3" t="s">
        <v>1344</v>
      </c>
      <c r="R3176" s="24">
        <v>6043</v>
      </c>
      <c r="S3176" s="25">
        <v>1776.0714876699999</v>
      </c>
      <c r="T3176" s="440">
        <v>0</v>
      </c>
      <c r="U3176" s="440">
        <v>0</v>
      </c>
      <c r="V3176" s="9" t="s">
        <v>1341</v>
      </c>
      <c r="W3176" s="153" t="s">
        <v>1410</v>
      </c>
      <c r="X3176" s="9" t="s">
        <v>9385</v>
      </c>
    </row>
    <row r="3177" spans="1:24" s="145" customFormat="1" ht="102">
      <c r="A3177" s="146" t="s">
        <v>11126</v>
      </c>
      <c r="B3177" s="100" t="s">
        <v>97</v>
      </c>
      <c r="C3177" s="7" t="s">
        <v>933</v>
      </c>
      <c r="D3177" s="3" t="s">
        <v>926</v>
      </c>
      <c r="E3177" s="3" t="s">
        <v>932</v>
      </c>
      <c r="F3177" s="3" t="s">
        <v>9133</v>
      </c>
      <c r="G3177" s="3" t="s">
        <v>385</v>
      </c>
      <c r="H3177" s="20">
        <v>1</v>
      </c>
      <c r="I3177" s="114">
        <v>470000000</v>
      </c>
      <c r="J3177" s="21" t="s">
        <v>1330</v>
      </c>
      <c r="K3177" s="1" t="s">
        <v>9131</v>
      </c>
      <c r="L3177" s="138" t="s">
        <v>3428</v>
      </c>
      <c r="M3177" s="141" t="s">
        <v>383</v>
      </c>
      <c r="N3177" s="360" t="s">
        <v>9134</v>
      </c>
      <c r="O3177" s="3" t="s">
        <v>1382</v>
      </c>
      <c r="P3177" s="7" t="s">
        <v>1353</v>
      </c>
      <c r="Q3177" s="3" t="s">
        <v>1344</v>
      </c>
      <c r="R3177" s="24">
        <v>11043</v>
      </c>
      <c r="S3177" s="25">
        <v>1776.0714876699999</v>
      </c>
      <c r="T3177" s="318">
        <f t="shared" ref="T3177" si="557">R3177*S3177</f>
        <v>19613157.438339807</v>
      </c>
      <c r="U3177" s="319">
        <f t="shared" ref="U3177" si="558">T3177*1.12</f>
        <v>21966736.330940586</v>
      </c>
      <c r="V3177" s="9" t="s">
        <v>1341</v>
      </c>
      <c r="W3177" s="153" t="s">
        <v>1410</v>
      </c>
      <c r="X3177" s="9"/>
    </row>
    <row r="3178" spans="1:24" s="145" customFormat="1" ht="102">
      <c r="A3178" s="146" t="s">
        <v>9135</v>
      </c>
      <c r="B3178" s="10" t="s">
        <v>97</v>
      </c>
      <c r="C3178" s="138" t="s">
        <v>9136</v>
      </c>
      <c r="D3178" s="138" t="s">
        <v>9137</v>
      </c>
      <c r="E3178" s="138" t="s">
        <v>9138</v>
      </c>
      <c r="F3178" s="11"/>
      <c r="G3178" s="140" t="s">
        <v>1446</v>
      </c>
      <c r="H3178" s="153">
        <v>0.75</v>
      </c>
      <c r="I3178" s="138">
        <v>470000000</v>
      </c>
      <c r="J3178" s="21" t="s">
        <v>1330</v>
      </c>
      <c r="K3178" s="141" t="s">
        <v>2704</v>
      </c>
      <c r="L3178" s="138" t="s">
        <v>9139</v>
      </c>
      <c r="M3178" s="141" t="s">
        <v>383</v>
      </c>
      <c r="N3178" s="359" t="s">
        <v>1944</v>
      </c>
      <c r="O3178" s="3" t="s">
        <v>1382</v>
      </c>
      <c r="P3178" s="140">
        <v>113</v>
      </c>
      <c r="Q3178" s="3" t="s">
        <v>9140</v>
      </c>
      <c r="R3178" s="154">
        <v>42900</v>
      </c>
      <c r="S3178" s="155">
        <v>580</v>
      </c>
      <c r="T3178" s="320">
        <f t="shared" si="540"/>
        <v>24882000</v>
      </c>
      <c r="U3178" s="318">
        <f t="shared" si="556"/>
        <v>27867840.000000004</v>
      </c>
      <c r="V3178" s="140" t="s">
        <v>2745</v>
      </c>
      <c r="W3178" s="153" t="s">
        <v>1410</v>
      </c>
      <c r="X3178" s="15"/>
    </row>
    <row r="3179" spans="1:24" s="145" customFormat="1" ht="102">
      <c r="A3179" s="146" t="s">
        <v>9141</v>
      </c>
      <c r="B3179" s="10" t="s">
        <v>97</v>
      </c>
      <c r="C3179" s="138" t="s">
        <v>9136</v>
      </c>
      <c r="D3179" s="138" t="s">
        <v>9137</v>
      </c>
      <c r="E3179" s="138" t="s">
        <v>9138</v>
      </c>
      <c r="F3179" s="11" t="s">
        <v>9142</v>
      </c>
      <c r="G3179" s="140" t="s">
        <v>1446</v>
      </c>
      <c r="H3179" s="153">
        <v>0.75</v>
      </c>
      <c r="I3179" s="138">
        <v>470000000</v>
      </c>
      <c r="J3179" s="21" t="s">
        <v>1330</v>
      </c>
      <c r="K3179" s="141" t="s">
        <v>2704</v>
      </c>
      <c r="L3179" s="138" t="s">
        <v>9143</v>
      </c>
      <c r="M3179" s="141" t="s">
        <v>383</v>
      </c>
      <c r="N3179" s="359" t="s">
        <v>1944</v>
      </c>
      <c r="O3179" s="3" t="s">
        <v>1382</v>
      </c>
      <c r="P3179" s="140">
        <v>113</v>
      </c>
      <c r="Q3179" s="3" t="s">
        <v>9140</v>
      </c>
      <c r="R3179" s="154">
        <v>18150</v>
      </c>
      <c r="S3179" s="155">
        <v>537.91</v>
      </c>
      <c r="T3179" s="320">
        <f t="shared" si="540"/>
        <v>9763066.5</v>
      </c>
      <c r="U3179" s="318">
        <f t="shared" si="556"/>
        <v>10934634.48</v>
      </c>
      <c r="V3179" s="140" t="s">
        <v>2745</v>
      </c>
      <c r="W3179" s="15" t="s">
        <v>1410</v>
      </c>
      <c r="X3179" s="15"/>
    </row>
    <row r="3180" spans="1:24" s="145" customFormat="1" ht="102">
      <c r="A3180" s="146" t="s">
        <v>9144</v>
      </c>
      <c r="B3180" s="10" t="s">
        <v>97</v>
      </c>
      <c r="C3180" s="138" t="s">
        <v>9145</v>
      </c>
      <c r="D3180" s="138" t="s">
        <v>9146</v>
      </c>
      <c r="E3180" s="138" t="s">
        <v>9147</v>
      </c>
      <c r="F3180" s="11" t="s">
        <v>9148</v>
      </c>
      <c r="G3180" s="140" t="s">
        <v>1446</v>
      </c>
      <c r="H3180" s="153">
        <v>0.75</v>
      </c>
      <c r="I3180" s="138">
        <v>470000000</v>
      </c>
      <c r="J3180" s="21" t="s">
        <v>1330</v>
      </c>
      <c r="K3180" s="141" t="s">
        <v>2704</v>
      </c>
      <c r="L3180" s="138" t="s">
        <v>9139</v>
      </c>
      <c r="M3180" s="141" t="s">
        <v>383</v>
      </c>
      <c r="N3180" s="359" t="s">
        <v>1944</v>
      </c>
      <c r="O3180" s="3" t="s">
        <v>1382</v>
      </c>
      <c r="P3180" s="140">
        <v>113</v>
      </c>
      <c r="Q3180" s="3" t="s">
        <v>9140</v>
      </c>
      <c r="R3180" s="154">
        <v>17930</v>
      </c>
      <c r="S3180" s="155">
        <v>30.98</v>
      </c>
      <c r="T3180" s="320">
        <f t="shared" si="540"/>
        <v>555471.4</v>
      </c>
      <c r="U3180" s="318">
        <f t="shared" si="556"/>
        <v>622127.96800000011</v>
      </c>
      <c r="V3180" s="140" t="s">
        <v>2745</v>
      </c>
      <c r="W3180" s="15" t="s">
        <v>1410</v>
      </c>
      <c r="X3180" s="15"/>
    </row>
    <row r="3181" spans="1:24" s="145" customFormat="1" ht="102">
      <c r="A3181" s="146" t="s">
        <v>9149</v>
      </c>
      <c r="B3181" s="10" t="s">
        <v>97</v>
      </c>
      <c r="C3181" s="138" t="s">
        <v>9145</v>
      </c>
      <c r="D3181" s="138" t="s">
        <v>9146</v>
      </c>
      <c r="E3181" s="138" t="s">
        <v>9147</v>
      </c>
      <c r="F3181" s="11" t="s">
        <v>9150</v>
      </c>
      <c r="G3181" s="140" t="s">
        <v>1446</v>
      </c>
      <c r="H3181" s="153">
        <v>0.75</v>
      </c>
      <c r="I3181" s="138">
        <v>470000000</v>
      </c>
      <c r="J3181" s="21" t="s">
        <v>1330</v>
      </c>
      <c r="K3181" s="141" t="s">
        <v>2704</v>
      </c>
      <c r="L3181" s="138" t="s">
        <v>9143</v>
      </c>
      <c r="M3181" s="141" t="s">
        <v>383</v>
      </c>
      <c r="N3181" s="359" t="s">
        <v>1944</v>
      </c>
      <c r="O3181" s="3" t="s">
        <v>1382</v>
      </c>
      <c r="P3181" s="140">
        <v>113</v>
      </c>
      <c r="Q3181" s="3" t="s">
        <v>9140</v>
      </c>
      <c r="R3181" s="154">
        <v>6745</v>
      </c>
      <c r="S3181" s="155">
        <v>523.91</v>
      </c>
      <c r="T3181" s="320">
        <f t="shared" si="540"/>
        <v>3533772.9499999997</v>
      </c>
      <c r="U3181" s="318">
        <f t="shared" si="556"/>
        <v>3957825.7039999999</v>
      </c>
      <c r="V3181" s="140" t="s">
        <v>2745</v>
      </c>
      <c r="W3181" s="153" t="s">
        <v>1410</v>
      </c>
      <c r="X3181" s="15"/>
    </row>
    <row r="3182" spans="1:24" s="145" customFormat="1" ht="63.75">
      <c r="A3182" s="146" t="s">
        <v>9151</v>
      </c>
      <c r="B3182" s="10" t="s">
        <v>97</v>
      </c>
      <c r="C3182" s="138" t="s">
        <v>9136</v>
      </c>
      <c r="D3182" s="138" t="s">
        <v>9137</v>
      </c>
      <c r="E3182" s="138" t="s">
        <v>9138</v>
      </c>
      <c r="F3182" s="11"/>
      <c r="G3182" s="140" t="s">
        <v>1446</v>
      </c>
      <c r="H3182" s="153">
        <v>0.8</v>
      </c>
      <c r="I3182" s="138">
        <v>470000000</v>
      </c>
      <c r="J3182" s="21" t="s">
        <v>1330</v>
      </c>
      <c r="K3182" s="141" t="s">
        <v>2704</v>
      </c>
      <c r="L3182" s="138" t="s">
        <v>9152</v>
      </c>
      <c r="M3182" s="141" t="s">
        <v>383</v>
      </c>
      <c r="N3182" s="363" t="s">
        <v>9153</v>
      </c>
      <c r="O3182" s="3" t="s">
        <v>9154</v>
      </c>
      <c r="P3182" s="140">
        <v>113</v>
      </c>
      <c r="Q3182" s="3" t="s">
        <v>9140</v>
      </c>
      <c r="R3182" s="154">
        <v>5844</v>
      </c>
      <c r="S3182" s="155">
        <v>158.38999999999999</v>
      </c>
      <c r="T3182" s="320">
        <f t="shared" si="540"/>
        <v>925631.15999999992</v>
      </c>
      <c r="U3182" s="318">
        <f t="shared" si="556"/>
        <v>1036706.8992</v>
      </c>
      <c r="V3182" s="140" t="s">
        <v>2745</v>
      </c>
      <c r="W3182" s="153" t="s">
        <v>1410</v>
      </c>
      <c r="X3182" s="15"/>
    </row>
    <row r="3183" spans="1:24" s="145" customFormat="1" ht="76.5">
      <c r="A3183" s="146" t="s">
        <v>9155</v>
      </c>
      <c r="B3183" s="14" t="s">
        <v>97</v>
      </c>
      <c r="C3183" s="253" t="s">
        <v>9156</v>
      </c>
      <c r="D3183" s="253" t="s">
        <v>9157</v>
      </c>
      <c r="E3183" s="307" t="s">
        <v>9157</v>
      </c>
      <c r="F3183" s="9"/>
      <c r="G3183" s="9" t="s">
        <v>385</v>
      </c>
      <c r="H3183" s="20">
        <v>0</v>
      </c>
      <c r="I3183" s="138">
        <v>470000000</v>
      </c>
      <c r="J3183" s="21" t="s">
        <v>1330</v>
      </c>
      <c r="K3183" s="141" t="s">
        <v>9158</v>
      </c>
      <c r="L3183" s="138" t="s">
        <v>3428</v>
      </c>
      <c r="M3183" s="141" t="s">
        <v>383</v>
      </c>
      <c r="N3183" s="360" t="s">
        <v>8876</v>
      </c>
      <c r="O3183" s="26" t="s">
        <v>2788</v>
      </c>
      <c r="P3183" s="1">
        <v>796</v>
      </c>
      <c r="Q3183" s="236" t="s">
        <v>1195</v>
      </c>
      <c r="R3183" s="331">
        <v>956</v>
      </c>
      <c r="S3183" s="332">
        <v>320</v>
      </c>
      <c r="T3183" s="321">
        <v>305920</v>
      </c>
      <c r="U3183" s="322">
        <f>T3183*1.12</f>
        <v>342630.40000000002</v>
      </c>
      <c r="V3183" s="9" t="s">
        <v>1341</v>
      </c>
      <c r="W3183" s="153" t="s">
        <v>1410</v>
      </c>
      <c r="X3183" s="317"/>
    </row>
    <row r="3184" spans="1:24" s="145" customFormat="1" ht="76.5">
      <c r="A3184" s="146" t="s">
        <v>9159</v>
      </c>
      <c r="B3184" s="14" t="s">
        <v>97</v>
      </c>
      <c r="C3184" s="253" t="s">
        <v>9160</v>
      </c>
      <c r="D3184" s="253" t="s">
        <v>9161</v>
      </c>
      <c r="E3184" s="253" t="s">
        <v>9162</v>
      </c>
      <c r="F3184" s="307" t="s">
        <v>9163</v>
      </c>
      <c r="G3184" s="9" t="s">
        <v>385</v>
      </c>
      <c r="H3184" s="20">
        <v>0</v>
      </c>
      <c r="I3184" s="138">
        <v>470000000</v>
      </c>
      <c r="J3184" s="21" t="s">
        <v>1330</v>
      </c>
      <c r="K3184" s="141" t="s">
        <v>9158</v>
      </c>
      <c r="L3184" s="138" t="s">
        <v>3428</v>
      </c>
      <c r="M3184" s="141" t="s">
        <v>383</v>
      </c>
      <c r="N3184" s="360" t="s">
        <v>8876</v>
      </c>
      <c r="O3184" s="26" t="s">
        <v>2788</v>
      </c>
      <c r="P3184" s="1">
        <v>796</v>
      </c>
      <c r="Q3184" s="236" t="s">
        <v>1195</v>
      </c>
      <c r="R3184" s="331">
        <v>600</v>
      </c>
      <c r="S3184" s="332">
        <v>150</v>
      </c>
      <c r="T3184" s="321">
        <v>90000</v>
      </c>
      <c r="U3184" s="322">
        <f t="shared" ref="U3184:U3238" si="559">T3184*1.12</f>
        <v>100800.00000000001</v>
      </c>
      <c r="V3184" s="9" t="s">
        <v>1341</v>
      </c>
      <c r="W3184" s="15" t="s">
        <v>1410</v>
      </c>
      <c r="X3184" s="317"/>
    </row>
    <row r="3185" spans="1:24" s="145" customFormat="1" ht="76.5">
      <c r="A3185" s="146" t="s">
        <v>9164</v>
      </c>
      <c r="B3185" s="14" t="s">
        <v>97</v>
      </c>
      <c r="C3185" s="253" t="s">
        <v>9165</v>
      </c>
      <c r="D3185" s="253" t="s">
        <v>9166</v>
      </c>
      <c r="E3185" s="253" t="s">
        <v>9167</v>
      </c>
      <c r="F3185" s="307" t="s">
        <v>9168</v>
      </c>
      <c r="G3185" s="9" t="s">
        <v>385</v>
      </c>
      <c r="H3185" s="20">
        <v>0</v>
      </c>
      <c r="I3185" s="138">
        <v>470000000</v>
      </c>
      <c r="J3185" s="21" t="s">
        <v>1330</v>
      </c>
      <c r="K3185" s="141" t="s">
        <v>9158</v>
      </c>
      <c r="L3185" s="138" t="s">
        <v>3428</v>
      </c>
      <c r="M3185" s="141" t="s">
        <v>383</v>
      </c>
      <c r="N3185" s="360" t="s">
        <v>8876</v>
      </c>
      <c r="O3185" s="26" t="s">
        <v>2788</v>
      </c>
      <c r="P3185" s="1">
        <v>796</v>
      </c>
      <c r="Q3185" s="236" t="s">
        <v>1195</v>
      </c>
      <c r="R3185" s="331">
        <v>480</v>
      </c>
      <c r="S3185" s="332">
        <v>220</v>
      </c>
      <c r="T3185" s="321">
        <v>105600</v>
      </c>
      <c r="U3185" s="322">
        <f t="shared" si="559"/>
        <v>118272.00000000001</v>
      </c>
      <c r="V3185" s="9" t="s">
        <v>1341</v>
      </c>
      <c r="W3185" s="15" t="s">
        <v>1410</v>
      </c>
      <c r="X3185" s="317"/>
    </row>
    <row r="3186" spans="1:24" s="145" customFormat="1" ht="76.5">
      <c r="A3186" s="146" t="s">
        <v>9169</v>
      </c>
      <c r="B3186" s="14" t="s">
        <v>97</v>
      </c>
      <c r="C3186" s="253" t="s">
        <v>9165</v>
      </c>
      <c r="D3186" s="253" t="s">
        <v>9166</v>
      </c>
      <c r="E3186" s="253" t="s">
        <v>9167</v>
      </c>
      <c r="F3186" s="307" t="s">
        <v>9170</v>
      </c>
      <c r="G3186" s="9" t="s">
        <v>385</v>
      </c>
      <c r="H3186" s="20">
        <v>0</v>
      </c>
      <c r="I3186" s="138">
        <v>470000000</v>
      </c>
      <c r="J3186" s="21" t="s">
        <v>1330</v>
      </c>
      <c r="K3186" s="141" t="s">
        <v>9158</v>
      </c>
      <c r="L3186" s="138" t="s">
        <v>3428</v>
      </c>
      <c r="M3186" s="141" t="s">
        <v>383</v>
      </c>
      <c r="N3186" s="360" t="s">
        <v>8876</v>
      </c>
      <c r="O3186" s="26" t="s">
        <v>2788</v>
      </c>
      <c r="P3186" s="1">
        <v>796</v>
      </c>
      <c r="Q3186" s="236" t="s">
        <v>1195</v>
      </c>
      <c r="R3186" s="331">
        <v>460</v>
      </c>
      <c r="S3186" s="332">
        <v>250</v>
      </c>
      <c r="T3186" s="321">
        <v>115000</v>
      </c>
      <c r="U3186" s="322">
        <f t="shared" si="559"/>
        <v>128800.00000000001</v>
      </c>
      <c r="V3186" s="9" t="s">
        <v>1341</v>
      </c>
      <c r="W3186" s="153" t="s">
        <v>1410</v>
      </c>
      <c r="X3186" s="317"/>
    </row>
    <row r="3187" spans="1:24" s="145" customFormat="1" ht="76.5">
      <c r="A3187" s="146" t="s">
        <v>9171</v>
      </c>
      <c r="B3187" s="14" t="s">
        <v>97</v>
      </c>
      <c r="C3187" s="253" t="s">
        <v>9165</v>
      </c>
      <c r="D3187" s="253" t="s">
        <v>9166</v>
      </c>
      <c r="E3187" s="253" t="s">
        <v>9167</v>
      </c>
      <c r="F3187" s="307" t="s">
        <v>9172</v>
      </c>
      <c r="G3187" s="9" t="s">
        <v>385</v>
      </c>
      <c r="H3187" s="20">
        <v>0</v>
      </c>
      <c r="I3187" s="138">
        <v>470000000</v>
      </c>
      <c r="J3187" s="21" t="s">
        <v>1330</v>
      </c>
      <c r="K3187" s="141" t="s">
        <v>9158</v>
      </c>
      <c r="L3187" s="138" t="s">
        <v>3428</v>
      </c>
      <c r="M3187" s="141" t="s">
        <v>383</v>
      </c>
      <c r="N3187" s="360" t="s">
        <v>8876</v>
      </c>
      <c r="O3187" s="26" t="s">
        <v>2788</v>
      </c>
      <c r="P3187" s="1">
        <v>796</v>
      </c>
      <c r="Q3187" s="236" t="s">
        <v>1195</v>
      </c>
      <c r="R3187" s="331">
        <v>490</v>
      </c>
      <c r="S3187" s="332">
        <v>280</v>
      </c>
      <c r="T3187" s="321">
        <v>137200</v>
      </c>
      <c r="U3187" s="322">
        <f t="shared" si="559"/>
        <v>153664.00000000003</v>
      </c>
      <c r="V3187" s="9" t="s">
        <v>1341</v>
      </c>
      <c r="W3187" s="153" t="s">
        <v>1410</v>
      </c>
      <c r="X3187" s="317"/>
    </row>
    <row r="3188" spans="1:24" s="145" customFormat="1" ht="76.5">
      <c r="A3188" s="146" t="s">
        <v>9173</v>
      </c>
      <c r="B3188" s="14" t="s">
        <v>97</v>
      </c>
      <c r="C3188" s="253" t="s">
        <v>9174</v>
      </c>
      <c r="D3188" s="253" t="s">
        <v>9166</v>
      </c>
      <c r="E3188" s="308" t="s">
        <v>9175</v>
      </c>
      <c r="F3188" s="307" t="s">
        <v>9176</v>
      </c>
      <c r="G3188" s="9" t="s">
        <v>385</v>
      </c>
      <c r="H3188" s="20">
        <v>0</v>
      </c>
      <c r="I3188" s="138">
        <v>470000000</v>
      </c>
      <c r="J3188" s="21" t="s">
        <v>1330</v>
      </c>
      <c r="K3188" s="141" t="s">
        <v>9158</v>
      </c>
      <c r="L3188" s="138" t="s">
        <v>3428</v>
      </c>
      <c r="M3188" s="141" t="s">
        <v>383</v>
      </c>
      <c r="N3188" s="360" t="s">
        <v>8876</v>
      </c>
      <c r="O3188" s="26" t="s">
        <v>2788</v>
      </c>
      <c r="P3188" s="1">
        <v>796</v>
      </c>
      <c r="Q3188" s="236" t="s">
        <v>1195</v>
      </c>
      <c r="R3188" s="331">
        <v>100</v>
      </c>
      <c r="S3188" s="332">
        <v>190</v>
      </c>
      <c r="T3188" s="321">
        <v>19000</v>
      </c>
      <c r="U3188" s="322">
        <f t="shared" si="559"/>
        <v>21280.000000000004</v>
      </c>
      <c r="V3188" s="9" t="s">
        <v>1341</v>
      </c>
      <c r="W3188" s="15" t="s">
        <v>1410</v>
      </c>
      <c r="X3188" s="317"/>
    </row>
    <row r="3189" spans="1:24" s="145" customFormat="1" ht="76.5">
      <c r="A3189" s="146" t="s">
        <v>9177</v>
      </c>
      <c r="B3189" s="14" t="s">
        <v>97</v>
      </c>
      <c r="C3189" s="27" t="s">
        <v>9178</v>
      </c>
      <c r="D3189" s="309" t="s">
        <v>9179</v>
      </c>
      <c r="E3189" s="310" t="s">
        <v>9180</v>
      </c>
      <c r="F3189" s="307" t="s">
        <v>9181</v>
      </c>
      <c r="G3189" s="9" t="s">
        <v>385</v>
      </c>
      <c r="H3189" s="20">
        <v>0</v>
      </c>
      <c r="I3189" s="138">
        <v>470000000</v>
      </c>
      <c r="J3189" s="21" t="s">
        <v>1330</v>
      </c>
      <c r="K3189" s="141" t="s">
        <v>9158</v>
      </c>
      <c r="L3189" s="138" t="s">
        <v>3428</v>
      </c>
      <c r="M3189" s="141" t="s">
        <v>383</v>
      </c>
      <c r="N3189" s="360" t="s">
        <v>8876</v>
      </c>
      <c r="O3189" s="26" t="s">
        <v>2788</v>
      </c>
      <c r="P3189" s="1">
        <v>796</v>
      </c>
      <c r="Q3189" s="236" t="s">
        <v>1195</v>
      </c>
      <c r="R3189" s="331">
        <v>50</v>
      </c>
      <c r="S3189" s="332">
        <v>220</v>
      </c>
      <c r="T3189" s="321">
        <v>11000</v>
      </c>
      <c r="U3189" s="322">
        <f t="shared" si="559"/>
        <v>12320.000000000002</v>
      </c>
      <c r="V3189" s="9" t="s">
        <v>1341</v>
      </c>
      <c r="W3189" s="15" t="s">
        <v>1410</v>
      </c>
      <c r="X3189" s="9"/>
    </row>
    <row r="3190" spans="1:24" s="145" customFormat="1" ht="76.5">
      <c r="A3190" s="146" t="s">
        <v>9182</v>
      </c>
      <c r="B3190" s="14" t="s">
        <v>97</v>
      </c>
      <c r="C3190" s="27" t="s">
        <v>9183</v>
      </c>
      <c r="D3190" s="309" t="s">
        <v>9179</v>
      </c>
      <c r="E3190" s="310" t="s">
        <v>9184</v>
      </c>
      <c r="F3190" s="307" t="s">
        <v>9185</v>
      </c>
      <c r="G3190" s="9" t="s">
        <v>385</v>
      </c>
      <c r="H3190" s="20">
        <v>0</v>
      </c>
      <c r="I3190" s="138">
        <v>470000000</v>
      </c>
      <c r="J3190" s="21" t="s">
        <v>1330</v>
      </c>
      <c r="K3190" s="141" t="s">
        <v>9158</v>
      </c>
      <c r="L3190" s="138" t="s">
        <v>3428</v>
      </c>
      <c r="M3190" s="141" t="s">
        <v>383</v>
      </c>
      <c r="N3190" s="360" t="s">
        <v>8876</v>
      </c>
      <c r="O3190" s="26" t="s">
        <v>2788</v>
      </c>
      <c r="P3190" s="1">
        <v>796</v>
      </c>
      <c r="Q3190" s="236" t="s">
        <v>1195</v>
      </c>
      <c r="R3190" s="331">
        <v>60</v>
      </c>
      <c r="S3190" s="332">
        <v>330</v>
      </c>
      <c r="T3190" s="321">
        <v>19800</v>
      </c>
      <c r="U3190" s="322">
        <f t="shared" si="559"/>
        <v>22176.000000000004</v>
      </c>
      <c r="V3190" s="9" t="s">
        <v>1341</v>
      </c>
      <c r="W3190" s="153" t="s">
        <v>1410</v>
      </c>
      <c r="X3190" s="317"/>
    </row>
    <row r="3191" spans="1:24" s="145" customFormat="1" ht="76.5">
      <c r="A3191" s="146" t="s">
        <v>9186</v>
      </c>
      <c r="B3191" s="14" t="s">
        <v>97</v>
      </c>
      <c r="C3191" s="27" t="s">
        <v>9187</v>
      </c>
      <c r="D3191" s="309" t="s">
        <v>9179</v>
      </c>
      <c r="E3191" s="310" t="s">
        <v>9188</v>
      </c>
      <c r="F3191" s="307" t="s">
        <v>9189</v>
      </c>
      <c r="G3191" s="9" t="s">
        <v>385</v>
      </c>
      <c r="H3191" s="20">
        <v>0</v>
      </c>
      <c r="I3191" s="138">
        <v>470000000</v>
      </c>
      <c r="J3191" s="21" t="s">
        <v>1330</v>
      </c>
      <c r="K3191" s="141" t="s">
        <v>9158</v>
      </c>
      <c r="L3191" s="138" t="s">
        <v>3428</v>
      </c>
      <c r="M3191" s="141" t="s">
        <v>383</v>
      </c>
      <c r="N3191" s="360" t="s">
        <v>8876</v>
      </c>
      <c r="O3191" s="26" t="s">
        <v>2788</v>
      </c>
      <c r="P3191" s="1">
        <v>796</v>
      </c>
      <c r="Q3191" s="236" t="s">
        <v>1195</v>
      </c>
      <c r="R3191" s="331">
        <v>40</v>
      </c>
      <c r="S3191" s="332">
        <v>345</v>
      </c>
      <c r="T3191" s="321">
        <v>13800</v>
      </c>
      <c r="U3191" s="322">
        <f t="shared" si="559"/>
        <v>15456.000000000002</v>
      </c>
      <c r="V3191" s="9" t="s">
        <v>1341</v>
      </c>
      <c r="W3191" s="153" t="s">
        <v>1410</v>
      </c>
      <c r="X3191" s="317"/>
    </row>
    <row r="3192" spans="1:24" s="145" customFormat="1" ht="76.5">
      <c r="A3192" s="146" t="s">
        <v>9190</v>
      </c>
      <c r="B3192" s="14" t="s">
        <v>97</v>
      </c>
      <c r="C3192" s="27" t="s">
        <v>9191</v>
      </c>
      <c r="D3192" s="309" t="s">
        <v>9179</v>
      </c>
      <c r="E3192" s="310" t="s">
        <v>9192</v>
      </c>
      <c r="F3192" s="307" t="s">
        <v>9193</v>
      </c>
      <c r="G3192" s="9" t="s">
        <v>385</v>
      </c>
      <c r="H3192" s="20">
        <v>0</v>
      </c>
      <c r="I3192" s="138">
        <v>470000000</v>
      </c>
      <c r="J3192" s="21" t="s">
        <v>1330</v>
      </c>
      <c r="K3192" s="141" t="s">
        <v>9158</v>
      </c>
      <c r="L3192" s="138" t="s">
        <v>3428</v>
      </c>
      <c r="M3192" s="141" t="s">
        <v>383</v>
      </c>
      <c r="N3192" s="360" t="s">
        <v>8876</v>
      </c>
      <c r="O3192" s="26" t="s">
        <v>2788</v>
      </c>
      <c r="P3192" s="1">
        <v>796</v>
      </c>
      <c r="Q3192" s="236" t="s">
        <v>1195</v>
      </c>
      <c r="R3192" s="331">
        <v>20</v>
      </c>
      <c r="S3192" s="332">
        <v>350</v>
      </c>
      <c r="T3192" s="321">
        <v>7000</v>
      </c>
      <c r="U3192" s="322">
        <f t="shared" si="559"/>
        <v>7840.0000000000009</v>
      </c>
      <c r="V3192" s="9" t="s">
        <v>1341</v>
      </c>
      <c r="W3192" s="15" t="s">
        <v>1410</v>
      </c>
      <c r="X3192" s="317"/>
    </row>
    <row r="3193" spans="1:24" s="145" customFormat="1" ht="76.5">
      <c r="A3193" s="146" t="s">
        <v>9194</v>
      </c>
      <c r="B3193" s="14" t="s">
        <v>97</v>
      </c>
      <c r="C3193" s="27" t="s">
        <v>9178</v>
      </c>
      <c r="D3193" s="309" t="s">
        <v>9179</v>
      </c>
      <c r="E3193" s="310" t="s">
        <v>9180</v>
      </c>
      <c r="F3193" s="9"/>
      <c r="G3193" s="9" t="s">
        <v>385</v>
      </c>
      <c r="H3193" s="20">
        <v>0</v>
      </c>
      <c r="I3193" s="138">
        <v>470000000</v>
      </c>
      <c r="J3193" s="21" t="s">
        <v>1330</v>
      </c>
      <c r="K3193" s="141" t="s">
        <v>9158</v>
      </c>
      <c r="L3193" s="138" t="s">
        <v>3428</v>
      </c>
      <c r="M3193" s="141" t="s">
        <v>383</v>
      </c>
      <c r="N3193" s="360" t="s">
        <v>8876</v>
      </c>
      <c r="O3193" s="26" t="s">
        <v>2788</v>
      </c>
      <c r="P3193" s="1">
        <v>796</v>
      </c>
      <c r="Q3193" s="236" t="s">
        <v>1195</v>
      </c>
      <c r="R3193" s="331">
        <v>40</v>
      </c>
      <c r="S3193" s="332">
        <v>190</v>
      </c>
      <c r="T3193" s="321">
        <v>7600</v>
      </c>
      <c r="U3193" s="322">
        <f t="shared" si="559"/>
        <v>8512</v>
      </c>
      <c r="V3193" s="9" t="s">
        <v>1341</v>
      </c>
      <c r="W3193" s="15" t="s">
        <v>1410</v>
      </c>
      <c r="X3193" s="317"/>
    </row>
    <row r="3194" spans="1:24" s="145" customFormat="1" ht="76.5">
      <c r="A3194" s="146" t="s">
        <v>9195</v>
      </c>
      <c r="B3194" s="14" t="s">
        <v>97</v>
      </c>
      <c r="C3194" s="251" t="s">
        <v>9196</v>
      </c>
      <c r="D3194" s="251" t="s">
        <v>9197</v>
      </c>
      <c r="E3194" s="251" t="s">
        <v>9198</v>
      </c>
      <c r="F3194" s="307" t="s">
        <v>9199</v>
      </c>
      <c r="G3194" s="9" t="s">
        <v>385</v>
      </c>
      <c r="H3194" s="20">
        <v>0</v>
      </c>
      <c r="I3194" s="138">
        <v>470000000</v>
      </c>
      <c r="J3194" s="21" t="s">
        <v>1330</v>
      </c>
      <c r="K3194" s="141" t="s">
        <v>9158</v>
      </c>
      <c r="L3194" s="138" t="s">
        <v>3428</v>
      </c>
      <c r="M3194" s="141" t="s">
        <v>383</v>
      </c>
      <c r="N3194" s="360" t="s">
        <v>8876</v>
      </c>
      <c r="O3194" s="26" t="s">
        <v>2788</v>
      </c>
      <c r="P3194" s="1">
        <v>796</v>
      </c>
      <c r="Q3194" s="236" t="s">
        <v>1195</v>
      </c>
      <c r="R3194" s="331">
        <v>1000</v>
      </c>
      <c r="S3194" s="332">
        <v>220</v>
      </c>
      <c r="T3194" s="321">
        <v>220000</v>
      </c>
      <c r="U3194" s="322">
        <f t="shared" si="559"/>
        <v>246400.00000000003</v>
      </c>
      <c r="V3194" s="9" t="s">
        <v>1341</v>
      </c>
      <c r="W3194" s="153" t="s">
        <v>1410</v>
      </c>
      <c r="X3194" s="9"/>
    </row>
    <row r="3195" spans="1:24" s="145" customFormat="1" ht="76.5">
      <c r="A3195" s="146" t="s">
        <v>9200</v>
      </c>
      <c r="B3195" s="14" t="s">
        <v>97</v>
      </c>
      <c r="C3195" s="251" t="s">
        <v>9201</v>
      </c>
      <c r="D3195" s="251" t="s">
        <v>9197</v>
      </c>
      <c r="E3195" s="251" t="s">
        <v>9202</v>
      </c>
      <c r="F3195" s="311" t="s">
        <v>9203</v>
      </c>
      <c r="G3195" s="9" t="s">
        <v>385</v>
      </c>
      <c r="H3195" s="20">
        <v>0</v>
      </c>
      <c r="I3195" s="138">
        <v>470000000</v>
      </c>
      <c r="J3195" s="21" t="s">
        <v>1330</v>
      </c>
      <c r="K3195" s="141" t="s">
        <v>9158</v>
      </c>
      <c r="L3195" s="138" t="s">
        <v>3428</v>
      </c>
      <c r="M3195" s="141" t="s">
        <v>383</v>
      </c>
      <c r="N3195" s="360" t="s">
        <v>8876</v>
      </c>
      <c r="O3195" s="26" t="s">
        <v>2788</v>
      </c>
      <c r="P3195" s="1">
        <v>796</v>
      </c>
      <c r="Q3195" s="236" t="s">
        <v>1195</v>
      </c>
      <c r="R3195" s="331">
        <v>1000</v>
      </c>
      <c r="S3195" s="332">
        <v>220</v>
      </c>
      <c r="T3195" s="321">
        <v>220000</v>
      </c>
      <c r="U3195" s="322">
        <f t="shared" si="559"/>
        <v>246400.00000000003</v>
      </c>
      <c r="V3195" s="9" t="s">
        <v>1341</v>
      </c>
      <c r="W3195" s="153" t="s">
        <v>1410</v>
      </c>
      <c r="X3195" s="9"/>
    </row>
    <row r="3196" spans="1:24" s="145" customFormat="1" ht="76.5">
      <c r="A3196" s="146" t="s">
        <v>9204</v>
      </c>
      <c r="B3196" s="14" t="s">
        <v>97</v>
      </c>
      <c r="C3196" s="251" t="s">
        <v>9196</v>
      </c>
      <c r="D3196" s="9" t="s">
        <v>9205</v>
      </c>
      <c r="E3196" s="9" t="s">
        <v>9206</v>
      </c>
      <c r="F3196" s="307" t="s">
        <v>9207</v>
      </c>
      <c r="G3196" s="9" t="s">
        <v>385</v>
      </c>
      <c r="H3196" s="20">
        <v>0</v>
      </c>
      <c r="I3196" s="138">
        <v>470000000</v>
      </c>
      <c r="J3196" s="21" t="s">
        <v>1330</v>
      </c>
      <c r="K3196" s="141" t="s">
        <v>9158</v>
      </c>
      <c r="L3196" s="138" t="s">
        <v>3428</v>
      </c>
      <c r="M3196" s="141" t="s">
        <v>383</v>
      </c>
      <c r="N3196" s="360" t="s">
        <v>8876</v>
      </c>
      <c r="O3196" s="26" t="s">
        <v>2788</v>
      </c>
      <c r="P3196" s="1">
        <v>796</v>
      </c>
      <c r="Q3196" s="236" t="s">
        <v>1195</v>
      </c>
      <c r="R3196" s="331">
        <v>2000</v>
      </c>
      <c r="S3196" s="332">
        <v>180</v>
      </c>
      <c r="T3196" s="321">
        <v>360000</v>
      </c>
      <c r="U3196" s="322">
        <f t="shared" si="559"/>
        <v>403200.00000000006</v>
      </c>
      <c r="V3196" s="9" t="s">
        <v>1341</v>
      </c>
      <c r="W3196" s="15" t="s">
        <v>1410</v>
      </c>
      <c r="X3196" s="153"/>
    </row>
    <row r="3197" spans="1:24" s="145" customFormat="1" ht="76.5">
      <c r="A3197" s="146" t="s">
        <v>9208</v>
      </c>
      <c r="B3197" s="14" t="s">
        <v>97</v>
      </c>
      <c r="C3197" s="251" t="s">
        <v>9209</v>
      </c>
      <c r="D3197" s="251" t="s">
        <v>9210</v>
      </c>
      <c r="E3197" s="312" t="s">
        <v>9211</v>
      </c>
      <c r="F3197" s="307" t="s">
        <v>9212</v>
      </c>
      <c r="G3197" s="9" t="s">
        <v>385</v>
      </c>
      <c r="H3197" s="20">
        <v>0</v>
      </c>
      <c r="I3197" s="138">
        <v>470000000</v>
      </c>
      <c r="J3197" s="21" t="s">
        <v>1330</v>
      </c>
      <c r="K3197" s="141" t="s">
        <v>9158</v>
      </c>
      <c r="L3197" s="138" t="s">
        <v>3428</v>
      </c>
      <c r="M3197" s="141" t="s">
        <v>383</v>
      </c>
      <c r="N3197" s="360" t="s">
        <v>8876</v>
      </c>
      <c r="O3197" s="26" t="s">
        <v>2788</v>
      </c>
      <c r="P3197" s="1">
        <v>796</v>
      </c>
      <c r="Q3197" s="236" t="s">
        <v>1195</v>
      </c>
      <c r="R3197" s="331">
        <v>100</v>
      </c>
      <c r="S3197" s="332">
        <v>800</v>
      </c>
      <c r="T3197" s="321">
        <v>80000</v>
      </c>
      <c r="U3197" s="322">
        <f t="shared" si="559"/>
        <v>89600.000000000015</v>
      </c>
      <c r="V3197" s="9" t="s">
        <v>1341</v>
      </c>
      <c r="W3197" s="15" t="s">
        <v>1410</v>
      </c>
      <c r="X3197" s="317"/>
    </row>
    <row r="3198" spans="1:24" s="145" customFormat="1" ht="76.5">
      <c r="A3198" s="146" t="s">
        <v>9213</v>
      </c>
      <c r="B3198" s="14" t="s">
        <v>97</v>
      </c>
      <c r="C3198" s="251" t="s">
        <v>9214</v>
      </c>
      <c r="D3198" s="313" t="s">
        <v>9215</v>
      </c>
      <c r="E3198" s="251" t="s">
        <v>9216</v>
      </c>
      <c r="F3198" s="307" t="s">
        <v>9217</v>
      </c>
      <c r="G3198" s="9" t="s">
        <v>385</v>
      </c>
      <c r="H3198" s="20">
        <v>0</v>
      </c>
      <c r="I3198" s="138">
        <v>470000000</v>
      </c>
      <c r="J3198" s="21" t="s">
        <v>1330</v>
      </c>
      <c r="K3198" s="141" t="s">
        <v>9158</v>
      </c>
      <c r="L3198" s="138" t="s">
        <v>3428</v>
      </c>
      <c r="M3198" s="141" t="s">
        <v>383</v>
      </c>
      <c r="N3198" s="360" t="s">
        <v>8876</v>
      </c>
      <c r="O3198" s="26" t="s">
        <v>2788</v>
      </c>
      <c r="P3198" s="1">
        <v>796</v>
      </c>
      <c r="Q3198" s="236" t="s">
        <v>1195</v>
      </c>
      <c r="R3198" s="331">
        <v>50</v>
      </c>
      <c r="S3198" s="332">
        <v>950</v>
      </c>
      <c r="T3198" s="321">
        <v>47500</v>
      </c>
      <c r="U3198" s="322">
        <f t="shared" si="559"/>
        <v>53200.000000000007</v>
      </c>
      <c r="V3198" s="9" t="s">
        <v>1341</v>
      </c>
      <c r="W3198" s="153" t="s">
        <v>1410</v>
      </c>
      <c r="X3198" s="317"/>
    </row>
    <row r="3199" spans="1:24" s="145" customFormat="1" ht="76.5">
      <c r="A3199" s="146" t="s">
        <v>9218</v>
      </c>
      <c r="B3199" s="14" t="s">
        <v>97</v>
      </c>
      <c r="C3199" s="251" t="s">
        <v>9219</v>
      </c>
      <c r="D3199" s="251" t="s">
        <v>9220</v>
      </c>
      <c r="E3199" s="307" t="s">
        <v>9221</v>
      </c>
      <c r="F3199" s="9"/>
      <c r="G3199" s="9" t="s">
        <v>385</v>
      </c>
      <c r="H3199" s="20">
        <v>0</v>
      </c>
      <c r="I3199" s="138">
        <v>470000000</v>
      </c>
      <c r="J3199" s="21" t="s">
        <v>1330</v>
      </c>
      <c r="K3199" s="141" t="s">
        <v>9158</v>
      </c>
      <c r="L3199" s="138" t="s">
        <v>3428</v>
      </c>
      <c r="M3199" s="141" t="s">
        <v>383</v>
      </c>
      <c r="N3199" s="360" t="s">
        <v>8876</v>
      </c>
      <c r="O3199" s="26" t="s">
        <v>2788</v>
      </c>
      <c r="P3199" s="1">
        <v>796</v>
      </c>
      <c r="Q3199" s="236" t="s">
        <v>1195</v>
      </c>
      <c r="R3199" s="331">
        <v>60</v>
      </c>
      <c r="S3199" s="332">
        <v>590</v>
      </c>
      <c r="T3199" s="321">
        <v>35400</v>
      </c>
      <c r="U3199" s="322">
        <f t="shared" si="559"/>
        <v>39648.000000000007</v>
      </c>
      <c r="V3199" s="9" t="s">
        <v>1341</v>
      </c>
      <c r="W3199" s="153" t="s">
        <v>1410</v>
      </c>
      <c r="X3199" s="317"/>
    </row>
    <row r="3200" spans="1:24" s="145" customFormat="1" ht="76.5">
      <c r="A3200" s="146" t="s">
        <v>9222</v>
      </c>
      <c r="B3200" s="14" t="s">
        <v>97</v>
      </c>
      <c r="C3200" s="251" t="s">
        <v>3884</v>
      </c>
      <c r="D3200" s="251" t="s">
        <v>9220</v>
      </c>
      <c r="E3200" s="307" t="s">
        <v>9223</v>
      </c>
      <c r="F3200" s="9"/>
      <c r="G3200" s="9" t="s">
        <v>385</v>
      </c>
      <c r="H3200" s="20">
        <v>0</v>
      </c>
      <c r="I3200" s="138">
        <v>470000000</v>
      </c>
      <c r="J3200" s="21" t="s">
        <v>1330</v>
      </c>
      <c r="K3200" s="141" t="s">
        <v>9158</v>
      </c>
      <c r="L3200" s="138" t="s">
        <v>3428</v>
      </c>
      <c r="M3200" s="141" t="s">
        <v>383</v>
      </c>
      <c r="N3200" s="360" t="s">
        <v>8876</v>
      </c>
      <c r="O3200" s="26" t="s">
        <v>2788</v>
      </c>
      <c r="P3200" s="1">
        <v>796</v>
      </c>
      <c r="Q3200" s="236" t="s">
        <v>1195</v>
      </c>
      <c r="R3200" s="331">
        <v>80</v>
      </c>
      <c r="S3200" s="332">
        <v>610</v>
      </c>
      <c r="T3200" s="321">
        <v>48800</v>
      </c>
      <c r="U3200" s="322">
        <f t="shared" si="559"/>
        <v>54656.000000000007</v>
      </c>
      <c r="V3200" s="9" t="s">
        <v>1341</v>
      </c>
      <c r="W3200" s="15" t="s">
        <v>1410</v>
      </c>
      <c r="X3200" s="317"/>
    </row>
    <row r="3201" spans="1:24" s="145" customFormat="1" ht="76.5">
      <c r="A3201" s="146" t="s">
        <v>9224</v>
      </c>
      <c r="B3201" s="14" t="s">
        <v>97</v>
      </c>
      <c r="C3201" s="251" t="s">
        <v>3884</v>
      </c>
      <c r="D3201" s="511" t="s">
        <v>9220</v>
      </c>
      <c r="E3201" s="307" t="s">
        <v>9225</v>
      </c>
      <c r="F3201" s="511"/>
      <c r="G3201" s="9" t="s">
        <v>385</v>
      </c>
      <c r="H3201" s="20">
        <v>0</v>
      </c>
      <c r="I3201" s="138">
        <v>470000000</v>
      </c>
      <c r="J3201" s="21" t="s">
        <v>1330</v>
      </c>
      <c r="K3201" s="141" t="s">
        <v>9158</v>
      </c>
      <c r="L3201" s="138" t="s">
        <v>3428</v>
      </c>
      <c r="M3201" s="141" t="s">
        <v>383</v>
      </c>
      <c r="N3201" s="360" t="s">
        <v>8876</v>
      </c>
      <c r="O3201" s="26" t="s">
        <v>2788</v>
      </c>
      <c r="P3201" s="1">
        <v>796</v>
      </c>
      <c r="Q3201" s="236" t="s">
        <v>1195</v>
      </c>
      <c r="R3201" s="331">
        <v>10</v>
      </c>
      <c r="S3201" s="332">
        <v>1200</v>
      </c>
      <c r="T3201" s="321">
        <v>12000</v>
      </c>
      <c r="U3201" s="322">
        <f t="shared" si="559"/>
        <v>13440.000000000002</v>
      </c>
      <c r="V3201" s="9" t="s">
        <v>1341</v>
      </c>
      <c r="W3201" s="15" t="s">
        <v>1410</v>
      </c>
      <c r="X3201" s="317"/>
    </row>
    <row r="3202" spans="1:24" s="145" customFormat="1" ht="76.5">
      <c r="A3202" s="146" t="s">
        <v>9226</v>
      </c>
      <c r="B3202" s="14" t="s">
        <v>97</v>
      </c>
      <c r="C3202" s="251" t="s">
        <v>3881</v>
      </c>
      <c r="D3202" s="307" t="s">
        <v>9227</v>
      </c>
      <c r="E3202" s="9" t="s">
        <v>9228</v>
      </c>
      <c r="F3202" s="9"/>
      <c r="G3202" s="9" t="s">
        <v>385</v>
      </c>
      <c r="H3202" s="20">
        <v>0</v>
      </c>
      <c r="I3202" s="138">
        <v>470000000</v>
      </c>
      <c r="J3202" s="21" t="s">
        <v>1330</v>
      </c>
      <c r="K3202" s="141" t="s">
        <v>9158</v>
      </c>
      <c r="L3202" s="138" t="s">
        <v>3428</v>
      </c>
      <c r="M3202" s="141" t="s">
        <v>383</v>
      </c>
      <c r="N3202" s="360" t="s">
        <v>8876</v>
      </c>
      <c r="O3202" s="26" t="s">
        <v>2788</v>
      </c>
      <c r="P3202" s="1">
        <v>796</v>
      </c>
      <c r="Q3202" s="236" t="s">
        <v>1195</v>
      </c>
      <c r="R3202" s="331">
        <v>20</v>
      </c>
      <c r="S3202" s="332">
        <v>900</v>
      </c>
      <c r="T3202" s="321">
        <v>18000</v>
      </c>
      <c r="U3202" s="322">
        <f t="shared" si="559"/>
        <v>20160.000000000004</v>
      </c>
      <c r="V3202" s="9" t="s">
        <v>1341</v>
      </c>
      <c r="W3202" s="153" t="s">
        <v>1410</v>
      </c>
      <c r="X3202" s="317"/>
    </row>
    <row r="3203" spans="1:24" s="145" customFormat="1" ht="76.5">
      <c r="A3203" s="146" t="s">
        <v>9229</v>
      </c>
      <c r="B3203" s="14" t="s">
        <v>97</v>
      </c>
      <c r="C3203" s="251" t="s">
        <v>3881</v>
      </c>
      <c r="D3203" s="307" t="s">
        <v>9227</v>
      </c>
      <c r="E3203" s="9" t="s">
        <v>9230</v>
      </c>
      <c r="F3203" s="9"/>
      <c r="G3203" s="9" t="s">
        <v>385</v>
      </c>
      <c r="H3203" s="20">
        <v>0</v>
      </c>
      <c r="I3203" s="138">
        <v>470000000</v>
      </c>
      <c r="J3203" s="21" t="s">
        <v>1330</v>
      </c>
      <c r="K3203" s="141" t="s">
        <v>9158</v>
      </c>
      <c r="L3203" s="138" t="s">
        <v>3428</v>
      </c>
      <c r="M3203" s="141" t="s">
        <v>383</v>
      </c>
      <c r="N3203" s="360" t="s">
        <v>8876</v>
      </c>
      <c r="O3203" s="26" t="s">
        <v>2788</v>
      </c>
      <c r="P3203" s="1">
        <v>796</v>
      </c>
      <c r="Q3203" s="236" t="s">
        <v>1195</v>
      </c>
      <c r="R3203" s="331">
        <v>20</v>
      </c>
      <c r="S3203" s="332">
        <v>1000</v>
      </c>
      <c r="T3203" s="321">
        <v>20000</v>
      </c>
      <c r="U3203" s="322">
        <f t="shared" si="559"/>
        <v>22400.000000000004</v>
      </c>
      <c r="V3203" s="9" t="s">
        <v>1341</v>
      </c>
      <c r="W3203" s="153" t="s">
        <v>1410</v>
      </c>
      <c r="X3203" s="317"/>
    </row>
    <row r="3204" spans="1:24" s="145" customFormat="1" ht="76.5">
      <c r="A3204" s="146" t="s">
        <v>9231</v>
      </c>
      <c r="B3204" s="14" t="s">
        <v>97</v>
      </c>
      <c r="C3204" s="251" t="s">
        <v>3881</v>
      </c>
      <c r="D3204" s="307" t="s">
        <v>9227</v>
      </c>
      <c r="E3204" s="9" t="s">
        <v>9232</v>
      </c>
      <c r="F3204" s="9"/>
      <c r="G3204" s="9" t="s">
        <v>385</v>
      </c>
      <c r="H3204" s="20">
        <v>0</v>
      </c>
      <c r="I3204" s="138">
        <v>470000000</v>
      </c>
      <c r="J3204" s="21" t="s">
        <v>1330</v>
      </c>
      <c r="K3204" s="141" t="s">
        <v>9158</v>
      </c>
      <c r="L3204" s="138" t="s">
        <v>3428</v>
      </c>
      <c r="M3204" s="141" t="s">
        <v>383</v>
      </c>
      <c r="N3204" s="360" t="s">
        <v>8876</v>
      </c>
      <c r="O3204" s="26" t="s">
        <v>2788</v>
      </c>
      <c r="P3204" s="1">
        <v>796</v>
      </c>
      <c r="Q3204" s="236" t="s">
        <v>1195</v>
      </c>
      <c r="R3204" s="331">
        <v>15</v>
      </c>
      <c r="S3204" s="332">
        <v>1100</v>
      </c>
      <c r="T3204" s="321">
        <v>16500</v>
      </c>
      <c r="U3204" s="322">
        <f t="shared" si="559"/>
        <v>18480</v>
      </c>
      <c r="V3204" s="9" t="s">
        <v>1341</v>
      </c>
      <c r="W3204" s="15" t="s">
        <v>1410</v>
      </c>
      <c r="X3204" s="317"/>
    </row>
    <row r="3205" spans="1:24" s="145" customFormat="1" ht="76.5">
      <c r="A3205" s="146" t="s">
        <v>9233</v>
      </c>
      <c r="B3205" s="14" t="s">
        <v>97</v>
      </c>
      <c r="C3205" s="326" t="s">
        <v>9234</v>
      </c>
      <c r="D3205" s="306" t="s">
        <v>9235</v>
      </c>
      <c r="E3205" s="306" t="s">
        <v>9236</v>
      </c>
      <c r="F3205" s="307"/>
      <c r="G3205" s="9" t="s">
        <v>385</v>
      </c>
      <c r="H3205" s="20">
        <v>0</v>
      </c>
      <c r="I3205" s="138">
        <v>470000000</v>
      </c>
      <c r="J3205" s="21" t="s">
        <v>1330</v>
      </c>
      <c r="K3205" s="141" t="s">
        <v>9158</v>
      </c>
      <c r="L3205" s="138" t="s">
        <v>3428</v>
      </c>
      <c r="M3205" s="141" t="s">
        <v>383</v>
      </c>
      <c r="N3205" s="360" t="s">
        <v>8876</v>
      </c>
      <c r="O3205" s="26" t="s">
        <v>2788</v>
      </c>
      <c r="P3205" s="1">
        <v>796</v>
      </c>
      <c r="Q3205" s="236" t="s">
        <v>1195</v>
      </c>
      <c r="R3205" s="331">
        <v>30</v>
      </c>
      <c r="S3205" s="332">
        <v>300</v>
      </c>
      <c r="T3205" s="321">
        <v>9000</v>
      </c>
      <c r="U3205" s="322">
        <f t="shared" si="559"/>
        <v>10080.000000000002</v>
      </c>
      <c r="V3205" s="9" t="s">
        <v>1341</v>
      </c>
      <c r="W3205" s="15" t="s">
        <v>1410</v>
      </c>
      <c r="X3205" s="317"/>
    </row>
    <row r="3206" spans="1:24" s="145" customFormat="1" ht="76.5">
      <c r="A3206" s="146" t="s">
        <v>9237</v>
      </c>
      <c r="B3206" s="14" t="s">
        <v>97</v>
      </c>
      <c r="C3206" s="326" t="s">
        <v>9238</v>
      </c>
      <c r="D3206" s="306" t="s">
        <v>9235</v>
      </c>
      <c r="E3206" s="306" t="s">
        <v>9239</v>
      </c>
      <c r="F3206" s="307"/>
      <c r="G3206" s="9" t="s">
        <v>385</v>
      </c>
      <c r="H3206" s="20">
        <v>0</v>
      </c>
      <c r="I3206" s="138">
        <v>470000000</v>
      </c>
      <c r="J3206" s="21" t="s">
        <v>1330</v>
      </c>
      <c r="K3206" s="141" t="s">
        <v>9158</v>
      </c>
      <c r="L3206" s="138" t="s">
        <v>3428</v>
      </c>
      <c r="M3206" s="141" t="s">
        <v>383</v>
      </c>
      <c r="N3206" s="360" t="s">
        <v>8876</v>
      </c>
      <c r="O3206" s="26" t="s">
        <v>2788</v>
      </c>
      <c r="P3206" s="1">
        <v>796</v>
      </c>
      <c r="Q3206" s="236" t="s">
        <v>1195</v>
      </c>
      <c r="R3206" s="331">
        <v>50</v>
      </c>
      <c r="S3206" s="332">
        <v>350</v>
      </c>
      <c r="T3206" s="321">
        <v>17500</v>
      </c>
      <c r="U3206" s="322">
        <f t="shared" si="559"/>
        <v>19600.000000000004</v>
      </c>
      <c r="V3206" s="9" t="s">
        <v>1341</v>
      </c>
      <c r="W3206" s="153" t="s">
        <v>1410</v>
      </c>
      <c r="X3206" s="317"/>
    </row>
    <row r="3207" spans="1:24" s="145" customFormat="1" ht="76.5">
      <c r="A3207" s="146" t="s">
        <v>9240</v>
      </c>
      <c r="B3207" s="14" t="s">
        <v>97</v>
      </c>
      <c r="C3207" s="326" t="s">
        <v>9241</v>
      </c>
      <c r="D3207" s="306" t="s">
        <v>9235</v>
      </c>
      <c r="E3207" s="306" t="s">
        <v>9242</v>
      </c>
      <c r="F3207" s="307"/>
      <c r="G3207" s="9" t="s">
        <v>385</v>
      </c>
      <c r="H3207" s="20">
        <v>0</v>
      </c>
      <c r="I3207" s="138">
        <v>470000000</v>
      </c>
      <c r="J3207" s="21" t="s">
        <v>1330</v>
      </c>
      <c r="K3207" s="141" t="s">
        <v>9158</v>
      </c>
      <c r="L3207" s="138" t="s">
        <v>3428</v>
      </c>
      <c r="M3207" s="141" t="s">
        <v>383</v>
      </c>
      <c r="N3207" s="360" t="s">
        <v>8876</v>
      </c>
      <c r="O3207" s="26" t="s">
        <v>2788</v>
      </c>
      <c r="P3207" s="1">
        <v>796</v>
      </c>
      <c r="Q3207" s="236" t="s">
        <v>1195</v>
      </c>
      <c r="R3207" s="331">
        <v>50</v>
      </c>
      <c r="S3207" s="332">
        <v>510</v>
      </c>
      <c r="T3207" s="321">
        <v>25500</v>
      </c>
      <c r="U3207" s="322">
        <f t="shared" si="559"/>
        <v>28560.000000000004</v>
      </c>
      <c r="V3207" s="9" t="s">
        <v>1341</v>
      </c>
      <c r="W3207" s="153" t="s">
        <v>1410</v>
      </c>
      <c r="X3207" s="317"/>
    </row>
    <row r="3208" spans="1:24" s="145" customFormat="1" ht="76.5">
      <c r="A3208" s="146" t="s">
        <v>9243</v>
      </c>
      <c r="B3208" s="14" t="s">
        <v>97</v>
      </c>
      <c r="C3208" s="326" t="s">
        <v>9244</v>
      </c>
      <c r="D3208" s="306" t="s">
        <v>9235</v>
      </c>
      <c r="E3208" s="306" t="s">
        <v>9245</v>
      </c>
      <c r="F3208" s="307"/>
      <c r="G3208" s="9" t="s">
        <v>385</v>
      </c>
      <c r="H3208" s="20">
        <v>0</v>
      </c>
      <c r="I3208" s="138">
        <v>470000000</v>
      </c>
      <c r="J3208" s="21" t="s">
        <v>1330</v>
      </c>
      <c r="K3208" s="141" t="s">
        <v>9158</v>
      </c>
      <c r="L3208" s="138" t="s">
        <v>3428</v>
      </c>
      <c r="M3208" s="141" t="s">
        <v>383</v>
      </c>
      <c r="N3208" s="360" t="s">
        <v>8876</v>
      </c>
      <c r="O3208" s="26" t="s">
        <v>2788</v>
      </c>
      <c r="P3208" s="1">
        <v>796</v>
      </c>
      <c r="Q3208" s="236" t="s">
        <v>1195</v>
      </c>
      <c r="R3208" s="331">
        <v>15</v>
      </c>
      <c r="S3208" s="332">
        <v>680</v>
      </c>
      <c r="T3208" s="321">
        <v>10200</v>
      </c>
      <c r="U3208" s="322">
        <f t="shared" si="559"/>
        <v>11424.000000000002</v>
      </c>
      <c r="V3208" s="9" t="s">
        <v>1341</v>
      </c>
      <c r="W3208" s="15" t="s">
        <v>1410</v>
      </c>
      <c r="X3208" s="317"/>
    </row>
    <row r="3209" spans="1:24" s="145" customFormat="1" ht="76.5">
      <c r="A3209" s="146" t="s">
        <v>9246</v>
      </c>
      <c r="B3209" s="14" t="s">
        <v>97</v>
      </c>
      <c r="C3209" s="326" t="s">
        <v>9247</v>
      </c>
      <c r="D3209" s="306" t="s">
        <v>9235</v>
      </c>
      <c r="E3209" s="306" t="s">
        <v>9248</v>
      </c>
      <c r="F3209" s="307"/>
      <c r="G3209" s="9" t="s">
        <v>385</v>
      </c>
      <c r="H3209" s="20">
        <v>0</v>
      </c>
      <c r="I3209" s="138">
        <v>470000000</v>
      </c>
      <c r="J3209" s="21" t="s">
        <v>1330</v>
      </c>
      <c r="K3209" s="141" t="s">
        <v>9158</v>
      </c>
      <c r="L3209" s="138" t="s">
        <v>3428</v>
      </c>
      <c r="M3209" s="141" t="s">
        <v>383</v>
      </c>
      <c r="N3209" s="360" t="s">
        <v>8876</v>
      </c>
      <c r="O3209" s="26" t="s">
        <v>2788</v>
      </c>
      <c r="P3209" s="1">
        <v>796</v>
      </c>
      <c r="Q3209" s="236" t="s">
        <v>1195</v>
      </c>
      <c r="R3209" s="331">
        <v>20</v>
      </c>
      <c r="S3209" s="332">
        <v>690</v>
      </c>
      <c r="T3209" s="321">
        <v>13800</v>
      </c>
      <c r="U3209" s="322">
        <f t="shared" si="559"/>
        <v>15456.000000000002</v>
      </c>
      <c r="V3209" s="9" t="s">
        <v>1341</v>
      </c>
      <c r="W3209" s="15" t="s">
        <v>1410</v>
      </c>
      <c r="X3209" s="317"/>
    </row>
    <row r="3210" spans="1:24" s="145" customFormat="1" ht="76.5">
      <c r="A3210" s="146" t="s">
        <v>9249</v>
      </c>
      <c r="B3210" s="14" t="s">
        <v>97</v>
      </c>
      <c r="C3210" s="326" t="s">
        <v>9250</v>
      </c>
      <c r="D3210" s="306" t="s">
        <v>9235</v>
      </c>
      <c r="E3210" s="306" t="s">
        <v>9251</v>
      </c>
      <c r="F3210" s="307"/>
      <c r="G3210" s="9" t="s">
        <v>385</v>
      </c>
      <c r="H3210" s="20">
        <v>0</v>
      </c>
      <c r="I3210" s="138">
        <v>470000000</v>
      </c>
      <c r="J3210" s="21" t="s">
        <v>1330</v>
      </c>
      <c r="K3210" s="141" t="s">
        <v>9158</v>
      </c>
      <c r="L3210" s="138" t="s">
        <v>3428</v>
      </c>
      <c r="M3210" s="141" t="s">
        <v>383</v>
      </c>
      <c r="N3210" s="360" t="s">
        <v>8876</v>
      </c>
      <c r="O3210" s="26" t="s">
        <v>2788</v>
      </c>
      <c r="P3210" s="1">
        <v>796</v>
      </c>
      <c r="Q3210" s="236" t="s">
        <v>1195</v>
      </c>
      <c r="R3210" s="331">
        <v>10</v>
      </c>
      <c r="S3210" s="332">
        <v>810</v>
      </c>
      <c r="T3210" s="321">
        <v>8100</v>
      </c>
      <c r="U3210" s="322">
        <f t="shared" si="559"/>
        <v>9072</v>
      </c>
      <c r="V3210" s="9" t="s">
        <v>1341</v>
      </c>
      <c r="W3210" s="153" t="s">
        <v>1410</v>
      </c>
      <c r="X3210" s="317"/>
    </row>
    <row r="3211" spans="1:24" s="145" customFormat="1" ht="76.5">
      <c r="A3211" s="146" t="s">
        <v>9252</v>
      </c>
      <c r="B3211" s="14" t="s">
        <v>97</v>
      </c>
      <c r="C3211" s="1" t="s">
        <v>9253</v>
      </c>
      <c r="D3211" s="309" t="s">
        <v>9254</v>
      </c>
      <c r="E3211" s="149" t="s">
        <v>9255</v>
      </c>
      <c r="F3211" s="9" t="s">
        <v>9256</v>
      </c>
      <c r="G3211" s="9" t="s">
        <v>385</v>
      </c>
      <c r="H3211" s="20">
        <v>0</v>
      </c>
      <c r="I3211" s="138">
        <v>470000000</v>
      </c>
      <c r="J3211" s="21" t="s">
        <v>1330</v>
      </c>
      <c r="K3211" s="141" t="s">
        <v>9158</v>
      </c>
      <c r="L3211" s="138" t="s">
        <v>3428</v>
      </c>
      <c r="M3211" s="141" t="s">
        <v>383</v>
      </c>
      <c r="N3211" s="360" t="s">
        <v>8876</v>
      </c>
      <c r="O3211" s="26" t="s">
        <v>2788</v>
      </c>
      <c r="P3211" s="1">
        <v>796</v>
      </c>
      <c r="Q3211" s="236" t="s">
        <v>1195</v>
      </c>
      <c r="R3211" s="331">
        <v>100</v>
      </c>
      <c r="S3211" s="332">
        <v>840</v>
      </c>
      <c r="T3211" s="321">
        <v>84000</v>
      </c>
      <c r="U3211" s="322">
        <f t="shared" si="559"/>
        <v>94080.000000000015</v>
      </c>
      <c r="V3211" s="9" t="s">
        <v>1341</v>
      </c>
      <c r="W3211" s="153" t="s">
        <v>1410</v>
      </c>
      <c r="X3211" s="317"/>
    </row>
    <row r="3212" spans="1:24" s="145" customFormat="1" ht="76.5">
      <c r="A3212" s="146" t="s">
        <v>9257</v>
      </c>
      <c r="B3212" s="14" t="s">
        <v>97</v>
      </c>
      <c r="C3212" s="314" t="s">
        <v>9258</v>
      </c>
      <c r="D3212" s="11" t="s">
        <v>9259</v>
      </c>
      <c r="E3212" s="11" t="s">
        <v>9260</v>
      </c>
      <c r="F3212" s="9" t="s">
        <v>9261</v>
      </c>
      <c r="G3212" s="9" t="s">
        <v>385</v>
      </c>
      <c r="H3212" s="20">
        <v>0</v>
      </c>
      <c r="I3212" s="138">
        <v>470000000</v>
      </c>
      <c r="J3212" s="21" t="s">
        <v>1330</v>
      </c>
      <c r="K3212" s="141" t="s">
        <v>9158</v>
      </c>
      <c r="L3212" s="138" t="s">
        <v>3428</v>
      </c>
      <c r="M3212" s="141" t="s">
        <v>383</v>
      </c>
      <c r="N3212" s="360" t="s">
        <v>8876</v>
      </c>
      <c r="O3212" s="26" t="s">
        <v>2788</v>
      </c>
      <c r="P3212" s="1">
        <v>796</v>
      </c>
      <c r="Q3212" s="236" t="s">
        <v>1195</v>
      </c>
      <c r="R3212" s="331">
        <v>20</v>
      </c>
      <c r="S3212" s="332">
        <v>2100</v>
      </c>
      <c r="T3212" s="321">
        <v>42000</v>
      </c>
      <c r="U3212" s="322">
        <f t="shared" si="559"/>
        <v>47040.000000000007</v>
      </c>
      <c r="V3212" s="9" t="s">
        <v>1341</v>
      </c>
      <c r="W3212" s="15" t="s">
        <v>1410</v>
      </c>
      <c r="X3212" s="317"/>
    </row>
    <row r="3213" spans="1:24" s="145" customFormat="1" ht="76.5">
      <c r="A3213" s="146" t="s">
        <v>9262</v>
      </c>
      <c r="B3213" s="14" t="s">
        <v>97</v>
      </c>
      <c r="C3213" s="251" t="s">
        <v>9263</v>
      </c>
      <c r="D3213" s="251" t="s">
        <v>9264</v>
      </c>
      <c r="E3213" s="307" t="s">
        <v>9265</v>
      </c>
      <c r="F3213" s="9"/>
      <c r="G3213" s="9" t="s">
        <v>385</v>
      </c>
      <c r="H3213" s="20">
        <v>0</v>
      </c>
      <c r="I3213" s="138">
        <v>470000000</v>
      </c>
      <c r="J3213" s="21" t="s">
        <v>1330</v>
      </c>
      <c r="K3213" s="141" t="s">
        <v>9158</v>
      </c>
      <c r="L3213" s="138" t="s">
        <v>3428</v>
      </c>
      <c r="M3213" s="141" t="s">
        <v>383</v>
      </c>
      <c r="N3213" s="360" t="s">
        <v>8876</v>
      </c>
      <c r="O3213" s="26" t="s">
        <v>2788</v>
      </c>
      <c r="P3213" s="1">
        <v>796</v>
      </c>
      <c r="Q3213" s="236" t="s">
        <v>1195</v>
      </c>
      <c r="R3213" s="331">
        <v>20</v>
      </c>
      <c r="S3213" s="332">
        <v>2100</v>
      </c>
      <c r="T3213" s="321">
        <v>42000</v>
      </c>
      <c r="U3213" s="322">
        <f t="shared" si="559"/>
        <v>47040.000000000007</v>
      </c>
      <c r="V3213" s="9" t="s">
        <v>1341</v>
      </c>
      <c r="W3213" s="15" t="s">
        <v>1410</v>
      </c>
      <c r="X3213" s="317"/>
    </row>
    <row r="3214" spans="1:24" s="145" customFormat="1" ht="76.5">
      <c r="A3214" s="146" t="s">
        <v>9266</v>
      </c>
      <c r="B3214" s="14" t="s">
        <v>97</v>
      </c>
      <c r="C3214" s="251" t="s">
        <v>9263</v>
      </c>
      <c r="D3214" s="251" t="s">
        <v>9264</v>
      </c>
      <c r="E3214" s="307" t="s">
        <v>9267</v>
      </c>
      <c r="F3214" s="9"/>
      <c r="G3214" s="9" t="s">
        <v>385</v>
      </c>
      <c r="H3214" s="20">
        <v>0</v>
      </c>
      <c r="I3214" s="138">
        <v>470000000</v>
      </c>
      <c r="J3214" s="21" t="s">
        <v>1330</v>
      </c>
      <c r="K3214" s="141" t="s">
        <v>9158</v>
      </c>
      <c r="L3214" s="138" t="s">
        <v>3428</v>
      </c>
      <c r="M3214" s="141" t="s">
        <v>383</v>
      </c>
      <c r="N3214" s="360" t="s">
        <v>8876</v>
      </c>
      <c r="O3214" s="26" t="s">
        <v>2788</v>
      </c>
      <c r="P3214" s="1">
        <v>796</v>
      </c>
      <c r="Q3214" s="236" t="s">
        <v>1195</v>
      </c>
      <c r="R3214" s="331">
        <v>30</v>
      </c>
      <c r="S3214" s="332">
        <v>3500</v>
      </c>
      <c r="T3214" s="321">
        <v>105000</v>
      </c>
      <c r="U3214" s="322">
        <f t="shared" si="559"/>
        <v>117600.00000000001</v>
      </c>
      <c r="V3214" s="9" t="s">
        <v>1341</v>
      </c>
      <c r="W3214" s="153" t="s">
        <v>1410</v>
      </c>
      <c r="X3214" s="317"/>
    </row>
    <row r="3215" spans="1:24" s="145" customFormat="1" ht="76.5">
      <c r="A3215" s="146" t="s">
        <v>9268</v>
      </c>
      <c r="B3215" s="14" t="s">
        <v>97</v>
      </c>
      <c r="C3215" s="298" t="s">
        <v>9269</v>
      </c>
      <c r="D3215" s="520" t="s">
        <v>9270</v>
      </c>
      <c r="E3215" s="520" t="s">
        <v>9271</v>
      </c>
      <c r="F3215" s="307" t="s">
        <v>9272</v>
      </c>
      <c r="G3215" s="9" t="s">
        <v>385</v>
      </c>
      <c r="H3215" s="20">
        <v>0</v>
      </c>
      <c r="I3215" s="138">
        <v>470000000</v>
      </c>
      <c r="J3215" s="21" t="s">
        <v>1330</v>
      </c>
      <c r="K3215" s="141" t="s">
        <v>9158</v>
      </c>
      <c r="L3215" s="138" t="s">
        <v>3428</v>
      </c>
      <c r="M3215" s="141" t="s">
        <v>383</v>
      </c>
      <c r="N3215" s="360" t="s">
        <v>8876</v>
      </c>
      <c r="O3215" s="26" t="s">
        <v>2788</v>
      </c>
      <c r="P3215" s="1">
        <v>796</v>
      </c>
      <c r="Q3215" s="236" t="s">
        <v>1195</v>
      </c>
      <c r="R3215" s="331">
        <v>3</v>
      </c>
      <c r="S3215" s="332">
        <v>32200</v>
      </c>
      <c r="T3215" s="521">
        <v>0</v>
      </c>
      <c r="U3215" s="521">
        <v>0</v>
      </c>
      <c r="V3215" s="9" t="s">
        <v>1341</v>
      </c>
      <c r="W3215" s="153" t="s">
        <v>1410</v>
      </c>
      <c r="X3215" s="317" t="s">
        <v>9103</v>
      </c>
    </row>
    <row r="3216" spans="1:24" s="145" customFormat="1" ht="76.5">
      <c r="A3216" s="146" t="s">
        <v>9273</v>
      </c>
      <c r="B3216" s="14" t="s">
        <v>97</v>
      </c>
      <c r="C3216" s="237" t="s">
        <v>9274</v>
      </c>
      <c r="D3216" s="220" t="s">
        <v>9275</v>
      </c>
      <c r="E3216" s="220" t="s">
        <v>9276</v>
      </c>
      <c r="F3216" s="307" t="s">
        <v>9277</v>
      </c>
      <c r="G3216" s="9" t="s">
        <v>385</v>
      </c>
      <c r="H3216" s="20">
        <v>0</v>
      </c>
      <c r="I3216" s="138">
        <v>470000000</v>
      </c>
      <c r="J3216" s="21" t="s">
        <v>1330</v>
      </c>
      <c r="K3216" s="141" t="s">
        <v>9158</v>
      </c>
      <c r="L3216" s="138" t="s">
        <v>3428</v>
      </c>
      <c r="M3216" s="141" t="s">
        <v>383</v>
      </c>
      <c r="N3216" s="360" t="s">
        <v>8876</v>
      </c>
      <c r="O3216" s="26" t="s">
        <v>2788</v>
      </c>
      <c r="P3216" s="1">
        <v>796</v>
      </c>
      <c r="Q3216" s="236" t="s">
        <v>1195</v>
      </c>
      <c r="R3216" s="331">
        <v>6</v>
      </c>
      <c r="S3216" s="332">
        <v>18000</v>
      </c>
      <c r="T3216" s="503">
        <f>R3216*S3216</f>
        <v>108000</v>
      </c>
      <c r="U3216" s="322">
        <f t="shared" si="559"/>
        <v>120960.00000000001</v>
      </c>
      <c r="V3216" s="9" t="s">
        <v>1341</v>
      </c>
      <c r="W3216" s="15" t="s">
        <v>1410</v>
      </c>
      <c r="X3216" s="317"/>
    </row>
    <row r="3217" spans="1:24" s="145" customFormat="1" ht="60">
      <c r="A3217" s="495" t="s">
        <v>9278</v>
      </c>
      <c r="B3217" s="496" t="s">
        <v>97</v>
      </c>
      <c r="C3217" s="497" t="s">
        <v>9279</v>
      </c>
      <c r="D3217" s="497" t="s">
        <v>9280</v>
      </c>
      <c r="E3217" s="497" t="s">
        <v>9281</v>
      </c>
      <c r="F3217" s="498" t="s">
        <v>9282</v>
      </c>
      <c r="G3217" s="450" t="s">
        <v>385</v>
      </c>
      <c r="H3217" s="454">
        <v>0</v>
      </c>
      <c r="I3217" s="457">
        <v>470000000</v>
      </c>
      <c r="J3217" s="456" t="s">
        <v>1330</v>
      </c>
      <c r="K3217" s="458" t="s">
        <v>9158</v>
      </c>
      <c r="L3217" s="457" t="s">
        <v>3428</v>
      </c>
      <c r="M3217" s="458" t="s">
        <v>383</v>
      </c>
      <c r="N3217" s="470" t="s">
        <v>8876</v>
      </c>
      <c r="O3217" s="499" t="s">
        <v>2788</v>
      </c>
      <c r="P3217" s="500">
        <v>796</v>
      </c>
      <c r="Q3217" s="501" t="s">
        <v>1195</v>
      </c>
      <c r="R3217" s="502">
        <v>12</v>
      </c>
      <c r="S3217" s="503">
        <v>22000</v>
      </c>
      <c r="T3217" s="505">
        <v>0</v>
      </c>
      <c r="U3217" s="505">
        <f t="shared" si="559"/>
        <v>0</v>
      </c>
      <c r="V3217" s="450" t="s">
        <v>1341</v>
      </c>
      <c r="W3217" s="504" t="s">
        <v>1410</v>
      </c>
      <c r="X3217" s="495" t="s">
        <v>9455</v>
      </c>
    </row>
    <row r="3218" spans="1:24" s="145" customFormat="1" ht="60">
      <c r="A3218" s="495" t="s">
        <v>10857</v>
      </c>
      <c r="B3218" s="496" t="s">
        <v>97</v>
      </c>
      <c r="C3218" s="497" t="s">
        <v>9279</v>
      </c>
      <c r="D3218" s="497" t="s">
        <v>9280</v>
      </c>
      <c r="E3218" s="497" t="s">
        <v>9281</v>
      </c>
      <c r="F3218" s="498" t="s">
        <v>9282</v>
      </c>
      <c r="G3218" s="450" t="s">
        <v>385</v>
      </c>
      <c r="H3218" s="454">
        <v>0</v>
      </c>
      <c r="I3218" s="457">
        <v>470000000</v>
      </c>
      <c r="J3218" s="456" t="s">
        <v>1330</v>
      </c>
      <c r="K3218" s="458" t="s">
        <v>10531</v>
      </c>
      <c r="L3218" s="457" t="s">
        <v>3428</v>
      </c>
      <c r="M3218" s="458" t="s">
        <v>383</v>
      </c>
      <c r="N3218" s="470" t="s">
        <v>8876</v>
      </c>
      <c r="O3218" s="499" t="s">
        <v>2788</v>
      </c>
      <c r="P3218" s="500">
        <v>796</v>
      </c>
      <c r="Q3218" s="501" t="s">
        <v>1195</v>
      </c>
      <c r="R3218" s="502">
        <v>2</v>
      </c>
      <c r="S3218" s="503">
        <v>22000</v>
      </c>
      <c r="T3218" s="503">
        <f>R3218*S3218</f>
        <v>44000</v>
      </c>
      <c r="U3218" s="522">
        <f t="shared" si="559"/>
        <v>49280.000000000007</v>
      </c>
      <c r="V3218" s="450" t="s">
        <v>1341</v>
      </c>
      <c r="W3218" s="504" t="s">
        <v>1410</v>
      </c>
      <c r="X3218" s="495"/>
    </row>
    <row r="3219" spans="1:24" s="145" customFormat="1" ht="60">
      <c r="A3219" s="495" t="s">
        <v>9283</v>
      </c>
      <c r="B3219" s="496" t="s">
        <v>97</v>
      </c>
      <c r="C3219" s="497" t="s">
        <v>9284</v>
      </c>
      <c r="D3219" s="497" t="s">
        <v>4083</v>
      </c>
      <c r="E3219" s="497" t="s">
        <v>9285</v>
      </c>
      <c r="F3219" s="498" t="s">
        <v>9286</v>
      </c>
      <c r="G3219" s="450" t="s">
        <v>385</v>
      </c>
      <c r="H3219" s="454">
        <v>0</v>
      </c>
      <c r="I3219" s="457">
        <v>470000000</v>
      </c>
      <c r="J3219" s="456" t="s">
        <v>1330</v>
      </c>
      <c r="K3219" s="458" t="s">
        <v>9158</v>
      </c>
      <c r="L3219" s="457" t="s">
        <v>3428</v>
      </c>
      <c r="M3219" s="458" t="s">
        <v>383</v>
      </c>
      <c r="N3219" s="470" t="s">
        <v>8876</v>
      </c>
      <c r="O3219" s="499" t="s">
        <v>2788</v>
      </c>
      <c r="P3219" s="500">
        <v>796</v>
      </c>
      <c r="Q3219" s="501" t="s">
        <v>1195</v>
      </c>
      <c r="R3219" s="502">
        <v>12</v>
      </c>
      <c r="S3219" s="503">
        <v>1200</v>
      </c>
      <c r="T3219" s="505">
        <v>0</v>
      </c>
      <c r="U3219" s="505">
        <f t="shared" ref="U3219" si="560">T3219*1.12</f>
        <v>0</v>
      </c>
      <c r="V3219" s="450" t="s">
        <v>1341</v>
      </c>
      <c r="W3219" s="465" t="s">
        <v>1410</v>
      </c>
      <c r="X3219" s="495" t="s">
        <v>9461</v>
      </c>
    </row>
    <row r="3220" spans="1:24" s="145" customFormat="1" ht="60">
      <c r="A3220" s="495" t="s">
        <v>10858</v>
      </c>
      <c r="B3220" s="496" t="s">
        <v>97</v>
      </c>
      <c r="C3220" s="497" t="s">
        <v>9284</v>
      </c>
      <c r="D3220" s="497" t="s">
        <v>4083</v>
      </c>
      <c r="E3220" s="497" t="s">
        <v>9285</v>
      </c>
      <c r="F3220" s="498" t="s">
        <v>9286</v>
      </c>
      <c r="G3220" s="450" t="s">
        <v>385</v>
      </c>
      <c r="H3220" s="454">
        <v>0</v>
      </c>
      <c r="I3220" s="457">
        <v>470000000</v>
      </c>
      <c r="J3220" s="456" t="s">
        <v>1330</v>
      </c>
      <c r="K3220" s="458" t="s">
        <v>10531</v>
      </c>
      <c r="L3220" s="457" t="s">
        <v>3428</v>
      </c>
      <c r="M3220" s="458" t="s">
        <v>383</v>
      </c>
      <c r="N3220" s="470" t="s">
        <v>8876</v>
      </c>
      <c r="O3220" s="499" t="s">
        <v>2788</v>
      </c>
      <c r="P3220" s="500">
        <v>796</v>
      </c>
      <c r="Q3220" s="501" t="s">
        <v>1195</v>
      </c>
      <c r="R3220" s="502">
        <v>2</v>
      </c>
      <c r="S3220" s="503">
        <v>10000</v>
      </c>
      <c r="T3220" s="523">
        <f>R3220*S3220</f>
        <v>20000</v>
      </c>
      <c r="U3220" s="522">
        <f t="shared" si="559"/>
        <v>22400.000000000004</v>
      </c>
      <c r="V3220" s="450" t="s">
        <v>1341</v>
      </c>
      <c r="W3220" s="465" t="s">
        <v>1410</v>
      </c>
      <c r="X3220" s="524"/>
    </row>
    <row r="3221" spans="1:24" s="145" customFormat="1" ht="60">
      <c r="A3221" s="495" t="s">
        <v>9287</v>
      </c>
      <c r="B3221" s="496" t="s">
        <v>97</v>
      </c>
      <c r="C3221" s="506" t="s">
        <v>9288</v>
      </c>
      <c r="D3221" s="506" t="s">
        <v>9289</v>
      </c>
      <c r="E3221" s="506" t="s">
        <v>9290</v>
      </c>
      <c r="F3221" s="498" t="s">
        <v>9291</v>
      </c>
      <c r="G3221" s="450" t="s">
        <v>385</v>
      </c>
      <c r="H3221" s="454">
        <v>0</v>
      </c>
      <c r="I3221" s="457">
        <v>470000000</v>
      </c>
      <c r="J3221" s="456" t="s">
        <v>1330</v>
      </c>
      <c r="K3221" s="458" t="s">
        <v>9158</v>
      </c>
      <c r="L3221" s="457" t="s">
        <v>3428</v>
      </c>
      <c r="M3221" s="458" t="s">
        <v>383</v>
      </c>
      <c r="N3221" s="470" t="s">
        <v>8876</v>
      </c>
      <c r="O3221" s="499" t="s">
        <v>2788</v>
      </c>
      <c r="P3221" s="500">
        <v>796</v>
      </c>
      <c r="Q3221" s="501" t="s">
        <v>1195</v>
      </c>
      <c r="R3221" s="502">
        <v>292</v>
      </c>
      <c r="S3221" s="503">
        <v>40</v>
      </c>
      <c r="T3221" s="505">
        <v>0</v>
      </c>
      <c r="U3221" s="505">
        <f t="shared" ref="U3221" si="561">T3221*1.12</f>
        <v>0</v>
      </c>
      <c r="V3221" s="450" t="s">
        <v>1341</v>
      </c>
      <c r="W3221" s="465" t="s">
        <v>1410</v>
      </c>
      <c r="X3221" s="495" t="s">
        <v>9461</v>
      </c>
    </row>
    <row r="3222" spans="1:24" s="145" customFormat="1" ht="60">
      <c r="A3222" s="495" t="s">
        <v>10859</v>
      </c>
      <c r="B3222" s="496" t="s">
        <v>97</v>
      </c>
      <c r="C3222" s="506" t="s">
        <v>9288</v>
      </c>
      <c r="D3222" s="506" t="s">
        <v>9289</v>
      </c>
      <c r="E3222" s="506" t="s">
        <v>9290</v>
      </c>
      <c r="F3222" s="498" t="s">
        <v>9291</v>
      </c>
      <c r="G3222" s="450" t="s">
        <v>385</v>
      </c>
      <c r="H3222" s="454">
        <v>0</v>
      </c>
      <c r="I3222" s="457">
        <v>470000000</v>
      </c>
      <c r="J3222" s="456" t="s">
        <v>1330</v>
      </c>
      <c r="K3222" s="458" t="s">
        <v>10531</v>
      </c>
      <c r="L3222" s="457" t="s">
        <v>3428</v>
      </c>
      <c r="M3222" s="458" t="s">
        <v>383</v>
      </c>
      <c r="N3222" s="470" t="s">
        <v>8876</v>
      </c>
      <c r="O3222" s="499" t="s">
        <v>2788</v>
      </c>
      <c r="P3222" s="500">
        <v>796</v>
      </c>
      <c r="Q3222" s="501" t="s">
        <v>1195</v>
      </c>
      <c r="R3222" s="502">
        <v>50</v>
      </c>
      <c r="S3222" s="503">
        <v>4000</v>
      </c>
      <c r="T3222" s="503">
        <f>R3222*S3222</f>
        <v>200000</v>
      </c>
      <c r="U3222" s="522">
        <f t="shared" si="559"/>
        <v>224000.00000000003</v>
      </c>
      <c r="V3222" s="450" t="s">
        <v>1341</v>
      </c>
      <c r="W3222" s="465" t="s">
        <v>1410</v>
      </c>
      <c r="X3222" s="525"/>
    </row>
    <row r="3223" spans="1:24" s="145" customFormat="1" ht="60">
      <c r="A3223" s="495" t="s">
        <v>9292</v>
      </c>
      <c r="B3223" s="496" t="s">
        <v>97</v>
      </c>
      <c r="C3223" s="506" t="s">
        <v>9288</v>
      </c>
      <c r="D3223" s="506" t="s">
        <v>9289</v>
      </c>
      <c r="E3223" s="506" t="s">
        <v>9290</v>
      </c>
      <c r="F3223" s="498" t="s">
        <v>9293</v>
      </c>
      <c r="G3223" s="450" t="s">
        <v>385</v>
      </c>
      <c r="H3223" s="454">
        <v>0</v>
      </c>
      <c r="I3223" s="457">
        <v>470000000</v>
      </c>
      <c r="J3223" s="456" t="s">
        <v>1330</v>
      </c>
      <c r="K3223" s="458" t="s">
        <v>9158</v>
      </c>
      <c r="L3223" s="457" t="s">
        <v>3428</v>
      </c>
      <c r="M3223" s="458" t="s">
        <v>383</v>
      </c>
      <c r="N3223" s="470" t="s">
        <v>8876</v>
      </c>
      <c r="O3223" s="499" t="s">
        <v>2788</v>
      </c>
      <c r="P3223" s="500">
        <v>796</v>
      </c>
      <c r="Q3223" s="501" t="s">
        <v>1195</v>
      </c>
      <c r="R3223" s="502">
        <v>170</v>
      </c>
      <c r="S3223" s="503">
        <v>60</v>
      </c>
      <c r="T3223" s="505">
        <v>0</v>
      </c>
      <c r="U3223" s="505">
        <f t="shared" ref="U3223" si="562">T3223*1.12</f>
        <v>0</v>
      </c>
      <c r="V3223" s="450" t="s">
        <v>1341</v>
      </c>
      <c r="W3223" s="504" t="s">
        <v>1410</v>
      </c>
      <c r="X3223" s="495" t="s">
        <v>9461</v>
      </c>
    </row>
    <row r="3224" spans="1:24" s="145" customFormat="1" ht="60">
      <c r="A3224" s="495" t="s">
        <v>10860</v>
      </c>
      <c r="B3224" s="496" t="s">
        <v>97</v>
      </c>
      <c r="C3224" s="506" t="s">
        <v>9288</v>
      </c>
      <c r="D3224" s="506" t="s">
        <v>9289</v>
      </c>
      <c r="E3224" s="506" t="s">
        <v>9290</v>
      </c>
      <c r="F3224" s="498" t="s">
        <v>9293</v>
      </c>
      <c r="G3224" s="450" t="s">
        <v>385</v>
      </c>
      <c r="H3224" s="454">
        <v>0</v>
      </c>
      <c r="I3224" s="457">
        <v>470000000</v>
      </c>
      <c r="J3224" s="456" t="s">
        <v>1330</v>
      </c>
      <c r="K3224" s="458" t="s">
        <v>10531</v>
      </c>
      <c r="L3224" s="457" t="s">
        <v>3428</v>
      </c>
      <c r="M3224" s="458" t="s">
        <v>383</v>
      </c>
      <c r="N3224" s="470" t="s">
        <v>8876</v>
      </c>
      <c r="O3224" s="499" t="s">
        <v>2788</v>
      </c>
      <c r="P3224" s="500">
        <v>796</v>
      </c>
      <c r="Q3224" s="501" t="s">
        <v>1195</v>
      </c>
      <c r="R3224" s="502">
        <v>30</v>
      </c>
      <c r="S3224" s="503">
        <v>5000</v>
      </c>
      <c r="T3224" s="523">
        <f>R3224*S3224</f>
        <v>150000</v>
      </c>
      <c r="U3224" s="522">
        <f t="shared" si="559"/>
        <v>168000.00000000003</v>
      </c>
      <c r="V3224" s="450" t="s">
        <v>1341</v>
      </c>
      <c r="W3224" s="504" t="s">
        <v>1410</v>
      </c>
      <c r="X3224" s="525"/>
    </row>
    <row r="3225" spans="1:24" s="145" customFormat="1" ht="60">
      <c r="A3225" s="495" t="s">
        <v>9294</v>
      </c>
      <c r="B3225" s="496" t="s">
        <v>97</v>
      </c>
      <c r="C3225" s="506" t="s">
        <v>9288</v>
      </c>
      <c r="D3225" s="506" t="s">
        <v>9289</v>
      </c>
      <c r="E3225" s="506" t="s">
        <v>9290</v>
      </c>
      <c r="F3225" s="498" t="s">
        <v>9295</v>
      </c>
      <c r="G3225" s="450" t="s">
        <v>385</v>
      </c>
      <c r="H3225" s="454">
        <v>0</v>
      </c>
      <c r="I3225" s="457">
        <v>470000000</v>
      </c>
      <c r="J3225" s="456" t="s">
        <v>1330</v>
      </c>
      <c r="K3225" s="458" t="s">
        <v>9158</v>
      </c>
      <c r="L3225" s="457" t="s">
        <v>3428</v>
      </c>
      <c r="M3225" s="458" t="s">
        <v>383</v>
      </c>
      <c r="N3225" s="470" t="s">
        <v>8876</v>
      </c>
      <c r="O3225" s="499" t="s">
        <v>2788</v>
      </c>
      <c r="P3225" s="500">
        <v>796</v>
      </c>
      <c r="Q3225" s="501" t="s">
        <v>1195</v>
      </c>
      <c r="R3225" s="502">
        <v>80</v>
      </c>
      <c r="S3225" s="503">
        <v>3450</v>
      </c>
      <c r="T3225" s="505">
        <v>0</v>
      </c>
      <c r="U3225" s="505">
        <f t="shared" si="559"/>
        <v>0</v>
      </c>
      <c r="V3225" s="450" t="s">
        <v>1341</v>
      </c>
      <c r="W3225" s="504" t="s">
        <v>1410</v>
      </c>
      <c r="X3225" s="495" t="s">
        <v>9461</v>
      </c>
    </row>
    <row r="3226" spans="1:24" s="145" customFormat="1" ht="60">
      <c r="A3226" s="495" t="s">
        <v>10861</v>
      </c>
      <c r="B3226" s="496" t="s">
        <v>97</v>
      </c>
      <c r="C3226" s="506" t="s">
        <v>9288</v>
      </c>
      <c r="D3226" s="506" t="s">
        <v>9289</v>
      </c>
      <c r="E3226" s="506" t="s">
        <v>9290</v>
      </c>
      <c r="F3226" s="498" t="s">
        <v>9295</v>
      </c>
      <c r="G3226" s="450" t="s">
        <v>385</v>
      </c>
      <c r="H3226" s="454">
        <v>0</v>
      </c>
      <c r="I3226" s="457">
        <v>470000000</v>
      </c>
      <c r="J3226" s="456" t="s">
        <v>1330</v>
      </c>
      <c r="K3226" s="458" t="s">
        <v>10531</v>
      </c>
      <c r="L3226" s="457" t="s">
        <v>3428</v>
      </c>
      <c r="M3226" s="458" t="s">
        <v>383</v>
      </c>
      <c r="N3226" s="470" t="s">
        <v>8876</v>
      </c>
      <c r="O3226" s="499" t="s">
        <v>2788</v>
      </c>
      <c r="P3226" s="500">
        <v>796</v>
      </c>
      <c r="Q3226" s="501" t="s">
        <v>1195</v>
      </c>
      <c r="R3226" s="502">
        <v>40</v>
      </c>
      <c r="S3226" s="503">
        <v>4500</v>
      </c>
      <c r="T3226" s="503">
        <f>R3226*S3226</f>
        <v>180000</v>
      </c>
      <c r="U3226" s="522">
        <f t="shared" si="559"/>
        <v>201600.00000000003</v>
      </c>
      <c r="V3226" s="450" t="s">
        <v>1341</v>
      </c>
      <c r="W3226" s="504" t="s">
        <v>1410</v>
      </c>
      <c r="X3226" s="525"/>
    </row>
    <row r="3227" spans="1:24" s="145" customFormat="1" ht="76.5">
      <c r="A3227" s="146" t="s">
        <v>9296</v>
      </c>
      <c r="B3227" s="14" t="s">
        <v>97</v>
      </c>
      <c r="C3227" s="251" t="s">
        <v>9297</v>
      </c>
      <c r="D3227" s="251" t="s">
        <v>9298</v>
      </c>
      <c r="E3227" s="251" t="s">
        <v>9298</v>
      </c>
      <c r="F3227" s="307" t="s">
        <v>9299</v>
      </c>
      <c r="G3227" s="9" t="s">
        <v>385</v>
      </c>
      <c r="H3227" s="20">
        <v>0</v>
      </c>
      <c r="I3227" s="138">
        <v>470000000</v>
      </c>
      <c r="J3227" s="21" t="s">
        <v>1330</v>
      </c>
      <c r="K3227" s="141" t="s">
        <v>9158</v>
      </c>
      <c r="L3227" s="138" t="s">
        <v>3428</v>
      </c>
      <c r="M3227" s="141" t="s">
        <v>383</v>
      </c>
      <c r="N3227" s="360" t="s">
        <v>8876</v>
      </c>
      <c r="O3227" s="26" t="s">
        <v>2788</v>
      </c>
      <c r="P3227" s="1">
        <v>796</v>
      </c>
      <c r="Q3227" s="236" t="s">
        <v>1195</v>
      </c>
      <c r="R3227" s="331">
        <v>10</v>
      </c>
      <c r="S3227" s="332">
        <v>6110</v>
      </c>
      <c r="T3227" s="321">
        <v>61100</v>
      </c>
      <c r="U3227" s="322">
        <f t="shared" si="559"/>
        <v>68432</v>
      </c>
      <c r="V3227" s="9" t="s">
        <v>1341</v>
      </c>
      <c r="W3227" s="153" t="s">
        <v>1410</v>
      </c>
      <c r="X3227" s="317"/>
    </row>
    <row r="3228" spans="1:24" s="145" customFormat="1" ht="76.5">
      <c r="A3228" s="146" t="s">
        <v>9300</v>
      </c>
      <c r="B3228" s="14" t="s">
        <v>97</v>
      </c>
      <c r="C3228" s="251" t="s">
        <v>9301</v>
      </c>
      <c r="D3228" s="251" t="s">
        <v>9302</v>
      </c>
      <c r="E3228" s="251" t="s">
        <v>9302</v>
      </c>
      <c r="F3228" s="307" t="s">
        <v>9303</v>
      </c>
      <c r="G3228" s="9" t="s">
        <v>385</v>
      </c>
      <c r="H3228" s="20">
        <v>0</v>
      </c>
      <c r="I3228" s="138">
        <v>470000000</v>
      </c>
      <c r="J3228" s="21" t="s">
        <v>1330</v>
      </c>
      <c r="K3228" s="141" t="s">
        <v>9158</v>
      </c>
      <c r="L3228" s="138" t="s">
        <v>3428</v>
      </c>
      <c r="M3228" s="141" t="s">
        <v>383</v>
      </c>
      <c r="N3228" s="360" t="s">
        <v>8876</v>
      </c>
      <c r="O3228" s="26" t="s">
        <v>2788</v>
      </c>
      <c r="P3228" s="1">
        <v>796</v>
      </c>
      <c r="Q3228" s="236" t="s">
        <v>1195</v>
      </c>
      <c r="R3228" s="331">
        <v>40</v>
      </c>
      <c r="S3228" s="332">
        <v>3245</v>
      </c>
      <c r="T3228" s="321">
        <v>129800</v>
      </c>
      <c r="U3228" s="322">
        <f t="shared" si="559"/>
        <v>145376</v>
      </c>
      <c r="V3228" s="9" t="s">
        <v>1341</v>
      </c>
      <c r="W3228" s="153" t="s">
        <v>1410</v>
      </c>
      <c r="X3228" s="317"/>
    </row>
    <row r="3229" spans="1:24" s="145" customFormat="1" ht="76.5">
      <c r="A3229" s="146" t="s">
        <v>9304</v>
      </c>
      <c r="B3229" s="14" t="s">
        <v>97</v>
      </c>
      <c r="C3229" s="314" t="s">
        <v>9305</v>
      </c>
      <c r="D3229" s="15" t="s">
        <v>9306</v>
      </c>
      <c r="E3229" s="15" t="s">
        <v>9307</v>
      </c>
      <c r="F3229" s="9" t="s">
        <v>9308</v>
      </c>
      <c r="G3229" s="9" t="s">
        <v>385</v>
      </c>
      <c r="H3229" s="20">
        <v>0</v>
      </c>
      <c r="I3229" s="138">
        <v>470000000</v>
      </c>
      <c r="J3229" s="21" t="s">
        <v>1330</v>
      </c>
      <c r="K3229" s="141" t="s">
        <v>9158</v>
      </c>
      <c r="L3229" s="138" t="s">
        <v>3428</v>
      </c>
      <c r="M3229" s="141" t="s">
        <v>383</v>
      </c>
      <c r="N3229" s="360" t="s">
        <v>8876</v>
      </c>
      <c r="O3229" s="26" t="s">
        <v>2788</v>
      </c>
      <c r="P3229" s="1">
        <v>796</v>
      </c>
      <c r="Q3229" s="236" t="s">
        <v>1195</v>
      </c>
      <c r="R3229" s="331">
        <v>12</v>
      </c>
      <c r="S3229" s="332">
        <v>5100</v>
      </c>
      <c r="T3229" s="321">
        <v>61200</v>
      </c>
      <c r="U3229" s="322">
        <f t="shared" si="559"/>
        <v>68544</v>
      </c>
      <c r="V3229" s="9" t="s">
        <v>1341</v>
      </c>
      <c r="W3229" s="15" t="s">
        <v>1410</v>
      </c>
      <c r="X3229" s="317"/>
    </row>
    <row r="3230" spans="1:24" s="145" customFormat="1" ht="76.5">
      <c r="A3230" s="146" t="s">
        <v>9309</v>
      </c>
      <c r="B3230" s="14" t="s">
        <v>97</v>
      </c>
      <c r="C3230" s="251" t="s">
        <v>9310</v>
      </c>
      <c r="D3230" s="251" t="s">
        <v>9311</v>
      </c>
      <c r="E3230" s="251" t="s">
        <v>9312</v>
      </c>
      <c r="F3230" s="307" t="s">
        <v>9313</v>
      </c>
      <c r="G3230" s="9" t="s">
        <v>385</v>
      </c>
      <c r="H3230" s="20">
        <v>0</v>
      </c>
      <c r="I3230" s="138">
        <v>470000000</v>
      </c>
      <c r="J3230" s="21" t="s">
        <v>1330</v>
      </c>
      <c r="K3230" s="141" t="s">
        <v>9158</v>
      </c>
      <c r="L3230" s="138" t="s">
        <v>3428</v>
      </c>
      <c r="M3230" s="141" t="s">
        <v>383</v>
      </c>
      <c r="N3230" s="360" t="s">
        <v>8876</v>
      </c>
      <c r="O3230" s="26" t="s">
        <v>2788</v>
      </c>
      <c r="P3230" s="1">
        <v>796</v>
      </c>
      <c r="Q3230" s="236" t="s">
        <v>1195</v>
      </c>
      <c r="R3230" s="331">
        <v>12</v>
      </c>
      <c r="S3230" s="332">
        <v>35000</v>
      </c>
      <c r="T3230" s="321">
        <v>420000</v>
      </c>
      <c r="U3230" s="322">
        <f t="shared" si="559"/>
        <v>470400.00000000006</v>
      </c>
      <c r="V3230" s="9" t="s">
        <v>1341</v>
      </c>
      <c r="W3230" s="15" t="s">
        <v>1410</v>
      </c>
      <c r="X3230" s="317"/>
    </row>
    <row r="3231" spans="1:24" s="145" customFormat="1" ht="76.5">
      <c r="A3231" s="146" t="s">
        <v>9314</v>
      </c>
      <c r="B3231" s="14" t="s">
        <v>97</v>
      </c>
      <c r="C3231" s="251" t="s">
        <v>3834</v>
      </c>
      <c r="D3231" s="251" t="s">
        <v>9315</v>
      </c>
      <c r="E3231" s="251" t="s">
        <v>9316</v>
      </c>
      <c r="F3231" s="307" t="s">
        <v>9317</v>
      </c>
      <c r="G3231" s="9" t="s">
        <v>385</v>
      </c>
      <c r="H3231" s="20">
        <v>0</v>
      </c>
      <c r="I3231" s="138">
        <v>470000000</v>
      </c>
      <c r="J3231" s="21" t="s">
        <v>1330</v>
      </c>
      <c r="K3231" s="141" t="s">
        <v>9158</v>
      </c>
      <c r="L3231" s="138" t="s">
        <v>3428</v>
      </c>
      <c r="M3231" s="141" t="s">
        <v>383</v>
      </c>
      <c r="N3231" s="360" t="s">
        <v>8876</v>
      </c>
      <c r="O3231" s="26" t="s">
        <v>2788</v>
      </c>
      <c r="P3231" s="1">
        <v>796</v>
      </c>
      <c r="Q3231" s="236" t="s">
        <v>1195</v>
      </c>
      <c r="R3231" s="331">
        <v>22</v>
      </c>
      <c r="S3231" s="332">
        <v>28000</v>
      </c>
      <c r="T3231" s="321">
        <v>616000</v>
      </c>
      <c r="U3231" s="322">
        <f t="shared" si="559"/>
        <v>689920.00000000012</v>
      </c>
      <c r="V3231" s="9" t="s">
        <v>1341</v>
      </c>
      <c r="W3231" s="153" t="s">
        <v>1410</v>
      </c>
      <c r="X3231" s="317"/>
    </row>
    <row r="3232" spans="1:24" s="145" customFormat="1" ht="76.5">
      <c r="A3232" s="146" t="s">
        <v>9318</v>
      </c>
      <c r="B3232" s="14" t="s">
        <v>97</v>
      </c>
      <c r="C3232" s="248" t="s">
        <v>8995</v>
      </c>
      <c r="D3232" s="315" t="s">
        <v>3888</v>
      </c>
      <c r="E3232" s="315" t="s">
        <v>9319</v>
      </c>
      <c r="F3232" s="307" t="s">
        <v>9320</v>
      </c>
      <c r="G3232" s="9" t="s">
        <v>385</v>
      </c>
      <c r="H3232" s="20">
        <v>0</v>
      </c>
      <c r="I3232" s="138">
        <v>470000000</v>
      </c>
      <c r="J3232" s="21" t="s">
        <v>1330</v>
      </c>
      <c r="K3232" s="141" t="s">
        <v>9158</v>
      </c>
      <c r="L3232" s="138" t="s">
        <v>3428</v>
      </c>
      <c r="M3232" s="141" t="s">
        <v>383</v>
      </c>
      <c r="N3232" s="360" t="s">
        <v>8876</v>
      </c>
      <c r="O3232" s="26" t="s">
        <v>2788</v>
      </c>
      <c r="P3232" s="1">
        <v>796</v>
      </c>
      <c r="Q3232" s="236" t="s">
        <v>1195</v>
      </c>
      <c r="R3232" s="331">
        <v>10</v>
      </c>
      <c r="S3232" s="332">
        <v>38000</v>
      </c>
      <c r="T3232" s="321">
        <v>380000</v>
      </c>
      <c r="U3232" s="322">
        <f t="shared" si="559"/>
        <v>425600.00000000006</v>
      </c>
      <c r="V3232" s="9" t="s">
        <v>1341</v>
      </c>
      <c r="W3232" s="153" t="s">
        <v>1410</v>
      </c>
      <c r="X3232" s="317"/>
    </row>
    <row r="3233" spans="1:24" s="145" customFormat="1" ht="76.5">
      <c r="A3233" s="146" t="s">
        <v>9321</v>
      </c>
      <c r="B3233" s="14" t="s">
        <v>97</v>
      </c>
      <c r="C3233" s="248" t="s">
        <v>8995</v>
      </c>
      <c r="D3233" s="315" t="s">
        <v>3888</v>
      </c>
      <c r="E3233" s="315" t="s">
        <v>9319</v>
      </c>
      <c r="F3233" s="307" t="s">
        <v>9322</v>
      </c>
      <c r="G3233" s="9" t="s">
        <v>385</v>
      </c>
      <c r="H3233" s="20">
        <v>0</v>
      </c>
      <c r="I3233" s="138">
        <v>470000000</v>
      </c>
      <c r="J3233" s="21" t="s">
        <v>1330</v>
      </c>
      <c r="K3233" s="141" t="s">
        <v>9158</v>
      </c>
      <c r="L3233" s="138" t="s">
        <v>3428</v>
      </c>
      <c r="M3233" s="141" t="s">
        <v>383</v>
      </c>
      <c r="N3233" s="360" t="s">
        <v>8876</v>
      </c>
      <c r="O3233" s="26" t="s">
        <v>2788</v>
      </c>
      <c r="P3233" s="1">
        <v>796</v>
      </c>
      <c r="Q3233" s="236" t="s">
        <v>1195</v>
      </c>
      <c r="R3233" s="331">
        <v>10</v>
      </c>
      <c r="S3233" s="332">
        <v>1200</v>
      </c>
      <c r="T3233" s="321">
        <v>12000</v>
      </c>
      <c r="U3233" s="322">
        <f t="shared" si="559"/>
        <v>13440.000000000002</v>
      </c>
      <c r="V3233" s="9" t="s">
        <v>1341</v>
      </c>
      <c r="W3233" s="15" t="s">
        <v>1410</v>
      </c>
      <c r="X3233" s="317"/>
    </row>
    <row r="3234" spans="1:24" s="145" customFormat="1" ht="76.5">
      <c r="A3234" s="146" t="s">
        <v>9323</v>
      </c>
      <c r="B3234" s="14" t="s">
        <v>97</v>
      </c>
      <c r="C3234" s="251" t="s">
        <v>9324</v>
      </c>
      <c r="D3234" s="251" t="s">
        <v>2304</v>
      </c>
      <c r="E3234" s="251" t="s">
        <v>9325</v>
      </c>
      <c r="F3234" s="307" t="s">
        <v>9326</v>
      </c>
      <c r="G3234" s="9" t="s">
        <v>385</v>
      </c>
      <c r="H3234" s="20">
        <v>0</v>
      </c>
      <c r="I3234" s="138">
        <v>470000000</v>
      </c>
      <c r="J3234" s="21" t="s">
        <v>1330</v>
      </c>
      <c r="K3234" s="141" t="s">
        <v>9158</v>
      </c>
      <c r="L3234" s="138" t="s">
        <v>3428</v>
      </c>
      <c r="M3234" s="141" t="s">
        <v>383</v>
      </c>
      <c r="N3234" s="360" t="s">
        <v>8876</v>
      </c>
      <c r="O3234" s="26" t="s">
        <v>2788</v>
      </c>
      <c r="P3234" s="1">
        <v>796</v>
      </c>
      <c r="Q3234" s="236" t="s">
        <v>1195</v>
      </c>
      <c r="R3234" s="331">
        <v>12</v>
      </c>
      <c r="S3234" s="332">
        <v>12000</v>
      </c>
      <c r="T3234" s="321">
        <v>144000</v>
      </c>
      <c r="U3234" s="322">
        <f t="shared" si="559"/>
        <v>161280.00000000003</v>
      </c>
      <c r="V3234" s="9" t="s">
        <v>1341</v>
      </c>
      <c r="W3234" s="15" t="s">
        <v>1410</v>
      </c>
      <c r="X3234" s="317"/>
    </row>
    <row r="3235" spans="1:24" s="145" customFormat="1" ht="76.5">
      <c r="A3235" s="146" t="s">
        <v>9327</v>
      </c>
      <c r="B3235" s="14" t="s">
        <v>97</v>
      </c>
      <c r="C3235" s="307" t="s">
        <v>9328</v>
      </c>
      <c r="D3235" s="307" t="s">
        <v>9329</v>
      </c>
      <c r="E3235" s="9" t="s">
        <v>9330</v>
      </c>
      <c r="F3235" s="9"/>
      <c r="G3235" s="9" t="s">
        <v>385</v>
      </c>
      <c r="H3235" s="20">
        <v>0</v>
      </c>
      <c r="I3235" s="138">
        <v>470000000</v>
      </c>
      <c r="J3235" s="21" t="s">
        <v>1330</v>
      </c>
      <c r="K3235" s="141" t="s">
        <v>9158</v>
      </c>
      <c r="L3235" s="138" t="s">
        <v>3428</v>
      </c>
      <c r="M3235" s="141" t="s">
        <v>383</v>
      </c>
      <c r="N3235" s="360" t="s">
        <v>8876</v>
      </c>
      <c r="O3235" s="26" t="s">
        <v>2788</v>
      </c>
      <c r="P3235" s="1">
        <v>796</v>
      </c>
      <c r="Q3235" s="236" t="s">
        <v>1195</v>
      </c>
      <c r="R3235" s="331">
        <v>2</v>
      </c>
      <c r="S3235" s="332">
        <v>420000</v>
      </c>
      <c r="T3235" s="321">
        <v>840000</v>
      </c>
      <c r="U3235" s="322">
        <f t="shared" si="559"/>
        <v>940800.00000000012</v>
      </c>
      <c r="V3235" s="9" t="s">
        <v>1341</v>
      </c>
      <c r="W3235" s="153" t="s">
        <v>1410</v>
      </c>
      <c r="X3235" s="317"/>
    </row>
    <row r="3236" spans="1:24" s="145" customFormat="1" ht="76.5">
      <c r="A3236" s="146" t="s">
        <v>9331</v>
      </c>
      <c r="B3236" s="14" t="s">
        <v>97</v>
      </c>
      <c r="C3236" s="251" t="s">
        <v>9332</v>
      </c>
      <c r="D3236" s="307" t="s">
        <v>9333</v>
      </c>
      <c r="E3236" s="9" t="s">
        <v>9334</v>
      </c>
      <c r="F3236" s="511"/>
      <c r="G3236" s="9" t="s">
        <v>385</v>
      </c>
      <c r="H3236" s="20">
        <v>0</v>
      </c>
      <c r="I3236" s="138">
        <v>470000000</v>
      </c>
      <c r="J3236" s="21" t="s">
        <v>1330</v>
      </c>
      <c r="K3236" s="141" t="s">
        <v>9158</v>
      </c>
      <c r="L3236" s="138" t="s">
        <v>3428</v>
      </c>
      <c r="M3236" s="141" t="s">
        <v>383</v>
      </c>
      <c r="N3236" s="360" t="s">
        <v>8876</v>
      </c>
      <c r="O3236" s="26" t="s">
        <v>2788</v>
      </c>
      <c r="P3236" s="1">
        <v>796</v>
      </c>
      <c r="Q3236" s="236" t="s">
        <v>1195</v>
      </c>
      <c r="R3236" s="331">
        <v>20</v>
      </c>
      <c r="S3236" s="332">
        <v>1700</v>
      </c>
      <c r="T3236" s="321">
        <v>34000</v>
      </c>
      <c r="U3236" s="322">
        <f t="shared" si="559"/>
        <v>38080</v>
      </c>
      <c r="V3236" s="9" t="s">
        <v>1341</v>
      </c>
      <c r="W3236" s="153" t="s">
        <v>1410</v>
      </c>
      <c r="X3236" s="317"/>
    </row>
    <row r="3237" spans="1:24" s="145" customFormat="1" ht="76.5">
      <c r="A3237" s="146" t="s">
        <v>9335</v>
      </c>
      <c r="B3237" s="14" t="s">
        <v>97</v>
      </c>
      <c r="C3237" s="251" t="s">
        <v>9336</v>
      </c>
      <c r="D3237" s="307" t="s">
        <v>9337</v>
      </c>
      <c r="E3237" s="9" t="s">
        <v>9338</v>
      </c>
      <c r="F3237" s="9"/>
      <c r="G3237" s="9" t="s">
        <v>385</v>
      </c>
      <c r="H3237" s="20">
        <v>0</v>
      </c>
      <c r="I3237" s="138">
        <v>470000000</v>
      </c>
      <c r="J3237" s="21" t="s">
        <v>1330</v>
      </c>
      <c r="K3237" s="141" t="s">
        <v>9158</v>
      </c>
      <c r="L3237" s="138" t="s">
        <v>3428</v>
      </c>
      <c r="M3237" s="141" t="s">
        <v>383</v>
      </c>
      <c r="N3237" s="360" t="s">
        <v>8876</v>
      </c>
      <c r="O3237" s="26" t="s">
        <v>2788</v>
      </c>
      <c r="P3237" s="1">
        <v>796</v>
      </c>
      <c r="Q3237" s="236" t="s">
        <v>1195</v>
      </c>
      <c r="R3237" s="331">
        <v>2</v>
      </c>
      <c r="S3237" s="332">
        <v>11000</v>
      </c>
      <c r="T3237" s="321">
        <v>22000</v>
      </c>
      <c r="U3237" s="322">
        <f t="shared" si="559"/>
        <v>24640.000000000004</v>
      </c>
      <c r="V3237" s="9" t="s">
        <v>1341</v>
      </c>
      <c r="W3237" s="15" t="s">
        <v>1410</v>
      </c>
      <c r="X3237" s="317"/>
    </row>
    <row r="3238" spans="1:24" s="145" customFormat="1" ht="76.5">
      <c r="A3238" s="146" t="s">
        <v>9339</v>
      </c>
      <c r="B3238" s="14" t="s">
        <v>97</v>
      </c>
      <c r="C3238" s="251" t="s">
        <v>9336</v>
      </c>
      <c r="D3238" s="307" t="s">
        <v>9337</v>
      </c>
      <c r="E3238" s="9" t="s">
        <v>9338</v>
      </c>
      <c r="F3238" s="9"/>
      <c r="G3238" s="9" t="s">
        <v>385</v>
      </c>
      <c r="H3238" s="20">
        <v>0</v>
      </c>
      <c r="I3238" s="138">
        <v>470000000</v>
      </c>
      <c r="J3238" s="21" t="s">
        <v>1330</v>
      </c>
      <c r="K3238" s="141" t="s">
        <v>9158</v>
      </c>
      <c r="L3238" s="138" t="s">
        <v>3428</v>
      </c>
      <c r="M3238" s="141" t="s">
        <v>383</v>
      </c>
      <c r="N3238" s="360" t="s">
        <v>8876</v>
      </c>
      <c r="O3238" s="26" t="s">
        <v>2788</v>
      </c>
      <c r="P3238" s="1">
        <v>796</v>
      </c>
      <c r="Q3238" s="236" t="s">
        <v>1195</v>
      </c>
      <c r="R3238" s="331">
        <v>2</v>
      </c>
      <c r="S3238" s="332">
        <v>30500</v>
      </c>
      <c r="T3238" s="321">
        <v>61000</v>
      </c>
      <c r="U3238" s="322">
        <f t="shared" si="559"/>
        <v>68320</v>
      </c>
      <c r="V3238" s="9" t="s">
        <v>1341</v>
      </c>
      <c r="W3238" s="15" t="s">
        <v>1410</v>
      </c>
      <c r="X3238" s="317"/>
    </row>
    <row r="3239" spans="1:24" s="145" customFormat="1" ht="76.5">
      <c r="A3239" s="146" t="s">
        <v>9340</v>
      </c>
      <c r="B3239" s="14" t="s">
        <v>97</v>
      </c>
      <c r="C3239" s="251" t="s">
        <v>3828</v>
      </c>
      <c r="D3239" s="313" t="s">
        <v>9341</v>
      </c>
      <c r="E3239" s="251" t="s">
        <v>9342</v>
      </c>
      <c r="F3239" s="307" t="s">
        <v>9343</v>
      </c>
      <c r="G3239" s="9" t="s">
        <v>385</v>
      </c>
      <c r="H3239" s="20">
        <v>0</v>
      </c>
      <c r="I3239" s="138">
        <v>470000000</v>
      </c>
      <c r="J3239" s="21" t="s">
        <v>1330</v>
      </c>
      <c r="K3239" s="141" t="s">
        <v>9158</v>
      </c>
      <c r="L3239" s="138" t="s">
        <v>3428</v>
      </c>
      <c r="M3239" s="141" t="s">
        <v>383</v>
      </c>
      <c r="N3239" s="360" t="s">
        <v>8876</v>
      </c>
      <c r="O3239" s="26" t="s">
        <v>2788</v>
      </c>
      <c r="P3239" s="1">
        <v>796</v>
      </c>
      <c r="Q3239" s="236" t="s">
        <v>1195</v>
      </c>
      <c r="R3239" s="331">
        <v>3</v>
      </c>
      <c r="S3239" s="332">
        <v>32000</v>
      </c>
      <c r="T3239" s="321">
        <v>96000</v>
      </c>
      <c r="U3239" s="322">
        <f>T3239*1.12</f>
        <v>107520.00000000001</v>
      </c>
      <c r="V3239" s="9" t="s">
        <v>1341</v>
      </c>
      <c r="W3239" s="153" t="s">
        <v>1410</v>
      </c>
      <c r="X3239" s="140"/>
    </row>
    <row r="3240" spans="1:24" s="145" customFormat="1" ht="102">
      <c r="A3240" s="146" t="s">
        <v>9412</v>
      </c>
      <c r="B3240" s="3" t="s">
        <v>1332</v>
      </c>
      <c r="C3240" s="248" t="s">
        <v>9413</v>
      </c>
      <c r="D3240" s="315" t="s">
        <v>9414</v>
      </c>
      <c r="E3240" s="315" t="s">
        <v>9415</v>
      </c>
      <c r="F3240" s="1" t="s">
        <v>9416</v>
      </c>
      <c r="G3240" s="9" t="s">
        <v>384</v>
      </c>
      <c r="H3240" s="20">
        <v>0</v>
      </c>
      <c r="I3240" s="34">
        <v>470000000</v>
      </c>
      <c r="J3240" s="21" t="s">
        <v>1330</v>
      </c>
      <c r="K3240" s="33" t="s">
        <v>9131</v>
      </c>
      <c r="L3240" s="236" t="s">
        <v>3930</v>
      </c>
      <c r="M3240" s="141" t="s">
        <v>383</v>
      </c>
      <c r="N3240" s="360" t="s">
        <v>6108</v>
      </c>
      <c r="O3240" s="3" t="s">
        <v>1382</v>
      </c>
      <c r="P3240" s="7" t="s">
        <v>1354</v>
      </c>
      <c r="Q3240" s="236" t="s">
        <v>1195</v>
      </c>
      <c r="R3240" s="11">
        <v>2</v>
      </c>
      <c r="S3240" s="333">
        <v>195457.2</v>
      </c>
      <c r="T3240" s="321">
        <f>R3240*S3240</f>
        <v>390914.4</v>
      </c>
      <c r="U3240" s="322">
        <f>T3240*1.12</f>
        <v>437824.12800000008</v>
      </c>
      <c r="V3240" s="9" t="s">
        <v>1341</v>
      </c>
      <c r="W3240" s="153" t="s">
        <v>1410</v>
      </c>
      <c r="X3240" s="140"/>
    </row>
    <row r="3241" spans="1:24" s="145" customFormat="1" ht="165.75">
      <c r="A3241" s="146" t="s">
        <v>9417</v>
      </c>
      <c r="B3241" s="3" t="s">
        <v>1332</v>
      </c>
      <c r="C3241" s="323" t="s">
        <v>9418</v>
      </c>
      <c r="D3241" s="11" t="s">
        <v>9419</v>
      </c>
      <c r="E3241" s="11" t="s">
        <v>9420</v>
      </c>
      <c r="F3241" s="1" t="s">
        <v>9421</v>
      </c>
      <c r="G3241" s="9" t="s">
        <v>384</v>
      </c>
      <c r="H3241" s="20">
        <v>0</v>
      </c>
      <c r="I3241" s="34">
        <v>470000000</v>
      </c>
      <c r="J3241" s="21" t="s">
        <v>1330</v>
      </c>
      <c r="K3241" s="33" t="s">
        <v>9131</v>
      </c>
      <c r="L3241" s="236" t="s">
        <v>3930</v>
      </c>
      <c r="M3241" s="141" t="s">
        <v>383</v>
      </c>
      <c r="N3241" s="360" t="s">
        <v>6108</v>
      </c>
      <c r="O3241" s="3" t="s">
        <v>1382</v>
      </c>
      <c r="P3241" s="7" t="s">
        <v>1354</v>
      </c>
      <c r="Q3241" s="236" t="s">
        <v>1195</v>
      </c>
      <c r="R3241" s="11">
        <v>1</v>
      </c>
      <c r="S3241" s="333">
        <v>979894.15</v>
      </c>
      <c r="T3241" s="321">
        <f t="shared" ref="T3241:T3270" si="563">R3241*S3241</f>
        <v>979894.15</v>
      </c>
      <c r="U3241" s="322">
        <f t="shared" ref="U3241:U3279" si="564">T3241*1.12</f>
        <v>1097481.4480000001</v>
      </c>
      <c r="V3241" s="9" t="s">
        <v>1341</v>
      </c>
      <c r="W3241" s="153" t="s">
        <v>1410</v>
      </c>
      <c r="X3241" s="140"/>
    </row>
    <row r="3242" spans="1:24" s="145" customFormat="1" ht="114.75">
      <c r="A3242" s="146" t="s">
        <v>9422</v>
      </c>
      <c r="B3242" s="3" t="s">
        <v>1332</v>
      </c>
      <c r="C3242" s="323" t="s">
        <v>9423</v>
      </c>
      <c r="D3242" s="11" t="s">
        <v>9424</v>
      </c>
      <c r="E3242" s="11" t="s">
        <v>9425</v>
      </c>
      <c r="F3242" s="1" t="s">
        <v>9426</v>
      </c>
      <c r="G3242" s="9" t="s">
        <v>384</v>
      </c>
      <c r="H3242" s="20">
        <v>0</v>
      </c>
      <c r="I3242" s="34">
        <v>470000000</v>
      </c>
      <c r="J3242" s="21" t="s">
        <v>1330</v>
      </c>
      <c r="K3242" s="33" t="s">
        <v>9131</v>
      </c>
      <c r="L3242" s="236" t="s">
        <v>3930</v>
      </c>
      <c r="M3242" s="141" t="s">
        <v>383</v>
      </c>
      <c r="N3242" s="360" t="s">
        <v>6108</v>
      </c>
      <c r="O3242" s="3" t="s">
        <v>1382</v>
      </c>
      <c r="P3242" s="7" t="s">
        <v>1354</v>
      </c>
      <c r="Q3242" s="236" t="s">
        <v>1195</v>
      </c>
      <c r="R3242" s="11">
        <v>1</v>
      </c>
      <c r="S3242" s="333">
        <v>51000</v>
      </c>
      <c r="T3242" s="321">
        <f t="shared" si="563"/>
        <v>51000</v>
      </c>
      <c r="U3242" s="322">
        <f t="shared" si="564"/>
        <v>57120.000000000007</v>
      </c>
      <c r="V3242" s="9" t="s">
        <v>1341</v>
      </c>
      <c r="W3242" s="153" t="s">
        <v>1410</v>
      </c>
      <c r="X3242" s="140"/>
    </row>
    <row r="3243" spans="1:24" s="145" customFormat="1" ht="216.75">
      <c r="A3243" s="146" t="s">
        <v>9427</v>
      </c>
      <c r="B3243" s="3" t="s">
        <v>1332</v>
      </c>
      <c r="C3243" s="248" t="s">
        <v>9802</v>
      </c>
      <c r="D3243" s="315" t="s">
        <v>9803</v>
      </c>
      <c r="E3243" s="315" t="s">
        <v>9804</v>
      </c>
      <c r="F3243" s="1" t="s">
        <v>9428</v>
      </c>
      <c r="G3243" s="9" t="s">
        <v>384</v>
      </c>
      <c r="H3243" s="20">
        <v>0</v>
      </c>
      <c r="I3243" s="34">
        <v>470000000</v>
      </c>
      <c r="J3243" s="21" t="s">
        <v>1330</v>
      </c>
      <c r="K3243" s="33" t="s">
        <v>9131</v>
      </c>
      <c r="L3243" s="236" t="s">
        <v>3930</v>
      </c>
      <c r="M3243" s="141" t="s">
        <v>383</v>
      </c>
      <c r="N3243" s="360" t="s">
        <v>6108</v>
      </c>
      <c r="O3243" s="3" t="s">
        <v>1382</v>
      </c>
      <c r="P3243" s="7" t="s">
        <v>1354</v>
      </c>
      <c r="Q3243" s="236" t="s">
        <v>1195</v>
      </c>
      <c r="R3243" s="11">
        <v>2</v>
      </c>
      <c r="S3243" s="333">
        <v>132804</v>
      </c>
      <c r="T3243" s="321">
        <f t="shared" si="563"/>
        <v>265608</v>
      </c>
      <c r="U3243" s="322">
        <f t="shared" si="564"/>
        <v>297480.96000000002</v>
      </c>
      <c r="V3243" s="9" t="s">
        <v>1341</v>
      </c>
      <c r="W3243" s="153" t="s">
        <v>1410</v>
      </c>
      <c r="X3243" s="140"/>
    </row>
    <row r="3244" spans="1:24" s="145" customFormat="1" ht="102">
      <c r="A3244" s="146" t="s">
        <v>9429</v>
      </c>
      <c r="B3244" s="3" t="s">
        <v>1332</v>
      </c>
      <c r="C3244" s="314" t="s">
        <v>9430</v>
      </c>
      <c r="D3244" s="15" t="s">
        <v>9431</v>
      </c>
      <c r="E3244" s="15" t="s">
        <v>9307</v>
      </c>
      <c r="F3244" s="31" t="s">
        <v>9432</v>
      </c>
      <c r="G3244" s="9" t="s">
        <v>384</v>
      </c>
      <c r="H3244" s="20">
        <v>0</v>
      </c>
      <c r="I3244" s="34">
        <v>470000000</v>
      </c>
      <c r="J3244" s="21" t="s">
        <v>1330</v>
      </c>
      <c r="K3244" s="33" t="s">
        <v>9131</v>
      </c>
      <c r="L3244" s="236" t="s">
        <v>3930</v>
      </c>
      <c r="M3244" s="141" t="s">
        <v>383</v>
      </c>
      <c r="N3244" s="360" t="s">
        <v>6108</v>
      </c>
      <c r="O3244" s="3" t="s">
        <v>1382</v>
      </c>
      <c r="P3244" s="7" t="s">
        <v>1354</v>
      </c>
      <c r="Q3244" s="236" t="s">
        <v>1195</v>
      </c>
      <c r="R3244" s="11">
        <v>10</v>
      </c>
      <c r="S3244" s="334">
        <v>84235.68</v>
      </c>
      <c r="T3244" s="321">
        <f t="shared" si="563"/>
        <v>842356.79999999993</v>
      </c>
      <c r="U3244" s="322">
        <f t="shared" si="564"/>
        <v>943439.61600000004</v>
      </c>
      <c r="V3244" s="9" t="s">
        <v>1341</v>
      </c>
      <c r="W3244" s="153" t="s">
        <v>1410</v>
      </c>
      <c r="X3244" s="140"/>
    </row>
    <row r="3245" spans="1:24" s="145" customFormat="1" ht="204">
      <c r="A3245" s="146" t="s">
        <v>9433</v>
      </c>
      <c r="B3245" s="3" t="s">
        <v>1332</v>
      </c>
      <c r="C3245" s="314" t="s">
        <v>9434</v>
      </c>
      <c r="D3245" s="11" t="s">
        <v>9435</v>
      </c>
      <c r="E3245" s="11" t="s">
        <v>9436</v>
      </c>
      <c r="F3245" s="1" t="s">
        <v>9437</v>
      </c>
      <c r="G3245" s="9" t="s">
        <v>384</v>
      </c>
      <c r="H3245" s="20">
        <v>0</v>
      </c>
      <c r="I3245" s="34">
        <v>470000000</v>
      </c>
      <c r="J3245" s="21" t="s">
        <v>1330</v>
      </c>
      <c r="K3245" s="33" t="s">
        <v>9131</v>
      </c>
      <c r="L3245" s="236" t="s">
        <v>3930</v>
      </c>
      <c r="M3245" s="141" t="s">
        <v>383</v>
      </c>
      <c r="N3245" s="360" t="s">
        <v>6111</v>
      </c>
      <c r="O3245" s="3" t="s">
        <v>1382</v>
      </c>
      <c r="P3245" s="7" t="s">
        <v>1354</v>
      </c>
      <c r="Q3245" s="236" t="s">
        <v>1195</v>
      </c>
      <c r="R3245" s="11">
        <v>2</v>
      </c>
      <c r="S3245" s="334">
        <v>371722.8</v>
      </c>
      <c r="T3245" s="321">
        <f t="shared" si="563"/>
        <v>743445.6</v>
      </c>
      <c r="U3245" s="322">
        <f t="shared" si="564"/>
        <v>832659.07200000004</v>
      </c>
      <c r="V3245" s="9" t="s">
        <v>1341</v>
      </c>
      <c r="W3245" s="153" t="s">
        <v>1410</v>
      </c>
      <c r="X3245" s="140"/>
    </row>
    <row r="3246" spans="1:24" s="145" customFormat="1" ht="331.5">
      <c r="A3246" s="146" t="s">
        <v>9438</v>
      </c>
      <c r="B3246" s="3" t="s">
        <v>1332</v>
      </c>
      <c r="C3246" s="248" t="s">
        <v>9439</v>
      </c>
      <c r="D3246" s="315" t="s">
        <v>9440</v>
      </c>
      <c r="E3246" s="315" t="s">
        <v>9441</v>
      </c>
      <c r="F3246" s="1" t="s">
        <v>9442</v>
      </c>
      <c r="G3246" s="9" t="s">
        <v>384</v>
      </c>
      <c r="H3246" s="20">
        <v>0</v>
      </c>
      <c r="I3246" s="34">
        <v>470000000</v>
      </c>
      <c r="J3246" s="21" t="s">
        <v>1330</v>
      </c>
      <c r="K3246" s="33" t="s">
        <v>9131</v>
      </c>
      <c r="L3246" s="236" t="s">
        <v>3930</v>
      </c>
      <c r="M3246" s="141" t="s">
        <v>383</v>
      </c>
      <c r="N3246" s="360" t="s">
        <v>6111</v>
      </c>
      <c r="O3246" s="3" t="s">
        <v>1382</v>
      </c>
      <c r="P3246" s="7" t="s">
        <v>1354</v>
      </c>
      <c r="Q3246" s="236" t="s">
        <v>1195</v>
      </c>
      <c r="R3246" s="11">
        <v>2</v>
      </c>
      <c r="S3246" s="334">
        <v>337636.8</v>
      </c>
      <c r="T3246" s="321">
        <f t="shared" si="563"/>
        <v>675273.6</v>
      </c>
      <c r="U3246" s="322">
        <f t="shared" si="564"/>
        <v>756306.43200000003</v>
      </c>
      <c r="V3246" s="9" t="s">
        <v>1341</v>
      </c>
      <c r="W3246" s="153" t="s">
        <v>1410</v>
      </c>
      <c r="X3246" s="140"/>
    </row>
    <row r="3247" spans="1:24" s="145" customFormat="1" ht="216.75">
      <c r="A3247" s="146" t="s">
        <v>9443</v>
      </c>
      <c r="B3247" s="3" t="s">
        <v>1332</v>
      </c>
      <c r="C3247" s="335" t="s">
        <v>9444</v>
      </c>
      <c r="D3247" s="253" t="s">
        <v>9445</v>
      </c>
      <c r="E3247" s="253" t="s">
        <v>9446</v>
      </c>
      <c r="F3247" s="1" t="s">
        <v>9447</v>
      </c>
      <c r="G3247" s="9" t="s">
        <v>384</v>
      </c>
      <c r="H3247" s="20">
        <v>0</v>
      </c>
      <c r="I3247" s="34">
        <v>470000000</v>
      </c>
      <c r="J3247" s="21" t="s">
        <v>1330</v>
      </c>
      <c r="K3247" s="33" t="s">
        <v>9131</v>
      </c>
      <c r="L3247" s="236" t="s">
        <v>3930</v>
      </c>
      <c r="M3247" s="141" t="s">
        <v>383</v>
      </c>
      <c r="N3247" s="360" t="s">
        <v>6111</v>
      </c>
      <c r="O3247" s="3" t="s">
        <v>1382</v>
      </c>
      <c r="P3247" s="7" t="s">
        <v>1354</v>
      </c>
      <c r="Q3247" s="236" t="s">
        <v>1195</v>
      </c>
      <c r="R3247" s="11">
        <v>20</v>
      </c>
      <c r="S3247" s="334">
        <v>95007.6</v>
      </c>
      <c r="T3247" s="321">
        <f t="shared" si="563"/>
        <v>1900152</v>
      </c>
      <c r="U3247" s="322">
        <f t="shared" si="564"/>
        <v>2128170.2400000002</v>
      </c>
      <c r="V3247" s="9" t="s">
        <v>1341</v>
      </c>
      <c r="W3247" s="153" t="s">
        <v>1410</v>
      </c>
      <c r="X3247" s="140"/>
    </row>
    <row r="3248" spans="1:24" s="145" customFormat="1" ht="127.5">
      <c r="A3248" s="146" t="s">
        <v>9448</v>
      </c>
      <c r="B3248" s="3" t="s">
        <v>1332</v>
      </c>
      <c r="C3248" s="2" t="s">
        <v>9449</v>
      </c>
      <c r="D3248" s="2" t="s">
        <v>9450</v>
      </c>
      <c r="E3248" s="2" t="s">
        <v>9451</v>
      </c>
      <c r="F3248" s="1" t="s">
        <v>9452</v>
      </c>
      <c r="G3248" s="9" t="s">
        <v>384</v>
      </c>
      <c r="H3248" s="20">
        <v>0</v>
      </c>
      <c r="I3248" s="34">
        <v>470000000</v>
      </c>
      <c r="J3248" s="21" t="s">
        <v>1330</v>
      </c>
      <c r="K3248" s="33" t="s">
        <v>9131</v>
      </c>
      <c r="L3248" s="236" t="s">
        <v>3930</v>
      </c>
      <c r="M3248" s="141" t="s">
        <v>383</v>
      </c>
      <c r="N3248" s="360" t="s">
        <v>6111</v>
      </c>
      <c r="O3248" s="3" t="s">
        <v>1382</v>
      </c>
      <c r="P3248" s="7" t="s">
        <v>1354</v>
      </c>
      <c r="Q3248" s="236" t="s">
        <v>1195</v>
      </c>
      <c r="R3248" s="11">
        <v>2</v>
      </c>
      <c r="S3248" s="334">
        <v>108687.6</v>
      </c>
      <c r="T3248" s="518">
        <v>0</v>
      </c>
      <c r="U3248" s="518">
        <f t="shared" ref="U3248" si="565">T3248*1.12</f>
        <v>0</v>
      </c>
      <c r="V3248" s="9" t="s">
        <v>1341</v>
      </c>
      <c r="W3248" s="153" t="s">
        <v>1410</v>
      </c>
      <c r="X3248" s="140">
        <v>11.14</v>
      </c>
    </row>
    <row r="3249" spans="1:24" s="145" customFormat="1" ht="127.5">
      <c r="A3249" s="146" t="s">
        <v>11153</v>
      </c>
      <c r="B3249" s="3" t="s">
        <v>1332</v>
      </c>
      <c r="C3249" s="2" t="s">
        <v>9449</v>
      </c>
      <c r="D3249" s="2" t="s">
        <v>9450</v>
      </c>
      <c r="E3249" s="2" t="s">
        <v>9451</v>
      </c>
      <c r="F3249" s="1" t="s">
        <v>9452</v>
      </c>
      <c r="G3249" s="9" t="s">
        <v>384</v>
      </c>
      <c r="H3249" s="20">
        <v>0</v>
      </c>
      <c r="I3249" s="34">
        <v>470000000</v>
      </c>
      <c r="J3249" s="21" t="s">
        <v>1330</v>
      </c>
      <c r="K3249" s="33" t="s">
        <v>11154</v>
      </c>
      <c r="L3249" s="236" t="s">
        <v>3930</v>
      </c>
      <c r="M3249" s="141" t="s">
        <v>383</v>
      </c>
      <c r="N3249" s="374" t="s">
        <v>10654</v>
      </c>
      <c r="O3249" s="3" t="s">
        <v>1382</v>
      </c>
      <c r="P3249" s="7" t="s">
        <v>1354</v>
      </c>
      <c r="Q3249" s="236" t="s">
        <v>1195</v>
      </c>
      <c r="R3249" s="11">
        <v>2</v>
      </c>
      <c r="S3249" s="334">
        <v>108687.6</v>
      </c>
      <c r="T3249" s="321">
        <f>R3249*S3249</f>
        <v>217375.2</v>
      </c>
      <c r="U3249" s="322">
        <f>T3249*1.12</f>
        <v>243460.22400000005</v>
      </c>
      <c r="V3249" s="9" t="s">
        <v>1341</v>
      </c>
      <c r="W3249" s="153" t="s">
        <v>1410</v>
      </c>
      <c r="X3249" s="140"/>
    </row>
    <row r="3250" spans="1:24" s="145" customFormat="1" ht="102">
      <c r="A3250" s="146" t="s">
        <v>9477</v>
      </c>
      <c r="B3250" s="10" t="s">
        <v>97</v>
      </c>
      <c r="C3250" s="138" t="s">
        <v>9462</v>
      </c>
      <c r="D3250" s="138" t="s">
        <v>9463</v>
      </c>
      <c r="E3250" s="138" t="s">
        <v>9464</v>
      </c>
      <c r="F3250" s="11"/>
      <c r="G3250" s="140" t="s">
        <v>1446</v>
      </c>
      <c r="H3250" s="153">
        <v>0</v>
      </c>
      <c r="I3250" s="138">
        <v>470000000</v>
      </c>
      <c r="J3250" s="21" t="s">
        <v>1330</v>
      </c>
      <c r="K3250" s="140" t="s">
        <v>9465</v>
      </c>
      <c r="L3250" s="138" t="s">
        <v>2285</v>
      </c>
      <c r="M3250" s="141" t="s">
        <v>383</v>
      </c>
      <c r="N3250" s="366" t="s">
        <v>2615</v>
      </c>
      <c r="O3250" s="3" t="s">
        <v>1382</v>
      </c>
      <c r="P3250" s="7" t="s">
        <v>1354</v>
      </c>
      <c r="Q3250" s="3" t="s">
        <v>1195</v>
      </c>
      <c r="R3250" s="154">
        <v>3</v>
      </c>
      <c r="S3250" s="155">
        <v>9900</v>
      </c>
      <c r="T3250" s="144">
        <f t="shared" si="563"/>
        <v>29700</v>
      </c>
      <c r="U3250" s="83">
        <f t="shared" si="564"/>
        <v>33264</v>
      </c>
      <c r="V3250" s="140" t="s">
        <v>1341</v>
      </c>
      <c r="W3250" s="148" t="s">
        <v>1410</v>
      </c>
      <c r="X3250" s="15"/>
    </row>
    <row r="3251" spans="1:24" s="145" customFormat="1" ht="102">
      <c r="A3251" s="146" t="s">
        <v>9478</v>
      </c>
      <c r="B3251" s="10" t="s">
        <v>97</v>
      </c>
      <c r="C3251" s="138" t="s">
        <v>9466</v>
      </c>
      <c r="D3251" s="138" t="s">
        <v>9467</v>
      </c>
      <c r="E3251" s="138" t="s">
        <v>9468</v>
      </c>
      <c r="F3251" s="11"/>
      <c r="G3251" s="140" t="s">
        <v>1446</v>
      </c>
      <c r="H3251" s="153">
        <v>0</v>
      </c>
      <c r="I3251" s="138">
        <v>470000000</v>
      </c>
      <c r="J3251" s="21" t="s">
        <v>1330</v>
      </c>
      <c r="K3251" s="140" t="s">
        <v>9465</v>
      </c>
      <c r="L3251" s="138" t="s">
        <v>2285</v>
      </c>
      <c r="M3251" s="141" t="s">
        <v>383</v>
      </c>
      <c r="N3251" s="366" t="s">
        <v>2615</v>
      </c>
      <c r="O3251" s="3" t="s">
        <v>1382</v>
      </c>
      <c r="P3251" s="7" t="s">
        <v>1354</v>
      </c>
      <c r="Q3251" s="3" t="s">
        <v>1195</v>
      </c>
      <c r="R3251" s="154">
        <v>3</v>
      </c>
      <c r="S3251" s="155">
        <v>9900</v>
      </c>
      <c r="T3251" s="144">
        <f t="shared" si="563"/>
        <v>29700</v>
      </c>
      <c r="U3251" s="83">
        <f t="shared" si="564"/>
        <v>33264</v>
      </c>
      <c r="V3251" s="140" t="s">
        <v>1341</v>
      </c>
      <c r="W3251" s="153" t="s">
        <v>1410</v>
      </c>
      <c r="X3251" s="15"/>
    </row>
    <row r="3252" spans="1:24" s="145" customFormat="1" ht="102">
      <c r="A3252" s="146" t="s">
        <v>9479</v>
      </c>
      <c r="B3252" s="10" t="s">
        <v>97</v>
      </c>
      <c r="C3252" s="138" t="s">
        <v>9469</v>
      </c>
      <c r="D3252" s="138" t="s">
        <v>2661</v>
      </c>
      <c r="E3252" s="138" t="s">
        <v>9470</v>
      </c>
      <c r="F3252" s="11"/>
      <c r="G3252" s="140" t="s">
        <v>1446</v>
      </c>
      <c r="H3252" s="153">
        <v>0</v>
      </c>
      <c r="I3252" s="138">
        <v>470000000</v>
      </c>
      <c r="J3252" s="21" t="s">
        <v>1330</v>
      </c>
      <c r="K3252" s="140" t="s">
        <v>9465</v>
      </c>
      <c r="L3252" s="138" t="s">
        <v>2285</v>
      </c>
      <c r="M3252" s="141" t="s">
        <v>383</v>
      </c>
      <c r="N3252" s="366" t="s">
        <v>2615</v>
      </c>
      <c r="O3252" s="3" t="s">
        <v>1382</v>
      </c>
      <c r="P3252" s="7" t="s">
        <v>1354</v>
      </c>
      <c r="Q3252" s="3" t="s">
        <v>1195</v>
      </c>
      <c r="R3252" s="154">
        <v>4</v>
      </c>
      <c r="S3252" s="155">
        <v>11900</v>
      </c>
      <c r="T3252" s="144">
        <f t="shared" si="563"/>
        <v>47600</v>
      </c>
      <c r="U3252" s="83">
        <f t="shared" si="564"/>
        <v>53312.000000000007</v>
      </c>
      <c r="V3252" s="140" t="s">
        <v>1341</v>
      </c>
      <c r="W3252" s="148" t="s">
        <v>1410</v>
      </c>
      <c r="X3252" s="15"/>
    </row>
    <row r="3253" spans="1:24" s="145" customFormat="1" ht="102">
      <c r="A3253" s="146" t="s">
        <v>9480</v>
      </c>
      <c r="B3253" s="10" t="s">
        <v>97</v>
      </c>
      <c r="C3253" s="138" t="s">
        <v>9471</v>
      </c>
      <c r="D3253" s="138" t="s">
        <v>9472</v>
      </c>
      <c r="E3253" s="138" t="s">
        <v>9473</v>
      </c>
      <c r="F3253" s="11"/>
      <c r="G3253" s="140" t="s">
        <v>1446</v>
      </c>
      <c r="H3253" s="153">
        <v>0</v>
      </c>
      <c r="I3253" s="138">
        <v>470000000</v>
      </c>
      <c r="J3253" s="21" t="s">
        <v>1330</v>
      </c>
      <c r="K3253" s="140" t="s">
        <v>9465</v>
      </c>
      <c r="L3253" s="138" t="s">
        <v>2285</v>
      </c>
      <c r="M3253" s="141" t="s">
        <v>383</v>
      </c>
      <c r="N3253" s="366" t="s">
        <v>2615</v>
      </c>
      <c r="O3253" s="3" t="s">
        <v>1382</v>
      </c>
      <c r="P3253" s="7" t="s">
        <v>1354</v>
      </c>
      <c r="Q3253" s="3" t="s">
        <v>1195</v>
      </c>
      <c r="R3253" s="154">
        <v>5</v>
      </c>
      <c r="S3253" s="155">
        <v>12000</v>
      </c>
      <c r="T3253" s="144">
        <f t="shared" si="563"/>
        <v>60000</v>
      </c>
      <c r="U3253" s="83">
        <f t="shared" si="564"/>
        <v>67200</v>
      </c>
      <c r="V3253" s="140" t="s">
        <v>1341</v>
      </c>
      <c r="W3253" s="153" t="s">
        <v>1410</v>
      </c>
      <c r="X3253" s="15"/>
    </row>
    <row r="3254" spans="1:24" s="145" customFormat="1" ht="102">
      <c r="A3254" s="146" t="s">
        <v>9481</v>
      </c>
      <c r="B3254" s="10" t="s">
        <v>97</v>
      </c>
      <c r="C3254" s="138" t="s">
        <v>9474</v>
      </c>
      <c r="D3254" s="138" t="s">
        <v>9475</v>
      </c>
      <c r="E3254" s="138" t="s">
        <v>9476</v>
      </c>
      <c r="F3254" s="11"/>
      <c r="G3254" s="140" t="s">
        <v>1446</v>
      </c>
      <c r="H3254" s="153">
        <v>0</v>
      </c>
      <c r="I3254" s="138">
        <v>470000000</v>
      </c>
      <c r="J3254" s="21" t="s">
        <v>1330</v>
      </c>
      <c r="K3254" s="140" t="s">
        <v>9465</v>
      </c>
      <c r="L3254" s="138" t="s">
        <v>2285</v>
      </c>
      <c r="M3254" s="141" t="s">
        <v>383</v>
      </c>
      <c r="N3254" s="366" t="s">
        <v>2615</v>
      </c>
      <c r="O3254" s="3" t="s">
        <v>1382</v>
      </c>
      <c r="P3254" s="7" t="s">
        <v>1354</v>
      </c>
      <c r="Q3254" s="3" t="s">
        <v>1195</v>
      </c>
      <c r="R3254" s="154">
        <v>10</v>
      </c>
      <c r="S3254" s="155">
        <v>8800</v>
      </c>
      <c r="T3254" s="144">
        <f t="shared" si="563"/>
        <v>88000</v>
      </c>
      <c r="U3254" s="83">
        <f t="shared" si="564"/>
        <v>98560.000000000015</v>
      </c>
      <c r="V3254" s="140" t="s">
        <v>1341</v>
      </c>
      <c r="W3254" s="153" t="s">
        <v>1410</v>
      </c>
      <c r="X3254" s="15"/>
    </row>
    <row r="3255" spans="1:24" s="145" customFormat="1" ht="102">
      <c r="A3255" s="146" t="s">
        <v>9860</v>
      </c>
      <c r="B3255" s="1" t="s">
        <v>1332</v>
      </c>
      <c r="C3255" s="6" t="s">
        <v>646</v>
      </c>
      <c r="D3255" s="6" t="s">
        <v>1266</v>
      </c>
      <c r="E3255" s="6" t="s">
        <v>9861</v>
      </c>
      <c r="F3255" s="3"/>
      <c r="G3255" s="3" t="s">
        <v>385</v>
      </c>
      <c r="H3255" s="20">
        <v>0</v>
      </c>
      <c r="I3255" s="34">
        <v>470000000</v>
      </c>
      <c r="J3255" s="21" t="s">
        <v>1330</v>
      </c>
      <c r="K3255" s="19" t="s">
        <v>1947</v>
      </c>
      <c r="L3255" s="138" t="s">
        <v>3428</v>
      </c>
      <c r="M3255" s="141" t="s">
        <v>383</v>
      </c>
      <c r="N3255" s="3" t="s">
        <v>8875</v>
      </c>
      <c r="O3255" s="3" t="s">
        <v>1382</v>
      </c>
      <c r="P3255" s="7" t="s">
        <v>1352</v>
      </c>
      <c r="Q3255" s="3" t="s">
        <v>1351</v>
      </c>
      <c r="R3255" s="390">
        <v>2.4220000000000002</v>
      </c>
      <c r="S3255" s="18">
        <v>206250</v>
      </c>
      <c r="T3255" s="398">
        <f t="shared" si="563"/>
        <v>499537.50000000006</v>
      </c>
      <c r="U3255" s="377">
        <f t="shared" si="564"/>
        <v>559482.00000000012</v>
      </c>
      <c r="V3255" s="9" t="s">
        <v>1341</v>
      </c>
      <c r="W3255" s="153" t="s">
        <v>1410</v>
      </c>
      <c r="X3255" s="153"/>
    </row>
    <row r="3256" spans="1:24" s="145" customFormat="1" ht="102">
      <c r="A3256" s="146" t="s">
        <v>9862</v>
      </c>
      <c r="B3256" s="100" t="s">
        <v>97</v>
      </c>
      <c r="C3256" s="2" t="s">
        <v>9863</v>
      </c>
      <c r="D3256" s="2" t="s">
        <v>1266</v>
      </c>
      <c r="E3256" s="2" t="s">
        <v>9864</v>
      </c>
      <c r="F3256" s="3"/>
      <c r="G3256" s="3" t="s">
        <v>385</v>
      </c>
      <c r="H3256" s="20">
        <v>0</v>
      </c>
      <c r="I3256" s="34">
        <v>470000000</v>
      </c>
      <c r="J3256" s="21" t="s">
        <v>1330</v>
      </c>
      <c r="K3256" s="19" t="s">
        <v>9865</v>
      </c>
      <c r="L3256" s="138" t="s">
        <v>3428</v>
      </c>
      <c r="M3256" s="141" t="s">
        <v>383</v>
      </c>
      <c r="N3256" s="3" t="s">
        <v>8875</v>
      </c>
      <c r="O3256" s="3" t="s">
        <v>1382</v>
      </c>
      <c r="P3256" s="7" t="s">
        <v>1352</v>
      </c>
      <c r="Q3256" s="3" t="s">
        <v>1351</v>
      </c>
      <c r="R3256" s="352">
        <v>41.536000000000001</v>
      </c>
      <c r="S3256" s="19">
        <v>192700</v>
      </c>
      <c r="T3256" s="398">
        <f t="shared" si="563"/>
        <v>8003987.2000000002</v>
      </c>
      <c r="U3256" s="377">
        <f t="shared" si="564"/>
        <v>8964465.6640000008</v>
      </c>
      <c r="V3256" s="9" t="s">
        <v>1341</v>
      </c>
      <c r="W3256" s="153" t="s">
        <v>1410</v>
      </c>
      <c r="X3256" s="153"/>
    </row>
    <row r="3257" spans="1:24" s="145" customFormat="1" ht="102">
      <c r="A3257" s="146" t="s">
        <v>9866</v>
      </c>
      <c r="B3257" s="100" t="s">
        <v>97</v>
      </c>
      <c r="C3257" s="2" t="s">
        <v>9867</v>
      </c>
      <c r="D3257" s="399" t="s">
        <v>9868</v>
      </c>
      <c r="E3257" s="6" t="s">
        <v>9869</v>
      </c>
      <c r="F3257" s="3" t="s">
        <v>9870</v>
      </c>
      <c r="G3257" s="3" t="s">
        <v>384</v>
      </c>
      <c r="H3257" s="20">
        <v>0</v>
      </c>
      <c r="I3257" s="113" t="s">
        <v>1340</v>
      </c>
      <c r="J3257" s="21" t="s">
        <v>1330</v>
      </c>
      <c r="K3257" s="19" t="s">
        <v>1947</v>
      </c>
      <c r="L3257" s="138" t="s">
        <v>3428</v>
      </c>
      <c r="M3257" s="141" t="s">
        <v>383</v>
      </c>
      <c r="N3257" s="3" t="s">
        <v>8877</v>
      </c>
      <c r="O3257" s="3" t="s">
        <v>1382</v>
      </c>
      <c r="P3257" s="7" t="s">
        <v>1354</v>
      </c>
      <c r="Q3257" s="3" t="s">
        <v>1195</v>
      </c>
      <c r="R3257" s="77">
        <v>2</v>
      </c>
      <c r="S3257" s="18">
        <v>8300</v>
      </c>
      <c r="T3257" s="377">
        <f t="shared" si="563"/>
        <v>16600</v>
      </c>
      <c r="U3257" s="377">
        <f t="shared" si="564"/>
        <v>18592</v>
      </c>
      <c r="V3257" s="9" t="s">
        <v>1341</v>
      </c>
      <c r="W3257" s="153" t="s">
        <v>1410</v>
      </c>
      <c r="X3257" s="153"/>
    </row>
    <row r="3258" spans="1:24" s="145" customFormat="1" ht="102">
      <c r="A3258" s="146" t="s">
        <v>9871</v>
      </c>
      <c r="B3258" s="100" t="s">
        <v>97</v>
      </c>
      <c r="C3258" s="100" t="s">
        <v>9872</v>
      </c>
      <c r="D3258" s="9" t="s">
        <v>9873</v>
      </c>
      <c r="E3258" s="379" t="s">
        <v>9874</v>
      </c>
      <c r="F3258" s="3" t="s">
        <v>9875</v>
      </c>
      <c r="G3258" s="3" t="s">
        <v>384</v>
      </c>
      <c r="H3258" s="20">
        <v>0</v>
      </c>
      <c r="I3258" s="114">
        <v>470000000</v>
      </c>
      <c r="J3258" s="21" t="s">
        <v>1330</v>
      </c>
      <c r="K3258" s="19" t="s">
        <v>1947</v>
      </c>
      <c r="L3258" s="138" t="s">
        <v>3428</v>
      </c>
      <c r="M3258" s="141" t="s">
        <v>383</v>
      </c>
      <c r="N3258" s="3" t="s">
        <v>8876</v>
      </c>
      <c r="O3258" s="3" t="s">
        <v>1382</v>
      </c>
      <c r="P3258" s="7" t="s">
        <v>1354</v>
      </c>
      <c r="Q3258" s="3" t="s">
        <v>1195</v>
      </c>
      <c r="R3258" s="98">
        <v>12000</v>
      </c>
      <c r="S3258" s="94">
        <v>35</v>
      </c>
      <c r="T3258" s="377">
        <f t="shared" si="563"/>
        <v>420000</v>
      </c>
      <c r="U3258" s="377">
        <f t="shared" si="564"/>
        <v>470400.00000000006</v>
      </c>
      <c r="V3258" s="9" t="s">
        <v>1341</v>
      </c>
      <c r="W3258" s="153" t="s">
        <v>1410</v>
      </c>
      <c r="X3258" s="153"/>
    </row>
    <row r="3259" spans="1:24" s="145" customFormat="1" ht="102">
      <c r="A3259" s="146" t="s">
        <v>9876</v>
      </c>
      <c r="B3259" s="100" t="s">
        <v>97</v>
      </c>
      <c r="C3259" s="100" t="s">
        <v>9877</v>
      </c>
      <c r="D3259" s="9" t="s">
        <v>9878</v>
      </c>
      <c r="E3259" s="379" t="s">
        <v>9879</v>
      </c>
      <c r="F3259" s="3" t="s">
        <v>9880</v>
      </c>
      <c r="G3259" s="9" t="s">
        <v>384</v>
      </c>
      <c r="H3259" s="20">
        <v>0</v>
      </c>
      <c r="I3259" s="114">
        <v>470000000</v>
      </c>
      <c r="J3259" s="21" t="s">
        <v>1330</v>
      </c>
      <c r="K3259" s="19" t="s">
        <v>2074</v>
      </c>
      <c r="L3259" s="138" t="s">
        <v>3428</v>
      </c>
      <c r="M3259" s="141" t="s">
        <v>383</v>
      </c>
      <c r="N3259" s="3" t="s">
        <v>8876</v>
      </c>
      <c r="O3259" s="3" t="s">
        <v>1382</v>
      </c>
      <c r="P3259" s="7" t="s">
        <v>1361</v>
      </c>
      <c r="Q3259" s="3" t="s">
        <v>1345</v>
      </c>
      <c r="R3259" s="132">
        <v>11700</v>
      </c>
      <c r="S3259" s="19">
        <v>300</v>
      </c>
      <c r="T3259" s="377">
        <f t="shared" si="563"/>
        <v>3510000</v>
      </c>
      <c r="U3259" s="377">
        <f t="shared" si="564"/>
        <v>3931200.0000000005</v>
      </c>
      <c r="V3259" s="9" t="s">
        <v>1341</v>
      </c>
      <c r="W3259" s="153" t="s">
        <v>1410</v>
      </c>
      <c r="X3259" s="153"/>
    </row>
    <row r="3260" spans="1:24" s="145" customFormat="1" ht="102">
      <c r="A3260" s="146" t="s">
        <v>9881</v>
      </c>
      <c r="B3260" s="100" t="s">
        <v>97</v>
      </c>
      <c r="C3260" s="2" t="s">
        <v>9882</v>
      </c>
      <c r="D3260" s="2" t="s">
        <v>1269</v>
      </c>
      <c r="E3260" s="2" t="s">
        <v>9883</v>
      </c>
      <c r="F3260" s="1" t="s">
        <v>9884</v>
      </c>
      <c r="G3260" s="3" t="s">
        <v>385</v>
      </c>
      <c r="H3260" s="20">
        <v>0.5</v>
      </c>
      <c r="I3260" s="114">
        <v>470000000</v>
      </c>
      <c r="J3260" s="21" t="s">
        <v>1330</v>
      </c>
      <c r="K3260" s="25" t="s">
        <v>9865</v>
      </c>
      <c r="L3260" s="138" t="s">
        <v>3428</v>
      </c>
      <c r="M3260" s="141" t="s">
        <v>383</v>
      </c>
      <c r="N3260" s="3" t="s">
        <v>9885</v>
      </c>
      <c r="O3260" s="3" t="s">
        <v>1382</v>
      </c>
      <c r="P3260" s="7" t="s">
        <v>1354</v>
      </c>
      <c r="Q3260" s="3" t="s">
        <v>1195</v>
      </c>
      <c r="R3260" s="15">
        <v>26</v>
      </c>
      <c r="S3260" s="332">
        <v>453755</v>
      </c>
      <c r="T3260" s="376">
        <f t="shared" si="563"/>
        <v>11797630</v>
      </c>
      <c r="U3260" s="377">
        <f t="shared" si="564"/>
        <v>13213345.600000001</v>
      </c>
      <c r="V3260" s="9" t="s">
        <v>1341</v>
      </c>
      <c r="W3260" s="153" t="s">
        <v>1410</v>
      </c>
      <c r="X3260" s="153"/>
    </row>
    <row r="3261" spans="1:24" s="145" customFormat="1" ht="102">
      <c r="A3261" s="146" t="s">
        <v>9886</v>
      </c>
      <c r="B3261" s="100" t="s">
        <v>97</v>
      </c>
      <c r="C3261" s="111" t="s">
        <v>9887</v>
      </c>
      <c r="D3261" s="111" t="s">
        <v>1269</v>
      </c>
      <c r="E3261" s="3" t="s">
        <v>9888</v>
      </c>
      <c r="F3261" s="3" t="s">
        <v>9889</v>
      </c>
      <c r="G3261" s="3" t="s">
        <v>385</v>
      </c>
      <c r="H3261" s="20">
        <v>0.5</v>
      </c>
      <c r="I3261" s="114">
        <v>470000000</v>
      </c>
      <c r="J3261" s="21" t="s">
        <v>1330</v>
      </c>
      <c r="K3261" s="25" t="s">
        <v>9865</v>
      </c>
      <c r="L3261" s="138" t="s">
        <v>3428</v>
      </c>
      <c r="M3261" s="141" t="s">
        <v>383</v>
      </c>
      <c r="N3261" s="3" t="s">
        <v>9885</v>
      </c>
      <c r="O3261" s="3" t="s">
        <v>1382</v>
      </c>
      <c r="P3261" s="7" t="s">
        <v>1354</v>
      </c>
      <c r="Q3261" s="3" t="s">
        <v>1195</v>
      </c>
      <c r="R3261" s="15">
        <v>4</v>
      </c>
      <c r="S3261" s="332">
        <v>541985</v>
      </c>
      <c r="T3261" s="376">
        <f t="shared" si="563"/>
        <v>2167940</v>
      </c>
      <c r="U3261" s="377">
        <f t="shared" si="564"/>
        <v>2428092.8000000003</v>
      </c>
      <c r="V3261" s="9" t="s">
        <v>1341</v>
      </c>
      <c r="W3261" s="153" t="s">
        <v>1410</v>
      </c>
      <c r="X3261" s="153"/>
    </row>
    <row r="3262" spans="1:24" s="145" customFormat="1" ht="102">
      <c r="A3262" s="146" t="s">
        <v>9890</v>
      </c>
      <c r="B3262" s="100" t="s">
        <v>97</v>
      </c>
      <c r="C3262" s="111" t="s">
        <v>9891</v>
      </c>
      <c r="D3262" s="111" t="s">
        <v>1499</v>
      </c>
      <c r="E3262" s="3" t="s">
        <v>9892</v>
      </c>
      <c r="F3262" s="3" t="s">
        <v>9893</v>
      </c>
      <c r="G3262" s="3" t="s">
        <v>385</v>
      </c>
      <c r="H3262" s="20">
        <v>0.5</v>
      </c>
      <c r="I3262" s="114">
        <v>470000000</v>
      </c>
      <c r="J3262" s="21" t="s">
        <v>1330</v>
      </c>
      <c r="K3262" s="25" t="s">
        <v>9865</v>
      </c>
      <c r="L3262" s="138" t="s">
        <v>3428</v>
      </c>
      <c r="M3262" s="141" t="s">
        <v>383</v>
      </c>
      <c r="N3262" s="3" t="s">
        <v>9885</v>
      </c>
      <c r="O3262" s="3" t="s">
        <v>1382</v>
      </c>
      <c r="P3262" s="7" t="s">
        <v>1354</v>
      </c>
      <c r="Q3262" s="3" t="s">
        <v>1195</v>
      </c>
      <c r="R3262" s="15">
        <v>4</v>
      </c>
      <c r="S3262" s="332">
        <v>206711</v>
      </c>
      <c r="T3262" s="376">
        <f t="shared" si="563"/>
        <v>826844</v>
      </c>
      <c r="U3262" s="377">
        <f t="shared" si="564"/>
        <v>926065.28000000014</v>
      </c>
      <c r="V3262" s="9" t="s">
        <v>1341</v>
      </c>
      <c r="W3262" s="153" t="s">
        <v>1410</v>
      </c>
      <c r="X3262" s="153"/>
    </row>
    <row r="3263" spans="1:24" s="145" customFormat="1" ht="102">
      <c r="A3263" s="146" t="s">
        <v>9894</v>
      </c>
      <c r="B3263" s="100" t="s">
        <v>97</v>
      </c>
      <c r="C3263" s="111" t="s">
        <v>9891</v>
      </c>
      <c r="D3263" s="111" t="s">
        <v>1499</v>
      </c>
      <c r="E3263" s="3" t="s">
        <v>9895</v>
      </c>
      <c r="F3263" s="3" t="s">
        <v>9896</v>
      </c>
      <c r="G3263" s="3" t="s">
        <v>385</v>
      </c>
      <c r="H3263" s="20">
        <v>0.5</v>
      </c>
      <c r="I3263" s="114">
        <v>470000000</v>
      </c>
      <c r="J3263" s="21" t="s">
        <v>1330</v>
      </c>
      <c r="K3263" s="25" t="s">
        <v>9865</v>
      </c>
      <c r="L3263" s="138" t="s">
        <v>3428</v>
      </c>
      <c r="M3263" s="141" t="s">
        <v>383</v>
      </c>
      <c r="N3263" s="3" t="s">
        <v>9885</v>
      </c>
      <c r="O3263" s="3" t="s">
        <v>1382</v>
      </c>
      <c r="P3263" s="7" t="s">
        <v>1354</v>
      </c>
      <c r="Q3263" s="3" t="s">
        <v>1195</v>
      </c>
      <c r="R3263" s="15">
        <v>4</v>
      </c>
      <c r="S3263" s="332">
        <v>88082</v>
      </c>
      <c r="T3263" s="376">
        <f t="shared" si="563"/>
        <v>352328</v>
      </c>
      <c r="U3263" s="377">
        <f t="shared" si="564"/>
        <v>394607.36000000004</v>
      </c>
      <c r="V3263" s="9" t="s">
        <v>1341</v>
      </c>
      <c r="W3263" s="153" t="s">
        <v>1410</v>
      </c>
      <c r="X3263" s="153"/>
    </row>
    <row r="3264" spans="1:24" s="145" customFormat="1" ht="102">
      <c r="A3264" s="146" t="s">
        <v>9897</v>
      </c>
      <c r="B3264" s="100" t="s">
        <v>97</v>
      </c>
      <c r="C3264" s="111" t="s">
        <v>9898</v>
      </c>
      <c r="D3264" s="111" t="s">
        <v>1269</v>
      </c>
      <c r="E3264" s="3" t="s">
        <v>9899</v>
      </c>
      <c r="F3264" s="3" t="s">
        <v>9900</v>
      </c>
      <c r="G3264" s="3" t="s">
        <v>385</v>
      </c>
      <c r="H3264" s="20">
        <v>0.5</v>
      </c>
      <c r="I3264" s="114">
        <v>470000000</v>
      </c>
      <c r="J3264" s="21" t="s">
        <v>1330</v>
      </c>
      <c r="K3264" s="25" t="s">
        <v>9865</v>
      </c>
      <c r="L3264" s="138" t="s">
        <v>3428</v>
      </c>
      <c r="M3264" s="141" t="s">
        <v>383</v>
      </c>
      <c r="N3264" s="3" t="s">
        <v>9885</v>
      </c>
      <c r="O3264" s="3" t="s">
        <v>1382</v>
      </c>
      <c r="P3264" s="7" t="s">
        <v>1354</v>
      </c>
      <c r="Q3264" s="3" t="s">
        <v>1195</v>
      </c>
      <c r="R3264" s="15">
        <v>18</v>
      </c>
      <c r="S3264" s="332">
        <v>176460</v>
      </c>
      <c r="T3264" s="376">
        <f t="shared" si="563"/>
        <v>3176280</v>
      </c>
      <c r="U3264" s="377">
        <f t="shared" si="564"/>
        <v>3557433.6000000006</v>
      </c>
      <c r="V3264" s="9" t="s">
        <v>1341</v>
      </c>
      <c r="W3264" s="153" t="s">
        <v>1410</v>
      </c>
      <c r="X3264" s="153"/>
    </row>
    <row r="3265" spans="1:24" s="145" customFormat="1" ht="102">
      <c r="A3265" s="146" t="s">
        <v>9901</v>
      </c>
      <c r="B3265" s="100" t="s">
        <v>97</v>
      </c>
      <c r="C3265" s="111" t="s">
        <v>1268</v>
      </c>
      <c r="D3265" s="111" t="s">
        <v>1269</v>
      </c>
      <c r="E3265" s="3" t="s">
        <v>9902</v>
      </c>
      <c r="F3265" s="3" t="s">
        <v>9903</v>
      </c>
      <c r="G3265" s="3" t="s">
        <v>385</v>
      </c>
      <c r="H3265" s="20">
        <v>0.5</v>
      </c>
      <c r="I3265" s="114">
        <v>470000000</v>
      </c>
      <c r="J3265" s="21" t="s">
        <v>1330</v>
      </c>
      <c r="K3265" s="25" t="s">
        <v>9865</v>
      </c>
      <c r="L3265" s="138" t="s">
        <v>3428</v>
      </c>
      <c r="M3265" s="141" t="s">
        <v>383</v>
      </c>
      <c r="N3265" s="3" t="s">
        <v>9885</v>
      </c>
      <c r="O3265" s="3" t="s">
        <v>1382</v>
      </c>
      <c r="P3265" s="7" t="s">
        <v>1354</v>
      </c>
      <c r="Q3265" s="3" t="s">
        <v>1195</v>
      </c>
      <c r="R3265" s="15">
        <v>6</v>
      </c>
      <c r="S3265" s="332">
        <v>192475</v>
      </c>
      <c r="T3265" s="376">
        <f t="shared" si="563"/>
        <v>1154850</v>
      </c>
      <c r="U3265" s="377">
        <f t="shared" si="564"/>
        <v>1293432.0000000002</v>
      </c>
      <c r="V3265" s="9" t="s">
        <v>1341</v>
      </c>
      <c r="W3265" s="153" t="s">
        <v>1410</v>
      </c>
      <c r="X3265" s="153"/>
    </row>
    <row r="3266" spans="1:24" s="145" customFormat="1" ht="102">
      <c r="A3266" s="146" t="s">
        <v>9904</v>
      </c>
      <c r="B3266" s="100" t="s">
        <v>97</v>
      </c>
      <c r="C3266" s="111" t="s">
        <v>9891</v>
      </c>
      <c r="D3266" s="111" t="s">
        <v>1499</v>
      </c>
      <c r="E3266" s="3" t="s">
        <v>9905</v>
      </c>
      <c r="F3266" s="3" t="s">
        <v>9906</v>
      </c>
      <c r="G3266" s="3" t="s">
        <v>385</v>
      </c>
      <c r="H3266" s="20">
        <v>0.5</v>
      </c>
      <c r="I3266" s="114">
        <v>470000000</v>
      </c>
      <c r="J3266" s="21" t="s">
        <v>1330</v>
      </c>
      <c r="K3266" s="25" t="s">
        <v>9865</v>
      </c>
      <c r="L3266" s="138" t="s">
        <v>3428</v>
      </c>
      <c r="M3266" s="141" t="s">
        <v>383</v>
      </c>
      <c r="N3266" s="3" t="s">
        <v>9885</v>
      </c>
      <c r="O3266" s="3" t="s">
        <v>1382</v>
      </c>
      <c r="P3266" s="7" t="s">
        <v>1354</v>
      </c>
      <c r="Q3266" s="3" t="s">
        <v>1195</v>
      </c>
      <c r="R3266" s="15">
        <v>4</v>
      </c>
      <c r="S3266" s="332">
        <v>140724</v>
      </c>
      <c r="T3266" s="376">
        <f t="shared" si="563"/>
        <v>562896</v>
      </c>
      <c r="U3266" s="377">
        <f t="shared" si="564"/>
        <v>630443.52000000002</v>
      </c>
      <c r="V3266" s="9" t="s">
        <v>1341</v>
      </c>
      <c r="W3266" s="153" t="s">
        <v>1410</v>
      </c>
      <c r="X3266" s="153"/>
    </row>
    <row r="3267" spans="1:24" s="145" customFormat="1" ht="102">
      <c r="A3267" s="146" t="s">
        <v>9907</v>
      </c>
      <c r="B3267" s="100" t="s">
        <v>97</v>
      </c>
      <c r="C3267" s="111" t="s">
        <v>9908</v>
      </c>
      <c r="D3267" s="111" t="s">
        <v>9909</v>
      </c>
      <c r="E3267" s="3" t="s">
        <v>9910</v>
      </c>
      <c r="F3267" s="3" t="s">
        <v>9911</v>
      </c>
      <c r="G3267" s="3" t="s">
        <v>385</v>
      </c>
      <c r="H3267" s="20">
        <v>0.5</v>
      </c>
      <c r="I3267" s="114">
        <v>470000000</v>
      </c>
      <c r="J3267" s="21" t="s">
        <v>1330</v>
      </c>
      <c r="K3267" s="25" t="s">
        <v>9865</v>
      </c>
      <c r="L3267" s="138" t="s">
        <v>3428</v>
      </c>
      <c r="M3267" s="141" t="s">
        <v>383</v>
      </c>
      <c r="N3267" s="3" t="s">
        <v>9885</v>
      </c>
      <c r="O3267" s="3" t="s">
        <v>1382</v>
      </c>
      <c r="P3267" s="7" t="s">
        <v>1354</v>
      </c>
      <c r="Q3267" s="3" t="s">
        <v>1195</v>
      </c>
      <c r="R3267" s="15">
        <v>9</v>
      </c>
      <c r="S3267" s="332">
        <v>25333</v>
      </c>
      <c r="T3267" s="376">
        <f t="shared" si="563"/>
        <v>227997</v>
      </c>
      <c r="U3267" s="377">
        <f t="shared" si="564"/>
        <v>255356.64</v>
      </c>
      <c r="V3267" s="9" t="s">
        <v>1341</v>
      </c>
      <c r="W3267" s="153" t="s">
        <v>1410</v>
      </c>
      <c r="X3267" s="153"/>
    </row>
    <row r="3268" spans="1:24" s="145" customFormat="1" ht="102">
      <c r="A3268" s="146" t="s">
        <v>9912</v>
      </c>
      <c r="B3268" s="100" t="s">
        <v>97</v>
      </c>
      <c r="C3268" s="111" t="s">
        <v>9908</v>
      </c>
      <c r="D3268" s="111" t="s">
        <v>9909</v>
      </c>
      <c r="E3268" s="3" t="s">
        <v>9913</v>
      </c>
      <c r="F3268" s="3" t="s">
        <v>9914</v>
      </c>
      <c r="G3268" s="3" t="s">
        <v>385</v>
      </c>
      <c r="H3268" s="20">
        <v>0.5</v>
      </c>
      <c r="I3268" s="114">
        <v>470000000</v>
      </c>
      <c r="J3268" s="21" t="s">
        <v>1330</v>
      </c>
      <c r="K3268" s="25" t="s">
        <v>9865</v>
      </c>
      <c r="L3268" s="138" t="s">
        <v>3428</v>
      </c>
      <c r="M3268" s="141" t="s">
        <v>383</v>
      </c>
      <c r="N3268" s="3" t="s">
        <v>9885</v>
      </c>
      <c r="O3268" s="3" t="s">
        <v>1382</v>
      </c>
      <c r="P3268" s="7" t="s">
        <v>1354</v>
      </c>
      <c r="Q3268" s="3" t="s">
        <v>1195</v>
      </c>
      <c r="R3268" s="15">
        <v>24</v>
      </c>
      <c r="S3268" s="332">
        <v>21131</v>
      </c>
      <c r="T3268" s="376">
        <f t="shared" si="563"/>
        <v>507144</v>
      </c>
      <c r="U3268" s="377">
        <f t="shared" si="564"/>
        <v>568001.28000000003</v>
      </c>
      <c r="V3268" s="9" t="s">
        <v>1341</v>
      </c>
      <c r="W3268" s="153" t="s">
        <v>1410</v>
      </c>
      <c r="X3268" s="153"/>
    </row>
    <row r="3269" spans="1:24" s="145" customFormat="1" ht="102">
      <c r="A3269" s="146" t="s">
        <v>9915</v>
      </c>
      <c r="B3269" s="100" t="s">
        <v>97</v>
      </c>
      <c r="C3269" s="111" t="s">
        <v>9916</v>
      </c>
      <c r="D3269" s="111" t="s">
        <v>9917</v>
      </c>
      <c r="E3269" s="3" t="s">
        <v>9918</v>
      </c>
      <c r="F3269" s="3" t="s">
        <v>9919</v>
      </c>
      <c r="G3269" s="3" t="s">
        <v>385</v>
      </c>
      <c r="H3269" s="20">
        <v>0.5</v>
      </c>
      <c r="I3269" s="114">
        <v>470000000</v>
      </c>
      <c r="J3269" s="21" t="s">
        <v>1330</v>
      </c>
      <c r="K3269" s="25" t="s">
        <v>9865</v>
      </c>
      <c r="L3269" s="138" t="s">
        <v>3428</v>
      </c>
      <c r="M3269" s="141" t="s">
        <v>383</v>
      </c>
      <c r="N3269" s="3" t="s">
        <v>9885</v>
      </c>
      <c r="O3269" s="3" t="s">
        <v>1382</v>
      </c>
      <c r="P3269" s="7" t="s">
        <v>1354</v>
      </c>
      <c r="Q3269" s="3" t="s">
        <v>1195</v>
      </c>
      <c r="R3269" s="15">
        <v>2</v>
      </c>
      <c r="S3269" s="332">
        <v>63516</v>
      </c>
      <c r="T3269" s="376">
        <f t="shared" si="563"/>
        <v>127032</v>
      </c>
      <c r="U3269" s="377">
        <f t="shared" si="564"/>
        <v>142275.84000000003</v>
      </c>
      <c r="V3269" s="9" t="s">
        <v>1341</v>
      </c>
      <c r="W3269" s="153" t="s">
        <v>1410</v>
      </c>
      <c r="X3269" s="153"/>
    </row>
    <row r="3270" spans="1:24" s="145" customFormat="1" ht="102">
      <c r="A3270" s="146" t="s">
        <v>9920</v>
      </c>
      <c r="B3270" s="100" t="s">
        <v>97</v>
      </c>
      <c r="C3270" s="111" t="s">
        <v>9921</v>
      </c>
      <c r="D3270" s="111" t="s">
        <v>9917</v>
      </c>
      <c r="E3270" s="3" t="s">
        <v>9922</v>
      </c>
      <c r="F3270" s="3" t="s">
        <v>9923</v>
      </c>
      <c r="G3270" s="3" t="s">
        <v>385</v>
      </c>
      <c r="H3270" s="20">
        <v>0.5</v>
      </c>
      <c r="I3270" s="114">
        <v>470000000</v>
      </c>
      <c r="J3270" s="21" t="s">
        <v>1330</v>
      </c>
      <c r="K3270" s="25" t="s">
        <v>9865</v>
      </c>
      <c r="L3270" s="138" t="s">
        <v>3428</v>
      </c>
      <c r="M3270" s="141" t="s">
        <v>383</v>
      </c>
      <c r="N3270" s="3" t="s">
        <v>9885</v>
      </c>
      <c r="O3270" s="3" t="s">
        <v>1382</v>
      </c>
      <c r="P3270" s="7" t="s">
        <v>1354</v>
      </c>
      <c r="Q3270" s="3" t="s">
        <v>1195</v>
      </c>
      <c r="R3270" s="15">
        <v>2</v>
      </c>
      <c r="S3270" s="332">
        <v>84869</v>
      </c>
      <c r="T3270" s="376">
        <f t="shared" si="563"/>
        <v>169738</v>
      </c>
      <c r="U3270" s="377">
        <f t="shared" si="564"/>
        <v>190106.56000000003</v>
      </c>
      <c r="V3270" s="9" t="s">
        <v>1341</v>
      </c>
      <c r="W3270" s="153" t="s">
        <v>1410</v>
      </c>
      <c r="X3270" s="153"/>
    </row>
    <row r="3271" spans="1:24" s="145" customFormat="1" ht="102">
      <c r="A3271" s="146" t="s">
        <v>9924</v>
      </c>
      <c r="B3271" s="100" t="s">
        <v>97</v>
      </c>
      <c r="C3271" s="400" t="s">
        <v>9925</v>
      </c>
      <c r="D3271" s="400" t="s">
        <v>1017</v>
      </c>
      <c r="E3271" s="3" t="s">
        <v>9926</v>
      </c>
      <c r="F3271" s="3" t="s">
        <v>9927</v>
      </c>
      <c r="G3271" s="3" t="s">
        <v>385</v>
      </c>
      <c r="H3271" s="20">
        <v>0</v>
      </c>
      <c r="I3271" s="114">
        <v>470000000</v>
      </c>
      <c r="J3271" s="21" t="s">
        <v>1330</v>
      </c>
      <c r="K3271" s="25" t="s">
        <v>9865</v>
      </c>
      <c r="L3271" s="138" t="s">
        <v>3428</v>
      </c>
      <c r="M3271" s="141" t="s">
        <v>383</v>
      </c>
      <c r="N3271" s="3" t="s">
        <v>8875</v>
      </c>
      <c r="O3271" s="3" t="s">
        <v>1382</v>
      </c>
      <c r="P3271" s="131" t="s">
        <v>1516</v>
      </c>
      <c r="Q3271" s="39" t="s">
        <v>1515</v>
      </c>
      <c r="R3271" s="15">
        <v>6000</v>
      </c>
      <c r="S3271" s="332">
        <v>6739.3</v>
      </c>
      <c r="T3271" s="376">
        <f>R3271*S3271</f>
        <v>40435800</v>
      </c>
      <c r="U3271" s="377">
        <f t="shared" si="564"/>
        <v>45288096.000000007</v>
      </c>
      <c r="V3271" s="9" t="s">
        <v>1341</v>
      </c>
      <c r="W3271" s="153" t="s">
        <v>1410</v>
      </c>
      <c r="X3271" s="153"/>
    </row>
    <row r="3272" spans="1:24" s="145" customFormat="1" ht="127.5">
      <c r="A3272" s="146" t="s">
        <v>9928</v>
      </c>
      <c r="B3272" s="100" t="s">
        <v>97</v>
      </c>
      <c r="C3272" s="100"/>
      <c r="D3272" s="111"/>
      <c r="E3272" s="3" t="s">
        <v>9929</v>
      </c>
      <c r="F3272" s="3" t="s">
        <v>9930</v>
      </c>
      <c r="G3272" s="3" t="s">
        <v>384</v>
      </c>
      <c r="H3272" s="7" t="s">
        <v>2116</v>
      </c>
      <c r="I3272" s="114">
        <v>470000000</v>
      </c>
      <c r="J3272" s="21" t="s">
        <v>1330</v>
      </c>
      <c r="K3272" s="25" t="s">
        <v>1947</v>
      </c>
      <c r="L3272" s="138" t="s">
        <v>3428</v>
      </c>
      <c r="M3272" s="141" t="s">
        <v>383</v>
      </c>
      <c r="N3272" s="3" t="s">
        <v>8876</v>
      </c>
      <c r="O3272" s="3" t="s">
        <v>1382</v>
      </c>
      <c r="P3272" s="7" t="s">
        <v>1350</v>
      </c>
      <c r="Q3272" s="3" t="s">
        <v>1335</v>
      </c>
      <c r="R3272" s="15">
        <v>300</v>
      </c>
      <c r="S3272" s="332">
        <v>10000</v>
      </c>
      <c r="T3272" s="376">
        <f>R3272*S3272</f>
        <v>3000000</v>
      </c>
      <c r="U3272" s="377">
        <f t="shared" si="564"/>
        <v>3360000.0000000005</v>
      </c>
      <c r="V3272" s="9" t="s">
        <v>1341</v>
      </c>
      <c r="W3272" s="153" t="s">
        <v>1410</v>
      </c>
      <c r="X3272" s="153"/>
    </row>
    <row r="3273" spans="1:24" s="145" customFormat="1" ht="140.25">
      <c r="A3273" s="146" t="s">
        <v>9931</v>
      </c>
      <c r="B3273" s="100" t="s">
        <v>97</v>
      </c>
      <c r="C3273" s="401" t="s">
        <v>9932</v>
      </c>
      <c r="D3273" s="401" t="s">
        <v>9933</v>
      </c>
      <c r="E3273" s="1" t="s">
        <v>9934</v>
      </c>
      <c r="F3273" s="1" t="s">
        <v>9935</v>
      </c>
      <c r="G3273" s="3" t="s">
        <v>385</v>
      </c>
      <c r="H3273" s="7" t="s">
        <v>2116</v>
      </c>
      <c r="I3273" s="114">
        <v>470000000</v>
      </c>
      <c r="J3273" s="21" t="s">
        <v>1330</v>
      </c>
      <c r="K3273" s="25" t="s">
        <v>1947</v>
      </c>
      <c r="L3273" s="138" t="s">
        <v>3428</v>
      </c>
      <c r="M3273" s="141" t="s">
        <v>383</v>
      </c>
      <c r="N3273" s="3" t="s">
        <v>8876</v>
      </c>
      <c r="O3273" s="3" t="s">
        <v>1382</v>
      </c>
      <c r="P3273" s="7" t="s">
        <v>1349</v>
      </c>
      <c r="Q3273" s="3" t="s">
        <v>1348</v>
      </c>
      <c r="R3273" s="15">
        <v>1</v>
      </c>
      <c r="S3273" s="332">
        <v>6900000</v>
      </c>
      <c r="T3273" s="463">
        <v>0</v>
      </c>
      <c r="U3273" s="377">
        <f t="shared" si="564"/>
        <v>0</v>
      </c>
      <c r="V3273" s="9" t="s">
        <v>1341</v>
      </c>
      <c r="W3273" s="153" t="s">
        <v>1410</v>
      </c>
      <c r="X3273" s="473">
        <v>11</v>
      </c>
    </row>
    <row r="3274" spans="1:24" s="145" customFormat="1" ht="140.25">
      <c r="A3274" s="146" t="s">
        <v>11135</v>
      </c>
      <c r="B3274" s="100" t="s">
        <v>97</v>
      </c>
      <c r="C3274" s="401" t="s">
        <v>9932</v>
      </c>
      <c r="D3274" s="401" t="s">
        <v>9933</v>
      </c>
      <c r="E3274" s="1" t="s">
        <v>9934</v>
      </c>
      <c r="F3274" s="1" t="s">
        <v>9935</v>
      </c>
      <c r="G3274" s="3" t="s">
        <v>385</v>
      </c>
      <c r="H3274" s="7" t="s">
        <v>2116</v>
      </c>
      <c r="I3274" s="114">
        <v>470000000</v>
      </c>
      <c r="J3274" s="21" t="s">
        <v>1330</v>
      </c>
      <c r="K3274" s="25" t="s">
        <v>6117</v>
      </c>
      <c r="L3274" s="138" t="s">
        <v>3428</v>
      </c>
      <c r="M3274" s="141" t="s">
        <v>383</v>
      </c>
      <c r="N3274" s="3" t="s">
        <v>8876</v>
      </c>
      <c r="O3274" s="3" t="s">
        <v>1382</v>
      </c>
      <c r="P3274" s="7" t="s">
        <v>1349</v>
      </c>
      <c r="Q3274" s="3" t="s">
        <v>1348</v>
      </c>
      <c r="R3274" s="15">
        <v>1</v>
      </c>
      <c r="S3274" s="332">
        <v>6900000</v>
      </c>
      <c r="T3274" s="376">
        <f>R3274*S3274</f>
        <v>6900000</v>
      </c>
      <c r="U3274" s="377">
        <f t="shared" ref="U3274" si="566">T3274*1.12</f>
        <v>7728000.0000000009</v>
      </c>
      <c r="V3274" s="9" t="s">
        <v>1341</v>
      </c>
      <c r="W3274" s="153" t="s">
        <v>1410</v>
      </c>
      <c r="X3274" s="153"/>
    </row>
    <row r="3275" spans="1:24" s="145" customFormat="1" ht="102">
      <c r="A3275" s="146" t="s">
        <v>9936</v>
      </c>
      <c r="B3275" s="100" t="s">
        <v>97</v>
      </c>
      <c r="C3275" s="391" t="s">
        <v>9937</v>
      </c>
      <c r="D3275" s="392" t="s">
        <v>9938</v>
      </c>
      <c r="E3275" s="379" t="s">
        <v>9939</v>
      </c>
      <c r="F3275" s="11" t="s">
        <v>9940</v>
      </c>
      <c r="G3275" s="3" t="s">
        <v>384</v>
      </c>
      <c r="H3275" s="20">
        <v>0</v>
      </c>
      <c r="I3275" s="114">
        <v>470000000</v>
      </c>
      <c r="J3275" s="21" t="s">
        <v>1330</v>
      </c>
      <c r="K3275" s="19" t="s">
        <v>1412</v>
      </c>
      <c r="L3275" s="138" t="s">
        <v>3428</v>
      </c>
      <c r="M3275" s="141" t="s">
        <v>383</v>
      </c>
      <c r="N3275" s="3" t="s">
        <v>9828</v>
      </c>
      <c r="O3275" s="3" t="s">
        <v>1382</v>
      </c>
      <c r="P3275" s="7" t="s">
        <v>1354</v>
      </c>
      <c r="Q3275" s="3" t="s">
        <v>1195</v>
      </c>
      <c r="R3275" s="15">
        <v>17</v>
      </c>
      <c r="S3275" s="332">
        <v>36500</v>
      </c>
      <c r="T3275" s="376">
        <v>620500</v>
      </c>
      <c r="U3275" s="377">
        <f t="shared" si="564"/>
        <v>694960.00000000012</v>
      </c>
      <c r="V3275" s="9" t="s">
        <v>1341</v>
      </c>
      <c r="W3275" s="153" t="s">
        <v>1410</v>
      </c>
      <c r="X3275" s="153"/>
    </row>
    <row r="3276" spans="1:24" s="145" customFormat="1" ht="102">
      <c r="A3276" s="146" t="s">
        <v>9941</v>
      </c>
      <c r="B3276" s="100" t="s">
        <v>97</v>
      </c>
      <c r="C3276" s="391" t="s">
        <v>9937</v>
      </c>
      <c r="D3276" s="392" t="s">
        <v>9938</v>
      </c>
      <c r="E3276" s="379" t="s">
        <v>9942</v>
      </c>
      <c r="F3276" s="11" t="s">
        <v>9943</v>
      </c>
      <c r="G3276" s="3" t="s">
        <v>384</v>
      </c>
      <c r="H3276" s="20">
        <v>0</v>
      </c>
      <c r="I3276" s="114">
        <v>470000000</v>
      </c>
      <c r="J3276" s="21" t="s">
        <v>1330</v>
      </c>
      <c r="K3276" s="19" t="s">
        <v>1412</v>
      </c>
      <c r="L3276" s="138" t="s">
        <v>3428</v>
      </c>
      <c r="M3276" s="141" t="s">
        <v>383</v>
      </c>
      <c r="N3276" s="3" t="s">
        <v>9828</v>
      </c>
      <c r="O3276" s="3" t="s">
        <v>1382</v>
      </c>
      <c r="P3276" s="7" t="s">
        <v>1354</v>
      </c>
      <c r="Q3276" s="3" t="s">
        <v>1195</v>
      </c>
      <c r="R3276" s="15">
        <v>3</v>
      </c>
      <c r="S3276" s="332">
        <v>27400</v>
      </c>
      <c r="T3276" s="376">
        <v>82200</v>
      </c>
      <c r="U3276" s="377">
        <f t="shared" si="564"/>
        <v>92064.000000000015</v>
      </c>
      <c r="V3276" s="9" t="s">
        <v>1341</v>
      </c>
      <c r="W3276" s="153" t="s">
        <v>1410</v>
      </c>
      <c r="X3276" s="153"/>
    </row>
    <row r="3277" spans="1:24" s="145" customFormat="1" ht="102">
      <c r="A3277" s="146" t="s">
        <v>9944</v>
      </c>
      <c r="B3277" s="100" t="s">
        <v>97</v>
      </c>
      <c r="C3277" s="1" t="s">
        <v>902</v>
      </c>
      <c r="D3277" s="1" t="s">
        <v>9812</v>
      </c>
      <c r="E3277" s="1" t="s">
        <v>9813</v>
      </c>
      <c r="F3277" s="11" t="s">
        <v>9945</v>
      </c>
      <c r="G3277" s="3" t="s">
        <v>384</v>
      </c>
      <c r="H3277" s="20">
        <v>0</v>
      </c>
      <c r="I3277" s="114">
        <v>470000000</v>
      </c>
      <c r="J3277" s="21" t="s">
        <v>1330</v>
      </c>
      <c r="K3277" s="19" t="s">
        <v>1412</v>
      </c>
      <c r="L3277" s="138" t="s">
        <v>3428</v>
      </c>
      <c r="M3277" s="141" t="s">
        <v>383</v>
      </c>
      <c r="N3277" s="3" t="s">
        <v>8881</v>
      </c>
      <c r="O3277" s="3" t="s">
        <v>1382</v>
      </c>
      <c r="P3277" s="7" t="s">
        <v>1349</v>
      </c>
      <c r="Q3277" s="3" t="s">
        <v>1348</v>
      </c>
      <c r="R3277" s="15">
        <v>2</v>
      </c>
      <c r="S3277" s="332">
        <v>45300</v>
      </c>
      <c r="T3277" s="376">
        <f t="shared" ref="T3277:T3314" si="567">R3277*S3277</f>
        <v>90600</v>
      </c>
      <c r="U3277" s="377">
        <f t="shared" si="564"/>
        <v>101472.00000000001</v>
      </c>
      <c r="V3277" s="9" t="s">
        <v>1341</v>
      </c>
      <c r="W3277" s="148" t="s">
        <v>1410</v>
      </c>
      <c r="X3277" s="148"/>
    </row>
    <row r="3278" spans="1:24" s="145" customFormat="1" ht="84">
      <c r="A3278" s="495" t="s">
        <v>9946</v>
      </c>
      <c r="B3278" s="451" t="s">
        <v>97</v>
      </c>
      <c r="C3278" s="507" t="s">
        <v>9947</v>
      </c>
      <c r="D3278" s="508" t="s">
        <v>9948</v>
      </c>
      <c r="E3278" s="508" t="s">
        <v>9949</v>
      </c>
      <c r="F3278" s="483" t="s">
        <v>9950</v>
      </c>
      <c r="G3278" s="452" t="s">
        <v>384</v>
      </c>
      <c r="H3278" s="454">
        <v>0</v>
      </c>
      <c r="I3278" s="481">
        <v>470000000</v>
      </c>
      <c r="J3278" s="456" t="s">
        <v>1330</v>
      </c>
      <c r="K3278" s="469" t="s">
        <v>1412</v>
      </c>
      <c r="L3278" s="457" t="s">
        <v>3428</v>
      </c>
      <c r="M3278" s="458" t="s">
        <v>383</v>
      </c>
      <c r="N3278" s="452" t="s">
        <v>8881</v>
      </c>
      <c r="O3278" s="452" t="s">
        <v>1382</v>
      </c>
      <c r="P3278" s="460" t="s">
        <v>1354</v>
      </c>
      <c r="Q3278" s="452" t="s">
        <v>1195</v>
      </c>
      <c r="R3278" s="504">
        <v>1</v>
      </c>
      <c r="S3278" s="503">
        <v>4500</v>
      </c>
      <c r="T3278" s="463">
        <v>0</v>
      </c>
      <c r="U3278" s="463">
        <f t="shared" si="564"/>
        <v>0</v>
      </c>
      <c r="V3278" s="450" t="s">
        <v>1341</v>
      </c>
      <c r="W3278" s="473" t="s">
        <v>1410</v>
      </c>
      <c r="X3278" s="473" t="s">
        <v>9455</v>
      </c>
    </row>
    <row r="3279" spans="1:24" s="145" customFormat="1" ht="84">
      <c r="A3279" s="495" t="s">
        <v>10862</v>
      </c>
      <c r="B3279" s="451" t="s">
        <v>97</v>
      </c>
      <c r="C3279" s="507" t="s">
        <v>9947</v>
      </c>
      <c r="D3279" s="508" t="s">
        <v>9948</v>
      </c>
      <c r="E3279" s="508" t="s">
        <v>9949</v>
      </c>
      <c r="F3279" s="483" t="s">
        <v>9950</v>
      </c>
      <c r="G3279" s="452" t="s">
        <v>384</v>
      </c>
      <c r="H3279" s="454">
        <v>0</v>
      </c>
      <c r="I3279" s="481">
        <v>470000000</v>
      </c>
      <c r="J3279" s="456" t="s">
        <v>1330</v>
      </c>
      <c r="K3279" s="469" t="s">
        <v>10500</v>
      </c>
      <c r="L3279" s="457" t="s">
        <v>3428</v>
      </c>
      <c r="M3279" s="458" t="s">
        <v>383</v>
      </c>
      <c r="N3279" s="452" t="s">
        <v>8881</v>
      </c>
      <c r="O3279" s="452" t="s">
        <v>1382</v>
      </c>
      <c r="P3279" s="460" t="s">
        <v>1354</v>
      </c>
      <c r="Q3279" s="452" t="s">
        <v>1195</v>
      </c>
      <c r="R3279" s="504">
        <v>3</v>
      </c>
      <c r="S3279" s="503">
        <v>4500</v>
      </c>
      <c r="T3279" s="463">
        <f t="shared" ref="T3279" si="568">R3279*S3279</f>
        <v>13500</v>
      </c>
      <c r="U3279" s="463">
        <f t="shared" si="564"/>
        <v>15120.000000000002</v>
      </c>
      <c r="V3279" s="450" t="s">
        <v>1341</v>
      </c>
      <c r="W3279" s="473" t="s">
        <v>1410</v>
      </c>
      <c r="X3279" s="473"/>
    </row>
    <row r="3280" spans="1:24" s="145" customFormat="1" ht="102">
      <c r="A3280" s="146" t="s">
        <v>9951</v>
      </c>
      <c r="B3280" s="100" t="s">
        <v>97</v>
      </c>
      <c r="C3280" s="402" t="s">
        <v>9952</v>
      </c>
      <c r="D3280" s="149" t="s">
        <v>9953</v>
      </c>
      <c r="E3280" s="149" t="s">
        <v>9954</v>
      </c>
      <c r="F3280" s="3" t="s">
        <v>9955</v>
      </c>
      <c r="G3280" s="3" t="s">
        <v>385</v>
      </c>
      <c r="H3280" s="20">
        <v>0</v>
      </c>
      <c r="I3280" s="114">
        <v>470000000</v>
      </c>
      <c r="J3280" s="21" t="s">
        <v>1330</v>
      </c>
      <c r="K3280" s="19" t="s">
        <v>1387</v>
      </c>
      <c r="L3280" s="138" t="s">
        <v>3428</v>
      </c>
      <c r="M3280" s="141" t="s">
        <v>383</v>
      </c>
      <c r="N3280" s="3" t="s">
        <v>9956</v>
      </c>
      <c r="O3280" s="3" t="s">
        <v>1382</v>
      </c>
      <c r="P3280" s="7" t="s">
        <v>1354</v>
      </c>
      <c r="Q3280" s="3" t="s">
        <v>1195</v>
      </c>
      <c r="R3280" s="15">
        <v>198</v>
      </c>
      <c r="S3280" s="332">
        <v>112000</v>
      </c>
      <c r="T3280" s="377">
        <v>0</v>
      </c>
      <c r="U3280" s="377">
        <f t="shared" ref="U3280:U3285" si="569">T3280*1.12</f>
        <v>0</v>
      </c>
      <c r="V3280" s="9" t="s">
        <v>1341</v>
      </c>
      <c r="W3280" s="148" t="s">
        <v>1410</v>
      </c>
      <c r="X3280" s="148">
        <v>11</v>
      </c>
    </row>
    <row r="3281" spans="1:24" s="145" customFormat="1" ht="102">
      <c r="A3281" s="146" t="s">
        <v>11131</v>
      </c>
      <c r="B3281" s="100" t="s">
        <v>97</v>
      </c>
      <c r="C3281" s="402" t="s">
        <v>9952</v>
      </c>
      <c r="D3281" s="149" t="s">
        <v>9953</v>
      </c>
      <c r="E3281" s="149" t="s">
        <v>9954</v>
      </c>
      <c r="F3281" s="3" t="s">
        <v>9955</v>
      </c>
      <c r="G3281" s="3" t="s">
        <v>385</v>
      </c>
      <c r="H3281" s="20">
        <v>0</v>
      </c>
      <c r="I3281" s="114">
        <v>470000000</v>
      </c>
      <c r="J3281" s="21" t="s">
        <v>1330</v>
      </c>
      <c r="K3281" s="19" t="s">
        <v>11132</v>
      </c>
      <c r="L3281" s="138" t="s">
        <v>3428</v>
      </c>
      <c r="M3281" s="141" t="s">
        <v>383</v>
      </c>
      <c r="N3281" s="3" t="s">
        <v>9956</v>
      </c>
      <c r="O3281" s="3" t="s">
        <v>1382</v>
      </c>
      <c r="P3281" s="7" t="s">
        <v>1354</v>
      </c>
      <c r="Q3281" s="3" t="s">
        <v>1195</v>
      </c>
      <c r="R3281" s="15">
        <v>198</v>
      </c>
      <c r="S3281" s="332">
        <v>112000</v>
      </c>
      <c r="T3281" s="377">
        <f t="shared" ref="T3281" si="570">R3281*S3281</f>
        <v>22176000</v>
      </c>
      <c r="U3281" s="377">
        <f t="shared" si="569"/>
        <v>24837120.000000004</v>
      </c>
      <c r="V3281" s="9" t="s">
        <v>1341</v>
      </c>
      <c r="W3281" s="148" t="s">
        <v>1410</v>
      </c>
      <c r="X3281" s="148"/>
    </row>
    <row r="3282" spans="1:24" s="145" customFormat="1" ht="102">
      <c r="A3282" s="146" t="s">
        <v>9957</v>
      </c>
      <c r="B3282" s="100" t="s">
        <v>97</v>
      </c>
      <c r="C3282" s="402" t="s">
        <v>9958</v>
      </c>
      <c r="D3282" s="149" t="s">
        <v>9953</v>
      </c>
      <c r="E3282" s="149" t="s">
        <v>9959</v>
      </c>
      <c r="F3282" s="3" t="s">
        <v>9960</v>
      </c>
      <c r="G3282" s="3" t="s">
        <v>385</v>
      </c>
      <c r="H3282" s="20">
        <v>0</v>
      </c>
      <c r="I3282" s="114">
        <v>470000000</v>
      </c>
      <c r="J3282" s="21" t="s">
        <v>1330</v>
      </c>
      <c r="K3282" s="19" t="s">
        <v>1387</v>
      </c>
      <c r="L3282" s="138" t="s">
        <v>3428</v>
      </c>
      <c r="M3282" s="141" t="s">
        <v>383</v>
      </c>
      <c r="N3282" s="3" t="s">
        <v>9956</v>
      </c>
      <c r="O3282" s="3" t="s">
        <v>1382</v>
      </c>
      <c r="P3282" s="7" t="s">
        <v>1354</v>
      </c>
      <c r="Q3282" s="3" t="s">
        <v>1195</v>
      </c>
      <c r="R3282" s="15">
        <v>30</v>
      </c>
      <c r="S3282" s="332">
        <v>42623</v>
      </c>
      <c r="T3282" s="377">
        <v>0</v>
      </c>
      <c r="U3282" s="377">
        <f t="shared" si="569"/>
        <v>0</v>
      </c>
      <c r="V3282" s="9" t="s">
        <v>1341</v>
      </c>
      <c r="W3282" s="148" t="s">
        <v>1410</v>
      </c>
      <c r="X3282" s="148">
        <v>11</v>
      </c>
    </row>
    <row r="3283" spans="1:24" s="145" customFormat="1" ht="102">
      <c r="A3283" s="146" t="s">
        <v>11133</v>
      </c>
      <c r="B3283" s="100" t="s">
        <v>97</v>
      </c>
      <c r="C3283" s="402" t="s">
        <v>9958</v>
      </c>
      <c r="D3283" s="149" t="s">
        <v>9953</v>
      </c>
      <c r="E3283" s="149" t="s">
        <v>9959</v>
      </c>
      <c r="F3283" s="3" t="s">
        <v>9960</v>
      </c>
      <c r="G3283" s="3" t="s">
        <v>385</v>
      </c>
      <c r="H3283" s="20">
        <v>0</v>
      </c>
      <c r="I3283" s="114">
        <v>470000000</v>
      </c>
      <c r="J3283" s="21" t="s">
        <v>1330</v>
      </c>
      <c r="K3283" s="19" t="s">
        <v>11132</v>
      </c>
      <c r="L3283" s="138" t="s">
        <v>3428</v>
      </c>
      <c r="M3283" s="141" t="s">
        <v>383</v>
      </c>
      <c r="N3283" s="3" t="s">
        <v>9956</v>
      </c>
      <c r="O3283" s="3" t="s">
        <v>1382</v>
      </c>
      <c r="P3283" s="7" t="s">
        <v>1354</v>
      </c>
      <c r="Q3283" s="3" t="s">
        <v>1195</v>
      </c>
      <c r="R3283" s="15">
        <v>30</v>
      </c>
      <c r="S3283" s="332">
        <v>42623</v>
      </c>
      <c r="T3283" s="377">
        <f t="shared" ref="T3283" si="571">R3283*S3283</f>
        <v>1278690</v>
      </c>
      <c r="U3283" s="377">
        <f t="shared" si="569"/>
        <v>1432132.8</v>
      </c>
      <c r="V3283" s="9" t="s">
        <v>1341</v>
      </c>
      <c r="W3283" s="148" t="s">
        <v>1410</v>
      </c>
      <c r="X3283" s="148"/>
    </row>
    <row r="3284" spans="1:24" s="145" customFormat="1" ht="102">
      <c r="A3284" s="146" t="s">
        <v>9961</v>
      </c>
      <c r="B3284" s="100" t="s">
        <v>97</v>
      </c>
      <c r="C3284" s="402" t="s">
        <v>9952</v>
      </c>
      <c r="D3284" s="149" t="s">
        <v>9953</v>
      </c>
      <c r="E3284" s="149" t="s">
        <v>9954</v>
      </c>
      <c r="F3284" s="3" t="s">
        <v>9962</v>
      </c>
      <c r="G3284" s="3" t="s">
        <v>385</v>
      </c>
      <c r="H3284" s="20">
        <v>0</v>
      </c>
      <c r="I3284" s="114">
        <v>470000000</v>
      </c>
      <c r="J3284" s="21" t="s">
        <v>1330</v>
      </c>
      <c r="K3284" s="19" t="s">
        <v>1387</v>
      </c>
      <c r="L3284" s="138" t="s">
        <v>3428</v>
      </c>
      <c r="M3284" s="141" t="s">
        <v>383</v>
      </c>
      <c r="N3284" s="3" t="s">
        <v>9956</v>
      </c>
      <c r="O3284" s="3" t="s">
        <v>1382</v>
      </c>
      <c r="P3284" s="7" t="s">
        <v>1354</v>
      </c>
      <c r="Q3284" s="3" t="s">
        <v>1195</v>
      </c>
      <c r="R3284" s="15">
        <v>100</v>
      </c>
      <c r="S3284" s="332">
        <v>95541</v>
      </c>
      <c r="T3284" s="377">
        <v>0</v>
      </c>
      <c r="U3284" s="377">
        <f t="shared" si="569"/>
        <v>0</v>
      </c>
      <c r="V3284" s="9" t="s">
        <v>1341</v>
      </c>
      <c r="W3284" s="148" t="s">
        <v>1410</v>
      </c>
      <c r="X3284" s="148">
        <v>11</v>
      </c>
    </row>
    <row r="3285" spans="1:24" s="145" customFormat="1" ht="102">
      <c r="A3285" s="146" t="s">
        <v>11134</v>
      </c>
      <c r="B3285" s="100" t="s">
        <v>97</v>
      </c>
      <c r="C3285" s="402" t="s">
        <v>9952</v>
      </c>
      <c r="D3285" s="149" t="s">
        <v>9953</v>
      </c>
      <c r="E3285" s="149" t="s">
        <v>9954</v>
      </c>
      <c r="F3285" s="3" t="s">
        <v>9962</v>
      </c>
      <c r="G3285" s="3" t="s">
        <v>385</v>
      </c>
      <c r="H3285" s="20">
        <v>0</v>
      </c>
      <c r="I3285" s="114">
        <v>470000000</v>
      </c>
      <c r="J3285" s="21" t="s">
        <v>1330</v>
      </c>
      <c r="K3285" s="19" t="s">
        <v>11132</v>
      </c>
      <c r="L3285" s="138" t="s">
        <v>3428</v>
      </c>
      <c r="M3285" s="141" t="s">
        <v>383</v>
      </c>
      <c r="N3285" s="3" t="s">
        <v>9956</v>
      </c>
      <c r="O3285" s="3" t="s">
        <v>1382</v>
      </c>
      <c r="P3285" s="7" t="s">
        <v>1354</v>
      </c>
      <c r="Q3285" s="3" t="s">
        <v>1195</v>
      </c>
      <c r="R3285" s="15">
        <v>100</v>
      </c>
      <c r="S3285" s="332">
        <v>95541</v>
      </c>
      <c r="T3285" s="377">
        <f t="shared" ref="T3285" si="572">R3285*S3285</f>
        <v>9554100</v>
      </c>
      <c r="U3285" s="377">
        <f t="shared" si="569"/>
        <v>10700592.000000002</v>
      </c>
      <c r="V3285" s="9" t="s">
        <v>1341</v>
      </c>
      <c r="W3285" s="148" t="s">
        <v>1410</v>
      </c>
      <c r="X3285" s="148"/>
    </row>
    <row r="3286" spans="1:24" s="145" customFormat="1" ht="84">
      <c r="A3286" s="495" t="s">
        <v>9963</v>
      </c>
      <c r="B3286" s="451" t="s">
        <v>97</v>
      </c>
      <c r="C3286" s="509" t="s">
        <v>9958</v>
      </c>
      <c r="D3286" s="510" t="s">
        <v>9953</v>
      </c>
      <c r="E3286" s="510" t="s">
        <v>9959</v>
      </c>
      <c r="F3286" s="452" t="s">
        <v>9964</v>
      </c>
      <c r="G3286" s="452" t="s">
        <v>385</v>
      </c>
      <c r="H3286" s="454">
        <v>0</v>
      </c>
      <c r="I3286" s="481">
        <v>470000000</v>
      </c>
      <c r="J3286" s="456" t="s">
        <v>1330</v>
      </c>
      <c r="K3286" s="469" t="s">
        <v>1387</v>
      </c>
      <c r="L3286" s="457" t="s">
        <v>3428</v>
      </c>
      <c r="M3286" s="458" t="s">
        <v>383</v>
      </c>
      <c r="N3286" s="452" t="s">
        <v>9956</v>
      </c>
      <c r="O3286" s="452" t="s">
        <v>1382</v>
      </c>
      <c r="P3286" s="460" t="s">
        <v>1354</v>
      </c>
      <c r="Q3286" s="452" t="s">
        <v>1195</v>
      </c>
      <c r="R3286" s="504">
        <v>365</v>
      </c>
      <c r="S3286" s="503">
        <v>22741</v>
      </c>
      <c r="T3286" s="463">
        <v>0</v>
      </c>
      <c r="U3286" s="463">
        <f t="shared" ref="U3286:U3287" si="573">T3286*1.12</f>
        <v>0</v>
      </c>
      <c r="V3286" s="450" t="s">
        <v>1341</v>
      </c>
      <c r="W3286" s="473" t="s">
        <v>1410</v>
      </c>
      <c r="X3286" s="473" t="s">
        <v>9092</v>
      </c>
    </row>
    <row r="3287" spans="1:24" s="145" customFormat="1" ht="84">
      <c r="A3287" s="495" t="s">
        <v>10863</v>
      </c>
      <c r="B3287" s="451" t="s">
        <v>97</v>
      </c>
      <c r="C3287" s="509" t="s">
        <v>9958</v>
      </c>
      <c r="D3287" s="510" t="s">
        <v>9953</v>
      </c>
      <c r="E3287" s="510" t="s">
        <v>9959</v>
      </c>
      <c r="F3287" s="452" t="s">
        <v>9964</v>
      </c>
      <c r="G3287" s="452" t="s">
        <v>385</v>
      </c>
      <c r="H3287" s="454">
        <v>0</v>
      </c>
      <c r="I3287" s="481">
        <v>470000000</v>
      </c>
      <c r="J3287" s="456" t="s">
        <v>1330</v>
      </c>
      <c r="K3287" s="19" t="s">
        <v>11132</v>
      </c>
      <c r="L3287" s="457" t="s">
        <v>3428</v>
      </c>
      <c r="M3287" s="458" t="s">
        <v>383</v>
      </c>
      <c r="N3287" s="452" t="s">
        <v>9956</v>
      </c>
      <c r="O3287" s="452" t="s">
        <v>1382</v>
      </c>
      <c r="P3287" s="460" t="s">
        <v>1354</v>
      </c>
      <c r="Q3287" s="452" t="s">
        <v>1195</v>
      </c>
      <c r="R3287" s="504">
        <v>377</v>
      </c>
      <c r="S3287" s="503">
        <v>22741</v>
      </c>
      <c r="T3287" s="463">
        <f t="shared" ref="T3287" si="574">R3287*S3287</f>
        <v>8573357</v>
      </c>
      <c r="U3287" s="463">
        <f t="shared" si="573"/>
        <v>9602159.8400000017</v>
      </c>
      <c r="V3287" s="450" t="s">
        <v>1341</v>
      </c>
      <c r="W3287" s="473" t="s">
        <v>1410</v>
      </c>
      <c r="X3287" s="473"/>
    </row>
    <row r="3288" spans="1:24" s="145" customFormat="1" ht="102">
      <c r="A3288" s="146" t="s">
        <v>9965</v>
      </c>
      <c r="B3288" s="3" t="s">
        <v>1332</v>
      </c>
      <c r="C3288" s="237" t="s">
        <v>9966</v>
      </c>
      <c r="D3288" s="2" t="s">
        <v>9967</v>
      </c>
      <c r="E3288" s="31" t="s">
        <v>9968</v>
      </c>
      <c r="F3288" s="31"/>
      <c r="G3288" s="29" t="s">
        <v>385</v>
      </c>
      <c r="H3288" s="20">
        <v>0</v>
      </c>
      <c r="I3288" s="34">
        <v>470000000</v>
      </c>
      <c r="J3288" s="21" t="s">
        <v>1330</v>
      </c>
      <c r="K3288" s="33" t="s">
        <v>1717</v>
      </c>
      <c r="L3288" s="138" t="s">
        <v>3428</v>
      </c>
      <c r="M3288" s="141" t="s">
        <v>383</v>
      </c>
      <c r="N3288" s="3" t="s">
        <v>1744</v>
      </c>
      <c r="O3288" s="3" t="s">
        <v>1382</v>
      </c>
      <c r="P3288" s="131" t="s">
        <v>1347</v>
      </c>
      <c r="Q3288" s="3" t="s">
        <v>8869</v>
      </c>
      <c r="R3288" s="62">
        <v>0.1</v>
      </c>
      <c r="S3288" s="403">
        <v>1456250</v>
      </c>
      <c r="T3288" s="381">
        <f t="shared" si="567"/>
        <v>145625</v>
      </c>
      <c r="U3288" s="377">
        <f>T3288*1.12</f>
        <v>163100.00000000003</v>
      </c>
      <c r="V3288" s="9" t="s">
        <v>1341</v>
      </c>
      <c r="W3288" s="153" t="s">
        <v>1410</v>
      </c>
      <c r="X3288" s="153"/>
    </row>
    <row r="3289" spans="1:24" s="145" customFormat="1" ht="102">
      <c r="A3289" s="146" t="s">
        <v>9969</v>
      </c>
      <c r="B3289" s="100" t="s">
        <v>97</v>
      </c>
      <c r="C3289" s="237" t="s">
        <v>9970</v>
      </c>
      <c r="D3289" s="2" t="s">
        <v>9967</v>
      </c>
      <c r="E3289" s="31" t="s">
        <v>9971</v>
      </c>
      <c r="F3289" s="31"/>
      <c r="G3289" s="29" t="s">
        <v>385</v>
      </c>
      <c r="H3289" s="20">
        <v>0</v>
      </c>
      <c r="I3289" s="34">
        <v>470000000</v>
      </c>
      <c r="J3289" s="21" t="s">
        <v>1330</v>
      </c>
      <c r="K3289" s="33" t="s">
        <v>1717</v>
      </c>
      <c r="L3289" s="138" t="s">
        <v>3428</v>
      </c>
      <c r="M3289" s="141" t="s">
        <v>383</v>
      </c>
      <c r="N3289" s="3" t="s">
        <v>1744</v>
      </c>
      <c r="O3289" s="3" t="s">
        <v>1382</v>
      </c>
      <c r="P3289" s="131" t="s">
        <v>1347</v>
      </c>
      <c r="Q3289" s="3" t="s">
        <v>8869</v>
      </c>
      <c r="R3289" s="62">
        <v>0.1</v>
      </c>
      <c r="S3289" s="403">
        <v>2275000</v>
      </c>
      <c r="T3289" s="381">
        <f t="shared" si="567"/>
        <v>227500</v>
      </c>
      <c r="U3289" s="377">
        <f t="shared" ref="U3289:U3318" si="575">T3289*1.12</f>
        <v>254800.00000000003</v>
      </c>
      <c r="V3289" s="9" t="s">
        <v>1341</v>
      </c>
      <c r="W3289" s="153" t="s">
        <v>1410</v>
      </c>
      <c r="X3289" s="148"/>
    </row>
    <row r="3290" spans="1:24" s="145" customFormat="1" ht="102">
      <c r="A3290" s="146" t="s">
        <v>9972</v>
      </c>
      <c r="B3290" s="100" t="s">
        <v>97</v>
      </c>
      <c r="C3290" s="23" t="s">
        <v>9973</v>
      </c>
      <c r="D3290" s="2" t="s">
        <v>9967</v>
      </c>
      <c r="E3290" s="23" t="s">
        <v>9974</v>
      </c>
      <c r="F3290" s="31" t="s">
        <v>9975</v>
      </c>
      <c r="G3290" s="29" t="s">
        <v>385</v>
      </c>
      <c r="H3290" s="20">
        <v>0</v>
      </c>
      <c r="I3290" s="34">
        <v>470000000</v>
      </c>
      <c r="J3290" s="21" t="s">
        <v>1330</v>
      </c>
      <c r="K3290" s="33" t="s">
        <v>1717</v>
      </c>
      <c r="L3290" s="138" t="s">
        <v>3428</v>
      </c>
      <c r="M3290" s="141" t="s">
        <v>383</v>
      </c>
      <c r="N3290" s="3" t="s">
        <v>1744</v>
      </c>
      <c r="O3290" s="3" t="s">
        <v>1382</v>
      </c>
      <c r="P3290" s="131" t="s">
        <v>1347</v>
      </c>
      <c r="Q3290" s="3" t="s">
        <v>8869</v>
      </c>
      <c r="R3290" s="62">
        <v>0.1</v>
      </c>
      <c r="S3290" s="403">
        <v>1245630.6000000001</v>
      </c>
      <c r="T3290" s="381">
        <f t="shared" si="567"/>
        <v>124563.06000000001</v>
      </c>
      <c r="U3290" s="377">
        <f t="shared" si="575"/>
        <v>139510.62720000002</v>
      </c>
      <c r="V3290" s="9" t="s">
        <v>1341</v>
      </c>
      <c r="W3290" s="153" t="s">
        <v>1410</v>
      </c>
      <c r="X3290" s="148"/>
    </row>
    <row r="3291" spans="1:24" s="145" customFormat="1" ht="102">
      <c r="A3291" s="146" t="s">
        <v>9976</v>
      </c>
      <c r="B3291" s="100" t="s">
        <v>97</v>
      </c>
      <c r="C3291" s="23" t="s">
        <v>9977</v>
      </c>
      <c r="D3291" s="2" t="s">
        <v>9967</v>
      </c>
      <c r="E3291" s="23" t="s">
        <v>9978</v>
      </c>
      <c r="F3291" s="31" t="s">
        <v>9979</v>
      </c>
      <c r="G3291" s="29" t="s">
        <v>385</v>
      </c>
      <c r="H3291" s="20">
        <v>0</v>
      </c>
      <c r="I3291" s="34">
        <v>470000000</v>
      </c>
      <c r="J3291" s="21" t="s">
        <v>1330</v>
      </c>
      <c r="K3291" s="33" t="s">
        <v>1717</v>
      </c>
      <c r="L3291" s="138" t="s">
        <v>3428</v>
      </c>
      <c r="M3291" s="141" t="s">
        <v>383</v>
      </c>
      <c r="N3291" s="3" t="s">
        <v>1744</v>
      </c>
      <c r="O3291" s="3" t="s">
        <v>1382</v>
      </c>
      <c r="P3291" s="131" t="s">
        <v>1347</v>
      </c>
      <c r="Q3291" s="3" t="s">
        <v>8869</v>
      </c>
      <c r="R3291" s="4">
        <v>0.15</v>
      </c>
      <c r="S3291" s="403">
        <v>1827885</v>
      </c>
      <c r="T3291" s="446">
        <v>0</v>
      </c>
      <c r="U3291" s="377">
        <f t="shared" si="575"/>
        <v>0</v>
      </c>
      <c r="V3291" s="9" t="s">
        <v>1341</v>
      </c>
      <c r="W3291" s="153" t="s">
        <v>1410</v>
      </c>
      <c r="X3291" s="148" t="s">
        <v>9455</v>
      </c>
    </row>
    <row r="3292" spans="1:24" s="145" customFormat="1" ht="102">
      <c r="A3292" s="146" t="s">
        <v>10704</v>
      </c>
      <c r="B3292" s="100" t="s">
        <v>97</v>
      </c>
      <c r="C3292" s="23" t="s">
        <v>9977</v>
      </c>
      <c r="D3292" s="2" t="s">
        <v>9967</v>
      </c>
      <c r="E3292" s="23" t="s">
        <v>9978</v>
      </c>
      <c r="F3292" s="31" t="s">
        <v>9979</v>
      </c>
      <c r="G3292" s="29" t="s">
        <v>385</v>
      </c>
      <c r="H3292" s="20">
        <v>0</v>
      </c>
      <c r="I3292" s="34">
        <v>470000000</v>
      </c>
      <c r="J3292" s="21" t="s">
        <v>1330</v>
      </c>
      <c r="K3292" s="33" t="s">
        <v>10706</v>
      </c>
      <c r="L3292" s="138" t="s">
        <v>3428</v>
      </c>
      <c r="M3292" s="141" t="s">
        <v>383</v>
      </c>
      <c r="N3292" s="3" t="s">
        <v>1744</v>
      </c>
      <c r="O3292" s="3" t="s">
        <v>1382</v>
      </c>
      <c r="P3292" s="131" t="s">
        <v>1347</v>
      </c>
      <c r="Q3292" s="3" t="s">
        <v>8869</v>
      </c>
      <c r="R3292" s="4">
        <v>0.31</v>
      </c>
      <c r="S3292" s="403">
        <v>1827885</v>
      </c>
      <c r="T3292" s="381">
        <f t="shared" ref="T3292" si="576">R3292*S3292</f>
        <v>566644.35</v>
      </c>
      <c r="U3292" s="377">
        <f t="shared" ref="U3292" si="577">T3292*1.12</f>
        <v>634641.67200000002</v>
      </c>
      <c r="V3292" s="9" t="s">
        <v>1341</v>
      </c>
      <c r="W3292" s="153" t="s">
        <v>1410</v>
      </c>
      <c r="X3292" s="148"/>
    </row>
    <row r="3293" spans="1:24" s="145" customFormat="1" ht="102">
      <c r="A3293" s="146" t="s">
        <v>9980</v>
      </c>
      <c r="B3293" s="100" t="s">
        <v>97</v>
      </c>
      <c r="C3293" s="23" t="s">
        <v>9981</v>
      </c>
      <c r="D3293" s="2" t="s">
        <v>9967</v>
      </c>
      <c r="E3293" s="23" t="s">
        <v>9982</v>
      </c>
      <c r="F3293" s="31" t="s">
        <v>9983</v>
      </c>
      <c r="G3293" s="29" t="s">
        <v>385</v>
      </c>
      <c r="H3293" s="20">
        <v>0</v>
      </c>
      <c r="I3293" s="34">
        <v>470000000</v>
      </c>
      <c r="J3293" s="21" t="s">
        <v>1330</v>
      </c>
      <c r="K3293" s="33" t="s">
        <v>1717</v>
      </c>
      <c r="L3293" s="138" t="s">
        <v>3428</v>
      </c>
      <c r="M3293" s="141" t="s">
        <v>383</v>
      </c>
      <c r="N3293" s="3" t="s">
        <v>1744</v>
      </c>
      <c r="O3293" s="3" t="s">
        <v>1382</v>
      </c>
      <c r="P3293" s="131" t="s">
        <v>1347</v>
      </c>
      <c r="Q3293" s="3" t="s">
        <v>8869</v>
      </c>
      <c r="R3293" s="4">
        <v>0.25</v>
      </c>
      <c r="S3293" s="403">
        <v>2462650</v>
      </c>
      <c r="T3293" s="381">
        <f t="shared" si="567"/>
        <v>615662.5</v>
      </c>
      <c r="U3293" s="377">
        <f t="shared" si="575"/>
        <v>689542.00000000012</v>
      </c>
      <c r="V3293" s="9" t="s">
        <v>1341</v>
      </c>
      <c r="W3293" s="153" t="s">
        <v>1410</v>
      </c>
      <c r="X3293" s="148"/>
    </row>
    <row r="3294" spans="1:24" s="145" customFormat="1" ht="102">
      <c r="A3294" s="146" t="s">
        <v>9984</v>
      </c>
      <c r="B3294" s="100" t="s">
        <v>97</v>
      </c>
      <c r="C3294" s="23" t="s">
        <v>9985</v>
      </c>
      <c r="D3294" s="2" t="s">
        <v>9967</v>
      </c>
      <c r="E3294" s="23" t="s">
        <v>9986</v>
      </c>
      <c r="F3294" s="31"/>
      <c r="G3294" s="29" t="s">
        <v>385</v>
      </c>
      <c r="H3294" s="20">
        <v>0</v>
      </c>
      <c r="I3294" s="34">
        <v>470000000</v>
      </c>
      <c r="J3294" s="21" t="s">
        <v>1330</v>
      </c>
      <c r="K3294" s="33" t="s">
        <v>1717</v>
      </c>
      <c r="L3294" s="138" t="s">
        <v>3428</v>
      </c>
      <c r="M3294" s="141" t="s">
        <v>383</v>
      </c>
      <c r="N3294" s="3" t="s">
        <v>1744</v>
      </c>
      <c r="O3294" s="3" t="s">
        <v>1382</v>
      </c>
      <c r="P3294" s="131" t="s">
        <v>1347</v>
      </c>
      <c r="Q3294" s="3" t="s">
        <v>8869</v>
      </c>
      <c r="R3294" s="4">
        <v>0.2</v>
      </c>
      <c r="S3294" s="403">
        <v>552335</v>
      </c>
      <c r="T3294" s="446">
        <v>0</v>
      </c>
      <c r="U3294" s="377">
        <f t="shared" si="575"/>
        <v>0</v>
      </c>
      <c r="V3294" s="9" t="s">
        <v>1341</v>
      </c>
      <c r="W3294" s="153" t="s">
        <v>1410</v>
      </c>
      <c r="X3294" s="148" t="s">
        <v>9455</v>
      </c>
    </row>
    <row r="3295" spans="1:24" s="145" customFormat="1" ht="102">
      <c r="A3295" s="146" t="s">
        <v>10708</v>
      </c>
      <c r="B3295" s="100" t="s">
        <v>97</v>
      </c>
      <c r="C3295" s="23" t="s">
        <v>9985</v>
      </c>
      <c r="D3295" s="2" t="s">
        <v>9967</v>
      </c>
      <c r="E3295" s="23" t="s">
        <v>9986</v>
      </c>
      <c r="F3295" s="31"/>
      <c r="G3295" s="29" t="s">
        <v>385</v>
      </c>
      <c r="H3295" s="20">
        <v>0</v>
      </c>
      <c r="I3295" s="34">
        <v>470000000</v>
      </c>
      <c r="J3295" s="21" t="s">
        <v>1330</v>
      </c>
      <c r="K3295" s="33" t="s">
        <v>10706</v>
      </c>
      <c r="L3295" s="138" t="s">
        <v>3428</v>
      </c>
      <c r="M3295" s="141" t="s">
        <v>383</v>
      </c>
      <c r="N3295" s="3" t="s">
        <v>1744</v>
      </c>
      <c r="O3295" s="3" t="s">
        <v>1382</v>
      </c>
      <c r="P3295" s="131" t="s">
        <v>1347</v>
      </c>
      <c r="Q3295" s="3" t="s">
        <v>8869</v>
      </c>
      <c r="R3295" s="4">
        <v>0.5</v>
      </c>
      <c r="S3295" s="403">
        <v>552335</v>
      </c>
      <c r="T3295" s="381">
        <f t="shared" ref="T3295" si="578">R3295*S3295</f>
        <v>276167.5</v>
      </c>
      <c r="U3295" s="377">
        <f t="shared" ref="U3295" si="579">T3295*1.12</f>
        <v>309307.60000000003</v>
      </c>
      <c r="V3295" s="9" t="s">
        <v>1341</v>
      </c>
      <c r="W3295" s="153" t="s">
        <v>1410</v>
      </c>
      <c r="X3295" s="148"/>
    </row>
    <row r="3296" spans="1:24" s="145" customFormat="1" ht="102">
      <c r="A3296" s="146" t="s">
        <v>9987</v>
      </c>
      <c r="B3296" s="100" t="s">
        <v>97</v>
      </c>
      <c r="C3296" s="23" t="s">
        <v>1722</v>
      </c>
      <c r="D3296" s="2" t="s">
        <v>9967</v>
      </c>
      <c r="E3296" s="2" t="s">
        <v>9988</v>
      </c>
      <c r="F3296" s="13" t="s">
        <v>9989</v>
      </c>
      <c r="G3296" s="29" t="s">
        <v>385</v>
      </c>
      <c r="H3296" s="20">
        <v>0</v>
      </c>
      <c r="I3296" s="34">
        <v>470000000</v>
      </c>
      <c r="J3296" s="21" t="s">
        <v>1330</v>
      </c>
      <c r="K3296" s="33" t="s">
        <v>1717</v>
      </c>
      <c r="L3296" s="138" t="s">
        <v>3428</v>
      </c>
      <c r="M3296" s="141" t="s">
        <v>383</v>
      </c>
      <c r="N3296" s="3" t="s">
        <v>8878</v>
      </c>
      <c r="O3296" s="3" t="s">
        <v>1382</v>
      </c>
      <c r="P3296" s="131" t="s">
        <v>1347</v>
      </c>
      <c r="Q3296" s="3" t="s">
        <v>8869</v>
      </c>
      <c r="R3296" s="64">
        <v>0.25</v>
      </c>
      <c r="S3296" s="32">
        <v>654430</v>
      </c>
      <c r="T3296" s="381">
        <f t="shared" si="567"/>
        <v>163607.5</v>
      </c>
      <c r="U3296" s="377">
        <f t="shared" si="575"/>
        <v>183240.40000000002</v>
      </c>
      <c r="V3296" s="9" t="s">
        <v>1341</v>
      </c>
      <c r="W3296" s="153" t="s">
        <v>1410</v>
      </c>
      <c r="X3296" s="153"/>
    </row>
    <row r="3297" spans="1:24" s="145" customFormat="1" ht="102">
      <c r="A3297" s="146" t="s">
        <v>9990</v>
      </c>
      <c r="B3297" s="100" t="s">
        <v>97</v>
      </c>
      <c r="C3297" s="23" t="s">
        <v>9991</v>
      </c>
      <c r="D3297" s="2" t="s">
        <v>9967</v>
      </c>
      <c r="E3297" s="2" t="s">
        <v>9992</v>
      </c>
      <c r="F3297" s="35" t="s">
        <v>9993</v>
      </c>
      <c r="G3297" s="29" t="s">
        <v>385</v>
      </c>
      <c r="H3297" s="20">
        <v>0</v>
      </c>
      <c r="I3297" s="34">
        <v>470000000</v>
      </c>
      <c r="J3297" s="21" t="s">
        <v>1330</v>
      </c>
      <c r="K3297" s="33" t="s">
        <v>1717</v>
      </c>
      <c r="L3297" s="138" t="s">
        <v>3428</v>
      </c>
      <c r="M3297" s="141" t="s">
        <v>383</v>
      </c>
      <c r="N3297" s="3" t="s">
        <v>8878</v>
      </c>
      <c r="O3297" s="3" t="s">
        <v>1382</v>
      </c>
      <c r="P3297" s="131" t="s">
        <v>1347</v>
      </c>
      <c r="Q3297" s="3" t="s">
        <v>8869</v>
      </c>
      <c r="R3297" s="64">
        <v>0.6</v>
      </c>
      <c r="S3297" s="32">
        <v>676490</v>
      </c>
      <c r="T3297" s="381">
        <f t="shared" si="567"/>
        <v>405894</v>
      </c>
      <c r="U3297" s="377">
        <f t="shared" si="575"/>
        <v>454601.28</v>
      </c>
      <c r="V3297" s="9" t="s">
        <v>1341</v>
      </c>
      <c r="W3297" s="153" t="s">
        <v>1410</v>
      </c>
      <c r="X3297" s="148"/>
    </row>
    <row r="3298" spans="1:24" s="145" customFormat="1" ht="102">
      <c r="A3298" s="146" t="s">
        <v>9994</v>
      </c>
      <c r="B3298" s="100" t="s">
        <v>97</v>
      </c>
      <c r="C3298" s="23" t="s">
        <v>9995</v>
      </c>
      <c r="D3298" s="2" t="s">
        <v>9967</v>
      </c>
      <c r="E3298" s="2" t="s">
        <v>9996</v>
      </c>
      <c r="F3298" s="35" t="s">
        <v>9997</v>
      </c>
      <c r="G3298" s="29" t="s">
        <v>385</v>
      </c>
      <c r="H3298" s="20">
        <v>0</v>
      </c>
      <c r="I3298" s="34">
        <v>470000000</v>
      </c>
      <c r="J3298" s="21" t="s">
        <v>1330</v>
      </c>
      <c r="K3298" s="33" t="s">
        <v>1717</v>
      </c>
      <c r="L3298" s="138" t="s">
        <v>3428</v>
      </c>
      <c r="M3298" s="141" t="s">
        <v>383</v>
      </c>
      <c r="N3298" s="3" t="s">
        <v>8878</v>
      </c>
      <c r="O3298" s="3" t="s">
        <v>1382</v>
      </c>
      <c r="P3298" s="131" t="s">
        <v>1347</v>
      </c>
      <c r="Q3298" s="3" t="s">
        <v>8869</v>
      </c>
      <c r="R3298" s="64">
        <v>0.15</v>
      </c>
      <c r="S3298" s="32">
        <v>766460</v>
      </c>
      <c r="T3298" s="381">
        <f t="shared" si="567"/>
        <v>114969</v>
      </c>
      <c r="U3298" s="377">
        <f t="shared" si="575"/>
        <v>128765.28000000001</v>
      </c>
      <c r="V3298" s="9" t="s">
        <v>1341</v>
      </c>
      <c r="W3298" s="153" t="s">
        <v>1410</v>
      </c>
      <c r="X3298" s="148"/>
    </row>
    <row r="3299" spans="1:24" s="145" customFormat="1" ht="102">
      <c r="A3299" s="146" t="s">
        <v>9998</v>
      </c>
      <c r="B3299" s="100" t="s">
        <v>97</v>
      </c>
      <c r="C3299" s="23" t="s">
        <v>9999</v>
      </c>
      <c r="D3299" s="2" t="s">
        <v>9967</v>
      </c>
      <c r="E3299" s="2" t="s">
        <v>10000</v>
      </c>
      <c r="F3299" s="35"/>
      <c r="G3299" s="29" t="s">
        <v>385</v>
      </c>
      <c r="H3299" s="20">
        <v>0</v>
      </c>
      <c r="I3299" s="34">
        <v>470000000</v>
      </c>
      <c r="J3299" s="21" t="s">
        <v>1330</v>
      </c>
      <c r="K3299" s="33" t="s">
        <v>1717</v>
      </c>
      <c r="L3299" s="138" t="s">
        <v>3428</v>
      </c>
      <c r="M3299" s="141" t="s">
        <v>383</v>
      </c>
      <c r="N3299" s="3" t="s">
        <v>8878</v>
      </c>
      <c r="O3299" s="3" t="s">
        <v>1382</v>
      </c>
      <c r="P3299" s="131" t="s">
        <v>1347</v>
      </c>
      <c r="Q3299" s="3" t="s">
        <v>8869</v>
      </c>
      <c r="R3299" s="64">
        <v>0.25</v>
      </c>
      <c r="S3299" s="32">
        <v>317000</v>
      </c>
      <c r="T3299" s="381">
        <f t="shared" si="567"/>
        <v>79250</v>
      </c>
      <c r="U3299" s="377">
        <f t="shared" si="575"/>
        <v>88760.000000000015</v>
      </c>
      <c r="V3299" s="9" t="s">
        <v>1341</v>
      </c>
      <c r="W3299" s="153" t="s">
        <v>1410</v>
      </c>
      <c r="X3299" s="317"/>
    </row>
    <row r="3300" spans="1:24" s="145" customFormat="1" ht="102">
      <c r="A3300" s="146" t="s">
        <v>10001</v>
      </c>
      <c r="B3300" s="100" t="s">
        <v>97</v>
      </c>
      <c r="C3300" s="23" t="s">
        <v>10002</v>
      </c>
      <c r="D3300" s="2" t="s">
        <v>9967</v>
      </c>
      <c r="E3300" s="2" t="s">
        <v>10003</v>
      </c>
      <c r="F3300" s="35" t="s">
        <v>10004</v>
      </c>
      <c r="G3300" s="29" t="s">
        <v>385</v>
      </c>
      <c r="H3300" s="20">
        <v>0</v>
      </c>
      <c r="I3300" s="34">
        <v>470000000</v>
      </c>
      <c r="J3300" s="21" t="s">
        <v>1330</v>
      </c>
      <c r="K3300" s="33" t="s">
        <v>1717</v>
      </c>
      <c r="L3300" s="138" t="s">
        <v>3428</v>
      </c>
      <c r="M3300" s="141" t="s">
        <v>383</v>
      </c>
      <c r="N3300" s="3" t="s">
        <v>8878</v>
      </c>
      <c r="O3300" s="3" t="s">
        <v>1382</v>
      </c>
      <c r="P3300" s="131" t="s">
        <v>1347</v>
      </c>
      <c r="Q3300" s="3" t="s">
        <v>8869</v>
      </c>
      <c r="R3300" s="64">
        <v>0.5</v>
      </c>
      <c r="S3300" s="32">
        <v>319000</v>
      </c>
      <c r="T3300" s="381">
        <f t="shared" si="567"/>
        <v>159500</v>
      </c>
      <c r="U3300" s="377">
        <f t="shared" si="575"/>
        <v>178640.00000000003</v>
      </c>
      <c r="V3300" s="9" t="s">
        <v>1341</v>
      </c>
      <c r="W3300" s="153" t="s">
        <v>1410</v>
      </c>
      <c r="X3300" s="317"/>
    </row>
    <row r="3301" spans="1:24" s="145" customFormat="1" ht="102">
      <c r="A3301" s="146" t="s">
        <v>10005</v>
      </c>
      <c r="B3301" s="100" t="s">
        <v>97</v>
      </c>
      <c r="C3301" s="23" t="s">
        <v>10006</v>
      </c>
      <c r="D3301" s="2" t="s">
        <v>9967</v>
      </c>
      <c r="E3301" s="13" t="s">
        <v>10007</v>
      </c>
      <c r="F3301" s="48" t="s">
        <v>10008</v>
      </c>
      <c r="G3301" s="29" t="s">
        <v>385</v>
      </c>
      <c r="H3301" s="20">
        <v>0</v>
      </c>
      <c r="I3301" s="34">
        <v>470000000</v>
      </c>
      <c r="J3301" s="21" t="s">
        <v>1330</v>
      </c>
      <c r="K3301" s="33" t="s">
        <v>1717</v>
      </c>
      <c r="L3301" s="138" t="s">
        <v>3428</v>
      </c>
      <c r="M3301" s="141" t="s">
        <v>383</v>
      </c>
      <c r="N3301" s="3" t="s">
        <v>1744</v>
      </c>
      <c r="O3301" s="3" t="s">
        <v>1382</v>
      </c>
      <c r="P3301" s="131" t="s">
        <v>1347</v>
      </c>
      <c r="Q3301" s="3" t="s">
        <v>8869</v>
      </c>
      <c r="R3301" s="60">
        <v>2.5</v>
      </c>
      <c r="S3301" s="32">
        <v>2929684.6</v>
      </c>
      <c r="T3301" s="381">
        <f t="shared" si="567"/>
        <v>7324211.5</v>
      </c>
      <c r="U3301" s="377">
        <f t="shared" si="575"/>
        <v>8203116.8800000008</v>
      </c>
      <c r="V3301" s="9" t="s">
        <v>1341</v>
      </c>
      <c r="W3301" s="153" t="s">
        <v>1410</v>
      </c>
      <c r="X3301" s="317"/>
    </row>
    <row r="3302" spans="1:24" s="145" customFormat="1" ht="102">
      <c r="A3302" s="146" t="s">
        <v>10009</v>
      </c>
      <c r="B3302" s="100" t="s">
        <v>97</v>
      </c>
      <c r="C3302" s="23" t="s">
        <v>10010</v>
      </c>
      <c r="D3302" s="2" t="s">
        <v>9967</v>
      </c>
      <c r="E3302" s="23" t="s">
        <v>10011</v>
      </c>
      <c r="F3302" s="48" t="s">
        <v>10012</v>
      </c>
      <c r="G3302" s="29" t="s">
        <v>385</v>
      </c>
      <c r="H3302" s="20">
        <v>0</v>
      </c>
      <c r="I3302" s="34">
        <v>470000000</v>
      </c>
      <c r="J3302" s="21" t="s">
        <v>1330</v>
      </c>
      <c r="K3302" s="33" t="s">
        <v>1717</v>
      </c>
      <c r="L3302" s="138" t="s">
        <v>3428</v>
      </c>
      <c r="M3302" s="141" t="s">
        <v>383</v>
      </c>
      <c r="N3302" s="3" t="s">
        <v>1744</v>
      </c>
      <c r="O3302" s="3" t="s">
        <v>1382</v>
      </c>
      <c r="P3302" s="131" t="s">
        <v>1347</v>
      </c>
      <c r="Q3302" s="3" t="s">
        <v>8869</v>
      </c>
      <c r="R3302" s="64">
        <v>0.3</v>
      </c>
      <c r="S3302" s="32">
        <v>381925.8</v>
      </c>
      <c r="T3302" s="381">
        <f t="shared" si="567"/>
        <v>114577.73999999999</v>
      </c>
      <c r="U3302" s="377">
        <f t="shared" si="575"/>
        <v>128327.06880000001</v>
      </c>
      <c r="V3302" s="9" t="s">
        <v>1341</v>
      </c>
      <c r="W3302" s="153" t="s">
        <v>1410</v>
      </c>
      <c r="X3302" s="317"/>
    </row>
    <row r="3303" spans="1:24" s="145" customFormat="1" ht="102">
      <c r="A3303" s="146" t="s">
        <v>10013</v>
      </c>
      <c r="B3303" s="100" t="s">
        <v>97</v>
      </c>
      <c r="C3303" s="23" t="s">
        <v>10014</v>
      </c>
      <c r="D3303" s="2" t="s">
        <v>9967</v>
      </c>
      <c r="E3303" s="23" t="s">
        <v>10015</v>
      </c>
      <c r="F3303" s="48" t="s">
        <v>10016</v>
      </c>
      <c r="G3303" s="29" t="s">
        <v>385</v>
      </c>
      <c r="H3303" s="20">
        <v>0</v>
      </c>
      <c r="I3303" s="34">
        <v>470000000</v>
      </c>
      <c r="J3303" s="21" t="s">
        <v>1330</v>
      </c>
      <c r="K3303" s="33" t="s">
        <v>1717</v>
      </c>
      <c r="L3303" s="138" t="s">
        <v>3428</v>
      </c>
      <c r="M3303" s="141" t="s">
        <v>383</v>
      </c>
      <c r="N3303" s="3" t="s">
        <v>1744</v>
      </c>
      <c r="O3303" s="3" t="s">
        <v>1382</v>
      </c>
      <c r="P3303" s="131" t="s">
        <v>1347</v>
      </c>
      <c r="Q3303" s="3" t="s">
        <v>8869</v>
      </c>
      <c r="R3303" s="64">
        <v>0.85</v>
      </c>
      <c r="S3303" s="32">
        <v>294479.3</v>
      </c>
      <c r="T3303" s="381">
        <f t="shared" si="567"/>
        <v>250307.40499999997</v>
      </c>
      <c r="U3303" s="377">
        <f t="shared" si="575"/>
        <v>280344.29359999998</v>
      </c>
      <c r="V3303" s="9" t="s">
        <v>1341</v>
      </c>
      <c r="W3303" s="153" t="s">
        <v>1410</v>
      </c>
      <c r="X3303" s="317"/>
    </row>
    <row r="3304" spans="1:24" s="145" customFormat="1" ht="102">
      <c r="A3304" s="146" t="s">
        <v>10017</v>
      </c>
      <c r="B3304" s="100" t="s">
        <v>97</v>
      </c>
      <c r="C3304" s="23" t="s">
        <v>10018</v>
      </c>
      <c r="D3304" s="2" t="s">
        <v>9967</v>
      </c>
      <c r="E3304" s="2" t="s">
        <v>10019</v>
      </c>
      <c r="F3304" s="48" t="s">
        <v>10020</v>
      </c>
      <c r="G3304" s="29" t="s">
        <v>385</v>
      </c>
      <c r="H3304" s="20">
        <v>0</v>
      </c>
      <c r="I3304" s="34">
        <v>470000000</v>
      </c>
      <c r="J3304" s="21" t="s">
        <v>1330</v>
      </c>
      <c r="K3304" s="33" t="s">
        <v>1717</v>
      </c>
      <c r="L3304" s="138" t="s">
        <v>3428</v>
      </c>
      <c r="M3304" s="141" t="s">
        <v>383</v>
      </c>
      <c r="N3304" s="3" t="s">
        <v>1744</v>
      </c>
      <c r="O3304" s="3" t="s">
        <v>1382</v>
      </c>
      <c r="P3304" s="131" t="s">
        <v>1347</v>
      </c>
      <c r="Q3304" s="3" t="s">
        <v>8869</v>
      </c>
      <c r="R3304" s="64">
        <v>1.7</v>
      </c>
      <c r="S3304" s="32">
        <v>341975.2</v>
      </c>
      <c r="T3304" s="381">
        <f t="shared" si="567"/>
        <v>581357.84</v>
      </c>
      <c r="U3304" s="377">
        <f t="shared" si="575"/>
        <v>651120.78080000007</v>
      </c>
      <c r="V3304" s="9" t="s">
        <v>1341</v>
      </c>
      <c r="W3304" s="153" t="s">
        <v>1410</v>
      </c>
      <c r="X3304" s="317"/>
    </row>
    <row r="3305" spans="1:24" s="145" customFormat="1" ht="102">
      <c r="A3305" s="146" t="s">
        <v>10021</v>
      </c>
      <c r="B3305" s="100" t="s">
        <v>97</v>
      </c>
      <c r="C3305" s="323" t="s">
        <v>10022</v>
      </c>
      <c r="D3305" s="11" t="s">
        <v>10023</v>
      </c>
      <c r="E3305" s="11" t="s">
        <v>10024</v>
      </c>
      <c r="F3305" s="11" t="s">
        <v>10025</v>
      </c>
      <c r="G3305" s="29" t="s">
        <v>384</v>
      </c>
      <c r="H3305" s="20">
        <v>0</v>
      </c>
      <c r="I3305" s="34">
        <v>470000000</v>
      </c>
      <c r="J3305" s="21" t="s">
        <v>1330</v>
      </c>
      <c r="K3305" s="33" t="s">
        <v>1865</v>
      </c>
      <c r="L3305" s="138" t="s">
        <v>3428</v>
      </c>
      <c r="M3305" s="141" t="s">
        <v>383</v>
      </c>
      <c r="N3305" s="3" t="s">
        <v>8876</v>
      </c>
      <c r="O3305" s="3" t="s">
        <v>1382</v>
      </c>
      <c r="P3305" s="7" t="s">
        <v>1354</v>
      </c>
      <c r="Q3305" s="3" t="s">
        <v>1195</v>
      </c>
      <c r="R3305" s="15">
        <v>20</v>
      </c>
      <c r="S3305" s="332">
        <v>32954.199999999997</v>
      </c>
      <c r="T3305" s="378">
        <f t="shared" si="567"/>
        <v>659084</v>
      </c>
      <c r="U3305" s="377">
        <f t="shared" si="575"/>
        <v>738174.08000000007</v>
      </c>
      <c r="V3305" s="9" t="s">
        <v>1341</v>
      </c>
      <c r="W3305" s="153" t="s">
        <v>1410</v>
      </c>
      <c r="X3305" s="317"/>
    </row>
    <row r="3306" spans="1:24" s="145" customFormat="1" ht="102">
      <c r="A3306" s="146" t="s">
        <v>10026</v>
      </c>
      <c r="B3306" s="3" t="s">
        <v>1332</v>
      </c>
      <c r="C3306" s="220" t="s">
        <v>10027</v>
      </c>
      <c r="D3306" s="379" t="s">
        <v>466</v>
      </c>
      <c r="E3306" s="11" t="s">
        <v>10028</v>
      </c>
      <c r="F3306" s="11" t="s">
        <v>10028</v>
      </c>
      <c r="G3306" s="29" t="s">
        <v>384</v>
      </c>
      <c r="H3306" s="20">
        <v>0</v>
      </c>
      <c r="I3306" s="34">
        <v>470000000</v>
      </c>
      <c r="J3306" s="21" t="s">
        <v>1330</v>
      </c>
      <c r="K3306" s="33" t="s">
        <v>1865</v>
      </c>
      <c r="L3306" s="138" t="s">
        <v>3428</v>
      </c>
      <c r="M3306" s="141" t="s">
        <v>383</v>
      </c>
      <c r="N3306" s="3" t="s">
        <v>8876</v>
      </c>
      <c r="O3306" s="3" t="s">
        <v>1382</v>
      </c>
      <c r="P3306" s="7" t="s">
        <v>1354</v>
      </c>
      <c r="Q3306" s="3" t="s">
        <v>1195</v>
      </c>
      <c r="R3306" s="15">
        <v>4</v>
      </c>
      <c r="S3306" s="332">
        <v>32954.199999999997</v>
      </c>
      <c r="T3306" s="378">
        <f t="shared" si="567"/>
        <v>131816.79999999999</v>
      </c>
      <c r="U3306" s="377">
        <f t="shared" si="575"/>
        <v>147634.81599999999</v>
      </c>
      <c r="V3306" s="9" t="s">
        <v>1341</v>
      </c>
      <c r="W3306" s="153" t="s">
        <v>1410</v>
      </c>
      <c r="X3306" s="317"/>
    </row>
    <row r="3307" spans="1:24" s="145" customFormat="1" ht="102">
      <c r="A3307" s="146" t="s">
        <v>10029</v>
      </c>
      <c r="B3307" s="3" t="s">
        <v>1332</v>
      </c>
      <c r="C3307" s="220" t="s">
        <v>10403</v>
      </c>
      <c r="D3307" s="379" t="s">
        <v>10404</v>
      </c>
      <c r="E3307" s="11" t="s">
        <v>10405</v>
      </c>
      <c r="F3307" s="1" t="s">
        <v>10406</v>
      </c>
      <c r="G3307" s="29" t="s">
        <v>384</v>
      </c>
      <c r="H3307" s="20">
        <v>0</v>
      </c>
      <c r="I3307" s="34">
        <v>470000000</v>
      </c>
      <c r="J3307" s="21" t="s">
        <v>1330</v>
      </c>
      <c r="K3307" s="33" t="s">
        <v>1865</v>
      </c>
      <c r="L3307" s="138" t="s">
        <v>3428</v>
      </c>
      <c r="M3307" s="141" t="s">
        <v>383</v>
      </c>
      <c r="N3307" s="3" t="s">
        <v>8876</v>
      </c>
      <c r="O3307" s="3" t="s">
        <v>1382</v>
      </c>
      <c r="P3307" s="7" t="s">
        <v>1354</v>
      </c>
      <c r="Q3307" s="3" t="s">
        <v>1195</v>
      </c>
      <c r="R3307" s="15">
        <v>24</v>
      </c>
      <c r="S3307" s="332">
        <v>5675</v>
      </c>
      <c r="T3307" s="378">
        <f t="shared" si="567"/>
        <v>136200</v>
      </c>
      <c r="U3307" s="377">
        <f t="shared" si="575"/>
        <v>152544</v>
      </c>
      <c r="V3307" s="9" t="s">
        <v>1341</v>
      </c>
      <c r="W3307" s="153" t="s">
        <v>1410</v>
      </c>
      <c r="X3307" s="317"/>
    </row>
    <row r="3308" spans="1:24" s="145" customFormat="1" ht="102">
      <c r="A3308" s="146" t="s">
        <v>10030</v>
      </c>
      <c r="B3308" s="3" t="s">
        <v>1332</v>
      </c>
      <c r="C3308" s="1" t="s">
        <v>10407</v>
      </c>
      <c r="D3308" s="1" t="s">
        <v>10031</v>
      </c>
      <c r="E3308" s="1" t="s">
        <v>10408</v>
      </c>
      <c r="F3308" s="9" t="s">
        <v>10032</v>
      </c>
      <c r="G3308" s="29" t="s">
        <v>384</v>
      </c>
      <c r="H3308" s="20">
        <v>0</v>
      </c>
      <c r="I3308" s="34">
        <v>470000000</v>
      </c>
      <c r="J3308" s="21" t="s">
        <v>1330</v>
      </c>
      <c r="K3308" s="33" t="s">
        <v>1387</v>
      </c>
      <c r="L3308" s="138" t="s">
        <v>3428</v>
      </c>
      <c r="M3308" s="141" t="s">
        <v>383</v>
      </c>
      <c r="N3308" s="3" t="s">
        <v>8876</v>
      </c>
      <c r="O3308" s="3" t="s">
        <v>1382</v>
      </c>
      <c r="P3308" s="7" t="s">
        <v>1355</v>
      </c>
      <c r="Q3308" s="30" t="s">
        <v>1196</v>
      </c>
      <c r="R3308" s="24">
        <v>100</v>
      </c>
      <c r="S3308" s="32">
        <v>1950</v>
      </c>
      <c r="T3308" s="441">
        <v>0</v>
      </c>
      <c r="U3308" s="377">
        <f t="shared" si="575"/>
        <v>0</v>
      </c>
      <c r="V3308" s="9" t="s">
        <v>1341</v>
      </c>
      <c r="W3308" s="153" t="s">
        <v>1410</v>
      </c>
      <c r="X3308" s="317">
        <v>11</v>
      </c>
    </row>
    <row r="3309" spans="1:24" s="145" customFormat="1" ht="102">
      <c r="A3309" s="146" t="s">
        <v>10499</v>
      </c>
      <c r="B3309" s="3" t="s">
        <v>1332</v>
      </c>
      <c r="C3309" s="1" t="s">
        <v>10407</v>
      </c>
      <c r="D3309" s="1" t="s">
        <v>10031</v>
      </c>
      <c r="E3309" s="1" t="s">
        <v>10408</v>
      </c>
      <c r="F3309" s="9" t="s">
        <v>10032</v>
      </c>
      <c r="G3309" s="29" t="s">
        <v>384</v>
      </c>
      <c r="H3309" s="20">
        <v>0</v>
      </c>
      <c r="I3309" s="34">
        <v>470000000</v>
      </c>
      <c r="J3309" s="21" t="s">
        <v>1330</v>
      </c>
      <c r="K3309" s="33" t="s">
        <v>10500</v>
      </c>
      <c r="L3309" s="138" t="s">
        <v>3428</v>
      </c>
      <c r="M3309" s="141" t="s">
        <v>383</v>
      </c>
      <c r="N3309" s="3" t="s">
        <v>8876</v>
      </c>
      <c r="O3309" s="3" t="s">
        <v>1382</v>
      </c>
      <c r="P3309" s="7" t="s">
        <v>1355</v>
      </c>
      <c r="Q3309" s="30" t="s">
        <v>1196</v>
      </c>
      <c r="R3309" s="24">
        <v>100</v>
      </c>
      <c r="S3309" s="32">
        <v>1950</v>
      </c>
      <c r="T3309" s="378">
        <f t="shared" ref="T3309" si="580">R3309*S3309</f>
        <v>195000</v>
      </c>
      <c r="U3309" s="377">
        <f t="shared" ref="U3309" si="581">T3309*1.12</f>
        <v>218400.00000000003</v>
      </c>
      <c r="V3309" s="9" t="s">
        <v>1341</v>
      </c>
      <c r="W3309" s="153" t="s">
        <v>1410</v>
      </c>
      <c r="X3309" s="317"/>
    </row>
    <row r="3310" spans="1:24" s="145" customFormat="1" ht="102">
      <c r="A3310" s="146" t="s">
        <v>10033</v>
      </c>
      <c r="B3310" s="3" t="s">
        <v>1332</v>
      </c>
      <c r="C3310" s="1" t="s">
        <v>10034</v>
      </c>
      <c r="D3310" s="1" t="s">
        <v>10035</v>
      </c>
      <c r="E3310" s="1" t="s">
        <v>10036</v>
      </c>
      <c r="F3310" s="3" t="s">
        <v>10037</v>
      </c>
      <c r="G3310" s="29" t="s">
        <v>384</v>
      </c>
      <c r="H3310" s="20">
        <v>0</v>
      </c>
      <c r="I3310" s="34">
        <v>470000000</v>
      </c>
      <c r="J3310" s="21" t="s">
        <v>1330</v>
      </c>
      <c r="K3310" s="33" t="s">
        <v>1412</v>
      </c>
      <c r="L3310" s="138" t="s">
        <v>3428</v>
      </c>
      <c r="M3310" s="141" t="s">
        <v>383</v>
      </c>
      <c r="N3310" s="3" t="s">
        <v>8876</v>
      </c>
      <c r="O3310" s="3" t="s">
        <v>1382</v>
      </c>
      <c r="P3310" s="7" t="s">
        <v>1354</v>
      </c>
      <c r="Q3310" s="3" t="s">
        <v>1195</v>
      </c>
      <c r="R3310" s="44">
        <v>20</v>
      </c>
      <c r="S3310" s="32">
        <v>26450</v>
      </c>
      <c r="T3310" s="378">
        <f t="shared" si="567"/>
        <v>529000</v>
      </c>
      <c r="U3310" s="377">
        <f t="shared" si="575"/>
        <v>592480</v>
      </c>
      <c r="V3310" s="9" t="s">
        <v>1341</v>
      </c>
      <c r="W3310" s="153" t="s">
        <v>1410</v>
      </c>
      <c r="X3310" s="317"/>
    </row>
    <row r="3311" spans="1:24" s="145" customFormat="1" ht="102">
      <c r="A3311" s="146" t="s">
        <v>10038</v>
      </c>
      <c r="B3311" s="3" t="s">
        <v>1332</v>
      </c>
      <c r="C3311" s="1" t="s">
        <v>10039</v>
      </c>
      <c r="D3311" s="1" t="s">
        <v>1650</v>
      </c>
      <c r="E3311" s="1" t="s">
        <v>10040</v>
      </c>
      <c r="F3311" s="3" t="s">
        <v>10041</v>
      </c>
      <c r="G3311" s="29" t="s">
        <v>384</v>
      </c>
      <c r="H3311" s="20">
        <v>0</v>
      </c>
      <c r="I3311" s="34">
        <v>470000000</v>
      </c>
      <c r="J3311" s="21" t="s">
        <v>1330</v>
      </c>
      <c r="K3311" s="33" t="s">
        <v>1412</v>
      </c>
      <c r="L3311" s="138" t="s">
        <v>3428</v>
      </c>
      <c r="M3311" s="141" t="s">
        <v>383</v>
      </c>
      <c r="N3311" s="3" t="s">
        <v>8876</v>
      </c>
      <c r="O3311" s="3" t="s">
        <v>1382</v>
      </c>
      <c r="P3311" s="7" t="s">
        <v>1354</v>
      </c>
      <c r="Q3311" s="3" t="s">
        <v>1195</v>
      </c>
      <c r="R3311" s="44">
        <v>5</v>
      </c>
      <c r="S3311" s="32">
        <v>4556</v>
      </c>
      <c r="T3311" s="378">
        <f t="shared" si="567"/>
        <v>22780</v>
      </c>
      <c r="U3311" s="377">
        <f t="shared" si="575"/>
        <v>25513.600000000002</v>
      </c>
      <c r="V3311" s="9" t="s">
        <v>1341</v>
      </c>
      <c r="W3311" s="153" t="s">
        <v>1410</v>
      </c>
      <c r="X3311" s="317"/>
    </row>
    <row r="3312" spans="1:24" s="145" customFormat="1" ht="102">
      <c r="A3312" s="146" t="s">
        <v>10042</v>
      </c>
      <c r="B3312" s="3" t="s">
        <v>1332</v>
      </c>
      <c r="C3312" s="1" t="s">
        <v>10039</v>
      </c>
      <c r="D3312" s="1" t="s">
        <v>1650</v>
      </c>
      <c r="E3312" s="1" t="s">
        <v>10040</v>
      </c>
      <c r="F3312" s="3" t="s">
        <v>10043</v>
      </c>
      <c r="G3312" s="29" t="s">
        <v>384</v>
      </c>
      <c r="H3312" s="20">
        <v>0</v>
      </c>
      <c r="I3312" s="34">
        <v>470000000</v>
      </c>
      <c r="J3312" s="21" t="s">
        <v>1330</v>
      </c>
      <c r="K3312" s="33" t="s">
        <v>1412</v>
      </c>
      <c r="L3312" s="138" t="s">
        <v>3428</v>
      </c>
      <c r="M3312" s="141" t="s">
        <v>383</v>
      </c>
      <c r="N3312" s="3" t="s">
        <v>8876</v>
      </c>
      <c r="O3312" s="3" t="s">
        <v>1382</v>
      </c>
      <c r="P3312" s="7" t="s">
        <v>1354</v>
      </c>
      <c r="Q3312" s="3" t="s">
        <v>1195</v>
      </c>
      <c r="R3312" s="44">
        <v>5</v>
      </c>
      <c r="S3312" s="32">
        <v>4836</v>
      </c>
      <c r="T3312" s="378">
        <f t="shared" si="567"/>
        <v>24180</v>
      </c>
      <c r="U3312" s="377">
        <f t="shared" si="575"/>
        <v>27081.600000000002</v>
      </c>
      <c r="V3312" s="9" t="s">
        <v>1341</v>
      </c>
      <c r="W3312" s="153" t="s">
        <v>1410</v>
      </c>
      <c r="X3312" s="317"/>
    </row>
    <row r="3313" spans="1:24" s="145" customFormat="1" ht="102">
      <c r="A3313" s="146" t="s">
        <v>10044</v>
      </c>
      <c r="B3313" s="3" t="s">
        <v>1332</v>
      </c>
      <c r="C3313" s="2" t="s">
        <v>1617</v>
      </c>
      <c r="D3313" s="11" t="s">
        <v>1616</v>
      </c>
      <c r="E3313" s="11" t="s">
        <v>1615</v>
      </c>
      <c r="F3313" s="11" t="s">
        <v>10045</v>
      </c>
      <c r="G3313" s="29" t="s">
        <v>384</v>
      </c>
      <c r="H3313" s="20">
        <v>0</v>
      </c>
      <c r="I3313" s="34">
        <v>470000000</v>
      </c>
      <c r="J3313" s="21" t="s">
        <v>1330</v>
      </c>
      <c r="K3313" s="33" t="s">
        <v>1387</v>
      </c>
      <c r="L3313" s="138" t="s">
        <v>3428</v>
      </c>
      <c r="M3313" s="141" t="s">
        <v>383</v>
      </c>
      <c r="N3313" s="3" t="s">
        <v>8876</v>
      </c>
      <c r="O3313" s="3" t="s">
        <v>1382</v>
      </c>
      <c r="P3313" s="7" t="s">
        <v>1354</v>
      </c>
      <c r="Q3313" s="3" t="s">
        <v>1195</v>
      </c>
      <c r="R3313" s="37">
        <v>30</v>
      </c>
      <c r="S3313" s="32">
        <v>848</v>
      </c>
      <c r="T3313" s="378">
        <f t="shared" si="567"/>
        <v>25440</v>
      </c>
      <c r="U3313" s="377">
        <f t="shared" si="575"/>
        <v>28492.800000000003</v>
      </c>
      <c r="V3313" s="9" t="s">
        <v>1341</v>
      </c>
      <c r="W3313" s="153" t="s">
        <v>1410</v>
      </c>
      <c r="X3313" s="317"/>
    </row>
    <row r="3314" spans="1:24" s="145" customFormat="1" ht="102">
      <c r="A3314" s="146" t="s">
        <v>10046</v>
      </c>
      <c r="B3314" s="3" t="s">
        <v>1332</v>
      </c>
      <c r="C3314" s="2" t="s">
        <v>1617</v>
      </c>
      <c r="D3314" s="11" t="s">
        <v>1616</v>
      </c>
      <c r="E3314" s="11" t="s">
        <v>1615</v>
      </c>
      <c r="F3314" s="11" t="s">
        <v>10045</v>
      </c>
      <c r="G3314" s="29" t="s">
        <v>384</v>
      </c>
      <c r="H3314" s="20">
        <v>0</v>
      </c>
      <c r="I3314" s="34">
        <v>470000000</v>
      </c>
      <c r="J3314" s="21" t="s">
        <v>1330</v>
      </c>
      <c r="K3314" s="33" t="s">
        <v>1387</v>
      </c>
      <c r="L3314" s="138" t="s">
        <v>3428</v>
      </c>
      <c r="M3314" s="141" t="s">
        <v>383</v>
      </c>
      <c r="N3314" s="3" t="s">
        <v>8876</v>
      </c>
      <c r="O3314" s="3" t="s">
        <v>1382</v>
      </c>
      <c r="P3314" s="7" t="s">
        <v>1354</v>
      </c>
      <c r="Q3314" s="3" t="s">
        <v>1195</v>
      </c>
      <c r="R3314" s="37">
        <v>30</v>
      </c>
      <c r="S3314" s="32">
        <v>528</v>
      </c>
      <c r="T3314" s="378">
        <f t="shared" si="567"/>
        <v>15840</v>
      </c>
      <c r="U3314" s="377">
        <f t="shared" si="575"/>
        <v>17740.800000000003</v>
      </c>
      <c r="V3314" s="9" t="s">
        <v>1341</v>
      </c>
      <c r="W3314" s="153" t="s">
        <v>1410</v>
      </c>
      <c r="X3314" s="317"/>
    </row>
    <row r="3315" spans="1:24" s="145" customFormat="1" ht="102">
      <c r="A3315" s="146" t="s">
        <v>10047</v>
      </c>
      <c r="B3315" s="3" t="s">
        <v>1332</v>
      </c>
      <c r="C3315" s="2" t="s">
        <v>10409</v>
      </c>
      <c r="D3315" s="11" t="s">
        <v>10410</v>
      </c>
      <c r="E3315" s="11" t="s">
        <v>10411</v>
      </c>
      <c r="F3315" s="189" t="s">
        <v>10048</v>
      </c>
      <c r="G3315" s="29" t="s">
        <v>384</v>
      </c>
      <c r="H3315" s="20">
        <v>0</v>
      </c>
      <c r="I3315" s="34">
        <v>470000000</v>
      </c>
      <c r="J3315" s="21" t="s">
        <v>1330</v>
      </c>
      <c r="K3315" s="33" t="s">
        <v>1387</v>
      </c>
      <c r="L3315" s="138" t="s">
        <v>3428</v>
      </c>
      <c r="M3315" s="141" t="s">
        <v>383</v>
      </c>
      <c r="N3315" s="3" t="s">
        <v>8876</v>
      </c>
      <c r="O3315" s="3" t="s">
        <v>1382</v>
      </c>
      <c r="P3315" s="7" t="s">
        <v>1354</v>
      </c>
      <c r="Q3315" s="3" t="s">
        <v>1195</v>
      </c>
      <c r="R3315" s="37">
        <v>432</v>
      </c>
      <c r="S3315" s="32">
        <v>875</v>
      </c>
      <c r="T3315" s="378">
        <f>R3315*S3315</f>
        <v>378000</v>
      </c>
      <c r="U3315" s="377">
        <f t="shared" si="575"/>
        <v>423360.00000000006</v>
      </c>
      <c r="V3315" s="9" t="s">
        <v>1341</v>
      </c>
      <c r="W3315" s="153" t="s">
        <v>1410</v>
      </c>
      <c r="X3315" s="317"/>
    </row>
    <row r="3316" spans="1:24" s="145" customFormat="1" ht="102">
      <c r="A3316" s="146" t="s">
        <v>10049</v>
      </c>
      <c r="B3316" s="3" t="s">
        <v>1332</v>
      </c>
      <c r="C3316" s="39"/>
      <c r="D3316" s="379" t="s">
        <v>10050</v>
      </c>
      <c r="E3316" s="11" t="s">
        <v>10051</v>
      </c>
      <c r="F3316" s="49"/>
      <c r="G3316" s="29" t="s">
        <v>385</v>
      </c>
      <c r="H3316" s="20">
        <v>0</v>
      </c>
      <c r="I3316" s="34">
        <v>470000000</v>
      </c>
      <c r="J3316" s="21" t="s">
        <v>1330</v>
      </c>
      <c r="K3316" s="33" t="s">
        <v>1412</v>
      </c>
      <c r="L3316" s="138" t="s">
        <v>3428</v>
      </c>
      <c r="M3316" s="141" t="s">
        <v>383</v>
      </c>
      <c r="N3316" s="3" t="s">
        <v>8876</v>
      </c>
      <c r="O3316" s="3" t="s">
        <v>1382</v>
      </c>
      <c r="P3316" s="7" t="s">
        <v>1354</v>
      </c>
      <c r="Q3316" s="3" t="s">
        <v>1195</v>
      </c>
      <c r="R3316" s="15">
        <v>107</v>
      </c>
      <c r="S3316" s="332">
        <v>29070</v>
      </c>
      <c r="T3316" s="376">
        <f>R3316*S3316</f>
        <v>3110490</v>
      </c>
      <c r="U3316" s="377">
        <f t="shared" si="575"/>
        <v>3483748.8000000003</v>
      </c>
      <c r="V3316" s="9" t="s">
        <v>1341</v>
      </c>
      <c r="W3316" s="153" t="s">
        <v>1410</v>
      </c>
      <c r="X3316" s="317"/>
    </row>
    <row r="3317" spans="1:24" s="145" customFormat="1" ht="102">
      <c r="A3317" s="146" t="s">
        <v>10052</v>
      </c>
      <c r="B3317" s="3" t="s">
        <v>1332</v>
      </c>
      <c r="C3317" s="39"/>
      <c r="D3317" s="379" t="s">
        <v>10050</v>
      </c>
      <c r="E3317" s="11" t="s">
        <v>10053</v>
      </c>
      <c r="F3317" s="49"/>
      <c r="G3317" s="29" t="s">
        <v>385</v>
      </c>
      <c r="H3317" s="20">
        <v>0</v>
      </c>
      <c r="I3317" s="34">
        <v>470000000</v>
      </c>
      <c r="J3317" s="21" t="s">
        <v>1330</v>
      </c>
      <c r="K3317" s="33" t="s">
        <v>1412</v>
      </c>
      <c r="L3317" s="138" t="s">
        <v>3428</v>
      </c>
      <c r="M3317" s="141" t="s">
        <v>383</v>
      </c>
      <c r="N3317" s="3" t="s">
        <v>8876</v>
      </c>
      <c r="O3317" s="3" t="s">
        <v>1382</v>
      </c>
      <c r="P3317" s="7" t="s">
        <v>1354</v>
      </c>
      <c r="Q3317" s="3" t="s">
        <v>1195</v>
      </c>
      <c r="R3317" s="15">
        <v>152</v>
      </c>
      <c r="S3317" s="332">
        <v>34890</v>
      </c>
      <c r="T3317" s="376">
        <f>R3317*S3317</f>
        <v>5303280</v>
      </c>
      <c r="U3317" s="377">
        <f t="shared" si="575"/>
        <v>5939673.6000000006</v>
      </c>
      <c r="V3317" s="9" t="s">
        <v>1341</v>
      </c>
      <c r="W3317" s="153" t="s">
        <v>1410</v>
      </c>
      <c r="X3317" s="317"/>
    </row>
    <row r="3318" spans="1:24" s="145" customFormat="1" ht="102">
      <c r="A3318" s="146" t="s">
        <v>10054</v>
      </c>
      <c r="B3318" s="3" t="s">
        <v>1332</v>
      </c>
      <c r="C3318" s="39"/>
      <c r="D3318" s="379" t="s">
        <v>10050</v>
      </c>
      <c r="E3318" s="11" t="s">
        <v>10055</v>
      </c>
      <c r="F3318" s="49"/>
      <c r="G3318" s="29" t="s">
        <v>385</v>
      </c>
      <c r="H3318" s="20">
        <v>0</v>
      </c>
      <c r="I3318" s="34">
        <v>470000000</v>
      </c>
      <c r="J3318" s="21" t="s">
        <v>1330</v>
      </c>
      <c r="K3318" s="33" t="s">
        <v>1412</v>
      </c>
      <c r="L3318" s="138" t="s">
        <v>3428</v>
      </c>
      <c r="M3318" s="141" t="s">
        <v>383</v>
      </c>
      <c r="N3318" s="3" t="s">
        <v>8876</v>
      </c>
      <c r="O3318" s="3" t="s">
        <v>1382</v>
      </c>
      <c r="P3318" s="7" t="s">
        <v>1354</v>
      </c>
      <c r="Q3318" s="3" t="s">
        <v>1195</v>
      </c>
      <c r="R3318" s="15">
        <v>41</v>
      </c>
      <c r="S3318" s="332">
        <v>34890</v>
      </c>
      <c r="T3318" s="376">
        <f>R3318*S3318</f>
        <v>1430490</v>
      </c>
      <c r="U3318" s="377">
        <f t="shared" si="575"/>
        <v>1602148.8</v>
      </c>
      <c r="V3318" s="9" t="s">
        <v>1341</v>
      </c>
      <c r="W3318" s="153" t="s">
        <v>1410</v>
      </c>
      <c r="X3318" s="317"/>
    </row>
    <row r="3319" spans="1:24" s="145" customFormat="1" ht="102">
      <c r="A3319" s="146" t="s">
        <v>10056</v>
      </c>
      <c r="B3319" s="3" t="s">
        <v>1332</v>
      </c>
      <c r="C3319" s="39"/>
      <c r="D3319" s="379" t="s">
        <v>10057</v>
      </c>
      <c r="E3319" s="11" t="s">
        <v>10058</v>
      </c>
      <c r="F3319" s="49"/>
      <c r="G3319" s="29" t="s">
        <v>385</v>
      </c>
      <c r="H3319" s="20">
        <v>0</v>
      </c>
      <c r="I3319" s="34">
        <v>470000000</v>
      </c>
      <c r="J3319" s="21" t="s">
        <v>1330</v>
      </c>
      <c r="K3319" s="33" t="s">
        <v>1412</v>
      </c>
      <c r="L3319" s="138" t="s">
        <v>3428</v>
      </c>
      <c r="M3319" s="141" t="s">
        <v>383</v>
      </c>
      <c r="N3319" s="3" t="s">
        <v>8876</v>
      </c>
      <c r="O3319" s="3" t="s">
        <v>1382</v>
      </c>
      <c r="P3319" s="7" t="s">
        <v>1354</v>
      </c>
      <c r="Q3319" s="3" t="s">
        <v>1195</v>
      </c>
      <c r="R3319" s="15">
        <v>159</v>
      </c>
      <c r="S3319" s="332">
        <v>28350</v>
      </c>
      <c r="T3319" s="376">
        <v>4507650</v>
      </c>
      <c r="U3319" s="377">
        <v>5048568.0000000009</v>
      </c>
      <c r="V3319" s="9" t="s">
        <v>1341</v>
      </c>
      <c r="W3319" s="153" t="s">
        <v>1410</v>
      </c>
      <c r="X3319" s="317"/>
    </row>
    <row r="3320" spans="1:24" s="145" customFormat="1" ht="102">
      <c r="A3320" s="146" t="s">
        <v>10059</v>
      </c>
      <c r="B3320" s="3" t="s">
        <v>1332</v>
      </c>
      <c r="C3320" s="2" t="s">
        <v>10060</v>
      </c>
      <c r="D3320" s="2" t="s">
        <v>1266</v>
      </c>
      <c r="E3320" s="2" t="s">
        <v>10061</v>
      </c>
      <c r="F3320" s="379" t="s">
        <v>10062</v>
      </c>
      <c r="G3320" s="29" t="s">
        <v>385</v>
      </c>
      <c r="H3320" s="20">
        <v>0</v>
      </c>
      <c r="I3320" s="34">
        <v>470000000</v>
      </c>
      <c r="J3320" s="21" t="s">
        <v>1330</v>
      </c>
      <c r="K3320" s="33" t="s">
        <v>1412</v>
      </c>
      <c r="L3320" s="138" t="s">
        <v>3428</v>
      </c>
      <c r="M3320" s="141" t="s">
        <v>383</v>
      </c>
      <c r="N3320" s="3" t="s">
        <v>8876</v>
      </c>
      <c r="O3320" s="3" t="s">
        <v>1382</v>
      </c>
      <c r="P3320" s="7" t="s">
        <v>1354</v>
      </c>
      <c r="Q3320" s="3" t="s">
        <v>1195</v>
      </c>
      <c r="R3320" s="15">
        <v>483</v>
      </c>
      <c r="S3320" s="332">
        <v>37081</v>
      </c>
      <c r="T3320" s="376">
        <v>17910123</v>
      </c>
      <c r="U3320" s="377">
        <v>20059337.760000002</v>
      </c>
      <c r="V3320" s="9" t="s">
        <v>1341</v>
      </c>
      <c r="W3320" s="153" t="s">
        <v>1410</v>
      </c>
      <c r="X3320" s="317"/>
    </row>
    <row r="3321" spans="1:24" s="145" customFormat="1" ht="102">
      <c r="A3321" s="146" t="s">
        <v>10063</v>
      </c>
      <c r="B3321" s="3" t="s">
        <v>1332</v>
      </c>
      <c r="C3321" s="2" t="s">
        <v>10060</v>
      </c>
      <c r="D3321" s="2" t="s">
        <v>1266</v>
      </c>
      <c r="E3321" s="2" t="s">
        <v>10061</v>
      </c>
      <c r="F3321" s="379" t="s">
        <v>10062</v>
      </c>
      <c r="G3321" s="29" t="s">
        <v>385</v>
      </c>
      <c r="H3321" s="20">
        <v>0</v>
      </c>
      <c r="I3321" s="34">
        <v>470000000</v>
      </c>
      <c r="J3321" s="21" t="s">
        <v>1330</v>
      </c>
      <c r="K3321" s="33" t="s">
        <v>1412</v>
      </c>
      <c r="L3321" s="138" t="s">
        <v>3428</v>
      </c>
      <c r="M3321" s="141" t="s">
        <v>383</v>
      </c>
      <c r="N3321" s="3" t="s">
        <v>8876</v>
      </c>
      <c r="O3321" s="3" t="s">
        <v>1382</v>
      </c>
      <c r="P3321" s="7" t="s">
        <v>1354</v>
      </c>
      <c r="Q3321" s="3" t="s">
        <v>1195</v>
      </c>
      <c r="R3321" s="15">
        <v>103</v>
      </c>
      <c r="S3321" s="332">
        <v>37351.5</v>
      </c>
      <c r="T3321" s="376">
        <v>3847204.5</v>
      </c>
      <c r="U3321" s="377">
        <v>4308869.04</v>
      </c>
      <c r="V3321" s="9" t="s">
        <v>1341</v>
      </c>
      <c r="W3321" s="153" t="s">
        <v>1410</v>
      </c>
      <c r="X3321" s="317"/>
    </row>
    <row r="3322" spans="1:24" s="145" customFormat="1" ht="102">
      <c r="A3322" s="146" t="s">
        <v>10064</v>
      </c>
      <c r="B3322" s="3" t="s">
        <v>1332</v>
      </c>
      <c r="C3322" s="2" t="s">
        <v>10060</v>
      </c>
      <c r="D3322" s="2" t="s">
        <v>1266</v>
      </c>
      <c r="E3322" s="2" t="s">
        <v>10061</v>
      </c>
      <c r="F3322" s="379" t="s">
        <v>10062</v>
      </c>
      <c r="G3322" s="29" t="s">
        <v>385</v>
      </c>
      <c r="H3322" s="20">
        <v>0</v>
      </c>
      <c r="I3322" s="34">
        <v>470000000</v>
      </c>
      <c r="J3322" s="21" t="s">
        <v>1330</v>
      </c>
      <c r="K3322" s="33" t="s">
        <v>1412</v>
      </c>
      <c r="L3322" s="138" t="s">
        <v>3428</v>
      </c>
      <c r="M3322" s="141" t="s">
        <v>383</v>
      </c>
      <c r="N3322" s="3" t="s">
        <v>8876</v>
      </c>
      <c r="O3322" s="3" t="s">
        <v>1382</v>
      </c>
      <c r="P3322" s="7" t="s">
        <v>1354</v>
      </c>
      <c r="Q3322" s="3" t="s">
        <v>1195</v>
      </c>
      <c r="R3322" s="15">
        <v>23</v>
      </c>
      <c r="S3322" s="332">
        <v>37081</v>
      </c>
      <c r="T3322" s="376">
        <v>852863</v>
      </c>
      <c r="U3322" s="377">
        <v>955206.56</v>
      </c>
      <c r="V3322" s="9" t="s">
        <v>1341</v>
      </c>
      <c r="W3322" s="153" t="s">
        <v>1410</v>
      </c>
      <c r="X3322" s="317"/>
    </row>
    <row r="3323" spans="1:24" s="145" customFormat="1" ht="102">
      <c r="A3323" s="146" t="s">
        <v>10065</v>
      </c>
      <c r="B3323" s="3" t="s">
        <v>1332</v>
      </c>
      <c r="C3323" s="2" t="s">
        <v>10060</v>
      </c>
      <c r="D3323" s="2" t="s">
        <v>1266</v>
      </c>
      <c r="E3323" s="2" t="s">
        <v>10061</v>
      </c>
      <c r="F3323" s="379" t="s">
        <v>10066</v>
      </c>
      <c r="G3323" s="29" t="s">
        <v>385</v>
      </c>
      <c r="H3323" s="20">
        <v>0</v>
      </c>
      <c r="I3323" s="34">
        <v>470000000</v>
      </c>
      <c r="J3323" s="21" t="s">
        <v>1330</v>
      </c>
      <c r="K3323" s="33" t="s">
        <v>1412</v>
      </c>
      <c r="L3323" s="138" t="s">
        <v>3428</v>
      </c>
      <c r="M3323" s="141" t="s">
        <v>383</v>
      </c>
      <c r="N3323" s="3" t="s">
        <v>8876</v>
      </c>
      <c r="O3323" s="3" t="s">
        <v>1382</v>
      </c>
      <c r="P3323" s="7" t="s">
        <v>1354</v>
      </c>
      <c r="Q3323" s="3" t="s">
        <v>1195</v>
      </c>
      <c r="R3323" s="15">
        <v>68</v>
      </c>
      <c r="S3323" s="332">
        <v>37081</v>
      </c>
      <c r="T3323" s="376">
        <v>2521508</v>
      </c>
      <c r="U3323" s="377">
        <v>2824088.9600000004</v>
      </c>
      <c r="V3323" s="9" t="s">
        <v>1341</v>
      </c>
      <c r="W3323" s="153" t="s">
        <v>1410</v>
      </c>
      <c r="X3323" s="317"/>
    </row>
    <row r="3324" spans="1:24" s="145" customFormat="1" ht="102">
      <c r="A3324" s="146" t="s">
        <v>10067</v>
      </c>
      <c r="B3324" s="3" t="s">
        <v>1332</v>
      </c>
      <c r="C3324" s="39"/>
      <c r="D3324" s="379" t="s">
        <v>10068</v>
      </c>
      <c r="E3324" s="11" t="s">
        <v>10069</v>
      </c>
      <c r="F3324" s="49"/>
      <c r="G3324" s="29" t="s">
        <v>385</v>
      </c>
      <c r="H3324" s="20">
        <v>0</v>
      </c>
      <c r="I3324" s="34">
        <v>470000000</v>
      </c>
      <c r="J3324" s="21" t="s">
        <v>1330</v>
      </c>
      <c r="K3324" s="33" t="s">
        <v>1412</v>
      </c>
      <c r="L3324" s="138" t="s">
        <v>3428</v>
      </c>
      <c r="M3324" s="141" t="s">
        <v>383</v>
      </c>
      <c r="N3324" s="3" t="s">
        <v>8876</v>
      </c>
      <c r="O3324" s="3" t="s">
        <v>1382</v>
      </c>
      <c r="P3324" s="7" t="s">
        <v>1354</v>
      </c>
      <c r="Q3324" s="3" t="s">
        <v>1195</v>
      </c>
      <c r="R3324" s="15">
        <v>126</v>
      </c>
      <c r="S3324" s="332">
        <v>47141.599999999999</v>
      </c>
      <c r="T3324" s="376">
        <v>5939841.5999999996</v>
      </c>
      <c r="U3324" s="377">
        <v>6652622.5920000002</v>
      </c>
      <c r="V3324" s="9" t="s">
        <v>1341</v>
      </c>
      <c r="W3324" s="153" t="s">
        <v>1410</v>
      </c>
      <c r="X3324" s="317"/>
    </row>
    <row r="3325" spans="1:24" s="145" customFormat="1" ht="102">
      <c r="A3325" s="146" t="s">
        <v>10070</v>
      </c>
      <c r="B3325" s="3" t="s">
        <v>1332</v>
      </c>
      <c r="C3325" s="39"/>
      <c r="D3325" s="379" t="s">
        <v>10068</v>
      </c>
      <c r="E3325" s="11" t="s">
        <v>10071</v>
      </c>
      <c r="F3325" s="49"/>
      <c r="G3325" s="29" t="s">
        <v>385</v>
      </c>
      <c r="H3325" s="20">
        <v>0</v>
      </c>
      <c r="I3325" s="34">
        <v>470000000</v>
      </c>
      <c r="J3325" s="21" t="s">
        <v>1330</v>
      </c>
      <c r="K3325" s="33" t="s">
        <v>1412</v>
      </c>
      <c r="L3325" s="138" t="s">
        <v>3428</v>
      </c>
      <c r="M3325" s="141" t="s">
        <v>383</v>
      </c>
      <c r="N3325" s="3" t="s">
        <v>8876</v>
      </c>
      <c r="O3325" s="3" t="s">
        <v>1382</v>
      </c>
      <c r="P3325" s="7" t="s">
        <v>1354</v>
      </c>
      <c r="Q3325" s="3" t="s">
        <v>1195</v>
      </c>
      <c r="R3325" s="15">
        <v>107</v>
      </c>
      <c r="S3325" s="332">
        <v>47141.599999999999</v>
      </c>
      <c r="T3325" s="376">
        <v>5044151.2</v>
      </c>
      <c r="U3325" s="377">
        <v>5649449.3440000005</v>
      </c>
      <c r="V3325" s="9" t="s">
        <v>1341</v>
      </c>
      <c r="W3325" s="153" t="s">
        <v>1410</v>
      </c>
      <c r="X3325" s="317"/>
    </row>
    <row r="3326" spans="1:24" s="145" customFormat="1" ht="102">
      <c r="A3326" s="146" t="s">
        <v>10072</v>
      </c>
      <c r="B3326" s="3" t="s">
        <v>1332</v>
      </c>
      <c r="C3326" s="39"/>
      <c r="D3326" s="379" t="s">
        <v>10073</v>
      </c>
      <c r="E3326" s="11" t="s">
        <v>10074</v>
      </c>
      <c r="F3326" s="31"/>
      <c r="G3326" s="29" t="s">
        <v>385</v>
      </c>
      <c r="H3326" s="20">
        <v>0</v>
      </c>
      <c r="I3326" s="34">
        <v>470000000</v>
      </c>
      <c r="J3326" s="21" t="s">
        <v>1330</v>
      </c>
      <c r="K3326" s="33" t="s">
        <v>1412</v>
      </c>
      <c r="L3326" s="138" t="s">
        <v>3428</v>
      </c>
      <c r="M3326" s="141" t="s">
        <v>383</v>
      </c>
      <c r="N3326" s="3" t="s">
        <v>8876</v>
      </c>
      <c r="O3326" s="3" t="s">
        <v>1382</v>
      </c>
      <c r="P3326" s="7" t="s">
        <v>1354</v>
      </c>
      <c r="Q3326" s="3" t="s">
        <v>1195</v>
      </c>
      <c r="R3326" s="15">
        <v>17</v>
      </c>
      <c r="S3326" s="332">
        <v>1890</v>
      </c>
      <c r="T3326" s="376">
        <v>32130</v>
      </c>
      <c r="U3326" s="377">
        <v>35985.600000000006</v>
      </c>
      <c r="V3326" s="9" t="s">
        <v>1341</v>
      </c>
      <c r="W3326" s="153" t="s">
        <v>1410</v>
      </c>
      <c r="X3326" s="317"/>
    </row>
    <row r="3327" spans="1:24" s="145" customFormat="1" ht="102">
      <c r="A3327" s="146" t="s">
        <v>10075</v>
      </c>
      <c r="B3327" s="3" t="s">
        <v>1332</v>
      </c>
      <c r="C3327" s="2" t="s">
        <v>1804</v>
      </c>
      <c r="D3327" s="2" t="s">
        <v>9967</v>
      </c>
      <c r="E3327" s="2" t="s">
        <v>1803</v>
      </c>
      <c r="F3327" s="35"/>
      <c r="G3327" s="29" t="s">
        <v>385</v>
      </c>
      <c r="H3327" s="20">
        <v>0</v>
      </c>
      <c r="I3327" s="34">
        <v>470000000</v>
      </c>
      <c r="J3327" s="21" t="s">
        <v>1330</v>
      </c>
      <c r="K3327" s="33" t="s">
        <v>1391</v>
      </c>
      <c r="L3327" s="138" t="s">
        <v>3428</v>
      </c>
      <c r="M3327" s="141" t="s">
        <v>383</v>
      </c>
      <c r="N3327" s="3" t="s">
        <v>8878</v>
      </c>
      <c r="O3327" s="3" t="s">
        <v>1382</v>
      </c>
      <c r="P3327" s="131" t="s">
        <v>1347</v>
      </c>
      <c r="Q3327" s="3" t="s">
        <v>8869</v>
      </c>
      <c r="R3327" s="64">
        <v>6.5</v>
      </c>
      <c r="S3327" s="380">
        <v>294349</v>
      </c>
      <c r="T3327" s="381">
        <f>R3327*S3327</f>
        <v>1913268.5</v>
      </c>
      <c r="U3327" s="377">
        <f>T3327*1.12</f>
        <v>2142860.7200000002</v>
      </c>
      <c r="V3327" s="9" t="s">
        <v>1341</v>
      </c>
      <c r="W3327" s="153" t="s">
        <v>1410</v>
      </c>
      <c r="X3327" s="317"/>
    </row>
    <row r="3328" spans="1:24" s="145" customFormat="1" ht="102">
      <c r="A3328" s="146" t="s">
        <v>10076</v>
      </c>
      <c r="B3328" s="3" t="s">
        <v>1332</v>
      </c>
      <c r="C3328" s="195" t="s">
        <v>10077</v>
      </c>
      <c r="D3328" s="190" t="s">
        <v>3435</v>
      </c>
      <c r="E3328" s="190" t="s">
        <v>10078</v>
      </c>
      <c r="F3328" s="404" t="s">
        <v>10079</v>
      </c>
      <c r="G3328" s="162" t="s">
        <v>385</v>
      </c>
      <c r="H3328" s="242">
        <v>0</v>
      </c>
      <c r="I3328" s="34">
        <v>470000000</v>
      </c>
      <c r="J3328" s="21" t="s">
        <v>1330</v>
      </c>
      <c r="K3328" s="17" t="s">
        <v>9836</v>
      </c>
      <c r="L3328" s="236" t="s">
        <v>3930</v>
      </c>
      <c r="M3328" s="141" t="s">
        <v>383</v>
      </c>
      <c r="N3328" s="3" t="s">
        <v>8879</v>
      </c>
      <c r="O3328" s="3" t="s">
        <v>1382</v>
      </c>
      <c r="P3328" s="7" t="s">
        <v>1354</v>
      </c>
      <c r="Q3328" s="3" t="s">
        <v>1195</v>
      </c>
      <c r="R3328" s="3">
        <v>10</v>
      </c>
      <c r="S3328" s="405">
        <v>41184</v>
      </c>
      <c r="T3328" s="406">
        <f>R3328*S3328</f>
        <v>411840</v>
      </c>
      <c r="U3328" s="377">
        <f>T3328*1.12</f>
        <v>461260.80000000005</v>
      </c>
      <c r="V3328" s="9" t="s">
        <v>1341</v>
      </c>
      <c r="W3328" s="153" t="s">
        <v>1410</v>
      </c>
      <c r="X3328" s="317"/>
    </row>
    <row r="3329" spans="1:24" s="145" customFormat="1" ht="102">
      <c r="A3329" s="146" t="s">
        <v>10080</v>
      </c>
      <c r="B3329" s="3" t="s">
        <v>1332</v>
      </c>
      <c r="C3329" s="195" t="s">
        <v>10077</v>
      </c>
      <c r="D3329" s="190" t="s">
        <v>3435</v>
      </c>
      <c r="E3329" s="190" t="s">
        <v>10078</v>
      </c>
      <c r="F3329" s="404" t="s">
        <v>10081</v>
      </c>
      <c r="G3329" s="29" t="s">
        <v>385</v>
      </c>
      <c r="H3329" s="242">
        <v>0</v>
      </c>
      <c r="I3329" s="34">
        <v>470000000</v>
      </c>
      <c r="J3329" s="21" t="s">
        <v>1330</v>
      </c>
      <c r="K3329" s="17" t="s">
        <v>9836</v>
      </c>
      <c r="L3329" s="236" t="s">
        <v>3930</v>
      </c>
      <c r="M3329" s="141" t="s">
        <v>383</v>
      </c>
      <c r="N3329" s="3" t="s">
        <v>8879</v>
      </c>
      <c r="O3329" s="3" t="s">
        <v>1382</v>
      </c>
      <c r="P3329" s="7" t="s">
        <v>1354</v>
      </c>
      <c r="Q3329" s="3" t="s">
        <v>1195</v>
      </c>
      <c r="R3329" s="9">
        <v>4</v>
      </c>
      <c r="S3329" s="267">
        <v>37000</v>
      </c>
      <c r="T3329" s="406">
        <f t="shared" ref="T3329:T3351" si="582">R3329*S3329</f>
        <v>148000</v>
      </c>
      <c r="U3329" s="377">
        <f t="shared" ref="U3329:U3387" si="583">T3329*1.12</f>
        <v>165760.00000000003</v>
      </c>
      <c r="V3329" s="9" t="s">
        <v>1341</v>
      </c>
      <c r="W3329" s="153" t="s">
        <v>1410</v>
      </c>
      <c r="X3329" s="317"/>
    </row>
    <row r="3330" spans="1:24" s="145" customFormat="1" ht="102">
      <c r="A3330" s="146" t="s">
        <v>10082</v>
      </c>
      <c r="B3330" s="3" t="s">
        <v>1332</v>
      </c>
      <c r="C3330" s="195" t="s">
        <v>10083</v>
      </c>
      <c r="D3330" s="190" t="s">
        <v>4826</v>
      </c>
      <c r="E3330" s="190" t="s">
        <v>10084</v>
      </c>
      <c r="F3330" s="11" t="s">
        <v>10085</v>
      </c>
      <c r="G3330" s="29" t="s">
        <v>385</v>
      </c>
      <c r="H3330" s="242">
        <v>0</v>
      </c>
      <c r="I3330" s="34">
        <v>470000000</v>
      </c>
      <c r="J3330" s="21" t="s">
        <v>1330</v>
      </c>
      <c r="K3330" s="17" t="s">
        <v>9836</v>
      </c>
      <c r="L3330" s="236" t="s">
        <v>3930</v>
      </c>
      <c r="M3330" s="141" t="s">
        <v>383</v>
      </c>
      <c r="N3330" s="3" t="s">
        <v>8879</v>
      </c>
      <c r="O3330" s="3" t="s">
        <v>1382</v>
      </c>
      <c r="P3330" s="7" t="s">
        <v>1354</v>
      </c>
      <c r="Q3330" s="3" t="s">
        <v>1195</v>
      </c>
      <c r="R3330" s="9">
        <v>40</v>
      </c>
      <c r="S3330" s="9">
        <v>2500</v>
      </c>
      <c r="T3330" s="406">
        <f t="shared" si="582"/>
        <v>100000</v>
      </c>
      <c r="U3330" s="377">
        <f t="shared" si="583"/>
        <v>112000.00000000001</v>
      </c>
      <c r="V3330" s="9" t="s">
        <v>1341</v>
      </c>
      <c r="W3330" s="153" t="s">
        <v>1410</v>
      </c>
      <c r="X3330" s="317"/>
    </row>
    <row r="3331" spans="1:24" s="145" customFormat="1" ht="102">
      <c r="A3331" s="146" t="s">
        <v>10086</v>
      </c>
      <c r="B3331" s="3" t="s">
        <v>1332</v>
      </c>
      <c r="C3331" s="195" t="s">
        <v>10083</v>
      </c>
      <c r="D3331" s="190" t="s">
        <v>4826</v>
      </c>
      <c r="E3331" s="190" t="s">
        <v>10084</v>
      </c>
      <c r="F3331" s="11" t="s">
        <v>10087</v>
      </c>
      <c r="G3331" s="29" t="s">
        <v>385</v>
      </c>
      <c r="H3331" s="242">
        <v>0</v>
      </c>
      <c r="I3331" s="34">
        <v>470000000</v>
      </c>
      <c r="J3331" s="21" t="s">
        <v>1330</v>
      </c>
      <c r="K3331" s="17" t="s">
        <v>9836</v>
      </c>
      <c r="L3331" s="236" t="s">
        <v>3930</v>
      </c>
      <c r="M3331" s="141" t="s">
        <v>383</v>
      </c>
      <c r="N3331" s="3" t="s">
        <v>8879</v>
      </c>
      <c r="O3331" s="3" t="s">
        <v>1382</v>
      </c>
      <c r="P3331" s="7" t="s">
        <v>1354</v>
      </c>
      <c r="Q3331" s="3" t="s">
        <v>1195</v>
      </c>
      <c r="R3331" s="9">
        <v>40</v>
      </c>
      <c r="S3331" s="9">
        <v>2500</v>
      </c>
      <c r="T3331" s="406">
        <f t="shared" si="582"/>
        <v>100000</v>
      </c>
      <c r="U3331" s="377">
        <f t="shared" si="583"/>
        <v>112000.00000000001</v>
      </c>
      <c r="V3331" s="9" t="s">
        <v>1341</v>
      </c>
      <c r="W3331" s="153" t="s">
        <v>1410</v>
      </c>
      <c r="X3331" s="317"/>
    </row>
    <row r="3332" spans="1:24" s="145" customFormat="1" ht="102">
      <c r="A3332" s="146" t="s">
        <v>10088</v>
      </c>
      <c r="B3332" s="3" t="s">
        <v>1332</v>
      </c>
      <c r="C3332" s="195" t="s">
        <v>4393</v>
      </c>
      <c r="D3332" s="23" t="s">
        <v>10089</v>
      </c>
      <c r="E3332" s="11" t="s">
        <v>10090</v>
      </c>
      <c r="F3332" s="35" t="s">
        <v>10091</v>
      </c>
      <c r="G3332" s="29" t="s">
        <v>385</v>
      </c>
      <c r="H3332" s="242">
        <v>0</v>
      </c>
      <c r="I3332" s="34">
        <v>470000000</v>
      </c>
      <c r="J3332" s="21" t="s">
        <v>1330</v>
      </c>
      <c r="K3332" s="17" t="s">
        <v>9836</v>
      </c>
      <c r="L3332" s="236" t="s">
        <v>3930</v>
      </c>
      <c r="M3332" s="141" t="s">
        <v>383</v>
      </c>
      <c r="N3332" s="3" t="s">
        <v>8879</v>
      </c>
      <c r="O3332" s="3" t="s">
        <v>1382</v>
      </c>
      <c r="P3332" s="7" t="s">
        <v>1349</v>
      </c>
      <c r="Q3332" s="3" t="s">
        <v>1348</v>
      </c>
      <c r="R3332" s="9">
        <v>30</v>
      </c>
      <c r="S3332" s="9">
        <v>9459</v>
      </c>
      <c r="T3332" s="406">
        <f t="shared" si="582"/>
        <v>283770</v>
      </c>
      <c r="U3332" s="377">
        <f t="shared" si="583"/>
        <v>317822.40000000002</v>
      </c>
      <c r="V3332" s="9" t="s">
        <v>1341</v>
      </c>
      <c r="W3332" s="153" t="s">
        <v>1410</v>
      </c>
      <c r="X3332" s="317"/>
    </row>
    <row r="3333" spans="1:24" s="145" customFormat="1" ht="102">
      <c r="A3333" s="146" t="s">
        <v>10092</v>
      </c>
      <c r="B3333" s="3" t="s">
        <v>1332</v>
      </c>
      <c r="C3333" s="195" t="s">
        <v>10093</v>
      </c>
      <c r="D3333" s="190" t="s">
        <v>10094</v>
      </c>
      <c r="E3333" s="190" t="s">
        <v>10095</v>
      </c>
      <c r="F3333" s="11" t="s">
        <v>10096</v>
      </c>
      <c r="G3333" s="29" t="s">
        <v>385</v>
      </c>
      <c r="H3333" s="242">
        <v>0</v>
      </c>
      <c r="I3333" s="34">
        <v>470000000</v>
      </c>
      <c r="J3333" s="21" t="s">
        <v>1330</v>
      </c>
      <c r="K3333" s="17" t="s">
        <v>9836</v>
      </c>
      <c r="L3333" s="236" t="s">
        <v>3930</v>
      </c>
      <c r="M3333" s="141" t="s">
        <v>383</v>
      </c>
      <c r="N3333" s="3" t="s">
        <v>8879</v>
      </c>
      <c r="O3333" s="3" t="s">
        <v>1382</v>
      </c>
      <c r="P3333" s="7" t="s">
        <v>1354</v>
      </c>
      <c r="Q3333" s="3" t="s">
        <v>1195</v>
      </c>
      <c r="R3333" s="9">
        <v>40</v>
      </c>
      <c r="S3333" s="9">
        <v>2300</v>
      </c>
      <c r="T3333" s="406">
        <f t="shared" si="582"/>
        <v>92000</v>
      </c>
      <c r="U3333" s="377">
        <f t="shared" si="583"/>
        <v>103040.00000000001</v>
      </c>
      <c r="V3333" s="9" t="s">
        <v>1341</v>
      </c>
      <c r="W3333" s="153" t="s">
        <v>1410</v>
      </c>
      <c r="X3333" s="317"/>
    </row>
    <row r="3334" spans="1:24" s="145" customFormat="1" ht="102">
      <c r="A3334" s="146" t="s">
        <v>10097</v>
      </c>
      <c r="B3334" s="3" t="s">
        <v>1332</v>
      </c>
      <c r="C3334" s="195" t="s">
        <v>5057</v>
      </c>
      <c r="D3334" s="190" t="s">
        <v>5058</v>
      </c>
      <c r="E3334" s="190" t="s">
        <v>10098</v>
      </c>
      <c r="F3334" s="11" t="s">
        <v>10099</v>
      </c>
      <c r="G3334" s="29" t="s">
        <v>385</v>
      </c>
      <c r="H3334" s="242">
        <v>0</v>
      </c>
      <c r="I3334" s="34">
        <v>470000000</v>
      </c>
      <c r="J3334" s="21" t="s">
        <v>1330</v>
      </c>
      <c r="K3334" s="17" t="s">
        <v>9836</v>
      </c>
      <c r="L3334" s="236" t="s">
        <v>3930</v>
      </c>
      <c r="M3334" s="141" t="s">
        <v>383</v>
      </c>
      <c r="N3334" s="3" t="s">
        <v>8879</v>
      </c>
      <c r="O3334" s="3" t="s">
        <v>1382</v>
      </c>
      <c r="P3334" s="7" t="s">
        <v>1354</v>
      </c>
      <c r="Q3334" s="3" t="s">
        <v>1195</v>
      </c>
      <c r="R3334" s="9">
        <v>40</v>
      </c>
      <c r="S3334" s="9">
        <v>800</v>
      </c>
      <c r="T3334" s="406">
        <f t="shared" si="582"/>
        <v>32000</v>
      </c>
      <c r="U3334" s="377">
        <f t="shared" si="583"/>
        <v>35840</v>
      </c>
      <c r="V3334" s="9" t="s">
        <v>1341</v>
      </c>
      <c r="W3334" s="153" t="s">
        <v>1410</v>
      </c>
      <c r="X3334" s="317"/>
    </row>
    <row r="3335" spans="1:24" s="145" customFormat="1" ht="102">
      <c r="A3335" s="146" t="s">
        <v>10100</v>
      </c>
      <c r="B3335" s="3" t="s">
        <v>1332</v>
      </c>
      <c r="C3335" s="23" t="s">
        <v>10101</v>
      </c>
      <c r="D3335" s="2" t="s">
        <v>10102</v>
      </c>
      <c r="E3335" s="2" t="s">
        <v>10103</v>
      </c>
      <c r="F3335" s="11" t="s">
        <v>10104</v>
      </c>
      <c r="G3335" s="29" t="s">
        <v>385</v>
      </c>
      <c r="H3335" s="242">
        <v>0</v>
      </c>
      <c r="I3335" s="34">
        <v>470000000</v>
      </c>
      <c r="J3335" s="21" t="s">
        <v>1330</v>
      </c>
      <c r="K3335" s="17" t="s">
        <v>9836</v>
      </c>
      <c r="L3335" s="236" t="s">
        <v>3930</v>
      </c>
      <c r="M3335" s="141" t="s">
        <v>383</v>
      </c>
      <c r="N3335" s="3" t="s">
        <v>8879</v>
      </c>
      <c r="O3335" s="3" t="s">
        <v>1382</v>
      </c>
      <c r="P3335" s="7" t="s">
        <v>1350</v>
      </c>
      <c r="Q3335" s="2" t="s">
        <v>1515</v>
      </c>
      <c r="R3335" s="407" t="s">
        <v>10105</v>
      </c>
      <c r="S3335" s="9">
        <v>100</v>
      </c>
      <c r="T3335" s="406">
        <f t="shared" si="582"/>
        <v>80000</v>
      </c>
      <c r="U3335" s="377">
        <f t="shared" si="583"/>
        <v>89600.000000000015</v>
      </c>
      <c r="V3335" s="9" t="s">
        <v>1341</v>
      </c>
      <c r="W3335" s="153" t="s">
        <v>1410</v>
      </c>
      <c r="X3335" s="317"/>
    </row>
    <row r="3336" spans="1:24" s="145" customFormat="1" ht="102">
      <c r="A3336" s="146" t="s">
        <v>10106</v>
      </c>
      <c r="B3336" s="3" t="s">
        <v>1332</v>
      </c>
      <c r="C3336" s="195" t="s">
        <v>10107</v>
      </c>
      <c r="D3336" s="23" t="s">
        <v>10108</v>
      </c>
      <c r="E3336" s="11" t="s">
        <v>10109</v>
      </c>
      <c r="F3336" s="11" t="s">
        <v>10110</v>
      </c>
      <c r="G3336" s="29" t="s">
        <v>385</v>
      </c>
      <c r="H3336" s="242">
        <v>0</v>
      </c>
      <c r="I3336" s="34">
        <v>470000000</v>
      </c>
      <c r="J3336" s="21" t="s">
        <v>1330</v>
      </c>
      <c r="K3336" s="17" t="s">
        <v>9836</v>
      </c>
      <c r="L3336" s="236" t="s">
        <v>3930</v>
      </c>
      <c r="M3336" s="141" t="s">
        <v>383</v>
      </c>
      <c r="N3336" s="3" t="s">
        <v>8879</v>
      </c>
      <c r="O3336" s="3" t="s">
        <v>1382</v>
      </c>
      <c r="P3336" s="7" t="s">
        <v>1354</v>
      </c>
      <c r="Q3336" s="3" t="s">
        <v>1195</v>
      </c>
      <c r="R3336" s="9">
        <v>30</v>
      </c>
      <c r="S3336" s="9">
        <v>1902.78</v>
      </c>
      <c r="T3336" s="406">
        <f t="shared" si="582"/>
        <v>57083.4</v>
      </c>
      <c r="U3336" s="377">
        <f t="shared" si="583"/>
        <v>63933.40800000001</v>
      </c>
      <c r="V3336" s="9" t="s">
        <v>1341</v>
      </c>
      <c r="W3336" s="153" t="s">
        <v>1410</v>
      </c>
      <c r="X3336" s="317"/>
    </row>
    <row r="3337" spans="1:24" s="145" customFormat="1" ht="102">
      <c r="A3337" s="146" t="s">
        <v>10111</v>
      </c>
      <c r="B3337" s="3" t="s">
        <v>1332</v>
      </c>
      <c r="C3337" s="195" t="s">
        <v>5796</v>
      </c>
      <c r="D3337" s="190" t="s">
        <v>5388</v>
      </c>
      <c r="E3337" s="190" t="s">
        <v>10112</v>
      </c>
      <c r="F3337" s="35" t="s">
        <v>10113</v>
      </c>
      <c r="G3337" s="29" t="s">
        <v>385</v>
      </c>
      <c r="H3337" s="242">
        <v>0</v>
      </c>
      <c r="I3337" s="34">
        <v>470000000</v>
      </c>
      <c r="J3337" s="21" t="s">
        <v>1330</v>
      </c>
      <c r="K3337" s="17" t="s">
        <v>9836</v>
      </c>
      <c r="L3337" s="236" t="s">
        <v>3930</v>
      </c>
      <c r="M3337" s="141" t="s">
        <v>383</v>
      </c>
      <c r="N3337" s="3" t="s">
        <v>8879</v>
      </c>
      <c r="O3337" s="3" t="s">
        <v>1382</v>
      </c>
      <c r="P3337" s="7" t="s">
        <v>1354</v>
      </c>
      <c r="Q3337" s="3" t="s">
        <v>1195</v>
      </c>
      <c r="R3337" s="9">
        <v>4</v>
      </c>
      <c r="S3337" s="9">
        <v>18000</v>
      </c>
      <c r="T3337" s="406">
        <f t="shared" si="582"/>
        <v>72000</v>
      </c>
      <c r="U3337" s="377">
        <f t="shared" si="583"/>
        <v>80640.000000000015</v>
      </c>
      <c r="V3337" s="9" t="s">
        <v>1341</v>
      </c>
      <c r="W3337" s="153" t="s">
        <v>1410</v>
      </c>
      <c r="X3337" s="317"/>
    </row>
    <row r="3338" spans="1:24" s="145" customFormat="1" ht="102">
      <c r="A3338" s="146" t="s">
        <v>10114</v>
      </c>
      <c r="B3338" s="3" t="s">
        <v>1332</v>
      </c>
      <c r="C3338" s="195" t="s">
        <v>5796</v>
      </c>
      <c r="D3338" s="190" t="s">
        <v>5388</v>
      </c>
      <c r="E3338" s="190" t="s">
        <v>10112</v>
      </c>
      <c r="F3338" s="1" t="s">
        <v>10115</v>
      </c>
      <c r="G3338" s="29" t="s">
        <v>385</v>
      </c>
      <c r="H3338" s="242">
        <v>0</v>
      </c>
      <c r="I3338" s="34">
        <v>470000000</v>
      </c>
      <c r="J3338" s="21" t="s">
        <v>1330</v>
      </c>
      <c r="K3338" s="17" t="s">
        <v>9836</v>
      </c>
      <c r="L3338" s="236" t="s">
        <v>3930</v>
      </c>
      <c r="M3338" s="141" t="s">
        <v>383</v>
      </c>
      <c r="N3338" s="3" t="s">
        <v>8879</v>
      </c>
      <c r="O3338" s="3" t="s">
        <v>1382</v>
      </c>
      <c r="P3338" s="7" t="s">
        <v>1354</v>
      </c>
      <c r="Q3338" s="3" t="s">
        <v>1195</v>
      </c>
      <c r="R3338" s="9">
        <v>30</v>
      </c>
      <c r="S3338" s="9">
        <v>18058.95</v>
      </c>
      <c r="T3338" s="406">
        <f t="shared" si="582"/>
        <v>541768.5</v>
      </c>
      <c r="U3338" s="377">
        <f t="shared" si="583"/>
        <v>606780.72000000009</v>
      </c>
      <c r="V3338" s="9" t="s">
        <v>1341</v>
      </c>
      <c r="W3338" s="153" t="s">
        <v>1410</v>
      </c>
      <c r="X3338" s="317"/>
    </row>
    <row r="3339" spans="1:24" s="145" customFormat="1" ht="102">
      <c r="A3339" s="146" t="s">
        <v>10116</v>
      </c>
      <c r="B3339" s="3" t="s">
        <v>1332</v>
      </c>
      <c r="C3339" s="248" t="s">
        <v>10117</v>
      </c>
      <c r="D3339" s="315" t="s">
        <v>10118</v>
      </c>
      <c r="E3339" s="315" t="s">
        <v>10119</v>
      </c>
      <c r="F3339" s="11" t="s">
        <v>10120</v>
      </c>
      <c r="G3339" s="29" t="s">
        <v>385</v>
      </c>
      <c r="H3339" s="242">
        <v>0</v>
      </c>
      <c r="I3339" s="34">
        <v>470000000</v>
      </c>
      <c r="J3339" s="21" t="s">
        <v>1330</v>
      </c>
      <c r="K3339" s="17" t="s">
        <v>9836</v>
      </c>
      <c r="L3339" s="236" t="s">
        <v>3930</v>
      </c>
      <c r="M3339" s="141" t="s">
        <v>383</v>
      </c>
      <c r="N3339" s="3" t="s">
        <v>8879</v>
      </c>
      <c r="O3339" s="3" t="s">
        <v>1382</v>
      </c>
      <c r="P3339" s="7" t="s">
        <v>1354</v>
      </c>
      <c r="Q3339" s="3" t="s">
        <v>1195</v>
      </c>
      <c r="R3339" s="9">
        <v>30</v>
      </c>
      <c r="S3339" s="9">
        <v>644</v>
      </c>
      <c r="T3339" s="406">
        <f t="shared" si="582"/>
        <v>19320</v>
      </c>
      <c r="U3339" s="377">
        <f t="shared" si="583"/>
        <v>21638.400000000001</v>
      </c>
      <c r="V3339" s="9" t="s">
        <v>1341</v>
      </c>
      <c r="W3339" s="153" t="s">
        <v>1410</v>
      </c>
      <c r="X3339" s="317"/>
    </row>
    <row r="3340" spans="1:24" s="145" customFormat="1" ht="102">
      <c r="A3340" s="146" t="s">
        <v>10121</v>
      </c>
      <c r="B3340" s="3" t="s">
        <v>1332</v>
      </c>
      <c r="C3340" s="195" t="s">
        <v>10122</v>
      </c>
      <c r="D3340" s="190" t="s">
        <v>10123</v>
      </c>
      <c r="E3340" s="190" t="s">
        <v>10124</v>
      </c>
      <c r="F3340" s="408" t="s">
        <v>10125</v>
      </c>
      <c r="G3340" s="29" t="s">
        <v>385</v>
      </c>
      <c r="H3340" s="242">
        <v>0</v>
      </c>
      <c r="I3340" s="34">
        <v>470000000</v>
      </c>
      <c r="J3340" s="21" t="s">
        <v>1330</v>
      </c>
      <c r="K3340" s="17" t="s">
        <v>9836</v>
      </c>
      <c r="L3340" s="236" t="s">
        <v>3930</v>
      </c>
      <c r="M3340" s="141" t="s">
        <v>383</v>
      </c>
      <c r="N3340" s="3" t="s">
        <v>8879</v>
      </c>
      <c r="O3340" s="3" t="s">
        <v>1382</v>
      </c>
      <c r="P3340" s="7" t="s">
        <v>1354</v>
      </c>
      <c r="Q3340" s="9" t="s">
        <v>1195</v>
      </c>
      <c r="R3340" s="9">
        <v>100</v>
      </c>
      <c r="S3340" s="9">
        <v>1197.67</v>
      </c>
      <c r="T3340" s="406">
        <f t="shared" si="582"/>
        <v>119767</v>
      </c>
      <c r="U3340" s="377">
        <f t="shared" si="583"/>
        <v>134139.04</v>
      </c>
      <c r="V3340" s="9" t="s">
        <v>1341</v>
      </c>
      <c r="W3340" s="153" t="s">
        <v>1410</v>
      </c>
      <c r="X3340" s="317"/>
    </row>
    <row r="3341" spans="1:24" s="145" customFormat="1" ht="102">
      <c r="A3341" s="146" t="s">
        <v>10126</v>
      </c>
      <c r="B3341" s="3" t="s">
        <v>1332</v>
      </c>
      <c r="C3341" s="409" t="s">
        <v>10127</v>
      </c>
      <c r="D3341" s="410" t="s">
        <v>10128</v>
      </c>
      <c r="E3341" s="410" t="s">
        <v>10129</v>
      </c>
      <c r="F3341" s="1" t="s">
        <v>10130</v>
      </c>
      <c r="G3341" s="29" t="s">
        <v>385</v>
      </c>
      <c r="H3341" s="242">
        <v>0</v>
      </c>
      <c r="I3341" s="34">
        <v>470000000</v>
      </c>
      <c r="J3341" s="21" t="s">
        <v>1330</v>
      </c>
      <c r="K3341" s="17" t="s">
        <v>9836</v>
      </c>
      <c r="L3341" s="236" t="s">
        <v>3930</v>
      </c>
      <c r="M3341" s="141" t="s">
        <v>383</v>
      </c>
      <c r="N3341" s="3" t="s">
        <v>8879</v>
      </c>
      <c r="O3341" s="3" t="s">
        <v>1382</v>
      </c>
      <c r="P3341" s="7" t="s">
        <v>1354</v>
      </c>
      <c r="Q3341" s="3" t="s">
        <v>1195</v>
      </c>
      <c r="R3341" s="9">
        <v>7</v>
      </c>
      <c r="S3341" s="9">
        <v>18000</v>
      </c>
      <c r="T3341" s="406">
        <f t="shared" si="582"/>
        <v>126000</v>
      </c>
      <c r="U3341" s="377">
        <f t="shared" si="583"/>
        <v>141120</v>
      </c>
      <c r="V3341" s="9" t="s">
        <v>1341</v>
      </c>
      <c r="W3341" s="153" t="s">
        <v>1410</v>
      </c>
      <c r="X3341" s="317"/>
    </row>
    <row r="3342" spans="1:24" s="145" customFormat="1" ht="102">
      <c r="A3342" s="146" t="s">
        <v>10131</v>
      </c>
      <c r="B3342" s="3" t="s">
        <v>1332</v>
      </c>
      <c r="C3342" s="195" t="s">
        <v>10132</v>
      </c>
      <c r="D3342" s="15" t="s">
        <v>10133</v>
      </c>
      <c r="E3342" s="15" t="s">
        <v>10134</v>
      </c>
      <c r="F3342" s="15" t="s">
        <v>10135</v>
      </c>
      <c r="G3342" s="29" t="s">
        <v>385</v>
      </c>
      <c r="H3342" s="242">
        <v>0</v>
      </c>
      <c r="I3342" s="34">
        <v>470000000</v>
      </c>
      <c r="J3342" s="21" t="s">
        <v>1330</v>
      </c>
      <c r="K3342" s="17" t="s">
        <v>9836</v>
      </c>
      <c r="L3342" s="236" t="s">
        <v>3930</v>
      </c>
      <c r="M3342" s="141" t="s">
        <v>383</v>
      </c>
      <c r="N3342" s="3" t="s">
        <v>8879</v>
      </c>
      <c r="O3342" s="3" t="s">
        <v>1382</v>
      </c>
      <c r="P3342" s="7" t="s">
        <v>1354</v>
      </c>
      <c r="Q3342" s="3" t="s">
        <v>1195</v>
      </c>
      <c r="R3342" s="9">
        <v>60</v>
      </c>
      <c r="S3342" s="9">
        <v>198</v>
      </c>
      <c r="T3342" s="406">
        <f t="shared" si="582"/>
        <v>11880</v>
      </c>
      <c r="U3342" s="377">
        <f t="shared" si="583"/>
        <v>13305.6</v>
      </c>
      <c r="V3342" s="9" t="s">
        <v>1341</v>
      </c>
      <c r="W3342" s="153" t="s">
        <v>1410</v>
      </c>
      <c r="X3342" s="317"/>
    </row>
    <row r="3343" spans="1:24" s="145" customFormat="1" ht="102">
      <c r="A3343" s="146" t="s">
        <v>10136</v>
      </c>
      <c r="B3343" s="3" t="s">
        <v>1332</v>
      </c>
      <c r="C3343" s="195" t="s">
        <v>10137</v>
      </c>
      <c r="D3343" s="190" t="s">
        <v>10138</v>
      </c>
      <c r="E3343" s="190" t="s">
        <v>10139</v>
      </c>
      <c r="F3343" s="15" t="s">
        <v>10140</v>
      </c>
      <c r="G3343" s="29" t="s">
        <v>385</v>
      </c>
      <c r="H3343" s="242">
        <v>0</v>
      </c>
      <c r="I3343" s="34">
        <v>470000000</v>
      </c>
      <c r="J3343" s="21" t="s">
        <v>1330</v>
      </c>
      <c r="K3343" s="17" t="s">
        <v>9836</v>
      </c>
      <c r="L3343" s="236" t="s">
        <v>3930</v>
      </c>
      <c r="M3343" s="141" t="s">
        <v>383</v>
      </c>
      <c r="N3343" s="3" t="s">
        <v>8879</v>
      </c>
      <c r="O3343" s="3" t="s">
        <v>1382</v>
      </c>
      <c r="P3343" s="7" t="s">
        <v>1349</v>
      </c>
      <c r="Q3343" s="3" t="s">
        <v>1348</v>
      </c>
      <c r="R3343" s="9">
        <v>30</v>
      </c>
      <c r="S3343" s="9">
        <v>1000</v>
      </c>
      <c r="T3343" s="406">
        <f t="shared" si="582"/>
        <v>30000</v>
      </c>
      <c r="U3343" s="377">
        <f t="shared" si="583"/>
        <v>33600</v>
      </c>
      <c r="V3343" s="9" t="s">
        <v>1341</v>
      </c>
      <c r="W3343" s="153" t="s">
        <v>1410</v>
      </c>
      <c r="X3343" s="317"/>
    </row>
    <row r="3344" spans="1:24" s="145" customFormat="1" ht="102">
      <c r="A3344" s="146" t="s">
        <v>10141</v>
      </c>
      <c r="B3344" s="3" t="s">
        <v>1332</v>
      </c>
      <c r="C3344" s="195" t="s">
        <v>10137</v>
      </c>
      <c r="D3344" s="190" t="s">
        <v>10138</v>
      </c>
      <c r="E3344" s="190" t="s">
        <v>10139</v>
      </c>
      <c r="F3344" s="15" t="s">
        <v>10142</v>
      </c>
      <c r="G3344" s="29" t="s">
        <v>385</v>
      </c>
      <c r="H3344" s="242">
        <v>0</v>
      </c>
      <c r="I3344" s="34">
        <v>470000000</v>
      </c>
      <c r="J3344" s="21" t="s">
        <v>1330</v>
      </c>
      <c r="K3344" s="17" t="s">
        <v>9836</v>
      </c>
      <c r="L3344" s="236" t="s">
        <v>3930</v>
      </c>
      <c r="M3344" s="141" t="s">
        <v>383</v>
      </c>
      <c r="N3344" s="3" t="s">
        <v>8879</v>
      </c>
      <c r="O3344" s="3" t="s">
        <v>1382</v>
      </c>
      <c r="P3344" s="7" t="s">
        <v>1349</v>
      </c>
      <c r="Q3344" s="3" t="s">
        <v>1348</v>
      </c>
      <c r="R3344" s="9">
        <v>4</v>
      </c>
      <c r="S3344" s="9">
        <v>1500.88</v>
      </c>
      <c r="T3344" s="406">
        <f>R3344*S3344</f>
        <v>6003.52</v>
      </c>
      <c r="U3344" s="377">
        <f t="shared" si="583"/>
        <v>6723.9424000000008</v>
      </c>
      <c r="V3344" s="9" t="s">
        <v>1341</v>
      </c>
      <c r="W3344" s="153" t="s">
        <v>1410</v>
      </c>
      <c r="X3344" s="317"/>
    </row>
    <row r="3345" spans="1:24" s="145" customFormat="1" ht="102">
      <c r="A3345" s="146" t="s">
        <v>10143</v>
      </c>
      <c r="B3345" s="3" t="s">
        <v>1332</v>
      </c>
      <c r="C3345" s="195" t="s">
        <v>10144</v>
      </c>
      <c r="D3345" s="190" t="s">
        <v>10145</v>
      </c>
      <c r="E3345" s="190" t="s">
        <v>10146</v>
      </c>
      <c r="F3345" s="15" t="s">
        <v>10147</v>
      </c>
      <c r="G3345" s="29" t="s">
        <v>385</v>
      </c>
      <c r="H3345" s="242">
        <v>0</v>
      </c>
      <c r="I3345" s="34">
        <v>470000000</v>
      </c>
      <c r="J3345" s="21" t="s">
        <v>1330</v>
      </c>
      <c r="K3345" s="17" t="s">
        <v>9836</v>
      </c>
      <c r="L3345" s="236" t="s">
        <v>3930</v>
      </c>
      <c r="M3345" s="141" t="s">
        <v>383</v>
      </c>
      <c r="N3345" s="3" t="s">
        <v>8879</v>
      </c>
      <c r="O3345" s="3" t="s">
        <v>1382</v>
      </c>
      <c r="P3345" s="7" t="s">
        <v>1354</v>
      </c>
      <c r="Q3345" s="3" t="s">
        <v>1195</v>
      </c>
      <c r="R3345" s="9">
        <v>40</v>
      </c>
      <c r="S3345" s="9">
        <v>130</v>
      </c>
      <c r="T3345" s="406">
        <f t="shared" si="582"/>
        <v>5200</v>
      </c>
      <c r="U3345" s="377">
        <f t="shared" si="583"/>
        <v>5824.0000000000009</v>
      </c>
      <c r="V3345" s="9" t="s">
        <v>1341</v>
      </c>
      <c r="W3345" s="153" t="s">
        <v>1410</v>
      </c>
      <c r="X3345" s="317"/>
    </row>
    <row r="3346" spans="1:24" s="145" customFormat="1" ht="102">
      <c r="A3346" s="146" t="s">
        <v>10148</v>
      </c>
      <c r="B3346" s="3" t="s">
        <v>1332</v>
      </c>
      <c r="C3346" s="195" t="s">
        <v>10077</v>
      </c>
      <c r="D3346" s="190" t="s">
        <v>3435</v>
      </c>
      <c r="E3346" s="190" t="s">
        <v>10078</v>
      </c>
      <c r="F3346" s="15" t="s">
        <v>10149</v>
      </c>
      <c r="G3346" s="29" t="s">
        <v>385</v>
      </c>
      <c r="H3346" s="242">
        <v>0</v>
      </c>
      <c r="I3346" s="34">
        <v>470000000</v>
      </c>
      <c r="J3346" s="21" t="s">
        <v>1330</v>
      </c>
      <c r="K3346" s="17" t="s">
        <v>9836</v>
      </c>
      <c r="L3346" s="236" t="s">
        <v>3930</v>
      </c>
      <c r="M3346" s="141" t="s">
        <v>383</v>
      </c>
      <c r="N3346" s="3" t="s">
        <v>8879</v>
      </c>
      <c r="O3346" s="3" t="s">
        <v>1382</v>
      </c>
      <c r="P3346" s="7" t="s">
        <v>1354</v>
      </c>
      <c r="Q3346" s="3" t="s">
        <v>1195</v>
      </c>
      <c r="R3346" s="9">
        <v>3</v>
      </c>
      <c r="S3346" s="9">
        <v>17000</v>
      </c>
      <c r="T3346" s="406">
        <f t="shared" si="582"/>
        <v>51000</v>
      </c>
      <c r="U3346" s="377">
        <f t="shared" si="583"/>
        <v>57120.000000000007</v>
      </c>
      <c r="V3346" s="9" t="s">
        <v>1341</v>
      </c>
      <c r="W3346" s="153" t="s">
        <v>1410</v>
      </c>
      <c r="X3346" s="317"/>
    </row>
    <row r="3347" spans="1:24" s="145" customFormat="1" ht="102">
      <c r="A3347" s="146" t="s">
        <v>10150</v>
      </c>
      <c r="B3347" s="3" t="s">
        <v>1332</v>
      </c>
      <c r="C3347" s="248" t="s">
        <v>10151</v>
      </c>
      <c r="D3347" s="315" t="s">
        <v>6090</v>
      </c>
      <c r="E3347" s="315" t="s">
        <v>10152</v>
      </c>
      <c r="F3347" s="15" t="s">
        <v>10153</v>
      </c>
      <c r="G3347" s="29" t="s">
        <v>384</v>
      </c>
      <c r="H3347" s="242">
        <v>0</v>
      </c>
      <c r="I3347" s="34">
        <v>470000000</v>
      </c>
      <c r="J3347" s="21" t="s">
        <v>1330</v>
      </c>
      <c r="K3347" s="17" t="s">
        <v>9836</v>
      </c>
      <c r="L3347" s="236" t="s">
        <v>3930</v>
      </c>
      <c r="M3347" s="141" t="s">
        <v>383</v>
      </c>
      <c r="N3347" s="3" t="s">
        <v>8879</v>
      </c>
      <c r="O3347" s="3" t="s">
        <v>1382</v>
      </c>
      <c r="P3347" s="7" t="s">
        <v>1354</v>
      </c>
      <c r="Q3347" s="3" t="s">
        <v>1195</v>
      </c>
      <c r="R3347" s="15">
        <v>2</v>
      </c>
      <c r="S3347" s="332">
        <v>195000</v>
      </c>
      <c r="T3347" s="378">
        <f t="shared" si="582"/>
        <v>390000</v>
      </c>
      <c r="U3347" s="377">
        <f t="shared" si="583"/>
        <v>436800.00000000006</v>
      </c>
      <c r="V3347" s="9" t="s">
        <v>1341</v>
      </c>
      <c r="W3347" s="153" t="s">
        <v>1410</v>
      </c>
      <c r="X3347" s="317"/>
    </row>
    <row r="3348" spans="1:24" s="145" customFormat="1" ht="102">
      <c r="A3348" s="146" t="s">
        <v>10154</v>
      </c>
      <c r="B3348" s="3" t="s">
        <v>1332</v>
      </c>
      <c r="C3348" s="248" t="s">
        <v>10155</v>
      </c>
      <c r="D3348" s="315" t="s">
        <v>6093</v>
      </c>
      <c r="E3348" s="315" t="s">
        <v>10156</v>
      </c>
      <c r="F3348" s="15">
        <v>363636</v>
      </c>
      <c r="G3348" s="29" t="s">
        <v>384</v>
      </c>
      <c r="H3348" s="242">
        <v>0</v>
      </c>
      <c r="I3348" s="34">
        <v>470000000</v>
      </c>
      <c r="J3348" s="21" t="s">
        <v>1330</v>
      </c>
      <c r="K3348" s="17" t="s">
        <v>9836</v>
      </c>
      <c r="L3348" s="236" t="s">
        <v>3930</v>
      </c>
      <c r="M3348" s="141" t="s">
        <v>383</v>
      </c>
      <c r="N3348" s="3" t="s">
        <v>8879</v>
      </c>
      <c r="O3348" s="3" t="s">
        <v>1382</v>
      </c>
      <c r="P3348" s="7" t="s">
        <v>1354</v>
      </c>
      <c r="Q3348" s="3" t="s">
        <v>1195</v>
      </c>
      <c r="R3348" s="15">
        <v>2</v>
      </c>
      <c r="S3348" s="332">
        <v>77373.7</v>
      </c>
      <c r="T3348" s="378">
        <f t="shared" si="582"/>
        <v>154747.4</v>
      </c>
      <c r="U3348" s="377">
        <f t="shared" si="583"/>
        <v>173317.08800000002</v>
      </c>
      <c r="V3348" s="9" t="s">
        <v>1341</v>
      </c>
      <c r="W3348" s="153" t="s">
        <v>1410</v>
      </c>
      <c r="X3348" s="317"/>
    </row>
    <row r="3349" spans="1:24" s="145" customFormat="1" ht="102">
      <c r="A3349" s="146" t="s">
        <v>10157</v>
      </c>
      <c r="B3349" s="3" t="s">
        <v>1332</v>
      </c>
      <c r="C3349" s="195" t="s">
        <v>3939</v>
      </c>
      <c r="D3349" s="23" t="s">
        <v>4503</v>
      </c>
      <c r="E3349" s="11" t="s">
        <v>10090</v>
      </c>
      <c r="F3349" s="15" t="s">
        <v>10158</v>
      </c>
      <c r="G3349" s="29" t="s">
        <v>384</v>
      </c>
      <c r="H3349" s="242">
        <v>0</v>
      </c>
      <c r="I3349" s="34">
        <v>470000000</v>
      </c>
      <c r="J3349" s="21" t="s">
        <v>1330</v>
      </c>
      <c r="K3349" s="17" t="s">
        <v>9836</v>
      </c>
      <c r="L3349" s="236" t="s">
        <v>3930</v>
      </c>
      <c r="M3349" s="141" t="s">
        <v>383</v>
      </c>
      <c r="N3349" s="3" t="s">
        <v>8879</v>
      </c>
      <c r="O3349" s="3" t="s">
        <v>1382</v>
      </c>
      <c r="P3349" s="7" t="s">
        <v>1354</v>
      </c>
      <c r="Q3349" s="3" t="s">
        <v>1195</v>
      </c>
      <c r="R3349" s="15">
        <v>10</v>
      </c>
      <c r="S3349" s="332">
        <v>4000</v>
      </c>
      <c r="T3349" s="378">
        <f t="shared" si="582"/>
        <v>40000</v>
      </c>
      <c r="U3349" s="377">
        <f t="shared" si="583"/>
        <v>44800.000000000007</v>
      </c>
      <c r="V3349" s="9" t="s">
        <v>1341</v>
      </c>
      <c r="W3349" s="153" t="s">
        <v>1410</v>
      </c>
      <c r="X3349" s="317"/>
    </row>
    <row r="3350" spans="1:24" s="145" customFormat="1" ht="102">
      <c r="A3350" s="146" t="s">
        <v>10159</v>
      </c>
      <c r="B3350" s="3" t="s">
        <v>1332</v>
      </c>
      <c r="C3350" s="195" t="s">
        <v>3939</v>
      </c>
      <c r="D3350" s="23" t="s">
        <v>4503</v>
      </c>
      <c r="E3350" s="11" t="s">
        <v>10090</v>
      </c>
      <c r="F3350" s="15" t="s">
        <v>10160</v>
      </c>
      <c r="G3350" s="29" t="s">
        <v>384</v>
      </c>
      <c r="H3350" s="242">
        <v>0</v>
      </c>
      <c r="I3350" s="34">
        <v>470000000</v>
      </c>
      <c r="J3350" s="21" t="s">
        <v>1330</v>
      </c>
      <c r="K3350" s="17" t="s">
        <v>9836</v>
      </c>
      <c r="L3350" s="236" t="s">
        <v>3930</v>
      </c>
      <c r="M3350" s="141" t="s">
        <v>383</v>
      </c>
      <c r="N3350" s="3" t="s">
        <v>8879</v>
      </c>
      <c r="O3350" s="3" t="s">
        <v>1382</v>
      </c>
      <c r="P3350" s="7" t="s">
        <v>1354</v>
      </c>
      <c r="Q3350" s="3" t="s">
        <v>1195</v>
      </c>
      <c r="R3350" s="15">
        <v>10</v>
      </c>
      <c r="S3350" s="332">
        <v>4900</v>
      </c>
      <c r="T3350" s="378">
        <f t="shared" si="582"/>
        <v>49000</v>
      </c>
      <c r="U3350" s="377">
        <f t="shared" si="583"/>
        <v>54880.000000000007</v>
      </c>
      <c r="V3350" s="9" t="s">
        <v>1341</v>
      </c>
      <c r="W3350" s="153" t="s">
        <v>1410</v>
      </c>
      <c r="X3350" s="317"/>
    </row>
    <row r="3351" spans="1:24" s="145" customFormat="1" ht="102">
      <c r="A3351" s="146" t="s">
        <v>10161</v>
      </c>
      <c r="B3351" s="3" t="s">
        <v>1332</v>
      </c>
      <c r="C3351" s="6" t="s">
        <v>10162</v>
      </c>
      <c r="D3351" s="6" t="s">
        <v>3532</v>
      </c>
      <c r="E3351" s="6" t="s">
        <v>10163</v>
      </c>
      <c r="F3351" s="15"/>
      <c r="G3351" s="29" t="s">
        <v>384</v>
      </c>
      <c r="H3351" s="242">
        <v>0</v>
      </c>
      <c r="I3351" s="34">
        <v>470000000</v>
      </c>
      <c r="J3351" s="21" t="s">
        <v>1330</v>
      </c>
      <c r="K3351" s="17" t="s">
        <v>9836</v>
      </c>
      <c r="L3351" s="236" t="s">
        <v>3930</v>
      </c>
      <c r="M3351" s="141" t="s">
        <v>383</v>
      </c>
      <c r="N3351" s="3" t="s">
        <v>8879</v>
      </c>
      <c r="O3351" s="3" t="s">
        <v>1382</v>
      </c>
      <c r="P3351" s="7" t="s">
        <v>1354</v>
      </c>
      <c r="Q3351" s="3" t="s">
        <v>1195</v>
      </c>
      <c r="R3351" s="15">
        <v>20</v>
      </c>
      <c r="S3351" s="332">
        <v>1862.64</v>
      </c>
      <c r="T3351" s="378">
        <f t="shared" si="582"/>
        <v>37252.800000000003</v>
      </c>
      <c r="U3351" s="377">
        <f t="shared" si="583"/>
        <v>41723.136000000006</v>
      </c>
      <c r="V3351" s="9" t="s">
        <v>1341</v>
      </c>
      <c r="W3351" s="153" t="s">
        <v>1410</v>
      </c>
      <c r="X3351" s="317"/>
    </row>
    <row r="3352" spans="1:24" s="145" customFormat="1" ht="382.5">
      <c r="A3352" s="146" t="s">
        <v>10164</v>
      </c>
      <c r="B3352" s="10" t="s">
        <v>97</v>
      </c>
      <c r="C3352" s="411" t="s">
        <v>10165</v>
      </c>
      <c r="D3352" s="411" t="s">
        <v>10166</v>
      </c>
      <c r="E3352" s="411" t="s">
        <v>10167</v>
      </c>
      <c r="F3352" s="412" t="s">
        <v>10168</v>
      </c>
      <c r="G3352" s="140" t="s">
        <v>385</v>
      </c>
      <c r="H3352" s="153">
        <v>0</v>
      </c>
      <c r="I3352" s="138">
        <v>470000000</v>
      </c>
      <c r="J3352" s="21" t="s">
        <v>1330</v>
      </c>
      <c r="K3352" s="17" t="s">
        <v>9836</v>
      </c>
      <c r="L3352" s="138" t="s">
        <v>10169</v>
      </c>
      <c r="M3352" s="141" t="s">
        <v>383</v>
      </c>
      <c r="N3352" s="3" t="s">
        <v>8879</v>
      </c>
      <c r="O3352" s="3" t="s">
        <v>9771</v>
      </c>
      <c r="P3352" s="7" t="s">
        <v>1354</v>
      </c>
      <c r="Q3352" s="3" t="s">
        <v>1195</v>
      </c>
      <c r="R3352" s="413">
        <v>2</v>
      </c>
      <c r="S3352" s="155">
        <v>6000000</v>
      </c>
      <c r="T3352" s="377">
        <f>R3352*S3352</f>
        <v>12000000</v>
      </c>
      <c r="U3352" s="377">
        <f t="shared" si="583"/>
        <v>13440000.000000002</v>
      </c>
      <c r="V3352" s="140" t="s">
        <v>1341</v>
      </c>
      <c r="W3352" s="153" t="s">
        <v>1410</v>
      </c>
      <c r="X3352" s="15"/>
    </row>
    <row r="3353" spans="1:24" s="145" customFormat="1" ht="127.5">
      <c r="A3353" s="146" t="s">
        <v>10170</v>
      </c>
      <c r="B3353" s="10" t="s">
        <v>97</v>
      </c>
      <c r="C3353" s="411" t="s">
        <v>10171</v>
      </c>
      <c r="D3353" s="411" t="s">
        <v>10172</v>
      </c>
      <c r="E3353" s="411" t="s">
        <v>10173</v>
      </c>
      <c r="F3353" s="1" t="s">
        <v>10174</v>
      </c>
      <c r="G3353" s="140" t="s">
        <v>385</v>
      </c>
      <c r="H3353" s="153">
        <v>0</v>
      </c>
      <c r="I3353" s="138">
        <v>470000000</v>
      </c>
      <c r="J3353" s="21" t="s">
        <v>1330</v>
      </c>
      <c r="K3353" s="17" t="s">
        <v>9836</v>
      </c>
      <c r="L3353" s="138" t="s">
        <v>10169</v>
      </c>
      <c r="M3353" s="141" t="s">
        <v>383</v>
      </c>
      <c r="N3353" s="3" t="s">
        <v>8876</v>
      </c>
      <c r="O3353" s="3" t="s">
        <v>9771</v>
      </c>
      <c r="P3353" s="7" t="s">
        <v>1354</v>
      </c>
      <c r="Q3353" s="3" t="s">
        <v>1195</v>
      </c>
      <c r="R3353" s="413">
        <v>1</v>
      </c>
      <c r="S3353" s="414">
        <v>45420000</v>
      </c>
      <c r="T3353" s="377">
        <f>R3353*S3353</f>
        <v>45420000</v>
      </c>
      <c r="U3353" s="377">
        <f t="shared" si="583"/>
        <v>50870400.000000007</v>
      </c>
      <c r="V3353" s="140" t="s">
        <v>1341</v>
      </c>
      <c r="W3353" s="153" t="s">
        <v>1410</v>
      </c>
      <c r="X3353" s="15"/>
    </row>
    <row r="3354" spans="1:24" s="145" customFormat="1" ht="102">
      <c r="A3354" s="146" t="s">
        <v>10175</v>
      </c>
      <c r="B3354" s="10" t="s">
        <v>97</v>
      </c>
      <c r="C3354" s="411" t="s">
        <v>9310</v>
      </c>
      <c r="D3354" s="411" t="s">
        <v>9311</v>
      </c>
      <c r="E3354" s="411" t="s">
        <v>9312</v>
      </c>
      <c r="F3354" s="1" t="s">
        <v>10176</v>
      </c>
      <c r="G3354" s="140" t="s">
        <v>384</v>
      </c>
      <c r="H3354" s="153">
        <v>0</v>
      </c>
      <c r="I3354" s="138">
        <v>470000000</v>
      </c>
      <c r="J3354" s="21" t="s">
        <v>1330</v>
      </c>
      <c r="K3354" s="140" t="s">
        <v>2266</v>
      </c>
      <c r="L3354" s="138" t="s">
        <v>10169</v>
      </c>
      <c r="M3354" s="141" t="s">
        <v>383</v>
      </c>
      <c r="N3354" s="3" t="s">
        <v>8879</v>
      </c>
      <c r="O3354" s="3" t="s">
        <v>1382</v>
      </c>
      <c r="P3354" s="7" t="s">
        <v>1354</v>
      </c>
      <c r="Q3354" s="3" t="s">
        <v>1195</v>
      </c>
      <c r="R3354" s="415">
        <v>2</v>
      </c>
      <c r="S3354" s="416">
        <v>249107</v>
      </c>
      <c r="T3354" s="377">
        <v>0</v>
      </c>
      <c r="U3354" s="377">
        <f t="shared" si="583"/>
        <v>0</v>
      </c>
      <c r="V3354" s="140" t="s">
        <v>1341</v>
      </c>
      <c r="W3354" s="153" t="s">
        <v>1410</v>
      </c>
      <c r="X3354" s="15">
        <v>11</v>
      </c>
    </row>
    <row r="3355" spans="1:24" s="145" customFormat="1" ht="102">
      <c r="A3355" s="146" t="s">
        <v>10414</v>
      </c>
      <c r="B3355" s="10" t="s">
        <v>97</v>
      </c>
      <c r="C3355" s="411" t="s">
        <v>9310</v>
      </c>
      <c r="D3355" s="411" t="s">
        <v>9311</v>
      </c>
      <c r="E3355" s="411" t="s">
        <v>9312</v>
      </c>
      <c r="F3355" s="1" t="s">
        <v>10176</v>
      </c>
      <c r="G3355" s="140" t="s">
        <v>384</v>
      </c>
      <c r="H3355" s="153">
        <v>0</v>
      </c>
      <c r="I3355" s="138">
        <v>470000000</v>
      </c>
      <c r="J3355" s="21" t="s">
        <v>1330</v>
      </c>
      <c r="K3355" s="140" t="s">
        <v>10343</v>
      </c>
      <c r="L3355" s="138" t="s">
        <v>10169</v>
      </c>
      <c r="M3355" s="141" t="s">
        <v>383</v>
      </c>
      <c r="N3355" s="3" t="s">
        <v>8879</v>
      </c>
      <c r="O3355" s="3" t="s">
        <v>1382</v>
      </c>
      <c r="P3355" s="7" t="s">
        <v>1354</v>
      </c>
      <c r="Q3355" s="3" t="s">
        <v>1195</v>
      </c>
      <c r="R3355" s="415">
        <v>2</v>
      </c>
      <c r="S3355" s="416">
        <v>249107</v>
      </c>
      <c r="T3355" s="377">
        <f t="shared" ref="T3355" si="584">R3355*S3355</f>
        <v>498214</v>
      </c>
      <c r="U3355" s="377">
        <f t="shared" ref="U3355" si="585">T3355*1.12</f>
        <v>557999.68000000005</v>
      </c>
      <c r="V3355" s="140" t="s">
        <v>1341</v>
      </c>
      <c r="W3355" s="153" t="s">
        <v>1410</v>
      </c>
      <c r="X3355" s="15"/>
    </row>
    <row r="3356" spans="1:24" s="145" customFormat="1" ht="102">
      <c r="A3356" s="146" t="s">
        <v>10177</v>
      </c>
      <c r="B3356" s="10" t="s">
        <v>97</v>
      </c>
      <c r="C3356" s="248" t="s">
        <v>10178</v>
      </c>
      <c r="D3356" s="315" t="s">
        <v>10179</v>
      </c>
      <c r="E3356" s="315" t="s">
        <v>10180</v>
      </c>
      <c r="F3356" s="1" t="s">
        <v>10181</v>
      </c>
      <c r="G3356" s="140" t="s">
        <v>384</v>
      </c>
      <c r="H3356" s="153">
        <v>0</v>
      </c>
      <c r="I3356" s="138">
        <v>470000000</v>
      </c>
      <c r="J3356" s="21" t="s">
        <v>1330</v>
      </c>
      <c r="K3356" s="140" t="s">
        <v>2266</v>
      </c>
      <c r="L3356" s="138" t="s">
        <v>10169</v>
      </c>
      <c r="M3356" s="141" t="s">
        <v>383</v>
      </c>
      <c r="N3356" s="3" t="s">
        <v>8879</v>
      </c>
      <c r="O3356" s="3" t="s">
        <v>1382</v>
      </c>
      <c r="P3356" s="7" t="s">
        <v>1354</v>
      </c>
      <c r="Q3356" s="3" t="s">
        <v>1195</v>
      </c>
      <c r="R3356" s="154">
        <v>3</v>
      </c>
      <c r="S3356" s="155">
        <v>250000</v>
      </c>
      <c r="T3356" s="377">
        <v>0</v>
      </c>
      <c r="U3356" s="377">
        <f t="shared" si="583"/>
        <v>0</v>
      </c>
      <c r="V3356" s="140" t="s">
        <v>1341</v>
      </c>
      <c r="W3356" s="153" t="s">
        <v>1410</v>
      </c>
      <c r="X3356" s="15" t="s">
        <v>10421</v>
      </c>
    </row>
    <row r="3357" spans="1:24" s="145" customFormat="1" ht="102">
      <c r="A3357" s="146" t="s">
        <v>10415</v>
      </c>
      <c r="B3357" s="10" t="s">
        <v>97</v>
      </c>
      <c r="C3357" s="248" t="s">
        <v>10416</v>
      </c>
      <c r="D3357" s="315" t="s">
        <v>10417</v>
      </c>
      <c r="E3357" s="315" t="s">
        <v>10418</v>
      </c>
      <c r="F3357" s="315" t="s">
        <v>10419</v>
      </c>
      <c r="G3357" s="140" t="s">
        <v>384</v>
      </c>
      <c r="H3357" s="153">
        <v>0</v>
      </c>
      <c r="I3357" s="138">
        <v>470000000</v>
      </c>
      <c r="J3357" s="21" t="s">
        <v>1330</v>
      </c>
      <c r="K3357" s="140" t="s">
        <v>10420</v>
      </c>
      <c r="L3357" s="138" t="s">
        <v>10169</v>
      </c>
      <c r="M3357" s="141" t="s">
        <v>383</v>
      </c>
      <c r="N3357" s="3" t="s">
        <v>8879</v>
      </c>
      <c r="O3357" s="3" t="s">
        <v>1382</v>
      </c>
      <c r="P3357" s="7" t="s">
        <v>1354</v>
      </c>
      <c r="Q3357" s="3" t="s">
        <v>1195</v>
      </c>
      <c r="R3357" s="154">
        <v>3</v>
      </c>
      <c r="S3357" s="155">
        <v>250000</v>
      </c>
      <c r="T3357" s="384">
        <f t="shared" ref="T3357:T3387" si="586">R3357*S3357</f>
        <v>750000</v>
      </c>
      <c r="U3357" s="377">
        <f t="shared" si="583"/>
        <v>840000.00000000012</v>
      </c>
      <c r="V3357" s="140" t="s">
        <v>1341</v>
      </c>
      <c r="W3357" s="153" t="s">
        <v>1410</v>
      </c>
      <c r="X3357" s="15"/>
    </row>
    <row r="3358" spans="1:24" s="145" customFormat="1" ht="102">
      <c r="A3358" s="146" t="s">
        <v>10182</v>
      </c>
      <c r="B3358" s="10" t="s">
        <v>97</v>
      </c>
      <c r="C3358" s="411" t="s">
        <v>3894</v>
      </c>
      <c r="D3358" s="411" t="s">
        <v>10183</v>
      </c>
      <c r="E3358" s="411" t="s">
        <v>3895</v>
      </c>
      <c r="F3358" s="1" t="s">
        <v>10184</v>
      </c>
      <c r="G3358" s="140" t="s">
        <v>384</v>
      </c>
      <c r="H3358" s="153">
        <v>0</v>
      </c>
      <c r="I3358" s="138">
        <v>470000000</v>
      </c>
      <c r="J3358" s="21" t="s">
        <v>1330</v>
      </c>
      <c r="K3358" s="140" t="s">
        <v>2266</v>
      </c>
      <c r="L3358" s="138" t="s">
        <v>10169</v>
      </c>
      <c r="M3358" s="141" t="s">
        <v>383</v>
      </c>
      <c r="N3358" s="3" t="s">
        <v>8879</v>
      </c>
      <c r="O3358" s="3" t="s">
        <v>1382</v>
      </c>
      <c r="P3358" s="7" t="s">
        <v>1354</v>
      </c>
      <c r="Q3358" s="3" t="s">
        <v>1195</v>
      </c>
      <c r="R3358" s="154">
        <v>1</v>
      </c>
      <c r="S3358" s="155">
        <v>1615846</v>
      </c>
      <c r="T3358" s="377">
        <v>0</v>
      </c>
      <c r="U3358" s="377">
        <f t="shared" si="583"/>
        <v>0</v>
      </c>
      <c r="V3358" s="140" t="s">
        <v>1341</v>
      </c>
      <c r="W3358" s="153" t="s">
        <v>1410</v>
      </c>
      <c r="X3358" s="15">
        <v>11</v>
      </c>
    </row>
    <row r="3359" spans="1:24" s="145" customFormat="1" ht="102">
      <c r="A3359" s="146" t="s">
        <v>10422</v>
      </c>
      <c r="B3359" s="10" t="s">
        <v>97</v>
      </c>
      <c r="C3359" s="411" t="s">
        <v>3894</v>
      </c>
      <c r="D3359" s="411" t="s">
        <v>10183</v>
      </c>
      <c r="E3359" s="411" t="s">
        <v>3895</v>
      </c>
      <c r="F3359" s="1" t="s">
        <v>10184</v>
      </c>
      <c r="G3359" s="140" t="s">
        <v>384</v>
      </c>
      <c r="H3359" s="153">
        <v>0</v>
      </c>
      <c r="I3359" s="138">
        <v>470000000</v>
      </c>
      <c r="J3359" s="21" t="s">
        <v>1330</v>
      </c>
      <c r="K3359" s="140" t="s">
        <v>10420</v>
      </c>
      <c r="L3359" s="138" t="s">
        <v>10169</v>
      </c>
      <c r="M3359" s="141" t="s">
        <v>383</v>
      </c>
      <c r="N3359" s="3" t="s">
        <v>8879</v>
      </c>
      <c r="O3359" s="3" t="s">
        <v>1382</v>
      </c>
      <c r="P3359" s="7" t="s">
        <v>1354</v>
      </c>
      <c r="Q3359" s="3" t="s">
        <v>1195</v>
      </c>
      <c r="R3359" s="154">
        <v>1</v>
      </c>
      <c r="S3359" s="155">
        <v>1615846</v>
      </c>
      <c r="T3359" s="384">
        <f t="shared" ref="T3359" si="587">R3359*S3359</f>
        <v>1615846</v>
      </c>
      <c r="U3359" s="377">
        <f t="shared" ref="U3359" si="588">T3359*1.12</f>
        <v>1809747.5200000003</v>
      </c>
      <c r="V3359" s="140" t="s">
        <v>1341</v>
      </c>
      <c r="W3359" s="153" t="s">
        <v>1410</v>
      </c>
      <c r="X3359" s="15"/>
    </row>
    <row r="3360" spans="1:24" s="145" customFormat="1" ht="102">
      <c r="A3360" s="146" t="s">
        <v>10185</v>
      </c>
      <c r="B3360" s="10" t="s">
        <v>97</v>
      </c>
      <c r="C3360" s="248" t="s">
        <v>10178</v>
      </c>
      <c r="D3360" s="315" t="s">
        <v>10179</v>
      </c>
      <c r="E3360" s="315" t="s">
        <v>10180</v>
      </c>
      <c r="F3360" s="1" t="s">
        <v>10186</v>
      </c>
      <c r="G3360" s="140" t="s">
        <v>384</v>
      </c>
      <c r="H3360" s="153">
        <v>0</v>
      </c>
      <c r="I3360" s="138">
        <v>470000000</v>
      </c>
      <c r="J3360" s="21" t="s">
        <v>1330</v>
      </c>
      <c r="K3360" s="140" t="s">
        <v>2266</v>
      </c>
      <c r="L3360" s="138" t="s">
        <v>10169</v>
      </c>
      <c r="M3360" s="141" t="s">
        <v>383</v>
      </c>
      <c r="N3360" s="3" t="s">
        <v>8876</v>
      </c>
      <c r="O3360" s="3" t="s">
        <v>1382</v>
      </c>
      <c r="P3360" s="7" t="s">
        <v>1354</v>
      </c>
      <c r="Q3360" s="3" t="s">
        <v>1195</v>
      </c>
      <c r="R3360" s="154">
        <v>2</v>
      </c>
      <c r="S3360" s="155">
        <v>1275000</v>
      </c>
      <c r="T3360" s="377">
        <v>0</v>
      </c>
      <c r="U3360" s="377">
        <f t="shared" si="583"/>
        <v>0</v>
      </c>
      <c r="V3360" s="140" t="s">
        <v>1341</v>
      </c>
      <c r="W3360" s="153" t="s">
        <v>1410</v>
      </c>
      <c r="X3360" s="15">
        <v>11</v>
      </c>
    </row>
    <row r="3361" spans="1:24" s="145" customFormat="1" ht="102">
      <c r="A3361" s="146" t="s">
        <v>10423</v>
      </c>
      <c r="B3361" s="10" t="s">
        <v>97</v>
      </c>
      <c r="C3361" s="248" t="s">
        <v>10178</v>
      </c>
      <c r="D3361" s="315" t="s">
        <v>10179</v>
      </c>
      <c r="E3361" s="315" t="s">
        <v>10180</v>
      </c>
      <c r="F3361" s="1" t="s">
        <v>10186</v>
      </c>
      <c r="G3361" s="140" t="s">
        <v>384</v>
      </c>
      <c r="H3361" s="153">
        <v>0</v>
      </c>
      <c r="I3361" s="138">
        <v>470000000</v>
      </c>
      <c r="J3361" s="21" t="s">
        <v>1330</v>
      </c>
      <c r="K3361" s="140" t="s">
        <v>10420</v>
      </c>
      <c r="L3361" s="138" t="s">
        <v>10169</v>
      </c>
      <c r="M3361" s="141" t="s">
        <v>383</v>
      </c>
      <c r="N3361" s="3" t="s">
        <v>8876</v>
      </c>
      <c r="O3361" s="3" t="s">
        <v>1382</v>
      </c>
      <c r="P3361" s="7" t="s">
        <v>1354</v>
      </c>
      <c r="Q3361" s="3" t="s">
        <v>1195</v>
      </c>
      <c r="R3361" s="154">
        <v>2</v>
      </c>
      <c r="S3361" s="155">
        <v>1275000</v>
      </c>
      <c r="T3361" s="384">
        <f t="shared" ref="T3361" si="589">R3361*S3361</f>
        <v>2550000</v>
      </c>
      <c r="U3361" s="377">
        <f t="shared" ref="U3361" si="590">T3361*1.12</f>
        <v>2856000.0000000005</v>
      </c>
      <c r="V3361" s="140" t="s">
        <v>1341</v>
      </c>
      <c r="W3361" s="153" t="s">
        <v>1410</v>
      </c>
      <c r="X3361" s="15"/>
    </row>
    <row r="3362" spans="1:24" s="145" customFormat="1" ht="102">
      <c r="A3362" s="146" t="s">
        <v>10187</v>
      </c>
      <c r="B3362" s="10" t="s">
        <v>97</v>
      </c>
      <c r="C3362" s="411" t="s">
        <v>10188</v>
      </c>
      <c r="D3362" s="411" t="s">
        <v>10189</v>
      </c>
      <c r="E3362" s="411" t="s">
        <v>10190</v>
      </c>
      <c r="F3362" s="1" t="s">
        <v>10191</v>
      </c>
      <c r="G3362" s="140" t="s">
        <v>384</v>
      </c>
      <c r="H3362" s="153">
        <v>0</v>
      </c>
      <c r="I3362" s="138">
        <v>470000000</v>
      </c>
      <c r="J3362" s="21" t="s">
        <v>1330</v>
      </c>
      <c r="K3362" s="140" t="s">
        <v>10192</v>
      </c>
      <c r="L3362" s="138" t="s">
        <v>10169</v>
      </c>
      <c r="M3362" s="141" t="s">
        <v>383</v>
      </c>
      <c r="N3362" s="3" t="s">
        <v>8876</v>
      </c>
      <c r="O3362" s="3" t="s">
        <v>1382</v>
      </c>
      <c r="P3362" s="7" t="s">
        <v>1354</v>
      </c>
      <c r="Q3362" s="3" t="s">
        <v>1195</v>
      </c>
      <c r="R3362" s="154">
        <v>2</v>
      </c>
      <c r="S3362" s="155">
        <v>250000</v>
      </c>
      <c r="T3362" s="384">
        <f t="shared" si="586"/>
        <v>500000</v>
      </c>
      <c r="U3362" s="377">
        <f t="shared" si="583"/>
        <v>560000</v>
      </c>
      <c r="V3362" s="140" t="s">
        <v>1341</v>
      </c>
      <c r="W3362" s="153" t="s">
        <v>1410</v>
      </c>
      <c r="X3362" s="15"/>
    </row>
    <row r="3363" spans="1:24" s="145" customFormat="1" ht="219.75">
      <c r="A3363" s="146" t="s">
        <v>10193</v>
      </c>
      <c r="B3363" s="10" t="s">
        <v>97</v>
      </c>
      <c r="C3363" s="410" t="s">
        <v>10194</v>
      </c>
      <c r="D3363" s="410" t="s">
        <v>10195</v>
      </c>
      <c r="E3363" s="410" t="s">
        <v>10196</v>
      </c>
      <c r="F3363" s="3" t="s">
        <v>10197</v>
      </c>
      <c r="G3363" s="140" t="s">
        <v>385</v>
      </c>
      <c r="H3363" s="153">
        <v>0</v>
      </c>
      <c r="I3363" s="138">
        <v>470000000</v>
      </c>
      <c r="J3363" s="21" t="s">
        <v>1330</v>
      </c>
      <c r="K3363" s="14" t="s">
        <v>1412</v>
      </c>
      <c r="L3363" s="236" t="s">
        <v>3930</v>
      </c>
      <c r="M3363" s="141" t="s">
        <v>383</v>
      </c>
      <c r="N3363" s="3" t="s">
        <v>8875</v>
      </c>
      <c r="O3363" s="3" t="s">
        <v>9771</v>
      </c>
      <c r="P3363" s="7" t="s">
        <v>1354</v>
      </c>
      <c r="Q3363" s="3" t="s">
        <v>1195</v>
      </c>
      <c r="R3363" s="154">
        <v>3</v>
      </c>
      <c r="S3363" s="155">
        <v>31000000</v>
      </c>
      <c r="T3363" s="434">
        <v>0</v>
      </c>
      <c r="U3363" s="377">
        <f t="shared" si="583"/>
        <v>0</v>
      </c>
      <c r="V3363" s="140" t="s">
        <v>1341</v>
      </c>
      <c r="W3363" s="153" t="s">
        <v>1410</v>
      </c>
      <c r="X3363" s="15" t="s">
        <v>11124</v>
      </c>
    </row>
    <row r="3364" spans="1:24" s="145" customFormat="1" ht="270.75">
      <c r="A3364" s="146" t="s">
        <v>10788</v>
      </c>
      <c r="B3364" s="10" t="s">
        <v>97</v>
      </c>
      <c r="C3364" s="410" t="s">
        <v>11120</v>
      </c>
      <c r="D3364" s="410" t="s">
        <v>10195</v>
      </c>
      <c r="E3364" s="410" t="s">
        <v>11121</v>
      </c>
      <c r="F3364" s="3" t="s">
        <v>11119</v>
      </c>
      <c r="G3364" s="140" t="s">
        <v>385</v>
      </c>
      <c r="H3364" s="153">
        <v>0</v>
      </c>
      <c r="I3364" s="138">
        <v>470000000</v>
      </c>
      <c r="J3364" s="21" t="s">
        <v>1330</v>
      </c>
      <c r="K3364" s="14" t="s">
        <v>10500</v>
      </c>
      <c r="L3364" s="236" t="s">
        <v>3930</v>
      </c>
      <c r="M3364" s="141" t="s">
        <v>383</v>
      </c>
      <c r="N3364" s="3" t="s">
        <v>8879</v>
      </c>
      <c r="O3364" s="3" t="s">
        <v>9771</v>
      </c>
      <c r="P3364" s="7" t="s">
        <v>11122</v>
      </c>
      <c r="Q3364" s="3" t="s">
        <v>11123</v>
      </c>
      <c r="R3364" s="154">
        <v>3</v>
      </c>
      <c r="S3364" s="155">
        <v>31000000</v>
      </c>
      <c r="T3364" s="384">
        <f t="shared" ref="T3364" si="591">R3364*S3364</f>
        <v>93000000</v>
      </c>
      <c r="U3364" s="377">
        <f t="shared" ref="U3364" si="592">T3364*1.12</f>
        <v>104160000.00000001</v>
      </c>
      <c r="V3364" s="140" t="s">
        <v>1341</v>
      </c>
      <c r="W3364" s="153" t="s">
        <v>1410</v>
      </c>
      <c r="X3364" s="15"/>
    </row>
    <row r="3365" spans="1:24" s="145" customFormat="1" ht="232.5">
      <c r="A3365" s="146" t="s">
        <v>10198</v>
      </c>
      <c r="B3365" s="10" t="s">
        <v>97</v>
      </c>
      <c r="C3365" s="411" t="s">
        <v>10199</v>
      </c>
      <c r="D3365" s="411" t="s">
        <v>10195</v>
      </c>
      <c r="E3365" s="411" t="s">
        <v>10200</v>
      </c>
      <c r="F3365" s="3" t="s">
        <v>10201</v>
      </c>
      <c r="G3365" s="140" t="s">
        <v>385</v>
      </c>
      <c r="H3365" s="153">
        <v>0</v>
      </c>
      <c r="I3365" s="138">
        <v>470000000</v>
      </c>
      <c r="J3365" s="21" t="s">
        <v>1330</v>
      </c>
      <c r="K3365" s="14" t="s">
        <v>1412</v>
      </c>
      <c r="L3365" s="236" t="s">
        <v>3930</v>
      </c>
      <c r="M3365" s="141" t="s">
        <v>383</v>
      </c>
      <c r="N3365" s="3" t="s">
        <v>8879</v>
      </c>
      <c r="O3365" s="3" t="s">
        <v>9771</v>
      </c>
      <c r="P3365" s="7" t="s">
        <v>1354</v>
      </c>
      <c r="Q3365" s="3" t="s">
        <v>1195</v>
      </c>
      <c r="R3365" s="154">
        <v>2</v>
      </c>
      <c r="S3365" s="155">
        <v>31000000</v>
      </c>
      <c r="T3365" s="434">
        <v>0</v>
      </c>
      <c r="U3365" s="377">
        <f t="shared" si="583"/>
        <v>0</v>
      </c>
      <c r="V3365" s="140" t="s">
        <v>1341</v>
      </c>
      <c r="W3365" s="153" t="s">
        <v>1410</v>
      </c>
      <c r="X3365" s="15">
        <v>6.11</v>
      </c>
    </row>
    <row r="3366" spans="1:24" s="145" customFormat="1" ht="267.75">
      <c r="A3366" s="146" t="s">
        <v>10789</v>
      </c>
      <c r="B3366" s="10" t="s">
        <v>97</v>
      </c>
      <c r="C3366" s="411" t="s">
        <v>10199</v>
      </c>
      <c r="D3366" s="411" t="s">
        <v>10195</v>
      </c>
      <c r="E3366" s="411" t="s">
        <v>10200</v>
      </c>
      <c r="F3366" s="3" t="s">
        <v>11117</v>
      </c>
      <c r="G3366" s="140" t="s">
        <v>385</v>
      </c>
      <c r="H3366" s="153">
        <v>0</v>
      </c>
      <c r="I3366" s="138">
        <v>470000000</v>
      </c>
      <c r="J3366" s="21" t="s">
        <v>1330</v>
      </c>
      <c r="K3366" s="14" t="s">
        <v>10500</v>
      </c>
      <c r="L3366" s="236" t="s">
        <v>3930</v>
      </c>
      <c r="M3366" s="141" t="s">
        <v>383</v>
      </c>
      <c r="N3366" s="3" t="s">
        <v>8879</v>
      </c>
      <c r="O3366" s="3" t="s">
        <v>9771</v>
      </c>
      <c r="P3366" s="7" t="s">
        <v>1354</v>
      </c>
      <c r="Q3366" s="3" t="s">
        <v>1195</v>
      </c>
      <c r="R3366" s="154">
        <v>2</v>
      </c>
      <c r="S3366" s="155">
        <v>31000000</v>
      </c>
      <c r="T3366" s="384">
        <f t="shared" ref="T3366" si="593">R3366*S3366</f>
        <v>62000000</v>
      </c>
      <c r="U3366" s="377">
        <f t="shared" ref="U3366" si="594">T3366*1.12</f>
        <v>69440000</v>
      </c>
      <c r="V3366" s="140" t="s">
        <v>1341</v>
      </c>
      <c r="W3366" s="153" t="s">
        <v>1410</v>
      </c>
      <c r="X3366" s="15"/>
    </row>
    <row r="3367" spans="1:24" s="145" customFormat="1" ht="270.75">
      <c r="A3367" s="146" t="s">
        <v>10202</v>
      </c>
      <c r="B3367" s="10" t="s">
        <v>97</v>
      </c>
      <c r="C3367" s="411" t="s">
        <v>10203</v>
      </c>
      <c r="D3367" s="411" t="s">
        <v>10204</v>
      </c>
      <c r="E3367" s="411" t="s">
        <v>10205</v>
      </c>
      <c r="F3367" s="417" t="s">
        <v>10206</v>
      </c>
      <c r="G3367" s="140" t="s">
        <v>385</v>
      </c>
      <c r="H3367" s="153">
        <v>0</v>
      </c>
      <c r="I3367" s="138">
        <v>470000000</v>
      </c>
      <c r="J3367" s="21" t="s">
        <v>1330</v>
      </c>
      <c r="K3367" s="14" t="s">
        <v>1412</v>
      </c>
      <c r="L3367" s="236" t="s">
        <v>3930</v>
      </c>
      <c r="M3367" s="141" t="s">
        <v>383</v>
      </c>
      <c r="N3367" s="3" t="s">
        <v>8879</v>
      </c>
      <c r="O3367" s="3" t="s">
        <v>9771</v>
      </c>
      <c r="P3367" s="7" t="s">
        <v>1354</v>
      </c>
      <c r="Q3367" s="3" t="s">
        <v>1195</v>
      </c>
      <c r="R3367" s="154">
        <v>2</v>
      </c>
      <c r="S3367" s="155">
        <v>9000000</v>
      </c>
      <c r="T3367" s="384">
        <f t="shared" si="586"/>
        <v>18000000</v>
      </c>
      <c r="U3367" s="377">
        <f t="shared" si="583"/>
        <v>20160000.000000004</v>
      </c>
      <c r="V3367" s="140" t="s">
        <v>1341</v>
      </c>
      <c r="W3367" s="153" t="s">
        <v>1410</v>
      </c>
      <c r="X3367" s="15"/>
    </row>
    <row r="3368" spans="1:24" s="145" customFormat="1" ht="153">
      <c r="A3368" s="146" t="s">
        <v>10207</v>
      </c>
      <c r="B3368" s="10" t="s">
        <v>97</v>
      </c>
      <c r="C3368" s="411" t="s">
        <v>10208</v>
      </c>
      <c r="D3368" s="411" t="s">
        <v>10209</v>
      </c>
      <c r="E3368" s="411" t="s">
        <v>10210</v>
      </c>
      <c r="F3368" s="3" t="s">
        <v>10211</v>
      </c>
      <c r="G3368" s="140" t="s">
        <v>385</v>
      </c>
      <c r="H3368" s="153">
        <v>0</v>
      </c>
      <c r="I3368" s="138">
        <v>470000000</v>
      </c>
      <c r="J3368" s="21" t="s">
        <v>1330</v>
      </c>
      <c r="K3368" s="14" t="s">
        <v>1412</v>
      </c>
      <c r="L3368" s="236" t="s">
        <v>3930</v>
      </c>
      <c r="M3368" s="141" t="s">
        <v>383</v>
      </c>
      <c r="N3368" s="3" t="s">
        <v>8879</v>
      </c>
      <c r="O3368" s="3" t="s">
        <v>9771</v>
      </c>
      <c r="P3368" s="7" t="s">
        <v>1354</v>
      </c>
      <c r="Q3368" s="3" t="s">
        <v>1195</v>
      </c>
      <c r="R3368" s="154">
        <v>1</v>
      </c>
      <c r="S3368" s="155">
        <v>29678572</v>
      </c>
      <c r="T3368" s="384">
        <f t="shared" si="586"/>
        <v>29678572</v>
      </c>
      <c r="U3368" s="377">
        <f t="shared" si="583"/>
        <v>33240000.640000004</v>
      </c>
      <c r="V3368" s="140" t="s">
        <v>1341</v>
      </c>
      <c r="W3368" s="153" t="s">
        <v>1410</v>
      </c>
      <c r="X3368" s="15"/>
    </row>
    <row r="3369" spans="1:24" s="145" customFormat="1" ht="127.5">
      <c r="A3369" s="146" t="s">
        <v>10212</v>
      </c>
      <c r="B3369" s="10" t="s">
        <v>97</v>
      </c>
      <c r="C3369" s="411" t="s">
        <v>10213</v>
      </c>
      <c r="D3369" s="411" t="s">
        <v>10209</v>
      </c>
      <c r="E3369" s="411" t="s">
        <v>10214</v>
      </c>
      <c r="F3369" s="417" t="s">
        <v>10215</v>
      </c>
      <c r="G3369" s="140" t="s">
        <v>385</v>
      </c>
      <c r="H3369" s="153">
        <v>0</v>
      </c>
      <c r="I3369" s="138">
        <v>470000000</v>
      </c>
      <c r="J3369" s="21" t="s">
        <v>1330</v>
      </c>
      <c r="K3369" s="14" t="s">
        <v>1412</v>
      </c>
      <c r="L3369" s="236" t="s">
        <v>3930</v>
      </c>
      <c r="M3369" s="141" t="s">
        <v>383</v>
      </c>
      <c r="N3369" s="3" t="s">
        <v>8879</v>
      </c>
      <c r="O3369" s="3" t="s">
        <v>9771</v>
      </c>
      <c r="P3369" s="7" t="s">
        <v>1354</v>
      </c>
      <c r="Q3369" s="3" t="s">
        <v>1195</v>
      </c>
      <c r="R3369" s="154">
        <v>1</v>
      </c>
      <c r="S3369" s="155">
        <v>16875000</v>
      </c>
      <c r="T3369" s="384">
        <f t="shared" si="586"/>
        <v>16875000</v>
      </c>
      <c r="U3369" s="377">
        <f t="shared" si="583"/>
        <v>18900000</v>
      </c>
      <c r="V3369" s="140" t="s">
        <v>1341</v>
      </c>
      <c r="W3369" s="153" t="s">
        <v>1410</v>
      </c>
      <c r="X3369" s="15"/>
    </row>
    <row r="3370" spans="1:24" s="145" customFormat="1" ht="127.5">
      <c r="A3370" s="146" t="s">
        <v>10216</v>
      </c>
      <c r="B3370" s="10" t="s">
        <v>97</v>
      </c>
      <c r="C3370" s="411" t="s">
        <v>10217</v>
      </c>
      <c r="D3370" s="411" t="s">
        <v>10218</v>
      </c>
      <c r="E3370" s="411" t="s">
        <v>10219</v>
      </c>
      <c r="F3370" s="383" t="s">
        <v>10220</v>
      </c>
      <c r="G3370" s="140" t="s">
        <v>385</v>
      </c>
      <c r="H3370" s="153">
        <v>0</v>
      </c>
      <c r="I3370" s="138">
        <v>470000000</v>
      </c>
      <c r="J3370" s="21" t="s">
        <v>1330</v>
      </c>
      <c r="K3370" s="14" t="s">
        <v>1412</v>
      </c>
      <c r="L3370" s="236" t="s">
        <v>3930</v>
      </c>
      <c r="M3370" s="141" t="s">
        <v>383</v>
      </c>
      <c r="N3370" s="3" t="s">
        <v>8879</v>
      </c>
      <c r="O3370" s="3" t="s">
        <v>9771</v>
      </c>
      <c r="P3370" s="7" t="s">
        <v>1354</v>
      </c>
      <c r="Q3370" s="3" t="s">
        <v>1195</v>
      </c>
      <c r="R3370" s="154">
        <v>1</v>
      </c>
      <c r="S3370" s="155">
        <v>8000000</v>
      </c>
      <c r="T3370" s="384">
        <f t="shared" si="586"/>
        <v>8000000</v>
      </c>
      <c r="U3370" s="377">
        <f t="shared" si="583"/>
        <v>8960000</v>
      </c>
      <c r="V3370" s="140" t="s">
        <v>1341</v>
      </c>
      <c r="W3370" s="153" t="s">
        <v>1410</v>
      </c>
      <c r="X3370" s="15"/>
    </row>
    <row r="3371" spans="1:24" s="145" customFormat="1" ht="127.5">
      <c r="A3371" s="146" t="s">
        <v>10221</v>
      </c>
      <c r="B3371" s="10" t="s">
        <v>97</v>
      </c>
      <c r="C3371" s="411" t="s">
        <v>10222</v>
      </c>
      <c r="D3371" s="411" t="s">
        <v>10223</v>
      </c>
      <c r="E3371" s="411" t="s">
        <v>10224</v>
      </c>
      <c r="F3371" s="417" t="s">
        <v>10225</v>
      </c>
      <c r="G3371" s="140" t="s">
        <v>384</v>
      </c>
      <c r="H3371" s="153">
        <v>0</v>
      </c>
      <c r="I3371" s="138">
        <v>470000000</v>
      </c>
      <c r="J3371" s="21" t="s">
        <v>1330</v>
      </c>
      <c r="K3371" s="14" t="s">
        <v>1412</v>
      </c>
      <c r="L3371" s="236" t="s">
        <v>3930</v>
      </c>
      <c r="M3371" s="141" t="s">
        <v>383</v>
      </c>
      <c r="N3371" s="3" t="s">
        <v>8879</v>
      </c>
      <c r="O3371" s="3" t="s">
        <v>9771</v>
      </c>
      <c r="P3371" s="7" t="s">
        <v>1354</v>
      </c>
      <c r="Q3371" s="3" t="s">
        <v>1195</v>
      </c>
      <c r="R3371" s="154">
        <v>1</v>
      </c>
      <c r="S3371" s="155">
        <v>2000000</v>
      </c>
      <c r="T3371" s="384">
        <f t="shared" si="586"/>
        <v>2000000</v>
      </c>
      <c r="U3371" s="377">
        <f t="shared" si="583"/>
        <v>2240000</v>
      </c>
      <c r="V3371" s="140" t="s">
        <v>1341</v>
      </c>
      <c r="W3371" s="153" t="s">
        <v>1410</v>
      </c>
      <c r="X3371" s="15"/>
    </row>
    <row r="3372" spans="1:24" s="145" customFormat="1" ht="178.5">
      <c r="A3372" s="146" t="s">
        <v>10226</v>
      </c>
      <c r="B3372" s="10" t="s">
        <v>97</v>
      </c>
      <c r="C3372" s="411" t="s">
        <v>10227</v>
      </c>
      <c r="D3372" s="411" t="s">
        <v>10228</v>
      </c>
      <c r="E3372" s="411" t="s">
        <v>10229</v>
      </c>
      <c r="F3372" s="417" t="s">
        <v>10230</v>
      </c>
      <c r="G3372" s="140" t="s">
        <v>385</v>
      </c>
      <c r="H3372" s="153">
        <v>0</v>
      </c>
      <c r="I3372" s="138">
        <v>470000000</v>
      </c>
      <c r="J3372" s="21" t="s">
        <v>1330</v>
      </c>
      <c r="K3372" s="14" t="s">
        <v>1412</v>
      </c>
      <c r="L3372" s="236" t="s">
        <v>3930</v>
      </c>
      <c r="M3372" s="141" t="s">
        <v>383</v>
      </c>
      <c r="N3372" s="3" t="s">
        <v>8879</v>
      </c>
      <c r="O3372" s="3" t="s">
        <v>9771</v>
      </c>
      <c r="P3372" s="7" t="s">
        <v>1354</v>
      </c>
      <c r="Q3372" s="3" t="s">
        <v>1195</v>
      </c>
      <c r="R3372" s="154">
        <v>1</v>
      </c>
      <c r="S3372" s="155">
        <v>7421737</v>
      </c>
      <c r="T3372" s="384">
        <f t="shared" si="586"/>
        <v>7421737</v>
      </c>
      <c r="U3372" s="377">
        <f t="shared" si="583"/>
        <v>8312345.4400000004</v>
      </c>
      <c r="V3372" s="140" t="s">
        <v>1341</v>
      </c>
      <c r="W3372" s="153" t="s">
        <v>1410</v>
      </c>
      <c r="X3372" s="15"/>
    </row>
    <row r="3373" spans="1:24" s="145" customFormat="1" ht="165.75">
      <c r="A3373" s="146" t="s">
        <v>10231</v>
      </c>
      <c r="B3373" s="10" t="s">
        <v>97</v>
      </c>
      <c r="C3373" s="411" t="s">
        <v>10232</v>
      </c>
      <c r="D3373" s="411" t="s">
        <v>10233</v>
      </c>
      <c r="E3373" s="411" t="s">
        <v>10234</v>
      </c>
      <c r="F3373" s="417" t="s">
        <v>10235</v>
      </c>
      <c r="G3373" s="140" t="s">
        <v>385</v>
      </c>
      <c r="H3373" s="153">
        <v>0</v>
      </c>
      <c r="I3373" s="138">
        <v>470000000</v>
      </c>
      <c r="J3373" s="21" t="s">
        <v>1330</v>
      </c>
      <c r="K3373" s="14" t="s">
        <v>1412</v>
      </c>
      <c r="L3373" s="236" t="s">
        <v>3930</v>
      </c>
      <c r="M3373" s="141" t="s">
        <v>383</v>
      </c>
      <c r="N3373" s="3" t="s">
        <v>8879</v>
      </c>
      <c r="O3373" s="3" t="s">
        <v>9771</v>
      </c>
      <c r="P3373" s="7" t="s">
        <v>1354</v>
      </c>
      <c r="Q3373" s="3" t="s">
        <v>1195</v>
      </c>
      <c r="R3373" s="154">
        <v>13</v>
      </c>
      <c r="S3373" s="155">
        <v>5088000</v>
      </c>
      <c r="T3373" s="434">
        <v>0</v>
      </c>
      <c r="U3373" s="377">
        <f t="shared" si="583"/>
        <v>0</v>
      </c>
      <c r="V3373" s="140" t="s">
        <v>1341</v>
      </c>
      <c r="W3373" s="153" t="s">
        <v>1410</v>
      </c>
      <c r="X3373" s="15">
        <v>11</v>
      </c>
    </row>
    <row r="3374" spans="1:24" s="145" customFormat="1" ht="165.75">
      <c r="A3374" s="146" t="s">
        <v>10752</v>
      </c>
      <c r="B3374" s="10" t="s">
        <v>97</v>
      </c>
      <c r="C3374" s="411" t="s">
        <v>10232</v>
      </c>
      <c r="D3374" s="411" t="s">
        <v>10233</v>
      </c>
      <c r="E3374" s="411" t="s">
        <v>10234</v>
      </c>
      <c r="F3374" s="417" t="s">
        <v>10235</v>
      </c>
      <c r="G3374" s="140" t="s">
        <v>385</v>
      </c>
      <c r="H3374" s="153">
        <v>0</v>
      </c>
      <c r="I3374" s="138">
        <v>470000000</v>
      </c>
      <c r="J3374" s="21" t="s">
        <v>1330</v>
      </c>
      <c r="K3374" s="14" t="s">
        <v>10753</v>
      </c>
      <c r="L3374" s="236" t="s">
        <v>3930</v>
      </c>
      <c r="M3374" s="141" t="s">
        <v>383</v>
      </c>
      <c r="N3374" s="3" t="s">
        <v>8879</v>
      </c>
      <c r="O3374" s="3" t="s">
        <v>9771</v>
      </c>
      <c r="P3374" s="7" t="s">
        <v>1354</v>
      </c>
      <c r="Q3374" s="3" t="s">
        <v>1195</v>
      </c>
      <c r="R3374" s="154">
        <v>13</v>
      </c>
      <c r="S3374" s="155">
        <v>5088000</v>
      </c>
      <c r="T3374" s="384">
        <f t="shared" ref="T3374" si="595">R3374*S3374</f>
        <v>66144000</v>
      </c>
      <c r="U3374" s="377">
        <f t="shared" ref="U3374" si="596">T3374*1.12</f>
        <v>74081280</v>
      </c>
      <c r="V3374" s="140" t="s">
        <v>1341</v>
      </c>
      <c r="W3374" s="153" t="s">
        <v>1410</v>
      </c>
      <c r="X3374" s="15"/>
    </row>
    <row r="3375" spans="1:24" s="145" customFormat="1" ht="127.5">
      <c r="A3375" s="146" t="s">
        <v>10236</v>
      </c>
      <c r="B3375" s="10" t="s">
        <v>97</v>
      </c>
      <c r="C3375" s="418" t="s">
        <v>10237</v>
      </c>
      <c r="D3375" s="418" t="s">
        <v>10238</v>
      </c>
      <c r="E3375" s="418" t="s">
        <v>10239</v>
      </c>
      <c r="F3375" s="383" t="s">
        <v>10240</v>
      </c>
      <c r="G3375" s="140" t="s">
        <v>385</v>
      </c>
      <c r="H3375" s="153">
        <v>0</v>
      </c>
      <c r="I3375" s="138">
        <v>470000000</v>
      </c>
      <c r="J3375" s="21" t="s">
        <v>1330</v>
      </c>
      <c r="K3375" s="14" t="s">
        <v>1412</v>
      </c>
      <c r="L3375" s="236" t="s">
        <v>3930</v>
      </c>
      <c r="M3375" s="141" t="s">
        <v>383</v>
      </c>
      <c r="N3375" s="3" t="s">
        <v>8879</v>
      </c>
      <c r="O3375" s="3" t="s">
        <v>9771</v>
      </c>
      <c r="P3375" s="7" t="s">
        <v>1354</v>
      </c>
      <c r="Q3375" s="3" t="s">
        <v>1195</v>
      </c>
      <c r="R3375" s="154">
        <v>4</v>
      </c>
      <c r="S3375" s="155">
        <v>27000000</v>
      </c>
      <c r="T3375" s="434">
        <v>0</v>
      </c>
      <c r="U3375" s="377">
        <f t="shared" si="583"/>
        <v>0</v>
      </c>
      <c r="V3375" s="140" t="s">
        <v>1341</v>
      </c>
      <c r="W3375" s="153" t="s">
        <v>1410</v>
      </c>
      <c r="X3375" s="15">
        <v>11.6</v>
      </c>
    </row>
    <row r="3376" spans="1:24" s="145" customFormat="1" ht="127.5">
      <c r="A3376" s="146" t="s">
        <v>10790</v>
      </c>
      <c r="B3376" s="10" t="s">
        <v>97</v>
      </c>
      <c r="C3376" s="418" t="s">
        <v>10237</v>
      </c>
      <c r="D3376" s="418" t="s">
        <v>10238</v>
      </c>
      <c r="E3376" s="418" t="s">
        <v>10239</v>
      </c>
      <c r="F3376" s="383" t="s">
        <v>11083</v>
      </c>
      <c r="G3376" s="140" t="s">
        <v>385</v>
      </c>
      <c r="H3376" s="153">
        <v>0</v>
      </c>
      <c r="I3376" s="138">
        <v>470000000</v>
      </c>
      <c r="J3376" s="21" t="s">
        <v>1330</v>
      </c>
      <c r="K3376" s="14" t="s">
        <v>10753</v>
      </c>
      <c r="L3376" s="236" t="s">
        <v>3930</v>
      </c>
      <c r="M3376" s="141" t="s">
        <v>383</v>
      </c>
      <c r="N3376" s="3" t="s">
        <v>8879</v>
      </c>
      <c r="O3376" s="3" t="s">
        <v>9771</v>
      </c>
      <c r="P3376" s="7" t="s">
        <v>1354</v>
      </c>
      <c r="Q3376" s="3" t="s">
        <v>1195</v>
      </c>
      <c r="R3376" s="154">
        <v>4</v>
      </c>
      <c r="S3376" s="155">
        <v>27000000</v>
      </c>
      <c r="T3376" s="384">
        <f t="shared" ref="T3376" si="597">R3376*S3376</f>
        <v>108000000</v>
      </c>
      <c r="U3376" s="377">
        <f t="shared" ref="U3376" si="598">T3376*1.12</f>
        <v>120960000.00000001</v>
      </c>
      <c r="V3376" s="140" t="s">
        <v>1341</v>
      </c>
      <c r="W3376" s="153" t="s">
        <v>1410</v>
      </c>
      <c r="X3376" s="15"/>
    </row>
    <row r="3377" spans="1:24" s="145" customFormat="1" ht="204">
      <c r="A3377" s="146" t="s">
        <v>10241</v>
      </c>
      <c r="B3377" s="10" t="s">
        <v>97</v>
      </c>
      <c r="C3377" s="411" t="s">
        <v>10242</v>
      </c>
      <c r="D3377" s="411" t="s">
        <v>10243</v>
      </c>
      <c r="E3377" s="411" t="s">
        <v>10244</v>
      </c>
      <c r="F3377" s="417" t="s">
        <v>10245</v>
      </c>
      <c r="G3377" s="140" t="s">
        <v>385</v>
      </c>
      <c r="H3377" s="153">
        <v>0</v>
      </c>
      <c r="I3377" s="138">
        <v>470000000</v>
      </c>
      <c r="J3377" s="21" t="s">
        <v>1330</v>
      </c>
      <c r="K3377" s="14" t="s">
        <v>10246</v>
      </c>
      <c r="L3377" s="236" t="s">
        <v>3930</v>
      </c>
      <c r="M3377" s="141" t="s">
        <v>383</v>
      </c>
      <c r="N3377" s="3" t="s">
        <v>8879</v>
      </c>
      <c r="O3377" s="3" t="s">
        <v>9771</v>
      </c>
      <c r="P3377" s="7" t="s">
        <v>1354</v>
      </c>
      <c r="Q3377" s="3" t="s">
        <v>1195</v>
      </c>
      <c r="R3377" s="154">
        <v>4</v>
      </c>
      <c r="S3377" s="155">
        <v>5132143</v>
      </c>
      <c r="T3377" s="434">
        <v>0</v>
      </c>
      <c r="U3377" s="377">
        <f t="shared" si="583"/>
        <v>0</v>
      </c>
      <c r="V3377" s="140" t="s">
        <v>1341</v>
      </c>
      <c r="W3377" s="153" t="s">
        <v>1410</v>
      </c>
      <c r="X3377" s="15">
        <v>11</v>
      </c>
    </row>
    <row r="3378" spans="1:24" s="145" customFormat="1" ht="204">
      <c r="A3378" s="146" t="s">
        <v>10754</v>
      </c>
      <c r="B3378" s="10" t="s">
        <v>97</v>
      </c>
      <c r="C3378" s="411" t="s">
        <v>10242</v>
      </c>
      <c r="D3378" s="411" t="s">
        <v>10243</v>
      </c>
      <c r="E3378" s="411" t="s">
        <v>10244</v>
      </c>
      <c r="F3378" s="417" t="s">
        <v>10245</v>
      </c>
      <c r="G3378" s="140" t="s">
        <v>385</v>
      </c>
      <c r="H3378" s="153">
        <v>0</v>
      </c>
      <c r="I3378" s="138">
        <v>470000000</v>
      </c>
      <c r="J3378" s="21" t="s">
        <v>1330</v>
      </c>
      <c r="K3378" s="14" t="s">
        <v>10753</v>
      </c>
      <c r="L3378" s="236" t="s">
        <v>3930</v>
      </c>
      <c r="M3378" s="141" t="s">
        <v>383</v>
      </c>
      <c r="N3378" s="3" t="s">
        <v>8879</v>
      </c>
      <c r="O3378" s="3" t="s">
        <v>9771</v>
      </c>
      <c r="P3378" s="7" t="s">
        <v>1354</v>
      </c>
      <c r="Q3378" s="3" t="s">
        <v>1195</v>
      </c>
      <c r="R3378" s="154">
        <v>4</v>
      </c>
      <c r="S3378" s="155">
        <v>5132143</v>
      </c>
      <c r="T3378" s="384">
        <f t="shared" ref="T3378" si="599">R3378*S3378</f>
        <v>20528572</v>
      </c>
      <c r="U3378" s="377">
        <f t="shared" ref="U3378" si="600">T3378*1.12</f>
        <v>22992000.640000001</v>
      </c>
      <c r="V3378" s="140" t="s">
        <v>1341</v>
      </c>
      <c r="W3378" s="153" t="s">
        <v>1410</v>
      </c>
      <c r="X3378" s="15"/>
    </row>
    <row r="3379" spans="1:24" s="145" customFormat="1" ht="165.75">
      <c r="A3379" s="146" t="s">
        <v>10247</v>
      </c>
      <c r="B3379" s="10" t="s">
        <v>97</v>
      </c>
      <c r="C3379" s="411" t="s">
        <v>10248</v>
      </c>
      <c r="D3379" s="411" t="s">
        <v>10243</v>
      </c>
      <c r="E3379" s="411" t="s">
        <v>10249</v>
      </c>
      <c r="F3379" s="417" t="s">
        <v>10250</v>
      </c>
      <c r="G3379" s="140" t="s">
        <v>385</v>
      </c>
      <c r="H3379" s="153">
        <v>0</v>
      </c>
      <c r="I3379" s="138">
        <v>470000000</v>
      </c>
      <c r="J3379" s="21" t="s">
        <v>1330</v>
      </c>
      <c r="K3379" s="14" t="s">
        <v>10246</v>
      </c>
      <c r="L3379" s="236" t="s">
        <v>3930</v>
      </c>
      <c r="M3379" s="141" t="s">
        <v>383</v>
      </c>
      <c r="N3379" s="3" t="s">
        <v>8881</v>
      </c>
      <c r="O3379" s="3" t="s">
        <v>9771</v>
      </c>
      <c r="P3379" s="7" t="s">
        <v>1354</v>
      </c>
      <c r="Q3379" s="3" t="s">
        <v>1195</v>
      </c>
      <c r="R3379" s="154">
        <v>4</v>
      </c>
      <c r="S3379" s="155">
        <v>2350179</v>
      </c>
      <c r="T3379" s="434">
        <v>0</v>
      </c>
      <c r="U3379" s="377">
        <f t="shared" si="583"/>
        <v>0</v>
      </c>
      <c r="V3379" s="140" t="s">
        <v>1341</v>
      </c>
      <c r="W3379" s="153" t="s">
        <v>1410</v>
      </c>
      <c r="X3379" s="15">
        <v>11.14</v>
      </c>
    </row>
    <row r="3380" spans="1:24" s="145" customFormat="1" ht="165.75">
      <c r="A3380" s="146" t="s">
        <v>10755</v>
      </c>
      <c r="B3380" s="10" t="s">
        <v>97</v>
      </c>
      <c r="C3380" s="411" t="s">
        <v>10248</v>
      </c>
      <c r="D3380" s="411" t="s">
        <v>10243</v>
      </c>
      <c r="E3380" s="411" t="s">
        <v>10249</v>
      </c>
      <c r="F3380" s="417" t="s">
        <v>10250</v>
      </c>
      <c r="G3380" s="140" t="s">
        <v>385</v>
      </c>
      <c r="H3380" s="153">
        <v>0</v>
      </c>
      <c r="I3380" s="138">
        <v>470000000</v>
      </c>
      <c r="J3380" s="21" t="s">
        <v>1330</v>
      </c>
      <c r="K3380" s="14" t="s">
        <v>10753</v>
      </c>
      <c r="L3380" s="236" t="s">
        <v>3930</v>
      </c>
      <c r="M3380" s="141" t="s">
        <v>383</v>
      </c>
      <c r="N3380" s="3" t="s">
        <v>8879</v>
      </c>
      <c r="O3380" s="3" t="s">
        <v>9771</v>
      </c>
      <c r="P3380" s="7" t="s">
        <v>1354</v>
      </c>
      <c r="Q3380" s="3" t="s">
        <v>1195</v>
      </c>
      <c r="R3380" s="154">
        <v>4</v>
      </c>
      <c r="S3380" s="155">
        <v>2350179</v>
      </c>
      <c r="T3380" s="384">
        <f t="shared" ref="T3380:T3381" si="601">R3380*S3380</f>
        <v>9400716</v>
      </c>
      <c r="U3380" s="377">
        <f t="shared" ref="U3380" si="602">T3380*1.12</f>
        <v>10528801.920000002</v>
      </c>
      <c r="V3380" s="140" t="s">
        <v>1341</v>
      </c>
      <c r="W3380" s="153" t="s">
        <v>1410</v>
      </c>
      <c r="X3380" s="15"/>
    </row>
    <row r="3381" spans="1:24" s="145" customFormat="1" ht="168.75">
      <c r="A3381" s="146" t="s">
        <v>10251</v>
      </c>
      <c r="B3381" s="10" t="s">
        <v>97</v>
      </c>
      <c r="C3381" s="411" t="s">
        <v>10252</v>
      </c>
      <c r="D3381" s="411" t="s">
        <v>10195</v>
      </c>
      <c r="E3381" s="411" t="s">
        <v>10253</v>
      </c>
      <c r="F3381" s="360" t="s">
        <v>10254</v>
      </c>
      <c r="G3381" s="140" t="s">
        <v>385</v>
      </c>
      <c r="H3381" s="153">
        <v>0</v>
      </c>
      <c r="I3381" s="138">
        <v>470000000</v>
      </c>
      <c r="J3381" s="21" t="s">
        <v>1330</v>
      </c>
      <c r="K3381" s="14" t="s">
        <v>10246</v>
      </c>
      <c r="L3381" s="236" t="s">
        <v>3930</v>
      </c>
      <c r="M3381" s="141" t="s">
        <v>383</v>
      </c>
      <c r="N3381" s="3" t="s">
        <v>8876</v>
      </c>
      <c r="O3381" s="3" t="s">
        <v>9771</v>
      </c>
      <c r="P3381" s="7" t="s">
        <v>1354</v>
      </c>
      <c r="Q3381" s="3" t="s">
        <v>1195</v>
      </c>
      <c r="R3381" s="154">
        <v>2</v>
      </c>
      <c r="S3381" s="155">
        <v>37100000</v>
      </c>
      <c r="T3381" s="384">
        <f t="shared" si="601"/>
        <v>74200000</v>
      </c>
      <c r="U3381" s="377">
        <f t="shared" si="583"/>
        <v>83104000.000000015</v>
      </c>
      <c r="V3381" s="140" t="s">
        <v>1341</v>
      </c>
      <c r="W3381" s="153" t="s">
        <v>1410</v>
      </c>
      <c r="X3381" s="15"/>
    </row>
    <row r="3382" spans="1:24" s="145" customFormat="1" ht="216.75">
      <c r="A3382" s="146" t="s">
        <v>10255</v>
      </c>
      <c r="B3382" s="10" t="s">
        <v>97</v>
      </c>
      <c r="C3382" s="411" t="s">
        <v>10256</v>
      </c>
      <c r="D3382" s="411" t="s">
        <v>10257</v>
      </c>
      <c r="E3382" s="411" t="s">
        <v>10258</v>
      </c>
      <c r="F3382" s="3" t="s">
        <v>10259</v>
      </c>
      <c r="G3382" s="140" t="s">
        <v>385</v>
      </c>
      <c r="H3382" s="153">
        <v>0</v>
      </c>
      <c r="I3382" s="138">
        <v>470000000</v>
      </c>
      <c r="J3382" s="21" t="s">
        <v>1330</v>
      </c>
      <c r="K3382" s="140" t="s">
        <v>10192</v>
      </c>
      <c r="L3382" s="236" t="s">
        <v>3930</v>
      </c>
      <c r="M3382" s="141" t="s">
        <v>383</v>
      </c>
      <c r="N3382" s="3" t="s">
        <v>8876</v>
      </c>
      <c r="O3382" s="3" t="s">
        <v>9771</v>
      </c>
      <c r="P3382" s="7" t="s">
        <v>1354</v>
      </c>
      <c r="Q3382" s="3" t="s">
        <v>1195</v>
      </c>
      <c r="R3382" s="154">
        <v>2</v>
      </c>
      <c r="S3382" s="155">
        <v>28506189</v>
      </c>
      <c r="T3382" s="384">
        <f t="shared" si="586"/>
        <v>57012378</v>
      </c>
      <c r="U3382" s="377">
        <f t="shared" si="583"/>
        <v>63853863.360000007</v>
      </c>
      <c r="V3382" s="140" t="s">
        <v>1341</v>
      </c>
      <c r="W3382" s="153" t="s">
        <v>1410</v>
      </c>
      <c r="X3382" s="15"/>
    </row>
    <row r="3383" spans="1:24" s="145" customFormat="1" ht="306">
      <c r="A3383" s="146" t="s">
        <v>10260</v>
      </c>
      <c r="B3383" s="10" t="s">
        <v>97</v>
      </c>
      <c r="C3383" s="411" t="s">
        <v>10261</v>
      </c>
      <c r="D3383" s="411" t="s">
        <v>10262</v>
      </c>
      <c r="E3383" s="418" t="s">
        <v>10263</v>
      </c>
      <c r="F3383" s="419" t="s">
        <v>10264</v>
      </c>
      <c r="G3383" s="140" t="s">
        <v>384</v>
      </c>
      <c r="H3383" s="153">
        <v>0</v>
      </c>
      <c r="I3383" s="138">
        <v>470000000</v>
      </c>
      <c r="J3383" s="21" t="s">
        <v>1330</v>
      </c>
      <c r="K3383" s="140" t="s">
        <v>10192</v>
      </c>
      <c r="L3383" s="138" t="s">
        <v>10169</v>
      </c>
      <c r="M3383" s="141" t="s">
        <v>383</v>
      </c>
      <c r="N3383" s="3" t="s">
        <v>8881</v>
      </c>
      <c r="O3383" s="3" t="s">
        <v>9771</v>
      </c>
      <c r="P3383" s="7" t="s">
        <v>1354</v>
      </c>
      <c r="Q3383" s="3" t="s">
        <v>1195</v>
      </c>
      <c r="R3383" s="154">
        <v>2</v>
      </c>
      <c r="S3383" s="155">
        <v>502027</v>
      </c>
      <c r="T3383" s="384">
        <f t="shared" si="586"/>
        <v>1004054</v>
      </c>
      <c r="U3383" s="377">
        <f t="shared" si="583"/>
        <v>1124540.4800000002</v>
      </c>
      <c r="V3383" s="140" t="s">
        <v>1341</v>
      </c>
      <c r="W3383" s="153" t="s">
        <v>1410</v>
      </c>
      <c r="X3383" s="15"/>
    </row>
    <row r="3384" spans="1:24" s="145" customFormat="1" ht="146.25">
      <c r="A3384" s="146" t="s">
        <v>10265</v>
      </c>
      <c r="B3384" s="10" t="s">
        <v>97</v>
      </c>
      <c r="C3384" s="138"/>
      <c r="D3384" s="382"/>
      <c r="E3384" s="3" t="s">
        <v>10266</v>
      </c>
      <c r="F3384" s="417" t="s">
        <v>10267</v>
      </c>
      <c r="G3384" s="140" t="s">
        <v>385</v>
      </c>
      <c r="H3384" s="153">
        <v>0</v>
      </c>
      <c r="I3384" s="138">
        <v>470000000</v>
      </c>
      <c r="J3384" s="21" t="s">
        <v>1330</v>
      </c>
      <c r="K3384" s="140" t="s">
        <v>10192</v>
      </c>
      <c r="L3384" s="138" t="s">
        <v>10169</v>
      </c>
      <c r="M3384" s="141" t="s">
        <v>383</v>
      </c>
      <c r="N3384" s="3" t="s">
        <v>8881</v>
      </c>
      <c r="O3384" s="3" t="s">
        <v>9771</v>
      </c>
      <c r="P3384" s="7" t="s">
        <v>1354</v>
      </c>
      <c r="Q3384" s="3" t="s">
        <v>1195</v>
      </c>
      <c r="R3384" s="154">
        <v>1</v>
      </c>
      <c r="S3384" s="155">
        <v>8258850</v>
      </c>
      <c r="T3384" s="447">
        <v>0</v>
      </c>
      <c r="U3384" s="377">
        <f t="shared" si="583"/>
        <v>0</v>
      </c>
      <c r="V3384" s="140" t="s">
        <v>1341</v>
      </c>
      <c r="W3384" s="153" t="s">
        <v>1410</v>
      </c>
      <c r="X3384" s="15">
        <v>11.14</v>
      </c>
    </row>
    <row r="3385" spans="1:24" s="145" customFormat="1" ht="192" customHeight="1">
      <c r="A3385" s="146" t="s">
        <v>10750</v>
      </c>
      <c r="B3385" s="10" t="s">
        <v>97</v>
      </c>
      <c r="C3385" s="411"/>
      <c r="D3385" s="411"/>
      <c r="E3385" s="420"/>
      <c r="F3385" s="417" t="s">
        <v>10781</v>
      </c>
      <c r="G3385" s="140" t="s">
        <v>385</v>
      </c>
      <c r="H3385" s="153">
        <v>0</v>
      </c>
      <c r="I3385" s="138">
        <v>470000000</v>
      </c>
      <c r="J3385" s="21" t="s">
        <v>1330</v>
      </c>
      <c r="K3385" s="140" t="s">
        <v>10751</v>
      </c>
      <c r="L3385" s="138" t="s">
        <v>10169</v>
      </c>
      <c r="M3385" s="141" t="s">
        <v>383</v>
      </c>
      <c r="N3385" s="3" t="s">
        <v>8879</v>
      </c>
      <c r="O3385" s="3" t="s">
        <v>9771</v>
      </c>
      <c r="P3385" s="7" t="s">
        <v>1354</v>
      </c>
      <c r="Q3385" s="3" t="s">
        <v>1195</v>
      </c>
      <c r="R3385" s="154">
        <v>1</v>
      </c>
      <c r="S3385" s="155">
        <v>8258850</v>
      </c>
      <c r="T3385" s="384">
        <f t="shared" ref="T3385" si="603">R3385*S3385</f>
        <v>8258850</v>
      </c>
      <c r="U3385" s="377">
        <f t="shared" ref="U3385" si="604">T3385*1.12</f>
        <v>9249912</v>
      </c>
      <c r="V3385" s="140" t="s">
        <v>1341</v>
      </c>
      <c r="W3385" s="153" t="s">
        <v>1410</v>
      </c>
      <c r="X3385" s="15"/>
    </row>
    <row r="3386" spans="1:24" s="145" customFormat="1" ht="102">
      <c r="A3386" s="146" t="s">
        <v>10268</v>
      </c>
      <c r="B3386" s="10" t="s">
        <v>97</v>
      </c>
      <c r="C3386" s="411" t="s">
        <v>10269</v>
      </c>
      <c r="D3386" s="411" t="s">
        <v>9311</v>
      </c>
      <c r="E3386" s="420" t="s">
        <v>9312</v>
      </c>
      <c r="F3386" s="417" t="s">
        <v>10270</v>
      </c>
      <c r="G3386" s="140" t="s">
        <v>384</v>
      </c>
      <c r="H3386" s="153">
        <v>0</v>
      </c>
      <c r="I3386" s="138">
        <v>470000000</v>
      </c>
      <c r="J3386" s="21" t="s">
        <v>1330</v>
      </c>
      <c r="K3386" s="140" t="s">
        <v>10192</v>
      </c>
      <c r="L3386" s="138" t="s">
        <v>10169</v>
      </c>
      <c r="M3386" s="141" t="s">
        <v>383</v>
      </c>
      <c r="N3386" s="3" t="s">
        <v>8879</v>
      </c>
      <c r="O3386" s="3" t="s">
        <v>1382</v>
      </c>
      <c r="P3386" s="7" t="s">
        <v>1361</v>
      </c>
      <c r="Q3386" s="3" t="s">
        <v>10271</v>
      </c>
      <c r="R3386" s="154">
        <v>700</v>
      </c>
      <c r="S3386" s="155">
        <v>1562.5</v>
      </c>
      <c r="T3386" s="384">
        <f t="shared" si="586"/>
        <v>1093750</v>
      </c>
      <c r="U3386" s="377">
        <f t="shared" si="583"/>
        <v>1225000.0000000002</v>
      </c>
      <c r="V3386" s="140" t="s">
        <v>1341</v>
      </c>
      <c r="W3386" s="153" t="s">
        <v>1410</v>
      </c>
      <c r="X3386" s="15"/>
    </row>
    <row r="3387" spans="1:24" s="145" customFormat="1" ht="270.75">
      <c r="A3387" s="146" t="s">
        <v>10272</v>
      </c>
      <c r="B3387" s="10" t="s">
        <v>97</v>
      </c>
      <c r="C3387" s="411" t="s">
        <v>10203</v>
      </c>
      <c r="D3387" s="411" t="s">
        <v>10204</v>
      </c>
      <c r="E3387" s="411" t="s">
        <v>10205</v>
      </c>
      <c r="F3387" s="3" t="s">
        <v>10206</v>
      </c>
      <c r="G3387" s="140" t="s">
        <v>385</v>
      </c>
      <c r="H3387" s="153">
        <v>0</v>
      </c>
      <c r="I3387" s="138">
        <v>470000000</v>
      </c>
      <c r="J3387" s="21" t="s">
        <v>1330</v>
      </c>
      <c r="K3387" s="140" t="s">
        <v>10273</v>
      </c>
      <c r="L3387" s="138" t="s">
        <v>10169</v>
      </c>
      <c r="M3387" s="141" t="s">
        <v>383</v>
      </c>
      <c r="N3387" s="3" t="s">
        <v>8879</v>
      </c>
      <c r="O3387" s="3" t="s">
        <v>9771</v>
      </c>
      <c r="P3387" s="7" t="s">
        <v>1354</v>
      </c>
      <c r="Q3387" s="3" t="s">
        <v>1195</v>
      </c>
      <c r="R3387" s="154">
        <v>1</v>
      </c>
      <c r="S3387" s="155">
        <v>10009745</v>
      </c>
      <c r="T3387" s="384">
        <f t="shared" si="586"/>
        <v>10009745</v>
      </c>
      <c r="U3387" s="377">
        <f t="shared" si="583"/>
        <v>11210914.4</v>
      </c>
      <c r="V3387" s="140" t="s">
        <v>1341</v>
      </c>
      <c r="W3387" s="153" t="s">
        <v>1410</v>
      </c>
      <c r="X3387" s="15"/>
    </row>
    <row r="3388" spans="1:24" s="145" customFormat="1" ht="102">
      <c r="A3388" s="146" t="s">
        <v>10274</v>
      </c>
      <c r="B3388" s="10" t="s">
        <v>97</v>
      </c>
      <c r="C3388" s="411" t="s">
        <v>10275</v>
      </c>
      <c r="D3388" s="411" t="s">
        <v>10276</v>
      </c>
      <c r="E3388" s="411" t="s">
        <v>10277</v>
      </c>
      <c r="F3388" s="3" t="s">
        <v>10278</v>
      </c>
      <c r="G3388" s="140" t="s">
        <v>384</v>
      </c>
      <c r="H3388" s="153">
        <v>0</v>
      </c>
      <c r="I3388" s="138">
        <v>470000000</v>
      </c>
      <c r="J3388" s="21" t="s">
        <v>1330</v>
      </c>
      <c r="K3388" s="140" t="s">
        <v>10192</v>
      </c>
      <c r="L3388" s="138" t="s">
        <v>10169</v>
      </c>
      <c r="M3388" s="141" t="s">
        <v>383</v>
      </c>
      <c r="N3388" s="3" t="s">
        <v>8879</v>
      </c>
      <c r="O3388" s="3" t="s">
        <v>1382</v>
      </c>
      <c r="P3388" s="7" t="s">
        <v>1354</v>
      </c>
      <c r="Q3388" s="3" t="s">
        <v>1195</v>
      </c>
      <c r="R3388" s="154">
        <v>1</v>
      </c>
      <c r="S3388" s="155">
        <v>122321</v>
      </c>
      <c r="T3388" s="434">
        <v>0</v>
      </c>
      <c r="U3388" s="377">
        <f t="shared" ref="U3388:U3394" si="605">T3388*1.12</f>
        <v>0</v>
      </c>
      <c r="V3388" s="140" t="s">
        <v>1341</v>
      </c>
      <c r="W3388" s="153" t="s">
        <v>1410</v>
      </c>
      <c r="X3388" s="421">
        <v>7.11</v>
      </c>
    </row>
    <row r="3389" spans="1:24" s="145" customFormat="1" ht="102">
      <c r="A3389" s="146" t="s">
        <v>10311</v>
      </c>
      <c r="B3389" s="10" t="s">
        <v>97</v>
      </c>
      <c r="C3389" s="411" t="s">
        <v>10275</v>
      </c>
      <c r="D3389" s="411" t="s">
        <v>10276</v>
      </c>
      <c r="E3389" s="411" t="s">
        <v>10277</v>
      </c>
      <c r="F3389" s="3" t="s">
        <v>10278</v>
      </c>
      <c r="G3389" s="140" t="s">
        <v>1446</v>
      </c>
      <c r="H3389" s="153">
        <v>0</v>
      </c>
      <c r="I3389" s="138">
        <v>470000000</v>
      </c>
      <c r="J3389" s="21" t="s">
        <v>1330</v>
      </c>
      <c r="K3389" s="140" t="s">
        <v>10312</v>
      </c>
      <c r="L3389" s="138" t="s">
        <v>10169</v>
      </c>
      <c r="M3389" s="141" t="s">
        <v>383</v>
      </c>
      <c r="N3389" s="3" t="s">
        <v>8879</v>
      </c>
      <c r="O3389" s="3" t="s">
        <v>1382</v>
      </c>
      <c r="P3389" s="7" t="s">
        <v>1354</v>
      </c>
      <c r="Q3389" s="3" t="s">
        <v>1195</v>
      </c>
      <c r="R3389" s="154">
        <v>1</v>
      </c>
      <c r="S3389" s="155">
        <v>122321</v>
      </c>
      <c r="T3389" s="384">
        <f>R3389*S3389</f>
        <v>122321</v>
      </c>
      <c r="U3389" s="377">
        <f t="shared" si="605"/>
        <v>136999.52000000002</v>
      </c>
      <c r="V3389" s="140" t="s">
        <v>1341</v>
      </c>
      <c r="W3389" s="153" t="s">
        <v>1410</v>
      </c>
      <c r="X3389" s="421"/>
    </row>
    <row r="3390" spans="1:24" s="145" customFormat="1" ht="248.25">
      <c r="A3390" s="146" t="s">
        <v>10279</v>
      </c>
      <c r="B3390" s="10" t="s">
        <v>97</v>
      </c>
      <c r="C3390" s="410" t="s">
        <v>10280</v>
      </c>
      <c r="D3390" s="410" t="s">
        <v>10281</v>
      </c>
      <c r="E3390" s="410" t="s">
        <v>10282</v>
      </c>
      <c r="F3390" s="3" t="s">
        <v>10283</v>
      </c>
      <c r="G3390" s="140" t="s">
        <v>385</v>
      </c>
      <c r="H3390" s="153">
        <v>0</v>
      </c>
      <c r="I3390" s="138">
        <v>470000000</v>
      </c>
      <c r="J3390" s="21" t="s">
        <v>1330</v>
      </c>
      <c r="K3390" s="140" t="s">
        <v>10192</v>
      </c>
      <c r="L3390" s="138" t="s">
        <v>10169</v>
      </c>
      <c r="M3390" s="141" t="s">
        <v>383</v>
      </c>
      <c r="N3390" s="3" t="s">
        <v>8879</v>
      </c>
      <c r="O3390" s="3" t="s">
        <v>9771</v>
      </c>
      <c r="P3390" s="7" t="s">
        <v>1354</v>
      </c>
      <c r="Q3390" s="3" t="s">
        <v>1195</v>
      </c>
      <c r="R3390" s="154">
        <v>2</v>
      </c>
      <c r="S3390" s="155">
        <v>30133929</v>
      </c>
      <c r="T3390" s="434">
        <v>0</v>
      </c>
      <c r="U3390" s="377">
        <f t="shared" si="605"/>
        <v>0</v>
      </c>
      <c r="V3390" s="140" t="s">
        <v>1341</v>
      </c>
      <c r="W3390" s="153" t="s">
        <v>1410</v>
      </c>
      <c r="X3390" s="15" t="s">
        <v>10412</v>
      </c>
    </row>
    <row r="3391" spans="1:24" s="145" customFormat="1" ht="264">
      <c r="A3391" s="146" t="s">
        <v>10348</v>
      </c>
      <c r="B3391" s="10" t="s">
        <v>97</v>
      </c>
      <c r="C3391" s="410" t="s">
        <v>10280</v>
      </c>
      <c r="D3391" s="410" t="s">
        <v>10281</v>
      </c>
      <c r="E3391" s="410" t="s">
        <v>10282</v>
      </c>
      <c r="F3391" s="3" t="s">
        <v>10349</v>
      </c>
      <c r="G3391" s="140" t="s">
        <v>385</v>
      </c>
      <c r="H3391" s="153">
        <v>0</v>
      </c>
      <c r="I3391" s="138">
        <v>470000000</v>
      </c>
      <c r="J3391" s="21" t="s">
        <v>1330</v>
      </c>
      <c r="K3391" s="140" t="s">
        <v>10312</v>
      </c>
      <c r="L3391" s="138" t="s">
        <v>10350</v>
      </c>
      <c r="M3391" s="141" t="s">
        <v>383</v>
      </c>
      <c r="N3391" s="3" t="s">
        <v>8876</v>
      </c>
      <c r="O3391" s="3" t="s">
        <v>9771</v>
      </c>
      <c r="P3391" s="7" t="s">
        <v>1354</v>
      </c>
      <c r="Q3391" s="3" t="s">
        <v>1195</v>
      </c>
      <c r="R3391" s="154">
        <v>2</v>
      </c>
      <c r="S3391" s="155">
        <v>30133929</v>
      </c>
      <c r="T3391" s="434">
        <v>0</v>
      </c>
      <c r="U3391" s="377">
        <f t="shared" si="605"/>
        <v>0</v>
      </c>
      <c r="V3391" s="140" t="s">
        <v>1341</v>
      </c>
      <c r="W3391" s="153" t="s">
        <v>1410</v>
      </c>
      <c r="X3391" s="15">
        <v>6.11</v>
      </c>
    </row>
    <row r="3392" spans="1:24" s="145" customFormat="1" ht="299.25">
      <c r="A3392" s="146" t="s">
        <v>10786</v>
      </c>
      <c r="B3392" s="10" t="s">
        <v>97</v>
      </c>
      <c r="C3392" s="410" t="s">
        <v>10280</v>
      </c>
      <c r="D3392" s="410" t="s">
        <v>10281</v>
      </c>
      <c r="E3392" s="410" t="s">
        <v>10282</v>
      </c>
      <c r="F3392" s="3" t="s">
        <v>11125</v>
      </c>
      <c r="G3392" s="140" t="s">
        <v>385</v>
      </c>
      <c r="H3392" s="153">
        <v>0</v>
      </c>
      <c r="I3392" s="138">
        <v>470000000</v>
      </c>
      <c r="J3392" s="21" t="s">
        <v>1330</v>
      </c>
      <c r="K3392" s="140" t="s">
        <v>10353</v>
      </c>
      <c r="L3392" s="138" t="s">
        <v>10350</v>
      </c>
      <c r="M3392" s="141" t="s">
        <v>383</v>
      </c>
      <c r="N3392" s="3" t="s">
        <v>8876</v>
      </c>
      <c r="O3392" s="3" t="s">
        <v>9771</v>
      </c>
      <c r="P3392" s="7" t="s">
        <v>1354</v>
      </c>
      <c r="Q3392" s="3" t="s">
        <v>1195</v>
      </c>
      <c r="R3392" s="154">
        <v>2</v>
      </c>
      <c r="S3392" s="155">
        <v>30133929</v>
      </c>
      <c r="T3392" s="384">
        <f>R3392*S3392</f>
        <v>60267858</v>
      </c>
      <c r="U3392" s="377">
        <f t="shared" ref="U3392" si="606">T3392*1.12</f>
        <v>67500000.960000008</v>
      </c>
      <c r="V3392" s="140" t="s">
        <v>1341</v>
      </c>
      <c r="W3392" s="153" t="s">
        <v>1410</v>
      </c>
      <c r="X3392" s="15"/>
    </row>
    <row r="3393" spans="1:24" s="145" customFormat="1" ht="207">
      <c r="A3393" s="146" t="s">
        <v>10284</v>
      </c>
      <c r="B3393" s="10" t="s">
        <v>97</v>
      </c>
      <c r="C3393" s="411" t="s">
        <v>10199</v>
      </c>
      <c r="D3393" s="411" t="s">
        <v>10195</v>
      </c>
      <c r="E3393" s="411" t="s">
        <v>10200</v>
      </c>
      <c r="F3393" s="3" t="s">
        <v>10285</v>
      </c>
      <c r="G3393" s="140" t="s">
        <v>385</v>
      </c>
      <c r="H3393" s="153">
        <v>0</v>
      </c>
      <c r="I3393" s="138">
        <v>470000000</v>
      </c>
      <c r="J3393" s="21" t="s">
        <v>1330</v>
      </c>
      <c r="K3393" s="140" t="s">
        <v>10192</v>
      </c>
      <c r="L3393" s="138" t="s">
        <v>10169</v>
      </c>
      <c r="M3393" s="141" t="s">
        <v>383</v>
      </c>
      <c r="N3393" s="3" t="s">
        <v>8879</v>
      </c>
      <c r="O3393" s="3" t="s">
        <v>9771</v>
      </c>
      <c r="P3393" s="7" t="s">
        <v>1354</v>
      </c>
      <c r="Q3393" s="3" t="s">
        <v>1195</v>
      </c>
      <c r="R3393" s="154">
        <v>1</v>
      </c>
      <c r="S3393" s="155">
        <v>23102679</v>
      </c>
      <c r="T3393" s="434">
        <v>0</v>
      </c>
      <c r="U3393" s="377">
        <f t="shared" si="605"/>
        <v>0</v>
      </c>
      <c r="V3393" s="140" t="s">
        <v>1341</v>
      </c>
      <c r="W3393" s="153" t="s">
        <v>1410</v>
      </c>
      <c r="X3393" s="15" t="s">
        <v>10412</v>
      </c>
    </row>
    <row r="3394" spans="1:24" s="145" customFormat="1" ht="207">
      <c r="A3394" s="146" t="s">
        <v>10351</v>
      </c>
      <c r="B3394" s="10" t="s">
        <v>97</v>
      </c>
      <c r="C3394" s="411" t="s">
        <v>10199</v>
      </c>
      <c r="D3394" s="411" t="s">
        <v>10195</v>
      </c>
      <c r="E3394" s="411" t="s">
        <v>10200</v>
      </c>
      <c r="F3394" s="3" t="s">
        <v>10352</v>
      </c>
      <c r="G3394" s="140" t="s">
        <v>385</v>
      </c>
      <c r="H3394" s="153">
        <v>0</v>
      </c>
      <c r="I3394" s="138">
        <v>470000000</v>
      </c>
      <c r="J3394" s="21" t="s">
        <v>1330</v>
      </c>
      <c r="K3394" s="140" t="s">
        <v>10312</v>
      </c>
      <c r="L3394" s="138" t="s">
        <v>10350</v>
      </c>
      <c r="M3394" s="141" t="s">
        <v>383</v>
      </c>
      <c r="N3394" s="3" t="s">
        <v>8876</v>
      </c>
      <c r="O3394" s="3" t="s">
        <v>9771</v>
      </c>
      <c r="P3394" s="7" t="s">
        <v>1354</v>
      </c>
      <c r="Q3394" s="3" t="s">
        <v>1195</v>
      </c>
      <c r="R3394" s="154">
        <v>1</v>
      </c>
      <c r="S3394" s="155">
        <v>23102679</v>
      </c>
      <c r="T3394" s="302">
        <v>0</v>
      </c>
      <c r="U3394" s="377">
        <f t="shared" si="605"/>
        <v>0</v>
      </c>
      <c r="V3394" s="140" t="s">
        <v>1341</v>
      </c>
      <c r="W3394" s="153" t="s">
        <v>1410</v>
      </c>
      <c r="X3394" s="15">
        <v>6.11</v>
      </c>
    </row>
    <row r="3395" spans="1:24" s="145" customFormat="1" ht="232.5">
      <c r="A3395" s="146" t="s">
        <v>10787</v>
      </c>
      <c r="B3395" s="10" t="s">
        <v>97</v>
      </c>
      <c r="C3395" s="411" t="s">
        <v>10199</v>
      </c>
      <c r="D3395" s="411" t="s">
        <v>10195</v>
      </c>
      <c r="E3395" s="411" t="s">
        <v>10200</v>
      </c>
      <c r="F3395" s="3" t="s">
        <v>11118</v>
      </c>
      <c r="G3395" s="140" t="s">
        <v>385</v>
      </c>
      <c r="H3395" s="153">
        <v>0</v>
      </c>
      <c r="I3395" s="138">
        <v>470000000</v>
      </c>
      <c r="J3395" s="21" t="s">
        <v>1330</v>
      </c>
      <c r="K3395" s="140" t="s">
        <v>10353</v>
      </c>
      <c r="L3395" s="138" t="s">
        <v>10350</v>
      </c>
      <c r="M3395" s="141" t="s">
        <v>383</v>
      </c>
      <c r="N3395" s="3" t="s">
        <v>8876</v>
      </c>
      <c r="O3395" s="3" t="s">
        <v>9771</v>
      </c>
      <c r="P3395" s="7" t="s">
        <v>1354</v>
      </c>
      <c r="Q3395" s="3" t="s">
        <v>1195</v>
      </c>
      <c r="R3395" s="154">
        <v>1</v>
      </c>
      <c r="S3395" s="155">
        <v>23102679</v>
      </c>
      <c r="T3395" s="384">
        <f>R3395*S3395</f>
        <v>23102679</v>
      </c>
      <c r="U3395" s="377">
        <f t="shared" ref="U3395" si="607">T3395*1.12</f>
        <v>25875000.480000004</v>
      </c>
      <c r="V3395" s="140" t="s">
        <v>1341</v>
      </c>
      <c r="W3395" s="153" t="s">
        <v>1410</v>
      </c>
      <c r="X3395" s="15"/>
    </row>
    <row r="3396" spans="1:24" s="145" customFormat="1" ht="102">
      <c r="A3396" s="146" t="s">
        <v>10289</v>
      </c>
      <c r="B3396" s="138" t="s">
        <v>1332</v>
      </c>
      <c r="C3396" s="411" t="s">
        <v>10291</v>
      </c>
      <c r="D3396" s="411" t="s">
        <v>10292</v>
      </c>
      <c r="E3396" s="411" t="s">
        <v>10293</v>
      </c>
      <c r="F3396" s="30"/>
      <c r="G3396" s="3" t="s">
        <v>1446</v>
      </c>
      <c r="H3396" s="20">
        <v>0</v>
      </c>
      <c r="I3396" s="114">
        <v>470000000</v>
      </c>
      <c r="J3396" s="21" t="s">
        <v>1330</v>
      </c>
      <c r="K3396" s="19" t="s">
        <v>10290</v>
      </c>
      <c r="L3396" s="138" t="s">
        <v>10307</v>
      </c>
      <c r="M3396" s="141" t="s">
        <v>383</v>
      </c>
      <c r="N3396" s="360" t="s">
        <v>8881</v>
      </c>
      <c r="O3396" s="3" t="s">
        <v>1382</v>
      </c>
      <c r="P3396" s="7" t="s">
        <v>1354</v>
      </c>
      <c r="Q3396" s="3" t="s">
        <v>1195</v>
      </c>
      <c r="R3396" s="433">
        <v>4</v>
      </c>
      <c r="S3396" s="19">
        <v>18750</v>
      </c>
      <c r="T3396" s="302">
        <v>0</v>
      </c>
      <c r="U3396" s="83">
        <f t="shared" ref="U3396:U3402" si="608">T3396*1.12</f>
        <v>0</v>
      </c>
      <c r="V3396" s="9" t="s">
        <v>1341</v>
      </c>
      <c r="W3396" s="153" t="s">
        <v>1410</v>
      </c>
      <c r="X3396" s="9" t="s">
        <v>10317</v>
      </c>
    </row>
    <row r="3397" spans="1:24" s="145" customFormat="1" ht="102">
      <c r="A3397" s="146" t="s">
        <v>10313</v>
      </c>
      <c r="B3397" s="138" t="s">
        <v>1332</v>
      </c>
      <c r="C3397" s="138" t="s">
        <v>10314</v>
      </c>
      <c r="D3397" s="138" t="s">
        <v>10315</v>
      </c>
      <c r="E3397" s="138" t="s">
        <v>10316</v>
      </c>
      <c r="F3397" s="30"/>
      <c r="G3397" s="3" t="s">
        <v>1446</v>
      </c>
      <c r="H3397" s="20">
        <v>0</v>
      </c>
      <c r="I3397" s="114">
        <v>470000000</v>
      </c>
      <c r="J3397" s="21" t="s">
        <v>1330</v>
      </c>
      <c r="K3397" s="19" t="s">
        <v>10290</v>
      </c>
      <c r="L3397" s="138" t="s">
        <v>10307</v>
      </c>
      <c r="M3397" s="141" t="s">
        <v>383</v>
      </c>
      <c r="N3397" s="360" t="s">
        <v>8881</v>
      </c>
      <c r="O3397" s="3" t="s">
        <v>1382</v>
      </c>
      <c r="P3397" s="7" t="s">
        <v>1349</v>
      </c>
      <c r="Q3397" s="3" t="s">
        <v>1348</v>
      </c>
      <c r="R3397" s="433">
        <v>4</v>
      </c>
      <c r="S3397" s="19">
        <v>18750</v>
      </c>
      <c r="T3397" s="144">
        <f t="shared" ref="T3397:T3399" si="609">R3397*S3397</f>
        <v>75000</v>
      </c>
      <c r="U3397" s="83">
        <f t="shared" si="608"/>
        <v>84000.000000000015</v>
      </c>
      <c r="V3397" s="9" t="s">
        <v>1341</v>
      </c>
      <c r="W3397" s="153" t="s">
        <v>1410</v>
      </c>
      <c r="X3397" s="9"/>
    </row>
    <row r="3398" spans="1:24" s="145" customFormat="1" ht="114.75">
      <c r="A3398" s="146" t="s">
        <v>10328</v>
      </c>
      <c r="B3398" s="10" t="s">
        <v>97</v>
      </c>
      <c r="C3398" s="138" t="s">
        <v>10329</v>
      </c>
      <c r="D3398" s="138" t="s">
        <v>10330</v>
      </c>
      <c r="E3398" s="138" t="s">
        <v>10331</v>
      </c>
      <c r="F3398" s="11" t="s">
        <v>10332</v>
      </c>
      <c r="G3398" s="140" t="s">
        <v>384</v>
      </c>
      <c r="H3398" s="153">
        <v>0</v>
      </c>
      <c r="I3398" s="138">
        <v>470000000</v>
      </c>
      <c r="J3398" s="21" t="s">
        <v>1330</v>
      </c>
      <c r="K3398" s="14" t="s">
        <v>10353</v>
      </c>
      <c r="L3398" s="138" t="s">
        <v>2123</v>
      </c>
      <c r="M3398" s="141" t="s">
        <v>383</v>
      </c>
      <c r="N3398" s="3" t="s">
        <v>8879</v>
      </c>
      <c r="O3398" s="3" t="s">
        <v>1382</v>
      </c>
      <c r="P3398" s="140">
        <v>715</v>
      </c>
      <c r="Q3398" s="3" t="s">
        <v>2170</v>
      </c>
      <c r="R3398" s="154">
        <v>643</v>
      </c>
      <c r="S3398" s="155">
        <v>1172</v>
      </c>
      <c r="T3398" s="144">
        <f t="shared" si="609"/>
        <v>753596</v>
      </c>
      <c r="U3398" s="83">
        <f t="shared" si="608"/>
        <v>844027.52000000014</v>
      </c>
      <c r="V3398" s="140" t="s">
        <v>1341</v>
      </c>
      <c r="W3398" s="153" t="s">
        <v>1410</v>
      </c>
      <c r="X3398" s="15"/>
    </row>
    <row r="3399" spans="1:24" s="145" customFormat="1" ht="102">
      <c r="A3399" s="146" t="s">
        <v>10344</v>
      </c>
      <c r="B3399" s="10" t="s">
        <v>97</v>
      </c>
      <c r="C3399" s="138" t="s">
        <v>10333</v>
      </c>
      <c r="D3399" s="138" t="s">
        <v>10334</v>
      </c>
      <c r="E3399" s="138" t="s">
        <v>10335</v>
      </c>
      <c r="F3399" s="11" t="s">
        <v>10336</v>
      </c>
      <c r="G3399" s="140" t="s">
        <v>384</v>
      </c>
      <c r="H3399" s="153">
        <v>0</v>
      </c>
      <c r="I3399" s="138">
        <v>470000000</v>
      </c>
      <c r="J3399" s="21" t="s">
        <v>1330</v>
      </c>
      <c r="K3399" s="14" t="s">
        <v>10353</v>
      </c>
      <c r="L3399" s="138" t="s">
        <v>2123</v>
      </c>
      <c r="M3399" s="141" t="s">
        <v>383</v>
      </c>
      <c r="N3399" s="3" t="s">
        <v>8879</v>
      </c>
      <c r="O3399" s="3" t="s">
        <v>1382</v>
      </c>
      <c r="P3399" s="7" t="s">
        <v>1354</v>
      </c>
      <c r="Q3399" s="3" t="s">
        <v>1195</v>
      </c>
      <c r="R3399" s="154">
        <v>300</v>
      </c>
      <c r="S3399" s="155">
        <v>1000</v>
      </c>
      <c r="T3399" s="144">
        <f t="shared" si="609"/>
        <v>300000</v>
      </c>
      <c r="U3399" s="83">
        <f t="shared" si="608"/>
        <v>336000.00000000006</v>
      </c>
      <c r="V3399" s="140" t="s">
        <v>1341</v>
      </c>
      <c r="W3399" s="153" t="s">
        <v>1410</v>
      </c>
      <c r="X3399" s="15"/>
    </row>
    <row r="3400" spans="1:24" s="145" customFormat="1" ht="102">
      <c r="A3400" s="146" t="s">
        <v>10345</v>
      </c>
      <c r="B3400" s="1" t="s">
        <v>1332</v>
      </c>
      <c r="C3400" s="16" t="s">
        <v>2248</v>
      </c>
      <c r="D3400" s="16" t="s">
        <v>2249</v>
      </c>
      <c r="E3400" s="16" t="s">
        <v>2250</v>
      </c>
      <c r="F3400" s="1"/>
      <c r="G3400" s="138" t="s">
        <v>384</v>
      </c>
      <c r="H3400" s="139">
        <v>0</v>
      </c>
      <c r="I3400" s="138">
        <v>470000000</v>
      </c>
      <c r="J3400" s="21" t="s">
        <v>1330</v>
      </c>
      <c r="K3400" s="14" t="s">
        <v>10354</v>
      </c>
      <c r="L3400" s="138" t="s">
        <v>2123</v>
      </c>
      <c r="M3400" s="141" t="s">
        <v>383</v>
      </c>
      <c r="N3400" s="14" t="s">
        <v>10337</v>
      </c>
      <c r="O3400" s="3" t="s">
        <v>1382</v>
      </c>
      <c r="P3400" s="7" t="s">
        <v>1354</v>
      </c>
      <c r="Q3400" s="3" t="s">
        <v>1195</v>
      </c>
      <c r="R3400" s="142">
        <v>15300</v>
      </c>
      <c r="S3400" s="155">
        <v>65</v>
      </c>
      <c r="T3400" s="302">
        <v>0</v>
      </c>
      <c r="U3400" s="83">
        <f t="shared" si="608"/>
        <v>0</v>
      </c>
      <c r="V3400" s="9" t="s">
        <v>1341</v>
      </c>
      <c r="W3400" s="153" t="s">
        <v>1410</v>
      </c>
      <c r="X3400" s="15">
        <v>14</v>
      </c>
    </row>
    <row r="3401" spans="1:24" s="145" customFormat="1" ht="102">
      <c r="A3401" s="146" t="s">
        <v>10636</v>
      </c>
      <c r="B3401" s="1" t="s">
        <v>1332</v>
      </c>
      <c r="C3401" s="16" t="s">
        <v>2248</v>
      </c>
      <c r="D3401" s="16" t="s">
        <v>2249</v>
      </c>
      <c r="E3401" s="16" t="s">
        <v>2250</v>
      </c>
      <c r="F3401" s="1"/>
      <c r="G3401" s="138" t="s">
        <v>384</v>
      </c>
      <c r="H3401" s="139">
        <v>0</v>
      </c>
      <c r="I3401" s="138">
        <v>470000000</v>
      </c>
      <c r="J3401" s="21" t="s">
        <v>1330</v>
      </c>
      <c r="K3401" s="14" t="s">
        <v>10354</v>
      </c>
      <c r="L3401" s="138" t="s">
        <v>2123</v>
      </c>
      <c r="M3401" s="141" t="s">
        <v>383</v>
      </c>
      <c r="N3401" s="526" t="s">
        <v>8879</v>
      </c>
      <c r="O3401" s="3" t="s">
        <v>1382</v>
      </c>
      <c r="P3401" s="7" t="s">
        <v>1354</v>
      </c>
      <c r="Q3401" s="3" t="s">
        <v>1195</v>
      </c>
      <c r="R3401" s="142">
        <v>15300</v>
      </c>
      <c r="S3401" s="155">
        <v>65</v>
      </c>
      <c r="T3401" s="144">
        <f>R3401*S3401</f>
        <v>994500</v>
      </c>
      <c r="U3401" s="83">
        <f t="shared" ref="U3401" si="610">T3401*1.12</f>
        <v>1113840</v>
      </c>
      <c r="V3401" s="9" t="s">
        <v>1341</v>
      </c>
      <c r="W3401" s="153" t="s">
        <v>1410</v>
      </c>
      <c r="X3401" s="15"/>
    </row>
    <row r="3402" spans="1:24" s="145" customFormat="1" ht="102">
      <c r="A3402" s="146" t="s">
        <v>10346</v>
      </c>
      <c r="B3402" s="1" t="s">
        <v>1332</v>
      </c>
      <c r="C3402" s="16" t="s">
        <v>2212</v>
      </c>
      <c r="D3402" s="16" t="s">
        <v>2201</v>
      </c>
      <c r="E3402" s="16" t="s">
        <v>2213</v>
      </c>
      <c r="F3402" s="16" t="s">
        <v>10338</v>
      </c>
      <c r="G3402" s="138" t="s">
        <v>384</v>
      </c>
      <c r="H3402" s="139">
        <v>0.4</v>
      </c>
      <c r="I3402" s="138">
        <v>470000000</v>
      </c>
      <c r="J3402" s="21" t="s">
        <v>1330</v>
      </c>
      <c r="K3402" s="14" t="s">
        <v>10353</v>
      </c>
      <c r="L3402" s="138" t="s">
        <v>2123</v>
      </c>
      <c r="M3402" s="141" t="s">
        <v>383</v>
      </c>
      <c r="N3402" s="3" t="s">
        <v>8879</v>
      </c>
      <c r="O3402" s="3" t="s">
        <v>1382</v>
      </c>
      <c r="P3402" s="7">
        <v>715</v>
      </c>
      <c r="Q3402" s="3" t="s">
        <v>2170</v>
      </c>
      <c r="R3402" s="142">
        <v>5002</v>
      </c>
      <c r="S3402" s="155">
        <v>500</v>
      </c>
      <c r="T3402" s="302">
        <v>0</v>
      </c>
      <c r="U3402" s="83">
        <f t="shared" si="608"/>
        <v>0</v>
      </c>
      <c r="V3402" s="9" t="s">
        <v>1341</v>
      </c>
      <c r="W3402" s="153" t="s">
        <v>1410</v>
      </c>
      <c r="X3402" s="15">
        <v>7.22</v>
      </c>
    </row>
    <row r="3403" spans="1:24" s="145" customFormat="1" ht="102">
      <c r="A3403" s="146" t="s">
        <v>10637</v>
      </c>
      <c r="B3403" s="1" t="s">
        <v>1332</v>
      </c>
      <c r="C3403" s="16" t="s">
        <v>2212</v>
      </c>
      <c r="D3403" s="16" t="s">
        <v>2201</v>
      </c>
      <c r="E3403" s="16" t="s">
        <v>2213</v>
      </c>
      <c r="F3403" s="16" t="s">
        <v>10338</v>
      </c>
      <c r="G3403" s="138" t="s">
        <v>385</v>
      </c>
      <c r="H3403" s="139">
        <v>0.4</v>
      </c>
      <c r="I3403" s="138">
        <v>470000000</v>
      </c>
      <c r="J3403" s="21" t="s">
        <v>1330</v>
      </c>
      <c r="K3403" s="14" t="s">
        <v>10353</v>
      </c>
      <c r="L3403" s="138" t="s">
        <v>2123</v>
      </c>
      <c r="M3403" s="141" t="s">
        <v>383</v>
      </c>
      <c r="N3403" s="3" t="s">
        <v>8879</v>
      </c>
      <c r="O3403" s="3" t="s">
        <v>1382</v>
      </c>
      <c r="P3403" s="7">
        <v>715</v>
      </c>
      <c r="Q3403" s="3" t="s">
        <v>2170</v>
      </c>
      <c r="R3403" s="142">
        <v>5002</v>
      </c>
      <c r="S3403" s="155">
        <v>500</v>
      </c>
      <c r="T3403" s="144">
        <f>R3403*S3403</f>
        <v>2501000</v>
      </c>
      <c r="U3403" s="83">
        <f t="shared" ref="U3403" si="611">T3403*1.12</f>
        <v>2801120.0000000005</v>
      </c>
      <c r="V3403" s="9" t="s">
        <v>1331</v>
      </c>
      <c r="W3403" s="153" t="s">
        <v>1410</v>
      </c>
      <c r="X3403" s="15"/>
    </row>
    <row r="3404" spans="1:24" s="145" customFormat="1" ht="191.25">
      <c r="A3404" s="146" t="s">
        <v>10347</v>
      </c>
      <c r="B3404" s="10" t="s">
        <v>97</v>
      </c>
      <c r="C3404" s="16" t="s">
        <v>10339</v>
      </c>
      <c r="D3404" s="16" t="s">
        <v>2154</v>
      </c>
      <c r="E3404" s="16" t="s">
        <v>10340</v>
      </c>
      <c r="F3404" s="1" t="s">
        <v>10341</v>
      </c>
      <c r="G3404" s="138" t="s">
        <v>385</v>
      </c>
      <c r="H3404" s="442">
        <v>1</v>
      </c>
      <c r="I3404" s="138">
        <v>470000000</v>
      </c>
      <c r="J3404" s="21" t="s">
        <v>10342</v>
      </c>
      <c r="K3404" s="14" t="s">
        <v>10343</v>
      </c>
      <c r="L3404" s="138" t="s">
        <v>2123</v>
      </c>
      <c r="M3404" s="141" t="s">
        <v>383</v>
      </c>
      <c r="N3404" s="3" t="s">
        <v>8876</v>
      </c>
      <c r="O3404" s="3" t="s">
        <v>1382</v>
      </c>
      <c r="P3404" s="7" t="s">
        <v>1354</v>
      </c>
      <c r="Q3404" s="3" t="s">
        <v>1195</v>
      </c>
      <c r="R3404" s="154">
        <v>800</v>
      </c>
      <c r="S3404" s="155">
        <v>12000</v>
      </c>
      <c r="T3404" s="144">
        <f>R3404*S3404</f>
        <v>9600000</v>
      </c>
      <c r="U3404" s="83">
        <f>T3404*1.12</f>
        <v>10752000.000000002</v>
      </c>
      <c r="V3404" s="140" t="s">
        <v>1331</v>
      </c>
      <c r="W3404" s="153" t="s">
        <v>1410</v>
      </c>
      <c r="X3404" s="15"/>
    </row>
    <row r="3405" spans="1:24" s="145" customFormat="1" ht="102">
      <c r="A3405" s="146" t="s">
        <v>10478</v>
      </c>
      <c r="B3405" s="10" t="s">
        <v>97</v>
      </c>
      <c r="C3405" s="16" t="s">
        <v>2248</v>
      </c>
      <c r="D3405" s="16" t="s">
        <v>2249</v>
      </c>
      <c r="E3405" s="16" t="s">
        <v>2250</v>
      </c>
      <c r="F3405" s="1"/>
      <c r="G3405" s="138" t="s">
        <v>384</v>
      </c>
      <c r="H3405" s="139">
        <v>0</v>
      </c>
      <c r="I3405" s="138">
        <v>470000000</v>
      </c>
      <c r="J3405" s="21" t="s">
        <v>1330</v>
      </c>
      <c r="K3405" s="14" t="s">
        <v>9661</v>
      </c>
      <c r="L3405" s="138" t="s">
        <v>10169</v>
      </c>
      <c r="M3405" s="141" t="s">
        <v>383</v>
      </c>
      <c r="N3405" s="3" t="s">
        <v>8881</v>
      </c>
      <c r="O3405" s="3" t="s">
        <v>10479</v>
      </c>
      <c r="P3405" s="7" t="s">
        <v>1354</v>
      </c>
      <c r="Q3405" s="3" t="s">
        <v>1195</v>
      </c>
      <c r="R3405" s="154">
        <v>2000</v>
      </c>
      <c r="S3405" s="155">
        <v>70</v>
      </c>
      <c r="T3405" s="144">
        <f>R3405*S3405</f>
        <v>140000</v>
      </c>
      <c r="U3405" s="83">
        <f>T3405*1.12</f>
        <v>156800.00000000003</v>
      </c>
      <c r="V3405" s="9" t="s">
        <v>1341</v>
      </c>
      <c r="W3405" s="153" t="s">
        <v>1410</v>
      </c>
      <c r="X3405" s="15"/>
    </row>
    <row r="3406" spans="1:24" s="145" customFormat="1" ht="127.5">
      <c r="A3406" s="146" t="s">
        <v>10599</v>
      </c>
      <c r="B3406" s="10" t="s">
        <v>97</v>
      </c>
      <c r="C3406" s="10" t="s">
        <v>10527</v>
      </c>
      <c r="D3406" s="10" t="s">
        <v>10528</v>
      </c>
      <c r="E3406" s="10" t="s">
        <v>10529</v>
      </c>
      <c r="F3406" s="3"/>
      <c r="G3406" s="140" t="s">
        <v>384</v>
      </c>
      <c r="H3406" s="153">
        <v>0</v>
      </c>
      <c r="I3406" s="138">
        <v>470000000</v>
      </c>
      <c r="J3406" s="21" t="s">
        <v>1330</v>
      </c>
      <c r="K3406" s="140" t="s">
        <v>10530</v>
      </c>
      <c r="L3406" s="138" t="s">
        <v>10169</v>
      </c>
      <c r="M3406" s="141" t="s">
        <v>383</v>
      </c>
      <c r="N3406" s="3" t="s">
        <v>10531</v>
      </c>
      <c r="O3406" s="3" t="s">
        <v>9771</v>
      </c>
      <c r="P3406" s="7" t="s">
        <v>1354</v>
      </c>
      <c r="Q3406" s="3" t="s">
        <v>1195</v>
      </c>
      <c r="R3406" s="154">
        <v>1</v>
      </c>
      <c r="S3406" s="155">
        <v>587477</v>
      </c>
      <c r="T3406" s="434">
        <v>0</v>
      </c>
      <c r="U3406" s="377">
        <f t="shared" ref="U3406:U3450" si="612">T3406*1.12</f>
        <v>0</v>
      </c>
      <c r="V3406" s="140" t="s">
        <v>1341</v>
      </c>
      <c r="W3406" s="153" t="s">
        <v>1410</v>
      </c>
      <c r="X3406" s="15">
        <v>7.14</v>
      </c>
    </row>
    <row r="3407" spans="1:24" s="145" customFormat="1" ht="127.5">
      <c r="A3407" s="146" t="s">
        <v>10659</v>
      </c>
      <c r="B3407" s="10" t="s">
        <v>97</v>
      </c>
      <c r="C3407" s="10" t="s">
        <v>10527</v>
      </c>
      <c r="D3407" s="10" t="s">
        <v>10528</v>
      </c>
      <c r="E3407" s="10" t="s">
        <v>10529</v>
      </c>
      <c r="F3407" s="3"/>
      <c r="G3407" s="140" t="s">
        <v>1446</v>
      </c>
      <c r="H3407" s="153">
        <v>0</v>
      </c>
      <c r="I3407" s="138">
        <v>470000000</v>
      </c>
      <c r="J3407" s="21" t="s">
        <v>1330</v>
      </c>
      <c r="K3407" s="140" t="s">
        <v>10530</v>
      </c>
      <c r="L3407" s="138" t="s">
        <v>10169</v>
      </c>
      <c r="M3407" s="141" t="s">
        <v>383</v>
      </c>
      <c r="N3407" s="3" t="s">
        <v>8881</v>
      </c>
      <c r="O3407" s="3" t="s">
        <v>9771</v>
      </c>
      <c r="P3407" s="7" t="s">
        <v>1354</v>
      </c>
      <c r="Q3407" s="3" t="s">
        <v>1195</v>
      </c>
      <c r="R3407" s="154">
        <v>1</v>
      </c>
      <c r="S3407" s="155">
        <v>587477</v>
      </c>
      <c r="T3407" s="384">
        <f t="shared" ref="T3407" si="613">R3407*S3407</f>
        <v>587477</v>
      </c>
      <c r="U3407" s="377">
        <f t="shared" ref="U3407" si="614">T3407*1.12</f>
        <v>657974.24000000011</v>
      </c>
      <c r="V3407" s="140" t="s">
        <v>1341</v>
      </c>
      <c r="W3407" s="153" t="s">
        <v>1410</v>
      </c>
      <c r="X3407" s="15"/>
    </row>
    <row r="3408" spans="1:24" s="145" customFormat="1" ht="127.5">
      <c r="A3408" s="146" t="s">
        <v>10600</v>
      </c>
      <c r="B3408" s="10" t="s">
        <v>97</v>
      </c>
      <c r="C3408" s="10" t="s">
        <v>10532</v>
      </c>
      <c r="D3408" s="10" t="s">
        <v>10533</v>
      </c>
      <c r="E3408" s="10" t="s">
        <v>10534</v>
      </c>
      <c r="F3408" s="3" t="s">
        <v>10535</v>
      </c>
      <c r="G3408" s="140" t="s">
        <v>384</v>
      </c>
      <c r="H3408" s="153">
        <v>0</v>
      </c>
      <c r="I3408" s="138">
        <v>470000000</v>
      </c>
      <c r="J3408" s="21" t="s">
        <v>1330</v>
      </c>
      <c r="K3408" s="140" t="s">
        <v>10530</v>
      </c>
      <c r="L3408" s="138" t="s">
        <v>10169</v>
      </c>
      <c r="M3408" s="141" t="s">
        <v>383</v>
      </c>
      <c r="N3408" s="3" t="s">
        <v>10531</v>
      </c>
      <c r="O3408" s="3" t="s">
        <v>9771</v>
      </c>
      <c r="P3408" s="7" t="s">
        <v>1354</v>
      </c>
      <c r="Q3408" s="3" t="s">
        <v>1195</v>
      </c>
      <c r="R3408" s="154">
        <v>1</v>
      </c>
      <c r="S3408" s="155">
        <v>386898</v>
      </c>
      <c r="T3408" s="434">
        <v>0</v>
      </c>
      <c r="U3408" s="377">
        <f t="shared" si="612"/>
        <v>0</v>
      </c>
      <c r="V3408" s="140" t="s">
        <v>1341</v>
      </c>
      <c r="W3408" s="153" t="s">
        <v>1410</v>
      </c>
      <c r="X3408" s="15">
        <v>7.14</v>
      </c>
    </row>
    <row r="3409" spans="1:24" s="145" customFormat="1" ht="127.5">
      <c r="A3409" s="146" t="s">
        <v>10660</v>
      </c>
      <c r="B3409" s="10" t="s">
        <v>97</v>
      </c>
      <c r="C3409" s="10" t="s">
        <v>10532</v>
      </c>
      <c r="D3409" s="10" t="s">
        <v>10533</v>
      </c>
      <c r="E3409" s="10" t="s">
        <v>10534</v>
      </c>
      <c r="F3409" s="3" t="s">
        <v>10535</v>
      </c>
      <c r="G3409" s="140" t="s">
        <v>1446</v>
      </c>
      <c r="H3409" s="153">
        <v>0</v>
      </c>
      <c r="I3409" s="138">
        <v>470000000</v>
      </c>
      <c r="J3409" s="21" t="s">
        <v>1330</v>
      </c>
      <c r="K3409" s="140" t="s">
        <v>10530</v>
      </c>
      <c r="L3409" s="138" t="s">
        <v>10169</v>
      </c>
      <c r="M3409" s="141" t="s">
        <v>383</v>
      </c>
      <c r="N3409" s="3" t="s">
        <v>8881</v>
      </c>
      <c r="O3409" s="3" t="s">
        <v>9771</v>
      </c>
      <c r="P3409" s="7" t="s">
        <v>1354</v>
      </c>
      <c r="Q3409" s="3" t="s">
        <v>1195</v>
      </c>
      <c r="R3409" s="154">
        <v>1</v>
      </c>
      <c r="S3409" s="155">
        <v>386898</v>
      </c>
      <c r="T3409" s="384">
        <f t="shared" ref="T3409" si="615">R3409*S3409</f>
        <v>386898</v>
      </c>
      <c r="U3409" s="377">
        <f t="shared" ref="U3409" si="616">T3409*1.12</f>
        <v>433325.76000000007</v>
      </c>
      <c r="V3409" s="140" t="s">
        <v>1341</v>
      </c>
      <c r="W3409" s="153" t="s">
        <v>1410</v>
      </c>
      <c r="X3409" s="15"/>
    </row>
    <row r="3410" spans="1:24" s="145" customFormat="1" ht="127.5">
      <c r="A3410" s="146" t="s">
        <v>10601</v>
      </c>
      <c r="B3410" s="10" t="s">
        <v>97</v>
      </c>
      <c r="C3410" s="10" t="s">
        <v>10532</v>
      </c>
      <c r="D3410" s="10" t="s">
        <v>10533</v>
      </c>
      <c r="E3410" s="10" t="s">
        <v>10534</v>
      </c>
      <c r="F3410" s="3" t="s">
        <v>10536</v>
      </c>
      <c r="G3410" s="140" t="s">
        <v>384</v>
      </c>
      <c r="H3410" s="153">
        <v>0</v>
      </c>
      <c r="I3410" s="138">
        <v>470000000</v>
      </c>
      <c r="J3410" s="21" t="s">
        <v>1330</v>
      </c>
      <c r="K3410" s="140" t="s">
        <v>10530</v>
      </c>
      <c r="L3410" s="138" t="s">
        <v>10169</v>
      </c>
      <c r="M3410" s="141" t="s">
        <v>383</v>
      </c>
      <c r="N3410" s="3" t="s">
        <v>10531</v>
      </c>
      <c r="O3410" s="3" t="s">
        <v>9771</v>
      </c>
      <c r="P3410" s="7" t="s">
        <v>1354</v>
      </c>
      <c r="Q3410" s="3" t="s">
        <v>1195</v>
      </c>
      <c r="R3410" s="154">
        <v>1</v>
      </c>
      <c r="S3410" s="155">
        <v>114629</v>
      </c>
      <c r="T3410" s="434">
        <v>0</v>
      </c>
      <c r="U3410" s="377">
        <f t="shared" si="612"/>
        <v>0</v>
      </c>
      <c r="V3410" s="140" t="s">
        <v>1341</v>
      </c>
      <c r="W3410" s="153" t="s">
        <v>1410</v>
      </c>
      <c r="X3410" s="15">
        <v>7.14</v>
      </c>
    </row>
    <row r="3411" spans="1:24" s="145" customFormat="1" ht="127.5">
      <c r="A3411" s="146" t="s">
        <v>10661</v>
      </c>
      <c r="B3411" s="10" t="s">
        <v>97</v>
      </c>
      <c r="C3411" s="10" t="s">
        <v>10532</v>
      </c>
      <c r="D3411" s="10" t="s">
        <v>10533</v>
      </c>
      <c r="E3411" s="10" t="s">
        <v>10534</v>
      </c>
      <c r="F3411" s="3" t="s">
        <v>10536</v>
      </c>
      <c r="G3411" s="140" t="s">
        <v>1446</v>
      </c>
      <c r="H3411" s="153">
        <v>0</v>
      </c>
      <c r="I3411" s="138">
        <v>470000000</v>
      </c>
      <c r="J3411" s="21" t="s">
        <v>1330</v>
      </c>
      <c r="K3411" s="140" t="s">
        <v>10530</v>
      </c>
      <c r="L3411" s="138" t="s">
        <v>10169</v>
      </c>
      <c r="M3411" s="141" t="s">
        <v>383</v>
      </c>
      <c r="N3411" s="3" t="s">
        <v>8881</v>
      </c>
      <c r="O3411" s="3" t="s">
        <v>9771</v>
      </c>
      <c r="P3411" s="7" t="s">
        <v>1354</v>
      </c>
      <c r="Q3411" s="3" t="s">
        <v>1195</v>
      </c>
      <c r="R3411" s="154">
        <v>1</v>
      </c>
      <c r="S3411" s="155">
        <v>114629</v>
      </c>
      <c r="T3411" s="384">
        <f t="shared" ref="T3411" si="617">R3411*S3411</f>
        <v>114629</v>
      </c>
      <c r="U3411" s="377">
        <f t="shared" ref="U3411" si="618">T3411*1.12</f>
        <v>128384.48000000001</v>
      </c>
      <c r="V3411" s="140" t="s">
        <v>1341</v>
      </c>
      <c r="W3411" s="153" t="s">
        <v>1410</v>
      </c>
      <c r="X3411" s="431"/>
    </row>
    <row r="3412" spans="1:24" s="145" customFormat="1" ht="127.5">
      <c r="A3412" s="146" t="s">
        <v>10602</v>
      </c>
      <c r="B3412" s="10" t="s">
        <v>97</v>
      </c>
      <c r="C3412" s="10" t="s">
        <v>10532</v>
      </c>
      <c r="D3412" s="10" t="s">
        <v>10533</v>
      </c>
      <c r="E3412" s="10" t="s">
        <v>10534</v>
      </c>
      <c r="F3412" s="3" t="s">
        <v>10537</v>
      </c>
      <c r="G3412" s="140" t="s">
        <v>384</v>
      </c>
      <c r="H3412" s="153">
        <v>0</v>
      </c>
      <c r="I3412" s="138">
        <v>470000000</v>
      </c>
      <c r="J3412" s="21" t="s">
        <v>1330</v>
      </c>
      <c r="K3412" s="140" t="s">
        <v>10530</v>
      </c>
      <c r="L3412" s="138" t="s">
        <v>10169</v>
      </c>
      <c r="M3412" s="141" t="s">
        <v>383</v>
      </c>
      <c r="N3412" s="3" t="s">
        <v>10531</v>
      </c>
      <c r="O3412" s="3" t="s">
        <v>9771</v>
      </c>
      <c r="P3412" s="7" t="s">
        <v>1354</v>
      </c>
      <c r="Q3412" s="3" t="s">
        <v>1195</v>
      </c>
      <c r="R3412" s="154">
        <v>2</v>
      </c>
      <c r="S3412" s="155">
        <v>119455</v>
      </c>
      <c r="T3412" s="434">
        <v>0</v>
      </c>
      <c r="U3412" s="377">
        <f t="shared" si="612"/>
        <v>0</v>
      </c>
      <c r="V3412" s="140" t="s">
        <v>1341</v>
      </c>
      <c r="W3412" s="153" t="s">
        <v>1410</v>
      </c>
      <c r="X3412" s="15">
        <v>7.14</v>
      </c>
    </row>
    <row r="3413" spans="1:24" s="145" customFormat="1" ht="127.5">
      <c r="A3413" s="146" t="s">
        <v>10662</v>
      </c>
      <c r="B3413" s="10" t="s">
        <v>97</v>
      </c>
      <c r="C3413" s="10" t="s">
        <v>10532</v>
      </c>
      <c r="D3413" s="10" t="s">
        <v>10533</v>
      </c>
      <c r="E3413" s="10" t="s">
        <v>10534</v>
      </c>
      <c r="F3413" s="3" t="s">
        <v>10537</v>
      </c>
      <c r="G3413" s="140" t="s">
        <v>1446</v>
      </c>
      <c r="H3413" s="153">
        <v>0</v>
      </c>
      <c r="I3413" s="138">
        <v>470000000</v>
      </c>
      <c r="J3413" s="21" t="s">
        <v>1330</v>
      </c>
      <c r="K3413" s="140" t="s">
        <v>10530</v>
      </c>
      <c r="L3413" s="138" t="s">
        <v>10169</v>
      </c>
      <c r="M3413" s="141" t="s">
        <v>383</v>
      </c>
      <c r="N3413" s="3" t="s">
        <v>8881</v>
      </c>
      <c r="O3413" s="3" t="s">
        <v>9771</v>
      </c>
      <c r="P3413" s="7" t="s">
        <v>1354</v>
      </c>
      <c r="Q3413" s="3" t="s">
        <v>1195</v>
      </c>
      <c r="R3413" s="154">
        <v>2</v>
      </c>
      <c r="S3413" s="155">
        <v>119455</v>
      </c>
      <c r="T3413" s="384">
        <f t="shared" ref="T3413" si="619">R3413*S3413</f>
        <v>238910</v>
      </c>
      <c r="U3413" s="377">
        <f t="shared" ref="U3413" si="620">T3413*1.12</f>
        <v>267579.2</v>
      </c>
      <c r="V3413" s="140" t="s">
        <v>1341</v>
      </c>
      <c r="W3413" s="153" t="s">
        <v>1410</v>
      </c>
      <c r="X3413" s="431"/>
    </row>
    <row r="3414" spans="1:24" s="145" customFormat="1" ht="127.5">
      <c r="A3414" s="146" t="s">
        <v>10603</v>
      </c>
      <c r="B3414" s="10" t="s">
        <v>97</v>
      </c>
      <c r="C3414" s="10" t="s">
        <v>10532</v>
      </c>
      <c r="D3414" s="10" t="s">
        <v>10533</v>
      </c>
      <c r="E3414" s="10" t="s">
        <v>10534</v>
      </c>
      <c r="F3414" s="3" t="s">
        <v>10538</v>
      </c>
      <c r="G3414" s="140" t="s">
        <v>384</v>
      </c>
      <c r="H3414" s="153">
        <v>0</v>
      </c>
      <c r="I3414" s="138">
        <v>470000000</v>
      </c>
      <c r="J3414" s="21" t="s">
        <v>1330</v>
      </c>
      <c r="K3414" s="140" t="s">
        <v>10530</v>
      </c>
      <c r="L3414" s="138" t="s">
        <v>10169</v>
      </c>
      <c r="M3414" s="141" t="s">
        <v>383</v>
      </c>
      <c r="N3414" s="3" t="s">
        <v>10531</v>
      </c>
      <c r="O3414" s="3" t="s">
        <v>9771</v>
      </c>
      <c r="P3414" s="7" t="s">
        <v>1354</v>
      </c>
      <c r="Q3414" s="3" t="s">
        <v>1195</v>
      </c>
      <c r="R3414" s="154">
        <v>1</v>
      </c>
      <c r="S3414" s="155">
        <v>122821</v>
      </c>
      <c r="T3414" s="434">
        <v>0</v>
      </c>
      <c r="U3414" s="377">
        <f t="shared" si="612"/>
        <v>0</v>
      </c>
      <c r="V3414" s="140" t="s">
        <v>1341</v>
      </c>
      <c r="W3414" s="153" t="s">
        <v>1410</v>
      </c>
      <c r="X3414" s="15">
        <v>7.14</v>
      </c>
    </row>
    <row r="3415" spans="1:24" s="145" customFormat="1" ht="127.5">
      <c r="A3415" s="146" t="s">
        <v>10663</v>
      </c>
      <c r="B3415" s="10" t="s">
        <v>97</v>
      </c>
      <c r="C3415" s="10" t="s">
        <v>10532</v>
      </c>
      <c r="D3415" s="10" t="s">
        <v>10533</v>
      </c>
      <c r="E3415" s="10" t="s">
        <v>10534</v>
      </c>
      <c r="F3415" s="3" t="s">
        <v>10538</v>
      </c>
      <c r="G3415" s="140" t="s">
        <v>1446</v>
      </c>
      <c r="H3415" s="153">
        <v>0</v>
      </c>
      <c r="I3415" s="138">
        <v>470000000</v>
      </c>
      <c r="J3415" s="21" t="s">
        <v>1330</v>
      </c>
      <c r="K3415" s="140" t="s">
        <v>10530</v>
      </c>
      <c r="L3415" s="138" t="s">
        <v>10169</v>
      </c>
      <c r="M3415" s="141" t="s">
        <v>383</v>
      </c>
      <c r="N3415" s="3" t="s">
        <v>8881</v>
      </c>
      <c r="O3415" s="3" t="s">
        <v>9771</v>
      </c>
      <c r="P3415" s="7" t="s">
        <v>1354</v>
      </c>
      <c r="Q3415" s="3" t="s">
        <v>1195</v>
      </c>
      <c r="R3415" s="154">
        <v>1</v>
      </c>
      <c r="S3415" s="155">
        <v>122821</v>
      </c>
      <c r="T3415" s="384">
        <f t="shared" ref="T3415" si="621">R3415*S3415</f>
        <v>122821</v>
      </c>
      <c r="U3415" s="377">
        <f t="shared" ref="U3415" si="622">T3415*1.12</f>
        <v>137559.52000000002</v>
      </c>
      <c r="V3415" s="140" t="s">
        <v>1341</v>
      </c>
      <c r="W3415" s="153" t="s">
        <v>1410</v>
      </c>
      <c r="X3415" s="431"/>
    </row>
    <row r="3416" spans="1:24" s="145" customFormat="1" ht="127.5">
      <c r="A3416" s="146" t="s">
        <v>10604</v>
      </c>
      <c r="B3416" s="10" t="s">
        <v>97</v>
      </c>
      <c r="C3416" s="10" t="s">
        <v>10539</v>
      </c>
      <c r="D3416" s="10" t="s">
        <v>10540</v>
      </c>
      <c r="E3416" s="10" t="s">
        <v>10541</v>
      </c>
      <c r="F3416" s="3" t="s">
        <v>10624</v>
      </c>
      <c r="G3416" s="140" t="s">
        <v>384</v>
      </c>
      <c r="H3416" s="153">
        <v>0</v>
      </c>
      <c r="I3416" s="138">
        <v>470000000</v>
      </c>
      <c r="J3416" s="21" t="s">
        <v>1330</v>
      </c>
      <c r="K3416" s="140" t="s">
        <v>10530</v>
      </c>
      <c r="L3416" s="138" t="s">
        <v>10169</v>
      </c>
      <c r="M3416" s="141" t="s">
        <v>383</v>
      </c>
      <c r="N3416" s="3" t="s">
        <v>10531</v>
      </c>
      <c r="O3416" s="3" t="s">
        <v>9771</v>
      </c>
      <c r="P3416" s="7" t="s">
        <v>1354</v>
      </c>
      <c r="Q3416" s="3" t="s">
        <v>1195</v>
      </c>
      <c r="R3416" s="154">
        <v>2</v>
      </c>
      <c r="S3416" s="155">
        <v>245536</v>
      </c>
      <c r="T3416" s="434">
        <v>0</v>
      </c>
      <c r="U3416" s="377">
        <f t="shared" si="612"/>
        <v>0</v>
      </c>
      <c r="V3416" s="140" t="s">
        <v>1341</v>
      </c>
      <c r="W3416" s="153" t="s">
        <v>1410</v>
      </c>
      <c r="X3416" s="15" t="s">
        <v>10668</v>
      </c>
    </row>
    <row r="3417" spans="1:24" s="145" customFormat="1" ht="127.5">
      <c r="A3417" s="146" t="s">
        <v>10664</v>
      </c>
      <c r="B3417" s="10" t="s">
        <v>97</v>
      </c>
      <c r="C3417" s="10" t="s">
        <v>10665</v>
      </c>
      <c r="D3417" s="10" t="s">
        <v>10666</v>
      </c>
      <c r="E3417" s="10" t="s">
        <v>10667</v>
      </c>
      <c r="F3417" s="3" t="s">
        <v>10624</v>
      </c>
      <c r="G3417" s="140" t="s">
        <v>1446</v>
      </c>
      <c r="H3417" s="153">
        <v>0</v>
      </c>
      <c r="I3417" s="138">
        <v>470000000</v>
      </c>
      <c r="J3417" s="21" t="s">
        <v>1330</v>
      </c>
      <c r="K3417" s="140" t="s">
        <v>10530</v>
      </c>
      <c r="L3417" s="138" t="s">
        <v>10169</v>
      </c>
      <c r="M3417" s="141" t="s">
        <v>383</v>
      </c>
      <c r="N3417" s="3" t="s">
        <v>8881</v>
      </c>
      <c r="O3417" s="3" t="s">
        <v>9771</v>
      </c>
      <c r="P3417" s="7" t="s">
        <v>1354</v>
      </c>
      <c r="Q3417" s="3" t="s">
        <v>1195</v>
      </c>
      <c r="R3417" s="154">
        <v>2</v>
      </c>
      <c r="S3417" s="155">
        <v>245536</v>
      </c>
      <c r="T3417" s="384">
        <f t="shared" ref="T3417" si="623">R3417*S3417</f>
        <v>491072</v>
      </c>
      <c r="U3417" s="377">
        <f t="shared" ref="U3417" si="624">T3417*1.12</f>
        <v>550000.64000000001</v>
      </c>
      <c r="V3417" s="140" t="s">
        <v>1341</v>
      </c>
      <c r="W3417" s="153" t="s">
        <v>1410</v>
      </c>
      <c r="X3417" s="431"/>
    </row>
    <row r="3418" spans="1:24" s="145" customFormat="1" ht="127.5">
      <c r="A3418" s="146" t="s">
        <v>10605</v>
      </c>
      <c r="B3418" s="10" t="s">
        <v>97</v>
      </c>
      <c r="C3418" s="10" t="s">
        <v>10542</v>
      </c>
      <c r="D3418" s="10" t="s">
        <v>10543</v>
      </c>
      <c r="E3418" s="10" t="s">
        <v>10544</v>
      </c>
      <c r="F3418" s="3"/>
      <c r="G3418" s="140" t="s">
        <v>384</v>
      </c>
      <c r="H3418" s="153">
        <v>0</v>
      </c>
      <c r="I3418" s="138">
        <v>470000000</v>
      </c>
      <c r="J3418" s="21" t="s">
        <v>1330</v>
      </c>
      <c r="K3418" s="140" t="s">
        <v>10530</v>
      </c>
      <c r="L3418" s="138" t="s">
        <v>10169</v>
      </c>
      <c r="M3418" s="141" t="s">
        <v>383</v>
      </c>
      <c r="N3418" s="3" t="s">
        <v>10531</v>
      </c>
      <c r="O3418" s="3" t="s">
        <v>9771</v>
      </c>
      <c r="P3418" s="7" t="s">
        <v>1354</v>
      </c>
      <c r="Q3418" s="3" t="s">
        <v>1195</v>
      </c>
      <c r="R3418" s="154">
        <v>2</v>
      </c>
      <c r="S3418" s="155">
        <v>354671</v>
      </c>
      <c r="T3418" s="434">
        <v>0</v>
      </c>
      <c r="U3418" s="377">
        <f t="shared" si="612"/>
        <v>0</v>
      </c>
      <c r="V3418" s="140" t="s">
        <v>1341</v>
      </c>
      <c r="W3418" s="153" t="s">
        <v>1410</v>
      </c>
      <c r="X3418" s="15">
        <v>7.14</v>
      </c>
    </row>
    <row r="3419" spans="1:24" s="145" customFormat="1" ht="127.5">
      <c r="A3419" s="146" t="s">
        <v>10669</v>
      </c>
      <c r="B3419" s="10" t="s">
        <v>97</v>
      </c>
      <c r="C3419" s="10" t="s">
        <v>10542</v>
      </c>
      <c r="D3419" s="10" t="s">
        <v>10543</v>
      </c>
      <c r="E3419" s="10" t="s">
        <v>10544</v>
      </c>
      <c r="F3419" s="3"/>
      <c r="G3419" s="140" t="s">
        <v>1446</v>
      </c>
      <c r="H3419" s="153">
        <v>0</v>
      </c>
      <c r="I3419" s="138">
        <v>470000000</v>
      </c>
      <c r="J3419" s="21" t="s">
        <v>1330</v>
      </c>
      <c r="K3419" s="140" t="s">
        <v>10530</v>
      </c>
      <c r="L3419" s="138" t="s">
        <v>10169</v>
      </c>
      <c r="M3419" s="141" t="s">
        <v>383</v>
      </c>
      <c r="N3419" s="3" t="s">
        <v>8881</v>
      </c>
      <c r="O3419" s="3" t="s">
        <v>9771</v>
      </c>
      <c r="P3419" s="7" t="s">
        <v>1354</v>
      </c>
      <c r="Q3419" s="3" t="s">
        <v>1195</v>
      </c>
      <c r="R3419" s="154">
        <v>2</v>
      </c>
      <c r="S3419" s="155">
        <v>354671</v>
      </c>
      <c r="T3419" s="384">
        <f t="shared" ref="T3419" si="625">R3419*S3419</f>
        <v>709342</v>
      </c>
      <c r="U3419" s="377">
        <f t="shared" ref="U3419" si="626">T3419*1.12</f>
        <v>794463.04</v>
      </c>
      <c r="V3419" s="140" t="s">
        <v>1341</v>
      </c>
      <c r="W3419" s="153" t="s">
        <v>1410</v>
      </c>
      <c r="X3419" s="431"/>
    </row>
    <row r="3420" spans="1:24" s="145" customFormat="1" ht="127.5">
      <c r="A3420" s="146" t="s">
        <v>10606</v>
      </c>
      <c r="B3420" s="10" t="s">
        <v>97</v>
      </c>
      <c r="C3420" s="10" t="s">
        <v>10545</v>
      </c>
      <c r="D3420" s="10" t="s">
        <v>10546</v>
      </c>
      <c r="E3420" s="10" t="s">
        <v>10547</v>
      </c>
      <c r="F3420" s="3" t="s">
        <v>10548</v>
      </c>
      <c r="G3420" s="140" t="s">
        <v>384</v>
      </c>
      <c r="H3420" s="153">
        <v>0</v>
      </c>
      <c r="I3420" s="138">
        <v>470000000</v>
      </c>
      <c r="J3420" s="21" t="s">
        <v>1330</v>
      </c>
      <c r="K3420" s="140" t="s">
        <v>10530</v>
      </c>
      <c r="L3420" s="138" t="s">
        <v>10169</v>
      </c>
      <c r="M3420" s="141" t="s">
        <v>383</v>
      </c>
      <c r="N3420" s="3" t="s">
        <v>10531</v>
      </c>
      <c r="O3420" s="3" t="s">
        <v>9771</v>
      </c>
      <c r="P3420" s="7" t="s">
        <v>1354</v>
      </c>
      <c r="Q3420" s="3" t="s">
        <v>1195</v>
      </c>
      <c r="R3420" s="154">
        <v>4</v>
      </c>
      <c r="S3420" s="155">
        <v>57143</v>
      </c>
      <c r="T3420" s="384">
        <f t="shared" ref="T3420:T3433" si="627">R3420*S3420</f>
        <v>228572</v>
      </c>
      <c r="U3420" s="377">
        <f t="shared" si="612"/>
        <v>256000.64000000001</v>
      </c>
      <c r="V3420" s="140" t="s">
        <v>1341</v>
      </c>
      <c r="W3420" s="153" t="s">
        <v>1410</v>
      </c>
      <c r="X3420" s="431"/>
    </row>
    <row r="3421" spans="1:24" s="145" customFormat="1" ht="127.5">
      <c r="A3421" s="146" t="s">
        <v>10607</v>
      </c>
      <c r="B3421" s="10" t="s">
        <v>97</v>
      </c>
      <c r="C3421" s="10" t="s">
        <v>10545</v>
      </c>
      <c r="D3421" s="10" t="s">
        <v>10546</v>
      </c>
      <c r="E3421" s="10" t="s">
        <v>10547</v>
      </c>
      <c r="F3421" s="3" t="s">
        <v>10549</v>
      </c>
      <c r="G3421" s="140" t="s">
        <v>384</v>
      </c>
      <c r="H3421" s="153">
        <v>0</v>
      </c>
      <c r="I3421" s="138">
        <v>470000000</v>
      </c>
      <c r="J3421" s="21" t="s">
        <v>1330</v>
      </c>
      <c r="K3421" s="140" t="s">
        <v>10530</v>
      </c>
      <c r="L3421" s="138" t="s">
        <v>10169</v>
      </c>
      <c r="M3421" s="141" t="s">
        <v>383</v>
      </c>
      <c r="N3421" s="3" t="s">
        <v>10531</v>
      </c>
      <c r="O3421" s="3" t="s">
        <v>9771</v>
      </c>
      <c r="P3421" s="7" t="s">
        <v>1354</v>
      </c>
      <c r="Q3421" s="3" t="s">
        <v>1195</v>
      </c>
      <c r="R3421" s="154">
        <v>5</v>
      </c>
      <c r="S3421" s="155">
        <v>57319</v>
      </c>
      <c r="T3421" s="384">
        <f t="shared" si="627"/>
        <v>286595</v>
      </c>
      <c r="U3421" s="377">
        <f t="shared" si="612"/>
        <v>320986.40000000002</v>
      </c>
      <c r="V3421" s="140" t="s">
        <v>1341</v>
      </c>
      <c r="W3421" s="153" t="s">
        <v>1410</v>
      </c>
      <c r="X3421" s="431"/>
    </row>
    <row r="3422" spans="1:24" s="145" customFormat="1" ht="127.5">
      <c r="A3422" s="146" t="s">
        <v>10608</v>
      </c>
      <c r="B3422" s="10" t="s">
        <v>97</v>
      </c>
      <c r="C3422" s="10" t="s">
        <v>10545</v>
      </c>
      <c r="D3422" s="10" t="s">
        <v>10546</v>
      </c>
      <c r="E3422" s="10" t="s">
        <v>10547</v>
      </c>
      <c r="F3422" s="3" t="s">
        <v>10550</v>
      </c>
      <c r="G3422" s="140" t="s">
        <v>384</v>
      </c>
      <c r="H3422" s="153">
        <v>0</v>
      </c>
      <c r="I3422" s="138">
        <v>470000000</v>
      </c>
      <c r="J3422" s="21" t="s">
        <v>1330</v>
      </c>
      <c r="K3422" s="140" t="s">
        <v>10530</v>
      </c>
      <c r="L3422" s="138" t="s">
        <v>10169</v>
      </c>
      <c r="M3422" s="141" t="s">
        <v>383</v>
      </c>
      <c r="N3422" s="3" t="s">
        <v>10531</v>
      </c>
      <c r="O3422" s="3" t="s">
        <v>9771</v>
      </c>
      <c r="P3422" s="7" t="s">
        <v>1354</v>
      </c>
      <c r="Q3422" s="3" t="s">
        <v>1195</v>
      </c>
      <c r="R3422" s="154">
        <v>4</v>
      </c>
      <c r="S3422" s="155">
        <v>146429</v>
      </c>
      <c r="T3422" s="384">
        <f t="shared" si="627"/>
        <v>585716</v>
      </c>
      <c r="U3422" s="377">
        <f t="shared" si="612"/>
        <v>656001.92000000004</v>
      </c>
      <c r="V3422" s="140" t="s">
        <v>1341</v>
      </c>
      <c r="W3422" s="153" t="s">
        <v>1410</v>
      </c>
      <c r="X3422" s="431"/>
    </row>
    <row r="3423" spans="1:24" s="145" customFormat="1" ht="127.5">
      <c r="A3423" s="146" t="s">
        <v>10609</v>
      </c>
      <c r="B3423" s="10" t="s">
        <v>97</v>
      </c>
      <c r="C3423" s="10" t="s">
        <v>10545</v>
      </c>
      <c r="D3423" s="10" t="s">
        <v>10546</v>
      </c>
      <c r="E3423" s="10" t="s">
        <v>10547</v>
      </c>
      <c r="F3423" s="3" t="s">
        <v>10551</v>
      </c>
      <c r="G3423" s="140" t="s">
        <v>384</v>
      </c>
      <c r="H3423" s="153">
        <v>0</v>
      </c>
      <c r="I3423" s="138">
        <v>470000000</v>
      </c>
      <c r="J3423" s="21" t="s">
        <v>1330</v>
      </c>
      <c r="K3423" s="140" t="s">
        <v>10530</v>
      </c>
      <c r="L3423" s="138" t="s">
        <v>10169</v>
      </c>
      <c r="M3423" s="141" t="s">
        <v>383</v>
      </c>
      <c r="N3423" s="3" t="s">
        <v>10531</v>
      </c>
      <c r="O3423" s="3" t="s">
        <v>9771</v>
      </c>
      <c r="P3423" s="7" t="s">
        <v>1354</v>
      </c>
      <c r="Q3423" s="3" t="s">
        <v>1195</v>
      </c>
      <c r="R3423" s="154">
        <v>3</v>
      </c>
      <c r="S3423" s="155">
        <v>157612</v>
      </c>
      <c r="T3423" s="384">
        <f t="shared" si="627"/>
        <v>472836</v>
      </c>
      <c r="U3423" s="377">
        <f t="shared" si="612"/>
        <v>529576.32000000007</v>
      </c>
      <c r="V3423" s="140" t="s">
        <v>1341</v>
      </c>
      <c r="W3423" s="153" t="s">
        <v>1410</v>
      </c>
      <c r="X3423" s="431"/>
    </row>
    <row r="3424" spans="1:24" s="145" customFormat="1" ht="127.5">
      <c r="A3424" s="146" t="s">
        <v>10610</v>
      </c>
      <c r="B3424" s="10" t="s">
        <v>97</v>
      </c>
      <c r="C3424" s="10" t="s">
        <v>10552</v>
      </c>
      <c r="D3424" s="10" t="s">
        <v>10553</v>
      </c>
      <c r="E3424" s="10" t="s">
        <v>10554</v>
      </c>
      <c r="F3424" s="3" t="s">
        <v>10555</v>
      </c>
      <c r="G3424" s="140" t="s">
        <v>384</v>
      </c>
      <c r="H3424" s="153">
        <v>0</v>
      </c>
      <c r="I3424" s="138">
        <v>470000000</v>
      </c>
      <c r="J3424" s="21" t="s">
        <v>1330</v>
      </c>
      <c r="K3424" s="140" t="s">
        <v>10530</v>
      </c>
      <c r="L3424" s="138" t="s">
        <v>10169</v>
      </c>
      <c r="M3424" s="141" t="s">
        <v>383</v>
      </c>
      <c r="N3424" s="3" t="s">
        <v>10531</v>
      </c>
      <c r="O3424" s="3" t="s">
        <v>9771</v>
      </c>
      <c r="P3424" s="7" t="s">
        <v>1354</v>
      </c>
      <c r="Q3424" s="3" t="s">
        <v>1195</v>
      </c>
      <c r="R3424" s="154">
        <v>6</v>
      </c>
      <c r="S3424" s="155">
        <v>92600</v>
      </c>
      <c r="T3424" s="384">
        <f t="shared" si="627"/>
        <v>555600</v>
      </c>
      <c r="U3424" s="377">
        <f t="shared" si="612"/>
        <v>622272.00000000012</v>
      </c>
      <c r="V3424" s="140" t="s">
        <v>1341</v>
      </c>
      <c r="W3424" s="153" t="s">
        <v>1410</v>
      </c>
      <c r="X3424" s="431"/>
    </row>
    <row r="3425" spans="1:24" s="145" customFormat="1" ht="127.5">
      <c r="A3425" s="146" t="s">
        <v>10611</v>
      </c>
      <c r="B3425" s="10" t="s">
        <v>97</v>
      </c>
      <c r="C3425" s="10" t="s">
        <v>10556</v>
      </c>
      <c r="D3425" s="10" t="s">
        <v>9445</v>
      </c>
      <c r="E3425" s="10" t="s">
        <v>10557</v>
      </c>
      <c r="F3425" s="3" t="s">
        <v>10558</v>
      </c>
      <c r="G3425" s="140" t="s">
        <v>384</v>
      </c>
      <c r="H3425" s="153">
        <v>0</v>
      </c>
      <c r="I3425" s="138">
        <v>470000000</v>
      </c>
      <c r="J3425" s="21" t="s">
        <v>1330</v>
      </c>
      <c r="K3425" s="140" t="s">
        <v>10530</v>
      </c>
      <c r="L3425" s="138" t="s">
        <v>10169</v>
      </c>
      <c r="M3425" s="141" t="s">
        <v>383</v>
      </c>
      <c r="N3425" s="3" t="s">
        <v>10531</v>
      </c>
      <c r="O3425" s="3" t="s">
        <v>9771</v>
      </c>
      <c r="P3425" s="7" t="s">
        <v>1354</v>
      </c>
      <c r="Q3425" s="3" t="s">
        <v>1195</v>
      </c>
      <c r="R3425" s="154">
        <v>5</v>
      </c>
      <c r="S3425" s="155">
        <v>31225</v>
      </c>
      <c r="T3425" s="434">
        <v>0</v>
      </c>
      <c r="U3425" s="377">
        <f t="shared" si="612"/>
        <v>0</v>
      </c>
      <c r="V3425" s="140" t="s">
        <v>1341</v>
      </c>
      <c r="W3425" s="153" t="s">
        <v>1410</v>
      </c>
      <c r="X3425" s="15" t="s">
        <v>10779</v>
      </c>
    </row>
    <row r="3426" spans="1:24" s="145" customFormat="1" ht="102">
      <c r="A3426" s="146" t="s">
        <v>10718</v>
      </c>
      <c r="B3426" s="10" t="s">
        <v>97</v>
      </c>
      <c r="C3426" s="10" t="s">
        <v>10556</v>
      </c>
      <c r="D3426" s="10" t="s">
        <v>9445</v>
      </c>
      <c r="E3426" s="10" t="s">
        <v>10557</v>
      </c>
      <c r="F3426" s="3" t="s">
        <v>10558</v>
      </c>
      <c r="G3426" s="140" t="s">
        <v>1446</v>
      </c>
      <c r="H3426" s="153">
        <v>0</v>
      </c>
      <c r="I3426" s="138">
        <v>470000000</v>
      </c>
      <c r="J3426" s="21" t="s">
        <v>1330</v>
      </c>
      <c r="K3426" s="140" t="s">
        <v>10531</v>
      </c>
      <c r="L3426" s="138" t="s">
        <v>10169</v>
      </c>
      <c r="M3426" s="141" t="s">
        <v>383</v>
      </c>
      <c r="N3426" s="3" t="s">
        <v>8879</v>
      </c>
      <c r="O3426" s="3" t="s">
        <v>10778</v>
      </c>
      <c r="P3426" s="7" t="s">
        <v>1354</v>
      </c>
      <c r="Q3426" s="3" t="s">
        <v>1195</v>
      </c>
      <c r="R3426" s="154">
        <v>5</v>
      </c>
      <c r="S3426" s="155">
        <v>31225</v>
      </c>
      <c r="T3426" s="443">
        <f t="shared" ref="T3426" si="628">R3426*S3426</f>
        <v>156125</v>
      </c>
      <c r="U3426" s="377">
        <f t="shared" ref="U3426" si="629">T3426*1.12</f>
        <v>174860.00000000003</v>
      </c>
      <c r="V3426" s="140" t="s">
        <v>1341</v>
      </c>
      <c r="W3426" s="153" t="s">
        <v>1410</v>
      </c>
      <c r="X3426" s="431"/>
    </row>
    <row r="3427" spans="1:24" s="145" customFormat="1" ht="127.5">
      <c r="A3427" s="146" t="s">
        <v>10612</v>
      </c>
      <c r="B3427" s="10" t="s">
        <v>97</v>
      </c>
      <c r="C3427" s="10" t="s">
        <v>10559</v>
      </c>
      <c r="D3427" s="10" t="s">
        <v>10560</v>
      </c>
      <c r="E3427" s="10" t="s">
        <v>10561</v>
      </c>
      <c r="F3427" s="3" t="s">
        <v>10562</v>
      </c>
      <c r="G3427" s="140" t="s">
        <v>384</v>
      </c>
      <c r="H3427" s="153">
        <v>0</v>
      </c>
      <c r="I3427" s="138">
        <v>470000000</v>
      </c>
      <c r="J3427" s="21" t="s">
        <v>1330</v>
      </c>
      <c r="K3427" s="140" t="s">
        <v>10530</v>
      </c>
      <c r="L3427" s="138" t="s">
        <v>10169</v>
      </c>
      <c r="M3427" s="141" t="s">
        <v>383</v>
      </c>
      <c r="N3427" s="3" t="s">
        <v>10531</v>
      </c>
      <c r="O3427" s="3" t="s">
        <v>9771</v>
      </c>
      <c r="P3427" s="7" t="s">
        <v>1354</v>
      </c>
      <c r="Q3427" s="3" t="s">
        <v>1195</v>
      </c>
      <c r="R3427" s="154">
        <v>1</v>
      </c>
      <c r="S3427" s="155">
        <v>717267</v>
      </c>
      <c r="T3427" s="434">
        <v>0</v>
      </c>
      <c r="U3427" s="377">
        <f t="shared" si="612"/>
        <v>0</v>
      </c>
      <c r="V3427" s="140" t="s">
        <v>1341</v>
      </c>
      <c r="W3427" s="153" t="s">
        <v>1410</v>
      </c>
      <c r="X3427" s="15">
        <v>7.14</v>
      </c>
    </row>
    <row r="3428" spans="1:24" s="145" customFormat="1" ht="127.5">
      <c r="A3428" s="146" t="s">
        <v>10670</v>
      </c>
      <c r="B3428" s="10" t="s">
        <v>97</v>
      </c>
      <c r="C3428" s="10" t="s">
        <v>10559</v>
      </c>
      <c r="D3428" s="10" t="s">
        <v>10560</v>
      </c>
      <c r="E3428" s="10" t="s">
        <v>10561</v>
      </c>
      <c r="F3428" s="3" t="s">
        <v>10562</v>
      </c>
      <c r="G3428" s="140" t="s">
        <v>1446</v>
      </c>
      <c r="H3428" s="153">
        <v>0</v>
      </c>
      <c r="I3428" s="138">
        <v>470000000</v>
      </c>
      <c r="J3428" s="21" t="s">
        <v>1330</v>
      </c>
      <c r="K3428" s="140" t="s">
        <v>10530</v>
      </c>
      <c r="L3428" s="138" t="s">
        <v>10169</v>
      </c>
      <c r="M3428" s="141" t="s">
        <v>383</v>
      </c>
      <c r="N3428" s="3" t="s">
        <v>8881</v>
      </c>
      <c r="O3428" s="3" t="s">
        <v>9771</v>
      </c>
      <c r="P3428" s="7" t="s">
        <v>1354</v>
      </c>
      <c r="Q3428" s="3" t="s">
        <v>1195</v>
      </c>
      <c r="R3428" s="154">
        <v>1</v>
      </c>
      <c r="S3428" s="155">
        <v>717267</v>
      </c>
      <c r="T3428" s="443">
        <f t="shared" ref="T3428" si="630">R3428*S3428</f>
        <v>717267</v>
      </c>
      <c r="U3428" s="377">
        <f t="shared" ref="U3428" si="631">T3428*1.12</f>
        <v>803339.04</v>
      </c>
      <c r="V3428" s="140" t="s">
        <v>1341</v>
      </c>
      <c r="W3428" s="153" t="s">
        <v>1410</v>
      </c>
      <c r="X3428" s="431"/>
    </row>
    <row r="3429" spans="1:24" s="145" customFormat="1" ht="127.5">
      <c r="A3429" s="146" t="s">
        <v>10613</v>
      </c>
      <c r="B3429" s="10" t="s">
        <v>97</v>
      </c>
      <c r="C3429" s="10" t="s">
        <v>10563</v>
      </c>
      <c r="D3429" s="10" t="s">
        <v>10564</v>
      </c>
      <c r="E3429" s="10" t="s">
        <v>10565</v>
      </c>
      <c r="F3429" s="3" t="s">
        <v>10566</v>
      </c>
      <c r="G3429" s="140" t="s">
        <v>384</v>
      </c>
      <c r="H3429" s="153">
        <v>0</v>
      </c>
      <c r="I3429" s="138">
        <v>470000000</v>
      </c>
      <c r="J3429" s="21" t="s">
        <v>1330</v>
      </c>
      <c r="K3429" s="140" t="s">
        <v>10530</v>
      </c>
      <c r="L3429" s="138" t="s">
        <v>10169</v>
      </c>
      <c r="M3429" s="141" t="s">
        <v>383</v>
      </c>
      <c r="N3429" s="3" t="s">
        <v>10531</v>
      </c>
      <c r="O3429" s="3" t="s">
        <v>9771</v>
      </c>
      <c r="P3429" s="7" t="s">
        <v>1354</v>
      </c>
      <c r="Q3429" s="3" t="s">
        <v>1195</v>
      </c>
      <c r="R3429" s="154">
        <v>1</v>
      </c>
      <c r="S3429" s="155">
        <v>66429</v>
      </c>
      <c r="T3429" s="434">
        <v>0</v>
      </c>
      <c r="U3429" s="377">
        <f t="shared" si="612"/>
        <v>0</v>
      </c>
      <c r="V3429" s="140" t="s">
        <v>1341</v>
      </c>
      <c r="W3429" s="153" t="s">
        <v>1410</v>
      </c>
      <c r="X3429" s="15" t="s">
        <v>10779</v>
      </c>
    </row>
    <row r="3430" spans="1:24" s="145" customFormat="1" ht="102">
      <c r="A3430" s="146" t="s">
        <v>10719</v>
      </c>
      <c r="B3430" s="10" t="s">
        <v>97</v>
      </c>
      <c r="C3430" s="10" t="s">
        <v>10563</v>
      </c>
      <c r="D3430" s="10" t="s">
        <v>10564</v>
      </c>
      <c r="E3430" s="10" t="s">
        <v>10565</v>
      </c>
      <c r="F3430" s="3" t="s">
        <v>10566</v>
      </c>
      <c r="G3430" s="140" t="s">
        <v>1446</v>
      </c>
      <c r="H3430" s="153">
        <v>0</v>
      </c>
      <c r="I3430" s="138">
        <v>470000000</v>
      </c>
      <c r="J3430" s="21" t="s">
        <v>1330</v>
      </c>
      <c r="K3430" s="140" t="s">
        <v>10531</v>
      </c>
      <c r="L3430" s="138" t="s">
        <v>10169</v>
      </c>
      <c r="M3430" s="141" t="s">
        <v>383</v>
      </c>
      <c r="N3430" s="3" t="s">
        <v>8879</v>
      </c>
      <c r="O3430" s="3" t="s">
        <v>10778</v>
      </c>
      <c r="P3430" s="7" t="s">
        <v>1354</v>
      </c>
      <c r="Q3430" s="3" t="s">
        <v>1195</v>
      </c>
      <c r="R3430" s="154">
        <v>1</v>
      </c>
      <c r="S3430" s="155">
        <v>66429</v>
      </c>
      <c r="T3430" s="443">
        <f t="shared" ref="T3430" si="632">R3430*S3430</f>
        <v>66429</v>
      </c>
      <c r="U3430" s="377">
        <f t="shared" ref="U3430" si="633">T3430*1.12</f>
        <v>74400.48000000001</v>
      </c>
      <c r="V3430" s="140" t="s">
        <v>1341</v>
      </c>
      <c r="W3430" s="153" t="s">
        <v>1410</v>
      </c>
      <c r="X3430" s="431"/>
    </row>
    <row r="3431" spans="1:24" s="145" customFormat="1" ht="127.5">
      <c r="A3431" s="146" t="s">
        <v>10614</v>
      </c>
      <c r="B3431" s="10" t="s">
        <v>97</v>
      </c>
      <c r="C3431" s="10" t="s">
        <v>10567</v>
      </c>
      <c r="D3431" s="10" t="s">
        <v>10568</v>
      </c>
      <c r="E3431" s="10" t="s">
        <v>10569</v>
      </c>
      <c r="F3431" s="3" t="s">
        <v>10570</v>
      </c>
      <c r="G3431" s="140" t="s">
        <v>384</v>
      </c>
      <c r="H3431" s="153">
        <v>0</v>
      </c>
      <c r="I3431" s="138">
        <v>470000000</v>
      </c>
      <c r="J3431" s="21" t="s">
        <v>1330</v>
      </c>
      <c r="K3431" s="140" t="s">
        <v>10530</v>
      </c>
      <c r="L3431" s="138" t="s">
        <v>10169</v>
      </c>
      <c r="M3431" s="141" t="s">
        <v>383</v>
      </c>
      <c r="N3431" s="3" t="s">
        <v>10531</v>
      </c>
      <c r="O3431" s="3" t="s">
        <v>9771</v>
      </c>
      <c r="P3431" s="7" t="s">
        <v>1354</v>
      </c>
      <c r="Q3431" s="3" t="s">
        <v>1195</v>
      </c>
      <c r="R3431" s="154">
        <v>1</v>
      </c>
      <c r="S3431" s="155">
        <v>499286</v>
      </c>
      <c r="T3431" s="443">
        <f t="shared" si="627"/>
        <v>499286</v>
      </c>
      <c r="U3431" s="377">
        <f t="shared" si="612"/>
        <v>559200.32000000007</v>
      </c>
      <c r="V3431" s="140" t="s">
        <v>1341</v>
      </c>
      <c r="W3431" s="153" t="s">
        <v>1410</v>
      </c>
      <c r="X3431" s="431"/>
    </row>
    <row r="3432" spans="1:24" s="145" customFormat="1" ht="127.5">
      <c r="A3432" s="146" t="s">
        <v>10615</v>
      </c>
      <c r="B3432" s="10" t="s">
        <v>97</v>
      </c>
      <c r="C3432" s="10" t="s">
        <v>10571</v>
      </c>
      <c r="D3432" s="10" t="s">
        <v>10572</v>
      </c>
      <c r="E3432" s="10" t="s">
        <v>10573</v>
      </c>
      <c r="F3432" s="3" t="s">
        <v>10574</v>
      </c>
      <c r="G3432" s="140" t="s">
        <v>384</v>
      </c>
      <c r="H3432" s="153">
        <v>0</v>
      </c>
      <c r="I3432" s="138">
        <v>470000000</v>
      </c>
      <c r="J3432" s="21" t="s">
        <v>1330</v>
      </c>
      <c r="K3432" s="140" t="s">
        <v>10530</v>
      </c>
      <c r="L3432" s="138" t="s">
        <v>10169</v>
      </c>
      <c r="M3432" s="141" t="s">
        <v>383</v>
      </c>
      <c r="N3432" s="3" t="s">
        <v>10531</v>
      </c>
      <c r="O3432" s="3" t="s">
        <v>9771</v>
      </c>
      <c r="P3432" s="7" t="s">
        <v>1354</v>
      </c>
      <c r="Q3432" s="3" t="s">
        <v>1195</v>
      </c>
      <c r="R3432" s="154">
        <v>1</v>
      </c>
      <c r="S3432" s="155">
        <v>209981</v>
      </c>
      <c r="T3432" s="443">
        <f t="shared" si="627"/>
        <v>209981</v>
      </c>
      <c r="U3432" s="377">
        <f t="shared" si="612"/>
        <v>235178.72000000003</v>
      </c>
      <c r="V3432" s="140" t="s">
        <v>1341</v>
      </c>
      <c r="W3432" s="153" t="s">
        <v>1410</v>
      </c>
      <c r="X3432" s="431"/>
    </row>
    <row r="3433" spans="1:24" s="145" customFormat="1" ht="127.5">
      <c r="A3433" s="146" t="s">
        <v>10616</v>
      </c>
      <c r="B3433" s="10" t="s">
        <v>97</v>
      </c>
      <c r="C3433" s="10" t="s">
        <v>10575</v>
      </c>
      <c r="D3433" s="10" t="s">
        <v>10576</v>
      </c>
      <c r="E3433" s="10" t="s">
        <v>10577</v>
      </c>
      <c r="F3433" s="3" t="s">
        <v>10578</v>
      </c>
      <c r="G3433" s="140" t="s">
        <v>384</v>
      </c>
      <c r="H3433" s="153">
        <v>0</v>
      </c>
      <c r="I3433" s="138">
        <v>470000000</v>
      </c>
      <c r="J3433" s="21" t="s">
        <v>1330</v>
      </c>
      <c r="K3433" s="140" t="s">
        <v>10530</v>
      </c>
      <c r="L3433" s="138" t="s">
        <v>10169</v>
      </c>
      <c r="M3433" s="141" t="s">
        <v>383</v>
      </c>
      <c r="N3433" s="3" t="s">
        <v>10531</v>
      </c>
      <c r="O3433" s="3" t="s">
        <v>9771</v>
      </c>
      <c r="P3433" s="445">
        <v>839</v>
      </c>
      <c r="Q3433" s="445" t="s">
        <v>1348</v>
      </c>
      <c r="R3433" s="154">
        <v>1</v>
      </c>
      <c r="S3433" s="155">
        <v>291090</v>
      </c>
      <c r="T3433" s="443">
        <f t="shared" si="627"/>
        <v>291090</v>
      </c>
      <c r="U3433" s="377">
        <f t="shared" si="612"/>
        <v>326020.80000000005</v>
      </c>
      <c r="V3433" s="140" t="s">
        <v>1341</v>
      </c>
      <c r="W3433" s="153" t="s">
        <v>1410</v>
      </c>
      <c r="X3433" s="431"/>
    </row>
    <row r="3434" spans="1:24" s="145" customFormat="1" ht="127.5">
      <c r="A3434" s="146" t="s">
        <v>10617</v>
      </c>
      <c r="B3434" s="10" t="s">
        <v>97</v>
      </c>
      <c r="C3434" s="10" t="s">
        <v>10579</v>
      </c>
      <c r="D3434" s="10" t="s">
        <v>10580</v>
      </c>
      <c r="E3434" s="10" t="s">
        <v>10581</v>
      </c>
      <c r="F3434" s="3" t="s">
        <v>10582</v>
      </c>
      <c r="G3434" s="140" t="s">
        <v>384</v>
      </c>
      <c r="H3434" s="153">
        <v>0</v>
      </c>
      <c r="I3434" s="138">
        <v>470000000</v>
      </c>
      <c r="J3434" s="21" t="s">
        <v>1330</v>
      </c>
      <c r="K3434" s="140" t="s">
        <v>10530</v>
      </c>
      <c r="L3434" s="138" t="s">
        <v>10169</v>
      </c>
      <c r="M3434" s="141" t="s">
        <v>383</v>
      </c>
      <c r="N3434" s="3" t="s">
        <v>10531</v>
      </c>
      <c r="O3434" s="3" t="s">
        <v>9771</v>
      </c>
      <c r="P3434" s="7" t="s">
        <v>1354</v>
      </c>
      <c r="Q3434" s="3" t="s">
        <v>1195</v>
      </c>
      <c r="R3434" s="154">
        <v>1</v>
      </c>
      <c r="S3434" s="155">
        <v>74196</v>
      </c>
      <c r="T3434" s="434">
        <v>0</v>
      </c>
      <c r="U3434" s="377">
        <f t="shared" si="612"/>
        <v>0</v>
      </c>
      <c r="V3434" s="140" t="s">
        <v>1341</v>
      </c>
      <c r="W3434" s="153" t="s">
        <v>1410</v>
      </c>
      <c r="X3434" s="15" t="s">
        <v>10779</v>
      </c>
    </row>
    <row r="3435" spans="1:24" s="145" customFormat="1" ht="102">
      <c r="A3435" s="146" t="s">
        <v>10720</v>
      </c>
      <c r="B3435" s="10" t="s">
        <v>97</v>
      </c>
      <c r="C3435" s="10" t="s">
        <v>10579</v>
      </c>
      <c r="D3435" s="10" t="s">
        <v>10580</v>
      </c>
      <c r="E3435" s="10" t="s">
        <v>10581</v>
      </c>
      <c r="F3435" s="3" t="s">
        <v>10582</v>
      </c>
      <c r="G3435" s="140" t="s">
        <v>1446</v>
      </c>
      <c r="H3435" s="153">
        <v>0</v>
      </c>
      <c r="I3435" s="138">
        <v>470000000</v>
      </c>
      <c r="J3435" s="21" t="s">
        <v>1330</v>
      </c>
      <c r="K3435" s="140" t="s">
        <v>10531</v>
      </c>
      <c r="L3435" s="138" t="s">
        <v>10169</v>
      </c>
      <c r="M3435" s="141" t="s">
        <v>383</v>
      </c>
      <c r="N3435" s="3" t="s">
        <v>8879</v>
      </c>
      <c r="O3435" s="3" t="s">
        <v>10778</v>
      </c>
      <c r="P3435" s="7" t="s">
        <v>1354</v>
      </c>
      <c r="Q3435" s="3" t="s">
        <v>1195</v>
      </c>
      <c r="R3435" s="154">
        <v>1</v>
      </c>
      <c r="S3435" s="155">
        <v>74196</v>
      </c>
      <c r="T3435" s="443">
        <f t="shared" ref="T3435" si="634">R3435*S3435</f>
        <v>74196</v>
      </c>
      <c r="U3435" s="377">
        <f t="shared" ref="U3435" si="635">T3435*1.12</f>
        <v>83099.520000000004</v>
      </c>
      <c r="V3435" s="140" t="s">
        <v>1341</v>
      </c>
      <c r="W3435" s="153" t="s">
        <v>1410</v>
      </c>
      <c r="X3435" s="431"/>
    </row>
    <row r="3436" spans="1:24" s="145" customFormat="1" ht="127.5">
      <c r="A3436" s="146" t="s">
        <v>10618</v>
      </c>
      <c r="B3436" s="10" t="s">
        <v>97</v>
      </c>
      <c r="C3436" s="10" t="s">
        <v>10542</v>
      </c>
      <c r="D3436" s="10" t="s">
        <v>10543</v>
      </c>
      <c r="E3436" s="10" t="s">
        <v>10544</v>
      </c>
      <c r="F3436" s="3" t="s">
        <v>10626</v>
      </c>
      <c r="G3436" s="140" t="s">
        <v>384</v>
      </c>
      <c r="H3436" s="153">
        <v>0</v>
      </c>
      <c r="I3436" s="138">
        <v>470000000</v>
      </c>
      <c r="J3436" s="21" t="s">
        <v>1330</v>
      </c>
      <c r="K3436" s="140" t="s">
        <v>10530</v>
      </c>
      <c r="L3436" s="138" t="s">
        <v>10169</v>
      </c>
      <c r="M3436" s="141" t="s">
        <v>383</v>
      </c>
      <c r="N3436" s="3" t="s">
        <v>10531</v>
      </c>
      <c r="O3436" s="3" t="s">
        <v>9771</v>
      </c>
      <c r="P3436" s="7" t="s">
        <v>1354</v>
      </c>
      <c r="Q3436" s="3" t="s">
        <v>1195</v>
      </c>
      <c r="R3436" s="154">
        <v>1</v>
      </c>
      <c r="S3436" s="155">
        <v>438764</v>
      </c>
      <c r="T3436" s="434">
        <v>0</v>
      </c>
      <c r="U3436" s="377">
        <f t="shared" si="612"/>
        <v>0</v>
      </c>
      <c r="V3436" s="140" t="s">
        <v>1341</v>
      </c>
      <c r="W3436" s="153" t="s">
        <v>1410</v>
      </c>
      <c r="X3436" s="15">
        <v>7.14</v>
      </c>
    </row>
    <row r="3437" spans="1:24" s="145" customFormat="1" ht="127.5">
      <c r="A3437" s="146" t="s">
        <v>10671</v>
      </c>
      <c r="B3437" s="10" t="s">
        <v>97</v>
      </c>
      <c r="C3437" s="10" t="s">
        <v>10542</v>
      </c>
      <c r="D3437" s="10" t="s">
        <v>10543</v>
      </c>
      <c r="E3437" s="10" t="s">
        <v>10544</v>
      </c>
      <c r="F3437" s="3" t="s">
        <v>10626</v>
      </c>
      <c r="G3437" s="140" t="s">
        <v>1446</v>
      </c>
      <c r="H3437" s="153">
        <v>0</v>
      </c>
      <c r="I3437" s="138">
        <v>470000000</v>
      </c>
      <c r="J3437" s="21" t="s">
        <v>1330</v>
      </c>
      <c r="K3437" s="140" t="s">
        <v>10530</v>
      </c>
      <c r="L3437" s="138" t="s">
        <v>10169</v>
      </c>
      <c r="M3437" s="141" t="s">
        <v>383</v>
      </c>
      <c r="N3437" s="3" t="s">
        <v>8881</v>
      </c>
      <c r="O3437" s="3" t="s">
        <v>9771</v>
      </c>
      <c r="P3437" s="7" t="s">
        <v>1354</v>
      </c>
      <c r="Q3437" s="3" t="s">
        <v>1195</v>
      </c>
      <c r="R3437" s="154">
        <v>1</v>
      </c>
      <c r="S3437" s="155">
        <v>438764</v>
      </c>
      <c r="T3437" s="443">
        <f t="shared" ref="T3437" si="636">R3437*S3437</f>
        <v>438764</v>
      </c>
      <c r="U3437" s="377">
        <f t="shared" ref="U3437" si="637">T3437*1.12</f>
        <v>491415.68000000005</v>
      </c>
      <c r="V3437" s="140" t="s">
        <v>1341</v>
      </c>
      <c r="W3437" s="153" t="s">
        <v>1410</v>
      </c>
      <c r="X3437" s="431"/>
    </row>
    <row r="3438" spans="1:24" s="145" customFormat="1" ht="127.5">
      <c r="A3438" s="146" t="s">
        <v>10619</v>
      </c>
      <c r="B3438" s="10" t="s">
        <v>97</v>
      </c>
      <c r="C3438" s="10" t="s">
        <v>10542</v>
      </c>
      <c r="D3438" s="10" t="s">
        <v>10543</v>
      </c>
      <c r="E3438" s="10" t="s">
        <v>10544</v>
      </c>
      <c r="F3438" s="3" t="s">
        <v>10625</v>
      </c>
      <c r="G3438" s="140" t="s">
        <v>384</v>
      </c>
      <c r="H3438" s="153">
        <v>0</v>
      </c>
      <c r="I3438" s="138">
        <v>470000000</v>
      </c>
      <c r="J3438" s="21" t="s">
        <v>1330</v>
      </c>
      <c r="K3438" s="140" t="s">
        <v>10530</v>
      </c>
      <c r="L3438" s="138" t="s">
        <v>10169</v>
      </c>
      <c r="M3438" s="141" t="s">
        <v>383</v>
      </c>
      <c r="N3438" s="3" t="s">
        <v>10531</v>
      </c>
      <c r="O3438" s="3" t="s">
        <v>9771</v>
      </c>
      <c r="P3438" s="7" t="s">
        <v>1354</v>
      </c>
      <c r="Q3438" s="3" t="s">
        <v>1195</v>
      </c>
      <c r="R3438" s="154">
        <v>1</v>
      </c>
      <c r="S3438" s="155">
        <v>339938</v>
      </c>
      <c r="T3438" s="434">
        <v>0</v>
      </c>
      <c r="U3438" s="377">
        <f t="shared" si="612"/>
        <v>0</v>
      </c>
      <c r="V3438" s="140" t="s">
        <v>1341</v>
      </c>
      <c r="W3438" s="153" t="s">
        <v>1410</v>
      </c>
      <c r="X3438" s="15">
        <v>7.14</v>
      </c>
    </row>
    <row r="3439" spans="1:24" s="145" customFormat="1" ht="127.5">
      <c r="A3439" s="146" t="s">
        <v>10672</v>
      </c>
      <c r="B3439" s="10" t="s">
        <v>97</v>
      </c>
      <c r="C3439" s="10" t="s">
        <v>10542</v>
      </c>
      <c r="D3439" s="10" t="s">
        <v>10543</v>
      </c>
      <c r="E3439" s="10" t="s">
        <v>10544</v>
      </c>
      <c r="F3439" s="3" t="s">
        <v>10625</v>
      </c>
      <c r="G3439" s="140" t="s">
        <v>1446</v>
      </c>
      <c r="H3439" s="153">
        <v>0</v>
      </c>
      <c r="I3439" s="138">
        <v>470000000</v>
      </c>
      <c r="J3439" s="21" t="s">
        <v>1330</v>
      </c>
      <c r="K3439" s="140" t="s">
        <v>10530</v>
      </c>
      <c r="L3439" s="138" t="s">
        <v>10169</v>
      </c>
      <c r="M3439" s="141" t="s">
        <v>383</v>
      </c>
      <c r="N3439" s="3" t="s">
        <v>8881</v>
      </c>
      <c r="O3439" s="3" t="s">
        <v>9771</v>
      </c>
      <c r="P3439" s="7" t="s">
        <v>1354</v>
      </c>
      <c r="Q3439" s="3" t="s">
        <v>1195</v>
      </c>
      <c r="R3439" s="154">
        <v>1</v>
      </c>
      <c r="S3439" s="155">
        <v>339938</v>
      </c>
      <c r="T3439" s="443">
        <f t="shared" ref="T3439" si="638">R3439*S3439</f>
        <v>339938</v>
      </c>
      <c r="U3439" s="377">
        <f t="shared" ref="U3439" si="639">T3439*1.12</f>
        <v>380730.56000000006</v>
      </c>
      <c r="V3439" s="140" t="s">
        <v>1341</v>
      </c>
      <c r="W3439" s="153" t="s">
        <v>1410</v>
      </c>
      <c r="X3439" s="431"/>
    </row>
    <row r="3440" spans="1:24" s="145" customFormat="1" ht="127.5">
      <c r="A3440" s="146" t="s">
        <v>10620</v>
      </c>
      <c r="B3440" s="10" t="s">
        <v>97</v>
      </c>
      <c r="C3440" s="10" t="s">
        <v>10583</v>
      </c>
      <c r="D3440" s="10" t="s">
        <v>10584</v>
      </c>
      <c r="E3440" s="10" t="s">
        <v>10585</v>
      </c>
      <c r="F3440" s="3" t="s">
        <v>10586</v>
      </c>
      <c r="G3440" s="140" t="s">
        <v>384</v>
      </c>
      <c r="H3440" s="153">
        <v>0</v>
      </c>
      <c r="I3440" s="138">
        <v>470000000</v>
      </c>
      <c r="J3440" s="21" t="s">
        <v>1330</v>
      </c>
      <c r="K3440" s="140" t="s">
        <v>10530</v>
      </c>
      <c r="L3440" s="138" t="s">
        <v>10169</v>
      </c>
      <c r="M3440" s="141" t="s">
        <v>383</v>
      </c>
      <c r="N3440" s="3" t="s">
        <v>10531</v>
      </c>
      <c r="O3440" s="3" t="s">
        <v>9771</v>
      </c>
      <c r="P3440" s="7" t="s">
        <v>1354</v>
      </c>
      <c r="Q3440" s="3" t="s">
        <v>1195</v>
      </c>
      <c r="R3440" s="154">
        <v>1</v>
      </c>
      <c r="S3440" s="155">
        <v>21429</v>
      </c>
      <c r="T3440" s="434">
        <v>0</v>
      </c>
      <c r="U3440" s="377">
        <f t="shared" si="612"/>
        <v>0</v>
      </c>
      <c r="V3440" s="140" t="s">
        <v>1341</v>
      </c>
      <c r="W3440" s="153" t="s">
        <v>1410</v>
      </c>
      <c r="X3440" s="15" t="s">
        <v>10779</v>
      </c>
    </row>
    <row r="3441" spans="1:24" s="145" customFormat="1" ht="102">
      <c r="A3441" s="146" t="s">
        <v>10721</v>
      </c>
      <c r="B3441" s="10" t="s">
        <v>97</v>
      </c>
      <c r="C3441" s="10" t="s">
        <v>10583</v>
      </c>
      <c r="D3441" s="10" t="s">
        <v>10584</v>
      </c>
      <c r="E3441" s="10" t="s">
        <v>10585</v>
      </c>
      <c r="F3441" s="3" t="s">
        <v>10586</v>
      </c>
      <c r="G3441" s="140" t="s">
        <v>1446</v>
      </c>
      <c r="H3441" s="153">
        <v>0</v>
      </c>
      <c r="I3441" s="138">
        <v>470000000</v>
      </c>
      <c r="J3441" s="21" t="s">
        <v>1330</v>
      </c>
      <c r="K3441" s="140" t="s">
        <v>10531</v>
      </c>
      <c r="L3441" s="138" t="s">
        <v>10169</v>
      </c>
      <c r="M3441" s="141" t="s">
        <v>383</v>
      </c>
      <c r="N3441" s="3" t="s">
        <v>8879</v>
      </c>
      <c r="O3441" s="3" t="s">
        <v>10778</v>
      </c>
      <c r="P3441" s="7" t="s">
        <v>1354</v>
      </c>
      <c r="Q3441" s="3" t="s">
        <v>1195</v>
      </c>
      <c r="R3441" s="154">
        <v>1</v>
      </c>
      <c r="S3441" s="155">
        <v>21429</v>
      </c>
      <c r="T3441" s="443">
        <f t="shared" ref="T3441" si="640">R3441*S3441</f>
        <v>21429</v>
      </c>
      <c r="U3441" s="377">
        <f t="shared" ref="U3441" si="641">T3441*1.12</f>
        <v>24000.480000000003</v>
      </c>
      <c r="V3441" s="140" t="s">
        <v>1341</v>
      </c>
      <c r="W3441" s="153" t="s">
        <v>1410</v>
      </c>
      <c r="X3441" s="431"/>
    </row>
    <row r="3442" spans="1:24" s="145" customFormat="1" ht="127.5">
      <c r="A3442" s="146" t="s">
        <v>10621</v>
      </c>
      <c r="B3442" s="10" t="s">
        <v>97</v>
      </c>
      <c r="C3442" s="10" t="s">
        <v>10587</v>
      </c>
      <c r="D3442" s="10" t="s">
        <v>10588</v>
      </c>
      <c r="E3442" s="10" t="s">
        <v>10589</v>
      </c>
      <c r="F3442" s="3" t="s">
        <v>10590</v>
      </c>
      <c r="G3442" s="140" t="s">
        <v>384</v>
      </c>
      <c r="H3442" s="153">
        <v>0</v>
      </c>
      <c r="I3442" s="138">
        <v>470000000</v>
      </c>
      <c r="J3442" s="21" t="s">
        <v>1330</v>
      </c>
      <c r="K3442" s="140" t="s">
        <v>10530</v>
      </c>
      <c r="L3442" s="138" t="s">
        <v>10169</v>
      </c>
      <c r="M3442" s="141" t="s">
        <v>383</v>
      </c>
      <c r="N3442" s="3" t="s">
        <v>10531</v>
      </c>
      <c r="O3442" s="3" t="s">
        <v>9771</v>
      </c>
      <c r="P3442" s="7" t="s">
        <v>1354</v>
      </c>
      <c r="Q3442" s="3" t="s">
        <v>1195</v>
      </c>
      <c r="R3442" s="154">
        <v>1</v>
      </c>
      <c r="S3442" s="155">
        <v>55357</v>
      </c>
      <c r="T3442" s="434">
        <v>0</v>
      </c>
      <c r="U3442" s="377">
        <f t="shared" si="612"/>
        <v>0</v>
      </c>
      <c r="V3442" s="140" t="s">
        <v>1341</v>
      </c>
      <c r="W3442" s="153" t="s">
        <v>1410</v>
      </c>
      <c r="X3442" s="15" t="s">
        <v>10779</v>
      </c>
    </row>
    <row r="3443" spans="1:24" s="145" customFormat="1" ht="102">
      <c r="A3443" s="146" t="s">
        <v>10722</v>
      </c>
      <c r="B3443" s="10" t="s">
        <v>97</v>
      </c>
      <c r="C3443" s="10" t="s">
        <v>10587</v>
      </c>
      <c r="D3443" s="10" t="s">
        <v>10588</v>
      </c>
      <c r="E3443" s="10" t="s">
        <v>10589</v>
      </c>
      <c r="F3443" s="3" t="s">
        <v>10590</v>
      </c>
      <c r="G3443" s="140" t="s">
        <v>1446</v>
      </c>
      <c r="H3443" s="153">
        <v>0</v>
      </c>
      <c r="I3443" s="138">
        <v>470000000</v>
      </c>
      <c r="J3443" s="21" t="s">
        <v>1330</v>
      </c>
      <c r="K3443" s="140" t="s">
        <v>10531</v>
      </c>
      <c r="L3443" s="138" t="s">
        <v>10169</v>
      </c>
      <c r="M3443" s="141" t="s">
        <v>383</v>
      </c>
      <c r="N3443" s="3" t="s">
        <v>8879</v>
      </c>
      <c r="O3443" s="3" t="s">
        <v>10778</v>
      </c>
      <c r="P3443" s="7" t="s">
        <v>1354</v>
      </c>
      <c r="Q3443" s="3" t="s">
        <v>1195</v>
      </c>
      <c r="R3443" s="154">
        <v>1</v>
      </c>
      <c r="S3443" s="155">
        <v>55357</v>
      </c>
      <c r="T3443" s="443">
        <f t="shared" ref="T3443" si="642">R3443*S3443</f>
        <v>55357</v>
      </c>
      <c r="U3443" s="377">
        <f t="shared" ref="U3443" si="643">T3443*1.12</f>
        <v>61999.840000000004</v>
      </c>
      <c r="V3443" s="140" t="s">
        <v>1341</v>
      </c>
      <c r="W3443" s="153" t="s">
        <v>1410</v>
      </c>
      <c r="X3443" s="431"/>
    </row>
    <row r="3444" spans="1:24" s="145" customFormat="1" ht="127.5">
      <c r="A3444" s="146" t="s">
        <v>10622</v>
      </c>
      <c r="B3444" s="10" t="s">
        <v>97</v>
      </c>
      <c r="C3444" s="10" t="s">
        <v>10591</v>
      </c>
      <c r="D3444" s="10" t="s">
        <v>10592</v>
      </c>
      <c r="E3444" s="10" t="s">
        <v>10593</v>
      </c>
      <c r="F3444" s="3" t="s">
        <v>10594</v>
      </c>
      <c r="G3444" s="140" t="s">
        <v>384</v>
      </c>
      <c r="H3444" s="153">
        <v>0</v>
      </c>
      <c r="I3444" s="138">
        <v>470000000</v>
      </c>
      <c r="J3444" s="21" t="s">
        <v>1330</v>
      </c>
      <c r="K3444" s="140" t="s">
        <v>10530</v>
      </c>
      <c r="L3444" s="138" t="s">
        <v>10169</v>
      </c>
      <c r="M3444" s="141" t="s">
        <v>383</v>
      </c>
      <c r="N3444" s="3" t="s">
        <v>10531</v>
      </c>
      <c r="O3444" s="3" t="s">
        <v>9771</v>
      </c>
      <c r="P3444" s="7" t="s">
        <v>1354</v>
      </c>
      <c r="Q3444" s="3" t="s">
        <v>1195</v>
      </c>
      <c r="R3444" s="154">
        <v>1</v>
      </c>
      <c r="S3444" s="155">
        <v>22321</v>
      </c>
      <c r="T3444" s="434">
        <v>0</v>
      </c>
      <c r="U3444" s="377">
        <f t="shared" si="612"/>
        <v>0</v>
      </c>
      <c r="V3444" s="140" t="s">
        <v>1341</v>
      </c>
      <c r="W3444" s="153" t="s">
        <v>1410</v>
      </c>
      <c r="X3444" s="15" t="s">
        <v>10779</v>
      </c>
    </row>
    <row r="3445" spans="1:24" s="145" customFormat="1" ht="102">
      <c r="A3445" s="146" t="s">
        <v>10723</v>
      </c>
      <c r="B3445" s="10" t="s">
        <v>97</v>
      </c>
      <c r="C3445" s="10" t="s">
        <v>10591</v>
      </c>
      <c r="D3445" s="10" t="s">
        <v>10592</v>
      </c>
      <c r="E3445" s="10" t="s">
        <v>10593</v>
      </c>
      <c r="F3445" s="3" t="s">
        <v>10594</v>
      </c>
      <c r="G3445" s="140" t="s">
        <v>1446</v>
      </c>
      <c r="H3445" s="153">
        <v>0</v>
      </c>
      <c r="I3445" s="138">
        <v>470000000</v>
      </c>
      <c r="J3445" s="21" t="s">
        <v>1330</v>
      </c>
      <c r="K3445" s="140" t="s">
        <v>10531</v>
      </c>
      <c r="L3445" s="138" t="s">
        <v>10169</v>
      </c>
      <c r="M3445" s="141" t="s">
        <v>383</v>
      </c>
      <c r="N3445" s="3" t="s">
        <v>8879</v>
      </c>
      <c r="O3445" s="3" t="s">
        <v>10778</v>
      </c>
      <c r="P3445" s="7" t="s">
        <v>1354</v>
      </c>
      <c r="Q3445" s="3" t="s">
        <v>1195</v>
      </c>
      <c r="R3445" s="154">
        <v>1</v>
      </c>
      <c r="S3445" s="155">
        <v>22321</v>
      </c>
      <c r="T3445" s="443">
        <f t="shared" ref="T3445" si="644">R3445*S3445</f>
        <v>22321</v>
      </c>
      <c r="U3445" s="377">
        <f t="shared" ref="U3445:U3447" si="645">T3445*1.12</f>
        <v>24999.520000000004</v>
      </c>
      <c r="V3445" s="140" t="s">
        <v>1341</v>
      </c>
      <c r="W3445" s="153" t="s">
        <v>1410</v>
      </c>
      <c r="X3445" s="431"/>
    </row>
    <row r="3446" spans="1:24" s="145" customFormat="1" ht="127.5">
      <c r="A3446" s="146" t="s">
        <v>10623</v>
      </c>
      <c r="B3446" s="10" t="s">
        <v>97</v>
      </c>
      <c r="C3446" s="10" t="s">
        <v>10595</v>
      </c>
      <c r="D3446" s="10" t="s">
        <v>10596</v>
      </c>
      <c r="E3446" s="10" t="s">
        <v>10597</v>
      </c>
      <c r="F3446" s="3" t="s">
        <v>10598</v>
      </c>
      <c r="G3446" s="140" t="s">
        <v>384</v>
      </c>
      <c r="H3446" s="153">
        <v>0</v>
      </c>
      <c r="I3446" s="138">
        <v>470000000</v>
      </c>
      <c r="J3446" s="21" t="s">
        <v>1330</v>
      </c>
      <c r="K3446" s="140" t="s">
        <v>10530</v>
      </c>
      <c r="L3446" s="138" t="s">
        <v>10169</v>
      </c>
      <c r="M3446" s="141" t="s">
        <v>383</v>
      </c>
      <c r="N3446" s="3" t="s">
        <v>10531</v>
      </c>
      <c r="O3446" s="3" t="s">
        <v>9771</v>
      </c>
      <c r="P3446" s="7" t="s">
        <v>1354</v>
      </c>
      <c r="Q3446" s="3" t="s">
        <v>1195</v>
      </c>
      <c r="R3446" s="154">
        <v>2</v>
      </c>
      <c r="S3446" s="155">
        <v>92500</v>
      </c>
      <c r="T3446" s="434">
        <v>0</v>
      </c>
      <c r="U3446" s="377">
        <f t="shared" si="645"/>
        <v>0</v>
      </c>
      <c r="V3446" s="140" t="s">
        <v>1341</v>
      </c>
      <c r="W3446" s="153" t="s">
        <v>1410</v>
      </c>
      <c r="X3446" s="15" t="s">
        <v>10867</v>
      </c>
    </row>
    <row r="3447" spans="1:24" s="145" customFormat="1" ht="127.5">
      <c r="A3447" s="146" t="s">
        <v>10770</v>
      </c>
      <c r="B3447" s="10" t="s">
        <v>97</v>
      </c>
      <c r="C3447" s="10" t="s">
        <v>10868</v>
      </c>
      <c r="D3447" s="10" t="s">
        <v>10869</v>
      </c>
      <c r="E3447" s="10" t="s">
        <v>10870</v>
      </c>
      <c r="F3447" s="3" t="s">
        <v>10771</v>
      </c>
      <c r="G3447" s="140" t="s">
        <v>384</v>
      </c>
      <c r="H3447" s="153">
        <v>0</v>
      </c>
      <c r="I3447" s="138">
        <v>470000000</v>
      </c>
      <c r="J3447" s="21" t="s">
        <v>1330</v>
      </c>
      <c r="K3447" s="147" t="s">
        <v>10674</v>
      </c>
      <c r="L3447" s="138" t="s">
        <v>10169</v>
      </c>
      <c r="M3447" s="141" t="s">
        <v>383</v>
      </c>
      <c r="N3447" s="360" t="s">
        <v>8880</v>
      </c>
      <c r="O3447" s="3" t="s">
        <v>9771</v>
      </c>
      <c r="P3447" s="7" t="s">
        <v>1354</v>
      </c>
      <c r="Q3447" s="3" t="s">
        <v>1195</v>
      </c>
      <c r="R3447" s="154">
        <v>2</v>
      </c>
      <c r="S3447" s="155">
        <v>92500</v>
      </c>
      <c r="T3447" s="443">
        <f>R3447*S3447</f>
        <v>185000</v>
      </c>
      <c r="U3447" s="377">
        <f t="shared" si="645"/>
        <v>207200.00000000003</v>
      </c>
      <c r="V3447" s="140" t="s">
        <v>1341</v>
      </c>
      <c r="W3447" s="153" t="s">
        <v>1410</v>
      </c>
      <c r="X3447" s="431"/>
    </row>
    <row r="3448" spans="1:24" s="145" customFormat="1" ht="102">
      <c r="A3448" s="146" t="s">
        <v>10673</v>
      </c>
      <c r="B3448" s="10" t="s">
        <v>97</v>
      </c>
      <c r="C3448" s="16" t="s">
        <v>2369</v>
      </c>
      <c r="D3448" s="16" t="s">
        <v>2370</v>
      </c>
      <c r="E3448" s="16" t="s">
        <v>2371</v>
      </c>
      <c r="F3448" s="527"/>
      <c r="G3448" s="138" t="s">
        <v>384</v>
      </c>
      <c r="H3448" s="139">
        <v>0.1</v>
      </c>
      <c r="I3448" s="138">
        <v>470000000</v>
      </c>
      <c r="J3448" s="21" t="s">
        <v>1330</v>
      </c>
      <c r="K3448" s="147" t="s">
        <v>10674</v>
      </c>
      <c r="L3448" s="138" t="s">
        <v>2285</v>
      </c>
      <c r="M3448" s="141" t="s">
        <v>383</v>
      </c>
      <c r="N3448" s="3" t="s">
        <v>8881</v>
      </c>
      <c r="O3448" s="3" t="s">
        <v>10675</v>
      </c>
      <c r="P3448" s="7" t="s">
        <v>1354</v>
      </c>
      <c r="Q3448" s="3" t="s">
        <v>1195</v>
      </c>
      <c r="R3448" s="11">
        <v>92</v>
      </c>
      <c r="S3448" s="155">
        <v>9403.49</v>
      </c>
      <c r="T3448" s="443">
        <f>R3448*S3448</f>
        <v>865121.08</v>
      </c>
      <c r="U3448" s="83">
        <f t="shared" si="612"/>
        <v>968935.60960000008</v>
      </c>
      <c r="V3448" s="9" t="s">
        <v>1341</v>
      </c>
      <c r="W3448" s="153" t="s">
        <v>1410</v>
      </c>
      <c r="X3448" s="138"/>
    </row>
    <row r="3449" spans="1:24" s="145" customFormat="1" ht="102">
      <c r="A3449" s="146" t="s">
        <v>10682</v>
      </c>
      <c r="B3449" s="10" t="s">
        <v>97</v>
      </c>
      <c r="C3449" s="16" t="s">
        <v>10683</v>
      </c>
      <c r="D3449" s="16" t="s">
        <v>8969</v>
      </c>
      <c r="E3449" s="16" t="s">
        <v>10684</v>
      </c>
      <c r="F3449" s="527"/>
      <c r="G3449" s="138" t="s">
        <v>384</v>
      </c>
      <c r="H3449" s="139">
        <v>0.1</v>
      </c>
      <c r="I3449" s="138">
        <v>470000000</v>
      </c>
      <c r="J3449" s="21" t="s">
        <v>1330</v>
      </c>
      <c r="K3449" s="147" t="s">
        <v>10674</v>
      </c>
      <c r="L3449" s="138" t="s">
        <v>2285</v>
      </c>
      <c r="M3449" s="141" t="s">
        <v>383</v>
      </c>
      <c r="N3449" s="3" t="s">
        <v>8881</v>
      </c>
      <c r="O3449" s="3" t="s">
        <v>10675</v>
      </c>
      <c r="P3449" s="7" t="s">
        <v>1354</v>
      </c>
      <c r="Q3449" s="3" t="s">
        <v>1195</v>
      </c>
      <c r="R3449" s="11">
        <v>2</v>
      </c>
      <c r="S3449" s="155">
        <v>23000</v>
      </c>
      <c r="T3449" s="443">
        <f>R3449*S3449</f>
        <v>46000</v>
      </c>
      <c r="U3449" s="83">
        <f t="shared" si="612"/>
        <v>51520.000000000007</v>
      </c>
      <c r="V3449" s="9" t="s">
        <v>1341</v>
      </c>
      <c r="W3449" s="153" t="s">
        <v>1410</v>
      </c>
      <c r="X3449" s="138"/>
    </row>
    <row r="3450" spans="1:24" s="145" customFormat="1" ht="102">
      <c r="A3450" s="146" t="s">
        <v>10690</v>
      </c>
      <c r="B3450" s="10" t="s">
        <v>97</v>
      </c>
      <c r="C3450" s="16" t="s">
        <v>11059</v>
      </c>
      <c r="D3450" s="16" t="s">
        <v>11060</v>
      </c>
      <c r="E3450" s="16" t="s">
        <v>11061</v>
      </c>
      <c r="F3450" s="528" t="s">
        <v>11062</v>
      </c>
      <c r="G3450" s="29" t="s">
        <v>384</v>
      </c>
      <c r="H3450" s="20">
        <v>0</v>
      </c>
      <c r="I3450" s="34">
        <v>470000000</v>
      </c>
      <c r="J3450" s="21" t="s">
        <v>1330</v>
      </c>
      <c r="K3450" s="147" t="s">
        <v>10674</v>
      </c>
      <c r="L3450" s="138" t="s">
        <v>3428</v>
      </c>
      <c r="M3450" s="141" t="s">
        <v>383</v>
      </c>
      <c r="N3450" s="360" t="s">
        <v>8876</v>
      </c>
      <c r="O3450" s="3" t="s">
        <v>1382</v>
      </c>
      <c r="P3450" s="7" t="s">
        <v>1354</v>
      </c>
      <c r="Q3450" s="3" t="s">
        <v>1195</v>
      </c>
      <c r="R3450" s="24">
        <v>2</v>
      </c>
      <c r="S3450" s="155">
        <v>30696.53</v>
      </c>
      <c r="T3450" s="69">
        <f t="shared" ref="T3450" si="646">R3450*S3450</f>
        <v>61393.06</v>
      </c>
      <c r="U3450" s="83">
        <f t="shared" si="612"/>
        <v>68760.227200000008</v>
      </c>
      <c r="V3450" s="9" t="s">
        <v>1341</v>
      </c>
      <c r="W3450" s="153" t="s">
        <v>1410</v>
      </c>
      <c r="X3450" s="29"/>
    </row>
    <row r="3451" spans="1:24" s="145" customFormat="1" ht="82.5" customHeight="1">
      <c r="A3451" s="146" t="s">
        <v>10691</v>
      </c>
      <c r="B3451" s="10" t="s">
        <v>97</v>
      </c>
      <c r="C3451" s="16" t="s">
        <v>11064</v>
      </c>
      <c r="D3451" s="16" t="s">
        <v>11065</v>
      </c>
      <c r="E3451" s="16" t="s">
        <v>11066</v>
      </c>
      <c r="F3451" s="528" t="s">
        <v>11063</v>
      </c>
      <c r="G3451" s="29" t="s">
        <v>384</v>
      </c>
      <c r="H3451" s="20">
        <v>0</v>
      </c>
      <c r="I3451" s="34">
        <v>470000000</v>
      </c>
      <c r="J3451" s="21" t="s">
        <v>1330</v>
      </c>
      <c r="K3451" s="147" t="s">
        <v>10674</v>
      </c>
      <c r="L3451" s="138" t="s">
        <v>3428</v>
      </c>
      <c r="M3451" s="141" t="s">
        <v>383</v>
      </c>
      <c r="N3451" s="360" t="s">
        <v>8876</v>
      </c>
      <c r="O3451" s="3" t="s">
        <v>1382</v>
      </c>
      <c r="P3451" s="7" t="s">
        <v>1354</v>
      </c>
      <c r="Q3451" s="3" t="s">
        <v>1195</v>
      </c>
      <c r="R3451" s="24">
        <v>2</v>
      </c>
      <c r="S3451" s="155">
        <v>28500</v>
      </c>
      <c r="T3451" s="69">
        <f t="shared" ref="T3451" si="647">R3451*S3451</f>
        <v>57000</v>
      </c>
      <c r="U3451" s="83">
        <f t="shared" ref="U3451" si="648">T3451*1.12</f>
        <v>63840.000000000007</v>
      </c>
      <c r="V3451" s="9" t="s">
        <v>1341</v>
      </c>
      <c r="W3451" s="153" t="s">
        <v>1410</v>
      </c>
      <c r="X3451" s="29"/>
    </row>
    <row r="3452" spans="1:24" s="145" customFormat="1" ht="82.5" customHeight="1">
      <c r="A3452" s="146" t="s">
        <v>10692</v>
      </c>
      <c r="B3452" s="10" t="s">
        <v>97</v>
      </c>
      <c r="C3452" s="16" t="s">
        <v>11067</v>
      </c>
      <c r="D3452" s="16" t="s">
        <v>11068</v>
      </c>
      <c r="E3452" s="16" t="s">
        <v>11069</v>
      </c>
      <c r="F3452" s="528" t="s">
        <v>11070</v>
      </c>
      <c r="G3452" s="29" t="s">
        <v>384</v>
      </c>
      <c r="H3452" s="20">
        <v>0</v>
      </c>
      <c r="I3452" s="34">
        <v>470000000</v>
      </c>
      <c r="J3452" s="21" t="s">
        <v>1330</v>
      </c>
      <c r="K3452" s="147" t="s">
        <v>10674</v>
      </c>
      <c r="L3452" s="138" t="s">
        <v>3428</v>
      </c>
      <c r="M3452" s="141" t="s">
        <v>383</v>
      </c>
      <c r="N3452" s="360" t="s">
        <v>8876</v>
      </c>
      <c r="O3452" s="3" t="s">
        <v>1382</v>
      </c>
      <c r="P3452" s="7" t="s">
        <v>1354</v>
      </c>
      <c r="Q3452" s="3" t="s">
        <v>1195</v>
      </c>
      <c r="R3452" s="24">
        <v>1</v>
      </c>
      <c r="S3452" s="155">
        <v>79864</v>
      </c>
      <c r="T3452" s="69">
        <f t="shared" ref="T3452" si="649">R3452*S3452</f>
        <v>79864</v>
      </c>
      <c r="U3452" s="83">
        <f t="shared" ref="U3452" si="650">T3452*1.12</f>
        <v>89447.680000000008</v>
      </c>
      <c r="V3452" s="9" t="s">
        <v>1341</v>
      </c>
      <c r="W3452" s="153" t="s">
        <v>1410</v>
      </c>
      <c r="X3452" s="29"/>
    </row>
    <row r="3453" spans="1:24" s="145" customFormat="1" ht="82.5" customHeight="1">
      <c r="A3453" s="146" t="s">
        <v>10693</v>
      </c>
      <c r="B3453" s="10" t="s">
        <v>97</v>
      </c>
      <c r="C3453" s="16" t="s">
        <v>11084</v>
      </c>
      <c r="D3453" s="16" t="s">
        <v>11085</v>
      </c>
      <c r="E3453" s="16" t="s">
        <v>11086</v>
      </c>
      <c r="F3453" s="528" t="s">
        <v>11087</v>
      </c>
      <c r="G3453" s="29" t="s">
        <v>384</v>
      </c>
      <c r="H3453" s="20">
        <v>0</v>
      </c>
      <c r="I3453" s="34">
        <v>470000000</v>
      </c>
      <c r="J3453" s="21" t="s">
        <v>1330</v>
      </c>
      <c r="K3453" s="147" t="s">
        <v>10674</v>
      </c>
      <c r="L3453" s="138" t="s">
        <v>3428</v>
      </c>
      <c r="M3453" s="141" t="s">
        <v>383</v>
      </c>
      <c r="N3453" s="360" t="s">
        <v>8876</v>
      </c>
      <c r="O3453" s="3" t="s">
        <v>1382</v>
      </c>
      <c r="P3453" s="7" t="s">
        <v>1354</v>
      </c>
      <c r="Q3453" s="3" t="s">
        <v>1195</v>
      </c>
      <c r="R3453" s="24">
        <v>1</v>
      </c>
      <c r="S3453" s="155">
        <v>24998.68</v>
      </c>
      <c r="T3453" s="69">
        <f t="shared" ref="T3453" si="651">R3453*S3453</f>
        <v>24998.68</v>
      </c>
      <c r="U3453" s="83">
        <f t="shared" ref="U3453" si="652">T3453*1.12</f>
        <v>27998.521600000004</v>
      </c>
      <c r="V3453" s="9" t="s">
        <v>1341</v>
      </c>
      <c r="W3453" s="153" t="s">
        <v>1410</v>
      </c>
      <c r="X3453" s="29"/>
    </row>
    <row r="3454" spans="1:24" s="145" customFormat="1" ht="82.5" customHeight="1">
      <c r="A3454" s="146" t="s">
        <v>10694</v>
      </c>
      <c r="B3454" s="10" t="s">
        <v>97</v>
      </c>
      <c r="C3454" s="16" t="s">
        <v>1456</v>
      </c>
      <c r="D3454" s="16" t="s">
        <v>1455</v>
      </c>
      <c r="E3454" s="16" t="s">
        <v>1454</v>
      </c>
      <c r="F3454" s="528" t="s">
        <v>10696</v>
      </c>
      <c r="G3454" s="29" t="s">
        <v>384</v>
      </c>
      <c r="H3454" s="20">
        <v>0</v>
      </c>
      <c r="I3454" s="34">
        <v>470000000</v>
      </c>
      <c r="J3454" s="21" t="s">
        <v>1330</v>
      </c>
      <c r="K3454" s="147" t="s">
        <v>10674</v>
      </c>
      <c r="L3454" s="138" t="s">
        <v>3428</v>
      </c>
      <c r="M3454" s="141" t="s">
        <v>383</v>
      </c>
      <c r="N3454" s="360" t="s">
        <v>8876</v>
      </c>
      <c r="O3454" s="3" t="s">
        <v>1382</v>
      </c>
      <c r="P3454" s="7" t="s">
        <v>1354</v>
      </c>
      <c r="Q3454" s="3" t="s">
        <v>1195</v>
      </c>
      <c r="R3454" s="24">
        <v>2</v>
      </c>
      <c r="S3454" s="155">
        <v>38975</v>
      </c>
      <c r="T3454" s="69">
        <f t="shared" ref="T3454" si="653">R3454*S3454</f>
        <v>77950</v>
      </c>
      <c r="U3454" s="83">
        <f t="shared" ref="U3454" si="654">T3454*1.12</f>
        <v>87304.000000000015</v>
      </c>
      <c r="V3454" s="9" t="s">
        <v>1341</v>
      </c>
      <c r="W3454" s="153" t="s">
        <v>1410</v>
      </c>
      <c r="X3454" s="29"/>
    </row>
    <row r="3455" spans="1:24" s="145" customFormat="1" ht="82.5" customHeight="1">
      <c r="A3455" s="146" t="s">
        <v>10695</v>
      </c>
      <c r="B3455" s="10" t="s">
        <v>97</v>
      </c>
      <c r="C3455" s="16" t="s">
        <v>11071</v>
      </c>
      <c r="D3455" s="16" t="s">
        <v>1452</v>
      </c>
      <c r="E3455" s="16" t="s">
        <v>11072</v>
      </c>
      <c r="F3455" s="528" t="s">
        <v>11073</v>
      </c>
      <c r="G3455" s="29" t="s">
        <v>384</v>
      </c>
      <c r="H3455" s="20">
        <v>0</v>
      </c>
      <c r="I3455" s="34">
        <v>470000000</v>
      </c>
      <c r="J3455" s="21" t="s">
        <v>1330</v>
      </c>
      <c r="K3455" s="147" t="s">
        <v>10674</v>
      </c>
      <c r="L3455" s="138" t="s">
        <v>3428</v>
      </c>
      <c r="M3455" s="141" t="s">
        <v>383</v>
      </c>
      <c r="N3455" s="360" t="s">
        <v>8876</v>
      </c>
      <c r="O3455" s="3" t="s">
        <v>1382</v>
      </c>
      <c r="P3455" s="7" t="s">
        <v>1354</v>
      </c>
      <c r="Q3455" s="3" t="s">
        <v>1195</v>
      </c>
      <c r="R3455" s="24">
        <v>2</v>
      </c>
      <c r="S3455" s="155">
        <v>42894</v>
      </c>
      <c r="T3455" s="69">
        <f t="shared" ref="T3455" si="655">R3455*S3455</f>
        <v>85788</v>
      </c>
      <c r="U3455" s="83">
        <f t="shared" ref="U3455" si="656">T3455*1.12</f>
        <v>96082.560000000012</v>
      </c>
      <c r="V3455" s="9" t="s">
        <v>1341</v>
      </c>
      <c r="W3455" s="153" t="s">
        <v>1410</v>
      </c>
      <c r="X3455" s="29"/>
    </row>
    <row r="3456" spans="1:24" s="145" customFormat="1" ht="82.5" customHeight="1">
      <c r="A3456" s="146" t="s">
        <v>10697</v>
      </c>
      <c r="B3456" s="10" t="s">
        <v>97</v>
      </c>
      <c r="C3456" s="16" t="s">
        <v>11074</v>
      </c>
      <c r="D3456" s="16" t="s">
        <v>1452</v>
      </c>
      <c r="E3456" s="16" t="s">
        <v>11075</v>
      </c>
      <c r="F3456" s="528" t="s">
        <v>11076</v>
      </c>
      <c r="G3456" s="29" t="s">
        <v>384</v>
      </c>
      <c r="H3456" s="20">
        <v>0</v>
      </c>
      <c r="I3456" s="34">
        <v>470000000</v>
      </c>
      <c r="J3456" s="21" t="s">
        <v>1330</v>
      </c>
      <c r="K3456" s="147" t="s">
        <v>10674</v>
      </c>
      <c r="L3456" s="138" t="s">
        <v>3428</v>
      </c>
      <c r="M3456" s="141" t="s">
        <v>383</v>
      </c>
      <c r="N3456" s="360" t="s">
        <v>8876</v>
      </c>
      <c r="O3456" s="3" t="s">
        <v>1382</v>
      </c>
      <c r="P3456" s="7" t="s">
        <v>1354</v>
      </c>
      <c r="Q3456" s="3" t="s">
        <v>1195</v>
      </c>
      <c r="R3456" s="24">
        <v>2</v>
      </c>
      <c r="S3456" s="155">
        <v>58360</v>
      </c>
      <c r="T3456" s="69">
        <f t="shared" ref="T3456:T3457" si="657">R3456*S3456</f>
        <v>116720</v>
      </c>
      <c r="U3456" s="83">
        <f t="shared" ref="U3456:U3457" si="658">T3456*1.12</f>
        <v>130726.40000000001</v>
      </c>
      <c r="V3456" s="9" t="s">
        <v>1341</v>
      </c>
      <c r="W3456" s="153" t="s">
        <v>1410</v>
      </c>
      <c r="X3456" s="29"/>
    </row>
    <row r="3457" spans="1:24" s="145" customFormat="1" ht="82.5" customHeight="1">
      <c r="A3457" s="146" t="s">
        <v>10698</v>
      </c>
      <c r="B3457" s="10" t="s">
        <v>97</v>
      </c>
      <c r="C3457" s="16" t="s">
        <v>11088</v>
      </c>
      <c r="D3457" s="16" t="s">
        <v>9967</v>
      </c>
      <c r="E3457" s="16" t="s">
        <v>11089</v>
      </c>
      <c r="F3457" s="1" t="s">
        <v>11090</v>
      </c>
      <c r="G3457" s="29" t="s">
        <v>385</v>
      </c>
      <c r="H3457" s="20">
        <v>0</v>
      </c>
      <c r="I3457" s="34">
        <v>470000000</v>
      </c>
      <c r="J3457" s="21" t="s">
        <v>1330</v>
      </c>
      <c r="K3457" s="147" t="s">
        <v>10674</v>
      </c>
      <c r="L3457" s="138" t="s">
        <v>3428</v>
      </c>
      <c r="M3457" s="141" t="s">
        <v>383</v>
      </c>
      <c r="N3457" s="360" t="s">
        <v>8876</v>
      </c>
      <c r="O3457" s="3" t="s">
        <v>1382</v>
      </c>
      <c r="P3457" s="131" t="s">
        <v>1347</v>
      </c>
      <c r="Q3457" s="3" t="s">
        <v>8869</v>
      </c>
      <c r="R3457" s="62">
        <v>0.1</v>
      </c>
      <c r="S3457" s="155">
        <v>3468975</v>
      </c>
      <c r="T3457" s="69">
        <f t="shared" si="657"/>
        <v>346897.5</v>
      </c>
      <c r="U3457" s="83">
        <f t="shared" si="658"/>
        <v>388525.2</v>
      </c>
      <c r="V3457" s="9" t="s">
        <v>1341</v>
      </c>
      <c r="W3457" s="153" t="s">
        <v>1410</v>
      </c>
      <c r="X3457" s="29"/>
    </row>
    <row r="3458" spans="1:24" s="145" customFormat="1" ht="82.5" customHeight="1">
      <c r="A3458" s="146" t="s">
        <v>10699</v>
      </c>
      <c r="B3458" s="10" t="s">
        <v>97</v>
      </c>
      <c r="C3458" s="16" t="s">
        <v>1773</v>
      </c>
      <c r="D3458" s="16" t="s">
        <v>9967</v>
      </c>
      <c r="E3458" s="16" t="s">
        <v>1772</v>
      </c>
      <c r="F3458" s="1" t="s">
        <v>11091</v>
      </c>
      <c r="G3458" s="29" t="s">
        <v>385</v>
      </c>
      <c r="H3458" s="20">
        <v>0</v>
      </c>
      <c r="I3458" s="34">
        <v>470000000</v>
      </c>
      <c r="J3458" s="21" t="s">
        <v>1330</v>
      </c>
      <c r="K3458" s="147" t="s">
        <v>10674</v>
      </c>
      <c r="L3458" s="138" t="s">
        <v>3428</v>
      </c>
      <c r="M3458" s="141" t="s">
        <v>383</v>
      </c>
      <c r="N3458" s="360" t="s">
        <v>8876</v>
      </c>
      <c r="O3458" s="3" t="s">
        <v>1382</v>
      </c>
      <c r="P3458" s="131" t="s">
        <v>1347</v>
      </c>
      <c r="Q3458" s="3" t="s">
        <v>8869</v>
      </c>
      <c r="R3458" s="62">
        <v>0.1</v>
      </c>
      <c r="S3458" s="155">
        <v>3127036.2</v>
      </c>
      <c r="T3458" s="69">
        <f t="shared" ref="T3458" si="659">R3458*S3458</f>
        <v>312703.62000000005</v>
      </c>
      <c r="U3458" s="83">
        <f t="shared" ref="U3458" si="660">T3458*1.12</f>
        <v>350228.05440000008</v>
      </c>
      <c r="V3458" s="9" t="s">
        <v>1341</v>
      </c>
      <c r="W3458" s="153" t="s">
        <v>1410</v>
      </c>
      <c r="X3458" s="29"/>
    </row>
    <row r="3459" spans="1:24" s="145" customFormat="1" ht="82.5" customHeight="1">
      <c r="A3459" s="146" t="s">
        <v>10700</v>
      </c>
      <c r="B3459" s="10" t="s">
        <v>97</v>
      </c>
      <c r="C3459" s="16" t="s">
        <v>11092</v>
      </c>
      <c r="D3459" s="16" t="s">
        <v>9967</v>
      </c>
      <c r="E3459" s="16" t="s">
        <v>11093</v>
      </c>
      <c r="F3459" s="1" t="s">
        <v>11094</v>
      </c>
      <c r="G3459" s="29" t="s">
        <v>385</v>
      </c>
      <c r="H3459" s="20">
        <v>0</v>
      </c>
      <c r="I3459" s="34">
        <v>470000000</v>
      </c>
      <c r="J3459" s="21" t="s">
        <v>1330</v>
      </c>
      <c r="K3459" s="147" t="s">
        <v>10674</v>
      </c>
      <c r="L3459" s="138" t="s">
        <v>3428</v>
      </c>
      <c r="M3459" s="141" t="s">
        <v>383</v>
      </c>
      <c r="N3459" s="360" t="s">
        <v>8876</v>
      </c>
      <c r="O3459" s="3" t="s">
        <v>1382</v>
      </c>
      <c r="P3459" s="131" t="s">
        <v>1347</v>
      </c>
      <c r="Q3459" s="3" t="s">
        <v>8869</v>
      </c>
      <c r="R3459" s="4">
        <v>0.13</v>
      </c>
      <c r="S3459" s="155">
        <v>7186358.0999999996</v>
      </c>
      <c r="T3459" s="69">
        <f t="shared" ref="T3459" si="661">R3459*S3459</f>
        <v>934226.55299999996</v>
      </c>
      <c r="U3459" s="83">
        <f t="shared" ref="U3459" si="662">T3459*1.12</f>
        <v>1046333.73936</v>
      </c>
      <c r="V3459" s="9" t="s">
        <v>1341</v>
      </c>
      <c r="W3459" s="153" t="s">
        <v>1410</v>
      </c>
      <c r="X3459" s="29"/>
    </row>
    <row r="3460" spans="1:24" s="145" customFormat="1" ht="82.5" customHeight="1">
      <c r="A3460" s="146" t="s">
        <v>10701</v>
      </c>
      <c r="B3460" s="10" t="s">
        <v>97</v>
      </c>
      <c r="C3460" s="16"/>
      <c r="D3460" s="16"/>
      <c r="E3460" s="16"/>
      <c r="F3460" s="1" t="s">
        <v>11095</v>
      </c>
      <c r="G3460" s="29" t="s">
        <v>385</v>
      </c>
      <c r="H3460" s="20">
        <v>0</v>
      </c>
      <c r="I3460" s="34">
        <v>470000000</v>
      </c>
      <c r="J3460" s="21" t="s">
        <v>1330</v>
      </c>
      <c r="K3460" s="147" t="s">
        <v>10674</v>
      </c>
      <c r="L3460" s="138" t="s">
        <v>3428</v>
      </c>
      <c r="M3460" s="141" t="s">
        <v>383</v>
      </c>
      <c r="N3460" s="360" t="s">
        <v>8876</v>
      </c>
      <c r="O3460" s="3" t="s">
        <v>1382</v>
      </c>
      <c r="P3460" s="131" t="s">
        <v>1347</v>
      </c>
      <c r="Q3460" s="3" t="s">
        <v>8869</v>
      </c>
      <c r="R3460" s="4">
        <v>0.15</v>
      </c>
      <c r="S3460" s="155">
        <v>8858565</v>
      </c>
      <c r="T3460" s="69">
        <f t="shared" ref="T3460" si="663">R3460*S3460</f>
        <v>1328784.75</v>
      </c>
      <c r="U3460" s="83">
        <f t="shared" ref="U3460" si="664">T3460*1.12</f>
        <v>1488238.9200000002</v>
      </c>
      <c r="V3460" s="9" t="s">
        <v>1341</v>
      </c>
      <c r="W3460" s="153" t="s">
        <v>1410</v>
      </c>
      <c r="X3460" s="29"/>
    </row>
    <row r="3461" spans="1:24" s="145" customFormat="1" ht="82.5" customHeight="1">
      <c r="A3461" s="146" t="s">
        <v>10703</v>
      </c>
      <c r="B3461" s="10" t="s">
        <v>97</v>
      </c>
      <c r="C3461" s="16" t="s">
        <v>11096</v>
      </c>
      <c r="D3461" s="16" t="s">
        <v>9967</v>
      </c>
      <c r="E3461" s="16" t="s">
        <v>11097</v>
      </c>
      <c r="F3461" s="1" t="s">
        <v>11098</v>
      </c>
      <c r="G3461" s="29" t="s">
        <v>385</v>
      </c>
      <c r="H3461" s="20">
        <v>0</v>
      </c>
      <c r="I3461" s="34">
        <v>470000000</v>
      </c>
      <c r="J3461" s="21" t="s">
        <v>1330</v>
      </c>
      <c r="K3461" s="147" t="s">
        <v>10674</v>
      </c>
      <c r="L3461" s="138" t="s">
        <v>3428</v>
      </c>
      <c r="M3461" s="141" t="s">
        <v>383</v>
      </c>
      <c r="N3461" s="360" t="s">
        <v>8876</v>
      </c>
      <c r="O3461" s="3" t="s">
        <v>1382</v>
      </c>
      <c r="P3461" s="131" t="s">
        <v>1347</v>
      </c>
      <c r="Q3461" s="3" t="s">
        <v>8869</v>
      </c>
      <c r="R3461" s="529">
        <v>0.30499999999999999</v>
      </c>
      <c r="S3461" s="155">
        <v>678564</v>
      </c>
      <c r="T3461" s="5">
        <f t="shared" ref="T3461" si="665">R3461*S3461</f>
        <v>206962.02</v>
      </c>
      <c r="U3461" s="83">
        <f t="shared" ref="U3461" si="666">T3461*1.12</f>
        <v>231797.46240000002</v>
      </c>
      <c r="V3461" s="9" t="s">
        <v>1341</v>
      </c>
      <c r="W3461" s="153" t="s">
        <v>1410</v>
      </c>
      <c r="X3461" s="29"/>
    </row>
    <row r="3462" spans="1:24" s="145" customFormat="1" ht="82.5" customHeight="1">
      <c r="A3462" s="146" t="s">
        <v>10709</v>
      </c>
      <c r="B3462" s="10" t="s">
        <v>97</v>
      </c>
      <c r="C3462" s="16" t="s">
        <v>9999</v>
      </c>
      <c r="D3462" s="16" t="s">
        <v>9967</v>
      </c>
      <c r="E3462" s="16" t="s">
        <v>10000</v>
      </c>
      <c r="F3462" s="1" t="s">
        <v>11099</v>
      </c>
      <c r="G3462" s="29" t="s">
        <v>385</v>
      </c>
      <c r="H3462" s="20">
        <v>0</v>
      </c>
      <c r="I3462" s="34">
        <v>470000000</v>
      </c>
      <c r="J3462" s="21" t="s">
        <v>1330</v>
      </c>
      <c r="K3462" s="147" t="s">
        <v>10674</v>
      </c>
      <c r="L3462" s="138" t="s">
        <v>3428</v>
      </c>
      <c r="M3462" s="141" t="s">
        <v>383</v>
      </c>
      <c r="N3462" s="360" t="s">
        <v>8876</v>
      </c>
      <c r="O3462" s="3" t="s">
        <v>1382</v>
      </c>
      <c r="P3462" s="131" t="s">
        <v>1347</v>
      </c>
      <c r="Q3462" s="3" t="s">
        <v>8869</v>
      </c>
      <c r="R3462" s="62">
        <v>0.2</v>
      </c>
      <c r="S3462" s="155">
        <v>1364769</v>
      </c>
      <c r="T3462" s="5">
        <f t="shared" ref="T3462" si="667">R3462*S3462</f>
        <v>272953.8</v>
      </c>
      <c r="U3462" s="83">
        <f t="shared" ref="U3462" si="668">T3462*1.12</f>
        <v>305708.25599999999</v>
      </c>
      <c r="V3462" s="9" t="s">
        <v>1341</v>
      </c>
      <c r="W3462" s="153" t="s">
        <v>1410</v>
      </c>
      <c r="X3462" s="29"/>
    </row>
    <row r="3463" spans="1:24" s="145" customFormat="1" ht="82.5" customHeight="1">
      <c r="A3463" s="146" t="s">
        <v>10710</v>
      </c>
      <c r="B3463" s="10" t="s">
        <v>97</v>
      </c>
      <c r="C3463" s="16" t="s">
        <v>9977</v>
      </c>
      <c r="D3463" s="16" t="s">
        <v>9967</v>
      </c>
      <c r="E3463" s="16" t="s">
        <v>11100</v>
      </c>
      <c r="F3463" s="1" t="s">
        <v>11101</v>
      </c>
      <c r="G3463" s="29" t="s">
        <v>385</v>
      </c>
      <c r="H3463" s="20">
        <v>0</v>
      </c>
      <c r="I3463" s="34">
        <v>470000000</v>
      </c>
      <c r="J3463" s="21" t="s">
        <v>1330</v>
      </c>
      <c r="K3463" s="147" t="s">
        <v>10674</v>
      </c>
      <c r="L3463" s="138" t="s">
        <v>3428</v>
      </c>
      <c r="M3463" s="141" t="s">
        <v>383</v>
      </c>
      <c r="N3463" s="360" t="s">
        <v>8876</v>
      </c>
      <c r="O3463" s="3" t="s">
        <v>1382</v>
      </c>
      <c r="P3463" s="131" t="s">
        <v>1347</v>
      </c>
      <c r="Q3463" s="3" t="s">
        <v>8869</v>
      </c>
      <c r="R3463" s="62">
        <v>0.2</v>
      </c>
      <c r="S3463" s="155">
        <v>1827885</v>
      </c>
      <c r="T3463" s="5">
        <f t="shared" ref="T3463" si="669">R3463*S3463</f>
        <v>365577</v>
      </c>
      <c r="U3463" s="83">
        <f t="shared" ref="U3463" si="670">T3463*1.12</f>
        <v>409446.24000000005</v>
      </c>
      <c r="V3463" s="9" t="s">
        <v>1341</v>
      </c>
      <c r="W3463" s="153" t="s">
        <v>1410</v>
      </c>
      <c r="X3463" s="29"/>
    </row>
    <row r="3464" spans="1:24" s="145" customFormat="1" ht="82.5" customHeight="1">
      <c r="A3464" s="146" t="s">
        <v>10711</v>
      </c>
      <c r="B3464" s="10" t="s">
        <v>97</v>
      </c>
      <c r="C3464" s="16"/>
      <c r="D3464" s="16"/>
      <c r="E3464" s="519"/>
      <c r="F3464" s="1" t="s">
        <v>11102</v>
      </c>
      <c r="G3464" s="29" t="s">
        <v>385</v>
      </c>
      <c r="H3464" s="20">
        <v>0</v>
      </c>
      <c r="I3464" s="34">
        <v>470000000</v>
      </c>
      <c r="J3464" s="21" t="s">
        <v>1330</v>
      </c>
      <c r="K3464" s="147" t="s">
        <v>10674</v>
      </c>
      <c r="L3464" s="138" t="s">
        <v>3428</v>
      </c>
      <c r="M3464" s="141" t="s">
        <v>383</v>
      </c>
      <c r="N3464" s="360" t="s">
        <v>8876</v>
      </c>
      <c r="O3464" s="3" t="s">
        <v>1382</v>
      </c>
      <c r="P3464" s="131" t="s">
        <v>1347</v>
      </c>
      <c r="Q3464" s="3" t="s">
        <v>8869</v>
      </c>
      <c r="R3464" s="62">
        <v>0.6</v>
      </c>
      <c r="S3464" s="155">
        <v>2985675</v>
      </c>
      <c r="T3464" s="5">
        <f t="shared" ref="T3464:T3465" si="671">R3464*S3464</f>
        <v>1791405</v>
      </c>
      <c r="U3464" s="83">
        <f t="shared" ref="U3464:U3465" si="672">T3464*1.12</f>
        <v>2006373.6</v>
      </c>
      <c r="V3464" s="9" t="s">
        <v>1341</v>
      </c>
      <c r="W3464" s="153" t="s">
        <v>1410</v>
      </c>
      <c r="X3464" s="29"/>
    </row>
    <row r="3465" spans="1:24" s="145" customFormat="1" ht="82.5" customHeight="1">
      <c r="A3465" s="146" t="s">
        <v>10712</v>
      </c>
      <c r="B3465" s="10" t="s">
        <v>97</v>
      </c>
      <c r="C3465" s="16"/>
      <c r="D3465" s="16"/>
      <c r="E3465" s="519"/>
      <c r="F3465" s="1" t="s">
        <v>11103</v>
      </c>
      <c r="G3465" s="29" t="s">
        <v>385</v>
      </c>
      <c r="H3465" s="20">
        <v>0</v>
      </c>
      <c r="I3465" s="34">
        <v>470000000</v>
      </c>
      <c r="J3465" s="21" t="s">
        <v>1330</v>
      </c>
      <c r="K3465" s="147" t="s">
        <v>10674</v>
      </c>
      <c r="L3465" s="138" t="s">
        <v>3428</v>
      </c>
      <c r="M3465" s="141" t="s">
        <v>383</v>
      </c>
      <c r="N3465" s="360" t="s">
        <v>8876</v>
      </c>
      <c r="O3465" s="3" t="s">
        <v>1382</v>
      </c>
      <c r="P3465" s="131" t="s">
        <v>1347</v>
      </c>
      <c r="Q3465" s="3" t="s">
        <v>8869</v>
      </c>
      <c r="R3465" s="4">
        <v>0.12</v>
      </c>
      <c r="S3465" s="155">
        <v>14534356</v>
      </c>
      <c r="T3465" s="5">
        <f t="shared" si="671"/>
        <v>1744122.72</v>
      </c>
      <c r="U3465" s="83">
        <f t="shared" si="672"/>
        <v>1953417.4464000002</v>
      </c>
      <c r="V3465" s="9" t="s">
        <v>1341</v>
      </c>
      <c r="W3465" s="153" t="s">
        <v>1410</v>
      </c>
      <c r="X3465" s="29"/>
    </row>
    <row r="3466" spans="1:24" s="145" customFormat="1" ht="82.5" customHeight="1">
      <c r="A3466" s="146" t="s">
        <v>10713</v>
      </c>
      <c r="B3466" s="10" t="s">
        <v>97</v>
      </c>
      <c r="C3466" s="16" t="s">
        <v>1439</v>
      </c>
      <c r="D3466" s="16" t="s">
        <v>11104</v>
      </c>
      <c r="E3466" s="519" t="s">
        <v>11105</v>
      </c>
      <c r="F3466" s="1" t="s">
        <v>11106</v>
      </c>
      <c r="G3466" s="29" t="s">
        <v>384</v>
      </c>
      <c r="H3466" s="20">
        <v>0</v>
      </c>
      <c r="I3466" s="34">
        <v>470000000</v>
      </c>
      <c r="J3466" s="21" t="s">
        <v>1330</v>
      </c>
      <c r="K3466" s="147" t="s">
        <v>10674</v>
      </c>
      <c r="L3466" s="138" t="s">
        <v>3428</v>
      </c>
      <c r="M3466" s="141" t="s">
        <v>383</v>
      </c>
      <c r="N3466" s="360" t="s">
        <v>8876</v>
      </c>
      <c r="O3466" s="3" t="s">
        <v>1382</v>
      </c>
      <c r="P3466" s="7" t="s">
        <v>1354</v>
      </c>
      <c r="Q3466" s="3" t="s">
        <v>1195</v>
      </c>
      <c r="R3466" s="4">
        <v>8</v>
      </c>
      <c r="S3466" s="155">
        <v>36500</v>
      </c>
      <c r="T3466" s="5">
        <f t="shared" ref="T3466" si="673">R3466*S3466</f>
        <v>292000</v>
      </c>
      <c r="U3466" s="83">
        <f t="shared" ref="U3466" si="674">T3466*1.12</f>
        <v>327040.00000000006</v>
      </c>
      <c r="V3466" s="9" t="s">
        <v>1341</v>
      </c>
      <c r="W3466" s="153" t="s">
        <v>1410</v>
      </c>
      <c r="X3466" s="29"/>
    </row>
    <row r="3467" spans="1:24" s="145" customFormat="1" ht="82.5" customHeight="1">
      <c r="A3467" s="146" t="s">
        <v>10714</v>
      </c>
      <c r="B3467" s="10" t="s">
        <v>97</v>
      </c>
      <c r="C3467" s="52" t="s">
        <v>11077</v>
      </c>
      <c r="D3467" s="51" t="s">
        <v>10023</v>
      </c>
      <c r="E3467" s="51" t="s">
        <v>11078</v>
      </c>
      <c r="F3467" s="528" t="s">
        <v>11079</v>
      </c>
      <c r="G3467" s="29" t="s">
        <v>384</v>
      </c>
      <c r="H3467" s="20">
        <v>0</v>
      </c>
      <c r="I3467" s="34">
        <v>470000000</v>
      </c>
      <c r="J3467" s="21" t="s">
        <v>1330</v>
      </c>
      <c r="K3467" s="147" t="s">
        <v>10674</v>
      </c>
      <c r="L3467" s="138" t="s">
        <v>3428</v>
      </c>
      <c r="M3467" s="141" t="s">
        <v>383</v>
      </c>
      <c r="N3467" s="360" t="s">
        <v>8876</v>
      </c>
      <c r="O3467" s="3" t="s">
        <v>1382</v>
      </c>
      <c r="P3467" s="7" t="s">
        <v>1354</v>
      </c>
      <c r="Q3467" s="3" t="s">
        <v>1195</v>
      </c>
      <c r="R3467" s="24">
        <v>2</v>
      </c>
      <c r="S3467" s="155">
        <v>17700</v>
      </c>
      <c r="T3467" s="5">
        <f t="shared" ref="T3467" si="675">R3467*S3467</f>
        <v>35400</v>
      </c>
      <c r="U3467" s="83">
        <f t="shared" ref="U3467" si="676">T3467*1.12</f>
        <v>39648.000000000007</v>
      </c>
      <c r="V3467" s="9" t="s">
        <v>1341</v>
      </c>
      <c r="W3467" s="153" t="s">
        <v>1410</v>
      </c>
      <c r="X3467" s="29"/>
    </row>
    <row r="3468" spans="1:24" s="145" customFormat="1" ht="82.5" customHeight="1">
      <c r="A3468" s="146" t="s">
        <v>10715</v>
      </c>
      <c r="B3468" s="10" t="s">
        <v>97</v>
      </c>
      <c r="C3468" s="52" t="s">
        <v>11080</v>
      </c>
      <c r="D3468" s="51" t="s">
        <v>11081</v>
      </c>
      <c r="E3468" s="51" t="s">
        <v>11082</v>
      </c>
      <c r="F3468" s="519" t="s">
        <v>10717</v>
      </c>
      <c r="G3468" s="29" t="s">
        <v>384</v>
      </c>
      <c r="H3468" s="20">
        <v>0</v>
      </c>
      <c r="I3468" s="34">
        <v>470000000</v>
      </c>
      <c r="J3468" s="21" t="s">
        <v>1330</v>
      </c>
      <c r="K3468" s="147" t="s">
        <v>10674</v>
      </c>
      <c r="L3468" s="138" t="s">
        <v>3428</v>
      </c>
      <c r="M3468" s="141" t="s">
        <v>383</v>
      </c>
      <c r="N3468" s="360" t="s">
        <v>8876</v>
      </c>
      <c r="O3468" s="3" t="s">
        <v>1382</v>
      </c>
      <c r="P3468" s="7" t="s">
        <v>1354</v>
      </c>
      <c r="Q3468" s="3" t="s">
        <v>1195</v>
      </c>
      <c r="R3468" s="24">
        <v>30</v>
      </c>
      <c r="S3468" s="155">
        <v>7949.12</v>
      </c>
      <c r="T3468" s="5">
        <f t="shared" ref="T3468" si="677">R3468*S3468</f>
        <v>238473.60000000001</v>
      </c>
      <c r="U3468" s="83">
        <f t="shared" ref="U3468" si="678">T3468*1.12</f>
        <v>267090.43200000003</v>
      </c>
      <c r="V3468" s="9" t="s">
        <v>1341</v>
      </c>
      <c r="W3468" s="153" t="s">
        <v>1410</v>
      </c>
      <c r="X3468" s="29"/>
    </row>
    <row r="3469" spans="1:24" s="145" customFormat="1" ht="82.5" customHeight="1">
      <c r="A3469" s="146" t="s">
        <v>10725</v>
      </c>
      <c r="B3469" s="10" t="s">
        <v>97</v>
      </c>
      <c r="C3469" s="52" t="s">
        <v>5279</v>
      </c>
      <c r="D3469" s="51" t="s">
        <v>3982</v>
      </c>
      <c r="E3469" s="51" t="s">
        <v>10735</v>
      </c>
      <c r="F3469" s="530" t="s">
        <v>10730</v>
      </c>
      <c r="G3469" s="29" t="s">
        <v>1446</v>
      </c>
      <c r="H3469" s="20">
        <v>0</v>
      </c>
      <c r="I3469" s="34">
        <v>470000000</v>
      </c>
      <c r="J3469" s="21" t="s">
        <v>1330</v>
      </c>
      <c r="K3469" s="147" t="s">
        <v>10674</v>
      </c>
      <c r="L3469" s="236" t="s">
        <v>3930</v>
      </c>
      <c r="M3469" s="141" t="s">
        <v>383</v>
      </c>
      <c r="N3469" s="360" t="s">
        <v>8881</v>
      </c>
      <c r="O3469" s="3" t="s">
        <v>1382</v>
      </c>
      <c r="P3469" s="7" t="s">
        <v>1354</v>
      </c>
      <c r="Q3469" s="3" t="s">
        <v>1195</v>
      </c>
      <c r="R3469" s="24">
        <v>1</v>
      </c>
      <c r="S3469" s="155">
        <f>15850.056/1.12</f>
        <v>14151.835714285713</v>
      </c>
      <c r="T3469" s="5">
        <f t="shared" ref="T3469" si="679">R3469*S3469</f>
        <v>14151.835714285713</v>
      </c>
      <c r="U3469" s="83">
        <f t="shared" ref="U3469" si="680">T3469*1.12</f>
        <v>15850.056</v>
      </c>
      <c r="V3469" s="9" t="s">
        <v>1341</v>
      </c>
      <c r="W3469" s="153" t="s">
        <v>1410</v>
      </c>
      <c r="X3469" s="29"/>
    </row>
    <row r="3470" spans="1:24" s="145" customFormat="1" ht="82.5" customHeight="1">
      <c r="A3470" s="146" t="s">
        <v>10726</v>
      </c>
      <c r="B3470" s="10" t="s">
        <v>97</v>
      </c>
      <c r="C3470" s="52" t="s">
        <v>4643</v>
      </c>
      <c r="D3470" s="51" t="s">
        <v>4644</v>
      </c>
      <c r="E3470" s="51" t="s">
        <v>4644</v>
      </c>
      <c r="F3470" s="530" t="s">
        <v>10731</v>
      </c>
      <c r="G3470" s="29" t="s">
        <v>1446</v>
      </c>
      <c r="H3470" s="20">
        <v>0</v>
      </c>
      <c r="I3470" s="34">
        <v>470000000</v>
      </c>
      <c r="J3470" s="21" t="s">
        <v>1330</v>
      </c>
      <c r="K3470" s="147" t="s">
        <v>10674</v>
      </c>
      <c r="L3470" s="236" t="s">
        <v>3930</v>
      </c>
      <c r="M3470" s="141" t="s">
        <v>383</v>
      </c>
      <c r="N3470" s="360" t="s">
        <v>8881</v>
      </c>
      <c r="O3470" s="3" t="s">
        <v>1382</v>
      </c>
      <c r="P3470" s="7" t="s">
        <v>10737</v>
      </c>
      <c r="Q3470" s="3" t="s">
        <v>1195</v>
      </c>
      <c r="R3470" s="24">
        <v>1</v>
      </c>
      <c r="S3470" s="155">
        <f>28270.05/1.12</f>
        <v>25241.116071428569</v>
      </c>
      <c r="T3470" s="5">
        <f t="shared" ref="T3470:T3472" si="681">R3470*S3470</f>
        <v>25241.116071428569</v>
      </c>
      <c r="U3470" s="83">
        <f t="shared" ref="U3470:U3472" si="682">T3470*1.12</f>
        <v>28270.05</v>
      </c>
      <c r="V3470" s="9" t="s">
        <v>1341</v>
      </c>
      <c r="W3470" s="153" t="s">
        <v>1410</v>
      </c>
      <c r="X3470" s="29"/>
    </row>
    <row r="3471" spans="1:24" s="145" customFormat="1" ht="82.5" customHeight="1">
      <c r="A3471" s="146" t="s">
        <v>10727</v>
      </c>
      <c r="B3471" s="10" t="s">
        <v>97</v>
      </c>
      <c r="C3471" s="52" t="s">
        <v>4643</v>
      </c>
      <c r="D3471" s="51" t="s">
        <v>4644</v>
      </c>
      <c r="E3471" s="51" t="s">
        <v>4644</v>
      </c>
      <c r="F3471" s="530" t="s">
        <v>10732</v>
      </c>
      <c r="G3471" s="29" t="s">
        <v>1446</v>
      </c>
      <c r="H3471" s="20">
        <v>0</v>
      </c>
      <c r="I3471" s="34">
        <v>470000000</v>
      </c>
      <c r="J3471" s="21" t="s">
        <v>1330</v>
      </c>
      <c r="K3471" s="147" t="s">
        <v>10674</v>
      </c>
      <c r="L3471" s="236" t="s">
        <v>3930</v>
      </c>
      <c r="M3471" s="141" t="s">
        <v>383</v>
      </c>
      <c r="N3471" s="360" t="s">
        <v>8881</v>
      </c>
      <c r="O3471" s="3" t="s">
        <v>1382</v>
      </c>
      <c r="P3471" s="7" t="s">
        <v>10738</v>
      </c>
      <c r="Q3471" s="3" t="s">
        <v>1195</v>
      </c>
      <c r="R3471" s="24">
        <v>2</v>
      </c>
      <c r="S3471" s="155">
        <f>7000.06/1.12</f>
        <v>6250.0535714285716</v>
      </c>
      <c r="T3471" s="5">
        <f t="shared" si="681"/>
        <v>12500.107142857143</v>
      </c>
      <c r="U3471" s="83">
        <f t="shared" si="682"/>
        <v>14000.12</v>
      </c>
      <c r="V3471" s="9" t="s">
        <v>1341</v>
      </c>
      <c r="W3471" s="153" t="s">
        <v>1410</v>
      </c>
      <c r="X3471" s="29"/>
    </row>
    <row r="3472" spans="1:24" s="145" customFormat="1" ht="82.5" customHeight="1">
      <c r="A3472" s="146" t="s">
        <v>10728</v>
      </c>
      <c r="B3472" s="10" t="s">
        <v>97</v>
      </c>
      <c r="C3472" s="52" t="s">
        <v>4643</v>
      </c>
      <c r="D3472" s="51" t="s">
        <v>4644</v>
      </c>
      <c r="E3472" s="51" t="s">
        <v>4644</v>
      </c>
      <c r="F3472" s="530" t="s">
        <v>10733</v>
      </c>
      <c r="G3472" s="29" t="s">
        <v>1446</v>
      </c>
      <c r="H3472" s="20">
        <v>0</v>
      </c>
      <c r="I3472" s="34">
        <v>470000000</v>
      </c>
      <c r="J3472" s="21" t="s">
        <v>1330</v>
      </c>
      <c r="K3472" s="147" t="s">
        <v>10674</v>
      </c>
      <c r="L3472" s="236" t="s">
        <v>3930</v>
      </c>
      <c r="M3472" s="141" t="s">
        <v>383</v>
      </c>
      <c r="N3472" s="360" t="s">
        <v>8881</v>
      </c>
      <c r="O3472" s="3" t="s">
        <v>1382</v>
      </c>
      <c r="P3472" s="7" t="s">
        <v>10739</v>
      </c>
      <c r="Q3472" s="3" t="s">
        <v>1195</v>
      </c>
      <c r="R3472" s="24">
        <v>1</v>
      </c>
      <c r="S3472" s="155">
        <f>23800.06/1.12</f>
        <v>21250.053571428569</v>
      </c>
      <c r="T3472" s="5">
        <f t="shared" si="681"/>
        <v>21250.053571428569</v>
      </c>
      <c r="U3472" s="83">
        <f t="shared" si="682"/>
        <v>23800.059999999998</v>
      </c>
      <c r="V3472" s="9" t="s">
        <v>1341</v>
      </c>
      <c r="W3472" s="153" t="s">
        <v>1410</v>
      </c>
      <c r="X3472" s="29"/>
    </row>
    <row r="3473" spans="1:24" s="145" customFormat="1" ht="102" customHeight="1">
      <c r="A3473" s="146" t="s">
        <v>10729</v>
      </c>
      <c r="B3473" s="10" t="s">
        <v>97</v>
      </c>
      <c r="C3473" s="52" t="s">
        <v>3978</v>
      </c>
      <c r="D3473" s="51" t="s">
        <v>3979</v>
      </c>
      <c r="E3473" s="51" t="s">
        <v>10736</v>
      </c>
      <c r="F3473" s="530" t="s">
        <v>10734</v>
      </c>
      <c r="G3473" s="29" t="s">
        <v>1446</v>
      </c>
      <c r="H3473" s="20">
        <v>0</v>
      </c>
      <c r="I3473" s="34">
        <v>470000000</v>
      </c>
      <c r="J3473" s="21" t="s">
        <v>1330</v>
      </c>
      <c r="K3473" s="147" t="s">
        <v>10674</v>
      </c>
      <c r="L3473" s="236" t="s">
        <v>3930</v>
      </c>
      <c r="M3473" s="141" t="s">
        <v>383</v>
      </c>
      <c r="N3473" s="360" t="s">
        <v>8881</v>
      </c>
      <c r="O3473" s="3" t="s">
        <v>1382</v>
      </c>
      <c r="P3473" s="7" t="s">
        <v>1354</v>
      </c>
      <c r="Q3473" s="3" t="s">
        <v>1195</v>
      </c>
      <c r="R3473" s="24">
        <v>3</v>
      </c>
      <c r="S3473" s="155">
        <f>17184.03/1.12</f>
        <v>15342.883928571426</v>
      </c>
      <c r="T3473" s="5">
        <f t="shared" ref="T3473:T3536" si="683">R3473*S3473</f>
        <v>46028.651785714275</v>
      </c>
      <c r="U3473" s="83">
        <f t="shared" ref="U3473:U3478" si="684">T3473*1.12</f>
        <v>51552.09</v>
      </c>
      <c r="V3473" s="9" t="s">
        <v>1341</v>
      </c>
      <c r="W3473" s="153" t="s">
        <v>1410</v>
      </c>
      <c r="X3473" s="29"/>
    </row>
    <row r="3474" spans="1:24" s="145" customFormat="1" ht="102" customHeight="1">
      <c r="A3474" s="146" t="s">
        <v>10757</v>
      </c>
      <c r="B3474" s="10" t="s">
        <v>97</v>
      </c>
      <c r="C3474" s="52" t="s">
        <v>10871</v>
      </c>
      <c r="D3474" s="51" t="s">
        <v>10869</v>
      </c>
      <c r="E3474" s="51" t="s">
        <v>10872</v>
      </c>
      <c r="F3474" s="530" t="s">
        <v>10772</v>
      </c>
      <c r="G3474" s="29" t="s">
        <v>384</v>
      </c>
      <c r="H3474" s="20">
        <v>0</v>
      </c>
      <c r="I3474" s="34">
        <v>470000000</v>
      </c>
      <c r="J3474" s="21" t="s">
        <v>1330</v>
      </c>
      <c r="K3474" s="147" t="s">
        <v>10674</v>
      </c>
      <c r="L3474" s="138" t="s">
        <v>3428</v>
      </c>
      <c r="M3474" s="141" t="s">
        <v>383</v>
      </c>
      <c r="N3474" s="360" t="s">
        <v>8880</v>
      </c>
      <c r="O3474" s="3" t="s">
        <v>10769</v>
      </c>
      <c r="P3474" s="7" t="s">
        <v>1354</v>
      </c>
      <c r="Q3474" s="3" t="s">
        <v>1195</v>
      </c>
      <c r="R3474" s="24">
        <v>2</v>
      </c>
      <c r="S3474" s="155">
        <v>335600</v>
      </c>
      <c r="T3474" s="5">
        <f t="shared" si="683"/>
        <v>671200</v>
      </c>
      <c r="U3474" s="83">
        <f t="shared" si="684"/>
        <v>751744.00000000012</v>
      </c>
      <c r="V3474" s="9" t="s">
        <v>1341</v>
      </c>
      <c r="W3474" s="153" t="s">
        <v>1410</v>
      </c>
      <c r="X3474" s="29"/>
    </row>
    <row r="3475" spans="1:24" s="145" customFormat="1" ht="102" customHeight="1">
      <c r="A3475" s="146" t="s">
        <v>10758</v>
      </c>
      <c r="B3475" s="10" t="s">
        <v>97</v>
      </c>
      <c r="C3475" s="52" t="s">
        <v>10873</v>
      </c>
      <c r="D3475" s="51" t="s">
        <v>10869</v>
      </c>
      <c r="E3475" s="51" t="s">
        <v>10874</v>
      </c>
      <c r="F3475" s="530" t="s">
        <v>10773</v>
      </c>
      <c r="G3475" s="29" t="s">
        <v>384</v>
      </c>
      <c r="H3475" s="20">
        <v>0</v>
      </c>
      <c r="I3475" s="34">
        <v>470000000</v>
      </c>
      <c r="J3475" s="21" t="s">
        <v>1330</v>
      </c>
      <c r="K3475" s="147" t="s">
        <v>10674</v>
      </c>
      <c r="L3475" s="138" t="s">
        <v>3428</v>
      </c>
      <c r="M3475" s="141" t="s">
        <v>383</v>
      </c>
      <c r="N3475" s="360" t="s">
        <v>8880</v>
      </c>
      <c r="O3475" s="3" t="s">
        <v>10769</v>
      </c>
      <c r="P3475" s="7" t="s">
        <v>1354</v>
      </c>
      <c r="Q3475" s="3" t="s">
        <v>1195</v>
      </c>
      <c r="R3475" s="24">
        <v>2</v>
      </c>
      <c r="S3475" s="155">
        <v>125201</v>
      </c>
      <c r="T3475" s="5">
        <f t="shared" si="683"/>
        <v>250402</v>
      </c>
      <c r="U3475" s="83">
        <f t="shared" si="684"/>
        <v>280450.24000000005</v>
      </c>
      <c r="V3475" s="9" t="s">
        <v>1341</v>
      </c>
      <c r="W3475" s="153" t="s">
        <v>1410</v>
      </c>
      <c r="X3475" s="29"/>
    </row>
    <row r="3476" spans="1:24" s="145" customFormat="1" ht="102" customHeight="1">
      <c r="A3476" s="146" t="s">
        <v>10759</v>
      </c>
      <c r="B3476" s="10" t="s">
        <v>97</v>
      </c>
      <c r="C3476" s="52" t="s">
        <v>10875</v>
      </c>
      <c r="D3476" s="51" t="s">
        <v>10876</v>
      </c>
      <c r="E3476" s="51" t="s">
        <v>10877</v>
      </c>
      <c r="F3476" s="530" t="s">
        <v>10774</v>
      </c>
      <c r="G3476" s="29" t="s">
        <v>384</v>
      </c>
      <c r="H3476" s="20">
        <v>0</v>
      </c>
      <c r="I3476" s="34">
        <v>470000000</v>
      </c>
      <c r="J3476" s="21" t="s">
        <v>1330</v>
      </c>
      <c r="K3476" s="147" t="s">
        <v>10674</v>
      </c>
      <c r="L3476" s="138" t="s">
        <v>3428</v>
      </c>
      <c r="M3476" s="141" t="s">
        <v>383</v>
      </c>
      <c r="N3476" s="360" t="s">
        <v>8880</v>
      </c>
      <c r="O3476" s="3" t="s">
        <v>10769</v>
      </c>
      <c r="P3476" s="7" t="s">
        <v>1354</v>
      </c>
      <c r="Q3476" s="3" t="s">
        <v>1195</v>
      </c>
      <c r="R3476" s="24">
        <v>1</v>
      </c>
      <c r="S3476" s="155">
        <v>250000</v>
      </c>
      <c r="T3476" s="5">
        <f t="shared" si="683"/>
        <v>250000</v>
      </c>
      <c r="U3476" s="83">
        <f t="shared" si="684"/>
        <v>280000</v>
      </c>
      <c r="V3476" s="9" t="s">
        <v>1341</v>
      </c>
      <c r="W3476" s="153" t="s">
        <v>1410</v>
      </c>
      <c r="X3476" s="29"/>
    </row>
    <row r="3477" spans="1:24" s="145" customFormat="1" ht="167.25" customHeight="1">
      <c r="A3477" s="146" t="s">
        <v>10760</v>
      </c>
      <c r="B3477" s="10" t="s">
        <v>97</v>
      </c>
      <c r="C3477" s="52" t="s">
        <v>10878</v>
      </c>
      <c r="D3477" s="51" t="s">
        <v>1828</v>
      </c>
      <c r="E3477" s="51" t="s">
        <v>10879</v>
      </c>
      <c r="F3477" s="530" t="s">
        <v>10775</v>
      </c>
      <c r="G3477" s="29" t="s">
        <v>385</v>
      </c>
      <c r="H3477" s="20">
        <v>0</v>
      </c>
      <c r="I3477" s="34">
        <v>470000000</v>
      </c>
      <c r="J3477" s="21" t="s">
        <v>1330</v>
      </c>
      <c r="K3477" s="147" t="s">
        <v>10674</v>
      </c>
      <c r="L3477" s="138" t="s">
        <v>3428</v>
      </c>
      <c r="M3477" s="141" t="s">
        <v>383</v>
      </c>
      <c r="N3477" s="360" t="s">
        <v>9885</v>
      </c>
      <c r="O3477" s="3" t="s">
        <v>10769</v>
      </c>
      <c r="P3477" s="7" t="s">
        <v>1354</v>
      </c>
      <c r="Q3477" s="3" t="s">
        <v>1195</v>
      </c>
      <c r="R3477" s="24">
        <v>2</v>
      </c>
      <c r="S3477" s="155">
        <v>4160000</v>
      </c>
      <c r="T3477" s="5">
        <f t="shared" si="683"/>
        <v>8320000</v>
      </c>
      <c r="U3477" s="83">
        <f t="shared" si="684"/>
        <v>9318400</v>
      </c>
      <c r="V3477" s="9" t="s">
        <v>1341</v>
      </c>
      <c r="W3477" s="153" t="s">
        <v>1410</v>
      </c>
      <c r="X3477" s="29"/>
    </row>
    <row r="3478" spans="1:24" s="145" customFormat="1" ht="167.25" customHeight="1">
      <c r="A3478" s="146" t="s">
        <v>10761</v>
      </c>
      <c r="B3478" s="10" t="s">
        <v>97</v>
      </c>
      <c r="C3478" s="138" t="s">
        <v>2601</v>
      </c>
      <c r="D3478" s="138" t="s">
        <v>2602</v>
      </c>
      <c r="E3478" s="138" t="s">
        <v>2603</v>
      </c>
      <c r="F3478" s="286" t="s">
        <v>10780</v>
      </c>
      <c r="G3478" s="140" t="s">
        <v>384</v>
      </c>
      <c r="H3478" s="153">
        <v>0</v>
      </c>
      <c r="I3478" s="138">
        <v>470000000</v>
      </c>
      <c r="J3478" s="21" t="s">
        <v>1330</v>
      </c>
      <c r="K3478" s="140" t="s">
        <v>10776</v>
      </c>
      <c r="L3478" s="138" t="s">
        <v>2285</v>
      </c>
      <c r="M3478" s="141" t="s">
        <v>383</v>
      </c>
      <c r="N3478" s="374" t="s">
        <v>10654</v>
      </c>
      <c r="O3478" s="3" t="s">
        <v>10777</v>
      </c>
      <c r="P3478" s="7" t="s">
        <v>1354</v>
      </c>
      <c r="Q3478" s="3" t="s">
        <v>1195</v>
      </c>
      <c r="R3478" s="154">
        <v>1</v>
      </c>
      <c r="S3478" s="155">
        <v>122321</v>
      </c>
      <c r="T3478" s="144">
        <f t="shared" si="683"/>
        <v>122321</v>
      </c>
      <c r="U3478" s="83">
        <f t="shared" si="684"/>
        <v>136999.52000000002</v>
      </c>
      <c r="V3478" s="9" t="s">
        <v>1341</v>
      </c>
      <c r="W3478" s="148" t="s">
        <v>1410</v>
      </c>
      <c r="X3478" s="15"/>
    </row>
    <row r="3479" spans="1:24" s="145" customFormat="1" ht="119.25" customHeight="1">
      <c r="A3479" s="146" t="s">
        <v>10902</v>
      </c>
      <c r="B3479" s="10" t="s">
        <v>97</v>
      </c>
      <c r="C3479" s="138"/>
      <c r="D3479" s="138" t="s">
        <v>11108</v>
      </c>
      <c r="E3479" s="138"/>
      <c r="F3479" s="138" t="s">
        <v>11107</v>
      </c>
      <c r="G3479" s="140" t="s">
        <v>385</v>
      </c>
      <c r="H3479" s="153">
        <v>0</v>
      </c>
      <c r="I3479" s="138">
        <v>470000000</v>
      </c>
      <c r="J3479" s="21" t="s">
        <v>1330</v>
      </c>
      <c r="K3479" s="140" t="s">
        <v>10531</v>
      </c>
      <c r="L3479" s="138" t="s">
        <v>3428</v>
      </c>
      <c r="M3479" s="141" t="s">
        <v>383</v>
      </c>
      <c r="N3479" s="374" t="s">
        <v>8876</v>
      </c>
      <c r="O3479" s="3" t="s">
        <v>10777</v>
      </c>
      <c r="P3479" s="7">
        <v>796</v>
      </c>
      <c r="Q3479" s="3" t="s">
        <v>1195</v>
      </c>
      <c r="R3479" s="154">
        <v>2</v>
      </c>
      <c r="S3479" s="155">
        <v>39984</v>
      </c>
      <c r="T3479" s="144">
        <f t="shared" si="683"/>
        <v>79968</v>
      </c>
      <c r="U3479" s="83">
        <f>T3479*1.12</f>
        <v>89564.160000000003</v>
      </c>
      <c r="V3479" s="9" t="s">
        <v>1341</v>
      </c>
      <c r="W3479" s="148" t="s">
        <v>1410</v>
      </c>
      <c r="X3479" s="15"/>
    </row>
    <row r="3480" spans="1:24" s="145" customFormat="1" ht="102" customHeight="1">
      <c r="A3480" s="146" t="s">
        <v>10903</v>
      </c>
      <c r="B3480" s="10" t="s">
        <v>97</v>
      </c>
      <c r="C3480" s="138" t="s">
        <v>10880</v>
      </c>
      <c r="D3480" s="138" t="s">
        <v>9315</v>
      </c>
      <c r="E3480" s="138" t="s">
        <v>9316</v>
      </c>
      <c r="F3480" s="360" t="s">
        <v>10881</v>
      </c>
      <c r="G3480" s="140" t="s">
        <v>385</v>
      </c>
      <c r="H3480" s="153">
        <v>0</v>
      </c>
      <c r="I3480" s="138">
        <v>470000000</v>
      </c>
      <c r="J3480" s="21" t="s">
        <v>1330</v>
      </c>
      <c r="K3480" s="140" t="s">
        <v>10531</v>
      </c>
      <c r="L3480" s="138" t="s">
        <v>3428</v>
      </c>
      <c r="M3480" s="141" t="s">
        <v>383</v>
      </c>
      <c r="N3480" s="374" t="s">
        <v>8876</v>
      </c>
      <c r="O3480" s="3" t="s">
        <v>10777</v>
      </c>
      <c r="P3480" s="7">
        <v>796</v>
      </c>
      <c r="Q3480" s="3" t="s">
        <v>1195</v>
      </c>
      <c r="R3480" s="154">
        <v>3</v>
      </c>
      <c r="S3480" s="155">
        <v>30240</v>
      </c>
      <c r="T3480" s="144">
        <f t="shared" si="683"/>
        <v>90720</v>
      </c>
      <c r="U3480" s="83">
        <f t="shared" ref="U3480:U3541" si="685">T3480*1.12</f>
        <v>101606.40000000001</v>
      </c>
      <c r="V3480" s="9" t="s">
        <v>1341</v>
      </c>
      <c r="W3480" s="148" t="s">
        <v>1410</v>
      </c>
      <c r="X3480" s="15"/>
    </row>
    <row r="3481" spans="1:24" s="145" customFormat="1" ht="110.25" customHeight="1">
      <c r="A3481" s="146" t="s">
        <v>10904</v>
      </c>
      <c r="B3481" s="10" t="s">
        <v>97</v>
      </c>
      <c r="C3481" s="138" t="s">
        <v>9258</v>
      </c>
      <c r="D3481" s="138" t="s">
        <v>9259</v>
      </c>
      <c r="E3481" s="138" t="s">
        <v>9260</v>
      </c>
      <c r="F3481" s="360" t="s">
        <v>10882</v>
      </c>
      <c r="G3481" s="140" t="s">
        <v>385</v>
      </c>
      <c r="H3481" s="153">
        <v>0</v>
      </c>
      <c r="I3481" s="138">
        <v>470000000</v>
      </c>
      <c r="J3481" s="21" t="s">
        <v>1330</v>
      </c>
      <c r="K3481" s="140" t="s">
        <v>10531</v>
      </c>
      <c r="L3481" s="138" t="s">
        <v>3428</v>
      </c>
      <c r="M3481" s="141" t="s">
        <v>383</v>
      </c>
      <c r="N3481" s="374" t="s">
        <v>8876</v>
      </c>
      <c r="O3481" s="3" t="s">
        <v>10777</v>
      </c>
      <c r="P3481" s="7">
        <v>796</v>
      </c>
      <c r="Q3481" s="3" t="s">
        <v>1195</v>
      </c>
      <c r="R3481" s="154">
        <v>3</v>
      </c>
      <c r="S3481" s="155">
        <v>5600</v>
      </c>
      <c r="T3481" s="144">
        <f t="shared" si="683"/>
        <v>16800</v>
      </c>
      <c r="U3481" s="83">
        <f t="shared" si="685"/>
        <v>18816</v>
      </c>
      <c r="V3481" s="9" t="s">
        <v>1341</v>
      </c>
      <c r="W3481" s="148" t="s">
        <v>1410</v>
      </c>
      <c r="X3481" s="15"/>
    </row>
    <row r="3482" spans="1:24" s="145" customFormat="1" ht="105" customHeight="1">
      <c r="A3482" s="146" t="s">
        <v>10905</v>
      </c>
      <c r="B3482" s="10" t="s">
        <v>97</v>
      </c>
      <c r="C3482" s="138" t="s">
        <v>2515</v>
      </c>
      <c r="D3482" s="138" t="s">
        <v>2516</v>
      </c>
      <c r="E3482" s="138" t="s">
        <v>2517</v>
      </c>
      <c r="F3482" s="360" t="s">
        <v>10883</v>
      </c>
      <c r="G3482" s="140" t="s">
        <v>385</v>
      </c>
      <c r="H3482" s="153">
        <v>0</v>
      </c>
      <c r="I3482" s="138">
        <v>470000000</v>
      </c>
      <c r="J3482" s="21" t="s">
        <v>1330</v>
      </c>
      <c r="K3482" s="140" t="s">
        <v>10531</v>
      </c>
      <c r="L3482" s="138" t="s">
        <v>3428</v>
      </c>
      <c r="M3482" s="141" t="s">
        <v>383</v>
      </c>
      <c r="N3482" s="374" t="s">
        <v>8876</v>
      </c>
      <c r="O3482" s="3" t="s">
        <v>10777</v>
      </c>
      <c r="P3482" s="7">
        <v>796</v>
      </c>
      <c r="Q3482" s="3" t="s">
        <v>1195</v>
      </c>
      <c r="R3482" s="154">
        <v>3</v>
      </c>
      <c r="S3482" s="155">
        <v>6260</v>
      </c>
      <c r="T3482" s="144">
        <f t="shared" si="683"/>
        <v>18780</v>
      </c>
      <c r="U3482" s="83">
        <f t="shared" si="685"/>
        <v>21033.600000000002</v>
      </c>
      <c r="V3482" s="9" t="s">
        <v>1341</v>
      </c>
      <c r="W3482" s="148" t="s">
        <v>1410</v>
      </c>
      <c r="X3482" s="15"/>
    </row>
    <row r="3483" spans="1:24" s="145" customFormat="1" ht="85.5" customHeight="1">
      <c r="A3483" s="146" t="s">
        <v>10906</v>
      </c>
      <c r="B3483" s="10" t="s">
        <v>97</v>
      </c>
      <c r="C3483" s="138"/>
      <c r="D3483" s="138" t="s">
        <v>10884</v>
      </c>
      <c r="E3483" s="138"/>
      <c r="F3483" s="360" t="s">
        <v>10885</v>
      </c>
      <c r="G3483" s="140" t="s">
        <v>385</v>
      </c>
      <c r="H3483" s="153">
        <v>0</v>
      </c>
      <c r="I3483" s="138">
        <v>470000000</v>
      </c>
      <c r="J3483" s="21" t="s">
        <v>1330</v>
      </c>
      <c r="K3483" s="140" t="s">
        <v>10531</v>
      </c>
      <c r="L3483" s="138" t="s">
        <v>3428</v>
      </c>
      <c r="M3483" s="141" t="s">
        <v>383</v>
      </c>
      <c r="N3483" s="374" t="s">
        <v>8876</v>
      </c>
      <c r="O3483" s="3" t="s">
        <v>10777</v>
      </c>
      <c r="P3483" s="7">
        <v>796</v>
      </c>
      <c r="Q3483" s="3" t="s">
        <v>1195</v>
      </c>
      <c r="R3483" s="154">
        <v>3</v>
      </c>
      <c r="S3483" s="155">
        <v>26096</v>
      </c>
      <c r="T3483" s="144">
        <f t="shared" si="683"/>
        <v>78288</v>
      </c>
      <c r="U3483" s="83">
        <f t="shared" si="685"/>
        <v>87682.560000000012</v>
      </c>
      <c r="V3483" s="9" t="s">
        <v>1341</v>
      </c>
      <c r="W3483" s="148" t="s">
        <v>1410</v>
      </c>
      <c r="X3483" s="15"/>
    </row>
    <row r="3484" spans="1:24" s="145" customFormat="1" ht="89.25" customHeight="1">
      <c r="A3484" s="146" t="s">
        <v>10907</v>
      </c>
      <c r="B3484" s="10" t="s">
        <v>97</v>
      </c>
      <c r="C3484" s="138" t="s">
        <v>10886</v>
      </c>
      <c r="D3484" s="138" t="s">
        <v>1266</v>
      </c>
      <c r="E3484" s="138" t="s">
        <v>10887</v>
      </c>
      <c r="F3484" s="360" t="s">
        <v>10888</v>
      </c>
      <c r="G3484" s="140" t="s">
        <v>385</v>
      </c>
      <c r="H3484" s="153">
        <v>0</v>
      </c>
      <c r="I3484" s="138">
        <v>470000000</v>
      </c>
      <c r="J3484" s="21" t="s">
        <v>1330</v>
      </c>
      <c r="K3484" s="140" t="s">
        <v>10531</v>
      </c>
      <c r="L3484" s="138" t="s">
        <v>3428</v>
      </c>
      <c r="M3484" s="141" t="s">
        <v>383</v>
      </c>
      <c r="N3484" s="374" t="s">
        <v>8876</v>
      </c>
      <c r="O3484" s="3" t="s">
        <v>10777</v>
      </c>
      <c r="P3484" s="7">
        <v>168</v>
      </c>
      <c r="Q3484" s="3" t="s">
        <v>10889</v>
      </c>
      <c r="R3484" s="154">
        <v>2.4620000000000002</v>
      </c>
      <c r="S3484" s="155">
        <v>204000</v>
      </c>
      <c r="T3484" s="144">
        <f t="shared" si="683"/>
        <v>502248.00000000006</v>
      </c>
      <c r="U3484" s="83">
        <f t="shared" si="685"/>
        <v>562517.76000000013</v>
      </c>
      <c r="V3484" s="9" t="s">
        <v>1341</v>
      </c>
      <c r="W3484" s="148" t="s">
        <v>1410</v>
      </c>
      <c r="X3484" s="15"/>
    </row>
    <row r="3485" spans="1:24" s="145" customFormat="1" ht="104.25" customHeight="1">
      <c r="A3485" s="146" t="s">
        <v>10908</v>
      </c>
      <c r="B3485" s="10" t="s">
        <v>97</v>
      </c>
      <c r="C3485" s="534" t="s">
        <v>743</v>
      </c>
      <c r="D3485" s="534" t="s">
        <v>10890</v>
      </c>
      <c r="E3485" s="534" t="s">
        <v>11130</v>
      </c>
      <c r="F3485" s="360" t="s">
        <v>10891</v>
      </c>
      <c r="G3485" s="140" t="s">
        <v>385</v>
      </c>
      <c r="H3485" s="153">
        <v>0</v>
      </c>
      <c r="I3485" s="138">
        <v>470000000</v>
      </c>
      <c r="J3485" s="21" t="s">
        <v>1330</v>
      </c>
      <c r="K3485" s="140" t="s">
        <v>10531</v>
      </c>
      <c r="L3485" s="138" t="s">
        <v>3428</v>
      </c>
      <c r="M3485" s="141" t="s">
        <v>383</v>
      </c>
      <c r="N3485" s="374" t="s">
        <v>8876</v>
      </c>
      <c r="O3485" s="3" t="s">
        <v>10777</v>
      </c>
      <c r="P3485" s="7">
        <v>796</v>
      </c>
      <c r="Q3485" s="3" t="s">
        <v>1195</v>
      </c>
      <c r="R3485" s="154">
        <v>23</v>
      </c>
      <c r="S3485" s="155">
        <v>68668.61</v>
      </c>
      <c r="T3485" s="144">
        <f t="shared" si="683"/>
        <v>1579378.03</v>
      </c>
      <c r="U3485" s="83">
        <f t="shared" si="685"/>
        <v>1768903.3936000003</v>
      </c>
      <c r="V3485" s="9" t="s">
        <v>1341</v>
      </c>
      <c r="W3485" s="148" t="s">
        <v>1410</v>
      </c>
      <c r="X3485" s="15"/>
    </row>
    <row r="3486" spans="1:24" s="145" customFormat="1" ht="89.25" customHeight="1">
      <c r="A3486" s="146" t="s">
        <v>10909</v>
      </c>
      <c r="B3486" s="10" t="s">
        <v>97</v>
      </c>
      <c r="C3486" s="138" t="s">
        <v>748</v>
      </c>
      <c r="D3486" s="138" t="s">
        <v>10892</v>
      </c>
      <c r="E3486" s="138" t="s">
        <v>10893</v>
      </c>
      <c r="F3486" s="360" t="s">
        <v>10894</v>
      </c>
      <c r="G3486" s="140" t="s">
        <v>385</v>
      </c>
      <c r="H3486" s="153">
        <v>0</v>
      </c>
      <c r="I3486" s="138">
        <v>470000000</v>
      </c>
      <c r="J3486" s="21" t="s">
        <v>1330</v>
      </c>
      <c r="K3486" s="140" t="s">
        <v>10531</v>
      </c>
      <c r="L3486" s="138" t="s">
        <v>3428</v>
      </c>
      <c r="M3486" s="141" t="s">
        <v>383</v>
      </c>
      <c r="N3486" s="374" t="s">
        <v>8876</v>
      </c>
      <c r="O3486" s="3" t="s">
        <v>10777</v>
      </c>
      <c r="P3486" s="7">
        <v>796</v>
      </c>
      <c r="Q3486" s="3" t="s">
        <v>1195</v>
      </c>
      <c r="R3486" s="154">
        <v>10</v>
      </c>
      <c r="S3486" s="155">
        <v>16291</v>
      </c>
      <c r="T3486" s="144">
        <f t="shared" si="683"/>
        <v>162910</v>
      </c>
      <c r="U3486" s="83">
        <f t="shared" si="685"/>
        <v>182459.2</v>
      </c>
      <c r="V3486" s="9" t="s">
        <v>1341</v>
      </c>
      <c r="W3486" s="148" t="s">
        <v>1410</v>
      </c>
      <c r="X3486" s="15"/>
    </row>
    <row r="3487" spans="1:24" s="145" customFormat="1" ht="112.5" customHeight="1">
      <c r="A3487" s="146" t="s">
        <v>10910</v>
      </c>
      <c r="B3487" s="10" t="s">
        <v>97</v>
      </c>
      <c r="C3487" s="138" t="s">
        <v>748</v>
      </c>
      <c r="D3487" s="138" t="s">
        <v>10892</v>
      </c>
      <c r="E3487" s="138" t="s">
        <v>10893</v>
      </c>
      <c r="F3487" s="360" t="s">
        <v>10895</v>
      </c>
      <c r="G3487" s="140" t="s">
        <v>385</v>
      </c>
      <c r="H3487" s="153">
        <v>0</v>
      </c>
      <c r="I3487" s="138">
        <v>470000000</v>
      </c>
      <c r="J3487" s="21" t="s">
        <v>1330</v>
      </c>
      <c r="K3487" s="140" t="s">
        <v>10531</v>
      </c>
      <c r="L3487" s="138" t="s">
        <v>3428</v>
      </c>
      <c r="M3487" s="141" t="s">
        <v>383</v>
      </c>
      <c r="N3487" s="374" t="s">
        <v>8876</v>
      </c>
      <c r="O3487" s="3" t="s">
        <v>10777</v>
      </c>
      <c r="P3487" s="7">
        <v>796</v>
      </c>
      <c r="Q3487" s="3" t="s">
        <v>1195</v>
      </c>
      <c r="R3487" s="154">
        <v>1</v>
      </c>
      <c r="S3487" s="155">
        <v>17700</v>
      </c>
      <c r="T3487" s="144">
        <f t="shared" si="683"/>
        <v>17700</v>
      </c>
      <c r="U3487" s="83">
        <f t="shared" si="685"/>
        <v>19824.000000000004</v>
      </c>
      <c r="V3487" s="9" t="s">
        <v>1341</v>
      </c>
      <c r="W3487" s="148" t="s">
        <v>1410</v>
      </c>
      <c r="X3487" s="15"/>
    </row>
    <row r="3488" spans="1:24" s="145" customFormat="1" ht="93" customHeight="1">
      <c r="A3488" s="146" t="s">
        <v>10911</v>
      </c>
      <c r="B3488" s="10" t="s">
        <v>97</v>
      </c>
      <c r="C3488" s="138" t="s">
        <v>748</v>
      </c>
      <c r="D3488" s="138" t="s">
        <v>10892</v>
      </c>
      <c r="E3488" s="138" t="s">
        <v>10893</v>
      </c>
      <c r="F3488" s="360" t="s">
        <v>10896</v>
      </c>
      <c r="G3488" s="140" t="s">
        <v>385</v>
      </c>
      <c r="H3488" s="153">
        <v>0</v>
      </c>
      <c r="I3488" s="138">
        <v>470000000</v>
      </c>
      <c r="J3488" s="21" t="s">
        <v>1330</v>
      </c>
      <c r="K3488" s="140" t="s">
        <v>10531</v>
      </c>
      <c r="L3488" s="138" t="s">
        <v>3428</v>
      </c>
      <c r="M3488" s="141" t="s">
        <v>383</v>
      </c>
      <c r="N3488" s="374" t="s">
        <v>8876</v>
      </c>
      <c r="O3488" s="3" t="s">
        <v>10777</v>
      </c>
      <c r="P3488" s="7">
        <v>796</v>
      </c>
      <c r="Q3488" s="3" t="s">
        <v>1195</v>
      </c>
      <c r="R3488" s="154">
        <v>5</v>
      </c>
      <c r="S3488" s="155">
        <v>15006</v>
      </c>
      <c r="T3488" s="144">
        <f t="shared" si="683"/>
        <v>75030</v>
      </c>
      <c r="U3488" s="83">
        <f t="shared" si="685"/>
        <v>84033.600000000006</v>
      </c>
      <c r="V3488" s="9" t="s">
        <v>1341</v>
      </c>
      <c r="W3488" s="148" t="s">
        <v>1410</v>
      </c>
      <c r="X3488" s="15"/>
    </row>
    <row r="3489" spans="1:24" s="145" customFormat="1" ht="93" customHeight="1">
      <c r="A3489" s="146" t="s">
        <v>10912</v>
      </c>
      <c r="B3489" s="10" t="s">
        <v>97</v>
      </c>
      <c r="C3489" s="138" t="s">
        <v>748</v>
      </c>
      <c r="D3489" s="138" t="s">
        <v>10892</v>
      </c>
      <c r="E3489" s="138" t="s">
        <v>10893</v>
      </c>
      <c r="F3489" s="360" t="s">
        <v>10897</v>
      </c>
      <c r="G3489" s="140" t="s">
        <v>385</v>
      </c>
      <c r="H3489" s="153">
        <v>0</v>
      </c>
      <c r="I3489" s="138">
        <v>470000000</v>
      </c>
      <c r="J3489" s="21" t="s">
        <v>1330</v>
      </c>
      <c r="K3489" s="140" t="s">
        <v>10531</v>
      </c>
      <c r="L3489" s="138" t="s">
        <v>3428</v>
      </c>
      <c r="M3489" s="141" t="s">
        <v>383</v>
      </c>
      <c r="N3489" s="374" t="s">
        <v>8876</v>
      </c>
      <c r="O3489" s="3" t="s">
        <v>10777</v>
      </c>
      <c r="P3489" s="7">
        <v>796</v>
      </c>
      <c r="Q3489" s="3" t="s">
        <v>1195</v>
      </c>
      <c r="R3489" s="154">
        <v>4</v>
      </c>
      <c r="S3489" s="155">
        <v>8871</v>
      </c>
      <c r="T3489" s="144">
        <f t="shared" si="683"/>
        <v>35484</v>
      </c>
      <c r="U3489" s="83">
        <f t="shared" si="685"/>
        <v>39742.080000000002</v>
      </c>
      <c r="V3489" s="9" t="s">
        <v>1341</v>
      </c>
      <c r="W3489" s="148" t="s">
        <v>1410</v>
      </c>
      <c r="X3489" s="15"/>
    </row>
    <row r="3490" spans="1:24" s="145" customFormat="1" ht="93" customHeight="1">
      <c r="A3490" s="146" t="s">
        <v>10913</v>
      </c>
      <c r="B3490" s="10" t="s">
        <v>97</v>
      </c>
      <c r="C3490" s="138" t="s">
        <v>748</v>
      </c>
      <c r="D3490" s="138" t="s">
        <v>10892</v>
      </c>
      <c r="E3490" s="138" t="s">
        <v>10893</v>
      </c>
      <c r="F3490" s="360" t="s">
        <v>10898</v>
      </c>
      <c r="G3490" s="140" t="s">
        <v>385</v>
      </c>
      <c r="H3490" s="153">
        <v>0</v>
      </c>
      <c r="I3490" s="138">
        <v>470000000</v>
      </c>
      <c r="J3490" s="21" t="s">
        <v>1330</v>
      </c>
      <c r="K3490" s="140" t="s">
        <v>10531</v>
      </c>
      <c r="L3490" s="138" t="s">
        <v>3428</v>
      </c>
      <c r="M3490" s="141" t="s">
        <v>383</v>
      </c>
      <c r="N3490" s="374" t="s">
        <v>8876</v>
      </c>
      <c r="O3490" s="3" t="s">
        <v>10777</v>
      </c>
      <c r="P3490" s="7">
        <v>796</v>
      </c>
      <c r="Q3490" s="3" t="s">
        <v>1195</v>
      </c>
      <c r="R3490" s="154">
        <v>6</v>
      </c>
      <c r="S3490" s="155">
        <v>7393</v>
      </c>
      <c r="T3490" s="144">
        <f t="shared" si="683"/>
        <v>44358</v>
      </c>
      <c r="U3490" s="83">
        <f t="shared" si="685"/>
        <v>49680.960000000006</v>
      </c>
      <c r="V3490" s="9" t="s">
        <v>1341</v>
      </c>
      <c r="W3490" s="148" t="s">
        <v>1410</v>
      </c>
      <c r="X3490" s="15"/>
    </row>
    <row r="3491" spans="1:24" s="145" customFormat="1" ht="93" customHeight="1">
      <c r="A3491" s="146" t="s">
        <v>10914</v>
      </c>
      <c r="B3491" s="10" t="s">
        <v>97</v>
      </c>
      <c r="C3491" s="138" t="s">
        <v>748</v>
      </c>
      <c r="D3491" s="138" t="s">
        <v>10892</v>
      </c>
      <c r="E3491" s="138" t="s">
        <v>10893</v>
      </c>
      <c r="F3491" s="360" t="s">
        <v>10899</v>
      </c>
      <c r="G3491" s="140" t="s">
        <v>385</v>
      </c>
      <c r="H3491" s="153">
        <v>0</v>
      </c>
      <c r="I3491" s="138">
        <v>470000000</v>
      </c>
      <c r="J3491" s="21" t="s">
        <v>1330</v>
      </c>
      <c r="K3491" s="140" t="s">
        <v>10531</v>
      </c>
      <c r="L3491" s="138" t="s">
        <v>3428</v>
      </c>
      <c r="M3491" s="141" t="s">
        <v>383</v>
      </c>
      <c r="N3491" s="374" t="s">
        <v>8876</v>
      </c>
      <c r="O3491" s="3" t="s">
        <v>10777</v>
      </c>
      <c r="P3491" s="7">
        <v>796</v>
      </c>
      <c r="Q3491" s="3" t="s">
        <v>1195</v>
      </c>
      <c r="R3491" s="154">
        <v>1</v>
      </c>
      <c r="S3491" s="155">
        <v>5970</v>
      </c>
      <c r="T3491" s="144">
        <f t="shared" si="683"/>
        <v>5970</v>
      </c>
      <c r="U3491" s="83">
        <f t="shared" si="685"/>
        <v>6686.4000000000005</v>
      </c>
      <c r="V3491" s="9" t="s">
        <v>1341</v>
      </c>
      <c r="W3491" s="148" t="s">
        <v>1410</v>
      </c>
      <c r="X3491" s="15"/>
    </row>
    <row r="3492" spans="1:24" s="145" customFormat="1" ht="93" customHeight="1">
      <c r="A3492" s="146" t="s">
        <v>10915</v>
      </c>
      <c r="B3492" s="10" t="s">
        <v>97</v>
      </c>
      <c r="C3492" s="138" t="s">
        <v>748</v>
      </c>
      <c r="D3492" s="138" t="s">
        <v>10892</v>
      </c>
      <c r="E3492" s="138" t="s">
        <v>10893</v>
      </c>
      <c r="F3492" s="360" t="s">
        <v>10900</v>
      </c>
      <c r="G3492" s="140" t="s">
        <v>385</v>
      </c>
      <c r="H3492" s="153">
        <v>0</v>
      </c>
      <c r="I3492" s="138">
        <v>470000000</v>
      </c>
      <c r="J3492" s="21" t="s">
        <v>1330</v>
      </c>
      <c r="K3492" s="140" t="s">
        <v>10531</v>
      </c>
      <c r="L3492" s="138" t="s">
        <v>3428</v>
      </c>
      <c r="M3492" s="141" t="s">
        <v>383</v>
      </c>
      <c r="N3492" s="374" t="s">
        <v>8876</v>
      </c>
      <c r="O3492" s="3" t="s">
        <v>10777</v>
      </c>
      <c r="P3492" s="7">
        <v>796</v>
      </c>
      <c r="Q3492" s="3" t="s">
        <v>1195</v>
      </c>
      <c r="R3492" s="154">
        <v>1</v>
      </c>
      <c r="S3492" s="155">
        <v>4960.25</v>
      </c>
      <c r="T3492" s="144">
        <f t="shared" si="683"/>
        <v>4960.25</v>
      </c>
      <c r="U3492" s="83">
        <f t="shared" si="685"/>
        <v>5555.4800000000005</v>
      </c>
      <c r="V3492" s="9" t="s">
        <v>1341</v>
      </c>
      <c r="W3492" s="148" t="s">
        <v>1410</v>
      </c>
      <c r="X3492" s="15"/>
    </row>
    <row r="3493" spans="1:24" s="145" customFormat="1" ht="93" customHeight="1">
      <c r="A3493" s="146" t="s">
        <v>10916</v>
      </c>
      <c r="B3493" s="10" t="s">
        <v>97</v>
      </c>
      <c r="C3493" s="138" t="s">
        <v>748</v>
      </c>
      <c r="D3493" s="138" t="s">
        <v>10892</v>
      </c>
      <c r="E3493" s="138" t="s">
        <v>10893</v>
      </c>
      <c r="F3493" s="360" t="s">
        <v>10901</v>
      </c>
      <c r="G3493" s="140" t="s">
        <v>385</v>
      </c>
      <c r="H3493" s="153">
        <v>0</v>
      </c>
      <c r="I3493" s="138">
        <v>470000000</v>
      </c>
      <c r="J3493" s="21" t="s">
        <v>1330</v>
      </c>
      <c r="K3493" s="140" t="s">
        <v>10531</v>
      </c>
      <c r="L3493" s="138" t="s">
        <v>3428</v>
      </c>
      <c r="M3493" s="141" t="s">
        <v>383</v>
      </c>
      <c r="N3493" s="374" t="s">
        <v>8876</v>
      </c>
      <c r="O3493" s="3" t="s">
        <v>10777</v>
      </c>
      <c r="P3493" s="7">
        <v>796</v>
      </c>
      <c r="Q3493" s="3" t="s">
        <v>1195</v>
      </c>
      <c r="R3493" s="154">
        <v>12</v>
      </c>
      <c r="S3493" s="155">
        <v>3934.8</v>
      </c>
      <c r="T3493" s="144">
        <f t="shared" si="683"/>
        <v>47217.600000000006</v>
      </c>
      <c r="U3493" s="83">
        <f t="shared" si="685"/>
        <v>52883.712000000014</v>
      </c>
      <c r="V3493" s="9" t="s">
        <v>1341</v>
      </c>
      <c r="W3493" s="148" t="s">
        <v>1410</v>
      </c>
      <c r="X3493" s="15"/>
    </row>
    <row r="3494" spans="1:24" s="145" customFormat="1" ht="93" customHeight="1">
      <c r="A3494" s="146" t="s">
        <v>10917</v>
      </c>
      <c r="B3494" s="10" t="s">
        <v>97</v>
      </c>
      <c r="C3494" s="138" t="s">
        <v>748</v>
      </c>
      <c r="D3494" s="138" t="s">
        <v>10892</v>
      </c>
      <c r="E3494" s="138" t="s">
        <v>10893</v>
      </c>
      <c r="F3494" s="360" t="s">
        <v>10965</v>
      </c>
      <c r="G3494" s="140" t="s">
        <v>385</v>
      </c>
      <c r="H3494" s="153">
        <v>0</v>
      </c>
      <c r="I3494" s="138">
        <v>470000000</v>
      </c>
      <c r="J3494" s="21" t="s">
        <v>1330</v>
      </c>
      <c r="K3494" s="140" t="s">
        <v>10531</v>
      </c>
      <c r="L3494" s="138" t="s">
        <v>3428</v>
      </c>
      <c r="M3494" s="141" t="s">
        <v>383</v>
      </c>
      <c r="N3494" s="374" t="s">
        <v>8876</v>
      </c>
      <c r="O3494" s="3" t="s">
        <v>10777</v>
      </c>
      <c r="P3494" s="7">
        <v>796</v>
      </c>
      <c r="Q3494" s="3" t="s">
        <v>1195</v>
      </c>
      <c r="R3494" s="154">
        <v>1</v>
      </c>
      <c r="S3494" s="155">
        <v>3147.87</v>
      </c>
      <c r="T3494" s="144">
        <f t="shared" si="683"/>
        <v>3147.87</v>
      </c>
      <c r="U3494" s="83">
        <f t="shared" si="685"/>
        <v>3525.6144000000004</v>
      </c>
      <c r="V3494" s="9" t="s">
        <v>1341</v>
      </c>
      <c r="W3494" s="148" t="s">
        <v>1410</v>
      </c>
      <c r="X3494" s="15"/>
    </row>
    <row r="3495" spans="1:24" s="145" customFormat="1" ht="93" customHeight="1">
      <c r="A3495" s="146" t="s">
        <v>10918</v>
      </c>
      <c r="B3495" s="10" t="s">
        <v>97</v>
      </c>
      <c r="C3495" s="138" t="s">
        <v>748</v>
      </c>
      <c r="D3495" s="138" t="s">
        <v>10892</v>
      </c>
      <c r="E3495" s="138" t="s">
        <v>10893</v>
      </c>
      <c r="F3495" s="360" t="s">
        <v>10966</v>
      </c>
      <c r="G3495" s="140" t="s">
        <v>385</v>
      </c>
      <c r="H3495" s="153">
        <v>0</v>
      </c>
      <c r="I3495" s="138">
        <v>470000000</v>
      </c>
      <c r="J3495" s="21" t="s">
        <v>1330</v>
      </c>
      <c r="K3495" s="140" t="s">
        <v>10531</v>
      </c>
      <c r="L3495" s="138" t="s">
        <v>3428</v>
      </c>
      <c r="M3495" s="141" t="s">
        <v>383</v>
      </c>
      <c r="N3495" s="374" t="s">
        <v>8876</v>
      </c>
      <c r="O3495" s="3" t="s">
        <v>10777</v>
      </c>
      <c r="P3495" s="7">
        <v>796</v>
      </c>
      <c r="Q3495" s="3" t="s">
        <v>1195</v>
      </c>
      <c r="R3495" s="154">
        <v>1</v>
      </c>
      <c r="S3495" s="155">
        <v>2500</v>
      </c>
      <c r="T3495" s="144">
        <f t="shared" si="683"/>
        <v>2500</v>
      </c>
      <c r="U3495" s="83">
        <f t="shared" si="685"/>
        <v>2800.0000000000005</v>
      </c>
      <c r="V3495" s="9" t="s">
        <v>1341</v>
      </c>
      <c r="W3495" s="148" t="s">
        <v>1410</v>
      </c>
      <c r="X3495" s="15"/>
    </row>
    <row r="3496" spans="1:24" s="145" customFormat="1" ht="93" customHeight="1">
      <c r="A3496" s="146" t="s">
        <v>10919</v>
      </c>
      <c r="B3496" s="10" t="s">
        <v>97</v>
      </c>
      <c r="C3496" s="138" t="s">
        <v>748</v>
      </c>
      <c r="D3496" s="138" t="s">
        <v>10892</v>
      </c>
      <c r="E3496" s="138" t="s">
        <v>10893</v>
      </c>
      <c r="F3496" s="360" t="s">
        <v>10967</v>
      </c>
      <c r="G3496" s="140" t="s">
        <v>385</v>
      </c>
      <c r="H3496" s="153">
        <v>0</v>
      </c>
      <c r="I3496" s="138">
        <v>470000000</v>
      </c>
      <c r="J3496" s="21" t="s">
        <v>1330</v>
      </c>
      <c r="K3496" s="140" t="s">
        <v>10531</v>
      </c>
      <c r="L3496" s="138" t="s">
        <v>3428</v>
      </c>
      <c r="M3496" s="141" t="s">
        <v>383</v>
      </c>
      <c r="N3496" s="374" t="s">
        <v>8876</v>
      </c>
      <c r="O3496" s="3" t="s">
        <v>10777</v>
      </c>
      <c r="P3496" s="7">
        <v>796</v>
      </c>
      <c r="Q3496" s="3" t="s">
        <v>1195</v>
      </c>
      <c r="R3496" s="154">
        <v>1</v>
      </c>
      <c r="S3496" s="155">
        <v>3147.87</v>
      </c>
      <c r="T3496" s="144">
        <f t="shared" si="683"/>
        <v>3147.87</v>
      </c>
      <c r="U3496" s="83">
        <f t="shared" si="685"/>
        <v>3525.6144000000004</v>
      </c>
      <c r="V3496" s="9" t="s">
        <v>1341</v>
      </c>
      <c r="W3496" s="148" t="s">
        <v>1410</v>
      </c>
      <c r="X3496" s="15"/>
    </row>
    <row r="3497" spans="1:24" s="145" customFormat="1" ht="93" customHeight="1">
      <c r="A3497" s="146" t="s">
        <v>10920</v>
      </c>
      <c r="B3497" s="10" t="s">
        <v>97</v>
      </c>
      <c r="C3497" s="138" t="s">
        <v>748</v>
      </c>
      <c r="D3497" s="138" t="s">
        <v>10892</v>
      </c>
      <c r="E3497" s="138" t="s">
        <v>10893</v>
      </c>
      <c r="F3497" s="360" t="s">
        <v>10968</v>
      </c>
      <c r="G3497" s="140" t="s">
        <v>385</v>
      </c>
      <c r="H3497" s="153">
        <v>0</v>
      </c>
      <c r="I3497" s="138">
        <v>470000000</v>
      </c>
      <c r="J3497" s="21" t="s">
        <v>1330</v>
      </c>
      <c r="K3497" s="140" t="s">
        <v>10531</v>
      </c>
      <c r="L3497" s="138" t="s">
        <v>3428</v>
      </c>
      <c r="M3497" s="141" t="s">
        <v>383</v>
      </c>
      <c r="N3497" s="374" t="s">
        <v>8876</v>
      </c>
      <c r="O3497" s="3" t="s">
        <v>10777</v>
      </c>
      <c r="P3497" s="7">
        <v>796</v>
      </c>
      <c r="Q3497" s="3" t="s">
        <v>1195</v>
      </c>
      <c r="R3497" s="154">
        <v>12</v>
      </c>
      <c r="S3497" s="155">
        <v>5900</v>
      </c>
      <c r="T3497" s="144">
        <f t="shared" si="683"/>
        <v>70800</v>
      </c>
      <c r="U3497" s="83">
        <f t="shared" si="685"/>
        <v>79296.000000000015</v>
      </c>
      <c r="V3497" s="9" t="s">
        <v>1341</v>
      </c>
      <c r="W3497" s="148" t="s">
        <v>1410</v>
      </c>
      <c r="X3497" s="15"/>
    </row>
    <row r="3498" spans="1:24" s="145" customFormat="1" ht="93" customHeight="1">
      <c r="A3498" s="146" t="s">
        <v>10921</v>
      </c>
      <c r="B3498" s="10" t="s">
        <v>97</v>
      </c>
      <c r="C3498" s="138" t="s">
        <v>748</v>
      </c>
      <c r="D3498" s="138" t="s">
        <v>10892</v>
      </c>
      <c r="E3498" s="138" t="s">
        <v>10893</v>
      </c>
      <c r="F3498" s="360" t="s">
        <v>10969</v>
      </c>
      <c r="G3498" s="140" t="s">
        <v>385</v>
      </c>
      <c r="H3498" s="153">
        <v>0</v>
      </c>
      <c r="I3498" s="138">
        <v>470000000</v>
      </c>
      <c r="J3498" s="21" t="s">
        <v>1330</v>
      </c>
      <c r="K3498" s="140" t="s">
        <v>10531</v>
      </c>
      <c r="L3498" s="138" t="s">
        <v>3428</v>
      </c>
      <c r="M3498" s="141" t="s">
        <v>383</v>
      </c>
      <c r="N3498" s="374" t="s">
        <v>8876</v>
      </c>
      <c r="O3498" s="3" t="s">
        <v>10777</v>
      </c>
      <c r="P3498" s="7">
        <v>796</v>
      </c>
      <c r="Q3498" s="3" t="s">
        <v>1195</v>
      </c>
      <c r="R3498" s="154">
        <v>4</v>
      </c>
      <c r="S3498" s="155">
        <v>3930</v>
      </c>
      <c r="T3498" s="144">
        <f t="shared" si="683"/>
        <v>15720</v>
      </c>
      <c r="U3498" s="83">
        <f t="shared" si="685"/>
        <v>17606.400000000001</v>
      </c>
      <c r="V3498" s="9" t="s">
        <v>1341</v>
      </c>
      <c r="W3498" s="148" t="s">
        <v>1410</v>
      </c>
      <c r="X3498" s="15"/>
    </row>
    <row r="3499" spans="1:24" s="145" customFormat="1" ht="93" customHeight="1">
      <c r="A3499" s="146" t="s">
        <v>10922</v>
      </c>
      <c r="B3499" s="10" t="s">
        <v>97</v>
      </c>
      <c r="C3499" s="138" t="s">
        <v>748</v>
      </c>
      <c r="D3499" s="138" t="s">
        <v>10892</v>
      </c>
      <c r="E3499" s="138" t="s">
        <v>10893</v>
      </c>
      <c r="F3499" s="360" t="s">
        <v>10970</v>
      </c>
      <c r="G3499" s="140" t="s">
        <v>385</v>
      </c>
      <c r="H3499" s="153">
        <v>0</v>
      </c>
      <c r="I3499" s="138">
        <v>470000000</v>
      </c>
      <c r="J3499" s="21" t="s">
        <v>1330</v>
      </c>
      <c r="K3499" s="140" t="s">
        <v>10531</v>
      </c>
      <c r="L3499" s="138" t="s">
        <v>3428</v>
      </c>
      <c r="M3499" s="141" t="s">
        <v>383</v>
      </c>
      <c r="N3499" s="374" t="s">
        <v>8876</v>
      </c>
      <c r="O3499" s="3" t="s">
        <v>10777</v>
      </c>
      <c r="P3499" s="7">
        <v>796</v>
      </c>
      <c r="Q3499" s="3" t="s">
        <v>1195</v>
      </c>
      <c r="R3499" s="154">
        <v>2</v>
      </c>
      <c r="S3499" s="155">
        <v>2600</v>
      </c>
      <c r="T3499" s="144">
        <f t="shared" si="683"/>
        <v>5200</v>
      </c>
      <c r="U3499" s="83">
        <f t="shared" si="685"/>
        <v>5824.0000000000009</v>
      </c>
      <c r="V3499" s="9" t="s">
        <v>1341</v>
      </c>
      <c r="W3499" s="148" t="s">
        <v>1410</v>
      </c>
      <c r="X3499" s="15"/>
    </row>
    <row r="3500" spans="1:24" s="145" customFormat="1" ht="93" customHeight="1">
      <c r="A3500" s="146" t="s">
        <v>10923</v>
      </c>
      <c r="B3500" s="10" t="s">
        <v>97</v>
      </c>
      <c r="C3500" s="138" t="s">
        <v>748</v>
      </c>
      <c r="D3500" s="138" t="s">
        <v>10892</v>
      </c>
      <c r="E3500" s="138" t="s">
        <v>10893</v>
      </c>
      <c r="F3500" s="360" t="s">
        <v>10971</v>
      </c>
      <c r="G3500" s="140" t="s">
        <v>385</v>
      </c>
      <c r="H3500" s="153">
        <v>0</v>
      </c>
      <c r="I3500" s="138">
        <v>470000000</v>
      </c>
      <c r="J3500" s="21" t="s">
        <v>1330</v>
      </c>
      <c r="K3500" s="140" t="s">
        <v>10531</v>
      </c>
      <c r="L3500" s="138" t="s">
        <v>3428</v>
      </c>
      <c r="M3500" s="141" t="s">
        <v>383</v>
      </c>
      <c r="N3500" s="374" t="s">
        <v>8876</v>
      </c>
      <c r="O3500" s="3" t="s">
        <v>10777</v>
      </c>
      <c r="P3500" s="7">
        <v>796</v>
      </c>
      <c r="Q3500" s="3" t="s">
        <v>1195</v>
      </c>
      <c r="R3500" s="154">
        <v>2</v>
      </c>
      <c r="S3500" s="155">
        <v>2600</v>
      </c>
      <c r="T3500" s="144">
        <f t="shared" si="683"/>
        <v>5200</v>
      </c>
      <c r="U3500" s="83">
        <f t="shared" si="685"/>
        <v>5824.0000000000009</v>
      </c>
      <c r="V3500" s="9" t="s">
        <v>1341</v>
      </c>
      <c r="W3500" s="148" t="s">
        <v>1410</v>
      </c>
      <c r="X3500" s="15"/>
    </row>
    <row r="3501" spans="1:24" s="145" customFormat="1" ht="93" customHeight="1">
      <c r="A3501" s="146" t="s">
        <v>10924</v>
      </c>
      <c r="B3501" s="10" t="s">
        <v>97</v>
      </c>
      <c r="C3501" s="138" t="s">
        <v>748</v>
      </c>
      <c r="D3501" s="138" t="s">
        <v>10892</v>
      </c>
      <c r="E3501" s="138" t="s">
        <v>10893</v>
      </c>
      <c r="F3501" s="360" t="s">
        <v>10972</v>
      </c>
      <c r="G3501" s="140" t="s">
        <v>385</v>
      </c>
      <c r="H3501" s="153">
        <v>0</v>
      </c>
      <c r="I3501" s="138">
        <v>470000000</v>
      </c>
      <c r="J3501" s="21" t="s">
        <v>1330</v>
      </c>
      <c r="K3501" s="140" t="s">
        <v>10531</v>
      </c>
      <c r="L3501" s="138" t="s">
        <v>3428</v>
      </c>
      <c r="M3501" s="141" t="s">
        <v>383</v>
      </c>
      <c r="N3501" s="374" t="s">
        <v>8876</v>
      </c>
      <c r="O3501" s="3" t="s">
        <v>10777</v>
      </c>
      <c r="P3501" s="7">
        <v>796</v>
      </c>
      <c r="Q3501" s="3" t="s">
        <v>1195</v>
      </c>
      <c r="R3501" s="154">
        <v>11</v>
      </c>
      <c r="S3501" s="155">
        <v>2300.6999999999998</v>
      </c>
      <c r="T3501" s="144">
        <f t="shared" si="683"/>
        <v>25307.699999999997</v>
      </c>
      <c r="U3501" s="83">
        <f t="shared" si="685"/>
        <v>28344.624</v>
      </c>
      <c r="V3501" s="9" t="s">
        <v>1341</v>
      </c>
      <c r="W3501" s="148" t="s">
        <v>1410</v>
      </c>
      <c r="X3501" s="15"/>
    </row>
    <row r="3502" spans="1:24" s="145" customFormat="1" ht="93" customHeight="1">
      <c r="A3502" s="146" t="s">
        <v>10925</v>
      </c>
      <c r="B3502" s="10" t="s">
        <v>97</v>
      </c>
      <c r="C3502" s="138" t="s">
        <v>748</v>
      </c>
      <c r="D3502" s="138" t="s">
        <v>10892</v>
      </c>
      <c r="E3502" s="138" t="s">
        <v>10893</v>
      </c>
      <c r="F3502" s="360" t="s">
        <v>10973</v>
      </c>
      <c r="G3502" s="140" t="s">
        <v>385</v>
      </c>
      <c r="H3502" s="153">
        <v>0</v>
      </c>
      <c r="I3502" s="138">
        <v>470000000</v>
      </c>
      <c r="J3502" s="21" t="s">
        <v>1330</v>
      </c>
      <c r="K3502" s="140" t="s">
        <v>10531</v>
      </c>
      <c r="L3502" s="138" t="s">
        <v>3428</v>
      </c>
      <c r="M3502" s="141" t="s">
        <v>383</v>
      </c>
      <c r="N3502" s="374" t="s">
        <v>8876</v>
      </c>
      <c r="O3502" s="3" t="s">
        <v>10777</v>
      </c>
      <c r="P3502" s="7">
        <v>796</v>
      </c>
      <c r="Q3502" s="3" t="s">
        <v>1195</v>
      </c>
      <c r="R3502" s="154">
        <v>4</v>
      </c>
      <c r="S3502" s="155">
        <v>2300.6999999999998</v>
      </c>
      <c r="T3502" s="144">
        <f t="shared" si="683"/>
        <v>9202.7999999999993</v>
      </c>
      <c r="U3502" s="83">
        <f t="shared" si="685"/>
        <v>10307.136</v>
      </c>
      <c r="V3502" s="9" t="s">
        <v>1341</v>
      </c>
      <c r="W3502" s="148" t="s">
        <v>1410</v>
      </c>
      <c r="X3502" s="15"/>
    </row>
    <row r="3503" spans="1:24" s="145" customFormat="1" ht="93" customHeight="1">
      <c r="A3503" s="146" t="s">
        <v>10926</v>
      </c>
      <c r="B3503" s="10" t="s">
        <v>97</v>
      </c>
      <c r="C3503" s="138" t="s">
        <v>748</v>
      </c>
      <c r="D3503" s="138" t="s">
        <v>10892</v>
      </c>
      <c r="E3503" s="138" t="s">
        <v>10893</v>
      </c>
      <c r="F3503" s="360" t="s">
        <v>10974</v>
      </c>
      <c r="G3503" s="140" t="s">
        <v>385</v>
      </c>
      <c r="H3503" s="153">
        <v>0</v>
      </c>
      <c r="I3503" s="138">
        <v>470000000</v>
      </c>
      <c r="J3503" s="21" t="s">
        <v>1330</v>
      </c>
      <c r="K3503" s="140" t="s">
        <v>10531</v>
      </c>
      <c r="L3503" s="138" t="s">
        <v>3428</v>
      </c>
      <c r="M3503" s="141" t="s">
        <v>383</v>
      </c>
      <c r="N3503" s="374" t="s">
        <v>8876</v>
      </c>
      <c r="O3503" s="3" t="s">
        <v>10777</v>
      </c>
      <c r="P3503" s="7">
        <v>796</v>
      </c>
      <c r="Q3503" s="3" t="s">
        <v>1195</v>
      </c>
      <c r="R3503" s="154">
        <v>4</v>
      </c>
      <c r="S3503" s="155">
        <v>1550</v>
      </c>
      <c r="T3503" s="144">
        <f t="shared" si="683"/>
        <v>6200</v>
      </c>
      <c r="U3503" s="83">
        <f t="shared" si="685"/>
        <v>6944.0000000000009</v>
      </c>
      <c r="V3503" s="9" t="s">
        <v>1341</v>
      </c>
      <c r="W3503" s="148" t="s">
        <v>1410</v>
      </c>
      <c r="X3503" s="15"/>
    </row>
    <row r="3504" spans="1:24" s="145" customFormat="1" ht="93" customHeight="1">
      <c r="A3504" s="146" t="s">
        <v>10927</v>
      </c>
      <c r="B3504" s="10" t="s">
        <v>97</v>
      </c>
      <c r="C3504" s="138" t="s">
        <v>748</v>
      </c>
      <c r="D3504" s="138" t="s">
        <v>10892</v>
      </c>
      <c r="E3504" s="138" t="s">
        <v>10893</v>
      </c>
      <c r="F3504" s="360" t="s">
        <v>10975</v>
      </c>
      <c r="G3504" s="140" t="s">
        <v>385</v>
      </c>
      <c r="H3504" s="153">
        <v>0</v>
      </c>
      <c r="I3504" s="138">
        <v>470000000</v>
      </c>
      <c r="J3504" s="21" t="s">
        <v>1330</v>
      </c>
      <c r="K3504" s="140" t="s">
        <v>10531</v>
      </c>
      <c r="L3504" s="138" t="s">
        <v>3428</v>
      </c>
      <c r="M3504" s="141" t="s">
        <v>383</v>
      </c>
      <c r="N3504" s="374" t="s">
        <v>8876</v>
      </c>
      <c r="O3504" s="3" t="s">
        <v>10777</v>
      </c>
      <c r="P3504" s="7">
        <v>796</v>
      </c>
      <c r="Q3504" s="3" t="s">
        <v>1195</v>
      </c>
      <c r="R3504" s="154">
        <v>2</v>
      </c>
      <c r="S3504" s="155">
        <v>1450</v>
      </c>
      <c r="T3504" s="144">
        <f t="shared" si="683"/>
        <v>2900</v>
      </c>
      <c r="U3504" s="83">
        <f t="shared" si="685"/>
        <v>3248.0000000000005</v>
      </c>
      <c r="V3504" s="9" t="s">
        <v>1341</v>
      </c>
      <c r="W3504" s="148" t="s">
        <v>1410</v>
      </c>
      <c r="X3504" s="15"/>
    </row>
    <row r="3505" spans="1:24" s="145" customFormat="1" ht="93" customHeight="1">
      <c r="A3505" s="146" t="s">
        <v>10928</v>
      </c>
      <c r="B3505" s="10" t="s">
        <v>97</v>
      </c>
      <c r="C3505" s="138" t="s">
        <v>748</v>
      </c>
      <c r="D3505" s="138" t="s">
        <v>10892</v>
      </c>
      <c r="E3505" s="138" t="s">
        <v>10893</v>
      </c>
      <c r="F3505" s="360" t="s">
        <v>10976</v>
      </c>
      <c r="G3505" s="140" t="s">
        <v>385</v>
      </c>
      <c r="H3505" s="153">
        <v>0</v>
      </c>
      <c r="I3505" s="138">
        <v>470000000</v>
      </c>
      <c r="J3505" s="21" t="s">
        <v>1330</v>
      </c>
      <c r="K3505" s="140" t="s">
        <v>10531</v>
      </c>
      <c r="L3505" s="138" t="s">
        <v>3428</v>
      </c>
      <c r="M3505" s="141" t="s">
        <v>383</v>
      </c>
      <c r="N3505" s="374" t="s">
        <v>8876</v>
      </c>
      <c r="O3505" s="3" t="s">
        <v>10777</v>
      </c>
      <c r="P3505" s="7">
        <v>796</v>
      </c>
      <c r="Q3505" s="3" t="s">
        <v>1195</v>
      </c>
      <c r="R3505" s="154">
        <v>2</v>
      </c>
      <c r="S3505" s="155">
        <v>500</v>
      </c>
      <c r="T3505" s="144">
        <f t="shared" si="683"/>
        <v>1000</v>
      </c>
      <c r="U3505" s="83">
        <f t="shared" si="685"/>
        <v>1120</v>
      </c>
      <c r="V3505" s="9" t="s">
        <v>1341</v>
      </c>
      <c r="W3505" s="148" t="s">
        <v>1410</v>
      </c>
      <c r="X3505" s="15"/>
    </row>
    <row r="3506" spans="1:24" s="145" customFormat="1" ht="93" customHeight="1">
      <c r="A3506" s="146" t="s">
        <v>10929</v>
      </c>
      <c r="B3506" s="10" t="s">
        <v>97</v>
      </c>
      <c r="C3506" s="138" t="s">
        <v>748</v>
      </c>
      <c r="D3506" s="138" t="s">
        <v>10892</v>
      </c>
      <c r="E3506" s="138" t="s">
        <v>10893</v>
      </c>
      <c r="F3506" s="360" t="s">
        <v>10977</v>
      </c>
      <c r="G3506" s="140" t="s">
        <v>385</v>
      </c>
      <c r="H3506" s="153">
        <v>0</v>
      </c>
      <c r="I3506" s="138">
        <v>470000000</v>
      </c>
      <c r="J3506" s="21" t="s">
        <v>1330</v>
      </c>
      <c r="K3506" s="140" t="s">
        <v>10531</v>
      </c>
      <c r="L3506" s="138" t="s">
        <v>3428</v>
      </c>
      <c r="M3506" s="141" t="s">
        <v>383</v>
      </c>
      <c r="N3506" s="374" t="s">
        <v>8876</v>
      </c>
      <c r="O3506" s="3" t="s">
        <v>10777</v>
      </c>
      <c r="P3506" s="7">
        <v>796</v>
      </c>
      <c r="Q3506" s="3" t="s">
        <v>1195</v>
      </c>
      <c r="R3506" s="154">
        <v>1</v>
      </c>
      <c r="S3506" s="155">
        <v>568</v>
      </c>
      <c r="T3506" s="144">
        <f t="shared" si="683"/>
        <v>568</v>
      </c>
      <c r="U3506" s="83">
        <f t="shared" si="685"/>
        <v>636.16000000000008</v>
      </c>
      <c r="V3506" s="9" t="s">
        <v>1341</v>
      </c>
      <c r="W3506" s="148" t="s">
        <v>1410</v>
      </c>
      <c r="X3506" s="15"/>
    </row>
    <row r="3507" spans="1:24" s="145" customFormat="1" ht="93" customHeight="1">
      <c r="A3507" s="146" t="s">
        <v>10930</v>
      </c>
      <c r="B3507" s="10" t="s">
        <v>97</v>
      </c>
      <c r="C3507" s="138" t="s">
        <v>748</v>
      </c>
      <c r="D3507" s="138" t="s">
        <v>10892</v>
      </c>
      <c r="E3507" s="138" t="s">
        <v>10893</v>
      </c>
      <c r="F3507" s="360" t="s">
        <v>10978</v>
      </c>
      <c r="G3507" s="140" t="s">
        <v>385</v>
      </c>
      <c r="H3507" s="153">
        <v>0</v>
      </c>
      <c r="I3507" s="138">
        <v>470000000</v>
      </c>
      <c r="J3507" s="21" t="s">
        <v>1330</v>
      </c>
      <c r="K3507" s="140" t="s">
        <v>10531</v>
      </c>
      <c r="L3507" s="138" t="s">
        <v>3428</v>
      </c>
      <c r="M3507" s="141" t="s">
        <v>383</v>
      </c>
      <c r="N3507" s="374" t="s">
        <v>8876</v>
      </c>
      <c r="O3507" s="3" t="s">
        <v>10777</v>
      </c>
      <c r="P3507" s="7">
        <v>796</v>
      </c>
      <c r="Q3507" s="3" t="s">
        <v>1195</v>
      </c>
      <c r="R3507" s="154">
        <v>3</v>
      </c>
      <c r="S3507" s="155">
        <v>23200</v>
      </c>
      <c r="T3507" s="144">
        <f t="shared" si="683"/>
        <v>69600</v>
      </c>
      <c r="U3507" s="83">
        <f t="shared" si="685"/>
        <v>77952.000000000015</v>
      </c>
      <c r="V3507" s="9" t="s">
        <v>1341</v>
      </c>
      <c r="W3507" s="148" t="s">
        <v>1410</v>
      </c>
      <c r="X3507" s="15"/>
    </row>
    <row r="3508" spans="1:24" s="145" customFormat="1" ht="93" customHeight="1">
      <c r="A3508" s="146" t="s">
        <v>10931</v>
      </c>
      <c r="B3508" s="10" t="s">
        <v>97</v>
      </c>
      <c r="C3508" s="138" t="s">
        <v>748</v>
      </c>
      <c r="D3508" s="138" t="s">
        <v>10892</v>
      </c>
      <c r="E3508" s="138" t="s">
        <v>10893</v>
      </c>
      <c r="F3508" s="360" t="s">
        <v>10979</v>
      </c>
      <c r="G3508" s="140" t="s">
        <v>385</v>
      </c>
      <c r="H3508" s="153">
        <v>0</v>
      </c>
      <c r="I3508" s="138">
        <v>470000000</v>
      </c>
      <c r="J3508" s="21" t="s">
        <v>1330</v>
      </c>
      <c r="K3508" s="140" t="s">
        <v>10531</v>
      </c>
      <c r="L3508" s="138" t="s">
        <v>3428</v>
      </c>
      <c r="M3508" s="141" t="s">
        <v>383</v>
      </c>
      <c r="N3508" s="374" t="s">
        <v>8876</v>
      </c>
      <c r="O3508" s="3" t="s">
        <v>10777</v>
      </c>
      <c r="P3508" s="7">
        <v>796</v>
      </c>
      <c r="Q3508" s="3" t="s">
        <v>1195</v>
      </c>
      <c r="R3508" s="154">
        <v>1</v>
      </c>
      <c r="S3508" s="155">
        <v>4990</v>
      </c>
      <c r="T3508" s="144">
        <f t="shared" si="683"/>
        <v>4990</v>
      </c>
      <c r="U3508" s="83">
        <f t="shared" si="685"/>
        <v>5588.8</v>
      </c>
      <c r="V3508" s="9" t="s">
        <v>1341</v>
      </c>
      <c r="W3508" s="148" t="s">
        <v>1410</v>
      </c>
      <c r="X3508" s="15"/>
    </row>
    <row r="3509" spans="1:24" s="145" customFormat="1" ht="93" customHeight="1">
      <c r="A3509" s="146" t="s">
        <v>10932</v>
      </c>
      <c r="B3509" s="10" t="s">
        <v>97</v>
      </c>
      <c r="C3509" s="138" t="s">
        <v>9867</v>
      </c>
      <c r="D3509" s="138" t="s">
        <v>9868</v>
      </c>
      <c r="E3509" s="138" t="s">
        <v>10980</v>
      </c>
      <c r="F3509" s="360" t="s">
        <v>10981</v>
      </c>
      <c r="G3509" s="140" t="s">
        <v>385</v>
      </c>
      <c r="H3509" s="153">
        <v>0</v>
      </c>
      <c r="I3509" s="138">
        <v>470000000</v>
      </c>
      <c r="J3509" s="21" t="s">
        <v>1330</v>
      </c>
      <c r="K3509" s="140" t="s">
        <v>10531</v>
      </c>
      <c r="L3509" s="138" t="s">
        <v>3428</v>
      </c>
      <c r="M3509" s="141" t="s">
        <v>383</v>
      </c>
      <c r="N3509" s="374" t="s">
        <v>8876</v>
      </c>
      <c r="O3509" s="3" t="s">
        <v>10777</v>
      </c>
      <c r="P3509" s="7">
        <v>796</v>
      </c>
      <c r="Q3509" s="3" t="s">
        <v>1195</v>
      </c>
      <c r="R3509" s="154">
        <v>1</v>
      </c>
      <c r="S3509" s="155">
        <v>29000</v>
      </c>
      <c r="T3509" s="144">
        <f t="shared" si="683"/>
        <v>29000</v>
      </c>
      <c r="U3509" s="83">
        <f t="shared" si="685"/>
        <v>32480.000000000004</v>
      </c>
      <c r="V3509" s="9" t="s">
        <v>1341</v>
      </c>
      <c r="W3509" s="148" t="s">
        <v>1410</v>
      </c>
      <c r="X3509" s="15"/>
    </row>
    <row r="3510" spans="1:24" s="145" customFormat="1" ht="93" customHeight="1">
      <c r="A3510" s="146" t="s">
        <v>10933</v>
      </c>
      <c r="B3510" s="10" t="s">
        <v>97</v>
      </c>
      <c r="C3510" s="138" t="s">
        <v>10982</v>
      </c>
      <c r="D3510" s="138" t="s">
        <v>9953</v>
      </c>
      <c r="E3510" s="138" t="s">
        <v>9959</v>
      </c>
      <c r="F3510" s="286" t="s">
        <v>10983</v>
      </c>
      <c r="G3510" s="140" t="s">
        <v>385</v>
      </c>
      <c r="H3510" s="153">
        <v>0</v>
      </c>
      <c r="I3510" s="138">
        <v>470000000</v>
      </c>
      <c r="J3510" s="21" t="s">
        <v>1330</v>
      </c>
      <c r="K3510" s="140" t="s">
        <v>10531</v>
      </c>
      <c r="L3510" s="138" t="s">
        <v>3428</v>
      </c>
      <c r="M3510" s="141" t="s">
        <v>383</v>
      </c>
      <c r="N3510" s="374" t="s">
        <v>8876</v>
      </c>
      <c r="O3510" s="3" t="s">
        <v>10777</v>
      </c>
      <c r="P3510" s="7" t="s">
        <v>1349</v>
      </c>
      <c r="Q3510" s="3" t="s">
        <v>1348</v>
      </c>
      <c r="R3510" s="154">
        <v>8</v>
      </c>
      <c r="S3510" s="155">
        <v>193505.35</v>
      </c>
      <c r="T3510" s="144">
        <f t="shared" si="683"/>
        <v>1548042.8</v>
      </c>
      <c r="U3510" s="83">
        <f t="shared" si="685"/>
        <v>1733807.9360000002</v>
      </c>
      <c r="V3510" s="9" t="s">
        <v>1341</v>
      </c>
      <c r="W3510" s="148" t="s">
        <v>1410</v>
      </c>
      <c r="X3510" s="15"/>
    </row>
    <row r="3511" spans="1:24" s="145" customFormat="1" ht="93" customHeight="1">
      <c r="A3511" s="146" t="s">
        <v>10934</v>
      </c>
      <c r="B3511" s="10" t="s">
        <v>97</v>
      </c>
      <c r="C3511" s="138" t="s">
        <v>10984</v>
      </c>
      <c r="D3511" s="138" t="s">
        <v>9953</v>
      </c>
      <c r="E3511" s="138" t="s">
        <v>9954</v>
      </c>
      <c r="F3511" s="286" t="s">
        <v>10985</v>
      </c>
      <c r="G3511" s="140" t="s">
        <v>385</v>
      </c>
      <c r="H3511" s="153">
        <v>0</v>
      </c>
      <c r="I3511" s="138">
        <v>470000000</v>
      </c>
      <c r="J3511" s="21" t="s">
        <v>1330</v>
      </c>
      <c r="K3511" s="140" t="s">
        <v>10531</v>
      </c>
      <c r="L3511" s="138" t="s">
        <v>3428</v>
      </c>
      <c r="M3511" s="141" t="s">
        <v>383</v>
      </c>
      <c r="N3511" s="374" t="s">
        <v>8876</v>
      </c>
      <c r="O3511" s="3" t="s">
        <v>10777</v>
      </c>
      <c r="P3511" s="7" t="s">
        <v>1349</v>
      </c>
      <c r="Q3511" s="3" t="s">
        <v>1348</v>
      </c>
      <c r="R3511" s="154">
        <v>3</v>
      </c>
      <c r="S3511" s="155">
        <v>109200</v>
      </c>
      <c r="T3511" s="144">
        <f t="shared" si="683"/>
        <v>327600</v>
      </c>
      <c r="U3511" s="83">
        <f t="shared" si="685"/>
        <v>366912.00000000006</v>
      </c>
      <c r="V3511" s="9" t="s">
        <v>1341</v>
      </c>
      <c r="W3511" s="148" t="s">
        <v>1410</v>
      </c>
      <c r="X3511" s="15"/>
    </row>
    <row r="3512" spans="1:24" s="145" customFormat="1" ht="93" customHeight="1">
      <c r="A3512" s="146" t="s">
        <v>10935</v>
      </c>
      <c r="B3512" s="10" t="s">
        <v>97</v>
      </c>
      <c r="C3512" s="138" t="s">
        <v>10984</v>
      </c>
      <c r="D3512" s="138" t="s">
        <v>9953</v>
      </c>
      <c r="E3512" s="138" t="s">
        <v>9954</v>
      </c>
      <c r="F3512" s="286" t="s">
        <v>10986</v>
      </c>
      <c r="G3512" s="140" t="s">
        <v>385</v>
      </c>
      <c r="H3512" s="153">
        <v>0</v>
      </c>
      <c r="I3512" s="138">
        <v>470000000</v>
      </c>
      <c r="J3512" s="21" t="s">
        <v>1330</v>
      </c>
      <c r="K3512" s="140" t="s">
        <v>10531</v>
      </c>
      <c r="L3512" s="138" t="s">
        <v>3428</v>
      </c>
      <c r="M3512" s="141" t="s">
        <v>383</v>
      </c>
      <c r="N3512" s="374" t="s">
        <v>8876</v>
      </c>
      <c r="O3512" s="3" t="s">
        <v>10777</v>
      </c>
      <c r="P3512" s="7" t="s">
        <v>1349</v>
      </c>
      <c r="Q3512" s="3" t="s">
        <v>1348</v>
      </c>
      <c r="R3512" s="154">
        <v>1</v>
      </c>
      <c r="S3512" s="155">
        <v>31860</v>
      </c>
      <c r="T3512" s="144">
        <f t="shared" si="683"/>
        <v>31860</v>
      </c>
      <c r="U3512" s="83">
        <f t="shared" si="685"/>
        <v>35683.200000000004</v>
      </c>
      <c r="V3512" s="9" t="s">
        <v>1341</v>
      </c>
      <c r="W3512" s="148" t="s">
        <v>1410</v>
      </c>
      <c r="X3512" s="15"/>
    </row>
    <row r="3513" spans="1:24" s="145" customFormat="1" ht="93" customHeight="1">
      <c r="A3513" s="146" t="s">
        <v>10936</v>
      </c>
      <c r="B3513" s="10" t="s">
        <v>97</v>
      </c>
      <c r="C3513" s="138" t="s">
        <v>10987</v>
      </c>
      <c r="D3513" s="138" t="s">
        <v>9953</v>
      </c>
      <c r="E3513" s="138" t="s">
        <v>10988</v>
      </c>
      <c r="F3513" s="286" t="s">
        <v>10989</v>
      </c>
      <c r="G3513" s="140" t="s">
        <v>385</v>
      </c>
      <c r="H3513" s="153">
        <v>0</v>
      </c>
      <c r="I3513" s="138">
        <v>470000000</v>
      </c>
      <c r="J3513" s="21" t="s">
        <v>1330</v>
      </c>
      <c r="K3513" s="140" t="s">
        <v>10531</v>
      </c>
      <c r="L3513" s="138" t="s">
        <v>3428</v>
      </c>
      <c r="M3513" s="141" t="s">
        <v>383</v>
      </c>
      <c r="N3513" s="374" t="s">
        <v>8876</v>
      </c>
      <c r="O3513" s="3" t="s">
        <v>10777</v>
      </c>
      <c r="P3513" s="7" t="s">
        <v>1349</v>
      </c>
      <c r="Q3513" s="3" t="s">
        <v>1348</v>
      </c>
      <c r="R3513" s="154">
        <v>5</v>
      </c>
      <c r="S3513" s="155">
        <v>56852.05</v>
      </c>
      <c r="T3513" s="144">
        <f t="shared" si="683"/>
        <v>284260.25</v>
      </c>
      <c r="U3513" s="83">
        <f t="shared" si="685"/>
        <v>318371.48000000004</v>
      </c>
      <c r="V3513" s="9" t="s">
        <v>1341</v>
      </c>
      <c r="W3513" s="148" t="s">
        <v>1410</v>
      </c>
      <c r="X3513" s="15"/>
    </row>
    <row r="3514" spans="1:24" s="145" customFormat="1" ht="93" customHeight="1">
      <c r="A3514" s="146" t="s">
        <v>10937</v>
      </c>
      <c r="B3514" s="10" t="s">
        <v>97</v>
      </c>
      <c r="C3514" s="138" t="s">
        <v>10982</v>
      </c>
      <c r="D3514" s="138" t="s">
        <v>9953</v>
      </c>
      <c r="E3514" s="138" t="s">
        <v>9959</v>
      </c>
      <c r="F3514" s="286" t="s">
        <v>10990</v>
      </c>
      <c r="G3514" s="140" t="s">
        <v>385</v>
      </c>
      <c r="H3514" s="153">
        <v>0</v>
      </c>
      <c r="I3514" s="138">
        <v>470000000</v>
      </c>
      <c r="J3514" s="21" t="s">
        <v>1330</v>
      </c>
      <c r="K3514" s="140" t="s">
        <v>10531</v>
      </c>
      <c r="L3514" s="138" t="s">
        <v>3428</v>
      </c>
      <c r="M3514" s="141" t="s">
        <v>383</v>
      </c>
      <c r="N3514" s="374" t="s">
        <v>8876</v>
      </c>
      <c r="O3514" s="3" t="s">
        <v>10777</v>
      </c>
      <c r="P3514" s="7" t="s">
        <v>1349</v>
      </c>
      <c r="Q3514" s="3" t="s">
        <v>1348</v>
      </c>
      <c r="R3514" s="154">
        <v>1</v>
      </c>
      <c r="S3514" s="155">
        <v>28670</v>
      </c>
      <c r="T3514" s="144">
        <f t="shared" si="683"/>
        <v>28670</v>
      </c>
      <c r="U3514" s="83">
        <f t="shared" si="685"/>
        <v>32110.400000000001</v>
      </c>
      <c r="V3514" s="9" t="s">
        <v>1341</v>
      </c>
      <c r="W3514" s="148" t="s">
        <v>1410</v>
      </c>
      <c r="X3514" s="15"/>
    </row>
    <row r="3515" spans="1:24" s="145" customFormat="1" ht="93" customHeight="1">
      <c r="A3515" s="146" t="s">
        <v>10938</v>
      </c>
      <c r="B3515" s="10" t="s">
        <v>97</v>
      </c>
      <c r="C3515" s="138" t="s">
        <v>10991</v>
      </c>
      <c r="D3515" s="138" t="s">
        <v>10992</v>
      </c>
      <c r="E3515" s="138" t="s">
        <v>10993</v>
      </c>
      <c r="F3515" s="286" t="s">
        <v>10994</v>
      </c>
      <c r="G3515" s="140" t="s">
        <v>385</v>
      </c>
      <c r="H3515" s="153">
        <v>0</v>
      </c>
      <c r="I3515" s="138">
        <v>470000000</v>
      </c>
      <c r="J3515" s="21" t="s">
        <v>1330</v>
      </c>
      <c r="K3515" s="140" t="s">
        <v>10531</v>
      </c>
      <c r="L3515" s="138" t="s">
        <v>3428</v>
      </c>
      <c r="M3515" s="141" t="s">
        <v>383</v>
      </c>
      <c r="N3515" s="374" t="s">
        <v>8876</v>
      </c>
      <c r="O3515" s="3" t="s">
        <v>10777</v>
      </c>
      <c r="P3515" s="7">
        <v>796</v>
      </c>
      <c r="Q3515" s="3" t="s">
        <v>1195</v>
      </c>
      <c r="R3515" s="154">
        <v>1</v>
      </c>
      <c r="S3515" s="155">
        <v>894660</v>
      </c>
      <c r="T3515" s="144">
        <f t="shared" si="683"/>
        <v>894660</v>
      </c>
      <c r="U3515" s="83">
        <f t="shared" si="685"/>
        <v>1002019.2000000001</v>
      </c>
      <c r="V3515" s="9" t="s">
        <v>1341</v>
      </c>
      <c r="W3515" s="148" t="s">
        <v>1410</v>
      </c>
      <c r="X3515" s="15"/>
    </row>
    <row r="3516" spans="1:24" s="145" customFormat="1" ht="93" customHeight="1">
      <c r="A3516" s="146" t="s">
        <v>10939</v>
      </c>
      <c r="B3516" s="10" t="s">
        <v>97</v>
      </c>
      <c r="C3516" s="138" t="s">
        <v>1400</v>
      </c>
      <c r="D3516" s="138" t="s">
        <v>1399</v>
      </c>
      <c r="E3516" s="138" t="s">
        <v>1398</v>
      </c>
      <c r="F3516" s="360" t="s">
        <v>10995</v>
      </c>
      <c r="G3516" s="140" t="s">
        <v>385</v>
      </c>
      <c r="H3516" s="153">
        <v>0</v>
      </c>
      <c r="I3516" s="138">
        <v>470000000</v>
      </c>
      <c r="J3516" s="21" t="s">
        <v>1330</v>
      </c>
      <c r="K3516" s="140" t="s">
        <v>10531</v>
      </c>
      <c r="L3516" s="138" t="s">
        <v>3428</v>
      </c>
      <c r="M3516" s="141" t="s">
        <v>383</v>
      </c>
      <c r="N3516" s="374" t="s">
        <v>8876</v>
      </c>
      <c r="O3516" s="3" t="s">
        <v>10777</v>
      </c>
      <c r="P3516" s="7">
        <v>796</v>
      </c>
      <c r="Q3516" s="3" t="s">
        <v>1195</v>
      </c>
      <c r="R3516" s="154">
        <v>1</v>
      </c>
      <c r="S3516" s="155">
        <v>36560</v>
      </c>
      <c r="T3516" s="144">
        <f t="shared" si="683"/>
        <v>36560</v>
      </c>
      <c r="U3516" s="83">
        <f t="shared" si="685"/>
        <v>40947.200000000004</v>
      </c>
      <c r="V3516" s="9" t="s">
        <v>1341</v>
      </c>
      <c r="W3516" s="148" t="s">
        <v>1410</v>
      </c>
      <c r="X3516" s="15"/>
    </row>
    <row r="3517" spans="1:24" s="145" customFormat="1" ht="93" customHeight="1">
      <c r="A3517" s="146" t="s">
        <v>10940</v>
      </c>
      <c r="B3517" s="10" t="s">
        <v>97</v>
      </c>
      <c r="C3517" s="138" t="s">
        <v>10996</v>
      </c>
      <c r="D3517" s="138" t="s">
        <v>10997</v>
      </c>
      <c r="E3517" s="138" t="s">
        <v>10998</v>
      </c>
      <c r="F3517" s="360" t="s">
        <v>10999</v>
      </c>
      <c r="G3517" s="140" t="s">
        <v>385</v>
      </c>
      <c r="H3517" s="153">
        <v>0</v>
      </c>
      <c r="I3517" s="138">
        <v>470000000</v>
      </c>
      <c r="J3517" s="21" t="s">
        <v>1330</v>
      </c>
      <c r="K3517" s="140" t="s">
        <v>10531</v>
      </c>
      <c r="L3517" s="138" t="s">
        <v>3428</v>
      </c>
      <c r="M3517" s="141" t="s">
        <v>383</v>
      </c>
      <c r="N3517" s="374" t="s">
        <v>8876</v>
      </c>
      <c r="O3517" s="3" t="s">
        <v>10777</v>
      </c>
      <c r="P3517" s="7">
        <v>796</v>
      </c>
      <c r="Q3517" s="3" t="s">
        <v>1195</v>
      </c>
      <c r="R3517" s="154">
        <v>1</v>
      </c>
      <c r="S3517" s="155">
        <v>206100</v>
      </c>
      <c r="T3517" s="144">
        <f t="shared" si="683"/>
        <v>206100</v>
      </c>
      <c r="U3517" s="83">
        <f t="shared" si="685"/>
        <v>230832.00000000003</v>
      </c>
      <c r="V3517" s="9" t="s">
        <v>1341</v>
      </c>
      <c r="W3517" s="148" t="s">
        <v>1410</v>
      </c>
      <c r="X3517" s="15"/>
    </row>
    <row r="3518" spans="1:24" s="145" customFormat="1" ht="93" customHeight="1">
      <c r="A3518" s="146" t="s">
        <v>10941</v>
      </c>
      <c r="B3518" s="10" t="s">
        <v>97</v>
      </c>
      <c r="C3518" s="138"/>
      <c r="D3518" s="138" t="s">
        <v>11000</v>
      </c>
      <c r="E3518" s="138"/>
      <c r="F3518" s="360" t="s">
        <v>11001</v>
      </c>
      <c r="G3518" s="140" t="s">
        <v>385</v>
      </c>
      <c r="H3518" s="153">
        <v>0</v>
      </c>
      <c r="I3518" s="138">
        <v>470000000</v>
      </c>
      <c r="J3518" s="21" t="s">
        <v>1330</v>
      </c>
      <c r="K3518" s="140" t="s">
        <v>10531</v>
      </c>
      <c r="L3518" s="138" t="s">
        <v>3428</v>
      </c>
      <c r="M3518" s="141" t="s">
        <v>383</v>
      </c>
      <c r="N3518" s="374" t="s">
        <v>8876</v>
      </c>
      <c r="O3518" s="3" t="s">
        <v>10777</v>
      </c>
      <c r="P3518" s="7" t="s">
        <v>1516</v>
      </c>
      <c r="Q3518" s="3" t="s">
        <v>11002</v>
      </c>
      <c r="R3518" s="154">
        <v>485</v>
      </c>
      <c r="S3518" s="155">
        <v>14350</v>
      </c>
      <c r="T3518" s="144">
        <f t="shared" si="683"/>
        <v>6959750</v>
      </c>
      <c r="U3518" s="83">
        <f t="shared" si="685"/>
        <v>7794920.0000000009</v>
      </c>
      <c r="V3518" s="9" t="s">
        <v>1341</v>
      </c>
      <c r="W3518" s="148" t="s">
        <v>1410</v>
      </c>
      <c r="X3518" s="15"/>
    </row>
    <row r="3519" spans="1:24" s="145" customFormat="1" ht="93" customHeight="1">
      <c r="A3519" s="146" t="s">
        <v>10942</v>
      </c>
      <c r="B3519" s="10" t="s">
        <v>97</v>
      </c>
      <c r="C3519" s="138" t="s">
        <v>11003</v>
      </c>
      <c r="D3519" s="138" t="s">
        <v>1103</v>
      </c>
      <c r="E3519" s="138" t="s">
        <v>11004</v>
      </c>
      <c r="F3519" s="360" t="s">
        <v>11005</v>
      </c>
      <c r="G3519" s="140" t="s">
        <v>385</v>
      </c>
      <c r="H3519" s="153">
        <v>0</v>
      </c>
      <c r="I3519" s="138">
        <v>470000000</v>
      </c>
      <c r="J3519" s="21" t="s">
        <v>1330</v>
      </c>
      <c r="K3519" s="140" t="s">
        <v>10531</v>
      </c>
      <c r="L3519" s="138" t="s">
        <v>3428</v>
      </c>
      <c r="M3519" s="141" t="s">
        <v>383</v>
      </c>
      <c r="N3519" s="374" t="s">
        <v>8876</v>
      </c>
      <c r="O3519" s="3" t="s">
        <v>10777</v>
      </c>
      <c r="P3519" s="7">
        <v>796</v>
      </c>
      <c r="Q3519" s="3" t="s">
        <v>1195</v>
      </c>
      <c r="R3519" s="154">
        <v>18</v>
      </c>
      <c r="S3519" s="155">
        <v>50805</v>
      </c>
      <c r="T3519" s="144">
        <f t="shared" si="683"/>
        <v>914490</v>
      </c>
      <c r="U3519" s="83">
        <f t="shared" si="685"/>
        <v>1024228.8</v>
      </c>
      <c r="V3519" s="9" t="s">
        <v>1341</v>
      </c>
      <c r="W3519" s="148" t="s">
        <v>1410</v>
      </c>
      <c r="X3519" s="15"/>
    </row>
    <row r="3520" spans="1:24" s="145" customFormat="1" ht="93" customHeight="1">
      <c r="A3520" s="146" t="s">
        <v>10943</v>
      </c>
      <c r="B3520" s="10" t="s">
        <v>97</v>
      </c>
      <c r="C3520" s="138" t="s">
        <v>11006</v>
      </c>
      <c r="D3520" s="138" t="s">
        <v>1127</v>
      </c>
      <c r="E3520" s="138" t="s">
        <v>11007</v>
      </c>
      <c r="F3520" s="360" t="s">
        <v>11008</v>
      </c>
      <c r="G3520" s="140" t="s">
        <v>385</v>
      </c>
      <c r="H3520" s="153">
        <v>0</v>
      </c>
      <c r="I3520" s="138">
        <v>470000000</v>
      </c>
      <c r="J3520" s="21" t="s">
        <v>1330</v>
      </c>
      <c r="K3520" s="140" t="s">
        <v>10531</v>
      </c>
      <c r="L3520" s="138" t="s">
        <v>3428</v>
      </c>
      <c r="M3520" s="141" t="s">
        <v>383</v>
      </c>
      <c r="N3520" s="374" t="s">
        <v>8876</v>
      </c>
      <c r="O3520" s="3" t="s">
        <v>10777</v>
      </c>
      <c r="P3520" s="7">
        <v>796</v>
      </c>
      <c r="Q3520" s="3" t="s">
        <v>1195</v>
      </c>
      <c r="R3520" s="154">
        <v>10</v>
      </c>
      <c r="S3520" s="155">
        <v>8006</v>
      </c>
      <c r="T3520" s="144">
        <f t="shared" si="683"/>
        <v>80060</v>
      </c>
      <c r="U3520" s="83">
        <f t="shared" si="685"/>
        <v>89667.200000000012</v>
      </c>
      <c r="V3520" s="9" t="s">
        <v>1341</v>
      </c>
      <c r="W3520" s="148" t="s">
        <v>1410</v>
      </c>
      <c r="X3520" s="15"/>
    </row>
    <row r="3521" spans="1:24" s="145" customFormat="1" ht="109.5" customHeight="1">
      <c r="A3521" s="146" t="s">
        <v>10944</v>
      </c>
      <c r="B3521" s="10" t="s">
        <v>97</v>
      </c>
      <c r="C3521" s="138" t="s">
        <v>11009</v>
      </c>
      <c r="D3521" s="138" t="s">
        <v>1127</v>
      </c>
      <c r="E3521" s="138" t="s">
        <v>11010</v>
      </c>
      <c r="F3521" s="360" t="s">
        <v>11011</v>
      </c>
      <c r="G3521" s="140" t="s">
        <v>385</v>
      </c>
      <c r="H3521" s="153">
        <v>0</v>
      </c>
      <c r="I3521" s="138">
        <v>470000000</v>
      </c>
      <c r="J3521" s="21" t="s">
        <v>1330</v>
      </c>
      <c r="K3521" s="140" t="s">
        <v>10531</v>
      </c>
      <c r="L3521" s="138" t="s">
        <v>3428</v>
      </c>
      <c r="M3521" s="141" t="s">
        <v>383</v>
      </c>
      <c r="N3521" s="374" t="s">
        <v>8876</v>
      </c>
      <c r="O3521" s="3" t="s">
        <v>10777</v>
      </c>
      <c r="P3521" s="7">
        <v>796</v>
      </c>
      <c r="Q3521" s="3" t="s">
        <v>1195</v>
      </c>
      <c r="R3521" s="154">
        <v>3</v>
      </c>
      <c r="S3521" s="155">
        <v>4656</v>
      </c>
      <c r="T3521" s="144">
        <f t="shared" si="683"/>
        <v>13968</v>
      </c>
      <c r="U3521" s="83">
        <f t="shared" si="685"/>
        <v>15644.160000000002</v>
      </c>
      <c r="V3521" s="9" t="s">
        <v>1341</v>
      </c>
      <c r="W3521" s="148" t="s">
        <v>1410</v>
      </c>
      <c r="X3521" s="15"/>
    </row>
    <row r="3522" spans="1:24" s="145" customFormat="1" ht="88.5" customHeight="1">
      <c r="A3522" s="146" t="s">
        <v>10945</v>
      </c>
      <c r="B3522" s="10" t="s">
        <v>97</v>
      </c>
      <c r="C3522" s="138" t="s">
        <v>11006</v>
      </c>
      <c r="D3522" s="138" t="s">
        <v>1127</v>
      </c>
      <c r="E3522" s="138" t="s">
        <v>11007</v>
      </c>
      <c r="F3522" s="360" t="s">
        <v>11012</v>
      </c>
      <c r="G3522" s="140" t="s">
        <v>385</v>
      </c>
      <c r="H3522" s="153">
        <v>0</v>
      </c>
      <c r="I3522" s="138">
        <v>470000000</v>
      </c>
      <c r="J3522" s="21" t="s">
        <v>1330</v>
      </c>
      <c r="K3522" s="140" t="s">
        <v>10531</v>
      </c>
      <c r="L3522" s="138" t="s">
        <v>3428</v>
      </c>
      <c r="M3522" s="141" t="s">
        <v>383</v>
      </c>
      <c r="N3522" s="374" t="s">
        <v>8876</v>
      </c>
      <c r="O3522" s="3" t="s">
        <v>10777</v>
      </c>
      <c r="P3522" s="7">
        <v>796</v>
      </c>
      <c r="Q3522" s="3" t="s">
        <v>1195</v>
      </c>
      <c r="R3522" s="154">
        <v>33</v>
      </c>
      <c r="S3522" s="155">
        <v>2264</v>
      </c>
      <c r="T3522" s="144">
        <f t="shared" si="683"/>
        <v>74712</v>
      </c>
      <c r="U3522" s="83">
        <f t="shared" si="685"/>
        <v>83677.440000000002</v>
      </c>
      <c r="V3522" s="9" t="s">
        <v>1341</v>
      </c>
      <c r="W3522" s="148" t="s">
        <v>1410</v>
      </c>
      <c r="X3522" s="15"/>
    </row>
    <row r="3523" spans="1:24" s="145" customFormat="1" ht="92.25" customHeight="1">
      <c r="A3523" s="146" t="s">
        <v>10946</v>
      </c>
      <c r="B3523" s="10" t="s">
        <v>97</v>
      </c>
      <c r="C3523" s="138" t="s">
        <v>11013</v>
      </c>
      <c r="D3523" s="138" t="s">
        <v>1127</v>
      </c>
      <c r="E3523" s="138" t="s">
        <v>11014</v>
      </c>
      <c r="F3523" s="360" t="s">
        <v>11015</v>
      </c>
      <c r="G3523" s="140" t="s">
        <v>385</v>
      </c>
      <c r="H3523" s="153">
        <v>0</v>
      </c>
      <c r="I3523" s="138">
        <v>470000000</v>
      </c>
      <c r="J3523" s="21" t="s">
        <v>1330</v>
      </c>
      <c r="K3523" s="140" t="s">
        <v>10531</v>
      </c>
      <c r="L3523" s="138" t="s">
        <v>3428</v>
      </c>
      <c r="M3523" s="141" t="s">
        <v>383</v>
      </c>
      <c r="N3523" s="374" t="s">
        <v>8876</v>
      </c>
      <c r="O3523" s="3" t="s">
        <v>10777</v>
      </c>
      <c r="P3523" s="7">
        <v>796</v>
      </c>
      <c r="Q3523" s="3" t="s">
        <v>1195</v>
      </c>
      <c r="R3523" s="154">
        <v>17</v>
      </c>
      <c r="S3523" s="155">
        <v>1632</v>
      </c>
      <c r="T3523" s="144">
        <f t="shared" si="683"/>
        <v>27744</v>
      </c>
      <c r="U3523" s="83">
        <f t="shared" si="685"/>
        <v>31073.280000000002</v>
      </c>
      <c r="V3523" s="9" t="s">
        <v>1341</v>
      </c>
      <c r="W3523" s="148" t="s">
        <v>1410</v>
      </c>
      <c r="X3523" s="15"/>
    </row>
    <row r="3524" spans="1:24" s="145" customFormat="1" ht="167.25" customHeight="1">
      <c r="A3524" s="146" t="s">
        <v>10947</v>
      </c>
      <c r="B3524" s="10" t="s">
        <v>97</v>
      </c>
      <c r="C3524" s="138" t="s">
        <v>11016</v>
      </c>
      <c r="D3524" s="138" t="s">
        <v>1127</v>
      </c>
      <c r="E3524" s="138" t="s">
        <v>11017</v>
      </c>
      <c r="F3524" s="360" t="s">
        <v>11018</v>
      </c>
      <c r="G3524" s="140" t="s">
        <v>385</v>
      </c>
      <c r="H3524" s="153">
        <v>0</v>
      </c>
      <c r="I3524" s="138">
        <v>470000000</v>
      </c>
      <c r="J3524" s="21" t="s">
        <v>1330</v>
      </c>
      <c r="K3524" s="140" t="s">
        <v>10531</v>
      </c>
      <c r="L3524" s="138" t="s">
        <v>3428</v>
      </c>
      <c r="M3524" s="141" t="s">
        <v>383</v>
      </c>
      <c r="N3524" s="374" t="s">
        <v>8876</v>
      </c>
      <c r="O3524" s="3" t="s">
        <v>10777</v>
      </c>
      <c r="P3524" s="7">
        <v>796</v>
      </c>
      <c r="Q3524" s="3" t="s">
        <v>1195</v>
      </c>
      <c r="R3524" s="154">
        <v>1</v>
      </c>
      <c r="S3524" s="155">
        <v>20033</v>
      </c>
      <c r="T3524" s="144">
        <f t="shared" si="683"/>
        <v>20033</v>
      </c>
      <c r="U3524" s="83">
        <f t="shared" si="685"/>
        <v>22436.960000000003</v>
      </c>
      <c r="V3524" s="9" t="s">
        <v>1341</v>
      </c>
      <c r="W3524" s="148" t="s">
        <v>1410</v>
      </c>
      <c r="X3524" s="15"/>
    </row>
    <row r="3525" spans="1:24" s="145" customFormat="1" ht="167.25" customHeight="1">
      <c r="A3525" s="146" t="s">
        <v>10948</v>
      </c>
      <c r="B3525" s="10" t="s">
        <v>97</v>
      </c>
      <c r="C3525" s="138" t="s">
        <v>1175</v>
      </c>
      <c r="D3525" s="138" t="s">
        <v>1176</v>
      </c>
      <c r="E3525" s="138" t="s">
        <v>11019</v>
      </c>
      <c r="F3525" s="360" t="s">
        <v>11020</v>
      </c>
      <c r="G3525" s="140" t="s">
        <v>385</v>
      </c>
      <c r="H3525" s="153">
        <v>0</v>
      </c>
      <c r="I3525" s="138">
        <v>470000000</v>
      </c>
      <c r="J3525" s="21" t="s">
        <v>1330</v>
      </c>
      <c r="K3525" s="140" t="s">
        <v>10531</v>
      </c>
      <c r="L3525" s="138" t="s">
        <v>3428</v>
      </c>
      <c r="M3525" s="141" t="s">
        <v>383</v>
      </c>
      <c r="N3525" s="374" t="s">
        <v>8876</v>
      </c>
      <c r="O3525" s="3" t="s">
        <v>10777</v>
      </c>
      <c r="P3525" s="7">
        <v>796</v>
      </c>
      <c r="Q3525" s="3" t="s">
        <v>1195</v>
      </c>
      <c r="R3525" s="154">
        <v>16</v>
      </c>
      <c r="S3525" s="155">
        <v>141200</v>
      </c>
      <c r="T3525" s="144">
        <f t="shared" si="683"/>
        <v>2259200</v>
      </c>
      <c r="U3525" s="83">
        <f t="shared" si="685"/>
        <v>2530304.0000000005</v>
      </c>
      <c r="V3525" s="9" t="s">
        <v>1341</v>
      </c>
      <c r="W3525" s="148" t="s">
        <v>1410</v>
      </c>
      <c r="X3525" s="15"/>
    </row>
    <row r="3526" spans="1:24" s="145" customFormat="1" ht="167.25" customHeight="1">
      <c r="A3526" s="146" t="s">
        <v>10949</v>
      </c>
      <c r="B3526" s="10" t="s">
        <v>97</v>
      </c>
      <c r="C3526" s="138" t="s">
        <v>1276</v>
      </c>
      <c r="D3526" s="138" t="s">
        <v>1103</v>
      </c>
      <c r="E3526" s="138" t="s">
        <v>11109</v>
      </c>
      <c r="F3526" s="360" t="s">
        <v>11021</v>
      </c>
      <c r="G3526" s="140" t="s">
        <v>385</v>
      </c>
      <c r="H3526" s="153">
        <v>0</v>
      </c>
      <c r="I3526" s="138">
        <v>470000000</v>
      </c>
      <c r="J3526" s="21" t="s">
        <v>1330</v>
      </c>
      <c r="K3526" s="140" t="s">
        <v>10531</v>
      </c>
      <c r="L3526" s="138" t="s">
        <v>3428</v>
      </c>
      <c r="M3526" s="141" t="s">
        <v>383</v>
      </c>
      <c r="N3526" s="374" t="s">
        <v>8876</v>
      </c>
      <c r="O3526" s="3" t="s">
        <v>10777</v>
      </c>
      <c r="P3526" s="7">
        <v>796</v>
      </c>
      <c r="Q3526" s="3" t="s">
        <v>1195</v>
      </c>
      <c r="R3526" s="154">
        <v>81</v>
      </c>
      <c r="S3526" s="155">
        <v>5000</v>
      </c>
      <c r="T3526" s="144">
        <f t="shared" si="683"/>
        <v>405000</v>
      </c>
      <c r="U3526" s="83">
        <f t="shared" si="685"/>
        <v>453600.00000000006</v>
      </c>
      <c r="V3526" s="9" t="s">
        <v>1341</v>
      </c>
      <c r="W3526" s="148" t="s">
        <v>1410</v>
      </c>
      <c r="X3526" s="15"/>
    </row>
    <row r="3527" spans="1:24" s="145" customFormat="1" ht="167.25" customHeight="1">
      <c r="A3527" s="146" t="s">
        <v>10950</v>
      </c>
      <c r="B3527" s="10" t="s">
        <v>97</v>
      </c>
      <c r="C3527" s="138"/>
      <c r="D3527" s="138"/>
      <c r="E3527" s="138"/>
      <c r="F3527" s="360" t="s">
        <v>11022</v>
      </c>
      <c r="G3527" s="140" t="s">
        <v>385</v>
      </c>
      <c r="H3527" s="153">
        <v>0</v>
      </c>
      <c r="I3527" s="138">
        <v>470000000</v>
      </c>
      <c r="J3527" s="21" t="s">
        <v>1330</v>
      </c>
      <c r="K3527" s="140" t="s">
        <v>10531</v>
      </c>
      <c r="L3527" s="138" t="s">
        <v>3428</v>
      </c>
      <c r="M3527" s="141" t="s">
        <v>383</v>
      </c>
      <c r="N3527" s="374" t="s">
        <v>8876</v>
      </c>
      <c r="O3527" s="3" t="s">
        <v>10777</v>
      </c>
      <c r="P3527" s="7">
        <v>796</v>
      </c>
      <c r="Q3527" s="3" t="s">
        <v>1195</v>
      </c>
      <c r="R3527" s="154">
        <v>7</v>
      </c>
      <c r="S3527" s="155">
        <v>12500</v>
      </c>
      <c r="T3527" s="144">
        <f t="shared" si="683"/>
        <v>87500</v>
      </c>
      <c r="U3527" s="83">
        <f t="shared" si="685"/>
        <v>98000.000000000015</v>
      </c>
      <c r="V3527" s="9" t="s">
        <v>1341</v>
      </c>
      <c r="W3527" s="148" t="s">
        <v>1410</v>
      </c>
      <c r="X3527" s="15"/>
    </row>
    <row r="3528" spans="1:24" s="145" customFormat="1" ht="167.25" customHeight="1">
      <c r="A3528" s="146" t="s">
        <v>10951</v>
      </c>
      <c r="B3528" s="10" t="s">
        <v>97</v>
      </c>
      <c r="C3528" s="138" t="s">
        <v>11023</v>
      </c>
      <c r="D3528" s="138" t="s">
        <v>9933</v>
      </c>
      <c r="E3528" s="138" t="s">
        <v>11024</v>
      </c>
      <c r="F3528" s="360" t="s">
        <v>11025</v>
      </c>
      <c r="G3528" s="140" t="s">
        <v>385</v>
      </c>
      <c r="H3528" s="153">
        <v>0</v>
      </c>
      <c r="I3528" s="138">
        <v>470000000</v>
      </c>
      <c r="J3528" s="21" t="s">
        <v>1330</v>
      </c>
      <c r="K3528" s="140" t="s">
        <v>10531</v>
      </c>
      <c r="L3528" s="138" t="s">
        <v>3428</v>
      </c>
      <c r="M3528" s="141" t="s">
        <v>383</v>
      </c>
      <c r="N3528" s="374" t="s">
        <v>8876</v>
      </c>
      <c r="O3528" s="3" t="s">
        <v>10777</v>
      </c>
      <c r="P3528" s="7">
        <v>839</v>
      </c>
      <c r="Q3528" s="3" t="s">
        <v>1348</v>
      </c>
      <c r="R3528" s="154">
        <v>1</v>
      </c>
      <c r="S3528" s="155">
        <v>66657300</v>
      </c>
      <c r="T3528" s="144">
        <f t="shared" si="683"/>
        <v>66657300</v>
      </c>
      <c r="U3528" s="83">
        <f t="shared" si="685"/>
        <v>74656176</v>
      </c>
      <c r="V3528" s="9" t="s">
        <v>1341</v>
      </c>
      <c r="W3528" s="148" t="s">
        <v>1410</v>
      </c>
      <c r="X3528" s="15"/>
    </row>
    <row r="3529" spans="1:24" s="145" customFormat="1" ht="167.25" customHeight="1">
      <c r="A3529" s="146" t="s">
        <v>10952</v>
      </c>
      <c r="B3529" s="10" t="s">
        <v>97</v>
      </c>
      <c r="C3529" s="138" t="s">
        <v>11026</v>
      </c>
      <c r="D3529" s="138" t="s">
        <v>11027</v>
      </c>
      <c r="E3529" s="138" t="s">
        <v>11028</v>
      </c>
      <c r="F3529" s="360" t="s">
        <v>11029</v>
      </c>
      <c r="G3529" s="140" t="s">
        <v>385</v>
      </c>
      <c r="H3529" s="153">
        <v>0</v>
      </c>
      <c r="I3529" s="138">
        <v>470000000</v>
      </c>
      <c r="J3529" s="21" t="s">
        <v>1330</v>
      </c>
      <c r="K3529" s="140" t="s">
        <v>10531</v>
      </c>
      <c r="L3529" s="138" t="s">
        <v>3428</v>
      </c>
      <c r="M3529" s="141" t="s">
        <v>383</v>
      </c>
      <c r="N3529" s="374" t="s">
        <v>8876</v>
      </c>
      <c r="O3529" s="3" t="s">
        <v>10777</v>
      </c>
      <c r="P3529" s="7">
        <v>839</v>
      </c>
      <c r="Q3529" s="3" t="s">
        <v>1348</v>
      </c>
      <c r="R3529" s="154">
        <v>1</v>
      </c>
      <c r="S3529" s="155">
        <v>580000</v>
      </c>
      <c r="T3529" s="144">
        <f t="shared" si="683"/>
        <v>580000</v>
      </c>
      <c r="U3529" s="83">
        <f t="shared" si="685"/>
        <v>649600.00000000012</v>
      </c>
      <c r="V3529" s="9" t="s">
        <v>1341</v>
      </c>
      <c r="W3529" s="148" t="s">
        <v>1410</v>
      </c>
      <c r="X3529" s="15"/>
    </row>
    <row r="3530" spans="1:24" s="145" customFormat="1" ht="167.25" customHeight="1">
      <c r="A3530" s="146" t="s">
        <v>10953</v>
      </c>
      <c r="B3530" s="10" t="s">
        <v>97</v>
      </c>
      <c r="C3530" s="138"/>
      <c r="D3530" s="138" t="s">
        <v>11030</v>
      </c>
      <c r="E3530" s="138"/>
      <c r="F3530" s="360" t="s">
        <v>11031</v>
      </c>
      <c r="G3530" s="140" t="s">
        <v>385</v>
      </c>
      <c r="H3530" s="153">
        <v>0</v>
      </c>
      <c r="I3530" s="138">
        <v>470000000</v>
      </c>
      <c r="J3530" s="21" t="s">
        <v>1330</v>
      </c>
      <c r="K3530" s="140" t="s">
        <v>10531</v>
      </c>
      <c r="L3530" s="138" t="s">
        <v>3428</v>
      </c>
      <c r="M3530" s="141" t="s">
        <v>383</v>
      </c>
      <c r="N3530" s="374" t="s">
        <v>8876</v>
      </c>
      <c r="O3530" s="3" t="s">
        <v>10777</v>
      </c>
      <c r="P3530" s="7">
        <v>839</v>
      </c>
      <c r="Q3530" s="3" t="s">
        <v>1348</v>
      </c>
      <c r="R3530" s="154">
        <v>1</v>
      </c>
      <c r="S3530" s="155">
        <v>11500</v>
      </c>
      <c r="T3530" s="144">
        <f t="shared" si="683"/>
        <v>11500</v>
      </c>
      <c r="U3530" s="83">
        <f t="shared" si="685"/>
        <v>12880.000000000002</v>
      </c>
      <c r="V3530" s="9" t="s">
        <v>1341</v>
      </c>
      <c r="W3530" s="148" t="s">
        <v>1410</v>
      </c>
      <c r="X3530" s="15"/>
    </row>
    <row r="3531" spans="1:24" s="145" customFormat="1" ht="167.25" customHeight="1">
      <c r="A3531" s="146" t="s">
        <v>10954</v>
      </c>
      <c r="B3531" s="10" t="s">
        <v>97</v>
      </c>
      <c r="C3531" s="138" t="s">
        <v>11032</v>
      </c>
      <c r="D3531" s="138" t="s">
        <v>9938</v>
      </c>
      <c r="E3531" s="138" t="s">
        <v>11033</v>
      </c>
      <c r="F3531" s="360" t="s">
        <v>11034</v>
      </c>
      <c r="G3531" s="140" t="s">
        <v>385</v>
      </c>
      <c r="H3531" s="153">
        <v>0</v>
      </c>
      <c r="I3531" s="138">
        <v>470000000</v>
      </c>
      <c r="J3531" s="21" t="s">
        <v>1330</v>
      </c>
      <c r="K3531" s="140" t="s">
        <v>10531</v>
      </c>
      <c r="L3531" s="138" t="s">
        <v>3428</v>
      </c>
      <c r="M3531" s="141" t="s">
        <v>383</v>
      </c>
      <c r="N3531" s="374" t="s">
        <v>8876</v>
      </c>
      <c r="O3531" s="3" t="s">
        <v>10777</v>
      </c>
      <c r="P3531" s="7">
        <v>839</v>
      </c>
      <c r="Q3531" s="3" t="s">
        <v>1348</v>
      </c>
      <c r="R3531" s="154">
        <v>3</v>
      </c>
      <c r="S3531" s="155">
        <v>247800</v>
      </c>
      <c r="T3531" s="144">
        <f t="shared" si="683"/>
        <v>743400</v>
      </c>
      <c r="U3531" s="83">
        <f t="shared" si="685"/>
        <v>832608.00000000012</v>
      </c>
      <c r="V3531" s="9" t="s">
        <v>1341</v>
      </c>
      <c r="W3531" s="148" t="s">
        <v>1410</v>
      </c>
      <c r="X3531" s="15"/>
    </row>
    <row r="3532" spans="1:24" s="145" customFormat="1" ht="167.25" customHeight="1">
      <c r="A3532" s="146" t="s">
        <v>10955</v>
      </c>
      <c r="B3532" s="10" t="s">
        <v>97</v>
      </c>
      <c r="C3532" s="138" t="s">
        <v>11035</v>
      </c>
      <c r="D3532" s="138" t="s">
        <v>9938</v>
      </c>
      <c r="E3532" s="138" t="s">
        <v>11036</v>
      </c>
      <c r="F3532" s="360" t="s">
        <v>11037</v>
      </c>
      <c r="G3532" s="140" t="s">
        <v>385</v>
      </c>
      <c r="H3532" s="153">
        <v>0</v>
      </c>
      <c r="I3532" s="138">
        <v>470000000</v>
      </c>
      <c r="J3532" s="21" t="s">
        <v>1330</v>
      </c>
      <c r="K3532" s="140" t="s">
        <v>10531</v>
      </c>
      <c r="L3532" s="138" t="s">
        <v>3428</v>
      </c>
      <c r="M3532" s="141" t="s">
        <v>383</v>
      </c>
      <c r="N3532" s="374" t="s">
        <v>8876</v>
      </c>
      <c r="O3532" s="3" t="s">
        <v>10777</v>
      </c>
      <c r="P3532" s="7">
        <v>839</v>
      </c>
      <c r="Q3532" s="3" t="s">
        <v>1348</v>
      </c>
      <c r="R3532" s="154">
        <v>6</v>
      </c>
      <c r="S3532" s="155">
        <v>33150</v>
      </c>
      <c r="T3532" s="144">
        <f t="shared" si="683"/>
        <v>198900</v>
      </c>
      <c r="U3532" s="83">
        <f t="shared" si="685"/>
        <v>222768.00000000003</v>
      </c>
      <c r="V3532" s="9" t="s">
        <v>1341</v>
      </c>
      <c r="W3532" s="148" t="s">
        <v>1410</v>
      </c>
      <c r="X3532" s="15"/>
    </row>
    <row r="3533" spans="1:24" s="145" customFormat="1" ht="167.25" customHeight="1">
      <c r="A3533" s="146" t="s">
        <v>10956</v>
      </c>
      <c r="B3533" s="10" t="s">
        <v>97</v>
      </c>
      <c r="C3533" s="138" t="s">
        <v>11038</v>
      </c>
      <c r="D3533" s="138" t="s">
        <v>9938</v>
      </c>
      <c r="E3533" s="138" t="s">
        <v>11039</v>
      </c>
      <c r="F3533" s="360" t="s">
        <v>11040</v>
      </c>
      <c r="G3533" s="140" t="s">
        <v>385</v>
      </c>
      <c r="H3533" s="153">
        <v>0</v>
      </c>
      <c r="I3533" s="138">
        <v>470000000</v>
      </c>
      <c r="J3533" s="21" t="s">
        <v>1330</v>
      </c>
      <c r="K3533" s="140" t="s">
        <v>10531</v>
      </c>
      <c r="L3533" s="138" t="s">
        <v>3428</v>
      </c>
      <c r="M3533" s="141" t="s">
        <v>383</v>
      </c>
      <c r="N3533" s="374" t="s">
        <v>8876</v>
      </c>
      <c r="O3533" s="3" t="s">
        <v>10777</v>
      </c>
      <c r="P3533" s="7">
        <v>839</v>
      </c>
      <c r="Q3533" s="3" t="s">
        <v>1348</v>
      </c>
      <c r="R3533" s="154">
        <v>1</v>
      </c>
      <c r="S3533" s="155">
        <v>36500</v>
      </c>
      <c r="T3533" s="144">
        <f t="shared" si="683"/>
        <v>36500</v>
      </c>
      <c r="U3533" s="83">
        <f t="shared" si="685"/>
        <v>40880.000000000007</v>
      </c>
      <c r="V3533" s="9" t="s">
        <v>1341</v>
      </c>
      <c r="W3533" s="148" t="s">
        <v>1410</v>
      </c>
      <c r="X3533" s="15"/>
    </row>
    <row r="3534" spans="1:24" s="145" customFormat="1" ht="167.25" customHeight="1">
      <c r="A3534" s="146" t="s">
        <v>10957</v>
      </c>
      <c r="B3534" s="10" t="s">
        <v>97</v>
      </c>
      <c r="C3534" s="138" t="s">
        <v>11041</v>
      </c>
      <c r="D3534" s="138" t="s">
        <v>9938</v>
      </c>
      <c r="E3534" s="138" t="s">
        <v>11042</v>
      </c>
      <c r="F3534" s="360" t="s">
        <v>11043</v>
      </c>
      <c r="G3534" s="140" t="s">
        <v>385</v>
      </c>
      <c r="H3534" s="153">
        <v>0</v>
      </c>
      <c r="I3534" s="138">
        <v>470000000</v>
      </c>
      <c r="J3534" s="21" t="s">
        <v>1330</v>
      </c>
      <c r="K3534" s="140" t="s">
        <v>10531</v>
      </c>
      <c r="L3534" s="138" t="s">
        <v>3428</v>
      </c>
      <c r="M3534" s="141" t="s">
        <v>383</v>
      </c>
      <c r="N3534" s="374" t="s">
        <v>8876</v>
      </c>
      <c r="O3534" s="3" t="s">
        <v>10777</v>
      </c>
      <c r="P3534" s="7">
        <v>839</v>
      </c>
      <c r="Q3534" s="3" t="s">
        <v>1348</v>
      </c>
      <c r="R3534" s="154">
        <v>2</v>
      </c>
      <c r="S3534" s="155">
        <v>1500</v>
      </c>
      <c r="T3534" s="144">
        <f t="shared" si="683"/>
        <v>3000</v>
      </c>
      <c r="U3534" s="83">
        <f t="shared" si="685"/>
        <v>3360.0000000000005</v>
      </c>
      <c r="V3534" s="9" t="s">
        <v>1341</v>
      </c>
      <c r="W3534" s="148" t="s">
        <v>1410</v>
      </c>
      <c r="X3534" s="15"/>
    </row>
    <row r="3535" spans="1:24" s="145" customFormat="1" ht="167.25" customHeight="1">
      <c r="A3535" s="146" t="s">
        <v>10958</v>
      </c>
      <c r="B3535" s="10" t="s">
        <v>97</v>
      </c>
      <c r="C3535" s="138" t="s">
        <v>11041</v>
      </c>
      <c r="D3535" s="138" t="s">
        <v>9938</v>
      </c>
      <c r="E3535" s="138" t="s">
        <v>11044</v>
      </c>
      <c r="F3535" s="360" t="s">
        <v>11045</v>
      </c>
      <c r="G3535" s="140" t="s">
        <v>385</v>
      </c>
      <c r="H3535" s="153">
        <v>0</v>
      </c>
      <c r="I3535" s="138">
        <v>470000000</v>
      </c>
      <c r="J3535" s="21" t="s">
        <v>1330</v>
      </c>
      <c r="K3535" s="140" t="s">
        <v>10531</v>
      </c>
      <c r="L3535" s="138" t="s">
        <v>3428</v>
      </c>
      <c r="M3535" s="141" t="s">
        <v>383</v>
      </c>
      <c r="N3535" s="374" t="s">
        <v>8876</v>
      </c>
      <c r="O3535" s="3" t="s">
        <v>10777</v>
      </c>
      <c r="P3535" s="7">
        <v>839</v>
      </c>
      <c r="Q3535" s="3" t="s">
        <v>1348</v>
      </c>
      <c r="R3535" s="154">
        <v>1</v>
      </c>
      <c r="S3535" s="155">
        <v>1500</v>
      </c>
      <c r="T3535" s="144">
        <f t="shared" si="683"/>
        <v>1500</v>
      </c>
      <c r="U3535" s="83">
        <f t="shared" si="685"/>
        <v>1680.0000000000002</v>
      </c>
      <c r="V3535" s="9" t="s">
        <v>1341</v>
      </c>
      <c r="W3535" s="148" t="s">
        <v>1410</v>
      </c>
      <c r="X3535" s="15"/>
    </row>
    <row r="3536" spans="1:24" s="145" customFormat="1" ht="167.25" customHeight="1">
      <c r="A3536" s="146" t="s">
        <v>10959</v>
      </c>
      <c r="B3536" s="10" t="s">
        <v>97</v>
      </c>
      <c r="C3536" s="138" t="s">
        <v>9792</v>
      </c>
      <c r="D3536" s="138" t="s">
        <v>9793</v>
      </c>
      <c r="E3536" s="138" t="s">
        <v>9794</v>
      </c>
      <c r="F3536" s="360" t="s">
        <v>11046</v>
      </c>
      <c r="G3536" s="140" t="s">
        <v>385</v>
      </c>
      <c r="H3536" s="153">
        <v>0</v>
      </c>
      <c r="I3536" s="138">
        <v>470000000</v>
      </c>
      <c r="J3536" s="21" t="s">
        <v>1330</v>
      </c>
      <c r="K3536" s="140" t="s">
        <v>10531</v>
      </c>
      <c r="L3536" s="138" t="s">
        <v>3428</v>
      </c>
      <c r="M3536" s="141" t="s">
        <v>383</v>
      </c>
      <c r="N3536" s="374" t="s">
        <v>8876</v>
      </c>
      <c r="O3536" s="3" t="s">
        <v>10777</v>
      </c>
      <c r="P3536" s="7">
        <v>839</v>
      </c>
      <c r="Q3536" s="3" t="s">
        <v>1348</v>
      </c>
      <c r="R3536" s="154">
        <v>1</v>
      </c>
      <c r="S3536" s="155">
        <v>239400</v>
      </c>
      <c r="T3536" s="144">
        <f t="shared" si="683"/>
        <v>239400</v>
      </c>
      <c r="U3536" s="83">
        <f t="shared" si="685"/>
        <v>268128</v>
      </c>
      <c r="V3536" s="9" t="s">
        <v>1341</v>
      </c>
      <c r="W3536" s="148" t="s">
        <v>1410</v>
      </c>
      <c r="X3536" s="15"/>
    </row>
    <row r="3537" spans="1:24" s="145" customFormat="1" ht="167.25" customHeight="1">
      <c r="A3537" s="146" t="s">
        <v>10960</v>
      </c>
      <c r="B3537" s="10" t="s">
        <v>97</v>
      </c>
      <c r="C3537" s="138" t="s">
        <v>9792</v>
      </c>
      <c r="D3537" s="138" t="s">
        <v>9793</v>
      </c>
      <c r="E3537" s="138" t="s">
        <v>9794</v>
      </c>
      <c r="F3537" s="360" t="s">
        <v>11047</v>
      </c>
      <c r="G3537" s="140" t="s">
        <v>385</v>
      </c>
      <c r="H3537" s="153">
        <v>0</v>
      </c>
      <c r="I3537" s="138">
        <v>470000000</v>
      </c>
      <c r="J3537" s="21" t="s">
        <v>1330</v>
      </c>
      <c r="K3537" s="140" t="s">
        <v>10531</v>
      </c>
      <c r="L3537" s="138" t="s">
        <v>3428</v>
      </c>
      <c r="M3537" s="141" t="s">
        <v>383</v>
      </c>
      <c r="N3537" s="374" t="s">
        <v>8876</v>
      </c>
      <c r="O3537" s="3" t="s">
        <v>10777</v>
      </c>
      <c r="P3537" s="7">
        <v>839</v>
      </c>
      <c r="Q3537" s="3" t="s">
        <v>1348</v>
      </c>
      <c r="R3537" s="154">
        <v>5</v>
      </c>
      <c r="S3537" s="155">
        <v>93500</v>
      </c>
      <c r="T3537" s="144">
        <f t="shared" ref="T3537:T3541" si="686">R3537*S3537</f>
        <v>467500</v>
      </c>
      <c r="U3537" s="83">
        <f t="shared" si="685"/>
        <v>523600.00000000006</v>
      </c>
      <c r="V3537" s="9" t="s">
        <v>1341</v>
      </c>
      <c r="W3537" s="148" t="s">
        <v>1410</v>
      </c>
      <c r="X3537" s="15"/>
    </row>
    <row r="3538" spans="1:24" s="145" customFormat="1" ht="167.25" customHeight="1">
      <c r="A3538" s="146" t="s">
        <v>10961</v>
      </c>
      <c r="B3538" s="10" t="s">
        <v>97</v>
      </c>
      <c r="C3538" s="138"/>
      <c r="D3538" s="138" t="s">
        <v>11048</v>
      </c>
      <c r="E3538" s="138"/>
      <c r="F3538" s="360" t="s">
        <v>11049</v>
      </c>
      <c r="G3538" s="140" t="s">
        <v>385</v>
      </c>
      <c r="H3538" s="153">
        <v>0</v>
      </c>
      <c r="I3538" s="138">
        <v>470000000</v>
      </c>
      <c r="J3538" s="21" t="s">
        <v>1330</v>
      </c>
      <c r="K3538" s="140" t="s">
        <v>10531</v>
      </c>
      <c r="L3538" s="138" t="s">
        <v>3428</v>
      </c>
      <c r="M3538" s="141" t="s">
        <v>383</v>
      </c>
      <c r="N3538" s="374" t="s">
        <v>8876</v>
      </c>
      <c r="O3538" s="3" t="s">
        <v>10777</v>
      </c>
      <c r="P3538" s="7">
        <v>839</v>
      </c>
      <c r="Q3538" s="3" t="s">
        <v>1348</v>
      </c>
      <c r="R3538" s="154">
        <v>1</v>
      </c>
      <c r="S3538" s="155">
        <v>177900</v>
      </c>
      <c r="T3538" s="144">
        <f t="shared" si="686"/>
        <v>177900</v>
      </c>
      <c r="U3538" s="83">
        <f t="shared" si="685"/>
        <v>199248.00000000003</v>
      </c>
      <c r="V3538" s="9" t="s">
        <v>1341</v>
      </c>
      <c r="W3538" s="148" t="s">
        <v>1410</v>
      </c>
      <c r="X3538" s="15"/>
    </row>
    <row r="3539" spans="1:24" s="145" customFormat="1" ht="167.25" customHeight="1">
      <c r="A3539" s="146" t="s">
        <v>10962</v>
      </c>
      <c r="B3539" s="10" t="s">
        <v>97</v>
      </c>
      <c r="C3539" s="138" t="s">
        <v>11050</v>
      </c>
      <c r="D3539" s="138" t="s">
        <v>11051</v>
      </c>
      <c r="E3539" s="138" t="s">
        <v>11052</v>
      </c>
      <c r="F3539" s="360" t="s">
        <v>11053</v>
      </c>
      <c r="G3539" s="140" t="s">
        <v>385</v>
      </c>
      <c r="H3539" s="153">
        <v>0</v>
      </c>
      <c r="I3539" s="138">
        <v>470000000</v>
      </c>
      <c r="J3539" s="21" t="s">
        <v>1330</v>
      </c>
      <c r="K3539" s="140" t="s">
        <v>10531</v>
      </c>
      <c r="L3539" s="138" t="s">
        <v>3428</v>
      </c>
      <c r="M3539" s="141" t="s">
        <v>383</v>
      </c>
      <c r="N3539" s="374" t="s">
        <v>8876</v>
      </c>
      <c r="O3539" s="3" t="s">
        <v>10777</v>
      </c>
      <c r="P3539" s="7">
        <v>796</v>
      </c>
      <c r="Q3539" s="3" t="s">
        <v>1195</v>
      </c>
      <c r="R3539" s="154">
        <v>4</v>
      </c>
      <c r="S3539" s="155">
        <v>141500</v>
      </c>
      <c r="T3539" s="144">
        <f t="shared" si="686"/>
        <v>566000</v>
      </c>
      <c r="U3539" s="83">
        <f t="shared" si="685"/>
        <v>633920.00000000012</v>
      </c>
      <c r="V3539" s="9" t="s">
        <v>1341</v>
      </c>
      <c r="W3539" s="148" t="s">
        <v>1410</v>
      </c>
      <c r="X3539" s="15"/>
    </row>
    <row r="3540" spans="1:24" s="145" customFormat="1" ht="167.25" customHeight="1">
      <c r="A3540" s="146" t="s">
        <v>10963</v>
      </c>
      <c r="B3540" s="10" t="s">
        <v>97</v>
      </c>
      <c r="C3540" s="138" t="s">
        <v>11050</v>
      </c>
      <c r="D3540" s="138" t="s">
        <v>11051</v>
      </c>
      <c r="E3540" s="138" t="s">
        <v>11054</v>
      </c>
      <c r="F3540" s="360" t="s">
        <v>11055</v>
      </c>
      <c r="G3540" s="140" t="s">
        <v>385</v>
      </c>
      <c r="H3540" s="153">
        <v>0</v>
      </c>
      <c r="I3540" s="138">
        <v>470000000</v>
      </c>
      <c r="J3540" s="21" t="s">
        <v>1330</v>
      </c>
      <c r="K3540" s="140" t="s">
        <v>10531</v>
      </c>
      <c r="L3540" s="138" t="s">
        <v>3428</v>
      </c>
      <c r="M3540" s="141" t="s">
        <v>383</v>
      </c>
      <c r="N3540" s="374" t="s">
        <v>8876</v>
      </c>
      <c r="O3540" s="3" t="s">
        <v>10777</v>
      </c>
      <c r="P3540" s="7">
        <v>796</v>
      </c>
      <c r="Q3540" s="3" t="s">
        <v>1195</v>
      </c>
      <c r="R3540" s="154">
        <v>3</v>
      </c>
      <c r="S3540" s="155">
        <v>141476</v>
      </c>
      <c r="T3540" s="144">
        <f t="shared" si="686"/>
        <v>424428</v>
      </c>
      <c r="U3540" s="83">
        <f t="shared" si="685"/>
        <v>475359.36000000004</v>
      </c>
      <c r="V3540" s="9" t="s">
        <v>1341</v>
      </c>
      <c r="W3540" s="148" t="s">
        <v>1410</v>
      </c>
      <c r="X3540" s="15"/>
    </row>
    <row r="3541" spans="1:24" s="145" customFormat="1" ht="167.25" customHeight="1">
      <c r="A3541" s="146" t="s">
        <v>10964</v>
      </c>
      <c r="B3541" s="10" t="s">
        <v>97</v>
      </c>
      <c r="C3541" s="138" t="s">
        <v>11056</v>
      </c>
      <c r="D3541" s="138" t="s">
        <v>11051</v>
      </c>
      <c r="E3541" s="138" t="s">
        <v>11057</v>
      </c>
      <c r="F3541" s="360" t="s">
        <v>11058</v>
      </c>
      <c r="G3541" s="140" t="s">
        <v>385</v>
      </c>
      <c r="H3541" s="153">
        <v>0</v>
      </c>
      <c r="I3541" s="138">
        <v>470000000</v>
      </c>
      <c r="J3541" s="21" t="s">
        <v>1330</v>
      </c>
      <c r="K3541" s="140" t="s">
        <v>10531</v>
      </c>
      <c r="L3541" s="138" t="s">
        <v>3428</v>
      </c>
      <c r="M3541" s="141" t="s">
        <v>383</v>
      </c>
      <c r="N3541" s="374" t="s">
        <v>8876</v>
      </c>
      <c r="O3541" s="3" t="s">
        <v>10777</v>
      </c>
      <c r="P3541" s="7">
        <v>796</v>
      </c>
      <c r="Q3541" s="3" t="s">
        <v>1195</v>
      </c>
      <c r="R3541" s="154">
        <v>3</v>
      </c>
      <c r="S3541" s="155">
        <v>12750</v>
      </c>
      <c r="T3541" s="144">
        <f t="shared" si="686"/>
        <v>38250</v>
      </c>
      <c r="U3541" s="83">
        <f t="shared" si="685"/>
        <v>42840.000000000007</v>
      </c>
      <c r="V3541" s="9" t="s">
        <v>1341</v>
      </c>
      <c r="W3541" s="148" t="s">
        <v>1410</v>
      </c>
      <c r="X3541" s="15"/>
    </row>
    <row r="3542" spans="1:24" s="336" customFormat="1" ht="15.75">
      <c r="A3542" s="561" t="s">
        <v>2666</v>
      </c>
      <c r="B3542" s="561"/>
      <c r="C3542" s="561"/>
      <c r="D3542" s="563"/>
      <c r="E3542" s="563"/>
      <c r="F3542" s="387"/>
      <c r="G3542" s="337"/>
      <c r="H3542" s="337"/>
      <c r="I3542" s="337"/>
      <c r="J3542" s="338"/>
      <c r="K3542" s="339"/>
      <c r="L3542" s="339"/>
      <c r="M3542" s="339"/>
      <c r="N3542" s="368"/>
      <c r="O3542" s="339"/>
      <c r="P3542" s="339"/>
      <c r="Q3542" s="340"/>
      <c r="R3542" s="341"/>
      <c r="S3542" s="342"/>
      <c r="T3542" s="343">
        <f>SUM(T20:T3541)</f>
        <v>6262295866.074892</v>
      </c>
      <c r="U3542" s="343">
        <f>SUM(U20:U3541)</f>
        <v>7013771370.00387</v>
      </c>
      <c r="V3542" s="344"/>
      <c r="W3542" s="337"/>
      <c r="X3542" s="337"/>
    </row>
    <row r="3543" spans="1:24" s="336" customFormat="1" ht="15.75">
      <c r="A3543" s="559" t="s">
        <v>2667</v>
      </c>
      <c r="B3543" s="559"/>
      <c r="C3543" s="559"/>
      <c r="D3543" s="559"/>
      <c r="E3543" s="559"/>
      <c r="F3543" s="559"/>
      <c r="G3543" s="559"/>
      <c r="H3543" s="559"/>
      <c r="I3543" s="559"/>
      <c r="J3543" s="559"/>
      <c r="K3543" s="559"/>
      <c r="L3543" s="559"/>
      <c r="M3543" s="559"/>
      <c r="N3543" s="559"/>
      <c r="O3543" s="559"/>
      <c r="P3543" s="559"/>
      <c r="Q3543" s="559"/>
      <c r="R3543" s="559"/>
      <c r="S3543" s="559"/>
      <c r="T3543" s="559"/>
      <c r="U3543" s="559"/>
      <c r="V3543" s="559"/>
      <c r="W3543" s="559"/>
      <c r="X3543" s="559"/>
    </row>
    <row r="3544" spans="1:24" s="180" customFormat="1" ht="76.5" customHeight="1">
      <c r="A3544" s="15" t="s">
        <v>2668</v>
      </c>
      <c r="B3544" s="14" t="s">
        <v>97</v>
      </c>
      <c r="C3544" s="138" t="s">
        <v>2669</v>
      </c>
      <c r="D3544" s="138" t="s">
        <v>2670</v>
      </c>
      <c r="E3544" s="138" t="s">
        <v>2671</v>
      </c>
      <c r="F3544" s="138" t="s">
        <v>2672</v>
      </c>
      <c r="G3544" s="162" t="s">
        <v>1446</v>
      </c>
      <c r="H3544" s="139">
        <v>0.5</v>
      </c>
      <c r="I3544" s="138">
        <v>470000000</v>
      </c>
      <c r="J3544" s="138" t="s">
        <v>1330</v>
      </c>
      <c r="K3544" s="14" t="s">
        <v>2673</v>
      </c>
      <c r="L3544" s="138" t="s">
        <v>2674</v>
      </c>
      <c r="M3544" s="140" t="s">
        <v>2744</v>
      </c>
      <c r="N3544" s="369" t="s">
        <v>2675</v>
      </c>
      <c r="O3544" s="26" t="s">
        <v>2676</v>
      </c>
      <c r="P3544" s="140"/>
      <c r="Q3544" s="140"/>
      <c r="R3544" s="140"/>
      <c r="S3544" s="140"/>
      <c r="T3544" s="144">
        <v>205200</v>
      </c>
      <c r="U3544" s="144">
        <f t="shared" ref="U3544:U3553" si="687">T3544*1.12</f>
        <v>229824.00000000003</v>
      </c>
      <c r="V3544" s="140" t="s">
        <v>2677</v>
      </c>
      <c r="W3544" s="153" t="s">
        <v>1410</v>
      </c>
      <c r="X3544" s="140"/>
    </row>
    <row r="3545" spans="1:24" s="180" customFormat="1" ht="76.5" customHeight="1">
      <c r="A3545" s="15" t="s">
        <v>2678</v>
      </c>
      <c r="B3545" s="14" t="s">
        <v>97</v>
      </c>
      <c r="C3545" s="138" t="s">
        <v>2679</v>
      </c>
      <c r="D3545" s="138" t="s">
        <v>2680</v>
      </c>
      <c r="E3545" s="138" t="s">
        <v>2681</v>
      </c>
      <c r="F3545" s="138" t="s">
        <v>2682</v>
      </c>
      <c r="G3545" s="162" t="s">
        <v>384</v>
      </c>
      <c r="H3545" s="139">
        <v>0.7</v>
      </c>
      <c r="I3545" s="138">
        <v>470000000</v>
      </c>
      <c r="J3545" s="138" t="s">
        <v>1330</v>
      </c>
      <c r="K3545" s="14" t="s">
        <v>2673</v>
      </c>
      <c r="L3545" s="138" t="s">
        <v>2674</v>
      </c>
      <c r="M3545" s="167" t="s">
        <v>2744</v>
      </c>
      <c r="N3545" s="369" t="s">
        <v>2675</v>
      </c>
      <c r="O3545" s="26" t="s">
        <v>2676</v>
      </c>
      <c r="P3545" s="140"/>
      <c r="Q3545" s="140"/>
      <c r="R3545" s="140"/>
      <c r="S3545" s="140"/>
      <c r="T3545" s="144">
        <v>685041</v>
      </c>
      <c r="U3545" s="144">
        <f t="shared" si="687"/>
        <v>767245.92</v>
      </c>
      <c r="V3545" s="140" t="s">
        <v>2677</v>
      </c>
      <c r="W3545" s="148" t="s">
        <v>1410</v>
      </c>
      <c r="X3545" s="181"/>
    </row>
    <row r="3546" spans="1:24" s="180" customFormat="1" ht="76.5" customHeight="1">
      <c r="A3546" s="15" t="s">
        <v>2683</v>
      </c>
      <c r="B3546" s="14" t="s">
        <v>97</v>
      </c>
      <c r="C3546" s="138" t="s">
        <v>2684</v>
      </c>
      <c r="D3546" s="138" t="s">
        <v>2685</v>
      </c>
      <c r="E3546" s="138" t="s">
        <v>2685</v>
      </c>
      <c r="F3546" s="138" t="s">
        <v>2686</v>
      </c>
      <c r="G3546" s="162" t="s">
        <v>384</v>
      </c>
      <c r="H3546" s="153">
        <v>0.5</v>
      </c>
      <c r="I3546" s="138">
        <v>470000000</v>
      </c>
      <c r="J3546" s="138" t="s">
        <v>1330</v>
      </c>
      <c r="K3546" s="14" t="s">
        <v>2673</v>
      </c>
      <c r="L3546" s="138" t="s">
        <v>2674</v>
      </c>
      <c r="M3546" s="140" t="s">
        <v>2744</v>
      </c>
      <c r="N3546" s="369" t="s">
        <v>2675</v>
      </c>
      <c r="O3546" s="26" t="s">
        <v>2676</v>
      </c>
      <c r="P3546" s="140"/>
      <c r="Q3546" s="140"/>
      <c r="R3546" s="140"/>
      <c r="S3546" s="140"/>
      <c r="T3546" s="144">
        <v>604090</v>
      </c>
      <c r="U3546" s="144">
        <f t="shared" si="687"/>
        <v>676580.8</v>
      </c>
      <c r="V3546" s="140" t="s">
        <v>2677</v>
      </c>
      <c r="W3546" s="153" t="s">
        <v>1410</v>
      </c>
      <c r="X3546" s="181"/>
    </row>
    <row r="3547" spans="1:24" s="180" customFormat="1" ht="76.5" customHeight="1">
      <c r="A3547" s="15" t="s">
        <v>2687</v>
      </c>
      <c r="B3547" s="14" t="s">
        <v>97</v>
      </c>
      <c r="C3547" s="138" t="s">
        <v>2688</v>
      </c>
      <c r="D3547" s="138" t="s">
        <v>2689</v>
      </c>
      <c r="E3547" s="138" t="s">
        <v>2689</v>
      </c>
      <c r="F3547" s="138"/>
      <c r="G3547" s="162" t="s">
        <v>384</v>
      </c>
      <c r="H3547" s="153">
        <v>0.4</v>
      </c>
      <c r="I3547" s="138">
        <v>470000000</v>
      </c>
      <c r="J3547" s="138" t="s">
        <v>1330</v>
      </c>
      <c r="K3547" s="14" t="s">
        <v>2673</v>
      </c>
      <c r="L3547" s="138" t="s">
        <v>2674</v>
      </c>
      <c r="M3547" s="167" t="s">
        <v>2744</v>
      </c>
      <c r="N3547" s="369" t="s">
        <v>2675</v>
      </c>
      <c r="O3547" s="26" t="s">
        <v>2676</v>
      </c>
      <c r="P3547" s="140"/>
      <c r="Q3547" s="140"/>
      <c r="R3547" s="140"/>
      <c r="S3547" s="140"/>
      <c r="T3547" s="144">
        <v>1379200</v>
      </c>
      <c r="U3547" s="144">
        <f t="shared" si="687"/>
        <v>1544704.0000000002</v>
      </c>
      <c r="V3547" s="140" t="s">
        <v>2677</v>
      </c>
      <c r="W3547" s="148" t="s">
        <v>1410</v>
      </c>
      <c r="X3547" s="181"/>
    </row>
    <row r="3548" spans="1:24" s="180" customFormat="1" ht="76.5" customHeight="1">
      <c r="A3548" s="15" t="s">
        <v>2690</v>
      </c>
      <c r="B3548" s="14" t="s">
        <v>97</v>
      </c>
      <c r="C3548" s="138" t="s">
        <v>10319</v>
      </c>
      <c r="D3548" s="138" t="s">
        <v>2691</v>
      </c>
      <c r="E3548" s="138" t="s">
        <v>2692</v>
      </c>
      <c r="F3548" s="138"/>
      <c r="G3548" s="162" t="s">
        <v>385</v>
      </c>
      <c r="H3548" s="139">
        <v>0.5</v>
      </c>
      <c r="I3548" s="138">
        <v>470000000</v>
      </c>
      <c r="J3548" s="138" t="s">
        <v>1330</v>
      </c>
      <c r="K3548" s="14" t="s">
        <v>2673</v>
      </c>
      <c r="L3548" s="138" t="s">
        <v>2674</v>
      </c>
      <c r="M3548" s="140" t="s">
        <v>2744</v>
      </c>
      <c r="N3548" s="369" t="s">
        <v>2675</v>
      </c>
      <c r="O3548" s="26" t="s">
        <v>2676</v>
      </c>
      <c r="P3548" s="140"/>
      <c r="Q3548" s="140"/>
      <c r="R3548" s="140"/>
      <c r="S3548" s="140"/>
      <c r="T3548" s="302">
        <v>0</v>
      </c>
      <c r="U3548" s="302">
        <f t="shared" si="687"/>
        <v>0</v>
      </c>
      <c r="V3548" s="140" t="s">
        <v>2677</v>
      </c>
      <c r="W3548" s="153" t="s">
        <v>1410</v>
      </c>
      <c r="X3548" s="181" t="s">
        <v>9085</v>
      </c>
    </row>
    <row r="3549" spans="1:24" s="180" customFormat="1" ht="76.5" customHeight="1">
      <c r="A3549" s="15" t="s">
        <v>10318</v>
      </c>
      <c r="B3549" s="14" t="s">
        <v>97</v>
      </c>
      <c r="C3549" s="138" t="s">
        <v>10319</v>
      </c>
      <c r="D3549" s="138" t="s">
        <v>10320</v>
      </c>
      <c r="E3549" s="138" t="s">
        <v>10320</v>
      </c>
      <c r="F3549" s="138"/>
      <c r="G3549" s="162" t="s">
        <v>385</v>
      </c>
      <c r="H3549" s="139">
        <v>0.5</v>
      </c>
      <c r="I3549" s="138">
        <v>470000000</v>
      </c>
      <c r="J3549" s="138" t="s">
        <v>1330</v>
      </c>
      <c r="K3549" s="14" t="s">
        <v>2673</v>
      </c>
      <c r="L3549" s="138" t="s">
        <v>2674</v>
      </c>
      <c r="M3549" s="140" t="s">
        <v>2744</v>
      </c>
      <c r="N3549" s="369" t="s">
        <v>2675</v>
      </c>
      <c r="O3549" s="26" t="s">
        <v>2676</v>
      </c>
      <c r="P3549" s="140"/>
      <c r="Q3549" s="140"/>
      <c r="R3549" s="140"/>
      <c r="S3549" s="140"/>
      <c r="T3549" s="144">
        <v>15000424</v>
      </c>
      <c r="U3549" s="144">
        <f t="shared" si="687"/>
        <v>16800474.880000003</v>
      </c>
      <c r="V3549" s="140" t="s">
        <v>2677</v>
      </c>
      <c r="W3549" s="153" t="s">
        <v>1410</v>
      </c>
      <c r="X3549" s="181"/>
    </row>
    <row r="3550" spans="1:24" s="180" customFormat="1" ht="76.5" customHeight="1">
      <c r="A3550" s="15" t="s">
        <v>2693</v>
      </c>
      <c r="B3550" s="14" t="s">
        <v>97</v>
      </c>
      <c r="C3550" s="138" t="s">
        <v>2694</v>
      </c>
      <c r="D3550" s="138" t="s">
        <v>2695</v>
      </c>
      <c r="E3550" s="138" t="s">
        <v>2695</v>
      </c>
      <c r="F3550" s="138"/>
      <c r="G3550" s="162" t="s">
        <v>385</v>
      </c>
      <c r="H3550" s="153">
        <v>0.4</v>
      </c>
      <c r="I3550" s="138">
        <v>470000000</v>
      </c>
      <c r="J3550" s="138" t="s">
        <v>1330</v>
      </c>
      <c r="K3550" s="14" t="s">
        <v>2673</v>
      </c>
      <c r="L3550" s="138" t="s">
        <v>2674</v>
      </c>
      <c r="M3550" s="167" t="s">
        <v>2744</v>
      </c>
      <c r="N3550" s="369" t="s">
        <v>2675</v>
      </c>
      <c r="O3550" s="26" t="s">
        <v>2676</v>
      </c>
      <c r="P3550" s="140"/>
      <c r="Q3550" s="140"/>
      <c r="R3550" s="140"/>
      <c r="S3550" s="140"/>
      <c r="T3550" s="144">
        <v>12000365</v>
      </c>
      <c r="U3550" s="144">
        <f t="shared" si="687"/>
        <v>13440408.800000001</v>
      </c>
      <c r="V3550" s="140" t="s">
        <v>2677</v>
      </c>
      <c r="W3550" s="148" t="s">
        <v>1410</v>
      </c>
      <c r="X3550" s="181"/>
    </row>
    <row r="3551" spans="1:24" s="180" customFormat="1" ht="76.5" customHeight="1">
      <c r="A3551" s="15" t="s">
        <v>2696</v>
      </c>
      <c r="B3551" s="14" t="s">
        <v>97</v>
      </c>
      <c r="C3551" s="138" t="s">
        <v>2697</v>
      </c>
      <c r="D3551" s="138" t="s">
        <v>2698</v>
      </c>
      <c r="E3551" s="138" t="s">
        <v>2698</v>
      </c>
      <c r="F3551" s="138"/>
      <c r="G3551" s="162" t="s">
        <v>384</v>
      </c>
      <c r="H3551" s="139">
        <v>0.7</v>
      </c>
      <c r="I3551" s="138">
        <v>470000000</v>
      </c>
      <c r="J3551" s="138" t="s">
        <v>1330</v>
      </c>
      <c r="K3551" s="14" t="s">
        <v>2673</v>
      </c>
      <c r="L3551" s="138" t="s">
        <v>2674</v>
      </c>
      <c r="M3551" s="140" t="s">
        <v>2744</v>
      </c>
      <c r="N3551" s="369" t="s">
        <v>2699</v>
      </c>
      <c r="O3551" s="26" t="s">
        <v>2676</v>
      </c>
      <c r="P3551" s="140"/>
      <c r="Q3551" s="140"/>
      <c r="R3551" s="140"/>
      <c r="S3551" s="140"/>
      <c r="T3551" s="144">
        <v>363390</v>
      </c>
      <c r="U3551" s="144">
        <f t="shared" si="687"/>
        <v>406996.80000000005</v>
      </c>
      <c r="V3551" s="140" t="s">
        <v>2700</v>
      </c>
      <c r="W3551" s="153" t="s">
        <v>1410</v>
      </c>
      <c r="X3551" s="181"/>
    </row>
    <row r="3552" spans="1:24" s="180" customFormat="1" ht="76.5" customHeight="1">
      <c r="A3552" s="15" t="s">
        <v>2701</v>
      </c>
      <c r="B3552" s="14" t="s">
        <v>97</v>
      </c>
      <c r="C3552" s="138" t="s">
        <v>2702</v>
      </c>
      <c r="D3552" s="138" t="s">
        <v>2703</v>
      </c>
      <c r="E3552" s="138" t="s">
        <v>2703</v>
      </c>
      <c r="F3552" s="138"/>
      <c r="G3552" s="162" t="s">
        <v>385</v>
      </c>
      <c r="H3552" s="139">
        <v>1</v>
      </c>
      <c r="I3552" s="138">
        <v>470000000</v>
      </c>
      <c r="J3552" s="138" t="s">
        <v>1330</v>
      </c>
      <c r="K3552" s="14" t="s">
        <v>2704</v>
      </c>
      <c r="L3552" s="138" t="s">
        <v>2674</v>
      </c>
      <c r="M3552" s="167" t="s">
        <v>2744</v>
      </c>
      <c r="N3552" s="369" t="s">
        <v>2675</v>
      </c>
      <c r="O3552" s="26" t="s">
        <v>2676</v>
      </c>
      <c r="P3552" s="140"/>
      <c r="Q3552" s="140"/>
      <c r="R3552" s="140"/>
      <c r="S3552" s="140"/>
      <c r="T3552" s="144">
        <v>20549806</v>
      </c>
      <c r="U3552" s="144">
        <f t="shared" si="687"/>
        <v>23015782.720000003</v>
      </c>
      <c r="V3552" s="140" t="s">
        <v>2677</v>
      </c>
      <c r="W3552" s="148" t="s">
        <v>1410</v>
      </c>
      <c r="X3552" s="144"/>
    </row>
    <row r="3553" spans="1:24" s="180" customFormat="1" ht="76.5" customHeight="1">
      <c r="A3553" s="15" t="s">
        <v>2705</v>
      </c>
      <c r="B3553" s="14" t="s">
        <v>97</v>
      </c>
      <c r="C3553" s="138" t="s">
        <v>2706</v>
      </c>
      <c r="D3553" s="138" t="s">
        <v>2707</v>
      </c>
      <c r="E3553" s="138" t="s">
        <v>2708</v>
      </c>
      <c r="F3553" s="138" t="s">
        <v>2709</v>
      </c>
      <c r="G3553" s="162" t="s">
        <v>1446</v>
      </c>
      <c r="H3553" s="153">
        <v>0.6</v>
      </c>
      <c r="I3553" s="138">
        <v>470000000</v>
      </c>
      <c r="J3553" s="138" t="s">
        <v>1330</v>
      </c>
      <c r="K3553" s="11" t="s">
        <v>2710</v>
      </c>
      <c r="L3553" s="138" t="s">
        <v>2674</v>
      </c>
      <c r="M3553" s="140" t="s">
        <v>2744</v>
      </c>
      <c r="N3553" s="369" t="s">
        <v>2675</v>
      </c>
      <c r="O3553" s="26" t="s">
        <v>2676</v>
      </c>
      <c r="P3553" s="140"/>
      <c r="Q3553" s="140"/>
      <c r="R3553" s="140"/>
      <c r="S3553" s="140"/>
      <c r="T3553" s="144">
        <v>2070864</v>
      </c>
      <c r="U3553" s="144">
        <f t="shared" si="687"/>
        <v>2319367.6800000002</v>
      </c>
      <c r="V3553" s="140" t="s">
        <v>2700</v>
      </c>
      <c r="W3553" s="153" t="s">
        <v>1410</v>
      </c>
      <c r="X3553" s="140"/>
    </row>
    <row r="3554" spans="1:24" s="180" customFormat="1" ht="165.75" customHeight="1">
      <c r="A3554" s="15" t="s">
        <v>2711</v>
      </c>
      <c r="B3554" s="14" t="s">
        <v>97</v>
      </c>
      <c r="C3554" s="138" t="s">
        <v>2712</v>
      </c>
      <c r="D3554" s="138" t="s">
        <v>2713</v>
      </c>
      <c r="E3554" s="138" t="s">
        <v>2714</v>
      </c>
      <c r="F3554" s="138" t="s">
        <v>2715</v>
      </c>
      <c r="G3554" s="162" t="s">
        <v>384</v>
      </c>
      <c r="H3554" s="153">
        <v>0.6</v>
      </c>
      <c r="I3554" s="138">
        <v>470000000</v>
      </c>
      <c r="J3554" s="138" t="s">
        <v>1330</v>
      </c>
      <c r="K3554" s="14" t="s">
        <v>2349</v>
      </c>
      <c r="L3554" s="138" t="s">
        <v>2674</v>
      </c>
      <c r="M3554" s="167" t="s">
        <v>2744</v>
      </c>
      <c r="N3554" s="11" t="s">
        <v>2675</v>
      </c>
      <c r="O3554" s="26" t="s">
        <v>2676</v>
      </c>
      <c r="P3554" s="140"/>
      <c r="Q3554" s="140"/>
      <c r="R3554" s="140"/>
      <c r="S3554" s="140"/>
      <c r="T3554" s="302">
        <v>0</v>
      </c>
      <c r="U3554" s="302">
        <v>0</v>
      </c>
      <c r="V3554" s="140" t="s">
        <v>2700</v>
      </c>
      <c r="W3554" s="148" t="s">
        <v>1410</v>
      </c>
      <c r="X3554" s="140">
        <v>11</v>
      </c>
    </row>
    <row r="3555" spans="1:24" s="180" customFormat="1" ht="165.75" customHeight="1">
      <c r="A3555" s="15" t="s">
        <v>9630</v>
      </c>
      <c r="B3555" s="14" t="s">
        <v>97</v>
      </c>
      <c r="C3555" s="138" t="s">
        <v>2712</v>
      </c>
      <c r="D3555" s="138" t="s">
        <v>2713</v>
      </c>
      <c r="E3555" s="138" t="s">
        <v>2714</v>
      </c>
      <c r="F3555" s="138" t="s">
        <v>2715</v>
      </c>
      <c r="G3555" s="162" t="s">
        <v>384</v>
      </c>
      <c r="H3555" s="153">
        <v>0.6</v>
      </c>
      <c r="I3555" s="138">
        <v>470000000</v>
      </c>
      <c r="J3555" s="138" t="s">
        <v>1330</v>
      </c>
      <c r="K3555" s="14" t="s">
        <v>9631</v>
      </c>
      <c r="L3555" s="138" t="s">
        <v>2674</v>
      </c>
      <c r="M3555" s="167" t="s">
        <v>2744</v>
      </c>
      <c r="N3555" s="11" t="s">
        <v>2675</v>
      </c>
      <c r="O3555" s="26" t="s">
        <v>2676</v>
      </c>
      <c r="P3555" s="140"/>
      <c r="Q3555" s="140"/>
      <c r="R3555" s="140"/>
      <c r="S3555" s="140"/>
      <c r="T3555" s="144">
        <v>3500000</v>
      </c>
      <c r="U3555" s="144">
        <f>T3555*1.12</f>
        <v>3920000.0000000005</v>
      </c>
      <c r="V3555" s="140" t="s">
        <v>2700</v>
      </c>
      <c r="W3555" s="148" t="s">
        <v>1410</v>
      </c>
      <c r="X3555" s="140"/>
    </row>
    <row r="3556" spans="1:24" s="180" customFormat="1" ht="76.5" customHeight="1">
      <c r="A3556" s="15" t="s">
        <v>2716</v>
      </c>
      <c r="B3556" s="14" t="s">
        <v>97</v>
      </c>
      <c r="C3556" s="138" t="s">
        <v>2717</v>
      </c>
      <c r="D3556" s="138" t="s">
        <v>2718</v>
      </c>
      <c r="E3556" s="138" t="s">
        <v>2719</v>
      </c>
      <c r="F3556" s="138" t="s">
        <v>2720</v>
      </c>
      <c r="G3556" s="162" t="s">
        <v>385</v>
      </c>
      <c r="H3556" s="153">
        <v>0.4</v>
      </c>
      <c r="I3556" s="138">
        <v>470000000</v>
      </c>
      <c r="J3556" s="138" t="s">
        <v>1330</v>
      </c>
      <c r="K3556" s="14" t="s">
        <v>2349</v>
      </c>
      <c r="L3556" s="138" t="s">
        <v>2721</v>
      </c>
      <c r="M3556" s="140" t="s">
        <v>2744</v>
      </c>
      <c r="N3556" s="11" t="s">
        <v>2675</v>
      </c>
      <c r="O3556" s="26" t="s">
        <v>2676</v>
      </c>
      <c r="P3556" s="140"/>
      <c r="Q3556" s="140"/>
      <c r="R3556" s="140"/>
      <c r="S3556" s="140"/>
      <c r="T3556" s="302">
        <v>0</v>
      </c>
      <c r="U3556" s="302">
        <v>0</v>
      </c>
      <c r="V3556" s="140" t="s">
        <v>2700</v>
      </c>
      <c r="W3556" s="153" t="s">
        <v>1410</v>
      </c>
      <c r="X3556" s="140" t="s">
        <v>9694</v>
      </c>
    </row>
    <row r="3557" spans="1:24" s="180" customFormat="1" ht="76.5" customHeight="1">
      <c r="A3557" s="15" t="s">
        <v>9632</v>
      </c>
      <c r="B3557" s="14" t="s">
        <v>97</v>
      </c>
      <c r="C3557" s="138" t="s">
        <v>2717</v>
      </c>
      <c r="D3557" s="138" t="s">
        <v>2718</v>
      </c>
      <c r="E3557" s="138" t="s">
        <v>2719</v>
      </c>
      <c r="F3557" s="138" t="s">
        <v>2720</v>
      </c>
      <c r="G3557" s="162" t="s">
        <v>385</v>
      </c>
      <c r="H3557" s="153">
        <v>0.4</v>
      </c>
      <c r="I3557" s="138">
        <v>470000000</v>
      </c>
      <c r="J3557" s="138" t="s">
        <v>1330</v>
      </c>
      <c r="K3557" s="14" t="s">
        <v>9633</v>
      </c>
      <c r="L3557" s="138" t="s">
        <v>2721</v>
      </c>
      <c r="M3557" s="140" t="s">
        <v>2744</v>
      </c>
      <c r="N3557" s="11" t="s">
        <v>2675</v>
      </c>
      <c r="O3557" s="26" t="s">
        <v>2676</v>
      </c>
      <c r="P3557" s="140"/>
      <c r="Q3557" s="140"/>
      <c r="R3557" s="140"/>
      <c r="S3557" s="140"/>
      <c r="T3557" s="302">
        <v>0</v>
      </c>
      <c r="U3557" s="302">
        <v>0</v>
      </c>
      <c r="V3557" s="140" t="s">
        <v>2700</v>
      </c>
      <c r="W3557" s="153" t="s">
        <v>1410</v>
      </c>
      <c r="X3557" s="140" t="s">
        <v>9720</v>
      </c>
    </row>
    <row r="3558" spans="1:24" s="180" customFormat="1" ht="76.5" customHeight="1">
      <c r="A3558" s="15" t="s">
        <v>10741</v>
      </c>
      <c r="B3558" s="14" t="s">
        <v>97</v>
      </c>
      <c r="C3558" s="138" t="s">
        <v>2717</v>
      </c>
      <c r="D3558" s="138" t="s">
        <v>2718</v>
      </c>
      <c r="E3558" s="138" t="s">
        <v>2719</v>
      </c>
      <c r="F3558" s="138" t="s">
        <v>10742</v>
      </c>
      <c r="G3558" s="162" t="s">
        <v>385</v>
      </c>
      <c r="H3558" s="153">
        <v>0.4</v>
      </c>
      <c r="I3558" s="138">
        <v>470000000</v>
      </c>
      <c r="J3558" s="138" t="s">
        <v>1330</v>
      </c>
      <c r="K3558" s="14" t="s">
        <v>10745</v>
      </c>
      <c r="L3558" s="138" t="s">
        <v>2721</v>
      </c>
      <c r="M3558" s="140" t="s">
        <v>2744</v>
      </c>
      <c r="N3558" s="11" t="s">
        <v>2675</v>
      </c>
      <c r="O3558" s="26" t="s">
        <v>2676</v>
      </c>
      <c r="P3558" s="140"/>
      <c r="Q3558" s="140"/>
      <c r="R3558" s="140"/>
      <c r="S3558" s="140"/>
      <c r="T3558" s="144">
        <v>50789000</v>
      </c>
      <c r="U3558" s="144">
        <f>T3558*1.12</f>
        <v>56883680.000000007</v>
      </c>
      <c r="V3558" s="140" t="s">
        <v>2700</v>
      </c>
      <c r="W3558" s="153" t="s">
        <v>1410</v>
      </c>
      <c r="X3558" s="140"/>
    </row>
    <row r="3559" spans="1:24" s="180" customFormat="1" ht="76.5" customHeight="1">
      <c r="A3559" s="15" t="s">
        <v>2722</v>
      </c>
      <c r="B3559" s="14" t="s">
        <v>97</v>
      </c>
      <c r="C3559" s="138" t="s">
        <v>2717</v>
      </c>
      <c r="D3559" s="138" t="s">
        <v>2718</v>
      </c>
      <c r="E3559" s="138" t="s">
        <v>2719</v>
      </c>
      <c r="F3559" s="138" t="s">
        <v>2723</v>
      </c>
      <c r="G3559" s="162" t="s">
        <v>385</v>
      </c>
      <c r="H3559" s="153">
        <v>0.4</v>
      </c>
      <c r="I3559" s="138">
        <v>470000000</v>
      </c>
      <c r="J3559" s="138" t="s">
        <v>1330</v>
      </c>
      <c r="K3559" s="14" t="s">
        <v>2349</v>
      </c>
      <c r="L3559" s="138" t="s">
        <v>2724</v>
      </c>
      <c r="M3559" s="167" t="s">
        <v>2744</v>
      </c>
      <c r="N3559" s="11" t="s">
        <v>2675</v>
      </c>
      <c r="O3559" s="26" t="s">
        <v>2676</v>
      </c>
      <c r="P3559" s="140"/>
      <c r="Q3559" s="140"/>
      <c r="R3559" s="140"/>
      <c r="S3559" s="140"/>
      <c r="T3559" s="302">
        <v>0</v>
      </c>
      <c r="U3559" s="302">
        <v>0</v>
      </c>
      <c r="V3559" s="140" t="s">
        <v>2700</v>
      </c>
      <c r="W3559" s="148" t="s">
        <v>1410</v>
      </c>
      <c r="X3559" s="140">
        <v>11</v>
      </c>
    </row>
    <row r="3560" spans="1:24" s="180" customFormat="1" ht="76.5" customHeight="1">
      <c r="A3560" s="15" t="s">
        <v>9634</v>
      </c>
      <c r="B3560" s="14" t="s">
        <v>97</v>
      </c>
      <c r="C3560" s="138" t="s">
        <v>2717</v>
      </c>
      <c r="D3560" s="138" t="s">
        <v>2718</v>
      </c>
      <c r="E3560" s="138" t="s">
        <v>2719</v>
      </c>
      <c r="F3560" s="138" t="s">
        <v>2723</v>
      </c>
      <c r="G3560" s="162" t="s">
        <v>385</v>
      </c>
      <c r="H3560" s="153">
        <v>0.4</v>
      </c>
      <c r="I3560" s="138">
        <v>470000000</v>
      </c>
      <c r="J3560" s="138" t="s">
        <v>1330</v>
      </c>
      <c r="K3560" s="14" t="s">
        <v>9635</v>
      </c>
      <c r="L3560" s="138" t="s">
        <v>2724</v>
      </c>
      <c r="M3560" s="167" t="s">
        <v>2744</v>
      </c>
      <c r="N3560" s="11" t="s">
        <v>2675</v>
      </c>
      <c r="O3560" s="26" t="s">
        <v>2676</v>
      </c>
      <c r="P3560" s="140"/>
      <c r="Q3560" s="140"/>
      <c r="R3560" s="140"/>
      <c r="S3560" s="140"/>
      <c r="T3560" s="302">
        <v>0</v>
      </c>
      <c r="U3560" s="302">
        <v>0</v>
      </c>
      <c r="V3560" s="140" t="s">
        <v>2700</v>
      </c>
      <c r="W3560" s="148" t="s">
        <v>1410</v>
      </c>
      <c r="X3560" s="140" t="s">
        <v>9720</v>
      </c>
    </row>
    <row r="3561" spans="1:24" s="180" customFormat="1" ht="76.5" customHeight="1">
      <c r="A3561" s="15" t="s">
        <v>10743</v>
      </c>
      <c r="B3561" s="14" t="s">
        <v>97</v>
      </c>
      <c r="C3561" s="138" t="s">
        <v>2717</v>
      </c>
      <c r="D3561" s="138" t="s">
        <v>2718</v>
      </c>
      <c r="E3561" s="138" t="s">
        <v>2719</v>
      </c>
      <c r="F3561" s="138" t="s">
        <v>10744</v>
      </c>
      <c r="G3561" s="162" t="s">
        <v>385</v>
      </c>
      <c r="H3561" s="153">
        <v>0.4</v>
      </c>
      <c r="I3561" s="138">
        <v>470000000</v>
      </c>
      <c r="J3561" s="138" t="s">
        <v>1330</v>
      </c>
      <c r="K3561" s="14" t="s">
        <v>10746</v>
      </c>
      <c r="L3561" s="138" t="s">
        <v>2724</v>
      </c>
      <c r="M3561" s="167" t="s">
        <v>2744</v>
      </c>
      <c r="N3561" s="11" t="s">
        <v>2675</v>
      </c>
      <c r="O3561" s="26" t="s">
        <v>2676</v>
      </c>
      <c r="P3561" s="140"/>
      <c r="Q3561" s="140"/>
      <c r="R3561" s="140"/>
      <c r="S3561" s="140"/>
      <c r="T3561" s="144">
        <v>45000000</v>
      </c>
      <c r="U3561" s="144">
        <f>T3561*1.12</f>
        <v>50400000.000000007</v>
      </c>
      <c r="V3561" s="140" t="s">
        <v>2700</v>
      </c>
      <c r="W3561" s="148" t="s">
        <v>1410</v>
      </c>
      <c r="X3561" s="140"/>
    </row>
    <row r="3562" spans="1:24" s="180" customFormat="1" ht="76.5" customHeight="1">
      <c r="A3562" s="15" t="s">
        <v>2725</v>
      </c>
      <c r="B3562" s="14" t="s">
        <v>97</v>
      </c>
      <c r="C3562" s="138" t="s">
        <v>2717</v>
      </c>
      <c r="D3562" s="138" t="s">
        <v>2718</v>
      </c>
      <c r="E3562" s="138" t="s">
        <v>2719</v>
      </c>
      <c r="F3562" s="138" t="s">
        <v>2726</v>
      </c>
      <c r="G3562" s="162" t="s">
        <v>385</v>
      </c>
      <c r="H3562" s="153">
        <v>0.4</v>
      </c>
      <c r="I3562" s="138">
        <v>470000000</v>
      </c>
      <c r="J3562" s="138" t="s">
        <v>1330</v>
      </c>
      <c r="K3562" s="14" t="s">
        <v>2349</v>
      </c>
      <c r="L3562" s="138" t="s">
        <v>2724</v>
      </c>
      <c r="M3562" s="140" t="s">
        <v>2744</v>
      </c>
      <c r="N3562" s="11" t="s">
        <v>2675</v>
      </c>
      <c r="O3562" s="26" t="s">
        <v>2676</v>
      </c>
      <c r="P3562" s="140"/>
      <c r="Q3562" s="140"/>
      <c r="R3562" s="140"/>
      <c r="S3562" s="140"/>
      <c r="T3562" s="302">
        <v>0</v>
      </c>
      <c r="U3562" s="302">
        <v>0</v>
      </c>
      <c r="V3562" s="140" t="s">
        <v>2700</v>
      </c>
      <c r="W3562" s="153" t="s">
        <v>1410</v>
      </c>
      <c r="X3562" s="140">
        <v>11</v>
      </c>
    </row>
    <row r="3563" spans="1:24" s="180" customFormat="1" ht="76.5" customHeight="1">
      <c r="A3563" s="15" t="s">
        <v>9636</v>
      </c>
      <c r="B3563" s="14" t="s">
        <v>97</v>
      </c>
      <c r="C3563" s="138" t="s">
        <v>2717</v>
      </c>
      <c r="D3563" s="138" t="s">
        <v>2718</v>
      </c>
      <c r="E3563" s="138" t="s">
        <v>2719</v>
      </c>
      <c r="F3563" s="138" t="s">
        <v>2726</v>
      </c>
      <c r="G3563" s="162" t="s">
        <v>385</v>
      </c>
      <c r="H3563" s="153">
        <v>0.4</v>
      </c>
      <c r="I3563" s="138">
        <v>470000000</v>
      </c>
      <c r="J3563" s="138" t="s">
        <v>1330</v>
      </c>
      <c r="K3563" s="14" t="s">
        <v>9637</v>
      </c>
      <c r="L3563" s="138" t="s">
        <v>2724</v>
      </c>
      <c r="M3563" s="140" t="s">
        <v>2744</v>
      </c>
      <c r="N3563" s="11" t="s">
        <v>2675</v>
      </c>
      <c r="O3563" s="26" t="s">
        <v>2676</v>
      </c>
      <c r="P3563" s="140"/>
      <c r="Q3563" s="140"/>
      <c r="R3563" s="140"/>
      <c r="S3563" s="140"/>
      <c r="T3563" s="302">
        <v>0</v>
      </c>
      <c r="U3563" s="302">
        <v>0</v>
      </c>
      <c r="V3563" s="140" t="s">
        <v>2700</v>
      </c>
      <c r="W3563" s="153" t="s">
        <v>1410</v>
      </c>
      <c r="X3563" s="140">
        <v>11</v>
      </c>
    </row>
    <row r="3564" spans="1:24" s="180" customFormat="1" ht="76.5" customHeight="1">
      <c r="A3564" s="15" t="s">
        <v>10747</v>
      </c>
      <c r="B3564" s="14" t="s">
        <v>97</v>
      </c>
      <c r="C3564" s="138" t="s">
        <v>2717</v>
      </c>
      <c r="D3564" s="138" t="s">
        <v>2718</v>
      </c>
      <c r="E3564" s="138" t="s">
        <v>2719</v>
      </c>
      <c r="F3564" s="138" t="s">
        <v>2726</v>
      </c>
      <c r="G3564" s="162" t="s">
        <v>385</v>
      </c>
      <c r="H3564" s="153">
        <v>0.4</v>
      </c>
      <c r="I3564" s="138">
        <v>470000000</v>
      </c>
      <c r="J3564" s="138" t="s">
        <v>1330</v>
      </c>
      <c r="K3564" s="14" t="s">
        <v>10748</v>
      </c>
      <c r="L3564" s="138" t="s">
        <v>2724</v>
      </c>
      <c r="M3564" s="140" t="s">
        <v>2744</v>
      </c>
      <c r="N3564" s="11" t="s">
        <v>2675</v>
      </c>
      <c r="O3564" s="26" t="s">
        <v>2676</v>
      </c>
      <c r="P3564" s="140"/>
      <c r="Q3564" s="140"/>
      <c r="R3564" s="140"/>
      <c r="S3564" s="140"/>
      <c r="T3564" s="144">
        <v>2000000</v>
      </c>
      <c r="U3564" s="144">
        <f>T3564*1.12</f>
        <v>2240000</v>
      </c>
      <c r="V3564" s="140" t="s">
        <v>2700</v>
      </c>
      <c r="W3564" s="153" t="s">
        <v>1410</v>
      </c>
      <c r="X3564" s="140"/>
    </row>
    <row r="3565" spans="1:24" s="180" customFormat="1" ht="76.5" customHeight="1">
      <c r="A3565" s="15" t="s">
        <v>2727</v>
      </c>
      <c r="B3565" s="14" t="s">
        <v>97</v>
      </c>
      <c r="C3565" s="138" t="s">
        <v>2728</v>
      </c>
      <c r="D3565" s="138" t="s">
        <v>2729</v>
      </c>
      <c r="E3565" s="138" t="s">
        <v>2729</v>
      </c>
      <c r="F3565" s="138" t="s">
        <v>2730</v>
      </c>
      <c r="G3565" s="162" t="s">
        <v>384</v>
      </c>
      <c r="H3565" s="153">
        <v>0.4</v>
      </c>
      <c r="I3565" s="138">
        <v>470000000</v>
      </c>
      <c r="J3565" s="138" t="s">
        <v>1330</v>
      </c>
      <c r="K3565" s="14" t="s">
        <v>2349</v>
      </c>
      <c r="L3565" s="138" t="s">
        <v>2721</v>
      </c>
      <c r="M3565" s="167" t="s">
        <v>2744</v>
      </c>
      <c r="N3565" s="11" t="s">
        <v>2675</v>
      </c>
      <c r="O3565" s="26" t="s">
        <v>2676</v>
      </c>
      <c r="P3565" s="140"/>
      <c r="Q3565" s="140"/>
      <c r="R3565" s="140"/>
      <c r="S3565" s="140"/>
      <c r="T3565" s="304">
        <v>0</v>
      </c>
      <c r="U3565" s="304">
        <f>T3565*1.12</f>
        <v>0</v>
      </c>
      <c r="V3565" s="140" t="s">
        <v>2700</v>
      </c>
      <c r="W3565" s="148" t="s">
        <v>1410</v>
      </c>
      <c r="X3565" s="140" t="s">
        <v>9103</v>
      </c>
    </row>
    <row r="3566" spans="1:24" s="180" customFormat="1" ht="76.5" customHeight="1">
      <c r="A3566" s="15" t="s">
        <v>2731</v>
      </c>
      <c r="B3566" s="14" t="s">
        <v>97</v>
      </c>
      <c r="C3566" s="138" t="s">
        <v>2732</v>
      </c>
      <c r="D3566" s="138" t="s">
        <v>2733</v>
      </c>
      <c r="E3566" s="138" t="s">
        <v>2733</v>
      </c>
      <c r="F3566" s="138"/>
      <c r="G3566" s="162" t="s">
        <v>385</v>
      </c>
      <c r="H3566" s="153">
        <v>0.25</v>
      </c>
      <c r="I3566" s="138">
        <v>470000000</v>
      </c>
      <c r="J3566" s="138" t="s">
        <v>1330</v>
      </c>
      <c r="K3566" s="14" t="s">
        <v>2734</v>
      </c>
      <c r="L3566" s="138" t="s">
        <v>2721</v>
      </c>
      <c r="M3566" s="140" t="s">
        <v>2744</v>
      </c>
      <c r="N3566" s="11" t="s">
        <v>2675</v>
      </c>
      <c r="O3566" s="26" t="s">
        <v>2676</v>
      </c>
      <c r="P3566" s="140"/>
      <c r="Q3566" s="140"/>
      <c r="R3566" s="140"/>
      <c r="S3566" s="140"/>
      <c r="T3566" s="302">
        <v>0</v>
      </c>
      <c r="U3566" s="302">
        <v>0</v>
      </c>
      <c r="V3566" s="140" t="s">
        <v>2700</v>
      </c>
      <c r="W3566" s="153" t="s">
        <v>1410</v>
      </c>
      <c r="X3566" s="140" t="s">
        <v>9832</v>
      </c>
    </row>
    <row r="3567" spans="1:24" s="180" customFormat="1" ht="76.5" customHeight="1">
      <c r="A3567" s="15" t="s">
        <v>9639</v>
      </c>
      <c r="B3567" s="14" t="s">
        <v>97</v>
      </c>
      <c r="C3567" s="138" t="s">
        <v>9640</v>
      </c>
      <c r="D3567" s="138" t="s">
        <v>9641</v>
      </c>
      <c r="E3567" s="138" t="s">
        <v>9642</v>
      </c>
      <c r="F3567" s="138"/>
      <c r="G3567" s="162" t="s">
        <v>385</v>
      </c>
      <c r="H3567" s="153">
        <v>0.5</v>
      </c>
      <c r="I3567" s="138">
        <v>470000000</v>
      </c>
      <c r="J3567" s="138" t="s">
        <v>1330</v>
      </c>
      <c r="K3567" s="14" t="s">
        <v>3343</v>
      </c>
      <c r="L3567" s="138" t="s">
        <v>9751</v>
      </c>
      <c r="M3567" s="140" t="s">
        <v>2744</v>
      </c>
      <c r="N3567" s="11" t="s">
        <v>2675</v>
      </c>
      <c r="O3567" s="26" t="s">
        <v>2676</v>
      </c>
      <c r="P3567" s="140"/>
      <c r="Q3567" s="140"/>
      <c r="R3567" s="140"/>
      <c r="S3567" s="140"/>
      <c r="T3567" s="144">
        <v>44750575</v>
      </c>
      <c r="U3567" s="144">
        <f t="shared" ref="U3567" si="688">T3567*1.12</f>
        <v>50120644.000000007</v>
      </c>
      <c r="V3567" s="140" t="s">
        <v>2700</v>
      </c>
      <c r="W3567" s="153" t="s">
        <v>1410</v>
      </c>
      <c r="X3567" s="140"/>
    </row>
    <row r="3568" spans="1:24" s="180" customFormat="1" ht="76.5" customHeight="1">
      <c r="A3568" s="15" t="s">
        <v>2735</v>
      </c>
      <c r="B3568" s="14" t="s">
        <v>97</v>
      </c>
      <c r="C3568" s="138" t="s">
        <v>2736</v>
      </c>
      <c r="D3568" s="138" t="s">
        <v>2737</v>
      </c>
      <c r="E3568" s="138" t="s">
        <v>2738</v>
      </c>
      <c r="F3568" s="138"/>
      <c r="G3568" s="162" t="s">
        <v>385</v>
      </c>
      <c r="H3568" s="153">
        <v>0.25</v>
      </c>
      <c r="I3568" s="138">
        <v>470000000</v>
      </c>
      <c r="J3568" s="138" t="s">
        <v>1330</v>
      </c>
      <c r="K3568" s="14" t="s">
        <v>2734</v>
      </c>
      <c r="L3568" s="138" t="s">
        <v>2721</v>
      </c>
      <c r="M3568" s="167" t="s">
        <v>2744</v>
      </c>
      <c r="N3568" s="11" t="s">
        <v>2675</v>
      </c>
      <c r="O3568" s="26" t="s">
        <v>2676</v>
      </c>
      <c r="P3568" s="140"/>
      <c r="Q3568" s="140"/>
      <c r="R3568" s="140"/>
      <c r="S3568" s="140"/>
      <c r="T3568" s="302">
        <v>0</v>
      </c>
      <c r="U3568" s="302">
        <v>0</v>
      </c>
      <c r="V3568" s="140" t="s">
        <v>2700</v>
      </c>
      <c r="W3568" s="148" t="s">
        <v>1410</v>
      </c>
      <c r="X3568" s="140" t="s">
        <v>9638</v>
      </c>
    </row>
    <row r="3569" spans="1:24" s="180" customFormat="1" ht="76.5" customHeight="1">
      <c r="A3569" s="15" t="s">
        <v>9643</v>
      </c>
      <c r="B3569" s="14" t="s">
        <v>97</v>
      </c>
      <c r="C3569" s="138" t="s">
        <v>9834</v>
      </c>
      <c r="D3569" s="138" t="s">
        <v>9833</v>
      </c>
      <c r="E3569" s="138" t="s">
        <v>9833</v>
      </c>
      <c r="F3569" s="138"/>
      <c r="G3569" s="162" t="s">
        <v>385</v>
      </c>
      <c r="H3569" s="153">
        <v>0.5</v>
      </c>
      <c r="I3569" s="138">
        <v>470000000</v>
      </c>
      <c r="J3569" s="138" t="s">
        <v>1330</v>
      </c>
      <c r="K3569" s="14" t="s">
        <v>3343</v>
      </c>
      <c r="L3569" s="138" t="s">
        <v>9751</v>
      </c>
      <c r="M3569" s="167" t="s">
        <v>2744</v>
      </c>
      <c r="N3569" s="11" t="s">
        <v>2675</v>
      </c>
      <c r="O3569" s="26" t="s">
        <v>2676</v>
      </c>
      <c r="P3569" s="140"/>
      <c r="Q3569" s="140"/>
      <c r="R3569" s="140"/>
      <c r="S3569" s="140"/>
      <c r="T3569" s="144">
        <v>38752725</v>
      </c>
      <c r="U3569" s="144">
        <f t="shared" ref="U3569" si="689">T3569*1.12</f>
        <v>43403052.000000007</v>
      </c>
      <c r="V3569" s="140" t="s">
        <v>2700</v>
      </c>
      <c r="W3569" s="148" t="s">
        <v>1410</v>
      </c>
      <c r="X3569" s="140"/>
    </row>
    <row r="3570" spans="1:24" s="180" customFormat="1" ht="76.5" customHeight="1">
      <c r="A3570" s="15" t="s">
        <v>2739</v>
      </c>
      <c r="B3570" s="14" t="s">
        <v>97</v>
      </c>
      <c r="C3570" s="138" t="s">
        <v>2740</v>
      </c>
      <c r="D3570" s="138" t="s">
        <v>2741</v>
      </c>
      <c r="E3570" s="138" t="s">
        <v>2742</v>
      </c>
      <c r="F3570" s="138"/>
      <c r="G3570" s="162" t="s">
        <v>1446</v>
      </c>
      <c r="H3570" s="139">
        <v>0.75</v>
      </c>
      <c r="I3570" s="138">
        <v>470000000</v>
      </c>
      <c r="J3570" s="138" t="s">
        <v>1330</v>
      </c>
      <c r="K3570" s="14" t="s">
        <v>2743</v>
      </c>
      <c r="L3570" s="138" t="s">
        <v>2674</v>
      </c>
      <c r="M3570" s="140" t="s">
        <v>2744</v>
      </c>
      <c r="N3570" s="369" t="s">
        <v>2675</v>
      </c>
      <c r="O3570" s="26" t="s">
        <v>2676</v>
      </c>
      <c r="P3570" s="140"/>
      <c r="Q3570" s="140"/>
      <c r="R3570" s="140"/>
      <c r="S3570" s="140"/>
      <c r="T3570" s="144">
        <v>19571860</v>
      </c>
      <c r="U3570" s="144">
        <f t="shared" ref="U3570:U3578" si="690">T3570*1.12</f>
        <v>21920483.200000003</v>
      </c>
      <c r="V3570" s="140" t="s">
        <v>2745</v>
      </c>
      <c r="W3570" s="153" t="s">
        <v>1410</v>
      </c>
      <c r="X3570" s="140"/>
    </row>
    <row r="3571" spans="1:24" s="180" customFormat="1" ht="76.5" customHeight="1">
      <c r="A3571" s="15" t="s">
        <v>2746</v>
      </c>
      <c r="B3571" s="14" t="s">
        <v>97</v>
      </c>
      <c r="C3571" s="138" t="s">
        <v>2747</v>
      </c>
      <c r="D3571" s="138" t="s">
        <v>2748</v>
      </c>
      <c r="E3571" s="138" t="s">
        <v>2749</v>
      </c>
      <c r="F3571" s="138" t="s">
        <v>2750</v>
      </c>
      <c r="G3571" s="138" t="s">
        <v>384</v>
      </c>
      <c r="H3571" s="139">
        <v>0.5</v>
      </c>
      <c r="I3571" s="138">
        <v>470000000</v>
      </c>
      <c r="J3571" s="138" t="s">
        <v>1330</v>
      </c>
      <c r="K3571" s="14" t="s">
        <v>2751</v>
      </c>
      <c r="L3571" s="138" t="s">
        <v>2674</v>
      </c>
      <c r="M3571" s="167" t="s">
        <v>2744</v>
      </c>
      <c r="N3571" s="369" t="s">
        <v>2675</v>
      </c>
      <c r="O3571" s="26" t="s">
        <v>2676</v>
      </c>
      <c r="P3571" s="138"/>
      <c r="Q3571" s="138"/>
      <c r="R3571" s="138"/>
      <c r="S3571" s="138"/>
      <c r="T3571" s="144">
        <v>669641</v>
      </c>
      <c r="U3571" s="144">
        <f t="shared" si="690"/>
        <v>749997.92</v>
      </c>
      <c r="V3571" s="140" t="s">
        <v>2677</v>
      </c>
      <c r="W3571" s="148" t="s">
        <v>1410</v>
      </c>
      <c r="X3571" s="14"/>
    </row>
    <row r="3572" spans="1:24" s="180" customFormat="1" ht="76.5" customHeight="1">
      <c r="A3572" s="15" t="s">
        <v>2752</v>
      </c>
      <c r="B3572" s="14" t="s">
        <v>97</v>
      </c>
      <c r="C3572" s="138" t="s">
        <v>2753</v>
      </c>
      <c r="D3572" s="138" t="s">
        <v>2754</v>
      </c>
      <c r="E3572" s="138" t="s">
        <v>2755</v>
      </c>
      <c r="F3572" s="138" t="s">
        <v>2756</v>
      </c>
      <c r="G3572" s="138" t="s">
        <v>384</v>
      </c>
      <c r="H3572" s="139">
        <v>0.5</v>
      </c>
      <c r="I3572" s="138">
        <v>470000000</v>
      </c>
      <c r="J3572" s="138" t="s">
        <v>1330</v>
      </c>
      <c r="K3572" s="14" t="s">
        <v>2751</v>
      </c>
      <c r="L3572" s="138" t="s">
        <v>2674</v>
      </c>
      <c r="M3572" s="167" t="s">
        <v>2744</v>
      </c>
      <c r="N3572" s="369" t="s">
        <v>2675</v>
      </c>
      <c r="O3572" s="26" t="s">
        <v>2676</v>
      </c>
      <c r="P3572" s="138"/>
      <c r="Q3572" s="138"/>
      <c r="R3572" s="138"/>
      <c r="S3572" s="138"/>
      <c r="T3572" s="144">
        <v>281250</v>
      </c>
      <c r="U3572" s="144">
        <f t="shared" si="690"/>
        <v>315000.00000000006</v>
      </c>
      <c r="V3572" s="140" t="s">
        <v>2677</v>
      </c>
      <c r="W3572" s="153" t="s">
        <v>1410</v>
      </c>
      <c r="X3572" s="14"/>
    </row>
    <row r="3573" spans="1:24" s="180" customFormat="1" ht="76.5" customHeight="1">
      <c r="A3573" s="15" t="s">
        <v>2757</v>
      </c>
      <c r="B3573" s="14" t="s">
        <v>97</v>
      </c>
      <c r="C3573" s="138" t="s">
        <v>2758</v>
      </c>
      <c r="D3573" s="138" t="s">
        <v>2759</v>
      </c>
      <c r="E3573" s="138" t="s">
        <v>2760</v>
      </c>
      <c r="F3573" s="138" t="s">
        <v>2761</v>
      </c>
      <c r="G3573" s="138" t="s">
        <v>384</v>
      </c>
      <c r="H3573" s="139">
        <v>0.5</v>
      </c>
      <c r="I3573" s="138">
        <v>470000000</v>
      </c>
      <c r="J3573" s="138" t="s">
        <v>1330</v>
      </c>
      <c r="K3573" s="14" t="s">
        <v>2751</v>
      </c>
      <c r="L3573" s="138" t="s">
        <v>2674</v>
      </c>
      <c r="M3573" s="140" t="s">
        <v>2744</v>
      </c>
      <c r="N3573" s="369" t="s">
        <v>2675</v>
      </c>
      <c r="O3573" s="26" t="s">
        <v>2676</v>
      </c>
      <c r="P3573" s="138"/>
      <c r="Q3573" s="138"/>
      <c r="R3573" s="138"/>
      <c r="S3573" s="138"/>
      <c r="T3573" s="144">
        <v>605358</v>
      </c>
      <c r="U3573" s="144">
        <f t="shared" si="690"/>
        <v>678000.96000000008</v>
      </c>
      <c r="V3573" s="140" t="s">
        <v>2677</v>
      </c>
      <c r="W3573" s="148" t="s">
        <v>1410</v>
      </c>
      <c r="X3573" s="14"/>
    </row>
    <row r="3574" spans="1:24" s="180" customFormat="1" ht="76.5" customHeight="1">
      <c r="A3574" s="15" t="s">
        <v>2762</v>
      </c>
      <c r="B3574" s="14" t="s">
        <v>97</v>
      </c>
      <c r="C3574" s="138" t="s">
        <v>2763</v>
      </c>
      <c r="D3574" s="138" t="s">
        <v>2764</v>
      </c>
      <c r="E3574" s="138" t="s">
        <v>2765</v>
      </c>
      <c r="F3574" s="138" t="s">
        <v>2766</v>
      </c>
      <c r="G3574" s="138" t="s">
        <v>384</v>
      </c>
      <c r="H3574" s="139">
        <v>0.5</v>
      </c>
      <c r="I3574" s="138">
        <v>470000000</v>
      </c>
      <c r="J3574" s="138" t="s">
        <v>1330</v>
      </c>
      <c r="K3574" s="14" t="s">
        <v>2751</v>
      </c>
      <c r="L3574" s="138" t="s">
        <v>2674</v>
      </c>
      <c r="M3574" s="167" t="s">
        <v>2744</v>
      </c>
      <c r="N3574" s="369" t="s">
        <v>2675</v>
      </c>
      <c r="O3574" s="26" t="s">
        <v>2676</v>
      </c>
      <c r="P3574" s="138"/>
      <c r="Q3574" s="138"/>
      <c r="R3574" s="138"/>
      <c r="S3574" s="138"/>
      <c r="T3574" s="144">
        <v>179464</v>
      </c>
      <c r="U3574" s="144">
        <f t="shared" si="690"/>
        <v>200999.68000000002</v>
      </c>
      <c r="V3574" s="140" t="s">
        <v>2677</v>
      </c>
      <c r="W3574" s="153" t="s">
        <v>1410</v>
      </c>
      <c r="X3574" s="14"/>
    </row>
    <row r="3575" spans="1:24" s="180" customFormat="1" ht="76.5" customHeight="1">
      <c r="A3575" s="15" t="s">
        <v>2767</v>
      </c>
      <c r="B3575" s="14" t="s">
        <v>97</v>
      </c>
      <c r="C3575" s="138" t="s">
        <v>2768</v>
      </c>
      <c r="D3575" s="138" t="s">
        <v>2769</v>
      </c>
      <c r="E3575" s="138" t="s">
        <v>2769</v>
      </c>
      <c r="F3575" s="138" t="s">
        <v>2770</v>
      </c>
      <c r="G3575" s="162" t="s">
        <v>384</v>
      </c>
      <c r="H3575" s="139">
        <v>0.8</v>
      </c>
      <c r="I3575" s="138">
        <v>470000000</v>
      </c>
      <c r="J3575" s="138" t="s">
        <v>1330</v>
      </c>
      <c r="K3575" s="14" t="s">
        <v>2743</v>
      </c>
      <c r="L3575" s="138" t="s">
        <v>2674</v>
      </c>
      <c r="M3575" s="167" t="s">
        <v>2744</v>
      </c>
      <c r="N3575" s="11" t="s">
        <v>2675</v>
      </c>
      <c r="O3575" s="26" t="s">
        <v>2676</v>
      </c>
      <c r="P3575" s="140"/>
      <c r="Q3575" s="172"/>
      <c r="R3575" s="172"/>
      <c r="S3575" s="238"/>
      <c r="T3575" s="304">
        <v>0</v>
      </c>
      <c r="U3575" s="304">
        <f t="shared" si="690"/>
        <v>0</v>
      </c>
      <c r="V3575" s="140" t="s">
        <v>2700</v>
      </c>
      <c r="W3575" s="148" t="s">
        <v>1410</v>
      </c>
      <c r="X3575" s="140">
        <v>11</v>
      </c>
    </row>
    <row r="3576" spans="1:24" s="180" customFormat="1" ht="76.5" customHeight="1">
      <c r="A3576" s="15" t="s">
        <v>9644</v>
      </c>
      <c r="B3576" s="14" t="s">
        <v>97</v>
      </c>
      <c r="C3576" s="138" t="s">
        <v>2768</v>
      </c>
      <c r="D3576" s="138" t="s">
        <v>2769</v>
      </c>
      <c r="E3576" s="138" t="s">
        <v>2769</v>
      </c>
      <c r="F3576" s="138" t="s">
        <v>2770</v>
      </c>
      <c r="G3576" s="162" t="s">
        <v>384</v>
      </c>
      <c r="H3576" s="139">
        <v>0.8</v>
      </c>
      <c r="I3576" s="138">
        <v>470000000</v>
      </c>
      <c r="J3576" s="138" t="s">
        <v>1330</v>
      </c>
      <c r="K3576" s="14" t="s">
        <v>9645</v>
      </c>
      <c r="L3576" s="138" t="s">
        <v>2674</v>
      </c>
      <c r="M3576" s="167" t="s">
        <v>2744</v>
      </c>
      <c r="N3576" s="11" t="s">
        <v>2675</v>
      </c>
      <c r="O3576" s="26" t="s">
        <v>2676</v>
      </c>
      <c r="P3576" s="140"/>
      <c r="Q3576" s="172"/>
      <c r="R3576" s="172"/>
      <c r="S3576" s="238"/>
      <c r="T3576" s="144">
        <v>290000</v>
      </c>
      <c r="U3576" s="144">
        <f t="shared" si="690"/>
        <v>324800.00000000006</v>
      </c>
      <c r="V3576" s="140" t="s">
        <v>2700</v>
      </c>
      <c r="W3576" s="148" t="s">
        <v>1410</v>
      </c>
      <c r="X3576" s="140"/>
    </row>
    <row r="3577" spans="1:24" s="180" customFormat="1" ht="89.25" customHeight="1">
      <c r="A3577" s="15" t="s">
        <v>2771</v>
      </c>
      <c r="B3577" s="14" t="s">
        <v>1332</v>
      </c>
      <c r="C3577" s="138" t="s">
        <v>2772</v>
      </c>
      <c r="D3577" s="138" t="s">
        <v>2773</v>
      </c>
      <c r="E3577" s="138" t="s">
        <v>2774</v>
      </c>
      <c r="F3577" s="138" t="s">
        <v>2775</v>
      </c>
      <c r="G3577" s="162" t="s">
        <v>385</v>
      </c>
      <c r="H3577" s="153">
        <v>0.6</v>
      </c>
      <c r="I3577" s="138">
        <v>470000000</v>
      </c>
      <c r="J3577" s="138" t="s">
        <v>1330</v>
      </c>
      <c r="K3577" s="14" t="s">
        <v>2673</v>
      </c>
      <c r="L3577" s="138" t="s">
        <v>2776</v>
      </c>
      <c r="M3577" s="140" t="s">
        <v>2744</v>
      </c>
      <c r="N3577" s="369" t="s">
        <v>2699</v>
      </c>
      <c r="O3577" s="26" t="s">
        <v>2676</v>
      </c>
      <c r="P3577" s="140"/>
      <c r="Q3577" s="140"/>
      <c r="R3577" s="140"/>
      <c r="S3577" s="140"/>
      <c r="T3577" s="144">
        <v>184239150</v>
      </c>
      <c r="U3577" s="144">
        <f t="shared" si="690"/>
        <v>206347848.00000003</v>
      </c>
      <c r="V3577" s="168" t="s">
        <v>2700</v>
      </c>
      <c r="W3577" s="153" t="s">
        <v>1410</v>
      </c>
      <c r="X3577" s="140"/>
    </row>
    <row r="3578" spans="1:24" s="180" customFormat="1" ht="89.25" customHeight="1">
      <c r="A3578" s="15" t="s">
        <v>2777</v>
      </c>
      <c r="B3578" s="14" t="s">
        <v>1332</v>
      </c>
      <c r="C3578" s="138" t="s">
        <v>2772</v>
      </c>
      <c r="D3578" s="138" t="s">
        <v>2773</v>
      </c>
      <c r="E3578" s="138" t="s">
        <v>2774</v>
      </c>
      <c r="F3578" s="138" t="s">
        <v>2778</v>
      </c>
      <c r="G3578" s="162" t="s">
        <v>385</v>
      </c>
      <c r="H3578" s="169">
        <v>0.6</v>
      </c>
      <c r="I3578" s="138">
        <v>470000000</v>
      </c>
      <c r="J3578" s="138" t="s">
        <v>1330</v>
      </c>
      <c r="K3578" s="14" t="s">
        <v>2673</v>
      </c>
      <c r="L3578" s="138" t="s">
        <v>2779</v>
      </c>
      <c r="M3578" s="167" t="s">
        <v>2744</v>
      </c>
      <c r="N3578" s="369" t="s">
        <v>2699</v>
      </c>
      <c r="O3578" s="26" t="s">
        <v>2676</v>
      </c>
      <c r="P3578" s="140"/>
      <c r="Q3578" s="140"/>
      <c r="R3578" s="140"/>
      <c r="S3578" s="140"/>
      <c r="T3578" s="144">
        <v>21395220</v>
      </c>
      <c r="U3578" s="144">
        <f t="shared" si="690"/>
        <v>23962646.400000002</v>
      </c>
      <c r="V3578" s="168" t="s">
        <v>2700</v>
      </c>
      <c r="W3578" s="148" t="s">
        <v>1410</v>
      </c>
      <c r="X3578" s="140"/>
    </row>
    <row r="3579" spans="1:24" s="180" customFormat="1" ht="89.25" customHeight="1">
      <c r="A3579" s="15" t="s">
        <v>9646</v>
      </c>
      <c r="B3579" s="14" t="s">
        <v>1332</v>
      </c>
      <c r="C3579" s="138" t="s">
        <v>9647</v>
      </c>
      <c r="D3579" s="138" t="s">
        <v>9648</v>
      </c>
      <c r="E3579" s="138" t="s">
        <v>9649</v>
      </c>
      <c r="F3579" s="138"/>
      <c r="G3579" s="162" t="s">
        <v>385</v>
      </c>
      <c r="H3579" s="169">
        <v>0.5</v>
      </c>
      <c r="I3579" s="138">
        <v>470000000</v>
      </c>
      <c r="J3579" s="138" t="s">
        <v>1330</v>
      </c>
      <c r="K3579" s="14" t="s">
        <v>9650</v>
      </c>
      <c r="L3579" s="138" t="s">
        <v>9651</v>
      </c>
      <c r="M3579" s="167"/>
      <c r="N3579" s="11" t="s">
        <v>9652</v>
      </c>
      <c r="O3579" s="26" t="s">
        <v>2676</v>
      </c>
      <c r="P3579" s="140"/>
      <c r="Q3579" s="140"/>
      <c r="R3579" s="140"/>
      <c r="S3579" s="140"/>
      <c r="T3579" s="302">
        <v>0</v>
      </c>
      <c r="U3579" s="302">
        <v>0</v>
      </c>
      <c r="V3579" s="168" t="s">
        <v>2700</v>
      </c>
      <c r="W3579" s="148" t="s">
        <v>1410</v>
      </c>
      <c r="X3579" s="140">
        <v>11</v>
      </c>
    </row>
    <row r="3580" spans="1:24" s="180" customFormat="1" ht="89.25" customHeight="1">
      <c r="A3580" s="15" t="s">
        <v>10749</v>
      </c>
      <c r="B3580" s="14" t="s">
        <v>1332</v>
      </c>
      <c r="C3580" s="138" t="s">
        <v>9647</v>
      </c>
      <c r="D3580" s="138" t="s">
        <v>9648</v>
      </c>
      <c r="E3580" s="138" t="s">
        <v>9649</v>
      </c>
      <c r="F3580" s="138"/>
      <c r="G3580" s="162" t="s">
        <v>385</v>
      </c>
      <c r="H3580" s="169">
        <v>0.5</v>
      </c>
      <c r="I3580" s="138">
        <v>470000000</v>
      </c>
      <c r="J3580" s="138" t="s">
        <v>1330</v>
      </c>
      <c r="K3580" s="14" t="s">
        <v>9637</v>
      </c>
      <c r="L3580" s="138" t="s">
        <v>9651</v>
      </c>
      <c r="M3580" s="167"/>
      <c r="N3580" s="11" t="s">
        <v>9652</v>
      </c>
      <c r="O3580" s="26" t="s">
        <v>2676</v>
      </c>
      <c r="P3580" s="140"/>
      <c r="Q3580" s="140"/>
      <c r="R3580" s="140"/>
      <c r="S3580" s="140"/>
      <c r="T3580" s="144">
        <v>15824592</v>
      </c>
      <c r="U3580" s="144">
        <f t="shared" ref="U3580:U3582" si="691">T3580*1.12</f>
        <v>17723543.040000003</v>
      </c>
      <c r="V3580" s="168" t="s">
        <v>2700</v>
      </c>
      <c r="W3580" s="148" t="s">
        <v>1410</v>
      </c>
      <c r="X3580" s="140"/>
    </row>
    <row r="3581" spans="1:24" s="180" customFormat="1" ht="89.25" customHeight="1">
      <c r="A3581" s="15" t="s">
        <v>10762</v>
      </c>
      <c r="B3581" s="14" t="s">
        <v>1332</v>
      </c>
      <c r="C3581" s="138" t="s">
        <v>10763</v>
      </c>
      <c r="D3581" s="138" t="s">
        <v>10764</v>
      </c>
      <c r="E3581" s="138" t="s">
        <v>10765</v>
      </c>
      <c r="F3581" s="138"/>
      <c r="G3581" s="162" t="s">
        <v>1446</v>
      </c>
      <c r="H3581" s="169">
        <v>0.5</v>
      </c>
      <c r="I3581" s="138">
        <v>470000000</v>
      </c>
      <c r="J3581" s="138" t="s">
        <v>1330</v>
      </c>
      <c r="K3581" s="14" t="s">
        <v>11115</v>
      </c>
      <c r="L3581" s="138" t="s">
        <v>2674</v>
      </c>
      <c r="M3581" s="167"/>
      <c r="N3581" s="11" t="s">
        <v>11116</v>
      </c>
      <c r="O3581" s="26" t="s">
        <v>10782</v>
      </c>
      <c r="P3581" s="140"/>
      <c r="Q3581" s="140"/>
      <c r="R3581" s="140"/>
      <c r="S3581" s="140"/>
      <c r="T3581" s="144">
        <v>2248716</v>
      </c>
      <c r="U3581" s="144">
        <f t="shared" si="691"/>
        <v>2518561.9200000004</v>
      </c>
      <c r="V3581" s="168" t="s">
        <v>2745</v>
      </c>
      <c r="W3581" s="148" t="s">
        <v>1410</v>
      </c>
      <c r="X3581" s="140"/>
    </row>
    <row r="3582" spans="1:24" s="180" customFormat="1" ht="89.25" customHeight="1">
      <c r="A3582" s="15" t="s">
        <v>10766</v>
      </c>
      <c r="B3582" s="14" t="s">
        <v>1332</v>
      </c>
      <c r="C3582" s="138" t="s">
        <v>10767</v>
      </c>
      <c r="D3582" s="138" t="s">
        <v>10764</v>
      </c>
      <c r="E3582" s="138" t="s">
        <v>10768</v>
      </c>
      <c r="F3582" s="512" t="s">
        <v>10783</v>
      </c>
      <c r="G3582" s="162" t="s">
        <v>384</v>
      </c>
      <c r="H3582" s="169">
        <v>0.5</v>
      </c>
      <c r="I3582" s="138">
        <v>470000000</v>
      </c>
      <c r="J3582" s="138" t="s">
        <v>1330</v>
      </c>
      <c r="K3582" s="14" t="s">
        <v>9637</v>
      </c>
      <c r="L3582" s="138" t="s">
        <v>2674</v>
      </c>
      <c r="M3582" s="167"/>
      <c r="N3582" s="375" t="s">
        <v>2794</v>
      </c>
      <c r="O3582" s="26" t="s">
        <v>10782</v>
      </c>
      <c r="P3582" s="140"/>
      <c r="Q3582" s="140"/>
      <c r="R3582" s="140"/>
      <c r="S3582" s="140"/>
      <c r="T3582" s="144">
        <v>3125000</v>
      </c>
      <c r="U3582" s="144">
        <f t="shared" si="691"/>
        <v>3500000.0000000005</v>
      </c>
      <c r="V3582" s="168" t="s">
        <v>2700</v>
      </c>
      <c r="W3582" s="148" t="s">
        <v>1410</v>
      </c>
      <c r="X3582" s="140"/>
    </row>
    <row r="3583" spans="1:24" s="336" customFormat="1" ht="15.75">
      <c r="A3583" s="561" t="s">
        <v>2780</v>
      </c>
      <c r="B3583" s="561"/>
      <c r="C3583" s="561"/>
      <c r="D3583" s="387"/>
      <c r="E3583" s="387"/>
      <c r="F3583" s="387"/>
      <c r="G3583" s="337"/>
      <c r="H3583" s="337"/>
      <c r="I3583" s="337"/>
      <c r="J3583" s="338"/>
      <c r="K3583" s="339"/>
      <c r="L3583" s="339"/>
      <c r="M3583" s="339"/>
      <c r="N3583" s="368"/>
      <c r="O3583" s="339"/>
      <c r="P3583" s="339"/>
      <c r="Q3583" s="340"/>
      <c r="R3583" s="341"/>
      <c r="S3583" s="342"/>
      <c r="T3583" s="343">
        <f>SUM(T3544:T3582)</f>
        <v>486080931</v>
      </c>
      <c r="U3583" s="343">
        <f>SUM(U3544:U3582)</f>
        <v>544410642.71999991</v>
      </c>
      <c r="V3583" s="344"/>
      <c r="W3583" s="337"/>
      <c r="X3583" s="337"/>
    </row>
    <row r="3584" spans="1:24" s="336" customFormat="1" ht="15.75">
      <c r="A3584" s="559" t="s">
        <v>2781</v>
      </c>
      <c r="B3584" s="559"/>
      <c r="C3584" s="559"/>
      <c r="D3584" s="559"/>
      <c r="E3584" s="559"/>
      <c r="F3584" s="559"/>
      <c r="G3584" s="559"/>
      <c r="H3584" s="559"/>
      <c r="I3584" s="559"/>
      <c r="J3584" s="559"/>
      <c r="K3584" s="559"/>
      <c r="L3584" s="559"/>
      <c r="M3584" s="559"/>
      <c r="N3584" s="559"/>
      <c r="O3584" s="559"/>
      <c r="P3584" s="559"/>
      <c r="Q3584" s="559"/>
      <c r="R3584" s="559"/>
      <c r="S3584" s="559"/>
      <c r="T3584" s="560"/>
      <c r="U3584" s="559"/>
      <c r="V3584" s="559"/>
      <c r="W3584" s="559"/>
      <c r="X3584" s="559"/>
    </row>
    <row r="3585" spans="1:24" s="180" customFormat="1" ht="89.25" customHeight="1">
      <c r="A3585" s="15" t="s">
        <v>2782</v>
      </c>
      <c r="B3585" s="14" t="s">
        <v>1332</v>
      </c>
      <c r="C3585" s="140" t="s">
        <v>2783</v>
      </c>
      <c r="D3585" s="140" t="s">
        <v>2784</v>
      </c>
      <c r="E3585" s="138" t="s">
        <v>2785</v>
      </c>
      <c r="F3585" s="11" t="s">
        <v>2786</v>
      </c>
      <c r="G3585" s="162" t="s">
        <v>385</v>
      </c>
      <c r="H3585" s="153">
        <v>0.6</v>
      </c>
      <c r="I3585" s="138">
        <v>470000000</v>
      </c>
      <c r="J3585" s="138" t="s">
        <v>1330</v>
      </c>
      <c r="K3585" s="14" t="s">
        <v>2743</v>
      </c>
      <c r="L3585" s="138" t="s">
        <v>2787</v>
      </c>
      <c r="M3585" s="140" t="s">
        <v>2744</v>
      </c>
      <c r="N3585" s="369" t="s">
        <v>2675</v>
      </c>
      <c r="O3585" s="26" t="s">
        <v>2788</v>
      </c>
      <c r="P3585" s="140"/>
      <c r="Q3585" s="140"/>
      <c r="R3585" s="140"/>
      <c r="S3585" s="140"/>
      <c r="T3585" s="144">
        <v>7302000</v>
      </c>
      <c r="U3585" s="144">
        <f>T3585*1.12</f>
        <v>8178240.0000000009</v>
      </c>
      <c r="V3585" s="168" t="s">
        <v>2677</v>
      </c>
      <c r="W3585" s="153" t="s">
        <v>1410</v>
      </c>
      <c r="X3585" s="15"/>
    </row>
    <row r="3586" spans="1:24" s="180" customFormat="1" ht="76.5" customHeight="1">
      <c r="A3586" s="15" t="s">
        <v>2789</v>
      </c>
      <c r="B3586" s="16" t="s">
        <v>1332</v>
      </c>
      <c r="C3586" s="138" t="s">
        <v>2790</v>
      </c>
      <c r="D3586" s="140" t="s">
        <v>2791</v>
      </c>
      <c r="E3586" s="138" t="s">
        <v>2792</v>
      </c>
      <c r="F3586" s="138" t="s">
        <v>2793</v>
      </c>
      <c r="G3586" s="162" t="s">
        <v>384</v>
      </c>
      <c r="H3586" s="139">
        <v>0.7</v>
      </c>
      <c r="I3586" s="138">
        <v>470000000</v>
      </c>
      <c r="J3586" s="138" t="s">
        <v>1330</v>
      </c>
      <c r="K3586" s="14" t="s">
        <v>2363</v>
      </c>
      <c r="L3586" s="138" t="s">
        <v>2787</v>
      </c>
      <c r="M3586" s="140" t="s">
        <v>2744</v>
      </c>
      <c r="N3586" s="375" t="s">
        <v>2794</v>
      </c>
      <c r="O3586" s="26" t="s">
        <v>2795</v>
      </c>
      <c r="P3586" s="140"/>
      <c r="Q3586" s="140"/>
      <c r="R3586" s="140"/>
      <c r="S3586" s="140"/>
      <c r="T3586" s="144">
        <v>2256084</v>
      </c>
      <c r="U3586" s="144">
        <f t="shared" ref="U3586:U3599" si="692">T3586*1.12</f>
        <v>2526814.08</v>
      </c>
      <c r="V3586" s="140" t="s">
        <v>2677</v>
      </c>
      <c r="W3586" s="148" t="s">
        <v>1410</v>
      </c>
      <c r="X3586" s="140"/>
    </row>
    <row r="3587" spans="1:24" s="180" customFormat="1" ht="76.5" customHeight="1">
      <c r="A3587" s="15" t="s">
        <v>2796</v>
      </c>
      <c r="B3587" s="16" t="s">
        <v>1332</v>
      </c>
      <c r="C3587" s="138" t="s">
        <v>2797</v>
      </c>
      <c r="D3587" s="138" t="s">
        <v>2798</v>
      </c>
      <c r="E3587" s="138" t="s">
        <v>2798</v>
      </c>
      <c r="F3587" s="138" t="s">
        <v>2799</v>
      </c>
      <c r="G3587" s="162" t="s">
        <v>384</v>
      </c>
      <c r="H3587" s="139">
        <v>0.7</v>
      </c>
      <c r="I3587" s="138">
        <v>470000000</v>
      </c>
      <c r="J3587" s="138" t="s">
        <v>1330</v>
      </c>
      <c r="K3587" s="14" t="s">
        <v>2800</v>
      </c>
      <c r="L3587" s="138" t="s">
        <v>2787</v>
      </c>
      <c r="M3587" s="140" t="s">
        <v>2744</v>
      </c>
      <c r="N3587" s="170" t="s">
        <v>2801</v>
      </c>
      <c r="O3587" s="26" t="s">
        <v>2788</v>
      </c>
      <c r="P3587" s="140"/>
      <c r="Q3587" s="140"/>
      <c r="R3587" s="140"/>
      <c r="S3587" s="140"/>
      <c r="T3587" s="302">
        <v>0</v>
      </c>
      <c r="U3587" s="302">
        <f t="shared" si="692"/>
        <v>0</v>
      </c>
      <c r="V3587" s="140" t="s">
        <v>2677</v>
      </c>
      <c r="W3587" s="148" t="s">
        <v>1410</v>
      </c>
      <c r="X3587" s="140">
        <v>11</v>
      </c>
    </row>
    <row r="3588" spans="1:24" s="180" customFormat="1" ht="76.5" customHeight="1">
      <c r="A3588" s="15" t="s">
        <v>9653</v>
      </c>
      <c r="B3588" s="16" t="s">
        <v>1332</v>
      </c>
      <c r="C3588" s="138" t="s">
        <v>2797</v>
      </c>
      <c r="D3588" s="138" t="s">
        <v>2798</v>
      </c>
      <c r="E3588" s="138" t="s">
        <v>2798</v>
      </c>
      <c r="F3588" s="138" t="s">
        <v>2799</v>
      </c>
      <c r="G3588" s="162" t="s">
        <v>384</v>
      </c>
      <c r="H3588" s="139">
        <v>0.7</v>
      </c>
      <c r="I3588" s="138">
        <v>470000000</v>
      </c>
      <c r="J3588" s="138" t="s">
        <v>1330</v>
      </c>
      <c r="K3588" s="14" t="s">
        <v>9654</v>
      </c>
      <c r="L3588" s="138" t="s">
        <v>2787</v>
      </c>
      <c r="M3588" s="140" t="s">
        <v>2744</v>
      </c>
      <c r="N3588" s="170" t="s">
        <v>2801</v>
      </c>
      <c r="O3588" s="26" t="s">
        <v>2788</v>
      </c>
      <c r="P3588" s="140"/>
      <c r="Q3588" s="140"/>
      <c r="R3588" s="140"/>
      <c r="S3588" s="140"/>
      <c r="T3588" s="144">
        <v>343420</v>
      </c>
      <c r="U3588" s="144">
        <f>T3588*1.12</f>
        <v>384630.4</v>
      </c>
      <c r="V3588" s="140" t="s">
        <v>2677</v>
      </c>
      <c r="W3588" s="148" t="s">
        <v>1410</v>
      </c>
      <c r="X3588" s="140"/>
    </row>
    <row r="3589" spans="1:24" s="180" customFormat="1" ht="76.5" customHeight="1">
      <c r="A3589" s="15" t="s">
        <v>2802</v>
      </c>
      <c r="B3589" s="16" t="s">
        <v>1332</v>
      </c>
      <c r="C3589" s="138" t="s">
        <v>2803</v>
      </c>
      <c r="D3589" s="138" t="s">
        <v>2804</v>
      </c>
      <c r="E3589" s="138" t="s">
        <v>2804</v>
      </c>
      <c r="F3589" s="138" t="s">
        <v>2805</v>
      </c>
      <c r="G3589" s="162" t="s">
        <v>1446</v>
      </c>
      <c r="H3589" s="153">
        <v>0.8</v>
      </c>
      <c r="I3589" s="138">
        <v>470000000</v>
      </c>
      <c r="J3589" s="138" t="s">
        <v>1330</v>
      </c>
      <c r="K3589" s="14" t="s">
        <v>2363</v>
      </c>
      <c r="L3589" s="138" t="s">
        <v>2806</v>
      </c>
      <c r="M3589" s="140" t="s">
        <v>2744</v>
      </c>
      <c r="N3589" s="170" t="s">
        <v>2801</v>
      </c>
      <c r="O3589" s="26" t="s">
        <v>2788</v>
      </c>
      <c r="P3589" s="140"/>
      <c r="Q3589" s="140"/>
      <c r="R3589" s="140"/>
      <c r="S3589" s="140"/>
      <c r="T3589" s="302">
        <v>0</v>
      </c>
      <c r="U3589" s="302">
        <f t="shared" ref="U3589" si="693">T3589*1.12</f>
        <v>0</v>
      </c>
      <c r="V3589" s="140" t="s">
        <v>2677</v>
      </c>
      <c r="W3589" s="153" t="s">
        <v>1410</v>
      </c>
      <c r="X3589" s="140">
        <v>11</v>
      </c>
    </row>
    <row r="3590" spans="1:24" s="180" customFormat="1" ht="76.5" customHeight="1">
      <c r="A3590" s="15" t="s">
        <v>9655</v>
      </c>
      <c r="B3590" s="16" t="s">
        <v>1332</v>
      </c>
      <c r="C3590" s="138" t="s">
        <v>2803</v>
      </c>
      <c r="D3590" s="138" t="s">
        <v>2804</v>
      </c>
      <c r="E3590" s="138" t="s">
        <v>2804</v>
      </c>
      <c r="F3590" s="138" t="s">
        <v>2805</v>
      </c>
      <c r="G3590" s="162" t="s">
        <v>1446</v>
      </c>
      <c r="H3590" s="153">
        <v>0.8</v>
      </c>
      <c r="I3590" s="138">
        <v>470000000</v>
      </c>
      <c r="J3590" s="138" t="s">
        <v>1330</v>
      </c>
      <c r="K3590" s="14" t="s">
        <v>2734</v>
      </c>
      <c r="L3590" s="138" t="s">
        <v>2806</v>
      </c>
      <c r="M3590" s="140" t="s">
        <v>2744</v>
      </c>
      <c r="N3590" s="170" t="s">
        <v>2801</v>
      </c>
      <c r="O3590" s="26" t="s">
        <v>2788</v>
      </c>
      <c r="P3590" s="140"/>
      <c r="Q3590" s="140"/>
      <c r="R3590" s="140"/>
      <c r="S3590" s="140"/>
      <c r="T3590" s="144">
        <v>632086</v>
      </c>
      <c r="U3590" s="144">
        <f>T3590*1.12</f>
        <v>707936.32000000007</v>
      </c>
      <c r="V3590" s="140" t="s">
        <v>2677</v>
      </c>
      <c r="W3590" s="153" t="s">
        <v>1410</v>
      </c>
      <c r="X3590" s="140"/>
    </row>
    <row r="3591" spans="1:24" s="180" customFormat="1" ht="76.5" customHeight="1">
      <c r="A3591" s="15" t="s">
        <v>2807</v>
      </c>
      <c r="B3591" s="16" t="s">
        <v>1332</v>
      </c>
      <c r="C3591" s="138" t="s">
        <v>10322</v>
      </c>
      <c r="D3591" s="138" t="s">
        <v>2808</v>
      </c>
      <c r="E3591" s="138" t="s">
        <v>2808</v>
      </c>
      <c r="F3591" s="138" t="s">
        <v>2809</v>
      </c>
      <c r="G3591" s="162" t="s">
        <v>384</v>
      </c>
      <c r="H3591" s="139">
        <v>1</v>
      </c>
      <c r="I3591" s="138">
        <v>470000000</v>
      </c>
      <c r="J3591" s="138" t="s">
        <v>1330</v>
      </c>
      <c r="K3591" s="14" t="s">
        <v>2810</v>
      </c>
      <c r="L3591" s="138" t="s">
        <v>2811</v>
      </c>
      <c r="M3591" s="140" t="s">
        <v>2744</v>
      </c>
      <c r="N3591" s="11" t="s">
        <v>2812</v>
      </c>
      <c r="O3591" s="26" t="s">
        <v>2788</v>
      </c>
      <c r="P3591" s="140"/>
      <c r="Q3591" s="140"/>
      <c r="R3591" s="140"/>
      <c r="S3591" s="140"/>
      <c r="T3591" s="302">
        <v>0</v>
      </c>
      <c r="U3591" s="302">
        <f t="shared" ref="U3591" si="694">T3591*1.12</f>
        <v>0</v>
      </c>
      <c r="V3591" s="140" t="s">
        <v>2745</v>
      </c>
      <c r="W3591" s="148" t="s">
        <v>1410</v>
      </c>
      <c r="X3591" s="140">
        <v>11</v>
      </c>
    </row>
    <row r="3592" spans="1:24" s="180" customFormat="1" ht="76.5" customHeight="1">
      <c r="A3592" s="15" t="s">
        <v>9656</v>
      </c>
      <c r="B3592" s="16" t="s">
        <v>1332</v>
      </c>
      <c r="C3592" s="138" t="s">
        <v>10322</v>
      </c>
      <c r="D3592" s="138" t="s">
        <v>2808</v>
      </c>
      <c r="E3592" s="138" t="s">
        <v>2808</v>
      </c>
      <c r="F3592" s="138" t="s">
        <v>2809</v>
      </c>
      <c r="G3592" s="162" t="s">
        <v>384</v>
      </c>
      <c r="H3592" s="139">
        <v>1</v>
      </c>
      <c r="I3592" s="138">
        <v>470000000</v>
      </c>
      <c r="J3592" s="138" t="s">
        <v>1330</v>
      </c>
      <c r="K3592" s="14" t="s">
        <v>9657</v>
      </c>
      <c r="L3592" s="138" t="s">
        <v>2811</v>
      </c>
      <c r="M3592" s="140" t="s">
        <v>2744</v>
      </c>
      <c r="N3592" s="11" t="s">
        <v>2812</v>
      </c>
      <c r="O3592" s="26" t="s">
        <v>2788</v>
      </c>
      <c r="P3592" s="140"/>
      <c r="Q3592" s="140"/>
      <c r="R3592" s="140"/>
      <c r="S3592" s="140"/>
      <c r="T3592" s="302" t="s">
        <v>10324</v>
      </c>
      <c r="U3592" s="302">
        <f>T3592*1.12</f>
        <v>0</v>
      </c>
      <c r="V3592" s="140" t="s">
        <v>2745</v>
      </c>
      <c r="W3592" s="148" t="s">
        <v>1410</v>
      </c>
      <c r="X3592" s="140" t="s">
        <v>10424</v>
      </c>
    </row>
    <row r="3593" spans="1:24" s="180" customFormat="1" ht="76.5" customHeight="1">
      <c r="A3593" s="15" t="s">
        <v>10321</v>
      </c>
      <c r="B3593" s="16" t="s">
        <v>1332</v>
      </c>
      <c r="C3593" s="138" t="s">
        <v>10322</v>
      </c>
      <c r="D3593" s="138" t="s">
        <v>10323</v>
      </c>
      <c r="E3593" s="138" t="s">
        <v>10323</v>
      </c>
      <c r="F3593" s="138" t="s">
        <v>2809</v>
      </c>
      <c r="G3593" s="162" t="s">
        <v>384</v>
      </c>
      <c r="H3593" s="139">
        <v>1</v>
      </c>
      <c r="I3593" s="138">
        <v>470000000</v>
      </c>
      <c r="J3593" s="138" t="s">
        <v>1330</v>
      </c>
      <c r="K3593" s="14" t="s">
        <v>9657</v>
      </c>
      <c r="L3593" s="138" t="s">
        <v>2811</v>
      </c>
      <c r="M3593" s="140" t="s">
        <v>2744</v>
      </c>
      <c r="N3593" s="14" t="s">
        <v>2794</v>
      </c>
      <c r="O3593" s="26" t="s">
        <v>2788</v>
      </c>
      <c r="P3593" s="140"/>
      <c r="Q3593" s="140"/>
      <c r="R3593" s="140"/>
      <c r="S3593" s="140"/>
      <c r="T3593" s="144">
        <v>649720</v>
      </c>
      <c r="U3593" s="144">
        <f>T3593*1.12</f>
        <v>727686.4</v>
      </c>
      <c r="V3593" s="140" t="s">
        <v>2745</v>
      </c>
      <c r="W3593" s="148" t="s">
        <v>1410</v>
      </c>
      <c r="X3593" s="140"/>
    </row>
    <row r="3594" spans="1:24" s="180" customFormat="1" ht="102" customHeight="1">
      <c r="A3594" s="15" t="s">
        <v>2813</v>
      </c>
      <c r="B3594" s="14" t="s">
        <v>97</v>
      </c>
      <c r="C3594" s="138" t="s">
        <v>2814</v>
      </c>
      <c r="D3594" s="138" t="s">
        <v>2815</v>
      </c>
      <c r="E3594" s="138" t="s">
        <v>2816</v>
      </c>
      <c r="F3594" s="138" t="s">
        <v>2817</v>
      </c>
      <c r="G3594" s="162" t="s">
        <v>1446</v>
      </c>
      <c r="H3594" s="139">
        <v>1</v>
      </c>
      <c r="I3594" s="138">
        <v>470000000</v>
      </c>
      <c r="J3594" s="138" t="s">
        <v>1330</v>
      </c>
      <c r="K3594" s="14" t="s">
        <v>2818</v>
      </c>
      <c r="L3594" s="138" t="s">
        <v>2819</v>
      </c>
      <c r="M3594" s="140" t="s">
        <v>2744</v>
      </c>
      <c r="N3594" s="375" t="s">
        <v>2794</v>
      </c>
      <c r="O3594" s="26" t="s">
        <v>2820</v>
      </c>
      <c r="P3594" s="140"/>
      <c r="Q3594" s="140"/>
      <c r="R3594" s="140"/>
      <c r="S3594" s="140"/>
      <c r="T3594" s="144">
        <v>698037</v>
      </c>
      <c r="U3594" s="144">
        <f t="shared" si="692"/>
        <v>781801.44000000006</v>
      </c>
      <c r="V3594" s="140" t="s">
        <v>2745</v>
      </c>
      <c r="W3594" s="148" t="s">
        <v>1410</v>
      </c>
      <c r="X3594" s="140"/>
    </row>
    <row r="3595" spans="1:24" s="180" customFormat="1" ht="76.5" customHeight="1">
      <c r="A3595" s="15" t="s">
        <v>2821</v>
      </c>
      <c r="B3595" s="14" t="s">
        <v>97</v>
      </c>
      <c r="C3595" s="138" t="s">
        <v>2822</v>
      </c>
      <c r="D3595" s="138" t="s">
        <v>2823</v>
      </c>
      <c r="E3595" s="138" t="s">
        <v>2824</v>
      </c>
      <c r="F3595" s="138" t="s">
        <v>2825</v>
      </c>
      <c r="G3595" s="162" t="s">
        <v>384</v>
      </c>
      <c r="H3595" s="139">
        <v>0.9</v>
      </c>
      <c r="I3595" s="138">
        <v>470000000</v>
      </c>
      <c r="J3595" s="138" t="s">
        <v>1330</v>
      </c>
      <c r="K3595" s="14" t="s">
        <v>2826</v>
      </c>
      <c r="L3595" s="138" t="s">
        <v>2674</v>
      </c>
      <c r="M3595" s="140" t="s">
        <v>2744</v>
      </c>
      <c r="N3595" s="170" t="s">
        <v>2794</v>
      </c>
      <c r="O3595" s="26" t="s">
        <v>2788</v>
      </c>
      <c r="P3595" s="140"/>
      <c r="Q3595" s="140"/>
      <c r="R3595" s="140"/>
      <c r="S3595" s="140"/>
      <c r="T3595" s="302">
        <v>0</v>
      </c>
      <c r="U3595" s="302">
        <v>0</v>
      </c>
      <c r="V3595" s="140" t="s">
        <v>2677</v>
      </c>
      <c r="W3595" s="153" t="s">
        <v>1410</v>
      </c>
      <c r="X3595" s="140">
        <v>11</v>
      </c>
    </row>
    <row r="3596" spans="1:24" s="180" customFormat="1" ht="76.5" customHeight="1">
      <c r="A3596" s="15" t="s">
        <v>9658</v>
      </c>
      <c r="B3596" s="14" t="s">
        <v>97</v>
      </c>
      <c r="C3596" s="138" t="s">
        <v>2822</v>
      </c>
      <c r="D3596" s="138" t="s">
        <v>2823</v>
      </c>
      <c r="E3596" s="138" t="s">
        <v>2824</v>
      </c>
      <c r="F3596" s="138" t="s">
        <v>2825</v>
      </c>
      <c r="G3596" s="162" t="s">
        <v>384</v>
      </c>
      <c r="H3596" s="139">
        <v>0.9</v>
      </c>
      <c r="I3596" s="138">
        <v>470000000</v>
      </c>
      <c r="J3596" s="138" t="s">
        <v>1330</v>
      </c>
      <c r="K3596" s="14" t="s">
        <v>9659</v>
      </c>
      <c r="L3596" s="138" t="s">
        <v>2674</v>
      </c>
      <c r="M3596" s="140" t="s">
        <v>2744</v>
      </c>
      <c r="N3596" s="170" t="s">
        <v>2794</v>
      </c>
      <c r="O3596" s="26" t="s">
        <v>2788</v>
      </c>
      <c r="P3596" s="140"/>
      <c r="Q3596" s="140"/>
      <c r="R3596" s="140"/>
      <c r="S3596" s="140"/>
      <c r="T3596" s="166">
        <v>117000</v>
      </c>
      <c r="U3596" s="144">
        <f>T3596*1.12</f>
        <v>131040.00000000001</v>
      </c>
      <c r="V3596" s="140" t="s">
        <v>2677</v>
      </c>
      <c r="W3596" s="153" t="s">
        <v>1410</v>
      </c>
      <c r="X3596" s="140"/>
    </row>
    <row r="3597" spans="1:24" s="180" customFormat="1" ht="76.5" customHeight="1">
      <c r="A3597" s="15" t="s">
        <v>2827</v>
      </c>
      <c r="B3597" s="14" t="s">
        <v>97</v>
      </c>
      <c r="C3597" s="16" t="s">
        <v>2828</v>
      </c>
      <c r="D3597" s="16" t="s">
        <v>2829</v>
      </c>
      <c r="E3597" s="16" t="s">
        <v>2830</v>
      </c>
      <c r="F3597" s="14" t="s">
        <v>2831</v>
      </c>
      <c r="G3597" s="162" t="s">
        <v>1446</v>
      </c>
      <c r="H3597" s="139">
        <v>1</v>
      </c>
      <c r="I3597" s="138">
        <v>470000000</v>
      </c>
      <c r="J3597" s="138" t="s">
        <v>1330</v>
      </c>
      <c r="K3597" s="14" t="s">
        <v>2832</v>
      </c>
      <c r="L3597" s="138" t="s">
        <v>2674</v>
      </c>
      <c r="M3597" s="140" t="s">
        <v>2744</v>
      </c>
      <c r="N3597" s="370" t="s">
        <v>2653</v>
      </c>
      <c r="O3597" s="26" t="s">
        <v>2788</v>
      </c>
      <c r="P3597" s="140"/>
      <c r="Q3597" s="172"/>
      <c r="R3597" s="172"/>
      <c r="S3597" s="173"/>
      <c r="T3597" s="144">
        <v>1250000</v>
      </c>
      <c r="U3597" s="144">
        <f t="shared" si="692"/>
        <v>1400000.0000000002</v>
      </c>
      <c r="V3597" s="140" t="s">
        <v>2700</v>
      </c>
      <c r="W3597" s="148" t="s">
        <v>1410</v>
      </c>
      <c r="X3597" s="140"/>
    </row>
    <row r="3598" spans="1:24" s="180" customFormat="1" ht="76.5" customHeight="1">
      <c r="A3598" s="15" t="s">
        <v>2833</v>
      </c>
      <c r="B3598" s="14" t="s">
        <v>97</v>
      </c>
      <c r="C3598" s="16" t="s">
        <v>2834</v>
      </c>
      <c r="D3598" s="16" t="s">
        <v>2829</v>
      </c>
      <c r="E3598" s="16" t="s">
        <v>2835</v>
      </c>
      <c r="F3598" s="171" t="s">
        <v>2836</v>
      </c>
      <c r="G3598" s="162" t="s">
        <v>1446</v>
      </c>
      <c r="H3598" s="139">
        <v>1</v>
      </c>
      <c r="I3598" s="138">
        <v>470000000</v>
      </c>
      <c r="J3598" s="138" t="s">
        <v>1330</v>
      </c>
      <c r="K3598" s="14" t="s">
        <v>2826</v>
      </c>
      <c r="L3598" s="138" t="s">
        <v>2674</v>
      </c>
      <c r="M3598" s="140" t="s">
        <v>2744</v>
      </c>
      <c r="N3598" s="370" t="s">
        <v>2837</v>
      </c>
      <c r="O3598" s="26" t="s">
        <v>2788</v>
      </c>
      <c r="P3598" s="140"/>
      <c r="Q3598" s="172"/>
      <c r="R3598" s="172"/>
      <c r="S3598" s="173"/>
      <c r="T3598" s="144">
        <v>5700</v>
      </c>
      <c r="U3598" s="144">
        <f t="shared" si="692"/>
        <v>6384.0000000000009</v>
      </c>
      <c r="V3598" s="140" t="s">
        <v>2745</v>
      </c>
      <c r="W3598" s="148" t="s">
        <v>1410</v>
      </c>
      <c r="X3598" s="140"/>
    </row>
    <row r="3599" spans="1:24" s="180" customFormat="1" ht="76.5" customHeight="1">
      <c r="A3599" s="15" t="s">
        <v>2838</v>
      </c>
      <c r="B3599" s="14" t="s">
        <v>97</v>
      </c>
      <c r="C3599" s="16" t="s">
        <v>2834</v>
      </c>
      <c r="D3599" s="16" t="s">
        <v>2829</v>
      </c>
      <c r="E3599" s="16" t="s">
        <v>2835</v>
      </c>
      <c r="F3599" s="171" t="s">
        <v>2839</v>
      </c>
      <c r="G3599" s="162" t="s">
        <v>1446</v>
      </c>
      <c r="H3599" s="139">
        <v>1</v>
      </c>
      <c r="I3599" s="138">
        <v>470000000</v>
      </c>
      <c r="J3599" s="138" t="s">
        <v>1330</v>
      </c>
      <c r="K3599" s="14" t="s">
        <v>2826</v>
      </c>
      <c r="L3599" s="138" t="s">
        <v>2674</v>
      </c>
      <c r="M3599" s="140" t="s">
        <v>2744</v>
      </c>
      <c r="N3599" s="370" t="s">
        <v>2837</v>
      </c>
      <c r="O3599" s="26" t="s">
        <v>2788</v>
      </c>
      <c r="P3599" s="140"/>
      <c r="Q3599" s="172"/>
      <c r="R3599" s="172"/>
      <c r="S3599" s="173"/>
      <c r="T3599" s="144">
        <v>14464</v>
      </c>
      <c r="U3599" s="144">
        <f t="shared" si="692"/>
        <v>16199.680000000002</v>
      </c>
      <c r="V3599" s="140" t="s">
        <v>2745</v>
      </c>
      <c r="W3599" s="153" t="s">
        <v>1410</v>
      </c>
      <c r="X3599" s="140"/>
    </row>
    <row r="3600" spans="1:24" s="180" customFormat="1" ht="76.5" customHeight="1">
      <c r="A3600" s="15" t="s">
        <v>2840</v>
      </c>
      <c r="B3600" s="14" t="s">
        <v>1332</v>
      </c>
      <c r="C3600" s="140" t="s">
        <v>2841</v>
      </c>
      <c r="D3600" s="14" t="s">
        <v>2842</v>
      </c>
      <c r="E3600" s="14" t="s">
        <v>2843</v>
      </c>
      <c r="F3600" s="138" t="s">
        <v>2844</v>
      </c>
      <c r="G3600" s="168" t="s">
        <v>1446</v>
      </c>
      <c r="H3600" s="174">
        <v>1</v>
      </c>
      <c r="I3600" s="16">
        <v>470000000</v>
      </c>
      <c r="J3600" s="138" t="s">
        <v>1330</v>
      </c>
      <c r="K3600" s="14" t="s">
        <v>2845</v>
      </c>
      <c r="L3600" s="138" t="s">
        <v>2674</v>
      </c>
      <c r="M3600" s="140" t="s">
        <v>2744</v>
      </c>
      <c r="N3600" s="22" t="s">
        <v>2846</v>
      </c>
      <c r="O3600" s="26" t="s">
        <v>2788</v>
      </c>
      <c r="P3600" s="140"/>
      <c r="Q3600" s="140"/>
      <c r="R3600" s="140"/>
      <c r="S3600" s="140"/>
      <c r="T3600" s="302">
        <v>0</v>
      </c>
      <c r="U3600" s="302">
        <f>T3600*1.12</f>
        <v>0</v>
      </c>
      <c r="V3600" s="168" t="s">
        <v>2677</v>
      </c>
      <c r="W3600" s="148" t="s">
        <v>1410</v>
      </c>
      <c r="X3600" s="15">
        <v>11</v>
      </c>
    </row>
    <row r="3601" spans="1:24" s="180" customFormat="1" ht="76.5" customHeight="1">
      <c r="A3601" s="15" t="s">
        <v>9660</v>
      </c>
      <c r="B3601" s="14" t="s">
        <v>1332</v>
      </c>
      <c r="C3601" s="140" t="s">
        <v>2841</v>
      </c>
      <c r="D3601" s="14" t="s">
        <v>2842</v>
      </c>
      <c r="E3601" s="14" t="s">
        <v>2843</v>
      </c>
      <c r="F3601" s="138" t="s">
        <v>2844</v>
      </c>
      <c r="G3601" s="168" t="s">
        <v>1446</v>
      </c>
      <c r="H3601" s="174">
        <v>1</v>
      </c>
      <c r="I3601" s="16">
        <v>470000000</v>
      </c>
      <c r="J3601" s="138" t="s">
        <v>1330</v>
      </c>
      <c r="K3601" s="14" t="s">
        <v>9661</v>
      </c>
      <c r="L3601" s="138" t="s">
        <v>2674</v>
      </c>
      <c r="M3601" s="140" t="s">
        <v>2744</v>
      </c>
      <c r="N3601" s="22" t="s">
        <v>2846</v>
      </c>
      <c r="O3601" s="26" t="s">
        <v>2788</v>
      </c>
      <c r="P3601" s="140"/>
      <c r="Q3601" s="140"/>
      <c r="R3601" s="140"/>
      <c r="S3601" s="140"/>
      <c r="T3601" s="144">
        <v>361328</v>
      </c>
      <c r="U3601" s="144">
        <f>T3601*1.12</f>
        <v>404687.36000000004</v>
      </c>
      <c r="V3601" s="168" t="s">
        <v>2677</v>
      </c>
      <c r="W3601" s="148" t="s">
        <v>1410</v>
      </c>
      <c r="X3601" s="15"/>
    </row>
    <row r="3602" spans="1:24" s="180" customFormat="1" ht="76.5" customHeight="1">
      <c r="A3602" s="15" t="s">
        <v>2847</v>
      </c>
      <c r="B3602" s="179" t="s">
        <v>97</v>
      </c>
      <c r="C3602" s="138" t="s">
        <v>2848</v>
      </c>
      <c r="D3602" s="138" t="s">
        <v>2849</v>
      </c>
      <c r="E3602" s="138" t="s">
        <v>2850</v>
      </c>
      <c r="F3602" s="16" t="s">
        <v>2851</v>
      </c>
      <c r="G3602" s="168" t="s">
        <v>1446</v>
      </c>
      <c r="H3602" s="174">
        <v>1</v>
      </c>
      <c r="I3602" s="16">
        <v>470000000</v>
      </c>
      <c r="J3602" s="138" t="s">
        <v>1330</v>
      </c>
      <c r="K3602" s="14" t="s">
        <v>2845</v>
      </c>
      <c r="L3602" s="138" t="s">
        <v>2674</v>
      </c>
      <c r="M3602" s="140" t="s">
        <v>2744</v>
      </c>
      <c r="N3602" s="22" t="s">
        <v>2846</v>
      </c>
      <c r="O3602" s="26" t="s">
        <v>2788</v>
      </c>
      <c r="P3602" s="168"/>
      <c r="Q3602" s="239"/>
      <c r="R3602" s="168"/>
      <c r="S3602" s="168"/>
      <c r="T3602" s="302">
        <v>0</v>
      </c>
      <c r="U3602" s="302">
        <v>0</v>
      </c>
      <c r="V3602" s="168" t="s">
        <v>2700</v>
      </c>
      <c r="W3602" s="148" t="s">
        <v>1410</v>
      </c>
      <c r="X3602" s="168">
        <v>11</v>
      </c>
    </row>
    <row r="3603" spans="1:24" s="180" customFormat="1" ht="76.5" customHeight="1">
      <c r="A3603" s="15" t="s">
        <v>9662</v>
      </c>
      <c r="B3603" s="179" t="s">
        <v>97</v>
      </c>
      <c r="C3603" s="138" t="s">
        <v>2848</v>
      </c>
      <c r="D3603" s="138" t="s">
        <v>2849</v>
      </c>
      <c r="E3603" s="138" t="s">
        <v>2850</v>
      </c>
      <c r="F3603" s="16" t="s">
        <v>2851</v>
      </c>
      <c r="G3603" s="168" t="s">
        <v>1446</v>
      </c>
      <c r="H3603" s="174">
        <v>1</v>
      </c>
      <c r="I3603" s="16">
        <v>470000000</v>
      </c>
      <c r="J3603" s="138" t="s">
        <v>1330</v>
      </c>
      <c r="K3603" s="14" t="s">
        <v>9661</v>
      </c>
      <c r="L3603" s="138" t="s">
        <v>2674</v>
      </c>
      <c r="M3603" s="140" t="s">
        <v>2744</v>
      </c>
      <c r="N3603" s="22" t="s">
        <v>2846</v>
      </c>
      <c r="O3603" s="26" t="s">
        <v>2788</v>
      </c>
      <c r="P3603" s="168"/>
      <c r="Q3603" s="239"/>
      <c r="R3603" s="168"/>
      <c r="S3603" s="168"/>
      <c r="T3603" s="144">
        <v>280105</v>
      </c>
      <c r="U3603" s="144">
        <f t="shared" ref="U3603" si="695">T3603*1.12</f>
        <v>313717.60000000003</v>
      </c>
      <c r="V3603" s="168" t="s">
        <v>2700</v>
      </c>
      <c r="W3603" s="148" t="s">
        <v>1410</v>
      </c>
      <c r="X3603" s="168"/>
    </row>
    <row r="3604" spans="1:24" s="180" customFormat="1" ht="76.5" customHeight="1">
      <c r="A3604" s="15" t="s">
        <v>2852</v>
      </c>
      <c r="B3604" s="179" t="s">
        <v>97</v>
      </c>
      <c r="C3604" s="138" t="s">
        <v>2848</v>
      </c>
      <c r="D3604" s="138" t="s">
        <v>2849</v>
      </c>
      <c r="E3604" s="138" t="s">
        <v>2850</v>
      </c>
      <c r="F3604" s="16" t="s">
        <v>2853</v>
      </c>
      <c r="G3604" s="168" t="s">
        <v>1446</v>
      </c>
      <c r="H3604" s="174">
        <v>1</v>
      </c>
      <c r="I3604" s="16">
        <v>470000000</v>
      </c>
      <c r="J3604" s="138" t="s">
        <v>1330</v>
      </c>
      <c r="K3604" s="14" t="s">
        <v>2845</v>
      </c>
      <c r="L3604" s="138" t="s">
        <v>2674</v>
      </c>
      <c r="M3604" s="140" t="s">
        <v>2744</v>
      </c>
      <c r="N3604" s="22" t="s">
        <v>2794</v>
      </c>
      <c r="O3604" s="26" t="s">
        <v>2788</v>
      </c>
      <c r="P3604" s="168"/>
      <c r="Q3604" s="239"/>
      <c r="R3604" s="168"/>
      <c r="S3604" s="168"/>
      <c r="T3604" s="302">
        <v>0</v>
      </c>
      <c r="U3604" s="302">
        <v>0</v>
      </c>
      <c r="V3604" s="168" t="s">
        <v>2700</v>
      </c>
      <c r="W3604" s="153" t="s">
        <v>1410</v>
      </c>
      <c r="X3604" s="168">
        <v>11</v>
      </c>
    </row>
    <row r="3605" spans="1:24" s="180" customFormat="1" ht="76.5" customHeight="1">
      <c r="A3605" s="15" t="s">
        <v>9663</v>
      </c>
      <c r="B3605" s="179" t="s">
        <v>97</v>
      </c>
      <c r="C3605" s="138" t="s">
        <v>2848</v>
      </c>
      <c r="D3605" s="138" t="s">
        <v>2849</v>
      </c>
      <c r="E3605" s="138" t="s">
        <v>2850</v>
      </c>
      <c r="F3605" s="16" t="s">
        <v>2853</v>
      </c>
      <c r="G3605" s="168" t="s">
        <v>1446</v>
      </c>
      <c r="H3605" s="174">
        <v>1</v>
      </c>
      <c r="I3605" s="16">
        <v>470000000</v>
      </c>
      <c r="J3605" s="138" t="s">
        <v>1330</v>
      </c>
      <c r="K3605" s="14" t="s">
        <v>9661</v>
      </c>
      <c r="L3605" s="138" t="s">
        <v>2674</v>
      </c>
      <c r="M3605" s="140" t="s">
        <v>2744</v>
      </c>
      <c r="N3605" s="22" t="s">
        <v>2794</v>
      </c>
      <c r="O3605" s="26" t="s">
        <v>2788</v>
      </c>
      <c r="P3605" s="168"/>
      <c r="Q3605" s="239"/>
      <c r="R3605" s="168"/>
      <c r="S3605" s="168"/>
      <c r="T3605" s="144">
        <v>230114</v>
      </c>
      <c r="U3605" s="144">
        <f t="shared" ref="U3605" si="696">T3605*1.12</f>
        <v>257727.68000000002</v>
      </c>
      <c r="V3605" s="168" t="s">
        <v>2700</v>
      </c>
      <c r="W3605" s="153" t="s">
        <v>1410</v>
      </c>
      <c r="X3605" s="168"/>
    </row>
    <row r="3606" spans="1:24" s="180" customFormat="1" ht="76.5" customHeight="1">
      <c r="A3606" s="15" t="s">
        <v>2854</v>
      </c>
      <c r="B3606" s="179" t="s">
        <v>97</v>
      </c>
      <c r="C3606" s="138" t="s">
        <v>2848</v>
      </c>
      <c r="D3606" s="138" t="s">
        <v>2849</v>
      </c>
      <c r="E3606" s="138" t="s">
        <v>2850</v>
      </c>
      <c r="F3606" s="16" t="s">
        <v>2855</v>
      </c>
      <c r="G3606" s="168" t="s">
        <v>1446</v>
      </c>
      <c r="H3606" s="174">
        <v>1</v>
      </c>
      <c r="I3606" s="16">
        <v>470000000</v>
      </c>
      <c r="J3606" s="138" t="s">
        <v>1330</v>
      </c>
      <c r="K3606" s="14" t="s">
        <v>2845</v>
      </c>
      <c r="L3606" s="138" t="s">
        <v>2674</v>
      </c>
      <c r="M3606" s="140" t="s">
        <v>2744</v>
      </c>
      <c r="N3606" s="22" t="s">
        <v>2794</v>
      </c>
      <c r="O3606" s="26" t="s">
        <v>2788</v>
      </c>
      <c r="P3606" s="168"/>
      <c r="Q3606" s="239"/>
      <c r="R3606" s="168"/>
      <c r="S3606" s="168"/>
      <c r="T3606" s="302">
        <v>0</v>
      </c>
      <c r="U3606" s="302">
        <v>0</v>
      </c>
      <c r="V3606" s="168" t="s">
        <v>2700</v>
      </c>
      <c r="W3606" s="148" t="s">
        <v>1410</v>
      </c>
      <c r="X3606" s="168">
        <v>11</v>
      </c>
    </row>
    <row r="3607" spans="1:24" s="180" customFormat="1" ht="76.5" customHeight="1">
      <c r="A3607" s="15" t="s">
        <v>9664</v>
      </c>
      <c r="B3607" s="179" t="s">
        <v>97</v>
      </c>
      <c r="C3607" s="138" t="s">
        <v>2848</v>
      </c>
      <c r="D3607" s="138" t="s">
        <v>2849</v>
      </c>
      <c r="E3607" s="138" t="s">
        <v>2850</v>
      </c>
      <c r="F3607" s="16" t="s">
        <v>2855</v>
      </c>
      <c r="G3607" s="168" t="s">
        <v>1446</v>
      </c>
      <c r="H3607" s="174">
        <v>1</v>
      </c>
      <c r="I3607" s="16">
        <v>470000000</v>
      </c>
      <c r="J3607" s="138" t="s">
        <v>1330</v>
      </c>
      <c r="K3607" s="14" t="s">
        <v>9661</v>
      </c>
      <c r="L3607" s="138" t="s">
        <v>2674</v>
      </c>
      <c r="M3607" s="140" t="s">
        <v>2744</v>
      </c>
      <c r="N3607" s="22" t="s">
        <v>2794</v>
      </c>
      <c r="O3607" s="26" t="s">
        <v>2788</v>
      </c>
      <c r="P3607" s="168"/>
      <c r="Q3607" s="239"/>
      <c r="R3607" s="168"/>
      <c r="S3607" s="168"/>
      <c r="T3607" s="144">
        <v>66000</v>
      </c>
      <c r="U3607" s="144">
        <f t="shared" ref="U3607" si="697">T3607*1.12</f>
        <v>73920</v>
      </c>
      <c r="V3607" s="168" t="s">
        <v>2700</v>
      </c>
      <c r="W3607" s="148" t="s">
        <v>1410</v>
      </c>
      <c r="X3607" s="168"/>
    </row>
    <row r="3608" spans="1:24" s="180" customFormat="1" ht="76.5" customHeight="1">
      <c r="A3608" s="15" t="s">
        <v>2856</v>
      </c>
      <c r="B3608" s="179" t="s">
        <v>97</v>
      </c>
      <c r="C3608" s="138" t="s">
        <v>2848</v>
      </c>
      <c r="D3608" s="138" t="s">
        <v>2849</v>
      </c>
      <c r="E3608" s="138" t="s">
        <v>2850</v>
      </c>
      <c r="F3608" s="16" t="s">
        <v>2857</v>
      </c>
      <c r="G3608" s="168" t="s">
        <v>1446</v>
      </c>
      <c r="H3608" s="174">
        <v>1</v>
      </c>
      <c r="I3608" s="16">
        <v>470000000</v>
      </c>
      <c r="J3608" s="138" t="s">
        <v>1330</v>
      </c>
      <c r="K3608" s="14" t="s">
        <v>2845</v>
      </c>
      <c r="L3608" s="138" t="s">
        <v>2674</v>
      </c>
      <c r="M3608" s="140" t="s">
        <v>2744</v>
      </c>
      <c r="N3608" s="22" t="s">
        <v>2794</v>
      </c>
      <c r="O3608" s="26" t="s">
        <v>2788</v>
      </c>
      <c r="P3608" s="168"/>
      <c r="Q3608" s="239"/>
      <c r="R3608" s="168"/>
      <c r="S3608" s="168"/>
      <c r="T3608" s="302">
        <v>0</v>
      </c>
      <c r="U3608" s="302">
        <v>0</v>
      </c>
      <c r="V3608" s="168" t="s">
        <v>2700</v>
      </c>
      <c r="W3608" s="148" t="s">
        <v>1410</v>
      </c>
      <c r="X3608" s="168">
        <v>11</v>
      </c>
    </row>
    <row r="3609" spans="1:24" s="180" customFormat="1" ht="76.5" customHeight="1">
      <c r="A3609" s="15" t="s">
        <v>9665</v>
      </c>
      <c r="B3609" s="179" t="s">
        <v>97</v>
      </c>
      <c r="C3609" s="138" t="s">
        <v>2848</v>
      </c>
      <c r="D3609" s="138" t="s">
        <v>2849</v>
      </c>
      <c r="E3609" s="138" t="s">
        <v>2850</v>
      </c>
      <c r="F3609" s="16" t="s">
        <v>2857</v>
      </c>
      <c r="G3609" s="168" t="s">
        <v>1446</v>
      </c>
      <c r="H3609" s="174">
        <v>1</v>
      </c>
      <c r="I3609" s="16">
        <v>470000000</v>
      </c>
      <c r="J3609" s="138" t="s">
        <v>1330</v>
      </c>
      <c r="K3609" s="14" t="s">
        <v>9661</v>
      </c>
      <c r="L3609" s="138" t="s">
        <v>2674</v>
      </c>
      <c r="M3609" s="140" t="s">
        <v>2744</v>
      </c>
      <c r="N3609" s="22" t="s">
        <v>2794</v>
      </c>
      <c r="O3609" s="26" t="s">
        <v>2788</v>
      </c>
      <c r="P3609" s="168"/>
      <c r="Q3609" s="239"/>
      <c r="R3609" s="168"/>
      <c r="S3609" s="168"/>
      <c r="T3609" s="144">
        <v>20000</v>
      </c>
      <c r="U3609" s="144">
        <f t="shared" ref="U3609" si="698">T3609*1.12</f>
        <v>22400.000000000004</v>
      </c>
      <c r="V3609" s="168" t="s">
        <v>2700</v>
      </c>
      <c r="W3609" s="148" t="s">
        <v>1410</v>
      </c>
      <c r="X3609" s="168"/>
    </row>
    <row r="3610" spans="1:24" s="180" customFormat="1" ht="76.5" customHeight="1">
      <c r="A3610" s="15" t="s">
        <v>2858</v>
      </c>
      <c r="B3610" s="179" t="s">
        <v>97</v>
      </c>
      <c r="C3610" s="138" t="s">
        <v>2841</v>
      </c>
      <c r="D3610" s="138" t="s">
        <v>2842</v>
      </c>
      <c r="E3610" s="138" t="s">
        <v>2843</v>
      </c>
      <c r="F3610" s="16" t="s">
        <v>2859</v>
      </c>
      <c r="G3610" s="168" t="s">
        <v>1446</v>
      </c>
      <c r="H3610" s="174">
        <v>1</v>
      </c>
      <c r="I3610" s="16">
        <v>470000000</v>
      </c>
      <c r="J3610" s="138" t="s">
        <v>1330</v>
      </c>
      <c r="K3610" s="14" t="s">
        <v>2845</v>
      </c>
      <c r="L3610" s="138" t="s">
        <v>2674</v>
      </c>
      <c r="M3610" s="140" t="s">
        <v>2744</v>
      </c>
      <c r="N3610" s="22" t="s">
        <v>2794</v>
      </c>
      <c r="O3610" s="26" t="s">
        <v>2788</v>
      </c>
      <c r="P3610" s="168"/>
      <c r="Q3610" s="239"/>
      <c r="R3610" s="168"/>
      <c r="S3610" s="168"/>
      <c r="T3610" s="302">
        <v>0</v>
      </c>
      <c r="U3610" s="302">
        <v>0</v>
      </c>
      <c r="V3610" s="168" t="s">
        <v>2700</v>
      </c>
      <c r="W3610" s="153" t="s">
        <v>1410</v>
      </c>
      <c r="X3610" s="168">
        <v>11</v>
      </c>
    </row>
    <row r="3611" spans="1:24" s="180" customFormat="1" ht="76.5" customHeight="1">
      <c r="A3611" s="15" t="s">
        <v>9666</v>
      </c>
      <c r="B3611" s="179" t="s">
        <v>97</v>
      </c>
      <c r="C3611" s="138" t="s">
        <v>2841</v>
      </c>
      <c r="D3611" s="138" t="s">
        <v>2842</v>
      </c>
      <c r="E3611" s="138" t="s">
        <v>2843</v>
      </c>
      <c r="F3611" s="16" t="s">
        <v>2859</v>
      </c>
      <c r="G3611" s="168" t="s">
        <v>1446</v>
      </c>
      <c r="H3611" s="174">
        <v>1</v>
      </c>
      <c r="I3611" s="16">
        <v>470000000</v>
      </c>
      <c r="J3611" s="138" t="s">
        <v>1330</v>
      </c>
      <c r="K3611" s="14" t="s">
        <v>9661</v>
      </c>
      <c r="L3611" s="138" t="s">
        <v>2674</v>
      </c>
      <c r="M3611" s="140" t="s">
        <v>2744</v>
      </c>
      <c r="N3611" s="22" t="s">
        <v>2794</v>
      </c>
      <c r="O3611" s="26" t="s">
        <v>2788</v>
      </c>
      <c r="P3611" s="168"/>
      <c r="Q3611" s="239"/>
      <c r="R3611" s="168"/>
      <c r="S3611" s="168"/>
      <c r="T3611" s="144">
        <v>32204</v>
      </c>
      <c r="U3611" s="144">
        <f t="shared" ref="U3611" si="699">T3611*1.12</f>
        <v>36068.480000000003</v>
      </c>
      <c r="V3611" s="168" t="s">
        <v>2700</v>
      </c>
      <c r="W3611" s="153" t="s">
        <v>1410</v>
      </c>
      <c r="X3611" s="168"/>
    </row>
    <row r="3612" spans="1:24" s="180" customFormat="1" ht="76.5" customHeight="1">
      <c r="A3612" s="15" t="s">
        <v>2860</v>
      </c>
      <c r="B3612" s="179" t="s">
        <v>97</v>
      </c>
      <c r="C3612" s="138" t="s">
        <v>2841</v>
      </c>
      <c r="D3612" s="138" t="s">
        <v>2842</v>
      </c>
      <c r="E3612" s="138" t="s">
        <v>2843</v>
      </c>
      <c r="F3612" s="16" t="s">
        <v>2861</v>
      </c>
      <c r="G3612" s="168" t="s">
        <v>1446</v>
      </c>
      <c r="H3612" s="174">
        <v>1</v>
      </c>
      <c r="I3612" s="16">
        <v>470000000</v>
      </c>
      <c r="J3612" s="138" t="s">
        <v>1330</v>
      </c>
      <c r="K3612" s="14" t="s">
        <v>2862</v>
      </c>
      <c r="L3612" s="138" t="s">
        <v>2674</v>
      </c>
      <c r="M3612" s="140" t="s">
        <v>2744</v>
      </c>
      <c r="N3612" s="22" t="s">
        <v>2794</v>
      </c>
      <c r="O3612" s="26" t="s">
        <v>2788</v>
      </c>
      <c r="P3612" s="168"/>
      <c r="Q3612" s="239"/>
      <c r="R3612" s="168"/>
      <c r="S3612" s="168"/>
      <c r="T3612" s="302">
        <v>0</v>
      </c>
      <c r="U3612" s="302">
        <v>0</v>
      </c>
      <c r="V3612" s="168" t="s">
        <v>2700</v>
      </c>
      <c r="W3612" s="148" t="s">
        <v>1410</v>
      </c>
      <c r="X3612" s="168">
        <v>11</v>
      </c>
    </row>
    <row r="3613" spans="1:24" s="180" customFormat="1" ht="76.5" customHeight="1">
      <c r="A3613" s="15" t="s">
        <v>9667</v>
      </c>
      <c r="B3613" s="179" t="s">
        <v>97</v>
      </c>
      <c r="C3613" s="138" t="s">
        <v>2841</v>
      </c>
      <c r="D3613" s="138" t="s">
        <v>2842</v>
      </c>
      <c r="E3613" s="138" t="s">
        <v>2843</v>
      </c>
      <c r="F3613" s="16" t="s">
        <v>2861</v>
      </c>
      <c r="G3613" s="168" t="s">
        <v>1446</v>
      </c>
      <c r="H3613" s="174">
        <v>1</v>
      </c>
      <c r="I3613" s="16">
        <v>470000000</v>
      </c>
      <c r="J3613" s="138" t="s">
        <v>1330</v>
      </c>
      <c r="K3613" s="14" t="s">
        <v>9661</v>
      </c>
      <c r="L3613" s="138" t="s">
        <v>2674</v>
      </c>
      <c r="M3613" s="140" t="s">
        <v>2744</v>
      </c>
      <c r="N3613" s="22" t="s">
        <v>2794</v>
      </c>
      <c r="O3613" s="26" t="s">
        <v>2788</v>
      </c>
      <c r="P3613" s="168"/>
      <c r="Q3613" s="239"/>
      <c r="R3613" s="168"/>
      <c r="S3613" s="168"/>
      <c r="T3613" s="144">
        <v>345296</v>
      </c>
      <c r="U3613" s="144">
        <f t="shared" ref="U3613" si="700">T3613*1.12</f>
        <v>386731.52000000002</v>
      </c>
      <c r="V3613" s="168" t="s">
        <v>2700</v>
      </c>
      <c r="W3613" s="148" t="s">
        <v>1410</v>
      </c>
      <c r="X3613" s="168"/>
    </row>
    <row r="3614" spans="1:24" s="180" customFormat="1" ht="76.5" customHeight="1">
      <c r="A3614" s="15" t="s">
        <v>2863</v>
      </c>
      <c r="B3614" s="179" t="s">
        <v>97</v>
      </c>
      <c r="C3614" s="138" t="s">
        <v>2841</v>
      </c>
      <c r="D3614" s="138" t="s">
        <v>2842</v>
      </c>
      <c r="E3614" s="138" t="s">
        <v>2843</v>
      </c>
      <c r="F3614" s="16" t="s">
        <v>2864</v>
      </c>
      <c r="G3614" s="168" t="s">
        <v>1446</v>
      </c>
      <c r="H3614" s="174">
        <v>1</v>
      </c>
      <c r="I3614" s="16">
        <v>470000000</v>
      </c>
      <c r="J3614" s="138" t="s">
        <v>1330</v>
      </c>
      <c r="K3614" s="14" t="s">
        <v>2255</v>
      </c>
      <c r="L3614" s="138" t="s">
        <v>2674</v>
      </c>
      <c r="M3614" s="140" t="s">
        <v>2744</v>
      </c>
      <c r="N3614" s="22" t="s">
        <v>2794</v>
      </c>
      <c r="O3614" s="26" t="s">
        <v>2788</v>
      </c>
      <c r="P3614" s="168"/>
      <c r="Q3614" s="239"/>
      <c r="R3614" s="168"/>
      <c r="S3614" s="168"/>
      <c r="T3614" s="302">
        <v>0</v>
      </c>
      <c r="U3614" s="302">
        <v>0</v>
      </c>
      <c r="V3614" s="168" t="s">
        <v>2700</v>
      </c>
      <c r="W3614" s="148" t="s">
        <v>1410</v>
      </c>
      <c r="X3614" s="168">
        <v>11</v>
      </c>
    </row>
    <row r="3615" spans="1:24" s="180" customFormat="1" ht="76.5" customHeight="1">
      <c r="A3615" s="15" t="s">
        <v>9668</v>
      </c>
      <c r="B3615" s="179" t="s">
        <v>97</v>
      </c>
      <c r="C3615" s="138" t="s">
        <v>2841</v>
      </c>
      <c r="D3615" s="138" t="s">
        <v>2842</v>
      </c>
      <c r="E3615" s="138" t="s">
        <v>2843</v>
      </c>
      <c r="F3615" s="16" t="s">
        <v>2864</v>
      </c>
      <c r="G3615" s="168" t="s">
        <v>1446</v>
      </c>
      <c r="H3615" s="174">
        <v>1</v>
      </c>
      <c r="I3615" s="16">
        <v>470000000</v>
      </c>
      <c r="J3615" s="138" t="s">
        <v>1330</v>
      </c>
      <c r="K3615" s="14" t="s">
        <v>9661</v>
      </c>
      <c r="L3615" s="138" t="s">
        <v>2674</v>
      </c>
      <c r="M3615" s="140" t="s">
        <v>2744</v>
      </c>
      <c r="N3615" s="22" t="s">
        <v>2794</v>
      </c>
      <c r="O3615" s="26" t="s">
        <v>2788</v>
      </c>
      <c r="P3615" s="168"/>
      <c r="Q3615" s="239"/>
      <c r="R3615" s="168"/>
      <c r="S3615" s="168"/>
      <c r="T3615" s="144">
        <v>20000</v>
      </c>
      <c r="U3615" s="144">
        <f t="shared" ref="U3615" si="701">T3615*1.12</f>
        <v>22400.000000000004</v>
      </c>
      <c r="V3615" s="168" t="s">
        <v>2700</v>
      </c>
      <c r="W3615" s="148" t="s">
        <v>1410</v>
      </c>
      <c r="X3615" s="168"/>
    </row>
    <row r="3616" spans="1:24" s="180" customFormat="1" ht="76.5" customHeight="1">
      <c r="A3616" s="15" t="s">
        <v>2865</v>
      </c>
      <c r="B3616" s="179" t="s">
        <v>97</v>
      </c>
      <c r="C3616" s="138" t="s">
        <v>2866</v>
      </c>
      <c r="D3616" s="138" t="s">
        <v>2867</v>
      </c>
      <c r="E3616" s="138" t="s">
        <v>2867</v>
      </c>
      <c r="F3616" s="16" t="s">
        <v>2868</v>
      </c>
      <c r="G3616" s="168" t="s">
        <v>384</v>
      </c>
      <c r="H3616" s="174">
        <v>0.6</v>
      </c>
      <c r="I3616" s="16">
        <v>470000000</v>
      </c>
      <c r="J3616" s="138" t="s">
        <v>1330</v>
      </c>
      <c r="K3616" s="14" t="s">
        <v>2845</v>
      </c>
      <c r="L3616" s="138" t="s">
        <v>2674</v>
      </c>
      <c r="M3616" s="140" t="s">
        <v>2744</v>
      </c>
      <c r="N3616" s="22" t="s">
        <v>2794</v>
      </c>
      <c r="O3616" s="26" t="s">
        <v>2788</v>
      </c>
      <c r="P3616" s="168"/>
      <c r="Q3616" s="239"/>
      <c r="R3616" s="168"/>
      <c r="S3616" s="168"/>
      <c r="T3616" s="302">
        <v>0</v>
      </c>
      <c r="U3616" s="302">
        <v>0</v>
      </c>
      <c r="V3616" s="168" t="s">
        <v>2700</v>
      </c>
      <c r="W3616" s="153" t="s">
        <v>1410</v>
      </c>
      <c r="X3616" s="168">
        <v>11</v>
      </c>
    </row>
    <row r="3617" spans="1:24" s="180" customFormat="1" ht="76.5" customHeight="1">
      <c r="A3617" s="15" t="s">
        <v>9669</v>
      </c>
      <c r="B3617" s="179" t="s">
        <v>97</v>
      </c>
      <c r="C3617" s="138" t="s">
        <v>2866</v>
      </c>
      <c r="D3617" s="138" t="s">
        <v>2867</v>
      </c>
      <c r="E3617" s="138" t="s">
        <v>2867</v>
      </c>
      <c r="F3617" s="16" t="s">
        <v>2868</v>
      </c>
      <c r="G3617" s="168" t="s">
        <v>384</v>
      </c>
      <c r="H3617" s="174">
        <v>0.6</v>
      </c>
      <c r="I3617" s="16">
        <v>470000000</v>
      </c>
      <c r="J3617" s="138" t="s">
        <v>1330</v>
      </c>
      <c r="K3617" s="14" t="s">
        <v>9661</v>
      </c>
      <c r="L3617" s="138" t="s">
        <v>2674</v>
      </c>
      <c r="M3617" s="140" t="s">
        <v>2744</v>
      </c>
      <c r="N3617" s="22" t="s">
        <v>2794</v>
      </c>
      <c r="O3617" s="26" t="s">
        <v>2788</v>
      </c>
      <c r="P3617" s="168"/>
      <c r="Q3617" s="239"/>
      <c r="R3617" s="168"/>
      <c r="S3617" s="168"/>
      <c r="T3617" s="144">
        <v>2315243</v>
      </c>
      <c r="U3617" s="144">
        <f t="shared" ref="U3617" si="702">T3617*1.12</f>
        <v>2593072.16</v>
      </c>
      <c r="V3617" s="168" t="s">
        <v>2700</v>
      </c>
      <c r="W3617" s="153" t="s">
        <v>1410</v>
      </c>
      <c r="X3617" s="168"/>
    </row>
    <row r="3618" spans="1:24" s="180" customFormat="1" ht="76.5" customHeight="1">
      <c r="A3618" s="15" t="s">
        <v>2869</v>
      </c>
      <c r="B3618" s="179" t="s">
        <v>97</v>
      </c>
      <c r="C3618" s="138" t="s">
        <v>2866</v>
      </c>
      <c r="D3618" s="138" t="s">
        <v>2867</v>
      </c>
      <c r="E3618" s="138" t="s">
        <v>2867</v>
      </c>
      <c r="F3618" s="16" t="s">
        <v>2870</v>
      </c>
      <c r="G3618" s="168" t="s">
        <v>384</v>
      </c>
      <c r="H3618" s="174">
        <v>0.6</v>
      </c>
      <c r="I3618" s="16">
        <v>470000000</v>
      </c>
      <c r="J3618" s="138" t="s">
        <v>1330</v>
      </c>
      <c r="K3618" s="14" t="s">
        <v>2845</v>
      </c>
      <c r="L3618" s="138" t="s">
        <v>2674</v>
      </c>
      <c r="M3618" s="140" t="s">
        <v>2744</v>
      </c>
      <c r="N3618" s="22" t="s">
        <v>2794</v>
      </c>
      <c r="O3618" s="26" t="s">
        <v>2788</v>
      </c>
      <c r="P3618" s="168"/>
      <c r="Q3618" s="239"/>
      <c r="R3618" s="168"/>
      <c r="S3618" s="168"/>
      <c r="T3618" s="302">
        <v>0</v>
      </c>
      <c r="U3618" s="302">
        <v>0</v>
      </c>
      <c r="V3618" s="168" t="s">
        <v>2700</v>
      </c>
      <c r="W3618" s="148" t="s">
        <v>1410</v>
      </c>
      <c r="X3618" s="168">
        <v>11</v>
      </c>
    </row>
    <row r="3619" spans="1:24" s="180" customFormat="1" ht="76.5" customHeight="1">
      <c r="A3619" s="15" t="s">
        <v>9670</v>
      </c>
      <c r="B3619" s="179" t="s">
        <v>97</v>
      </c>
      <c r="C3619" s="138" t="s">
        <v>2866</v>
      </c>
      <c r="D3619" s="138" t="s">
        <v>2867</v>
      </c>
      <c r="E3619" s="138" t="s">
        <v>2867</v>
      </c>
      <c r="F3619" s="16" t="s">
        <v>2870</v>
      </c>
      <c r="G3619" s="168" t="s">
        <v>384</v>
      </c>
      <c r="H3619" s="174">
        <v>0.6</v>
      </c>
      <c r="I3619" s="16">
        <v>470000000</v>
      </c>
      <c r="J3619" s="138" t="s">
        <v>1330</v>
      </c>
      <c r="K3619" s="14" t="s">
        <v>9661</v>
      </c>
      <c r="L3619" s="138" t="s">
        <v>2674</v>
      </c>
      <c r="M3619" s="140" t="s">
        <v>2744</v>
      </c>
      <c r="N3619" s="22" t="s">
        <v>2794</v>
      </c>
      <c r="O3619" s="26" t="s">
        <v>2788</v>
      </c>
      <c r="P3619" s="168"/>
      <c r="Q3619" s="239"/>
      <c r="R3619" s="168"/>
      <c r="S3619" s="168"/>
      <c r="T3619" s="144">
        <v>319356</v>
      </c>
      <c r="U3619" s="144">
        <f t="shared" ref="U3619" si="703">T3619*1.12</f>
        <v>357678.72000000003</v>
      </c>
      <c r="V3619" s="168" t="s">
        <v>2700</v>
      </c>
      <c r="W3619" s="148" t="s">
        <v>1410</v>
      </c>
      <c r="X3619" s="168"/>
    </row>
    <row r="3620" spans="1:24" s="180" customFormat="1" ht="76.5" customHeight="1">
      <c r="A3620" s="15" t="s">
        <v>2871</v>
      </c>
      <c r="B3620" s="179" t="s">
        <v>97</v>
      </c>
      <c r="C3620" s="138" t="s">
        <v>2866</v>
      </c>
      <c r="D3620" s="138" t="s">
        <v>2867</v>
      </c>
      <c r="E3620" s="138" t="s">
        <v>2867</v>
      </c>
      <c r="F3620" s="16" t="s">
        <v>2872</v>
      </c>
      <c r="G3620" s="168" t="s">
        <v>384</v>
      </c>
      <c r="H3620" s="174">
        <v>0.6</v>
      </c>
      <c r="I3620" s="16">
        <v>470000000</v>
      </c>
      <c r="J3620" s="138" t="s">
        <v>1330</v>
      </c>
      <c r="K3620" s="14" t="s">
        <v>2845</v>
      </c>
      <c r="L3620" s="138" t="s">
        <v>2674</v>
      </c>
      <c r="M3620" s="140" t="s">
        <v>2744</v>
      </c>
      <c r="N3620" s="22" t="s">
        <v>2794</v>
      </c>
      <c r="O3620" s="26" t="s">
        <v>2788</v>
      </c>
      <c r="P3620" s="168"/>
      <c r="Q3620" s="239"/>
      <c r="R3620" s="168"/>
      <c r="S3620" s="168"/>
      <c r="T3620" s="302">
        <v>0</v>
      </c>
      <c r="U3620" s="302">
        <v>0</v>
      </c>
      <c r="V3620" s="168" t="s">
        <v>2700</v>
      </c>
      <c r="W3620" s="148" t="s">
        <v>1410</v>
      </c>
      <c r="X3620" s="168">
        <v>11</v>
      </c>
    </row>
    <row r="3621" spans="1:24" s="180" customFormat="1" ht="76.5" customHeight="1">
      <c r="A3621" s="15" t="s">
        <v>9671</v>
      </c>
      <c r="B3621" s="179" t="s">
        <v>97</v>
      </c>
      <c r="C3621" s="138" t="s">
        <v>2866</v>
      </c>
      <c r="D3621" s="138" t="s">
        <v>2867</v>
      </c>
      <c r="E3621" s="138" t="s">
        <v>2867</v>
      </c>
      <c r="F3621" s="16" t="s">
        <v>2872</v>
      </c>
      <c r="G3621" s="168" t="s">
        <v>384</v>
      </c>
      <c r="H3621" s="174">
        <v>0.6</v>
      </c>
      <c r="I3621" s="16">
        <v>470000000</v>
      </c>
      <c r="J3621" s="138" t="s">
        <v>1330</v>
      </c>
      <c r="K3621" s="14" t="s">
        <v>9661</v>
      </c>
      <c r="L3621" s="138" t="s">
        <v>2674</v>
      </c>
      <c r="M3621" s="140" t="s">
        <v>2744</v>
      </c>
      <c r="N3621" s="22" t="s">
        <v>2794</v>
      </c>
      <c r="O3621" s="26" t="s">
        <v>2788</v>
      </c>
      <c r="P3621" s="168"/>
      <c r="Q3621" s="239"/>
      <c r="R3621" s="168"/>
      <c r="S3621" s="168"/>
      <c r="T3621" s="144">
        <v>252545</v>
      </c>
      <c r="U3621" s="144">
        <f t="shared" ref="U3621" si="704">T3621*1.12</f>
        <v>282850.40000000002</v>
      </c>
      <c r="V3621" s="168" t="s">
        <v>2700</v>
      </c>
      <c r="W3621" s="148" t="s">
        <v>1410</v>
      </c>
      <c r="X3621" s="168"/>
    </row>
    <row r="3622" spans="1:24" s="180" customFormat="1" ht="76.5" customHeight="1">
      <c r="A3622" s="15" t="s">
        <v>2873</v>
      </c>
      <c r="B3622" s="179" t="s">
        <v>97</v>
      </c>
      <c r="C3622" s="138" t="s">
        <v>2866</v>
      </c>
      <c r="D3622" s="138" t="s">
        <v>2867</v>
      </c>
      <c r="E3622" s="138" t="s">
        <v>2867</v>
      </c>
      <c r="F3622" s="16" t="s">
        <v>2874</v>
      </c>
      <c r="G3622" s="168" t="s">
        <v>384</v>
      </c>
      <c r="H3622" s="174">
        <v>0.6</v>
      </c>
      <c r="I3622" s="16">
        <v>470000000</v>
      </c>
      <c r="J3622" s="138" t="s">
        <v>1330</v>
      </c>
      <c r="K3622" s="14" t="s">
        <v>2845</v>
      </c>
      <c r="L3622" s="138" t="s">
        <v>2674</v>
      </c>
      <c r="M3622" s="140" t="s">
        <v>2744</v>
      </c>
      <c r="N3622" s="22" t="s">
        <v>2794</v>
      </c>
      <c r="O3622" s="26" t="s">
        <v>2788</v>
      </c>
      <c r="P3622" s="177"/>
      <c r="Q3622" s="177"/>
      <c r="R3622" s="177"/>
      <c r="S3622" s="177"/>
      <c r="T3622" s="302">
        <v>0</v>
      </c>
      <c r="U3622" s="302">
        <v>0</v>
      </c>
      <c r="V3622" s="168" t="s">
        <v>2700</v>
      </c>
      <c r="W3622" s="153" t="s">
        <v>1410</v>
      </c>
      <c r="X3622" s="168">
        <v>11</v>
      </c>
    </row>
    <row r="3623" spans="1:24" s="180" customFormat="1" ht="76.5" customHeight="1">
      <c r="A3623" s="15" t="s">
        <v>9672</v>
      </c>
      <c r="B3623" s="179" t="s">
        <v>97</v>
      </c>
      <c r="C3623" s="138" t="s">
        <v>2866</v>
      </c>
      <c r="D3623" s="138" t="s">
        <v>2867</v>
      </c>
      <c r="E3623" s="138" t="s">
        <v>2867</v>
      </c>
      <c r="F3623" s="16" t="s">
        <v>2874</v>
      </c>
      <c r="G3623" s="168" t="s">
        <v>384</v>
      </c>
      <c r="H3623" s="174">
        <v>0.6</v>
      </c>
      <c r="I3623" s="16">
        <v>470000000</v>
      </c>
      <c r="J3623" s="138" t="s">
        <v>1330</v>
      </c>
      <c r="K3623" s="14" t="s">
        <v>9661</v>
      </c>
      <c r="L3623" s="138" t="s">
        <v>2674</v>
      </c>
      <c r="M3623" s="140" t="s">
        <v>2744</v>
      </c>
      <c r="N3623" s="22" t="s">
        <v>2794</v>
      </c>
      <c r="O3623" s="26" t="s">
        <v>2788</v>
      </c>
      <c r="P3623" s="177"/>
      <c r="Q3623" s="177"/>
      <c r="R3623" s="177"/>
      <c r="S3623" s="177"/>
      <c r="T3623" s="144">
        <v>1350000</v>
      </c>
      <c r="U3623" s="144">
        <f t="shared" ref="U3623" si="705">T3623*1.12</f>
        <v>1512000.0000000002</v>
      </c>
      <c r="V3623" s="168" t="s">
        <v>2700</v>
      </c>
      <c r="W3623" s="153" t="s">
        <v>1410</v>
      </c>
      <c r="X3623" s="168"/>
    </row>
    <row r="3624" spans="1:24" s="180" customFormat="1" ht="76.5" customHeight="1">
      <c r="A3624" s="15" t="s">
        <v>2875</v>
      </c>
      <c r="B3624" s="179" t="s">
        <v>97</v>
      </c>
      <c r="C3624" s="138" t="s">
        <v>2866</v>
      </c>
      <c r="D3624" s="138" t="s">
        <v>2867</v>
      </c>
      <c r="E3624" s="138" t="s">
        <v>2867</v>
      </c>
      <c r="F3624" s="16" t="s">
        <v>2876</v>
      </c>
      <c r="G3624" s="168" t="s">
        <v>384</v>
      </c>
      <c r="H3624" s="174">
        <v>0.6</v>
      </c>
      <c r="I3624" s="16">
        <v>470000000</v>
      </c>
      <c r="J3624" s="138" t="s">
        <v>1330</v>
      </c>
      <c r="K3624" s="14" t="s">
        <v>2845</v>
      </c>
      <c r="L3624" s="138" t="s">
        <v>2674</v>
      </c>
      <c r="M3624" s="140" t="s">
        <v>2744</v>
      </c>
      <c r="N3624" s="22" t="s">
        <v>2794</v>
      </c>
      <c r="O3624" s="26" t="s">
        <v>2788</v>
      </c>
      <c r="P3624" s="177"/>
      <c r="Q3624" s="177"/>
      <c r="R3624" s="177"/>
      <c r="S3624" s="177"/>
      <c r="T3624" s="302">
        <v>0</v>
      </c>
      <c r="U3624" s="302">
        <v>0</v>
      </c>
      <c r="V3624" s="177" t="s">
        <v>2700</v>
      </c>
      <c r="W3624" s="148" t="s">
        <v>1410</v>
      </c>
      <c r="X3624" s="168">
        <v>11</v>
      </c>
    </row>
    <row r="3625" spans="1:24" s="180" customFormat="1" ht="76.5" customHeight="1">
      <c r="A3625" s="15" t="s">
        <v>9673</v>
      </c>
      <c r="B3625" s="179" t="s">
        <v>97</v>
      </c>
      <c r="C3625" s="138" t="s">
        <v>2866</v>
      </c>
      <c r="D3625" s="138" t="s">
        <v>2867</v>
      </c>
      <c r="E3625" s="138" t="s">
        <v>2867</v>
      </c>
      <c r="F3625" s="16" t="s">
        <v>2876</v>
      </c>
      <c r="G3625" s="168" t="s">
        <v>384</v>
      </c>
      <c r="H3625" s="174">
        <v>0.6</v>
      </c>
      <c r="I3625" s="16">
        <v>470000000</v>
      </c>
      <c r="J3625" s="138" t="s">
        <v>1330</v>
      </c>
      <c r="K3625" s="14" t="s">
        <v>9661</v>
      </c>
      <c r="L3625" s="138" t="s">
        <v>2674</v>
      </c>
      <c r="M3625" s="140" t="s">
        <v>2744</v>
      </c>
      <c r="N3625" s="22" t="s">
        <v>2794</v>
      </c>
      <c r="O3625" s="26" t="s">
        <v>2788</v>
      </c>
      <c r="P3625" s="177"/>
      <c r="Q3625" s="177"/>
      <c r="R3625" s="177"/>
      <c r="S3625" s="177"/>
      <c r="T3625" s="144">
        <v>1120000</v>
      </c>
      <c r="U3625" s="144">
        <f t="shared" ref="U3625" si="706">T3625*1.12</f>
        <v>1254400.0000000002</v>
      </c>
      <c r="V3625" s="177" t="s">
        <v>2700</v>
      </c>
      <c r="W3625" s="148" t="s">
        <v>1410</v>
      </c>
      <c r="X3625" s="168"/>
    </row>
    <row r="3626" spans="1:24" s="145" customFormat="1" ht="89.25" customHeight="1">
      <c r="A3626" s="15" t="s">
        <v>2877</v>
      </c>
      <c r="B3626" s="138" t="s">
        <v>1332</v>
      </c>
      <c r="C3626" s="16" t="s">
        <v>2878</v>
      </c>
      <c r="D3626" s="16" t="s">
        <v>2879</v>
      </c>
      <c r="E3626" s="16" t="s">
        <v>2879</v>
      </c>
      <c r="F3626" s="152" t="s">
        <v>2880</v>
      </c>
      <c r="G3626" s="162" t="s">
        <v>384</v>
      </c>
      <c r="H3626" s="153">
        <v>0.7</v>
      </c>
      <c r="I3626" s="138">
        <v>470000000</v>
      </c>
      <c r="J3626" s="138" t="s">
        <v>1330</v>
      </c>
      <c r="K3626" s="14" t="s">
        <v>2673</v>
      </c>
      <c r="L3626" s="138" t="s">
        <v>2674</v>
      </c>
      <c r="M3626" s="140" t="s">
        <v>2744</v>
      </c>
      <c r="N3626" s="369" t="s">
        <v>2675</v>
      </c>
      <c r="O3626" s="26" t="s">
        <v>2820</v>
      </c>
      <c r="P3626" s="140"/>
      <c r="Q3626" s="140"/>
      <c r="R3626" s="140"/>
      <c r="S3626" s="140"/>
      <c r="T3626" s="144">
        <v>184800</v>
      </c>
      <c r="U3626" s="144">
        <f>T3626*1.12</f>
        <v>206976.00000000003</v>
      </c>
      <c r="V3626" s="144" t="s">
        <v>2677</v>
      </c>
      <c r="W3626" s="148" t="s">
        <v>1410</v>
      </c>
      <c r="X3626" s="15"/>
    </row>
    <row r="3627" spans="1:24" s="145" customFormat="1" ht="140.25" customHeight="1">
      <c r="A3627" s="15" t="s">
        <v>2881</v>
      </c>
      <c r="B3627" s="138" t="s">
        <v>1332</v>
      </c>
      <c r="C3627" s="16" t="s">
        <v>2882</v>
      </c>
      <c r="D3627" s="16" t="s">
        <v>2883</v>
      </c>
      <c r="E3627" s="16" t="s">
        <v>2884</v>
      </c>
      <c r="F3627" s="138" t="s">
        <v>2885</v>
      </c>
      <c r="G3627" s="162" t="s">
        <v>1446</v>
      </c>
      <c r="H3627" s="174">
        <v>0.5</v>
      </c>
      <c r="I3627" s="138">
        <v>470000000</v>
      </c>
      <c r="J3627" s="138" t="s">
        <v>1330</v>
      </c>
      <c r="K3627" s="14" t="s">
        <v>2673</v>
      </c>
      <c r="L3627" s="138" t="s">
        <v>2886</v>
      </c>
      <c r="M3627" s="140" t="s">
        <v>2744</v>
      </c>
      <c r="N3627" s="369" t="s">
        <v>2675</v>
      </c>
      <c r="O3627" s="26" t="s">
        <v>2820</v>
      </c>
      <c r="P3627" s="140"/>
      <c r="Q3627" s="140"/>
      <c r="R3627" s="140"/>
      <c r="S3627" s="140"/>
      <c r="T3627" s="144">
        <v>1296000</v>
      </c>
      <c r="U3627" s="144">
        <f>T3627*1.12</f>
        <v>1451520.0000000002</v>
      </c>
      <c r="V3627" s="140" t="s">
        <v>2700</v>
      </c>
      <c r="W3627" s="153" t="s">
        <v>1410</v>
      </c>
      <c r="X3627" s="15"/>
    </row>
    <row r="3628" spans="1:24" s="145" customFormat="1" ht="140.25" customHeight="1">
      <c r="A3628" s="15" t="s">
        <v>2887</v>
      </c>
      <c r="B3628" s="138" t="s">
        <v>1332</v>
      </c>
      <c r="C3628" s="16" t="s">
        <v>2882</v>
      </c>
      <c r="D3628" s="16" t="s">
        <v>2883</v>
      </c>
      <c r="E3628" s="16" t="s">
        <v>2884</v>
      </c>
      <c r="F3628" s="138" t="s">
        <v>2888</v>
      </c>
      <c r="G3628" s="162" t="s">
        <v>1446</v>
      </c>
      <c r="H3628" s="174">
        <v>0.6</v>
      </c>
      <c r="I3628" s="138">
        <v>470000000</v>
      </c>
      <c r="J3628" s="138" t="s">
        <v>1330</v>
      </c>
      <c r="K3628" s="14" t="s">
        <v>2673</v>
      </c>
      <c r="L3628" s="138" t="s">
        <v>2886</v>
      </c>
      <c r="M3628" s="140" t="s">
        <v>2744</v>
      </c>
      <c r="N3628" s="369" t="s">
        <v>2699</v>
      </c>
      <c r="O3628" s="26" t="s">
        <v>2820</v>
      </c>
      <c r="P3628" s="140"/>
      <c r="Q3628" s="140"/>
      <c r="R3628" s="140"/>
      <c r="S3628" s="140"/>
      <c r="T3628" s="144">
        <v>2812320</v>
      </c>
      <c r="U3628" s="144">
        <f t="shared" ref="U3628:U3708" si="707">T3628*1.12</f>
        <v>3149798.4000000004</v>
      </c>
      <c r="V3628" s="140" t="s">
        <v>2677</v>
      </c>
      <c r="W3628" s="148" t="s">
        <v>1410</v>
      </c>
      <c r="X3628" s="15"/>
    </row>
    <row r="3629" spans="1:24" s="145" customFormat="1" ht="178.5" customHeight="1">
      <c r="A3629" s="15" t="s">
        <v>2889</v>
      </c>
      <c r="B3629" s="138" t="s">
        <v>1332</v>
      </c>
      <c r="C3629" s="16" t="s">
        <v>2890</v>
      </c>
      <c r="D3629" s="138" t="s">
        <v>2891</v>
      </c>
      <c r="E3629" s="138" t="s">
        <v>2891</v>
      </c>
      <c r="F3629" s="152" t="s">
        <v>2892</v>
      </c>
      <c r="G3629" s="162" t="s">
        <v>384</v>
      </c>
      <c r="H3629" s="153">
        <v>1</v>
      </c>
      <c r="I3629" s="138">
        <v>470000000</v>
      </c>
      <c r="J3629" s="138" t="s">
        <v>1330</v>
      </c>
      <c r="K3629" s="14" t="s">
        <v>2893</v>
      </c>
      <c r="L3629" s="138" t="s">
        <v>2894</v>
      </c>
      <c r="M3629" s="140" t="s">
        <v>2744</v>
      </c>
      <c r="N3629" s="371" t="s">
        <v>2895</v>
      </c>
      <c r="O3629" s="26" t="s">
        <v>2788</v>
      </c>
      <c r="P3629" s="140"/>
      <c r="Q3629" s="140"/>
      <c r="R3629" s="140"/>
      <c r="S3629" s="140"/>
      <c r="T3629" s="144">
        <v>1640080</v>
      </c>
      <c r="U3629" s="144">
        <f t="shared" si="707"/>
        <v>1836889.6</v>
      </c>
      <c r="V3629" s="140" t="s">
        <v>2677</v>
      </c>
      <c r="W3629" s="148" t="s">
        <v>1410</v>
      </c>
      <c r="X3629" s="15"/>
    </row>
    <row r="3630" spans="1:24" s="145" customFormat="1" ht="89.25" customHeight="1">
      <c r="A3630" s="15" t="s">
        <v>2896</v>
      </c>
      <c r="B3630" s="138" t="s">
        <v>1332</v>
      </c>
      <c r="C3630" s="16" t="s">
        <v>2897</v>
      </c>
      <c r="D3630" s="138" t="s">
        <v>2898</v>
      </c>
      <c r="E3630" s="16" t="s">
        <v>2899</v>
      </c>
      <c r="F3630" s="138"/>
      <c r="G3630" s="140" t="s">
        <v>385</v>
      </c>
      <c r="H3630" s="153">
        <v>0.5</v>
      </c>
      <c r="I3630" s="138">
        <v>470000000</v>
      </c>
      <c r="J3630" s="138" t="s">
        <v>1330</v>
      </c>
      <c r="K3630" s="14" t="s">
        <v>2673</v>
      </c>
      <c r="L3630" s="138" t="s">
        <v>2900</v>
      </c>
      <c r="M3630" s="140" t="s">
        <v>2744</v>
      </c>
      <c r="N3630" s="374" t="s">
        <v>2794</v>
      </c>
      <c r="O3630" s="26" t="s">
        <v>2820</v>
      </c>
      <c r="P3630" s="140"/>
      <c r="Q3630" s="140"/>
      <c r="R3630" s="140"/>
      <c r="S3630" s="140"/>
      <c r="T3630" s="302" t="s">
        <v>10324</v>
      </c>
      <c r="U3630" s="302">
        <f>T3630*1.12</f>
        <v>0</v>
      </c>
      <c r="V3630" s="140" t="s">
        <v>2677</v>
      </c>
      <c r="W3630" s="153" t="s">
        <v>1410</v>
      </c>
      <c r="X3630" s="15" t="s">
        <v>9682</v>
      </c>
    </row>
    <row r="3631" spans="1:24" s="145" customFormat="1" ht="89.25" customHeight="1">
      <c r="A3631" s="15" t="s">
        <v>10473</v>
      </c>
      <c r="B3631" s="138" t="s">
        <v>1332</v>
      </c>
      <c r="C3631" s="16" t="s">
        <v>2897</v>
      </c>
      <c r="D3631" s="138" t="s">
        <v>2898</v>
      </c>
      <c r="E3631" s="16" t="s">
        <v>2899</v>
      </c>
      <c r="F3631" s="138"/>
      <c r="G3631" s="140" t="s">
        <v>1446</v>
      </c>
      <c r="H3631" s="153">
        <v>0.5</v>
      </c>
      <c r="I3631" s="138">
        <v>470000000</v>
      </c>
      <c r="J3631" s="138" t="s">
        <v>1330</v>
      </c>
      <c r="K3631" s="14" t="s">
        <v>2673</v>
      </c>
      <c r="L3631" s="138" t="s">
        <v>2900</v>
      </c>
      <c r="M3631" s="140" t="s">
        <v>2744</v>
      </c>
      <c r="N3631" s="374" t="s">
        <v>2794</v>
      </c>
      <c r="O3631" s="26" t="s">
        <v>2820</v>
      </c>
      <c r="P3631" s="140"/>
      <c r="Q3631" s="140"/>
      <c r="R3631" s="140"/>
      <c r="S3631" s="140"/>
      <c r="T3631" s="144">
        <v>1534308</v>
      </c>
      <c r="U3631" s="144">
        <f>T3631*1.12</f>
        <v>1718424.9600000002</v>
      </c>
      <c r="V3631" s="140" t="s">
        <v>2677</v>
      </c>
      <c r="W3631" s="153" t="s">
        <v>1410</v>
      </c>
      <c r="X3631" s="15"/>
    </row>
    <row r="3632" spans="1:24" s="145" customFormat="1" ht="76.5" customHeight="1">
      <c r="A3632" s="15" t="s">
        <v>2901</v>
      </c>
      <c r="B3632" s="138" t="s">
        <v>1332</v>
      </c>
      <c r="C3632" s="138" t="s">
        <v>2902</v>
      </c>
      <c r="D3632" s="138" t="s">
        <v>2903</v>
      </c>
      <c r="E3632" s="138" t="s">
        <v>2904</v>
      </c>
      <c r="F3632" s="138"/>
      <c r="G3632" s="162" t="s">
        <v>384</v>
      </c>
      <c r="H3632" s="153">
        <v>0.8</v>
      </c>
      <c r="I3632" s="138">
        <v>470000000</v>
      </c>
      <c r="J3632" s="138" t="s">
        <v>1330</v>
      </c>
      <c r="K3632" s="14" t="s">
        <v>2673</v>
      </c>
      <c r="L3632" s="138" t="s">
        <v>2894</v>
      </c>
      <c r="M3632" s="140" t="s">
        <v>2744</v>
      </c>
      <c r="N3632" s="369" t="s">
        <v>2699</v>
      </c>
      <c r="O3632" s="26" t="s">
        <v>2788</v>
      </c>
      <c r="P3632" s="140"/>
      <c r="Q3632" s="140"/>
      <c r="R3632" s="140"/>
      <c r="S3632" s="140"/>
      <c r="T3632" s="144">
        <v>3038794</v>
      </c>
      <c r="U3632" s="144">
        <f t="shared" si="707"/>
        <v>3403449.2800000003</v>
      </c>
      <c r="V3632" s="140" t="s">
        <v>2677</v>
      </c>
      <c r="W3632" s="148" t="s">
        <v>1410</v>
      </c>
      <c r="X3632" s="15"/>
    </row>
    <row r="3633" spans="1:24" s="145" customFormat="1" ht="76.5" customHeight="1">
      <c r="A3633" s="15" t="s">
        <v>2905</v>
      </c>
      <c r="B3633" s="138" t="s">
        <v>1332</v>
      </c>
      <c r="C3633" s="16" t="s">
        <v>2906</v>
      </c>
      <c r="D3633" s="16" t="s">
        <v>2907</v>
      </c>
      <c r="E3633" s="16" t="s">
        <v>2908</v>
      </c>
      <c r="F3633" s="138" t="s">
        <v>2909</v>
      </c>
      <c r="G3633" s="162" t="s">
        <v>1446</v>
      </c>
      <c r="H3633" s="139">
        <v>0.5</v>
      </c>
      <c r="I3633" s="138">
        <v>470000000</v>
      </c>
      <c r="J3633" s="138" t="s">
        <v>1330</v>
      </c>
      <c r="K3633" s="14" t="s">
        <v>2673</v>
      </c>
      <c r="L3633" s="138" t="s">
        <v>2910</v>
      </c>
      <c r="M3633" s="140" t="s">
        <v>2744</v>
      </c>
      <c r="N3633" s="370" t="s">
        <v>2911</v>
      </c>
      <c r="O3633" s="26" t="s">
        <v>2788</v>
      </c>
      <c r="P3633" s="140"/>
      <c r="Q3633" s="140"/>
      <c r="R3633" s="140"/>
      <c r="S3633" s="140"/>
      <c r="T3633" s="144">
        <v>255241</v>
      </c>
      <c r="U3633" s="144">
        <f t="shared" si="707"/>
        <v>285869.92000000004</v>
      </c>
      <c r="V3633" s="140" t="s">
        <v>2677</v>
      </c>
      <c r="W3633" s="148" t="s">
        <v>1410</v>
      </c>
      <c r="X3633" s="15"/>
    </row>
    <row r="3634" spans="1:24" s="145" customFormat="1" ht="76.5" customHeight="1">
      <c r="A3634" s="15" t="s">
        <v>2912</v>
      </c>
      <c r="B3634" s="138" t="s">
        <v>1332</v>
      </c>
      <c r="C3634" s="16" t="s">
        <v>2913</v>
      </c>
      <c r="D3634" s="16" t="s">
        <v>2914</v>
      </c>
      <c r="E3634" s="16" t="s">
        <v>2915</v>
      </c>
      <c r="F3634" s="138" t="s">
        <v>2916</v>
      </c>
      <c r="G3634" s="162" t="s">
        <v>1446</v>
      </c>
      <c r="H3634" s="139">
        <v>0.5</v>
      </c>
      <c r="I3634" s="138">
        <v>470000000</v>
      </c>
      <c r="J3634" s="138" t="s">
        <v>1330</v>
      </c>
      <c r="K3634" s="14" t="s">
        <v>2818</v>
      </c>
      <c r="L3634" s="138" t="s">
        <v>2674</v>
      </c>
      <c r="M3634" s="140" t="s">
        <v>2744</v>
      </c>
      <c r="N3634" s="369" t="s">
        <v>2699</v>
      </c>
      <c r="O3634" s="26" t="s">
        <v>2788</v>
      </c>
      <c r="P3634" s="140"/>
      <c r="Q3634" s="140"/>
      <c r="R3634" s="140"/>
      <c r="S3634" s="140"/>
      <c r="T3634" s="144">
        <v>2416751</v>
      </c>
      <c r="U3634" s="144">
        <f t="shared" si="707"/>
        <v>2706761.12</v>
      </c>
      <c r="V3634" s="140" t="s">
        <v>2745</v>
      </c>
      <c r="W3634" s="153" t="s">
        <v>1410</v>
      </c>
      <c r="X3634" s="15"/>
    </row>
    <row r="3635" spans="1:24" s="145" customFormat="1" ht="140.25" customHeight="1">
      <c r="A3635" s="15" t="s">
        <v>2917</v>
      </c>
      <c r="B3635" s="138" t="s">
        <v>1332</v>
      </c>
      <c r="C3635" s="16" t="s">
        <v>2882</v>
      </c>
      <c r="D3635" s="16" t="s">
        <v>2883</v>
      </c>
      <c r="E3635" s="16" t="s">
        <v>2884</v>
      </c>
      <c r="F3635" s="138" t="s">
        <v>2918</v>
      </c>
      <c r="G3635" s="162" t="s">
        <v>1446</v>
      </c>
      <c r="H3635" s="174">
        <v>0.6</v>
      </c>
      <c r="I3635" s="138">
        <v>470000000</v>
      </c>
      <c r="J3635" s="138" t="s">
        <v>1330</v>
      </c>
      <c r="K3635" s="14" t="s">
        <v>2673</v>
      </c>
      <c r="L3635" s="138" t="s">
        <v>2919</v>
      </c>
      <c r="M3635" s="140" t="s">
        <v>2744</v>
      </c>
      <c r="N3635" s="369" t="s">
        <v>2699</v>
      </c>
      <c r="O3635" s="26" t="s">
        <v>2788</v>
      </c>
      <c r="P3635" s="140"/>
      <c r="Q3635" s="140"/>
      <c r="R3635" s="140"/>
      <c r="S3635" s="140"/>
      <c r="T3635" s="144">
        <v>1922579</v>
      </c>
      <c r="U3635" s="144">
        <f t="shared" si="707"/>
        <v>2153288.48</v>
      </c>
      <c r="V3635" s="140" t="s">
        <v>2745</v>
      </c>
      <c r="W3635" s="148" t="s">
        <v>1410</v>
      </c>
      <c r="X3635" s="15"/>
    </row>
    <row r="3636" spans="1:24" s="145" customFormat="1" ht="140.25" customHeight="1">
      <c r="A3636" s="15" t="s">
        <v>2920</v>
      </c>
      <c r="B3636" s="138" t="s">
        <v>1332</v>
      </c>
      <c r="C3636" s="16" t="s">
        <v>2882</v>
      </c>
      <c r="D3636" s="16" t="s">
        <v>2883</v>
      </c>
      <c r="E3636" s="16" t="s">
        <v>2884</v>
      </c>
      <c r="F3636" s="138" t="s">
        <v>2921</v>
      </c>
      <c r="G3636" s="162" t="s">
        <v>1446</v>
      </c>
      <c r="H3636" s="174">
        <v>0.6</v>
      </c>
      <c r="I3636" s="138">
        <v>470000000</v>
      </c>
      <c r="J3636" s="138" t="s">
        <v>1330</v>
      </c>
      <c r="K3636" s="14" t="s">
        <v>2673</v>
      </c>
      <c r="L3636" s="138" t="s">
        <v>2922</v>
      </c>
      <c r="M3636" s="140" t="s">
        <v>2744</v>
      </c>
      <c r="N3636" s="369" t="s">
        <v>2699</v>
      </c>
      <c r="O3636" s="26" t="s">
        <v>2820</v>
      </c>
      <c r="P3636" s="140"/>
      <c r="Q3636" s="140"/>
      <c r="R3636" s="140"/>
      <c r="S3636" s="140"/>
      <c r="T3636" s="144">
        <v>22831920</v>
      </c>
      <c r="U3636" s="144">
        <f t="shared" si="707"/>
        <v>25571750.400000002</v>
      </c>
      <c r="V3636" s="140" t="s">
        <v>2745</v>
      </c>
      <c r="W3636" s="148" t="s">
        <v>1410</v>
      </c>
      <c r="X3636" s="15"/>
    </row>
    <row r="3637" spans="1:24" s="145" customFormat="1" ht="76.5" customHeight="1">
      <c r="A3637" s="15" t="s">
        <v>2923</v>
      </c>
      <c r="B3637" s="138" t="s">
        <v>1332</v>
      </c>
      <c r="C3637" s="16" t="s">
        <v>2924</v>
      </c>
      <c r="D3637" s="138" t="s">
        <v>2925</v>
      </c>
      <c r="E3637" s="16" t="s">
        <v>2926</v>
      </c>
      <c r="F3637" s="138"/>
      <c r="G3637" s="162" t="s">
        <v>1446</v>
      </c>
      <c r="H3637" s="153">
        <v>0.8</v>
      </c>
      <c r="I3637" s="138">
        <v>470000000</v>
      </c>
      <c r="J3637" s="138" t="s">
        <v>1330</v>
      </c>
      <c r="K3637" s="14" t="s">
        <v>2673</v>
      </c>
      <c r="L3637" s="138" t="s">
        <v>2894</v>
      </c>
      <c r="M3637" s="140" t="s">
        <v>2744</v>
      </c>
      <c r="N3637" s="369" t="s">
        <v>2699</v>
      </c>
      <c r="O3637" s="26" t="s">
        <v>2788</v>
      </c>
      <c r="P3637" s="140"/>
      <c r="Q3637" s="140"/>
      <c r="R3637" s="140"/>
      <c r="S3637" s="140"/>
      <c r="T3637" s="144">
        <v>220055</v>
      </c>
      <c r="U3637" s="144">
        <f t="shared" si="707"/>
        <v>246461.60000000003</v>
      </c>
      <c r="V3637" s="140" t="s">
        <v>2677</v>
      </c>
      <c r="W3637" s="153" t="s">
        <v>1410</v>
      </c>
      <c r="X3637" s="15"/>
    </row>
    <row r="3638" spans="1:24" s="145" customFormat="1" ht="140.25" customHeight="1">
      <c r="A3638" s="15" t="s">
        <v>2927</v>
      </c>
      <c r="B3638" s="14" t="s">
        <v>97</v>
      </c>
      <c r="C3638" s="16" t="s">
        <v>2882</v>
      </c>
      <c r="D3638" s="16" t="s">
        <v>2883</v>
      </c>
      <c r="E3638" s="16" t="s">
        <v>2884</v>
      </c>
      <c r="F3638" s="138" t="s">
        <v>2928</v>
      </c>
      <c r="G3638" s="162" t="s">
        <v>1446</v>
      </c>
      <c r="H3638" s="174">
        <v>0.6</v>
      </c>
      <c r="I3638" s="138">
        <v>470000000</v>
      </c>
      <c r="J3638" s="138" t="s">
        <v>1330</v>
      </c>
      <c r="K3638" s="14" t="s">
        <v>2929</v>
      </c>
      <c r="L3638" s="138" t="s">
        <v>2930</v>
      </c>
      <c r="M3638" s="140" t="s">
        <v>2744</v>
      </c>
      <c r="N3638" s="369" t="s">
        <v>2931</v>
      </c>
      <c r="O3638" s="26" t="s">
        <v>2795</v>
      </c>
      <c r="P3638" s="140"/>
      <c r="Q3638" s="172"/>
      <c r="R3638" s="172"/>
      <c r="S3638" s="173"/>
      <c r="T3638" s="144">
        <v>2016000</v>
      </c>
      <c r="U3638" s="144">
        <f t="shared" si="707"/>
        <v>2257920</v>
      </c>
      <c r="V3638" s="140" t="s">
        <v>2677</v>
      </c>
      <c r="W3638" s="148" t="s">
        <v>1410</v>
      </c>
      <c r="X3638" s="140"/>
    </row>
    <row r="3639" spans="1:24" s="145" customFormat="1" ht="89.25" customHeight="1">
      <c r="A3639" s="15" t="s">
        <v>2932</v>
      </c>
      <c r="B3639" s="138" t="s">
        <v>1332</v>
      </c>
      <c r="C3639" s="138" t="s">
        <v>2933</v>
      </c>
      <c r="D3639" s="138" t="s">
        <v>2934</v>
      </c>
      <c r="E3639" s="138" t="s">
        <v>2935</v>
      </c>
      <c r="F3639" s="138" t="s">
        <v>2936</v>
      </c>
      <c r="G3639" s="162" t="s">
        <v>1446</v>
      </c>
      <c r="H3639" s="153">
        <v>1</v>
      </c>
      <c r="I3639" s="138">
        <v>470000000</v>
      </c>
      <c r="J3639" s="138" t="s">
        <v>1330</v>
      </c>
      <c r="K3639" s="14" t="s">
        <v>2673</v>
      </c>
      <c r="L3639" s="138" t="s">
        <v>2937</v>
      </c>
      <c r="M3639" s="140" t="s">
        <v>2744</v>
      </c>
      <c r="N3639" s="369" t="s">
        <v>2699</v>
      </c>
      <c r="O3639" s="26" t="s">
        <v>2938</v>
      </c>
      <c r="P3639" s="140"/>
      <c r="Q3639" s="140"/>
      <c r="R3639" s="140"/>
      <c r="S3639" s="140"/>
      <c r="T3639" s="144">
        <v>4825600</v>
      </c>
      <c r="U3639" s="144">
        <f t="shared" si="707"/>
        <v>5404672.0000000009</v>
      </c>
      <c r="V3639" s="140" t="s">
        <v>2677</v>
      </c>
      <c r="W3639" s="148" t="s">
        <v>1410</v>
      </c>
      <c r="X3639" s="15"/>
    </row>
    <row r="3640" spans="1:24" s="145" customFormat="1" ht="89.25" customHeight="1">
      <c r="A3640" s="15" t="s">
        <v>2939</v>
      </c>
      <c r="B3640" s="138" t="s">
        <v>1332</v>
      </c>
      <c r="C3640" s="138" t="s">
        <v>2940</v>
      </c>
      <c r="D3640" s="138" t="s">
        <v>2941</v>
      </c>
      <c r="E3640" s="138" t="s">
        <v>2941</v>
      </c>
      <c r="F3640" s="138" t="s">
        <v>2942</v>
      </c>
      <c r="G3640" s="162" t="s">
        <v>1446</v>
      </c>
      <c r="H3640" s="153">
        <v>1</v>
      </c>
      <c r="I3640" s="138">
        <v>470000000</v>
      </c>
      <c r="J3640" s="138" t="s">
        <v>1330</v>
      </c>
      <c r="K3640" s="14" t="s">
        <v>2673</v>
      </c>
      <c r="L3640" s="138" t="s">
        <v>2937</v>
      </c>
      <c r="M3640" s="140" t="s">
        <v>2744</v>
      </c>
      <c r="N3640" s="369" t="s">
        <v>2699</v>
      </c>
      <c r="O3640" s="26" t="s">
        <v>2938</v>
      </c>
      <c r="P3640" s="140"/>
      <c r="Q3640" s="140"/>
      <c r="R3640" s="140"/>
      <c r="S3640" s="140"/>
      <c r="T3640" s="144">
        <v>1585124.4</v>
      </c>
      <c r="U3640" s="144">
        <f t="shared" si="707"/>
        <v>1775339.328</v>
      </c>
      <c r="V3640" s="140" t="s">
        <v>2677</v>
      </c>
      <c r="W3640" s="153" t="s">
        <v>1410</v>
      </c>
      <c r="X3640" s="15"/>
    </row>
    <row r="3641" spans="1:24" s="145" customFormat="1" ht="89.25" customHeight="1">
      <c r="A3641" s="15" t="s">
        <v>2943</v>
      </c>
      <c r="B3641" s="138" t="s">
        <v>1332</v>
      </c>
      <c r="C3641" s="138" t="s">
        <v>2933</v>
      </c>
      <c r="D3641" s="138" t="s">
        <v>2934</v>
      </c>
      <c r="E3641" s="138" t="s">
        <v>2935</v>
      </c>
      <c r="F3641" s="138" t="s">
        <v>2944</v>
      </c>
      <c r="G3641" s="162" t="s">
        <v>1446</v>
      </c>
      <c r="H3641" s="153">
        <v>1</v>
      </c>
      <c r="I3641" s="138">
        <v>470000000</v>
      </c>
      <c r="J3641" s="138" t="s">
        <v>1330</v>
      </c>
      <c r="K3641" s="14" t="s">
        <v>2673</v>
      </c>
      <c r="L3641" s="138" t="s">
        <v>2945</v>
      </c>
      <c r="M3641" s="140" t="s">
        <v>2744</v>
      </c>
      <c r="N3641" s="369" t="s">
        <v>2699</v>
      </c>
      <c r="O3641" s="26" t="s">
        <v>2938</v>
      </c>
      <c r="P3641" s="140"/>
      <c r="Q3641" s="140"/>
      <c r="R3641" s="140"/>
      <c r="S3641" s="140"/>
      <c r="T3641" s="144">
        <v>9132100</v>
      </c>
      <c r="U3641" s="144">
        <f t="shared" si="707"/>
        <v>10227952.000000002</v>
      </c>
      <c r="V3641" s="140" t="s">
        <v>2677</v>
      </c>
      <c r="W3641" s="148" t="s">
        <v>1410</v>
      </c>
      <c r="X3641" s="15"/>
    </row>
    <row r="3642" spans="1:24" s="145" customFormat="1" ht="89.25" customHeight="1">
      <c r="A3642" s="15" t="s">
        <v>2946</v>
      </c>
      <c r="B3642" s="138" t="s">
        <v>1332</v>
      </c>
      <c r="C3642" s="138" t="s">
        <v>2933</v>
      </c>
      <c r="D3642" s="138" t="s">
        <v>2934</v>
      </c>
      <c r="E3642" s="138" t="s">
        <v>2935</v>
      </c>
      <c r="F3642" s="138" t="s">
        <v>2944</v>
      </c>
      <c r="G3642" s="162" t="s">
        <v>1446</v>
      </c>
      <c r="H3642" s="153">
        <v>1</v>
      </c>
      <c r="I3642" s="138">
        <v>470000000</v>
      </c>
      <c r="J3642" s="138" t="s">
        <v>1330</v>
      </c>
      <c r="K3642" s="14" t="s">
        <v>2673</v>
      </c>
      <c r="L3642" s="138" t="s">
        <v>2947</v>
      </c>
      <c r="M3642" s="140" t="s">
        <v>2744</v>
      </c>
      <c r="N3642" s="369" t="s">
        <v>2699</v>
      </c>
      <c r="O3642" s="26" t="s">
        <v>2938</v>
      </c>
      <c r="P3642" s="140"/>
      <c r="Q3642" s="140"/>
      <c r="R3642" s="140"/>
      <c r="S3642" s="140"/>
      <c r="T3642" s="144">
        <v>2162950</v>
      </c>
      <c r="U3642" s="144">
        <f t="shared" si="707"/>
        <v>2422504</v>
      </c>
      <c r="V3642" s="140" t="s">
        <v>2677</v>
      </c>
      <c r="W3642" s="148" t="s">
        <v>1410</v>
      </c>
      <c r="X3642" s="15"/>
    </row>
    <row r="3643" spans="1:24" s="145" customFormat="1" ht="89.25" customHeight="1">
      <c r="A3643" s="15" t="s">
        <v>2948</v>
      </c>
      <c r="B3643" s="138" t="s">
        <v>1332</v>
      </c>
      <c r="C3643" s="138" t="s">
        <v>2933</v>
      </c>
      <c r="D3643" s="138" t="s">
        <v>2934</v>
      </c>
      <c r="E3643" s="138" t="s">
        <v>2935</v>
      </c>
      <c r="F3643" s="138" t="s">
        <v>2949</v>
      </c>
      <c r="G3643" s="162" t="s">
        <v>1446</v>
      </c>
      <c r="H3643" s="153">
        <v>1</v>
      </c>
      <c r="I3643" s="138">
        <v>470000000</v>
      </c>
      <c r="J3643" s="138" t="s">
        <v>1330</v>
      </c>
      <c r="K3643" s="14" t="s">
        <v>2673</v>
      </c>
      <c r="L3643" s="138" t="s">
        <v>2950</v>
      </c>
      <c r="M3643" s="140" t="s">
        <v>2744</v>
      </c>
      <c r="N3643" s="369" t="s">
        <v>2699</v>
      </c>
      <c r="O3643" s="26" t="s">
        <v>2820</v>
      </c>
      <c r="P3643" s="140"/>
      <c r="Q3643" s="140"/>
      <c r="R3643" s="140"/>
      <c r="S3643" s="140"/>
      <c r="T3643" s="144">
        <v>41054250</v>
      </c>
      <c r="U3643" s="144">
        <f t="shared" si="707"/>
        <v>45980760.000000007</v>
      </c>
      <c r="V3643" s="140" t="s">
        <v>2745</v>
      </c>
      <c r="W3643" s="153" t="s">
        <v>1410</v>
      </c>
      <c r="X3643" s="15"/>
    </row>
    <row r="3644" spans="1:24" s="145" customFormat="1" ht="89.25" customHeight="1">
      <c r="A3644" s="15" t="s">
        <v>2951</v>
      </c>
      <c r="B3644" s="138" t="s">
        <v>1332</v>
      </c>
      <c r="C3644" s="138" t="s">
        <v>2933</v>
      </c>
      <c r="D3644" s="138" t="s">
        <v>2934</v>
      </c>
      <c r="E3644" s="138" t="s">
        <v>2935</v>
      </c>
      <c r="F3644" s="138" t="s">
        <v>2952</v>
      </c>
      <c r="G3644" s="162" t="s">
        <v>1446</v>
      </c>
      <c r="H3644" s="153">
        <v>1</v>
      </c>
      <c r="I3644" s="138">
        <v>470000000</v>
      </c>
      <c r="J3644" s="138" t="s">
        <v>1330</v>
      </c>
      <c r="K3644" s="14" t="s">
        <v>2673</v>
      </c>
      <c r="L3644" s="138" t="s">
        <v>2953</v>
      </c>
      <c r="M3644" s="140" t="s">
        <v>2744</v>
      </c>
      <c r="N3644" s="369" t="s">
        <v>2699</v>
      </c>
      <c r="O3644" s="26" t="s">
        <v>2820</v>
      </c>
      <c r="P3644" s="140"/>
      <c r="Q3644" s="140"/>
      <c r="R3644" s="140"/>
      <c r="S3644" s="140"/>
      <c r="T3644" s="144">
        <v>3473600</v>
      </c>
      <c r="U3644" s="144">
        <f t="shared" si="707"/>
        <v>3890432.0000000005</v>
      </c>
      <c r="V3644" s="140" t="s">
        <v>2745</v>
      </c>
      <c r="W3644" s="148" t="s">
        <v>1410</v>
      </c>
      <c r="X3644" s="15"/>
    </row>
    <row r="3645" spans="1:24" s="145" customFormat="1" ht="89.25" customHeight="1">
      <c r="A3645" s="15" t="s">
        <v>2954</v>
      </c>
      <c r="B3645" s="138" t="s">
        <v>1332</v>
      </c>
      <c r="C3645" s="138" t="s">
        <v>2933</v>
      </c>
      <c r="D3645" s="138" t="s">
        <v>2934</v>
      </c>
      <c r="E3645" s="138" t="s">
        <v>2935</v>
      </c>
      <c r="F3645" s="138" t="s">
        <v>2955</v>
      </c>
      <c r="G3645" s="162" t="s">
        <v>1446</v>
      </c>
      <c r="H3645" s="153">
        <v>1</v>
      </c>
      <c r="I3645" s="138">
        <v>470000000</v>
      </c>
      <c r="J3645" s="138" t="s">
        <v>1330</v>
      </c>
      <c r="K3645" s="14" t="s">
        <v>2673</v>
      </c>
      <c r="L3645" s="138" t="s">
        <v>2956</v>
      </c>
      <c r="M3645" s="140" t="s">
        <v>2744</v>
      </c>
      <c r="N3645" s="369" t="s">
        <v>2699</v>
      </c>
      <c r="O3645" s="26" t="s">
        <v>2820</v>
      </c>
      <c r="P3645" s="140"/>
      <c r="Q3645" s="140"/>
      <c r="R3645" s="140"/>
      <c r="S3645" s="140"/>
      <c r="T3645" s="144">
        <v>4062080</v>
      </c>
      <c r="U3645" s="144">
        <f t="shared" si="707"/>
        <v>4549529.6000000006</v>
      </c>
      <c r="V3645" s="140" t="s">
        <v>2745</v>
      </c>
      <c r="W3645" s="148" t="s">
        <v>1410</v>
      </c>
      <c r="X3645" s="15"/>
    </row>
    <row r="3646" spans="1:24" s="145" customFormat="1" ht="76.5" customHeight="1">
      <c r="A3646" s="15" t="s">
        <v>2957</v>
      </c>
      <c r="B3646" s="138" t="s">
        <v>1332</v>
      </c>
      <c r="C3646" s="138" t="s">
        <v>2958</v>
      </c>
      <c r="D3646" s="138" t="s">
        <v>2959</v>
      </c>
      <c r="E3646" s="138" t="s">
        <v>2960</v>
      </c>
      <c r="F3646" s="138" t="s">
        <v>2961</v>
      </c>
      <c r="G3646" s="162" t="s">
        <v>1446</v>
      </c>
      <c r="H3646" s="153">
        <v>1</v>
      </c>
      <c r="I3646" s="138">
        <v>470000000</v>
      </c>
      <c r="J3646" s="138" t="s">
        <v>1330</v>
      </c>
      <c r="K3646" s="14" t="s">
        <v>2673</v>
      </c>
      <c r="L3646" s="138" t="s">
        <v>2962</v>
      </c>
      <c r="M3646" s="140" t="s">
        <v>2744</v>
      </c>
      <c r="N3646" s="369" t="s">
        <v>2699</v>
      </c>
      <c r="O3646" s="26" t="s">
        <v>2788</v>
      </c>
      <c r="P3646" s="140"/>
      <c r="Q3646" s="140"/>
      <c r="R3646" s="140"/>
      <c r="S3646" s="140"/>
      <c r="T3646" s="144">
        <v>7822800</v>
      </c>
      <c r="U3646" s="144">
        <f t="shared" si="707"/>
        <v>8761536</v>
      </c>
      <c r="V3646" s="140" t="s">
        <v>2745</v>
      </c>
      <c r="W3646" s="153" t="s">
        <v>1410</v>
      </c>
      <c r="X3646" s="15"/>
    </row>
    <row r="3647" spans="1:24" s="145" customFormat="1" ht="89.25" customHeight="1">
      <c r="A3647" s="15" t="s">
        <v>2963</v>
      </c>
      <c r="B3647" s="138" t="s">
        <v>97</v>
      </c>
      <c r="C3647" s="138" t="s">
        <v>2964</v>
      </c>
      <c r="D3647" s="138" t="s">
        <v>2965</v>
      </c>
      <c r="E3647" s="138" t="s">
        <v>2965</v>
      </c>
      <c r="F3647" s="138"/>
      <c r="G3647" s="162" t="s">
        <v>1446</v>
      </c>
      <c r="H3647" s="153">
        <v>0.8</v>
      </c>
      <c r="I3647" s="138">
        <v>470000000</v>
      </c>
      <c r="J3647" s="138" t="s">
        <v>1330</v>
      </c>
      <c r="K3647" s="14" t="s">
        <v>2966</v>
      </c>
      <c r="L3647" s="138" t="s">
        <v>2894</v>
      </c>
      <c r="M3647" s="140" t="s">
        <v>2744</v>
      </c>
      <c r="N3647" s="369" t="s">
        <v>2967</v>
      </c>
      <c r="O3647" s="26" t="s">
        <v>2968</v>
      </c>
      <c r="P3647" s="140"/>
      <c r="Q3647" s="140"/>
      <c r="R3647" s="140"/>
      <c r="S3647" s="140"/>
      <c r="T3647" s="144">
        <v>776000</v>
      </c>
      <c r="U3647" s="144">
        <f t="shared" si="707"/>
        <v>869120.00000000012</v>
      </c>
      <c r="V3647" s="140" t="s">
        <v>2677</v>
      </c>
      <c r="W3647" s="148" t="s">
        <v>1410</v>
      </c>
      <c r="X3647" s="15"/>
    </row>
    <row r="3648" spans="1:24" s="145" customFormat="1" ht="76.5" customHeight="1">
      <c r="A3648" s="15" t="s">
        <v>2969</v>
      </c>
      <c r="B3648" s="138" t="s">
        <v>97</v>
      </c>
      <c r="C3648" s="138" t="s">
        <v>2970</v>
      </c>
      <c r="D3648" s="138" t="s">
        <v>2971</v>
      </c>
      <c r="E3648" s="138" t="s">
        <v>2971</v>
      </c>
      <c r="F3648" s="138" t="s">
        <v>2972</v>
      </c>
      <c r="G3648" s="162" t="s">
        <v>1446</v>
      </c>
      <c r="H3648" s="153">
        <v>1</v>
      </c>
      <c r="I3648" s="138">
        <v>470000000</v>
      </c>
      <c r="J3648" s="138" t="s">
        <v>1330</v>
      </c>
      <c r="K3648" s="14" t="s">
        <v>2673</v>
      </c>
      <c r="L3648" s="138" t="s">
        <v>2973</v>
      </c>
      <c r="M3648" s="140" t="s">
        <v>2744</v>
      </c>
      <c r="N3648" s="369" t="s">
        <v>2699</v>
      </c>
      <c r="O3648" s="26" t="s">
        <v>2788</v>
      </c>
      <c r="P3648" s="140"/>
      <c r="Q3648" s="140"/>
      <c r="R3648" s="140"/>
      <c r="S3648" s="140"/>
      <c r="T3648" s="144">
        <v>728333</v>
      </c>
      <c r="U3648" s="144">
        <f t="shared" si="707"/>
        <v>815732.96000000008</v>
      </c>
      <c r="V3648" s="140" t="s">
        <v>2745</v>
      </c>
      <c r="W3648" s="148" t="s">
        <v>1410</v>
      </c>
      <c r="X3648" s="15"/>
    </row>
    <row r="3649" spans="1:24" s="145" customFormat="1" ht="76.5" customHeight="1">
      <c r="A3649" s="15" t="s">
        <v>2974</v>
      </c>
      <c r="B3649" s="14" t="s">
        <v>97</v>
      </c>
      <c r="C3649" s="16" t="s">
        <v>2975</v>
      </c>
      <c r="D3649" s="138" t="s">
        <v>2976</v>
      </c>
      <c r="E3649" s="16" t="s">
        <v>2976</v>
      </c>
      <c r="F3649" s="138" t="s">
        <v>2977</v>
      </c>
      <c r="G3649" s="162" t="s">
        <v>1446</v>
      </c>
      <c r="H3649" s="153">
        <v>1</v>
      </c>
      <c r="I3649" s="138">
        <v>470000000</v>
      </c>
      <c r="J3649" s="138" t="s">
        <v>1330</v>
      </c>
      <c r="K3649" s="14" t="s">
        <v>2818</v>
      </c>
      <c r="L3649" s="138" t="s">
        <v>2973</v>
      </c>
      <c r="M3649" s="140" t="s">
        <v>2744</v>
      </c>
      <c r="N3649" s="370" t="s">
        <v>2794</v>
      </c>
      <c r="O3649" s="26" t="s">
        <v>2788</v>
      </c>
      <c r="P3649" s="140"/>
      <c r="Q3649" s="172"/>
      <c r="R3649" s="172"/>
      <c r="S3649" s="173"/>
      <c r="T3649" s="144">
        <v>250390</v>
      </c>
      <c r="U3649" s="144">
        <f t="shared" si="707"/>
        <v>280436.80000000005</v>
      </c>
      <c r="V3649" s="140" t="s">
        <v>2745</v>
      </c>
      <c r="W3649" s="153" t="s">
        <v>1410</v>
      </c>
      <c r="X3649" s="140"/>
    </row>
    <row r="3650" spans="1:24" s="145" customFormat="1" ht="76.5" customHeight="1">
      <c r="A3650" s="15" t="s">
        <v>2978</v>
      </c>
      <c r="B3650" s="14" t="s">
        <v>97</v>
      </c>
      <c r="C3650" s="16" t="s">
        <v>2979</v>
      </c>
      <c r="D3650" s="138" t="s">
        <v>2980</v>
      </c>
      <c r="E3650" s="16" t="s">
        <v>2981</v>
      </c>
      <c r="F3650" s="138" t="s">
        <v>2982</v>
      </c>
      <c r="G3650" s="162" t="s">
        <v>1446</v>
      </c>
      <c r="H3650" s="153">
        <v>1</v>
      </c>
      <c r="I3650" s="138">
        <v>470000000</v>
      </c>
      <c r="J3650" s="138" t="s">
        <v>1330</v>
      </c>
      <c r="K3650" s="14" t="s">
        <v>2818</v>
      </c>
      <c r="L3650" s="138" t="s">
        <v>2973</v>
      </c>
      <c r="M3650" s="140" t="s">
        <v>2744</v>
      </c>
      <c r="N3650" s="370" t="s">
        <v>2794</v>
      </c>
      <c r="O3650" s="26" t="s">
        <v>2788</v>
      </c>
      <c r="P3650" s="140"/>
      <c r="Q3650" s="172"/>
      <c r="R3650" s="172"/>
      <c r="S3650" s="173"/>
      <c r="T3650" s="144">
        <v>1491637</v>
      </c>
      <c r="U3650" s="144">
        <f t="shared" si="707"/>
        <v>1670633.4400000002</v>
      </c>
      <c r="V3650" s="140" t="s">
        <v>2745</v>
      </c>
      <c r="W3650" s="148" t="s">
        <v>1410</v>
      </c>
      <c r="X3650" s="140"/>
    </row>
    <row r="3651" spans="1:24" s="145" customFormat="1" ht="76.5" customHeight="1">
      <c r="A3651" s="15" t="s">
        <v>2983</v>
      </c>
      <c r="B3651" s="138" t="s">
        <v>1332</v>
      </c>
      <c r="C3651" s="138" t="s">
        <v>2984</v>
      </c>
      <c r="D3651" s="138" t="s">
        <v>2985</v>
      </c>
      <c r="E3651" s="138" t="s">
        <v>2986</v>
      </c>
      <c r="F3651" s="138" t="s">
        <v>2987</v>
      </c>
      <c r="G3651" s="140" t="s">
        <v>384</v>
      </c>
      <c r="H3651" s="139">
        <v>0.7</v>
      </c>
      <c r="I3651" s="138">
        <v>470000000</v>
      </c>
      <c r="J3651" s="138" t="s">
        <v>1330</v>
      </c>
      <c r="K3651" s="14" t="s">
        <v>2673</v>
      </c>
      <c r="L3651" s="138" t="s">
        <v>2894</v>
      </c>
      <c r="M3651" s="140" t="s">
        <v>2744</v>
      </c>
      <c r="N3651" s="370" t="s">
        <v>2988</v>
      </c>
      <c r="O3651" s="26" t="s">
        <v>2788</v>
      </c>
      <c r="P3651" s="140"/>
      <c r="Q3651" s="140"/>
      <c r="R3651" s="140"/>
      <c r="S3651" s="140"/>
      <c r="T3651" s="144">
        <v>1150000</v>
      </c>
      <c r="U3651" s="144">
        <f t="shared" si="707"/>
        <v>1288000.0000000002</v>
      </c>
      <c r="V3651" s="10" t="s">
        <v>2700</v>
      </c>
      <c r="W3651" s="148" t="s">
        <v>1410</v>
      </c>
      <c r="X3651" s="15"/>
    </row>
    <row r="3652" spans="1:24" s="145" customFormat="1" ht="76.5" customHeight="1">
      <c r="A3652" s="15" t="s">
        <v>2989</v>
      </c>
      <c r="B3652" s="138" t="s">
        <v>1332</v>
      </c>
      <c r="C3652" s="138" t="s">
        <v>2990</v>
      </c>
      <c r="D3652" s="138" t="s">
        <v>2991</v>
      </c>
      <c r="E3652" s="138" t="s">
        <v>2992</v>
      </c>
      <c r="F3652" s="138" t="s">
        <v>2993</v>
      </c>
      <c r="G3652" s="162" t="s">
        <v>384</v>
      </c>
      <c r="H3652" s="139">
        <v>0.7</v>
      </c>
      <c r="I3652" s="138">
        <v>470000000</v>
      </c>
      <c r="J3652" s="138" t="s">
        <v>1330</v>
      </c>
      <c r="K3652" s="14" t="s">
        <v>2673</v>
      </c>
      <c r="L3652" s="138" t="s">
        <v>2894</v>
      </c>
      <c r="M3652" s="140" t="s">
        <v>2744</v>
      </c>
      <c r="N3652" s="370" t="s">
        <v>2994</v>
      </c>
      <c r="O3652" s="26" t="s">
        <v>2788</v>
      </c>
      <c r="P3652" s="140"/>
      <c r="Q3652" s="140"/>
      <c r="R3652" s="140"/>
      <c r="S3652" s="140"/>
      <c r="T3652" s="144">
        <v>1100000</v>
      </c>
      <c r="U3652" s="144">
        <f t="shared" si="707"/>
        <v>1232000.0000000002</v>
      </c>
      <c r="V3652" s="10" t="s">
        <v>2700</v>
      </c>
      <c r="W3652" s="153" t="s">
        <v>1410</v>
      </c>
      <c r="X3652" s="15"/>
    </row>
    <row r="3653" spans="1:24" s="145" customFormat="1" ht="76.5" customHeight="1">
      <c r="A3653" s="15" t="s">
        <v>2995</v>
      </c>
      <c r="B3653" s="138" t="s">
        <v>1332</v>
      </c>
      <c r="C3653" s="138" t="s">
        <v>2996</v>
      </c>
      <c r="D3653" s="138" t="s">
        <v>2997</v>
      </c>
      <c r="E3653" s="138" t="s">
        <v>2998</v>
      </c>
      <c r="F3653" s="138" t="s">
        <v>2999</v>
      </c>
      <c r="G3653" s="162" t="s">
        <v>384</v>
      </c>
      <c r="H3653" s="139">
        <v>0.7</v>
      </c>
      <c r="I3653" s="138">
        <v>470000000</v>
      </c>
      <c r="J3653" s="138" t="s">
        <v>1330</v>
      </c>
      <c r="K3653" s="14" t="s">
        <v>2673</v>
      </c>
      <c r="L3653" s="138" t="s">
        <v>2894</v>
      </c>
      <c r="M3653" s="140" t="s">
        <v>2744</v>
      </c>
      <c r="N3653" s="370" t="s">
        <v>2699</v>
      </c>
      <c r="O3653" s="26" t="s">
        <v>2788</v>
      </c>
      <c r="P3653" s="140"/>
      <c r="Q3653" s="140"/>
      <c r="R3653" s="140"/>
      <c r="S3653" s="140"/>
      <c r="T3653" s="144">
        <v>1150000</v>
      </c>
      <c r="U3653" s="144">
        <f t="shared" si="707"/>
        <v>1288000.0000000002</v>
      </c>
      <c r="V3653" s="10" t="s">
        <v>2700</v>
      </c>
      <c r="W3653" s="148" t="s">
        <v>1410</v>
      </c>
      <c r="X3653" s="15"/>
    </row>
    <row r="3654" spans="1:24" s="145" customFormat="1" ht="76.5" customHeight="1">
      <c r="A3654" s="15" t="s">
        <v>3000</v>
      </c>
      <c r="B3654" s="138" t="s">
        <v>1332</v>
      </c>
      <c r="C3654" s="138" t="s">
        <v>3001</v>
      </c>
      <c r="D3654" s="138" t="s">
        <v>3002</v>
      </c>
      <c r="E3654" s="138" t="s">
        <v>3003</v>
      </c>
      <c r="F3654" s="138" t="s">
        <v>3004</v>
      </c>
      <c r="G3654" s="162" t="s">
        <v>384</v>
      </c>
      <c r="H3654" s="139">
        <v>0.7</v>
      </c>
      <c r="I3654" s="138">
        <v>470000000</v>
      </c>
      <c r="J3654" s="138" t="s">
        <v>1330</v>
      </c>
      <c r="K3654" s="14" t="s">
        <v>2673</v>
      </c>
      <c r="L3654" s="138" t="s">
        <v>2894</v>
      </c>
      <c r="M3654" s="140" t="s">
        <v>2744</v>
      </c>
      <c r="N3654" s="370" t="s">
        <v>3005</v>
      </c>
      <c r="O3654" s="26" t="s">
        <v>2788</v>
      </c>
      <c r="P3654" s="140"/>
      <c r="Q3654" s="140"/>
      <c r="R3654" s="140"/>
      <c r="S3654" s="140"/>
      <c r="T3654" s="144">
        <v>1070000</v>
      </c>
      <c r="U3654" s="144">
        <f t="shared" si="707"/>
        <v>1198400</v>
      </c>
      <c r="V3654" s="10" t="s">
        <v>2700</v>
      </c>
      <c r="W3654" s="148" t="s">
        <v>1410</v>
      </c>
      <c r="X3654" s="15"/>
    </row>
    <row r="3655" spans="1:24" s="145" customFormat="1" ht="76.5" customHeight="1">
      <c r="A3655" s="15" t="s">
        <v>3006</v>
      </c>
      <c r="B3655" s="138" t="s">
        <v>1332</v>
      </c>
      <c r="C3655" s="138" t="s">
        <v>2990</v>
      </c>
      <c r="D3655" s="138" t="s">
        <v>2991</v>
      </c>
      <c r="E3655" s="138" t="s">
        <v>2992</v>
      </c>
      <c r="F3655" s="138" t="s">
        <v>3007</v>
      </c>
      <c r="G3655" s="162" t="s">
        <v>384</v>
      </c>
      <c r="H3655" s="139">
        <v>0.7</v>
      </c>
      <c r="I3655" s="138">
        <v>470000000</v>
      </c>
      <c r="J3655" s="138" t="s">
        <v>1330</v>
      </c>
      <c r="K3655" s="14" t="s">
        <v>2673</v>
      </c>
      <c r="L3655" s="138" t="s">
        <v>2894</v>
      </c>
      <c r="M3655" s="140" t="s">
        <v>2744</v>
      </c>
      <c r="N3655" s="370" t="s">
        <v>2988</v>
      </c>
      <c r="O3655" s="26" t="s">
        <v>2788</v>
      </c>
      <c r="P3655" s="140"/>
      <c r="Q3655" s="140"/>
      <c r="R3655" s="140"/>
      <c r="S3655" s="140"/>
      <c r="T3655" s="144">
        <v>580000</v>
      </c>
      <c r="U3655" s="144">
        <f t="shared" si="707"/>
        <v>649600.00000000012</v>
      </c>
      <c r="V3655" s="10" t="s">
        <v>2700</v>
      </c>
      <c r="W3655" s="153" t="s">
        <v>1410</v>
      </c>
      <c r="X3655" s="15"/>
    </row>
    <row r="3656" spans="1:24" s="145" customFormat="1" ht="76.5" customHeight="1">
      <c r="A3656" s="15" t="s">
        <v>3008</v>
      </c>
      <c r="B3656" s="138" t="s">
        <v>1332</v>
      </c>
      <c r="C3656" s="138" t="s">
        <v>2990</v>
      </c>
      <c r="D3656" s="138" t="s">
        <v>2991</v>
      </c>
      <c r="E3656" s="138" t="s">
        <v>2992</v>
      </c>
      <c r="F3656" s="138" t="s">
        <v>3009</v>
      </c>
      <c r="G3656" s="162" t="s">
        <v>384</v>
      </c>
      <c r="H3656" s="139">
        <v>0.7</v>
      </c>
      <c r="I3656" s="138">
        <v>470000000</v>
      </c>
      <c r="J3656" s="138" t="s">
        <v>1330</v>
      </c>
      <c r="K3656" s="14" t="s">
        <v>2673</v>
      </c>
      <c r="L3656" s="138" t="s">
        <v>2894</v>
      </c>
      <c r="M3656" s="140" t="s">
        <v>2744</v>
      </c>
      <c r="N3656" s="370" t="s">
        <v>3010</v>
      </c>
      <c r="O3656" s="26" t="s">
        <v>2788</v>
      </c>
      <c r="P3656" s="140"/>
      <c r="Q3656" s="140"/>
      <c r="R3656" s="140"/>
      <c r="S3656" s="140"/>
      <c r="T3656" s="144">
        <v>580000</v>
      </c>
      <c r="U3656" s="144">
        <f t="shared" si="707"/>
        <v>649600.00000000012</v>
      </c>
      <c r="V3656" s="10" t="s">
        <v>2700</v>
      </c>
      <c r="W3656" s="148" t="s">
        <v>1410</v>
      </c>
      <c r="X3656" s="15"/>
    </row>
    <row r="3657" spans="1:24" s="145" customFormat="1" ht="76.5" customHeight="1">
      <c r="A3657" s="15" t="s">
        <v>3011</v>
      </c>
      <c r="B3657" s="138" t="s">
        <v>1332</v>
      </c>
      <c r="C3657" s="138" t="s">
        <v>2984</v>
      </c>
      <c r="D3657" s="138" t="s">
        <v>2985</v>
      </c>
      <c r="E3657" s="138" t="s">
        <v>2986</v>
      </c>
      <c r="F3657" s="138" t="s">
        <v>3012</v>
      </c>
      <c r="G3657" s="140" t="s">
        <v>384</v>
      </c>
      <c r="H3657" s="139">
        <v>0.7</v>
      </c>
      <c r="I3657" s="138">
        <v>470000000</v>
      </c>
      <c r="J3657" s="138" t="s">
        <v>1330</v>
      </c>
      <c r="K3657" s="14" t="s">
        <v>2673</v>
      </c>
      <c r="L3657" s="138" t="s">
        <v>2894</v>
      </c>
      <c r="M3657" s="140" t="s">
        <v>2744</v>
      </c>
      <c r="N3657" s="370" t="s">
        <v>2988</v>
      </c>
      <c r="O3657" s="26" t="s">
        <v>2788</v>
      </c>
      <c r="P3657" s="140"/>
      <c r="Q3657" s="140"/>
      <c r="R3657" s="140"/>
      <c r="S3657" s="140"/>
      <c r="T3657" s="144">
        <v>1150000</v>
      </c>
      <c r="U3657" s="144">
        <f t="shared" si="707"/>
        <v>1288000.0000000002</v>
      </c>
      <c r="V3657" s="10" t="s">
        <v>2700</v>
      </c>
      <c r="W3657" s="148" t="s">
        <v>1410</v>
      </c>
      <c r="X3657" s="15"/>
    </row>
    <row r="3658" spans="1:24" s="145" customFormat="1" ht="89.25" customHeight="1">
      <c r="A3658" s="15" t="s">
        <v>3013</v>
      </c>
      <c r="B3658" s="138" t="s">
        <v>1332</v>
      </c>
      <c r="C3658" s="138" t="s">
        <v>3014</v>
      </c>
      <c r="D3658" s="138" t="s">
        <v>3015</v>
      </c>
      <c r="E3658" s="138" t="s">
        <v>3016</v>
      </c>
      <c r="F3658" s="138" t="s">
        <v>3017</v>
      </c>
      <c r="G3658" s="162" t="s">
        <v>1446</v>
      </c>
      <c r="H3658" s="139">
        <v>0.7</v>
      </c>
      <c r="I3658" s="138">
        <v>470000000</v>
      </c>
      <c r="J3658" s="138" t="s">
        <v>1330</v>
      </c>
      <c r="K3658" s="14" t="s">
        <v>2673</v>
      </c>
      <c r="L3658" s="138" t="s">
        <v>3018</v>
      </c>
      <c r="M3658" s="140" t="s">
        <v>2744</v>
      </c>
      <c r="N3658" s="369" t="s">
        <v>2699</v>
      </c>
      <c r="O3658" s="26" t="s">
        <v>2788</v>
      </c>
      <c r="P3658" s="140"/>
      <c r="Q3658" s="140"/>
      <c r="R3658" s="140"/>
      <c r="S3658" s="140"/>
      <c r="T3658" s="302">
        <v>0</v>
      </c>
      <c r="U3658" s="302">
        <v>0</v>
      </c>
      <c r="V3658" s="140" t="s">
        <v>2677</v>
      </c>
      <c r="W3658" s="153" t="s">
        <v>1410</v>
      </c>
      <c r="X3658" s="15" t="s">
        <v>9096</v>
      </c>
    </row>
    <row r="3659" spans="1:24" s="145" customFormat="1" ht="89.25" customHeight="1">
      <c r="A3659" s="15" t="s">
        <v>9097</v>
      </c>
      <c r="B3659" s="138" t="s">
        <v>1332</v>
      </c>
      <c r="C3659" s="138" t="s">
        <v>3014</v>
      </c>
      <c r="D3659" s="138" t="s">
        <v>3015</v>
      </c>
      <c r="E3659" s="138" t="s">
        <v>3016</v>
      </c>
      <c r="F3659" s="138" t="s">
        <v>9098</v>
      </c>
      <c r="G3659" s="162" t="s">
        <v>1446</v>
      </c>
      <c r="H3659" s="139">
        <v>0.7</v>
      </c>
      <c r="I3659" s="138">
        <v>470000000</v>
      </c>
      <c r="J3659" s="138" t="s">
        <v>1330</v>
      </c>
      <c r="K3659" s="14" t="s">
        <v>2673</v>
      </c>
      <c r="L3659" s="138" t="s">
        <v>9099</v>
      </c>
      <c r="M3659" s="140" t="s">
        <v>2744</v>
      </c>
      <c r="N3659" s="11" t="s">
        <v>2699</v>
      </c>
      <c r="O3659" s="26" t="s">
        <v>2788</v>
      </c>
      <c r="P3659" s="140"/>
      <c r="Q3659" s="140"/>
      <c r="R3659" s="140"/>
      <c r="S3659" s="140"/>
      <c r="T3659" s="302">
        <v>0</v>
      </c>
      <c r="U3659" s="302">
        <v>0</v>
      </c>
      <c r="V3659" s="140" t="s">
        <v>2677</v>
      </c>
      <c r="W3659" s="153" t="s">
        <v>1410</v>
      </c>
      <c r="X3659" s="15">
        <v>20.21</v>
      </c>
    </row>
    <row r="3660" spans="1:24" s="145" customFormat="1" ht="89.25" customHeight="1">
      <c r="A3660" s="15" t="s">
        <v>9674</v>
      </c>
      <c r="B3660" s="138" t="s">
        <v>1332</v>
      </c>
      <c r="C3660" s="138" t="s">
        <v>3014</v>
      </c>
      <c r="D3660" s="138" t="s">
        <v>3015</v>
      </c>
      <c r="E3660" s="138" t="s">
        <v>3016</v>
      </c>
      <c r="F3660" s="138" t="s">
        <v>9098</v>
      </c>
      <c r="G3660" s="162" t="s">
        <v>1446</v>
      </c>
      <c r="H3660" s="139">
        <v>0.7</v>
      </c>
      <c r="I3660" s="138">
        <v>470000000</v>
      </c>
      <c r="J3660" s="138" t="s">
        <v>1330</v>
      </c>
      <c r="K3660" s="14" t="s">
        <v>2673</v>
      </c>
      <c r="L3660" s="138" t="s">
        <v>9099</v>
      </c>
      <c r="M3660" s="140" t="s">
        <v>2744</v>
      </c>
      <c r="N3660" s="11" t="s">
        <v>2699</v>
      </c>
      <c r="O3660" s="26" t="s">
        <v>2788</v>
      </c>
      <c r="P3660" s="140"/>
      <c r="Q3660" s="140"/>
      <c r="R3660" s="140"/>
      <c r="S3660" s="140"/>
      <c r="T3660" s="144">
        <v>2574118</v>
      </c>
      <c r="U3660" s="144">
        <f>T3660*1.12</f>
        <v>2883012.16</v>
      </c>
      <c r="V3660" s="140" t="s">
        <v>2677</v>
      </c>
      <c r="W3660" s="153" t="s">
        <v>1410</v>
      </c>
      <c r="X3660" s="15"/>
    </row>
    <row r="3661" spans="1:24" s="145" customFormat="1" ht="76.5" customHeight="1">
      <c r="A3661" s="15" t="s">
        <v>3019</v>
      </c>
      <c r="B3661" s="138" t="s">
        <v>1332</v>
      </c>
      <c r="C3661" s="138" t="s">
        <v>3014</v>
      </c>
      <c r="D3661" s="138" t="s">
        <v>3015</v>
      </c>
      <c r="E3661" s="138" t="s">
        <v>3016</v>
      </c>
      <c r="F3661" s="138" t="s">
        <v>3020</v>
      </c>
      <c r="G3661" s="162" t="s">
        <v>1446</v>
      </c>
      <c r="H3661" s="139">
        <v>0.7</v>
      </c>
      <c r="I3661" s="138">
        <v>470000000</v>
      </c>
      <c r="J3661" s="138" t="s">
        <v>1330</v>
      </c>
      <c r="K3661" s="14" t="s">
        <v>2673</v>
      </c>
      <c r="L3661" s="138" t="s">
        <v>3021</v>
      </c>
      <c r="M3661" s="140" t="s">
        <v>2744</v>
      </c>
      <c r="N3661" s="369" t="s">
        <v>2699</v>
      </c>
      <c r="O3661" s="26" t="s">
        <v>2788</v>
      </c>
      <c r="P3661" s="140"/>
      <c r="Q3661" s="140"/>
      <c r="R3661" s="140"/>
      <c r="S3661" s="140"/>
      <c r="T3661" s="302">
        <v>0</v>
      </c>
      <c r="U3661" s="302">
        <v>0</v>
      </c>
      <c r="V3661" s="140" t="s">
        <v>2677</v>
      </c>
      <c r="W3661" s="148" t="s">
        <v>1410</v>
      </c>
      <c r="X3661" s="15" t="s">
        <v>9096</v>
      </c>
    </row>
    <row r="3662" spans="1:24" s="145" customFormat="1" ht="76.5" customHeight="1">
      <c r="A3662" s="15" t="s">
        <v>9100</v>
      </c>
      <c r="B3662" s="138" t="s">
        <v>1332</v>
      </c>
      <c r="C3662" s="138" t="s">
        <v>3014</v>
      </c>
      <c r="D3662" s="138" t="s">
        <v>3015</v>
      </c>
      <c r="E3662" s="138" t="s">
        <v>3016</v>
      </c>
      <c r="F3662" s="138" t="s">
        <v>9101</v>
      </c>
      <c r="G3662" s="162" t="s">
        <v>1446</v>
      </c>
      <c r="H3662" s="139">
        <v>0.7</v>
      </c>
      <c r="I3662" s="138">
        <v>470000000</v>
      </c>
      <c r="J3662" s="138" t="s">
        <v>1330</v>
      </c>
      <c r="K3662" s="14" t="s">
        <v>2673</v>
      </c>
      <c r="L3662" s="138" t="s">
        <v>9102</v>
      </c>
      <c r="M3662" s="140" t="s">
        <v>2744</v>
      </c>
      <c r="N3662" s="11" t="s">
        <v>2699</v>
      </c>
      <c r="O3662" s="26" t="s">
        <v>2788</v>
      </c>
      <c r="P3662" s="140"/>
      <c r="Q3662" s="140"/>
      <c r="R3662" s="140"/>
      <c r="S3662" s="140"/>
      <c r="T3662" s="302">
        <v>0</v>
      </c>
      <c r="U3662" s="302">
        <v>0</v>
      </c>
      <c r="V3662" s="140" t="s">
        <v>2677</v>
      </c>
      <c r="W3662" s="148" t="s">
        <v>1410</v>
      </c>
      <c r="X3662" s="15">
        <v>20.21</v>
      </c>
    </row>
    <row r="3663" spans="1:24" s="145" customFormat="1" ht="76.5" customHeight="1">
      <c r="A3663" s="15" t="s">
        <v>9675</v>
      </c>
      <c r="B3663" s="138" t="s">
        <v>1332</v>
      </c>
      <c r="C3663" s="138" t="s">
        <v>3014</v>
      </c>
      <c r="D3663" s="138" t="s">
        <v>3015</v>
      </c>
      <c r="E3663" s="138" t="s">
        <v>3016</v>
      </c>
      <c r="F3663" s="138" t="s">
        <v>9101</v>
      </c>
      <c r="G3663" s="162" t="s">
        <v>1446</v>
      </c>
      <c r="H3663" s="139">
        <v>0.7</v>
      </c>
      <c r="I3663" s="138">
        <v>470000000</v>
      </c>
      <c r="J3663" s="138" t="s">
        <v>1330</v>
      </c>
      <c r="K3663" s="14" t="s">
        <v>2673</v>
      </c>
      <c r="L3663" s="138" t="s">
        <v>9102</v>
      </c>
      <c r="M3663" s="140" t="s">
        <v>2744</v>
      </c>
      <c r="N3663" s="11" t="s">
        <v>2699</v>
      </c>
      <c r="O3663" s="26" t="s">
        <v>2788</v>
      </c>
      <c r="P3663" s="140"/>
      <c r="Q3663" s="140"/>
      <c r="R3663" s="140"/>
      <c r="S3663" s="140"/>
      <c r="T3663" s="144">
        <v>894561</v>
      </c>
      <c r="U3663" s="144">
        <f>T3663*1.12</f>
        <v>1001908.3200000001</v>
      </c>
      <c r="V3663" s="140" t="s">
        <v>2677</v>
      </c>
      <c r="W3663" s="148" t="s">
        <v>1410</v>
      </c>
      <c r="X3663" s="15"/>
    </row>
    <row r="3664" spans="1:24" s="145" customFormat="1" ht="76.5" customHeight="1">
      <c r="A3664" s="15" t="s">
        <v>3022</v>
      </c>
      <c r="B3664" s="138" t="s">
        <v>1332</v>
      </c>
      <c r="C3664" s="138" t="s">
        <v>3014</v>
      </c>
      <c r="D3664" s="138" t="s">
        <v>3015</v>
      </c>
      <c r="E3664" s="138" t="s">
        <v>3016</v>
      </c>
      <c r="F3664" s="138" t="s">
        <v>3023</v>
      </c>
      <c r="G3664" s="162" t="s">
        <v>1446</v>
      </c>
      <c r="H3664" s="139">
        <v>0.7</v>
      </c>
      <c r="I3664" s="138">
        <v>470000000</v>
      </c>
      <c r="J3664" s="138" t="s">
        <v>1330</v>
      </c>
      <c r="K3664" s="14" t="s">
        <v>2673</v>
      </c>
      <c r="L3664" s="138" t="s">
        <v>3024</v>
      </c>
      <c r="M3664" s="140" t="s">
        <v>2744</v>
      </c>
      <c r="N3664" s="369" t="s">
        <v>2699</v>
      </c>
      <c r="O3664" s="26" t="s">
        <v>2788</v>
      </c>
      <c r="P3664" s="140"/>
      <c r="Q3664" s="140"/>
      <c r="R3664" s="140"/>
      <c r="S3664" s="140"/>
      <c r="T3664" s="144">
        <v>448873</v>
      </c>
      <c r="U3664" s="144">
        <f t="shared" si="707"/>
        <v>502737.76000000007</v>
      </c>
      <c r="V3664" s="140" t="s">
        <v>2745</v>
      </c>
      <c r="W3664" s="148" t="s">
        <v>1410</v>
      </c>
      <c r="X3664" s="15"/>
    </row>
    <row r="3665" spans="1:24" s="145" customFormat="1" ht="76.5" customHeight="1">
      <c r="A3665" s="15" t="s">
        <v>3025</v>
      </c>
      <c r="B3665" s="138" t="s">
        <v>1332</v>
      </c>
      <c r="C3665" s="138" t="s">
        <v>3026</v>
      </c>
      <c r="D3665" s="138" t="s">
        <v>3027</v>
      </c>
      <c r="E3665" s="138" t="s">
        <v>3028</v>
      </c>
      <c r="F3665" s="138" t="s">
        <v>3029</v>
      </c>
      <c r="G3665" s="162" t="s">
        <v>1446</v>
      </c>
      <c r="H3665" s="139">
        <v>0.7</v>
      </c>
      <c r="I3665" s="138">
        <v>470000000</v>
      </c>
      <c r="J3665" s="138" t="s">
        <v>1330</v>
      </c>
      <c r="K3665" s="14" t="s">
        <v>2673</v>
      </c>
      <c r="L3665" s="138" t="s">
        <v>3024</v>
      </c>
      <c r="M3665" s="140" t="s">
        <v>2744</v>
      </c>
      <c r="N3665" s="11" t="s">
        <v>2699</v>
      </c>
      <c r="O3665" s="26" t="s">
        <v>2788</v>
      </c>
      <c r="P3665" s="140"/>
      <c r="Q3665" s="140"/>
      <c r="R3665" s="140"/>
      <c r="S3665" s="140"/>
      <c r="T3665" s="302">
        <v>0</v>
      </c>
      <c r="U3665" s="302">
        <v>0</v>
      </c>
      <c r="V3665" s="140" t="s">
        <v>2745</v>
      </c>
      <c r="W3665" s="153" t="s">
        <v>1410</v>
      </c>
      <c r="X3665" s="15">
        <v>7</v>
      </c>
    </row>
    <row r="3666" spans="1:24" s="145" customFormat="1" ht="76.5" customHeight="1">
      <c r="A3666" s="15" t="s">
        <v>9676</v>
      </c>
      <c r="B3666" s="138" t="s">
        <v>1332</v>
      </c>
      <c r="C3666" s="138" t="s">
        <v>3026</v>
      </c>
      <c r="D3666" s="138" t="s">
        <v>3027</v>
      </c>
      <c r="E3666" s="138" t="s">
        <v>3028</v>
      </c>
      <c r="F3666" s="138" t="s">
        <v>3029</v>
      </c>
      <c r="G3666" s="162" t="s">
        <v>384</v>
      </c>
      <c r="H3666" s="139">
        <v>0.7</v>
      </c>
      <c r="I3666" s="138">
        <v>470000000</v>
      </c>
      <c r="J3666" s="138" t="s">
        <v>1330</v>
      </c>
      <c r="K3666" s="14" t="s">
        <v>2673</v>
      </c>
      <c r="L3666" s="138" t="s">
        <v>3024</v>
      </c>
      <c r="M3666" s="140" t="s">
        <v>2744</v>
      </c>
      <c r="N3666" s="11" t="s">
        <v>2699</v>
      </c>
      <c r="O3666" s="26" t="s">
        <v>2788</v>
      </c>
      <c r="P3666" s="140"/>
      <c r="Q3666" s="140"/>
      <c r="R3666" s="140"/>
      <c r="S3666" s="140"/>
      <c r="T3666" s="144">
        <v>5726023</v>
      </c>
      <c r="U3666" s="144">
        <f>T3666*1.12</f>
        <v>6413145.7600000007</v>
      </c>
      <c r="V3666" s="140" t="s">
        <v>2745</v>
      </c>
      <c r="W3666" s="153" t="s">
        <v>1410</v>
      </c>
      <c r="X3666" s="15"/>
    </row>
    <row r="3667" spans="1:24" s="145" customFormat="1" ht="89.25" customHeight="1">
      <c r="A3667" s="15" t="s">
        <v>3030</v>
      </c>
      <c r="B3667" s="138" t="s">
        <v>1332</v>
      </c>
      <c r="C3667" s="138" t="s">
        <v>3031</v>
      </c>
      <c r="D3667" s="138" t="s">
        <v>3032</v>
      </c>
      <c r="E3667" s="138" t="s">
        <v>3032</v>
      </c>
      <c r="F3667" s="138"/>
      <c r="G3667" s="162" t="s">
        <v>1446</v>
      </c>
      <c r="H3667" s="139">
        <v>0.7</v>
      </c>
      <c r="I3667" s="138">
        <v>470000000</v>
      </c>
      <c r="J3667" s="138" t="s">
        <v>1330</v>
      </c>
      <c r="K3667" s="14" t="s">
        <v>3033</v>
      </c>
      <c r="L3667" s="138" t="s">
        <v>3034</v>
      </c>
      <c r="M3667" s="140" t="s">
        <v>2744</v>
      </c>
      <c r="N3667" s="367" t="s">
        <v>3035</v>
      </c>
      <c r="O3667" s="26" t="s">
        <v>2788</v>
      </c>
      <c r="P3667" s="140"/>
      <c r="Q3667" s="140"/>
      <c r="R3667" s="140"/>
      <c r="S3667" s="140"/>
      <c r="T3667" s="144">
        <v>855242</v>
      </c>
      <c r="U3667" s="144">
        <f t="shared" si="707"/>
        <v>957871.04</v>
      </c>
      <c r="V3667" s="140" t="s">
        <v>2677</v>
      </c>
      <c r="W3667" s="148" t="s">
        <v>1410</v>
      </c>
      <c r="X3667" s="15"/>
    </row>
    <row r="3668" spans="1:24" s="145" customFormat="1" ht="76.5" customHeight="1">
      <c r="A3668" s="15" t="s">
        <v>3036</v>
      </c>
      <c r="B3668" s="138" t="s">
        <v>1332</v>
      </c>
      <c r="C3668" s="138" t="s">
        <v>3037</v>
      </c>
      <c r="D3668" s="138" t="s">
        <v>3038</v>
      </c>
      <c r="E3668" s="138" t="s">
        <v>3038</v>
      </c>
      <c r="F3668" s="138" t="s">
        <v>3039</v>
      </c>
      <c r="G3668" s="162" t="s">
        <v>1446</v>
      </c>
      <c r="H3668" s="139">
        <v>0.7</v>
      </c>
      <c r="I3668" s="138">
        <v>470000000</v>
      </c>
      <c r="J3668" s="138" t="s">
        <v>1330</v>
      </c>
      <c r="K3668" s="14" t="s">
        <v>3040</v>
      </c>
      <c r="L3668" s="138" t="s">
        <v>3041</v>
      </c>
      <c r="M3668" s="140" t="s">
        <v>2744</v>
      </c>
      <c r="N3668" s="369" t="s">
        <v>2699</v>
      </c>
      <c r="O3668" s="26" t="s">
        <v>2788</v>
      </c>
      <c r="P3668" s="140"/>
      <c r="Q3668" s="140"/>
      <c r="R3668" s="140"/>
      <c r="S3668" s="140"/>
      <c r="T3668" s="144">
        <v>1452261</v>
      </c>
      <c r="U3668" s="144">
        <f>T3668*1.12</f>
        <v>1626532.32</v>
      </c>
      <c r="V3668" s="140" t="s">
        <v>2677</v>
      </c>
      <c r="W3668" s="148" t="s">
        <v>1410</v>
      </c>
      <c r="X3668" s="15"/>
    </row>
    <row r="3669" spans="1:24" s="145" customFormat="1" ht="76.5" customHeight="1">
      <c r="A3669" s="15" t="s">
        <v>3042</v>
      </c>
      <c r="B3669" s="138" t="s">
        <v>1332</v>
      </c>
      <c r="C3669" s="138" t="s">
        <v>3014</v>
      </c>
      <c r="D3669" s="138" t="s">
        <v>3015</v>
      </c>
      <c r="E3669" s="138" t="s">
        <v>3016</v>
      </c>
      <c r="F3669" s="138" t="s">
        <v>3043</v>
      </c>
      <c r="G3669" s="162" t="s">
        <v>1446</v>
      </c>
      <c r="H3669" s="139">
        <v>0.7</v>
      </c>
      <c r="I3669" s="138">
        <v>470000000</v>
      </c>
      <c r="J3669" s="138" t="s">
        <v>1330</v>
      </c>
      <c r="K3669" s="14" t="s">
        <v>2673</v>
      </c>
      <c r="L3669" s="138" t="s">
        <v>3044</v>
      </c>
      <c r="M3669" s="140" t="s">
        <v>2744</v>
      </c>
      <c r="N3669" s="369" t="s">
        <v>2699</v>
      </c>
      <c r="O3669" s="26" t="s">
        <v>2788</v>
      </c>
      <c r="P3669" s="140"/>
      <c r="Q3669" s="140"/>
      <c r="R3669" s="140"/>
      <c r="S3669" s="140"/>
      <c r="T3669" s="144">
        <v>656703</v>
      </c>
      <c r="U3669" s="144">
        <f>T3669*1.12</f>
        <v>735507.3600000001</v>
      </c>
      <c r="V3669" s="140" t="s">
        <v>2677</v>
      </c>
      <c r="W3669" s="153" t="s">
        <v>1410</v>
      </c>
      <c r="X3669" s="15"/>
    </row>
    <row r="3670" spans="1:24" s="145" customFormat="1" ht="76.5" customHeight="1">
      <c r="A3670" s="15" t="s">
        <v>3045</v>
      </c>
      <c r="B3670" s="138" t="s">
        <v>1332</v>
      </c>
      <c r="C3670" s="138" t="s">
        <v>3046</v>
      </c>
      <c r="D3670" s="138" t="s">
        <v>3047</v>
      </c>
      <c r="E3670" s="138" t="s">
        <v>3048</v>
      </c>
      <c r="F3670" s="138" t="s">
        <v>3049</v>
      </c>
      <c r="G3670" s="162" t="s">
        <v>384</v>
      </c>
      <c r="H3670" s="139">
        <v>0.7</v>
      </c>
      <c r="I3670" s="138">
        <v>470000000</v>
      </c>
      <c r="J3670" s="138" t="s">
        <v>1330</v>
      </c>
      <c r="K3670" s="14" t="s">
        <v>2673</v>
      </c>
      <c r="L3670" s="138" t="s">
        <v>2894</v>
      </c>
      <c r="M3670" s="140" t="s">
        <v>2744</v>
      </c>
      <c r="N3670" s="369" t="s">
        <v>2699</v>
      </c>
      <c r="O3670" s="26" t="s">
        <v>2788</v>
      </c>
      <c r="P3670" s="140"/>
      <c r="Q3670" s="140"/>
      <c r="R3670" s="140"/>
      <c r="S3670" s="140"/>
      <c r="T3670" s="144">
        <v>4399506</v>
      </c>
      <c r="U3670" s="144">
        <f t="shared" si="707"/>
        <v>4927446.7200000007</v>
      </c>
      <c r="V3670" s="140" t="s">
        <v>2677</v>
      </c>
      <c r="W3670" s="148" t="s">
        <v>1410</v>
      </c>
      <c r="X3670" s="15"/>
    </row>
    <row r="3671" spans="1:24" s="145" customFormat="1" ht="76.5" customHeight="1">
      <c r="A3671" s="15" t="s">
        <v>3050</v>
      </c>
      <c r="B3671" s="138" t="s">
        <v>1332</v>
      </c>
      <c r="C3671" s="138" t="s">
        <v>3026</v>
      </c>
      <c r="D3671" s="138" t="s">
        <v>3027</v>
      </c>
      <c r="E3671" s="138" t="s">
        <v>3028</v>
      </c>
      <c r="F3671" s="138" t="s">
        <v>3051</v>
      </c>
      <c r="G3671" s="162" t="s">
        <v>1446</v>
      </c>
      <c r="H3671" s="139">
        <v>0.7</v>
      </c>
      <c r="I3671" s="138">
        <v>470000000</v>
      </c>
      <c r="J3671" s="138" t="s">
        <v>1330</v>
      </c>
      <c r="K3671" s="14" t="s">
        <v>2673</v>
      </c>
      <c r="L3671" s="138" t="s">
        <v>3052</v>
      </c>
      <c r="M3671" s="140" t="s">
        <v>2744</v>
      </c>
      <c r="N3671" s="369" t="s">
        <v>2699</v>
      </c>
      <c r="O3671" s="26" t="s">
        <v>2788</v>
      </c>
      <c r="P3671" s="140"/>
      <c r="Q3671" s="140"/>
      <c r="R3671" s="140"/>
      <c r="S3671" s="140"/>
      <c r="T3671" s="144">
        <v>1101098</v>
      </c>
      <c r="U3671" s="144">
        <f>T3671*1.12</f>
        <v>1233229.76</v>
      </c>
      <c r="V3671" s="140" t="s">
        <v>2677</v>
      </c>
      <c r="W3671" s="148" t="s">
        <v>1410</v>
      </c>
      <c r="X3671" s="15"/>
    </row>
    <row r="3672" spans="1:24" s="145" customFormat="1" ht="89.25" customHeight="1">
      <c r="A3672" s="15" t="s">
        <v>3053</v>
      </c>
      <c r="B3672" s="138" t="s">
        <v>1332</v>
      </c>
      <c r="C3672" s="138" t="s">
        <v>3014</v>
      </c>
      <c r="D3672" s="138" t="s">
        <v>3015</v>
      </c>
      <c r="E3672" s="138" t="s">
        <v>3016</v>
      </c>
      <c r="F3672" s="138" t="s">
        <v>3054</v>
      </c>
      <c r="G3672" s="162" t="s">
        <v>1446</v>
      </c>
      <c r="H3672" s="139">
        <v>0.7</v>
      </c>
      <c r="I3672" s="138">
        <v>470000000</v>
      </c>
      <c r="J3672" s="138" t="s">
        <v>1330</v>
      </c>
      <c r="K3672" s="14" t="s">
        <v>2673</v>
      </c>
      <c r="L3672" s="171" t="s">
        <v>3055</v>
      </c>
      <c r="M3672" s="140" t="s">
        <v>2744</v>
      </c>
      <c r="N3672" s="369" t="s">
        <v>2699</v>
      </c>
      <c r="O3672" s="26" t="s">
        <v>2788</v>
      </c>
      <c r="P3672" s="140"/>
      <c r="Q3672" s="140"/>
      <c r="R3672" s="140"/>
      <c r="S3672" s="140"/>
      <c r="T3672" s="144">
        <v>113761</v>
      </c>
      <c r="U3672" s="144">
        <f>T3672*1.12</f>
        <v>127412.32</v>
      </c>
      <c r="V3672" s="140" t="s">
        <v>2677</v>
      </c>
      <c r="W3672" s="153" t="s">
        <v>1410</v>
      </c>
      <c r="X3672" s="15"/>
    </row>
    <row r="3673" spans="1:24" s="145" customFormat="1" ht="76.5" customHeight="1">
      <c r="A3673" s="15" t="s">
        <v>3056</v>
      </c>
      <c r="B3673" s="138" t="s">
        <v>1332</v>
      </c>
      <c r="C3673" s="138" t="s">
        <v>3026</v>
      </c>
      <c r="D3673" s="138" t="s">
        <v>3027</v>
      </c>
      <c r="E3673" s="138" t="s">
        <v>3028</v>
      </c>
      <c r="F3673" s="138" t="s">
        <v>3057</v>
      </c>
      <c r="G3673" s="162" t="s">
        <v>1446</v>
      </c>
      <c r="H3673" s="139">
        <v>0.7</v>
      </c>
      <c r="I3673" s="138">
        <v>470000000</v>
      </c>
      <c r="J3673" s="138" t="s">
        <v>1330</v>
      </c>
      <c r="K3673" s="14" t="s">
        <v>2673</v>
      </c>
      <c r="L3673" s="138" t="s">
        <v>3058</v>
      </c>
      <c r="M3673" s="140" t="s">
        <v>2744</v>
      </c>
      <c r="N3673" s="369" t="s">
        <v>2699</v>
      </c>
      <c r="O3673" s="26" t="s">
        <v>2788</v>
      </c>
      <c r="P3673" s="140"/>
      <c r="Q3673" s="140"/>
      <c r="R3673" s="140"/>
      <c r="S3673" s="140"/>
      <c r="T3673" s="144">
        <v>2273712</v>
      </c>
      <c r="U3673" s="144">
        <f>T3673*1.12</f>
        <v>2546557.4400000004</v>
      </c>
      <c r="V3673" s="140" t="s">
        <v>2677</v>
      </c>
      <c r="W3673" s="148" t="s">
        <v>1410</v>
      </c>
      <c r="X3673" s="15"/>
    </row>
    <row r="3674" spans="1:24" s="145" customFormat="1" ht="89.25" customHeight="1">
      <c r="A3674" s="15" t="s">
        <v>3059</v>
      </c>
      <c r="B3674" s="138" t="s">
        <v>1332</v>
      </c>
      <c r="C3674" s="138" t="s">
        <v>3060</v>
      </c>
      <c r="D3674" s="138" t="s">
        <v>3061</v>
      </c>
      <c r="E3674" s="138" t="s">
        <v>3062</v>
      </c>
      <c r="F3674" s="138" t="s">
        <v>3063</v>
      </c>
      <c r="G3674" s="162" t="s">
        <v>1446</v>
      </c>
      <c r="H3674" s="139">
        <v>0.7</v>
      </c>
      <c r="I3674" s="138">
        <v>470000000</v>
      </c>
      <c r="J3674" s="138" t="s">
        <v>1330</v>
      </c>
      <c r="K3674" s="14" t="s">
        <v>2673</v>
      </c>
      <c r="L3674" s="138" t="s">
        <v>2894</v>
      </c>
      <c r="M3674" s="140" t="s">
        <v>2744</v>
      </c>
      <c r="N3674" s="369" t="s">
        <v>2699</v>
      </c>
      <c r="O3674" s="26" t="s">
        <v>2788</v>
      </c>
      <c r="P3674" s="140"/>
      <c r="Q3674" s="140"/>
      <c r="R3674" s="140"/>
      <c r="S3674" s="140"/>
      <c r="T3674" s="144">
        <v>116919</v>
      </c>
      <c r="U3674" s="144">
        <f t="shared" si="707"/>
        <v>130949.28000000001</v>
      </c>
      <c r="V3674" s="140" t="s">
        <v>2677</v>
      </c>
      <c r="W3674" s="148" t="s">
        <v>1410</v>
      </c>
      <c r="X3674" s="15"/>
    </row>
    <row r="3675" spans="1:24" s="145" customFormat="1" ht="76.5" customHeight="1">
      <c r="A3675" s="15" t="s">
        <v>3064</v>
      </c>
      <c r="B3675" s="138" t="s">
        <v>1332</v>
      </c>
      <c r="C3675" s="138" t="s">
        <v>3065</v>
      </c>
      <c r="D3675" s="138" t="s">
        <v>3066</v>
      </c>
      <c r="E3675" s="138" t="s">
        <v>3067</v>
      </c>
      <c r="F3675" s="138" t="s">
        <v>3068</v>
      </c>
      <c r="G3675" s="162" t="s">
        <v>1446</v>
      </c>
      <c r="H3675" s="139">
        <v>0.7</v>
      </c>
      <c r="I3675" s="138">
        <v>470000000</v>
      </c>
      <c r="J3675" s="138" t="s">
        <v>1330</v>
      </c>
      <c r="K3675" s="14" t="s">
        <v>2673</v>
      </c>
      <c r="L3675" s="138" t="s">
        <v>3069</v>
      </c>
      <c r="M3675" s="140" t="s">
        <v>2744</v>
      </c>
      <c r="N3675" s="369" t="s">
        <v>2699</v>
      </c>
      <c r="O3675" s="26" t="s">
        <v>2788</v>
      </c>
      <c r="P3675" s="140"/>
      <c r="Q3675" s="140"/>
      <c r="R3675" s="140"/>
      <c r="S3675" s="140"/>
      <c r="T3675" s="144">
        <v>203720</v>
      </c>
      <c r="U3675" s="144">
        <f t="shared" si="707"/>
        <v>228166.40000000002</v>
      </c>
      <c r="V3675" s="140" t="s">
        <v>2677</v>
      </c>
      <c r="W3675" s="153" t="s">
        <v>1410</v>
      </c>
      <c r="X3675" s="15"/>
    </row>
    <row r="3676" spans="1:24" s="145" customFormat="1" ht="140.25" customHeight="1">
      <c r="A3676" s="15" t="s">
        <v>3070</v>
      </c>
      <c r="B3676" s="138" t="s">
        <v>1332</v>
      </c>
      <c r="C3676" s="138" t="s">
        <v>3071</v>
      </c>
      <c r="D3676" s="138" t="s">
        <v>3072</v>
      </c>
      <c r="E3676" s="138" t="s">
        <v>3072</v>
      </c>
      <c r="F3676" s="152" t="s">
        <v>3073</v>
      </c>
      <c r="G3676" s="15" t="s">
        <v>1446</v>
      </c>
      <c r="H3676" s="139">
        <v>1</v>
      </c>
      <c r="I3676" s="138">
        <v>470000000</v>
      </c>
      <c r="J3676" s="138" t="s">
        <v>1330</v>
      </c>
      <c r="K3676" s="14" t="s">
        <v>2673</v>
      </c>
      <c r="L3676" s="138" t="s">
        <v>3074</v>
      </c>
      <c r="M3676" s="140" t="s">
        <v>2744</v>
      </c>
      <c r="N3676" s="369" t="s">
        <v>3075</v>
      </c>
      <c r="O3676" s="26" t="s">
        <v>2820</v>
      </c>
      <c r="P3676" s="140"/>
      <c r="Q3676" s="140"/>
      <c r="R3676" s="140"/>
      <c r="S3676" s="140"/>
      <c r="T3676" s="144">
        <v>4425048</v>
      </c>
      <c r="U3676" s="144">
        <f>T3676*1.12</f>
        <v>4956053.7600000007</v>
      </c>
      <c r="V3676" s="140" t="s">
        <v>2745</v>
      </c>
      <c r="W3676" s="148" t="s">
        <v>1410</v>
      </c>
      <c r="X3676" s="15"/>
    </row>
    <row r="3677" spans="1:24" s="145" customFormat="1" ht="89.25" customHeight="1">
      <c r="A3677" s="15" t="s">
        <v>3076</v>
      </c>
      <c r="B3677" s="138" t="s">
        <v>1332</v>
      </c>
      <c r="C3677" s="138" t="s">
        <v>3077</v>
      </c>
      <c r="D3677" s="138" t="s">
        <v>3078</v>
      </c>
      <c r="E3677" s="138" t="s">
        <v>3079</v>
      </c>
      <c r="F3677" s="1"/>
      <c r="G3677" s="162" t="s">
        <v>1446</v>
      </c>
      <c r="H3677" s="139">
        <v>0.7</v>
      </c>
      <c r="I3677" s="138">
        <v>470000000</v>
      </c>
      <c r="J3677" s="138" t="s">
        <v>1330</v>
      </c>
      <c r="K3677" s="14" t="s">
        <v>2673</v>
      </c>
      <c r="L3677" s="138" t="s">
        <v>2894</v>
      </c>
      <c r="M3677" s="140" t="s">
        <v>2744</v>
      </c>
      <c r="N3677" s="369" t="s">
        <v>2699</v>
      </c>
      <c r="O3677" s="26" t="s">
        <v>2820</v>
      </c>
      <c r="P3677" s="140"/>
      <c r="Q3677" s="140"/>
      <c r="R3677" s="140"/>
      <c r="S3677" s="140"/>
      <c r="T3677" s="144">
        <v>140000</v>
      </c>
      <c r="U3677" s="144">
        <f t="shared" si="707"/>
        <v>156800.00000000003</v>
      </c>
      <c r="V3677" s="140" t="s">
        <v>2677</v>
      </c>
      <c r="W3677" s="148" t="s">
        <v>1410</v>
      </c>
      <c r="X3677" s="15"/>
    </row>
    <row r="3678" spans="1:24" s="145" customFormat="1" ht="76.5" customHeight="1">
      <c r="A3678" s="15" t="s">
        <v>3080</v>
      </c>
      <c r="B3678" s="14" t="s">
        <v>97</v>
      </c>
      <c r="C3678" s="138" t="s">
        <v>3081</v>
      </c>
      <c r="D3678" s="138" t="s">
        <v>3082</v>
      </c>
      <c r="E3678" s="138" t="s">
        <v>3083</v>
      </c>
      <c r="F3678" s="138" t="s">
        <v>3084</v>
      </c>
      <c r="G3678" s="162" t="s">
        <v>384</v>
      </c>
      <c r="H3678" s="139">
        <v>1</v>
      </c>
      <c r="I3678" s="138">
        <v>470000000</v>
      </c>
      <c r="J3678" s="138" t="s">
        <v>1330</v>
      </c>
      <c r="K3678" s="14" t="s">
        <v>3085</v>
      </c>
      <c r="L3678" s="138" t="s">
        <v>3074</v>
      </c>
      <c r="M3678" s="140" t="s">
        <v>2744</v>
      </c>
      <c r="N3678" s="370" t="s">
        <v>2801</v>
      </c>
      <c r="O3678" s="26" t="s">
        <v>2788</v>
      </c>
      <c r="P3678" s="140"/>
      <c r="Q3678" s="172"/>
      <c r="R3678" s="172"/>
      <c r="S3678" s="173"/>
      <c r="T3678" s="302">
        <v>0</v>
      </c>
      <c r="U3678" s="302">
        <v>0</v>
      </c>
      <c r="V3678" s="10" t="s">
        <v>2677</v>
      </c>
      <c r="W3678" s="153" t="s">
        <v>1410</v>
      </c>
      <c r="X3678" s="14">
        <v>11.14</v>
      </c>
    </row>
    <row r="3679" spans="1:24" s="145" customFormat="1" ht="76.5" customHeight="1">
      <c r="A3679" s="15" t="s">
        <v>10756</v>
      </c>
      <c r="B3679" s="14" t="s">
        <v>97</v>
      </c>
      <c r="C3679" s="138" t="s">
        <v>3081</v>
      </c>
      <c r="D3679" s="138" t="s">
        <v>3082</v>
      </c>
      <c r="E3679" s="138" t="s">
        <v>3083</v>
      </c>
      <c r="F3679" s="138" t="s">
        <v>3084</v>
      </c>
      <c r="G3679" s="162" t="s">
        <v>384</v>
      </c>
      <c r="H3679" s="139">
        <v>1</v>
      </c>
      <c r="I3679" s="138">
        <v>470000000</v>
      </c>
      <c r="J3679" s="138" t="s">
        <v>1330</v>
      </c>
      <c r="K3679" s="14" t="s">
        <v>10644</v>
      </c>
      <c r="L3679" s="138" t="s">
        <v>3074</v>
      </c>
      <c r="M3679" s="140" t="s">
        <v>2744</v>
      </c>
      <c r="N3679" s="370" t="s">
        <v>10327</v>
      </c>
      <c r="O3679" s="26" t="s">
        <v>2788</v>
      </c>
      <c r="P3679" s="140"/>
      <c r="Q3679" s="172"/>
      <c r="R3679" s="172"/>
      <c r="S3679" s="173"/>
      <c r="T3679" s="144">
        <v>1629550</v>
      </c>
      <c r="U3679" s="144">
        <f t="shared" ref="U3679" si="708">T3679*1.12</f>
        <v>1825096.0000000002</v>
      </c>
      <c r="V3679" s="10" t="s">
        <v>2677</v>
      </c>
      <c r="W3679" s="153" t="s">
        <v>1410</v>
      </c>
      <c r="X3679" s="14"/>
    </row>
    <row r="3680" spans="1:24" s="145" customFormat="1" ht="76.5" customHeight="1">
      <c r="A3680" s="15" t="s">
        <v>3086</v>
      </c>
      <c r="B3680" s="14" t="s">
        <v>97</v>
      </c>
      <c r="C3680" s="138" t="s">
        <v>3087</v>
      </c>
      <c r="D3680" s="138" t="s">
        <v>3088</v>
      </c>
      <c r="E3680" s="138" t="s">
        <v>3088</v>
      </c>
      <c r="F3680" s="138"/>
      <c r="G3680" s="162" t="s">
        <v>384</v>
      </c>
      <c r="H3680" s="139">
        <v>1</v>
      </c>
      <c r="I3680" s="138">
        <v>470000000</v>
      </c>
      <c r="J3680" s="138" t="s">
        <v>1330</v>
      </c>
      <c r="K3680" s="14" t="s">
        <v>3089</v>
      </c>
      <c r="L3680" s="138" t="s">
        <v>2894</v>
      </c>
      <c r="M3680" s="140" t="s">
        <v>2744</v>
      </c>
      <c r="N3680" s="370" t="s">
        <v>2794</v>
      </c>
      <c r="O3680" s="26" t="s">
        <v>2788</v>
      </c>
      <c r="P3680" s="1"/>
      <c r="Q3680" s="146"/>
      <c r="R3680" s="146"/>
      <c r="S3680" s="146"/>
      <c r="T3680" s="302">
        <v>0</v>
      </c>
      <c r="U3680" s="302">
        <f t="shared" si="707"/>
        <v>0</v>
      </c>
      <c r="V3680" s="10" t="s">
        <v>2677</v>
      </c>
      <c r="W3680" s="148" t="s">
        <v>1410</v>
      </c>
      <c r="X3680" s="14" t="s">
        <v>10298</v>
      </c>
    </row>
    <row r="3681" spans="1:24" s="145" customFormat="1" ht="76.5" customHeight="1">
      <c r="A3681" s="15" t="s">
        <v>10294</v>
      </c>
      <c r="B3681" s="14" t="s">
        <v>97</v>
      </c>
      <c r="C3681" s="138" t="s">
        <v>10295</v>
      </c>
      <c r="D3681" s="138" t="s">
        <v>10296</v>
      </c>
      <c r="E3681" s="138" t="s">
        <v>10296</v>
      </c>
      <c r="F3681" s="138"/>
      <c r="G3681" s="162" t="s">
        <v>384</v>
      </c>
      <c r="H3681" s="139">
        <v>1</v>
      </c>
      <c r="I3681" s="138">
        <v>470000000</v>
      </c>
      <c r="J3681" s="138" t="s">
        <v>1330</v>
      </c>
      <c r="K3681" s="14" t="s">
        <v>10297</v>
      </c>
      <c r="L3681" s="138" t="s">
        <v>2894</v>
      </c>
      <c r="M3681" s="140" t="s">
        <v>2744</v>
      </c>
      <c r="N3681" s="370" t="s">
        <v>2794</v>
      </c>
      <c r="O3681" s="26" t="s">
        <v>2788</v>
      </c>
      <c r="P3681" s="1"/>
      <c r="Q3681" s="146"/>
      <c r="R3681" s="146"/>
      <c r="S3681" s="146"/>
      <c r="T3681" s="144">
        <v>501000</v>
      </c>
      <c r="U3681" s="144">
        <f t="shared" si="707"/>
        <v>561120</v>
      </c>
      <c r="V3681" s="10" t="s">
        <v>2677</v>
      </c>
      <c r="W3681" s="432" t="s">
        <v>1410</v>
      </c>
      <c r="X3681" s="14"/>
    </row>
    <row r="3682" spans="1:24" s="145" customFormat="1" ht="76.5" customHeight="1">
      <c r="A3682" s="15" t="s">
        <v>3090</v>
      </c>
      <c r="B3682" s="14" t="s">
        <v>97</v>
      </c>
      <c r="C3682" s="138" t="s">
        <v>3091</v>
      </c>
      <c r="D3682" s="138" t="s">
        <v>3092</v>
      </c>
      <c r="E3682" s="138" t="s">
        <v>3093</v>
      </c>
      <c r="F3682" s="138" t="s">
        <v>3094</v>
      </c>
      <c r="G3682" s="162" t="s">
        <v>384</v>
      </c>
      <c r="H3682" s="139">
        <v>0.7</v>
      </c>
      <c r="I3682" s="138">
        <v>470000000</v>
      </c>
      <c r="J3682" s="138" t="s">
        <v>1330</v>
      </c>
      <c r="K3682" s="14" t="s">
        <v>3095</v>
      </c>
      <c r="L3682" s="138" t="s">
        <v>2894</v>
      </c>
      <c r="M3682" s="140" t="s">
        <v>2744</v>
      </c>
      <c r="N3682" s="370" t="s">
        <v>3096</v>
      </c>
      <c r="O3682" s="26" t="s">
        <v>2788</v>
      </c>
      <c r="P3682" s="140"/>
      <c r="Q3682" s="172"/>
      <c r="R3682" s="172"/>
      <c r="S3682" s="238"/>
      <c r="T3682" s="302">
        <v>0</v>
      </c>
      <c r="U3682" s="302">
        <f t="shared" si="707"/>
        <v>0</v>
      </c>
      <c r="V3682" s="10" t="s">
        <v>2677</v>
      </c>
      <c r="W3682" s="148" t="s">
        <v>1410</v>
      </c>
      <c r="X3682" s="14">
        <v>4.1100000000000003</v>
      </c>
    </row>
    <row r="3683" spans="1:24" s="145" customFormat="1" ht="76.5" customHeight="1">
      <c r="A3683" s="15" t="s">
        <v>10325</v>
      </c>
      <c r="B3683" s="14" t="s">
        <v>97</v>
      </c>
      <c r="C3683" s="138" t="s">
        <v>3091</v>
      </c>
      <c r="D3683" s="138" t="s">
        <v>9118</v>
      </c>
      <c r="E3683" s="138" t="s">
        <v>3093</v>
      </c>
      <c r="F3683" s="138" t="s">
        <v>3094</v>
      </c>
      <c r="G3683" s="162" t="s">
        <v>384</v>
      </c>
      <c r="H3683" s="139">
        <v>0.7</v>
      </c>
      <c r="I3683" s="138">
        <v>470000000</v>
      </c>
      <c r="J3683" s="138" t="s">
        <v>1330</v>
      </c>
      <c r="K3683" s="14" t="s">
        <v>10326</v>
      </c>
      <c r="L3683" s="138" t="s">
        <v>2894</v>
      </c>
      <c r="M3683" s="140" t="s">
        <v>2744</v>
      </c>
      <c r="N3683" s="370" t="s">
        <v>10327</v>
      </c>
      <c r="O3683" s="26" t="s">
        <v>2788</v>
      </c>
      <c r="P3683" s="140"/>
      <c r="Q3683" s="172"/>
      <c r="R3683" s="172"/>
      <c r="S3683" s="238"/>
      <c r="T3683" s="302">
        <v>0</v>
      </c>
      <c r="U3683" s="302">
        <f t="shared" si="707"/>
        <v>0</v>
      </c>
      <c r="V3683" s="10" t="s">
        <v>2677</v>
      </c>
      <c r="W3683" s="148" t="s">
        <v>1410</v>
      </c>
      <c r="X3683" s="14">
        <v>11.14</v>
      </c>
    </row>
    <row r="3684" spans="1:24" s="145" customFormat="1" ht="76.5" customHeight="1">
      <c r="A3684" s="15" t="s">
        <v>10524</v>
      </c>
      <c r="B3684" s="14" t="s">
        <v>97</v>
      </c>
      <c r="C3684" s="138" t="s">
        <v>3091</v>
      </c>
      <c r="D3684" s="138" t="s">
        <v>9118</v>
      </c>
      <c r="E3684" s="138" t="s">
        <v>3093</v>
      </c>
      <c r="F3684" s="138" t="s">
        <v>3094</v>
      </c>
      <c r="G3684" s="162" t="s">
        <v>384</v>
      </c>
      <c r="H3684" s="139">
        <v>0.7</v>
      </c>
      <c r="I3684" s="138">
        <v>470000000</v>
      </c>
      <c r="J3684" s="138" t="s">
        <v>1330</v>
      </c>
      <c r="K3684" s="14" t="s">
        <v>10525</v>
      </c>
      <c r="L3684" s="138" t="s">
        <v>2894</v>
      </c>
      <c r="M3684" s="140" t="s">
        <v>2744</v>
      </c>
      <c r="N3684" s="370" t="s">
        <v>10526</v>
      </c>
      <c r="O3684" s="26" t="s">
        <v>2788</v>
      </c>
      <c r="P3684" s="140"/>
      <c r="Q3684" s="172"/>
      <c r="R3684" s="172"/>
      <c r="S3684" s="238"/>
      <c r="T3684" s="302">
        <v>0</v>
      </c>
      <c r="U3684" s="302">
        <v>0</v>
      </c>
      <c r="V3684" s="10" t="s">
        <v>2677</v>
      </c>
      <c r="W3684" s="148" t="s">
        <v>1410</v>
      </c>
      <c r="X3684" s="14">
        <v>11</v>
      </c>
    </row>
    <row r="3685" spans="1:24" s="145" customFormat="1" ht="76.5" customHeight="1">
      <c r="A3685" s="15" t="s">
        <v>10784</v>
      </c>
      <c r="B3685" s="14" t="s">
        <v>97</v>
      </c>
      <c r="C3685" s="138" t="s">
        <v>3091</v>
      </c>
      <c r="D3685" s="138" t="s">
        <v>9118</v>
      </c>
      <c r="E3685" s="138" t="s">
        <v>3093</v>
      </c>
      <c r="F3685" s="138" t="s">
        <v>3094</v>
      </c>
      <c r="G3685" s="162" t="s">
        <v>384</v>
      </c>
      <c r="H3685" s="139">
        <v>0.7</v>
      </c>
      <c r="I3685" s="138">
        <v>470000000</v>
      </c>
      <c r="J3685" s="138" t="s">
        <v>1330</v>
      </c>
      <c r="K3685" s="14" t="s">
        <v>10785</v>
      </c>
      <c r="L3685" s="138" t="s">
        <v>2894</v>
      </c>
      <c r="M3685" s="140" t="s">
        <v>2744</v>
      </c>
      <c r="N3685" s="370" t="s">
        <v>10526</v>
      </c>
      <c r="O3685" s="26" t="s">
        <v>2788</v>
      </c>
      <c r="P3685" s="140"/>
      <c r="Q3685" s="172"/>
      <c r="R3685" s="172"/>
      <c r="S3685" s="238"/>
      <c r="T3685" s="144">
        <v>418740</v>
      </c>
      <c r="U3685" s="144">
        <f t="shared" ref="U3685" si="709">T3685*1.12</f>
        <v>468988.80000000005</v>
      </c>
      <c r="V3685" s="10" t="s">
        <v>2677</v>
      </c>
      <c r="W3685" s="148" t="s">
        <v>1410</v>
      </c>
      <c r="X3685" s="14"/>
    </row>
    <row r="3686" spans="1:24" s="145" customFormat="1" ht="76.5" customHeight="1">
      <c r="A3686" s="15" t="s">
        <v>3097</v>
      </c>
      <c r="B3686" s="138" t="s">
        <v>1332</v>
      </c>
      <c r="C3686" s="138" t="s">
        <v>3098</v>
      </c>
      <c r="D3686" s="138" t="s">
        <v>3099</v>
      </c>
      <c r="E3686" s="138" t="s">
        <v>3099</v>
      </c>
      <c r="F3686" s="138" t="s">
        <v>3100</v>
      </c>
      <c r="G3686" s="162" t="s">
        <v>1446</v>
      </c>
      <c r="H3686" s="153">
        <v>0.8</v>
      </c>
      <c r="I3686" s="138">
        <v>470000000</v>
      </c>
      <c r="J3686" s="138" t="s">
        <v>1330</v>
      </c>
      <c r="K3686" s="14" t="s">
        <v>2673</v>
      </c>
      <c r="L3686" s="138" t="s">
        <v>3101</v>
      </c>
      <c r="M3686" s="140" t="s">
        <v>2744</v>
      </c>
      <c r="N3686" s="369" t="s">
        <v>2699</v>
      </c>
      <c r="O3686" s="26" t="s">
        <v>2788</v>
      </c>
      <c r="P3686" s="140"/>
      <c r="Q3686" s="140"/>
      <c r="R3686" s="140"/>
      <c r="S3686" s="140"/>
      <c r="T3686" s="144">
        <v>2252966</v>
      </c>
      <c r="U3686" s="144">
        <f t="shared" si="707"/>
        <v>2523321.9200000004</v>
      </c>
      <c r="V3686" s="140" t="s">
        <v>2745</v>
      </c>
      <c r="W3686" s="153" t="s">
        <v>1410</v>
      </c>
      <c r="X3686" s="15"/>
    </row>
    <row r="3687" spans="1:24" s="145" customFormat="1" ht="89.25" customHeight="1">
      <c r="A3687" s="15" t="s">
        <v>3102</v>
      </c>
      <c r="B3687" s="138" t="s">
        <v>1332</v>
      </c>
      <c r="C3687" s="138" t="s">
        <v>3098</v>
      </c>
      <c r="D3687" s="138" t="s">
        <v>3099</v>
      </c>
      <c r="E3687" s="138" t="s">
        <v>3099</v>
      </c>
      <c r="F3687" s="138" t="s">
        <v>3103</v>
      </c>
      <c r="G3687" s="162" t="s">
        <v>1446</v>
      </c>
      <c r="H3687" s="153">
        <v>0.8</v>
      </c>
      <c r="I3687" s="138">
        <v>470000000</v>
      </c>
      <c r="J3687" s="138" t="s">
        <v>1330</v>
      </c>
      <c r="K3687" s="14" t="s">
        <v>2673</v>
      </c>
      <c r="L3687" s="138" t="s">
        <v>3101</v>
      </c>
      <c r="M3687" s="140" t="s">
        <v>2744</v>
      </c>
      <c r="N3687" s="369" t="s">
        <v>2699</v>
      </c>
      <c r="O3687" s="26" t="s">
        <v>2788</v>
      </c>
      <c r="P3687" s="140"/>
      <c r="Q3687" s="140"/>
      <c r="R3687" s="140"/>
      <c r="S3687" s="140"/>
      <c r="T3687" s="144">
        <v>812476</v>
      </c>
      <c r="U3687" s="144">
        <f t="shared" si="707"/>
        <v>909973.12000000011</v>
      </c>
      <c r="V3687" s="140" t="s">
        <v>2745</v>
      </c>
      <c r="W3687" s="148" t="s">
        <v>1410</v>
      </c>
      <c r="X3687" s="15"/>
    </row>
    <row r="3688" spans="1:24" s="145" customFormat="1" ht="76.5" customHeight="1">
      <c r="A3688" s="15" t="s">
        <v>3104</v>
      </c>
      <c r="B3688" s="14" t="s">
        <v>97</v>
      </c>
      <c r="C3688" s="138" t="s">
        <v>3105</v>
      </c>
      <c r="D3688" s="138" t="s">
        <v>3106</v>
      </c>
      <c r="E3688" s="138" t="s">
        <v>3106</v>
      </c>
      <c r="F3688" s="138" t="s">
        <v>3107</v>
      </c>
      <c r="G3688" s="162" t="s">
        <v>1446</v>
      </c>
      <c r="H3688" s="153">
        <v>1</v>
      </c>
      <c r="I3688" s="138">
        <v>470000000</v>
      </c>
      <c r="J3688" s="138" t="s">
        <v>1330</v>
      </c>
      <c r="K3688" s="14" t="s">
        <v>2206</v>
      </c>
      <c r="L3688" s="171" t="s">
        <v>3108</v>
      </c>
      <c r="M3688" s="140" t="s">
        <v>2744</v>
      </c>
      <c r="N3688" s="370" t="s">
        <v>2794</v>
      </c>
      <c r="O3688" s="26" t="s">
        <v>2795</v>
      </c>
      <c r="P3688" s="140"/>
      <c r="Q3688" s="172"/>
      <c r="R3688" s="172"/>
      <c r="S3688" s="173"/>
      <c r="T3688" s="144">
        <v>1239408</v>
      </c>
      <c r="U3688" s="144">
        <f>T3688*1.12</f>
        <v>1388136.9600000002</v>
      </c>
      <c r="V3688" s="140" t="s">
        <v>2745</v>
      </c>
      <c r="W3688" s="148" t="s">
        <v>1410</v>
      </c>
      <c r="X3688" s="14"/>
    </row>
    <row r="3689" spans="1:24" s="145" customFormat="1" ht="89.25" customHeight="1">
      <c r="A3689" s="15" t="s">
        <v>3109</v>
      </c>
      <c r="B3689" s="138" t="s">
        <v>1332</v>
      </c>
      <c r="C3689" s="138" t="s">
        <v>3110</v>
      </c>
      <c r="D3689" s="138" t="s">
        <v>3111</v>
      </c>
      <c r="E3689" s="138" t="s">
        <v>3111</v>
      </c>
      <c r="F3689" s="138" t="s">
        <v>3112</v>
      </c>
      <c r="G3689" s="162" t="s">
        <v>1446</v>
      </c>
      <c r="H3689" s="153">
        <v>0.5</v>
      </c>
      <c r="I3689" s="138">
        <v>470000000</v>
      </c>
      <c r="J3689" s="138" t="s">
        <v>1330</v>
      </c>
      <c r="K3689" s="14" t="s">
        <v>2206</v>
      </c>
      <c r="L3689" s="171" t="s">
        <v>3113</v>
      </c>
      <c r="M3689" s="140" t="s">
        <v>2744</v>
      </c>
      <c r="N3689" s="369" t="s">
        <v>2699</v>
      </c>
      <c r="O3689" s="141" t="s">
        <v>2820</v>
      </c>
      <c r="P3689" s="140"/>
      <c r="Q3689" s="140"/>
      <c r="R3689" s="140"/>
      <c r="S3689" s="140"/>
      <c r="T3689" s="302">
        <v>0</v>
      </c>
      <c r="U3689" s="302">
        <f t="shared" si="707"/>
        <v>0</v>
      </c>
      <c r="V3689" s="140" t="s">
        <v>2745</v>
      </c>
      <c r="W3689" s="153" t="s">
        <v>1410</v>
      </c>
      <c r="X3689" s="15">
        <v>20.21</v>
      </c>
    </row>
    <row r="3690" spans="1:24" s="145" customFormat="1" ht="89.25" customHeight="1">
      <c r="A3690" s="15" t="s">
        <v>10299</v>
      </c>
      <c r="B3690" s="138" t="s">
        <v>1332</v>
      </c>
      <c r="C3690" s="138" t="s">
        <v>3110</v>
      </c>
      <c r="D3690" s="138" t="s">
        <v>3111</v>
      </c>
      <c r="E3690" s="138" t="s">
        <v>3111</v>
      </c>
      <c r="F3690" s="138" t="s">
        <v>3112</v>
      </c>
      <c r="G3690" s="162" t="s">
        <v>1446</v>
      </c>
      <c r="H3690" s="153">
        <v>0.5</v>
      </c>
      <c r="I3690" s="138">
        <v>470000000</v>
      </c>
      <c r="J3690" s="138" t="s">
        <v>1330</v>
      </c>
      <c r="K3690" s="14" t="s">
        <v>2206</v>
      </c>
      <c r="L3690" s="171" t="s">
        <v>3113</v>
      </c>
      <c r="M3690" s="140" t="s">
        <v>2744</v>
      </c>
      <c r="N3690" s="369" t="s">
        <v>2699</v>
      </c>
      <c r="O3690" s="141" t="s">
        <v>2820</v>
      </c>
      <c r="P3690" s="140"/>
      <c r="Q3690" s="140"/>
      <c r="R3690" s="140"/>
      <c r="S3690" s="140"/>
      <c r="T3690" s="144">
        <v>1742326517</v>
      </c>
      <c r="U3690" s="144">
        <f t="shared" si="707"/>
        <v>1951405699.0400002</v>
      </c>
      <c r="V3690" s="140" t="s">
        <v>2745</v>
      </c>
      <c r="W3690" s="432" t="s">
        <v>1410</v>
      </c>
      <c r="X3690" s="437"/>
    </row>
    <row r="3691" spans="1:24" s="145" customFormat="1" ht="89.25" customHeight="1">
      <c r="A3691" s="15" t="s">
        <v>3114</v>
      </c>
      <c r="B3691" s="138" t="s">
        <v>1332</v>
      </c>
      <c r="C3691" s="138" t="s">
        <v>3115</v>
      </c>
      <c r="D3691" s="138" t="s">
        <v>3116</v>
      </c>
      <c r="E3691" s="138" t="s">
        <v>3117</v>
      </c>
      <c r="F3691" s="138"/>
      <c r="G3691" s="162" t="s">
        <v>1446</v>
      </c>
      <c r="H3691" s="153">
        <v>0.5</v>
      </c>
      <c r="I3691" s="138">
        <v>470000000</v>
      </c>
      <c r="J3691" s="138" t="s">
        <v>1330</v>
      </c>
      <c r="K3691" s="14" t="s">
        <v>2206</v>
      </c>
      <c r="L3691" s="171" t="s">
        <v>3113</v>
      </c>
      <c r="M3691" s="140" t="s">
        <v>2744</v>
      </c>
      <c r="N3691" s="369" t="s">
        <v>2699</v>
      </c>
      <c r="O3691" s="141" t="s">
        <v>2820</v>
      </c>
      <c r="P3691" s="140"/>
      <c r="Q3691" s="140"/>
      <c r="R3691" s="140"/>
      <c r="S3691" s="140"/>
      <c r="T3691" s="144">
        <v>268686518</v>
      </c>
      <c r="U3691" s="144">
        <f t="shared" si="707"/>
        <v>300928900.16000003</v>
      </c>
      <c r="V3691" s="140" t="s">
        <v>2745</v>
      </c>
      <c r="W3691" s="148" t="s">
        <v>1410</v>
      </c>
      <c r="X3691" s="15"/>
    </row>
    <row r="3692" spans="1:24" s="145" customFormat="1" ht="89.25" customHeight="1">
      <c r="A3692" s="15" t="s">
        <v>3118</v>
      </c>
      <c r="B3692" s="138" t="s">
        <v>1332</v>
      </c>
      <c r="C3692" s="138" t="s">
        <v>3119</v>
      </c>
      <c r="D3692" s="138" t="s">
        <v>3120</v>
      </c>
      <c r="E3692" s="138" t="s">
        <v>3120</v>
      </c>
      <c r="F3692" s="138"/>
      <c r="G3692" s="162" t="s">
        <v>1446</v>
      </c>
      <c r="H3692" s="153">
        <v>0.5</v>
      </c>
      <c r="I3692" s="138">
        <v>470000000</v>
      </c>
      <c r="J3692" s="138" t="s">
        <v>1330</v>
      </c>
      <c r="K3692" s="14" t="s">
        <v>2206</v>
      </c>
      <c r="L3692" s="171" t="s">
        <v>3113</v>
      </c>
      <c r="M3692" s="140" t="s">
        <v>2744</v>
      </c>
      <c r="N3692" s="11" t="s">
        <v>2699</v>
      </c>
      <c r="O3692" s="141" t="s">
        <v>2820</v>
      </c>
      <c r="P3692" s="140"/>
      <c r="Q3692" s="140"/>
      <c r="R3692" s="140"/>
      <c r="S3692" s="140"/>
      <c r="T3692" s="302">
        <v>0</v>
      </c>
      <c r="U3692" s="302">
        <v>0</v>
      </c>
      <c r="V3692" s="140" t="s">
        <v>2745</v>
      </c>
      <c r="W3692" s="148" t="s">
        <v>1410</v>
      </c>
      <c r="X3692" s="15" t="s">
        <v>9677</v>
      </c>
    </row>
    <row r="3693" spans="1:24" s="145" customFormat="1" ht="89.25" customHeight="1">
      <c r="A3693" s="15" t="s">
        <v>9678</v>
      </c>
      <c r="B3693" s="138" t="s">
        <v>1332</v>
      </c>
      <c r="C3693" s="138" t="s">
        <v>3119</v>
      </c>
      <c r="D3693" s="138" t="s">
        <v>3120</v>
      </c>
      <c r="E3693" s="138" t="s">
        <v>3120</v>
      </c>
      <c r="F3693" s="138" t="s">
        <v>9679</v>
      </c>
      <c r="G3693" s="162" t="s">
        <v>1446</v>
      </c>
      <c r="H3693" s="153">
        <v>0.5</v>
      </c>
      <c r="I3693" s="138">
        <v>470000000</v>
      </c>
      <c r="J3693" s="138" t="s">
        <v>1330</v>
      </c>
      <c r="K3693" s="14" t="s">
        <v>2206</v>
      </c>
      <c r="L3693" s="171" t="s">
        <v>9680</v>
      </c>
      <c r="M3693" s="140" t="s">
        <v>2744</v>
      </c>
      <c r="N3693" s="11" t="s">
        <v>2699</v>
      </c>
      <c r="O3693" s="141" t="s">
        <v>2820</v>
      </c>
      <c r="P3693" s="140"/>
      <c r="Q3693" s="140"/>
      <c r="R3693" s="140"/>
      <c r="S3693" s="140"/>
      <c r="T3693" s="144">
        <v>34919610</v>
      </c>
      <c r="U3693" s="144">
        <f>T3693*1.12</f>
        <v>39109963.200000003</v>
      </c>
      <c r="V3693" s="140" t="s">
        <v>2745</v>
      </c>
      <c r="W3693" s="148" t="s">
        <v>1410</v>
      </c>
      <c r="X3693" s="15"/>
    </row>
    <row r="3694" spans="1:24" s="145" customFormat="1" ht="89.25" customHeight="1">
      <c r="A3694" s="15" t="s">
        <v>3121</v>
      </c>
      <c r="B3694" s="138" t="s">
        <v>1332</v>
      </c>
      <c r="C3694" s="138" t="s">
        <v>3122</v>
      </c>
      <c r="D3694" s="138" t="s">
        <v>3123</v>
      </c>
      <c r="E3694" s="138" t="s">
        <v>3123</v>
      </c>
      <c r="F3694" s="138" t="s">
        <v>3124</v>
      </c>
      <c r="G3694" s="162" t="s">
        <v>1446</v>
      </c>
      <c r="H3694" s="153">
        <v>0.5</v>
      </c>
      <c r="I3694" s="138">
        <v>470000000</v>
      </c>
      <c r="J3694" s="138" t="s">
        <v>1330</v>
      </c>
      <c r="K3694" s="14" t="s">
        <v>2206</v>
      </c>
      <c r="L3694" s="171" t="s">
        <v>3125</v>
      </c>
      <c r="M3694" s="140" t="s">
        <v>2744</v>
      </c>
      <c r="N3694" s="369" t="s">
        <v>2699</v>
      </c>
      <c r="O3694" s="141" t="s">
        <v>2820</v>
      </c>
      <c r="P3694" s="140"/>
      <c r="Q3694" s="140"/>
      <c r="R3694" s="140"/>
      <c r="S3694" s="140"/>
      <c r="T3694" s="304">
        <v>0</v>
      </c>
      <c r="U3694" s="304">
        <f t="shared" si="707"/>
        <v>0</v>
      </c>
      <c r="V3694" s="140" t="s">
        <v>2745</v>
      </c>
      <c r="W3694" s="153" t="s">
        <v>1410</v>
      </c>
      <c r="X3694" s="15" t="s">
        <v>9103</v>
      </c>
    </row>
    <row r="3695" spans="1:24" s="145" customFormat="1" ht="89.25" customHeight="1">
      <c r="A3695" s="15" t="s">
        <v>3126</v>
      </c>
      <c r="B3695" s="138" t="s">
        <v>1332</v>
      </c>
      <c r="C3695" s="138" t="s">
        <v>3127</v>
      </c>
      <c r="D3695" s="138" t="s">
        <v>3128</v>
      </c>
      <c r="E3695" s="138" t="s">
        <v>3128</v>
      </c>
      <c r="F3695" s="138" t="s">
        <v>3129</v>
      </c>
      <c r="G3695" s="162" t="s">
        <v>1446</v>
      </c>
      <c r="H3695" s="139">
        <v>0.7</v>
      </c>
      <c r="I3695" s="138">
        <v>470000000</v>
      </c>
      <c r="J3695" s="138" t="s">
        <v>1330</v>
      </c>
      <c r="K3695" s="14" t="s">
        <v>2673</v>
      </c>
      <c r="L3695" s="138" t="s">
        <v>2894</v>
      </c>
      <c r="M3695" s="140" t="s">
        <v>2744</v>
      </c>
      <c r="N3695" s="369" t="s">
        <v>2699</v>
      </c>
      <c r="O3695" s="141" t="s">
        <v>2820</v>
      </c>
      <c r="P3695" s="140"/>
      <c r="Q3695" s="140"/>
      <c r="R3695" s="140"/>
      <c r="S3695" s="140"/>
      <c r="T3695" s="144">
        <v>2760120</v>
      </c>
      <c r="U3695" s="144">
        <f t="shared" si="707"/>
        <v>3091334.4000000004</v>
      </c>
      <c r="V3695" s="140" t="s">
        <v>2677</v>
      </c>
      <c r="W3695" s="148" t="s">
        <v>1410</v>
      </c>
      <c r="X3695" s="15"/>
    </row>
    <row r="3696" spans="1:24" s="145" customFormat="1" ht="89.25" customHeight="1">
      <c r="A3696" s="15" t="s">
        <v>3130</v>
      </c>
      <c r="B3696" s="138" t="s">
        <v>1332</v>
      </c>
      <c r="C3696" s="138" t="s">
        <v>3127</v>
      </c>
      <c r="D3696" s="138" t="s">
        <v>3128</v>
      </c>
      <c r="E3696" s="138" t="s">
        <v>3128</v>
      </c>
      <c r="F3696" s="138" t="s">
        <v>3131</v>
      </c>
      <c r="G3696" s="162" t="s">
        <v>1446</v>
      </c>
      <c r="H3696" s="139">
        <v>0.7</v>
      </c>
      <c r="I3696" s="138">
        <v>470000000</v>
      </c>
      <c r="J3696" s="138" t="s">
        <v>1330</v>
      </c>
      <c r="K3696" s="14" t="s">
        <v>2673</v>
      </c>
      <c r="L3696" s="138" t="s">
        <v>2894</v>
      </c>
      <c r="M3696" s="140" t="s">
        <v>2744</v>
      </c>
      <c r="N3696" s="369" t="s">
        <v>2699</v>
      </c>
      <c r="O3696" s="141" t="s">
        <v>2820</v>
      </c>
      <c r="P3696" s="140"/>
      <c r="Q3696" s="140"/>
      <c r="R3696" s="140"/>
      <c r="S3696" s="140"/>
      <c r="T3696" s="304">
        <v>0</v>
      </c>
      <c r="U3696" s="304">
        <f t="shared" si="707"/>
        <v>0</v>
      </c>
      <c r="V3696" s="140" t="s">
        <v>2677</v>
      </c>
      <c r="W3696" s="148" t="s">
        <v>1410</v>
      </c>
      <c r="X3696" s="15" t="s">
        <v>9103</v>
      </c>
    </row>
    <row r="3697" spans="1:24" s="145" customFormat="1" ht="89.25" customHeight="1">
      <c r="A3697" s="15" t="s">
        <v>3132</v>
      </c>
      <c r="B3697" s="138" t="s">
        <v>1332</v>
      </c>
      <c r="C3697" s="138" t="s">
        <v>3127</v>
      </c>
      <c r="D3697" s="138" t="s">
        <v>3128</v>
      </c>
      <c r="E3697" s="138" t="s">
        <v>3128</v>
      </c>
      <c r="F3697" s="138" t="s">
        <v>3133</v>
      </c>
      <c r="G3697" s="162" t="s">
        <v>1446</v>
      </c>
      <c r="H3697" s="139">
        <v>0.7</v>
      </c>
      <c r="I3697" s="138">
        <v>470000000</v>
      </c>
      <c r="J3697" s="138" t="s">
        <v>1330</v>
      </c>
      <c r="K3697" s="14" t="s">
        <v>2673</v>
      </c>
      <c r="L3697" s="138" t="s">
        <v>2894</v>
      </c>
      <c r="M3697" s="140" t="s">
        <v>2744</v>
      </c>
      <c r="N3697" s="369" t="s">
        <v>2699</v>
      </c>
      <c r="O3697" s="141" t="s">
        <v>2820</v>
      </c>
      <c r="P3697" s="140"/>
      <c r="Q3697" s="140"/>
      <c r="R3697" s="140"/>
      <c r="S3697" s="140"/>
      <c r="T3697" s="144">
        <v>755820</v>
      </c>
      <c r="U3697" s="144">
        <f t="shared" si="707"/>
        <v>846518.4</v>
      </c>
      <c r="V3697" s="140" t="s">
        <v>2677</v>
      </c>
      <c r="W3697" s="153" t="s">
        <v>1410</v>
      </c>
      <c r="X3697" s="15"/>
    </row>
    <row r="3698" spans="1:24" s="145" customFormat="1" ht="76.5" customHeight="1">
      <c r="A3698" s="15" t="s">
        <v>3134</v>
      </c>
      <c r="B3698" s="138" t="s">
        <v>1332</v>
      </c>
      <c r="C3698" s="138" t="s">
        <v>3127</v>
      </c>
      <c r="D3698" s="138" t="s">
        <v>3128</v>
      </c>
      <c r="E3698" s="138" t="s">
        <v>3128</v>
      </c>
      <c r="F3698" s="138" t="s">
        <v>3135</v>
      </c>
      <c r="G3698" s="162" t="s">
        <v>1446</v>
      </c>
      <c r="H3698" s="139">
        <v>0.7</v>
      </c>
      <c r="I3698" s="138">
        <v>470000000</v>
      </c>
      <c r="J3698" s="138" t="s">
        <v>1330</v>
      </c>
      <c r="K3698" s="14" t="s">
        <v>2893</v>
      </c>
      <c r="L3698" s="138" t="s">
        <v>2894</v>
      </c>
      <c r="M3698" s="140" t="s">
        <v>2744</v>
      </c>
      <c r="N3698" s="369" t="s">
        <v>3136</v>
      </c>
      <c r="O3698" s="141" t="s">
        <v>2788</v>
      </c>
      <c r="P3698" s="140"/>
      <c r="Q3698" s="140"/>
      <c r="R3698" s="140"/>
      <c r="S3698" s="140"/>
      <c r="T3698" s="144">
        <v>368599</v>
      </c>
      <c r="U3698" s="144">
        <f t="shared" si="707"/>
        <v>412830.88000000006</v>
      </c>
      <c r="V3698" s="140" t="s">
        <v>2745</v>
      </c>
      <c r="W3698" s="148" t="s">
        <v>1410</v>
      </c>
      <c r="X3698" s="15"/>
    </row>
    <row r="3699" spans="1:24" s="145" customFormat="1" ht="102" customHeight="1">
      <c r="A3699" s="15" t="s">
        <v>3137</v>
      </c>
      <c r="B3699" s="138" t="s">
        <v>1332</v>
      </c>
      <c r="C3699" s="138" t="s">
        <v>3138</v>
      </c>
      <c r="D3699" s="138" t="s">
        <v>3139</v>
      </c>
      <c r="E3699" s="138" t="s">
        <v>3140</v>
      </c>
      <c r="F3699" s="138" t="s">
        <v>3141</v>
      </c>
      <c r="G3699" s="162" t="s">
        <v>1446</v>
      </c>
      <c r="H3699" s="139">
        <v>0.7</v>
      </c>
      <c r="I3699" s="138">
        <v>470000000</v>
      </c>
      <c r="J3699" s="138" t="s">
        <v>1330</v>
      </c>
      <c r="K3699" s="14" t="s">
        <v>2673</v>
      </c>
      <c r="L3699" s="138" t="s">
        <v>2894</v>
      </c>
      <c r="M3699" s="140" t="s">
        <v>2744</v>
      </c>
      <c r="N3699" s="369" t="s">
        <v>2699</v>
      </c>
      <c r="O3699" s="22" t="s">
        <v>2968</v>
      </c>
      <c r="P3699" s="140"/>
      <c r="Q3699" s="140"/>
      <c r="R3699" s="140"/>
      <c r="S3699" s="140"/>
      <c r="T3699" s="144">
        <v>686205</v>
      </c>
      <c r="U3699" s="144">
        <f t="shared" si="707"/>
        <v>768549.60000000009</v>
      </c>
      <c r="V3699" s="140" t="s">
        <v>2677</v>
      </c>
      <c r="W3699" s="148" t="s">
        <v>1410</v>
      </c>
      <c r="X3699" s="15"/>
    </row>
    <row r="3700" spans="1:24" s="145" customFormat="1" ht="89.25" customHeight="1">
      <c r="A3700" s="15" t="s">
        <v>3142</v>
      </c>
      <c r="B3700" s="138" t="s">
        <v>1332</v>
      </c>
      <c r="C3700" s="138" t="s">
        <v>3143</v>
      </c>
      <c r="D3700" s="138" t="s">
        <v>3144</v>
      </c>
      <c r="E3700" s="138" t="s">
        <v>3145</v>
      </c>
      <c r="F3700" s="138" t="s">
        <v>3146</v>
      </c>
      <c r="G3700" s="138" t="s">
        <v>1446</v>
      </c>
      <c r="H3700" s="139">
        <v>0.5</v>
      </c>
      <c r="I3700" s="138">
        <v>470000000</v>
      </c>
      <c r="J3700" s="138" t="s">
        <v>1330</v>
      </c>
      <c r="K3700" s="14" t="s">
        <v>2673</v>
      </c>
      <c r="L3700" s="171" t="s">
        <v>3108</v>
      </c>
      <c r="M3700" s="140" t="s">
        <v>2744</v>
      </c>
      <c r="N3700" s="11" t="s">
        <v>2699</v>
      </c>
      <c r="O3700" s="141" t="s">
        <v>2820</v>
      </c>
      <c r="P3700" s="140"/>
      <c r="Q3700" s="140"/>
      <c r="R3700" s="140"/>
      <c r="S3700" s="140"/>
      <c r="T3700" s="302">
        <v>0</v>
      </c>
      <c r="U3700" s="302">
        <v>0</v>
      </c>
      <c r="V3700" s="140" t="s">
        <v>2745</v>
      </c>
      <c r="W3700" s="153" t="s">
        <v>1410</v>
      </c>
      <c r="X3700" s="15">
        <v>20.21</v>
      </c>
    </row>
    <row r="3701" spans="1:24" s="145" customFormat="1" ht="89.25" customHeight="1">
      <c r="A3701" s="15" t="s">
        <v>9681</v>
      </c>
      <c r="B3701" s="138" t="s">
        <v>1332</v>
      </c>
      <c r="C3701" s="138" t="s">
        <v>3143</v>
      </c>
      <c r="D3701" s="138" t="s">
        <v>3144</v>
      </c>
      <c r="E3701" s="138" t="s">
        <v>3145</v>
      </c>
      <c r="F3701" s="138" t="s">
        <v>3146</v>
      </c>
      <c r="G3701" s="138" t="s">
        <v>1446</v>
      </c>
      <c r="H3701" s="139">
        <v>0.5</v>
      </c>
      <c r="I3701" s="138">
        <v>470000000</v>
      </c>
      <c r="J3701" s="138" t="s">
        <v>1330</v>
      </c>
      <c r="K3701" s="14" t="s">
        <v>2673</v>
      </c>
      <c r="L3701" s="171" t="s">
        <v>3108</v>
      </c>
      <c r="M3701" s="140" t="s">
        <v>2744</v>
      </c>
      <c r="N3701" s="11" t="s">
        <v>2699</v>
      </c>
      <c r="O3701" s="141" t="s">
        <v>2820</v>
      </c>
      <c r="P3701" s="140"/>
      <c r="Q3701" s="140"/>
      <c r="R3701" s="140"/>
      <c r="S3701" s="140"/>
      <c r="T3701" s="144">
        <v>2342323</v>
      </c>
      <c r="U3701" s="144">
        <f>T3701*1.12</f>
        <v>2623401.7600000002</v>
      </c>
      <c r="V3701" s="140" t="s">
        <v>2745</v>
      </c>
      <c r="W3701" s="153" t="s">
        <v>1410</v>
      </c>
      <c r="X3701" s="15"/>
    </row>
    <row r="3702" spans="1:24" s="145" customFormat="1" ht="89.25" customHeight="1">
      <c r="A3702" s="15" t="s">
        <v>3147</v>
      </c>
      <c r="B3702" s="138" t="s">
        <v>1332</v>
      </c>
      <c r="C3702" s="138" t="s">
        <v>3148</v>
      </c>
      <c r="D3702" s="138" t="s">
        <v>3149</v>
      </c>
      <c r="E3702" s="138" t="s">
        <v>3149</v>
      </c>
      <c r="F3702" s="138" t="s">
        <v>3150</v>
      </c>
      <c r="G3702" s="15" t="s">
        <v>1446</v>
      </c>
      <c r="H3702" s="139">
        <v>0.7</v>
      </c>
      <c r="I3702" s="138">
        <v>470000000</v>
      </c>
      <c r="J3702" s="138" t="s">
        <v>1330</v>
      </c>
      <c r="K3702" s="14" t="s">
        <v>2673</v>
      </c>
      <c r="L3702" s="171" t="s">
        <v>3151</v>
      </c>
      <c r="M3702" s="140" t="s">
        <v>2744</v>
      </c>
      <c r="N3702" s="11" t="s">
        <v>2699</v>
      </c>
      <c r="O3702" s="141" t="s">
        <v>2820</v>
      </c>
      <c r="P3702" s="140"/>
      <c r="Q3702" s="140"/>
      <c r="R3702" s="140"/>
      <c r="S3702" s="140"/>
      <c r="T3702" s="302">
        <v>0</v>
      </c>
      <c r="U3702" s="302">
        <v>0</v>
      </c>
      <c r="V3702" s="140" t="s">
        <v>2745</v>
      </c>
      <c r="W3702" s="148" t="s">
        <v>1410</v>
      </c>
      <c r="X3702" s="15" t="s">
        <v>9682</v>
      </c>
    </row>
    <row r="3703" spans="1:24" s="145" customFormat="1" ht="89.25" customHeight="1">
      <c r="A3703" s="15" t="s">
        <v>9683</v>
      </c>
      <c r="B3703" s="138" t="s">
        <v>1332</v>
      </c>
      <c r="C3703" s="138" t="s">
        <v>3148</v>
      </c>
      <c r="D3703" s="138" t="s">
        <v>3149</v>
      </c>
      <c r="E3703" s="138" t="s">
        <v>3149</v>
      </c>
      <c r="F3703" s="138" t="s">
        <v>3150</v>
      </c>
      <c r="G3703" s="15" t="s">
        <v>385</v>
      </c>
      <c r="H3703" s="139">
        <v>0.7</v>
      </c>
      <c r="I3703" s="138">
        <v>470000000</v>
      </c>
      <c r="J3703" s="138" t="s">
        <v>1330</v>
      </c>
      <c r="K3703" s="14" t="s">
        <v>2673</v>
      </c>
      <c r="L3703" s="171" t="s">
        <v>3151</v>
      </c>
      <c r="M3703" s="140" t="s">
        <v>2744</v>
      </c>
      <c r="N3703" s="11" t="s">
        <v>2699</v>
      </c>
      <c r="O3703" s="141" t="s">
        <v>2820</v>
      </c>
      <c r="P3703" s="140"/>
      <c r="Q3703" s="140"/>
      <c r="R3703" s="140"/>
      <c r="S3703" s="140"/>
      <c r="T3703" s="144">
        <v>357245024</v>
      </c>
      <c r="U3703" s="144">
        <f>T3703*1.12</f>
        <v>400114426.88000005</v>
      </c>
      <c r="V3703" s="140" t="s">
        <v>2745</v>
      </c>
      <c r="W3703" s="148" t="s">
        <v>1410</v>
      </c>
      <c r="X3703" s="15"/>
    </row>
    <row r="3704" spans="1:24" s="145" customFormat="1" ht="89.25" customHeight="1">
      <c r="A3704" s="15" t="s">
        <v>3152</v>
      </c>
      <c r="B3704" s="138" t="s">
        <v>1332</v>
      </c>
      <c r="C3704" s="138" t="s">
        <v>3153</v>
      </c>
      <c r="D3704" s="138" t="s">
        <v>3154</v>
      </c>
      <c r="E3704" s="138" t="s">
        <v>3154</v>
      </c>
      <c r="F3704" s="138" t="s">
        <v>3155</v>
      </c>
      <c r="G3704" s="162" t="s">
        <v>1446</v>
      </c>
      <c r="H3704" s="139">
        <v>0.7</v>
      </c>
      <c r="I3704" s="138">
        <v>470000000</v>
      </c>
      <c r="J3704" s="138" t="s">
        <v>1330</v>
      </c>
      <c r="K3704" s="140" t="s">
        <v>1339</v>
      </c>
      <c r="L3704" s="171" t="s">
        <v>3156</v>
      </c>
      <c r="M3704" s="140" t="s">
        <v>2744</v>
      </c>
      <c r="N3704" s="11" t="s">
        <v>2699</v>
      </c>
      <c r="O3704" s="141" t="s">
        <v>2820</v>
      </c>
      <c r="P3704" s="140"/>
      <c r="Q3704" s="140"/>
      <c r="R3704" s="140"/>
      <c r="S3704" s="140"/>
      <c r="T3704" s="302">
        <v>0</v>
      </c>
      <c r="U3704" s="302">
        <v>0</v>
      </c>
      <c r="V3704" s="140" t="s">
        <v>2677</v>
      </c>
      <c r="W3704" s="148" t="s">
        <v>1410</v>
      </c>
      <c r="X3704" s="15" t="s">
        <v>9682</v>
      </c>
    </row>
    <row r="3705" spans="1:24" s="145" customFormat="1" ht="89.25" customHeight="1">
      <c r="A3705" s="15" t="s">
        <v>9684</v>
      </c>
      <c r="B3705" s="138" t="s">
        <v>1332</v>
      </c>
      <c r="C3705" s="138" t="s">
        <v>3153</v>
      </c>
      <c r="D3705" s="138" t="s">
        <v>3154</v>
      </c>
      <c r="E3705" s="138" t="s">
        <v>3154</v>
      </c>
      <c r="F3705" s="138" t="s">
        <v>3155</v>
      </c>
      <c r="G3705" s="162" t="s">
        <v>385</v>
      </c>
      <c r="H3705" s="139">
        <v>0.7</v>
      </c>
      <c r="I3705" s="138">
        <v>470000000</v>
      </c>
      <c r="J3705" s="138" t="s">
        <v>1330</v>
      </c>
      <c r="K3705" s="140" t="s">
        <v>1339</v>
      </c>
      <c r="L3705" s="171" t="s">
        <v>3156</v>
      </c>
      <c r="M3705" s="140" t="s">
        <v>2744</v>
      </c>
      <c r="N3705" s="11" t="s">
        <v>2699</v>
      </c>
      <c r="O3705" s="141" t="s">
        <v>2820</v>
      </c>
      <c r="P3705" s="140"/>
      <c r="Q3705" s="140"/>
      <c r="R3705" s="140"/>
      <c r="S3705" s="140"/>
      <c r="T3705" s="144">
        <v>33273240</v>
      </c>
      <c r="U3705" s="144">
        <f>T3705*1.12</f>
        <v>37266028.800000004</v>
      </c>
      <c r="V3705" s="140" t="s">
        <v>2677</v>
      </c>
      <c r="W3705" s="148" t="s">
        <v>1410</v>
      </c>
      <c r="X3705" s="15"/>
    </row>
    <row r="3706" spans="1:24" s="145" customFormat="1" ht="89.25" customHeight="1">
      <c r="A3706" s="15" t="s">
        <v>3157</v>
      </c>
      <c r="B3706" s="138" t="s">
        <v>1332</v>
      </c>
      <c r="C3706" s="138" t="s">
        <v>3158</v>
      </c>
      <c r="D3706" s="138" t="s">
        <v>3159</v>
      </c>
      <c r="E3706" s="138" t="s">
        <v>3160</v>
      </c>
      <c r="F3706" s="138" t="s">
        <v>3161</v>
      </c>
      <c r="G3706" s="162" t="s">
        <v>1446</v>
      </c>
      <c r="H3706" s="139">
        <v>0.7</v>
      </c>
      <c r="I3706" s="138">
        <v>470000000</v>
      </c>
      <c r="J3706" s="138" t="s">
        <v>1330</v>
      </c>
      <c r="K3706" s="14" t="s">
        <v>2673</v>
      </c>
      <c r="L3706" s="138" t="s">
        <v>3162</v>
      </c>
      <c r="M3706" s="140" t="s">
        <v>2744</v>
      </c>
      <c r="N3706" s="11" t="s">
        <v>2699</v>
      </c>
      <c r="O3706" s="141" t="s">
        <v>2820</v>
      </c>
      <c r="P3706" s="140"/>
      <c r="Q3706" s="140"/>
      <c r="R3706" s="140"/>
      <c r="S3706" s="140"/>
      <c r="T3706" s="302">
        <v>0</v>
      </c>
      <c r="U3706" s="302">
        <v>0</v>
      </c>
      <c r="V3706" s="140" t="s">
        <v>2745</v>
      </c>
      <c r="W3706" s="153" t="s">
        <v>1410</v>
      </c>
      <c r="X3706" s="15">
        <v>20.21</v>
      </c>
    </row>
    <row r="3707" spans="1:24" s="145" customFormat="1" ht="89.25" customHeight="1">
      <c r="A3707" s="15" t="s">
        <v>9685</v>
      </c>
      <c r="B3707" s="138" t="s">
        <v>1332</v>
      </c>
      <c r="C3707" s="138" t="s">
        <v>3158</v>
      </c>
      <c r="D3707" s="138" t="s">
        <v>3159</v>
      </c>
      <c r="E3707" s="138" t="s">
        <v>3160</v>
      </c>
      <c r="F3707" s="138" t="s">
        <v>3161</v>
      </c>
      <c r="G3707" s="162" t="s">
        <v>1446</v>
      </c>
      <c r="H3707" s="139">
        <v>0.7</v>
      </c>
      <c r="I3707" s="138">
        <v>470000000</v>
      </c>
      <c r="J3707" s="138" t="s">
        <v>1330</v>
      </c>
      <c r="K3707" s="14" t="s">
        <v>2673</v>
      </c>
      <c r="L3707" s="138" t="s">
        <v>3162</v>
      </c>
      <c r="M3707" s="140" t="s">
        <v>2744</v>
      </c>
      <c r="N3707" s="11" t="s">
        <v>2699</v>
      </c>
      <c r="O3707" s="141" t="s">
        <v>2820</v>
      </c>
      <c r="P3707" s="140"/>
      <c r="Q3707" s="140"/>
      <c r="R3707" s="140"/>
      <c r="S3707" s="140"/>
      <c r="T3707" s="144">
        <v>17732770</v>
      </c>
      <c r="U3707" s="144">
        <f>T3707*1.12</f>
        <v>19860702.400000002</v>
      </c>
      <c r="V3707" s="140" t="s">
        <v>2745</v>
      </c>
      <c r="W3707" s="153" t="s">
        <v>1410</v>
      </c>
      <c r="X3707" s="15"/>
    </row>
    <row r="3708" spans="1:24" s="145" customFormat="1" ht="89.25" customHeight="1">
      <c r="A3708" s="15" t="s">
        <v>3163</v>
      </c>
      <c r="B3708" s="138" t="s">
        <v>1332</v>
      </c>
      <c r="C3708" s="138" t="s">
        <v>3164</v>
      </c>
      <c r="D3708" s="138" t="s">
        <v>3165</v>
      </c>
      <c r="E3708" s="138" t="s">
        <v>3166</v>
      </c>
      <c r="F3708" s="138" t="s">
        <v>3167</v>
      </c>
      <c r="G3708" s="162" t="s">
        <v>1446</v>
      </c>
      <c r="H3708" s="139">
        <v>0.3</v>
      </c>
      <c r="I3708" s="138">
        <v>470000000</v>
      </c>
      <c r="J3708" s="138" t="s">
        <v>1330</v>
      </c>
      <c r="K3708" s="14" t="s">
        <v>2673</v>
      </c>
      <c r="L3708" s="171" t="s">
        <v>3108</v>
      </c>
      <c r="M3708" s="140" t="s">
        <v>2744</v>
      </c>
      <c r="N3708" s="369" t="s">
        <v>2699</v>
      </c>
      <c r="O3708" s="141" t="s">
        <v>2820</v>
      </c>
      <c r="P3708" s="140"/>
      <c r="Q3708" s="140"/>
      <c r="R3708" s="140"/>
      <c r="S3708" s="140"/>
      <c r="T3708" s="144">
        <v>540000</v>
      </c>
      <c r="U3708" s="144">
        <f t="shared" si="707"/>
        <v>604800</v>
      </c>
      <c r="V3708" s="140" t="s">
        <v>2745</v>
      </c>
      <c r="W3708" s="148" t="s">
        <v>1410</v>
      </c>
      <c r="X3708" s="15"/>
    </row>
    <row r="3709" spans="1:24" s="145" customFormat="1" ht="76.5" customHeight="1">
      <c r="A3709" s="15" t="s">
        <v>3168</v>
      </c>
      <c r="B3709" s="138" t="s">
        <v>1332</v>
      </c>
      <c r="C3709" s="138" t="s">
        <v>3169</v>
      </c>
      <c r="D3709" s="138" t="s">
        <v>3092</v>
      </c>
      <c r="E3709" s="138" t="s">
        <v>3170</v>
      </c>
      <c r="F3709" s="138" t="s">
        <v>3171</v>
      </c>
      <c r="G3709" s="162" t="s">
        <v>1446</v>
      </c>
      <c r="H3709" s="139">
        <v>0.7</v>
      </c>
      <c r="I3709" s="138">
        <v>470000000</v>
      </c>
      <c r="J3709" s="138" t="s">
        <v>1330</v>
      </c>
      <c r="K3709" s="14" t="s">
        <v>3172</v>
      </c>
      <c r="L3709" s="138" t="s">
        <v>2894</v>
      </c>
      <c r="M3709" s="140" t="s">
        <v>2744</v>
      </c>
      <c r="N3709" s="369" t="s">
        <v>3173</v>
      </c>
      <c r="O3709" s="141" t="s">
        <v>2788</v>
      </c>
      <c r="P3709" s="140"/>
      <c r="Q3709" s="140"/>
      <c r="R3709" s="140"/>
      <c r="S3709" s="140"/>
      <c r="T3709" s="302">
        <v>0</v>
      </c>
      <c r="U3709" s="302">
        <v>0</v>
      </c>
      <c r="V3709" s="140" t="s">
        <v>2677</v>
      </c>
      <c r="W3709" s="148" t="s">
        <v>1410</v>
      </c>
      <c r="X3709" s="15" t="s">
        <v>9085</v>
      </c>
    </row>
    <row r="3710" spans="1:24" s="145" customFormat="1" ht="76.5" customHeight="1">
      <c r="A3710" s="15" t="s">
        <v>9104</v>
      </c>
      <c r="B3710" s="138" t="s">
        <v>1332</v>
      </c>
      <c r="C3710" s="138" t="s">
        <v>9105</v>
      </c>
      <c r="D3710" s="138" t="s">
        <v>9106</v>
      </c>
      <c r="E3710" s="138" t="s">
        <v>9107</v>
      </c>
      <c r="F3710" s="138" t="s">
        <v>3171</v>
      </c>
      <c r="G3710" s="162" t="s">
        <v>1446</v>
      </c>
      <c r="H3710" s="139">
        <v>0.7</v>
      </c>
      <c r="I3710" s="138">
        <v>470000000</v>
      </c>
      <c r="J3710" s="138" t="s">
        <v>1330</v>
      </c>
      <c r="K3710" s="14" t="s">
        <v>3172</v>
      </c>
      <c r="L3710" s="138" t="s">
        <v>2894</v>
      </c>
      <c r="M3710" s="140" t="s">
        <v>2744</v>
      </c>
      <c r="N3710" s="369" t="s">
        <v>3173</v>
      </c>
      <c r="O3710" s="141" t="s">
        <v>2788</v>
      </c>
      <c r="P3710" s="140"/>
      <c r="Q3710" s="140"/>
      <c r="R3710" s="140"/>
      <c r="S3710" s="140"/>
      <c r="T3710" s="144">
        <v>793006</v>
      </c>
      <c r="U3710" s="144">
        <f t="shared" ref="U3710:U3712" si="710">T3710*1.12</f>
        <v>888166.72000000009</v>
      </c>
      <c r="V3710" s="140" t="s">
        <v>2677</v>
      </c>
      <c r="W3710" s="148" t="s">
        <v>1410</v>
      </c>
      <c r="X3710" s="15"/>
    </row>
    <row r="3711" spans="1:24" s="145" customFormat="1" ht="76.5" customHeight="1">
      <c r="A3711" s="15" t="s">
        <v>3174</v>
      </c>
      <c r="B3711" s="138" t="s">
        <v>1332</v>
      </c>
      <c r="C3711" s="138" t="s">
        <v>3175</v>
      </c>
      <c r="D3711" s="138" t="s">
        <v>3176</v>
      </c>
      <c r="E3711" s="138" t="s">
        <v>3177</v>
      </c>
      <c r="F3711" s="14"/>
      <c r="G3711" s="162" t="s">
        <v>1446</v>
      </c>
      <c r="H3711" s="139">
        <v>1</v>
      </c>
      <c r="I3711" s="138">
        <v>470000000</v>
      </c>
      <c r="J3711" s="138" t="s">
        <v>1330</v>
      </c>
      <c r="K3711" s="14" t="s">
        <v>2673</v>
      </c>
      <c r="L3711" s="138" t="s">
        <v>3178</v>
      </c>
      <c r="M3711" s="140" t="s">
        <v>2744</v>
      </c>
      <c r="N3711" s="374" t="s">
        <v>2794</v>
      </c>
      <c r="O3711" s="141" t="s">
        <v>2788</v>
      </c>
      <c r="P3711" s="140"/>
      <c r="Q3711" s="140"/>
      <c r="R3711" s="140"/>
      <c r="S3711" s="140"/>
      <c r="T3711" s="302">
        <v>0</v>
      </c>
      <c r="U3711" s="302">
        <f t="shared" si="710"/>
        <v>0</v>
      </c>
      <c r="V3711" s="140" t="s">
        <v>2677</v>
      </c>
      <c r="W3711" s="153" t="s">
        <v>1410</v>
      </c>
      <c r="X3711" s="15">
        <v>3</v>
      </c>
    </row>
    <row r="3712" spans="1:24" s="145" customFormat="1" ht="76.5" customHeight="1">
      <c r="A3712" s="15" t="s">
        <v>9108</v>
      </c>
      <c r="B3712" s="138" t="s">
        <v>1332</v>
      </c>
      <c r="C3712" s="138" t="s">
        <v>9109</v>
      </c>
      <c r="D3712" s="138" t="s">
        <v>3176</v>
      </c>
      <c r="E3712" s="138" t="s">
        <v>3177</v>
      </c>
      <c r="F3712" s="14"/>
      <c r="G3712" s="162" t="s">
        <v>1446</v>
      </c>
      <c r="H3712" s="139">
        <v>1</v>
      </c>
      <c r="I3712" s="138">
        <v>470000000</v>
      </c>
      <c r="J3712" s="138" t="s">
        <v>1330</v>
      </c>
      <c r="K3712" s="14" t="s">
        <v>2673</v>
      </c>
      <c r="L3712" s="138" t="s">
        <v>3178</v>
      </c>
      <c r="M3712" s="140" t="s">
        <v>2744</v>
      </c>
      <c r="N3712" s="374" t="s">
        <v>2794</v>
      </c>
      <c r="O3712" s="141" t="s">
        <v>2788</v>
      </c>
      <c r="P3712" s="140"/>
      <c r="Q3712" s="140"/>
      <c r="R3712" s="140"/>
      <c r="S3712" s="140"/>
      <c r="T3712" s="144">
        <v>459468</v>
      </c>
      <c r="U3712" s="144">
        <f t="shared" si="710"/>
        <v>514604.16000000003</v>
      </c>
      <c r="V3712" s="140" t="s">
        <v>2677</v>
      </c>
      <c r="W3712" s="153" t="s">
        <v>1410</v>
      </c>
      <c r="X3712" s="15"/>
    </row>
    <row r="3713" spans="1:24" s="145" customFormat="1" ht="89.25" customHeight="1">
      <c r="A3713" s="15" t="s">
        <v>3179</v>
      </c>
      <c r="B3713" s="14" t="s">
        <v>97</v>
      </c>
      <c r="C3713" s="138" t="s">
        <v>3180</v>
      </c>
      <c r="D3713" s="138" t="s">
        <v>3181</v>
      </c>
      <c r="E3713" s="138" t="s">
        <v>3182</v>
      </c>
      <c r="F3713" s="152" t="s">
        <v>3183</v>
      </c>
      <c r="G3713" s="162" t="s">
        <v>1446</v>
      </c>
      <c r="H3713" s="139">
        <v>1</v>
      </c>
      <c r="I3713" s="138">
        <v>470000000</v>
      </c>
      <c r="J3713" s="138" t="s">
        <v>1330</v>
      </c>
      <c r="K3713" s="14" t="s">
        <v>2818</v>
      </c>
      <c r="L3713" s="138" t="s">
        <v>3184</v>
      </c>
      <c r="M3713" s="140" t="s">
        <v>2744</v>
      </c>
      <c r="N3713" s="370" t="s">
        <v>3075</v>
      </c>
      <c r="O3713" s="26" t="s">
        <v>2788</v>
      </c>
      <c r="P3713" s="140"/>
      <c r="Q3713" s="140"/>
      <c r="R3713" s="140"/>
      <c r="S3713" s="140"/>
      <c r="T3713" s="144">
        <v>305770</v>
      </c>
      <c r="U3713" s="144">
        <f>T3713*1.12</f>
        <v>342462.4</v>
      </c>
      <c r="V3713" s="140" t="s">
        <v>2677</v>
      </c>
      <c r="W3713" s="148" t="s">
        <v>1410</v>
      </c>
      <c r="X3713" s="15"/>
    </row>
    <row r="3714" spans="1:24" s="145" customFormat="1" ht="89.25" customHeight="1">
      <c r="A3714" s="15" t="s">
        <v>3185</v>
      </c>
      <c r="B3714" s="14" t="s">
        <v>97</v>
      </c>
      <c r="C3714" s="138" t="s">
        <v>3175</v>
      </c>
      <c r="D3714" s="138" t="s">
        <v>3186</v>
      </c>
      <c r="E3714" s="138" t="s">
        <v>3187</v>
      </c>
      <c r="F3714" s="152" t="s">
        <v>3188</v>
      </c>
      <c r="G3714" s="162" t="s">
        <v>1446</v>
      </c>
      <c r="H3714" s="139">
        <v>1</v>
      </c>
      <c r="I3714" s="138">
        <v>470000000</v>
      </c>
      <c r="J3714" s="138" t="s">
        <v>1330</v>
      </c>
      <c r="K3714" s="14" t="s">
        <v>2818</v>
      </c>
      <c r="L3714" s="138" t="s">
        <v>3184</v>
      </c>
      <c r="M3714" s="140" t="s">
        <v>2744</v>
      </c>
      <c r="N3714" s="370" t="s">
        <v>3075</v>
      </c>
      <c r="O3714" s="26" t="s">
        <v>2788</v>
      </c>
      <c r="P3714" s="140"/>
      <c r="Q3714" s="140"/>
      <c r="R3714" s="140"/>
      <c r="S3714" s="140"/>
      <c r="T3714" s="144">
        <v>330373</v>
      </c>
      <c r="U3714" s="144">
        <f>T3714*1.12</f>
        <v>370017.76</v>
      </c>
      <c r="V3714" s="140" t="s">
        <v>2677</v>
      </c>
      <c r="W3714" s="148" t="s">
        <v>1410</v>
      </c>
      <c r="X3714" s="15"/>
    </row>
    <row r="3715" spans="1:24" s="145" customFormat="1" ht="76.5" customHeight="1">
      <c r="A3715" s="15" t="s">
        <v>3189</v>
      </c>
      <c r="B3715" s="14" t="s">
        <v>97</v>
      </c>
      <c r="C3715" s="138" t="s">
        <v>3190</v>
      </c>
      <c r="D3715" s="138" t="s">
        <v>3191</v>
      </c>
      <c r="E3715" s="138" t="s">
        <v>3192</v>
      </c>
      <c r="F3715" s="138" t="s">
        <v>3193</v>
      </c>
      <c r="G3715" s="162" t="s">
        <v>1446</v>
      </c>
      <c r="H3715" s="139">
        <v>1</v>
      </c>
      <c r="I3715" s="138">
        <v>470000000</v>
      </c>
      <c r="J3715" s="138" t="s">
        <v>1330</v>
      </c>
      <c r="K3715" s="14" t="s">
        <v>2818</v>
      </c>
      <c r="L3715" s="138" t="s">
        <v>3184</v>
      </c>
      <c r="M3715" s="140" t="s">
        <v>2744</v>
      </c>
      <c r="N3715" s="370" t="s">
        <v>3075</v>
      </c>
      <c r="O3715" s="26" t="s">
        <v>2788</v>
      </c>
      <c r="P3715" s="140"/>
      <c r="Q3715" s="140"/>
      <c r="R3715" s="140"/>
      <c r="S3715" s="140"/>
      <c r="T3715" s="144">
        <v>785615</v>
      </c>
      <c r="U3715" s="144">
        <f>T3715*1.12</f>
        <v>879888.8</v>
      </c>
      <c r="V3715" s="140" t="s">
        <v>2677</v>
      </c>
      <c r="W3715" s="153" t="s">
        <v>1410</v>
      </c>
      <c r="X3715" s="15"/>
    </row>
    <row r="3716" spans="1:24" s="145" customFormat="1" ht="76.5" customHeight="1">
      <c r="A3716" s="15" t="s">
        <v>3194</v>
      </c>
      <c r="B3716" s="138" t="s">
        <v>1332</v>
      </c>
      <c r="C3716" s="138" t="s">
        <v>3195</v>
      </c>
      <c r="D3716" s="138" t="s">
        <v>3196</v>
      </c>
      <c r="E3716" s="138" t="s">
        <v>3196</v>
      </c>
      <c r="F3716" s="138" t="s">
        <v>3197</v>
      </c>
      <c r="G3716" s="162" t="s">
        <v>1446</v>
      </c>
      <c r="H3716" s="139">
        <v>0.7</v>
      </c>
      <c r="I3716" s="138">
        <v>470000000</v>
      </c>
      <c r="J3716" s="138" t="s">
        <v>1330</v>
      </c>
      <c r="K3716" s="14" t="s">
        <v>2673</v>
      </c>
      <c r="L3716" s="171" t="s">
        <v>3108</v>
      </c>
      <c r="M3716" s="140" t="s">
        <v>2744</v>
      </c>
      <c r="N3716" s="374" t="s">
        <v>2801</v>
      </c>
      <c r="O3716" s="141" t="s">
        <v>2788</v>
      </c>
      <c r="P3716" s="140"/>
      <c r="Q3716" s="140"/>
      <c r="R3716" s="140"/>
      <c r="S3716" s="140"/>
      <c r="T3716" s="144">
        <v>9382500</v>
      </c>
      <c r="U3716" s="144">
        <f t="shared" ref="U3716:U3808" si="711">T3716*1.12</f>
        <v>10508400.000000002</v>
      </c>
      <c r="V3716" s="140" t="s">
        <v>2677</v>
      </c>
      <c r="W3716" s="148" t="s">
        <v>1410</v>
      </c>
      <c r="X3716" s="15"/>
    </row>
    <row r="3717" spans="1:24" s="145" customFormat="1" ht="114.75" customHeight="1">
      <c r="A3717" s="15" t="s">
        <v>3198</v>
      </c>
      <c r="B3717" s="138" t="s">
        <v>1332</v>
      </c>
      <c r="C3717" s="138" t="s">
        <v>3199</v>
      </c>
      <c r="D3717" s="138" t="s">
        <v>3200</v>
      </c>
      <c r="E3717" s="138" t="s">
        <v>3200</v>
      </c>
      <c r="F3717" s="138" t="s">
        <v>3201</v>
      </c>
      <c r="G3717" s="162" t="s">
        <v>385</v>
      </c>
      <c r="H3717" s="139">
        <v>0.7</v>
      </c>
      <c r="I3717" s="171">
        <v>470000000</v>
      </c>
      <c r="J3717" s="138" t="s">
        <v>1330</v>
      </c>
      <c r="K3717" s="14" t="s">
        <v>2704</v>
      </c>
      <c r="L3717" s="171" t="s">
        <v>3108</v>
      </c>
      <c r="M3717" s="140" t="s">
        <v>2744</v>
      </c>
      <c r="N3717" s="369" t="s">
        <v>2794</v>
      </c>
      <c r="O3717" s="141" t="s">
        <v>2820</v>
      </c>
      <c r="P3717" s="140"/>
      <c r="Q3717" s="140"/>
      <c r="R3717" s="140"/>
      <c r="S3717" s="140"/>
      <c r="T3717" s="144">
        <v>87570000</v>
      </c>
      <c r="U3717" s="144">
        <f t="shared" si="711"/>
        <v>98078400.000000015</v>
      </c>
      <c r="V3717" s="140" t="s">
        <v>2677</v>
      </c>
      <c r="W3717" s="148" t="s">
        <v>1410</v>
      </c>
      <c r="X3717" s="15"/>
    </row>
    <row r="3718" spans="1:24" s="145" customFormat="1" ht="89.25" customHeight="1">
      <c r="A3718" s="15" t="s">
        <v>3202</v>
      </c>
      <c r="B3718" s="138" t="s">
        <v>1332</v>
      </c>
      <c r="C3718" s="138" t="s">
        <v>3203</v>
      </c>
      <c r="D3718" s="138" t="s">
        <v>3204</v>
      </c>
      <c r="E3718" s="138" t="s">
        <v>3205</v>
      </c>
      <c r="F3718" s="138" t="s">
        <v>3206</v>
      </c>
      <c r="G3718" s="162" t="s">
        <v>1446</v>
      </c>
      <c r="H3718" s="139">
        <v>1</v>
      </c>
      <c r="I3718" s="138">
        <v>470000000</v>
      </c>
      <c r="J3718" s="138" t="s">
        <v>1330</v>
      </c>
      <c r="K3718" s="14" t="s">
        <v>2673</v>
      </c>
      <c r="L3718" s="171" t="s">
        <v>3207</v>
      </c>
      <c r="M3718" s="140" t="s">
        <v>2744</v>
      </c>
      <c r="N3718" s="369" t="s">
        <v>2699</v>
      </c>
      <c r="O3718" s="141" t="s">
        <v>2820</v>
      </c>
      <c r="P3718" s="140"/>
      <c r="Q3718" s="140"/>
      <c r="R3718" s="140"/>
      <c r="S3718" s="140"/>
      <c r="T3718" s="144">
        <v>605400</v>
      </c>
      <c r="U3718" s="144">
        <f t="shared" si="711"/>
        <v>678048.00000000012</v>
      </c>
      <c r="V3718" s="140" t="s">
        <v>2745</v>
      </c>
      <c r="W3718" s="153" t="s">
        <v>1410</v>
      </c>
      <c r="X3718" s="15"/>
    </row>
    <row r="3719" spans="1:24" s="145" customFormat="1" ht="76.5" customHeight="1">
      <c r="A3719" s="15" t="s">
        <v>3208</v>
      </c>
      <c r="B3719" s="138" t="s">
        <v>1332</v>
      </c>
      <c r="C3719" s="138" t="s">
        <v>3209</v>
      </c>
      <c r="D3719" s="138" t="s">
        <v>3204</v>
      </c>
      <c r="E3719" s="138" t="s">
        <v>3210</v>
      </c>
      <c r="F3719" s="138" t="s">
        <v>3211</v>
      </c>
      <c r="G3719" s="162" t="s">
        <v>1446</v>
      </c>
      <c r="H3719" s="139">
        <v>1</v>
      </c>
      <c r="I3719" s="138">
        <v>470000000</v>
      </c>
      <c r="J3719" s="138" t="s">
        <v>1330</v>
      </c>
      <c r="K3719" s="14" t="s">
        <v>2818</v>
      </c>
      <c r="L3719" s="171" t="s">
        <v>3207</v>
      </c>
      <c r="M3719" s="140" t="s">
        <v>2744</v>
      </c>
      <c r="N3719" s="22" t="s">
        <v>3075</v>
      </c>
      <c r="O3719" s="26" t="s">
        <v>2788</v>
      </c>
      <c r="P3719" s="140"/>
      <c r="Q3719" s="140"/>
      <c r="R3719" s="140"/>
      <c r="S3719" s="140"/>
      <c r="T3719" s="302">
        <v>0</v>
      </c>
      <c r="U3719" s="302">
        <v>0</v>
      </c>
      <c r="V3719" s="140" t="s">
        <v>2745</v>
      </c>
      <c r="W3719" s="148" t="s">
        <v>1410</v>
      </c>
      <c r="X3719" s="15">
        <v>7</v>
      </c>
    </row>
    <row r="3720" spans="1:24" s="145" customFormat="1" ht="76.5" customHeight="1">
      <c r="A3720" s="15" t="s">
        <v>9686</v>
      </c>
      <c r="B3720" s="138" t="s">
        <v>1332</v>
      </c>
      <c r="C3720" s="138" t="s">
        <v>3209</v>
      </c>
      <c r="D3720" s="138" t="s">
        <v>3204</v>
      </c>
      <c r="E3720" s="138" t="s">
        <v>3210</v>
      </c>
      <c r="F3720" s="138" t="s">
        <v>3211</v>
      </c>
      <c r="G3720" s="162" t="s">
        <v>385</v>
      </c>
      <c r="H3720" s="139">
        <v>1</v>
      </c>
      <c r="I3720" s="138">
        <v>470000000</v>
      </c>
      <c r="J3720" s="138" t="s">
        <v>1330</v>
      </c>
      <c r="K3720" s="14" t="s">
        <v>2818</v>
      </c>
      <c r="L3720" s="171" t="s">
        <v>9687</v>
      </c>
      <c r="M3720" s="140" t="s">
        <v>2744</v>
      </c>
      <c r="N3720" s="22" t="s">
        <v>3075</v>
      </c>
      <c r="O3720" s="26" t="s">
        <v>2788</v>
      </c>
      <c r="P3720" s="140"/>
      <c r="Q3720" s="140"/>
      <c r="R3720" s="140"/>
      <c r="S3720" s="140"/>
      <c r="T3720" s="144">
        <v>2804400</v>
      </c>
      <c r="U3720" s="144">
        <f>T3720*1.12</f>
        <v>3140928.0000000005</v>
      </c>
      <c r="V3720" s="140" t="s">
        <v>2745</v>
      </c>
      <c r="W3720" s="148" t="s">
        <v>1410</v>
      </c>
      <c r="X3720" s="15"/>
    </row>
    <row r="3721" spans="1:24" s="145" customFormat="1" ht="89.25" customHeight="1">
      <c r="A3721" s="15" t="s">
        <v>3212</v>
      </c>
      <c r="B3721" s="138" t="s">
        <v>1332</v>
      </c>
      <c r="C3721" s="138" t="s">
        <v>3213</v>
      </c>
      <c r="D3721" s="138" t="s">
        <v>3214</v>
      </c>
      <c r="E3721" s="138" t="s">
        <v>3214</v>
      </c>
      <c r="F3721" s="138" t="s">
        <v>3215</v>
      </c>
      <c r="G3721" s="162" t="s">
        <v>1446</v>
      </c>
      <c r="H3721" s="139">
        <v>0.7</v>
      </c>
      <c r="I3721" s="138">
        <v>470000000</v>
      </c>
      <c r="J3721" s="138" t="s">
        <v>1330</v>
      </c>
      <c r="K3721" s="14" t="s">
        <v>2673</v>
      </c>
      <c r="L3721" s="138" t="s">
        <v>2962</v>
      </c>
      <c r="M3721" s="140" t="s">
        <v>2744</v>
      </c>
      <c r="N3721" s="11" t="s">
        <v>2699</v>
      </c>
      <c r="O3721" s="141" t="s">
        <v>2820</v>
      </c>
      <c r="P3721" s="140"/>
      <c r="Q3721" s="140"/>
      <c r="R3721" s="140"/>
      <c r="S3721" s="140"/>
      <c r="T3721" s="302">
        <v>0</v>
      </c>
      <c r="U3721" s="302">
        <v>0</v>
      </c>
      <c r="V3721" s="140" t="s">
        <v>2745</v>
      </c>
      <c r="W3721" s="148" t="s">
        <v>1410</v>
      </c>
      <c r="X3721" s="15">
        <v>7.22</v>
      </c>
    </row>
    <row r="3722" spans="1:24" s="145" customFormat="1" ht="89.25" customHeight="1">
      <c r="A3722" s="15" t="s">
        <v>9688</v>
      </c>
      <c r="B3722" s="138" t="s">
        <v>1332</v>
      </c>
      <c r="C3722" s="138" t="s">
        <v>3213</v>
      </c>
      <c r="D3722" s="138" t="s">
        <v>3214</v>
      </c>
      <c r="E3722" s="138" t="s">
        <v>3214</v>
      </c>
      <c r="F3722" s="138" t="s">
        <v>3215</v>
      </c>
      <c r="G3722" s="162" t="s">
        <v>385</v>
      </c>
      <c r="H3722" s="139">
        <v>0.7</v>
      </c>
      <c r="I3722" s="138">
        <v>470000000</v>
      </c>
      <c r="J3722" s="138" t="s">
        <v>1330</v>
      </c>
      <c r="K3722" s="14" t="s">
        <v>2673</v>
      </c>
      <c r="L3722" s="138" t="s">
        <v>2962</v>
      </c>
      <c r="M3722" s="140" t="s">
        <v>2744</v>
      </c>
      <c r="N3722" s="11" t="s">
        <v>2699</v>
      </c>
      <c r="O3722" s="141" t="s">
        <v>2820</v>
      </c>
      <c r="P3722" s="140"/>
      <c r="Q3722" s="140"/>
      <c r="R3722" s="140"/>
      <c r="S3722" s="140"/>
      <c r="T3722" s="144">
        <v>10512000</v>
      </c>
      <c r="U3722" s="144">
        <f>T3722*1.12</f>
        <v>11773440.000000002</v>
      </c>
      <c r="V3722" s="140" t="s">
        <v>2677</v>
      </c>
      <c r="W3722" s="148" t="s">
        <v>1410</v>
      </c>
      <c r="X3722" s="15"/>
    </row>
    <row r="3723" spans="1:24" s="145" customFormat="1" ht="63.75" customHeight="1">
      <c r="A3723" s="15" t="s">
        <v>3216</v>
      </c>
      <c r="B3723" s="138" t="s">
        <v>1332</v>
      </c>
      <c r="C3723" s="138" t="s">
        <v>3217</v>
      </c>
      <c r="D3723" s="138" t="s">
        <v>3218</v>
      </c>
      <c r="E3723" s="138" t="s">
        <v>3218</v>
      </c>
      <c r="F3723" s="138"/>
      <c r="G3723" s="162" t="s">
        <v>1446</v>
      </c>
      <c r="H3723" s="139">
        <v>0.7</v>
      </c>
      <c r="I3723" s="138">
        <v>470000000</v>
      </c>
      <c r="J3723" s="138" t="s">
        <v>1330</v>
      </c>
      <c r="K3723" s="14" t="s">
        <v>2673</v>
      </c>
      <c r="L3723" s="171" t="s">
        <v>3108</v>
      </c>
      <c r="M3723" s="140" t="s">
        <v>2744</v>
      </c>
      <c r="N3723" s="369" t="s">
        <v>2699</v>
      </c>
      <c r="O3723" s="138" t="s">
        <v>3219</v>
      </c>
      <c r="P3723" s="140"/>
      <c r="Q3723" s="140"/>
      <c r="R3723" s="140"/>
      <c r="S3723" s="140"/>
      <c r="T3723" s="144">
        <v>84000</v>
      </c>
      <c r="U3723" s="144">
        <f t="shared" si="711"/>
        <v>94080.000000000015</v>
      </c>
      <c r="V3723" s="140" t="s">
        <v>2677</v>
      </c>
      <c r="W3723" s="153" t="s">
        <v>1410</v>
      </c>
      <c r="X3723" s="15"/>
    </row>
    <row r="3724" spans="1:24" s="145" customFormat="1" ht="63.75" customHeight="1">
      <c r="A3724" s="15" t="s">
        <v>3220</v>
      </c>
      <c r="B3724" s="138" t="s">
        <v>1332</v>
      </c>
      <c r="C3724" s="138" t="s">
        <v>3221</v>
      </c>
      <c r="D3724" s="138" t="s">
        <v>3222</v>
      </c>
      <c r="E3724" s="138" t="s">
        <v>3222</v>
      </c>
      <c r="F3724" s="138"/>
      <c r="G3724" s="162" t="s">
        <v>1446</v>
      </c>
      <c r="H3724" s="139">
        <v>0.7</v>
      </c>
      <c r="I3724" s="138">
        <v>470000000</v>
      </c>
      <c r="J3724" s="138" t="s">
        <v>1330</v>
      </c>
      <c r="K3724" s="14" t="s">
        <v>2673</v>
      </c>
      <c r="L3724" s="171" t="s">
        <v>3108</v>
      </c>
      <c r="M3724" s="140" t="s">
        <v>2744</v>
      </c>
      <c r="N3724" s="369" t="s">
        <v>2699</v>
      </c>
      <c r="O3724" s="138" t="s">
        <v>3219</v>
      </c>
      <c r="P3724" s="140"/>
      <c r="Q3724" s="140"/>
      <c r="R3724" s="140"/>
      <c r="S3724" s="140"/>
      <c r="T3724" s="144">
        <v>7000</v>
      </c>
      <c r="U3724" s="144">
        <f t="shared" si="711"/>
        <v>7840.0000000000009</v>
      </c>
      <c r="V3724" s="140" t="s">
        <v>2677</v>
      </c>
      <c r="W3724" s="148" t="s">
        <v>1410</v>
      </c>
      <c r="X3724" s="15"/>
    </row>
    <row r="3725" spans="1:24" s="145" customFormat="1" ht="63.75" customHeight="1">
      <c r="A3725" s="15" t="s">
        <v>3223</v>
      </c>
      <c r="B3725" s="138" t="s">
        <v>1332</v>
      </c>
      <c r="C3725" s="138" t="s">
        <v>3224</v>
      </c>
      <c r="D3725" s="138" t="s">
        <v>3225</v>
      </c>
      <c r="E3725" s="138" t="s">
        <v>3225</v>
      </c>
      <c r="F3725" s="1" t="s">
        <v>3226</v>
      </c>
      <c r="G3725" s="162" t="s">
        <v>1446</v>
      </c>
      <c r="H3725" s="139">
        <v>1</v>
      </c>
      <c r="I3725" s="138">
        <v>470000000</v>
      </c>
      <c r="J3725" s="138" t="s">
        <v>1330</v>
      </c>
      <c r="K3725" s="14" t="s">
        <v>3227</v>
      </c>
      <c r="L3725" s="171" t="s">
        <v>3108</v>
      </c>
      <c r="M3725" s="140" t="s">
        <v>2744</v>
      </c>
      <c r="N3725" s="369" t="s">
        <v>2699</v>
      </c>
      <c r="O3725" s="138" t="s">
        <v>3219</v>
      </c>
      <c r="P3725" s="140"/>
      <c r="Q3725" s="140"/>
      <c r="R3725" s="140"/>
      <c r="S3725" s="140"/>
      <c r="T3725" s="302">
        <v>0</v>
      </c>
      <c r="U3725" s="302">
        <v>0</v>
      </c>
      <c r="V3725" s="140" t="s">
        <v>2677</v>
      </c>
      <c r="W3725" s="148" t="s">
        <v>1410</v>
      </c>
      <c r="X3725" s="15" t="s">
        <v>9085</v>
      </c>
    </row>
    <row r="3726" spans="1:24" s="145" customFormat="1" ht="63.75" customHeight="1">
      <c r="A3726" s="15" t="s">
        <v>9110</v>
      </c>
      <c r="B3726" s="138" t="s">
        <v>1332</v>
      </c>
      <c r="C3726" s="138" t="s">
        <v>9111</v>
      </c>
      <c r="D3726" s="138" t="s">
        <v>9112</v>
      </c>
      <c r="E3726" s="138" t="s">
        <v>9113</v>
      </c>
      <c r="F3726" s="152"/>
      <c r="G3726" s="162" t="s">
        <v>1446</v>
      </c>
      <c r="H3726" s="139">
        <v>1</v>
      </c>
      <c r="I3726" s="138">
        <v>470000000</v>
      </c>
      <c r="J3726" s="138" t="s">
        <v>1330</v>
      </c>
      <c r="K3726" s="14" t="s">
        <v>3227</v>
      </c>
      <c r="L3726" s="171" t="s">
        <v>3108</v>
      </c>
      <c r="M3726" s="140" t="s">
        <v>2744</v>
      </c>
      <c r="N3726" s="369" t="s">
        <v>2699</v>
      </c>
      <c r="O3726" s="138" t="s">
        <v>3219</v>
      </c>
      <c r="P3726" s="140"/>
      <c r="Q3726" s="140"/>
      <c r="R3726" s="140"/>
      <c r="S3726" s="140"/>
      <c r="T3726" s="144">
        <v>299885</v>
      </c>
      <c r="U3726" s="144">
        <f t="shared" ref="U3726" si="712">T3726*1.12</f>
        <v>335871.2</v>
      </c>
      <c r="V3726" s="140" t="s">
        <v>2677</v>
      </c>
      <c r="W3726" s="148" t="s">
        <v>1410</v>
      </c>
      <c r="X3726" s="15"/>
    </row>
    <row r="3727" spans="1:24" s="145" customFormat="1" ht="89.25" customHeight="1">
      <c r="A3727" s="15" t="s">
        <v>3228</v>
      </c>
      <c r="B3727" s="138" t="s">
        <v>1332</v>
      </c>
      <c r="C3727" s="138" t="s">
        <v>3229</v>
      </c>
      <c r="D3727" s="138" t="s">
        <v>3230</v>
      </c>
      <c r="E3727" s="138" t="s">
        <v>3230</v>
      </c>
      <c r="F3727" s="138" t="s">
        <v>3231</v>
      </c>
      <c r="G3727" s="162" t="s">
        <v>385</v>
      </c>
      <c r="H3727" s="139">
        <v>1</v>
      </c>
      <c r="I3727" s="138">
        <v>470000000</v>
      </c>
      <c r="J3727" s="138" t="s">
        <v>1330</v>
      </c>
      <c r="K3727" s="14" t="s">
        <v>3232</v>
      </c>
      <c r="L3727" s="171" t="s">
        <v>3108</v>
      </c>
      <c r="M3727" s="140" t="s">
        <v>2744</v>
      </c>
      <c r="N3727" s="369" t="s">
        <v>2675</v>
      </c>
      <c r="O3727" s="141" t="s">
        <v>2820</v>
      </c>
      <c r="P3727" s="140"/>
      <c r="Q3727" s="140"/>
      <c r="R3727" s="140"/>
      <c r="S3727" s="140"/>
      <c r="T3727" s="144">
        <v>14062650</v>
      </c>
      <c r="U3727" s="144">
        <f t="shared" si="711"/>
        <v>15750168.000000002</v>
      </c>
      <c r="V3727" s="140" t="s">
        <v>2677</v>
      </c>
      <c r="W3727" s="153" t="s">
        <v>1410</v>
      </c>
      <c r="X3727" s="15"/>
    </row>
    <row r="3728" spans="1:24" s="145" customFormat="1" ht="89.25" customHeight="1">
      <c r="A3728" s="15" t="s">
        <v>3233</v>
      </c>
      <c r="B3728" s="138" t="s">
        <v>1332</v>
      </c>
      <c r="C3728" s="138" t="s">
        <v>3234</v>
      </c>
      <c r="D3728" s="138" t="s">
        <v>3235</v>
      </c>
      <c r="E3728" s="138" t="s">
        <v>3235</v>
      </c>
      <c r="F3728" s="138" t="s">
        <v>3236</v>
      </c>
      <c r="G3728" s="162" t="s">
        <v>384</v>
      </c>
      <c r="H3728" s="139">
        <v>1</v>
      </c>
      <c r="I3728" s="138">
        <v>470000000</v>
      </c>
      <c r="J3728" s="138" t="s">
        <v>1330</v>
      </c>
      <c r="K3728" s="14" t="s">
        <v>3232</v>
      </c>
      <c r="L3728" s="171" t="s">
        <v>3108</v>
      </c>
      <c r="M3728" s="140" t="s">
        <v>2744</v>
      </c>
      <c r="N3728" s="369" t="s">
        <v>2675</v>
      </c>
      <c r="O3728" s="26" t="s">
        <v>2820</v>
      </c>
      <c r="P3728" s="140"/>
      <c r="Q3728" s="140"/>
      <c r="R3728" s="140"/>
      <c r="S3728" s="140"/>
      <c r="T3728" s="302">
        <v>0</v>
      </c>
      <c r="U3728" s="302">
        <v>0</v>
      </c>
      <c r="V3728" s="140" t="s">
        <v>2677</v>
      </c>
      <c r="W3728" s="148" t="s">
        <v>1410</v>
      </c>
      <c r="X3728" s="15">
        <v>7</v>
      </c>
    </row>
    <row r="3729" spans="1:24" s="145" customFormat="1" ht="89.25" customHeight="1">
      <c r="A3729" s="15" t="s">
        <v>9114</v>
      </c>
      <c r="B3729" s="138" t="s">
        <v>1332</v>
      </c>
      <c r="C3729" s="138" t="s">
        <v>3234</v>
      </c>
      <c r="D3729" s="138" t="s">
        <v>3235</v>
      </c>
      <c r="E3729" s="138" t="s">
        <v>3235</v>
      </c>
      <c r="F3729" s="138" t="s">
        <v>3236</v>
      </c>
      <c r="G3729" s="162" t="s">
        <v>1446</v>
      </c>
      <c r="H3729" s="139">
        <v>1</v>
      </c>
      <c r="I3729" s="138">
        <v>470000000</v>
      </c>
      <c r="J3729" s="138" t="s">
        <v>1330</v>
      </c>
      <c r="K3729" s="14" t="s">
        <v>3232</v>
      </c>
      <c r="L3729" s="171" t="s">
        <v>3108</v>
      </c>
      <c r="M3729" s="140" t="s">
        <v>2744</v>
      </c>
      <c r="N3729" s="369" t="s">
        <v>2675</v>
      </c>
      <c r="O3729" s="26" t="s">
        <v>2820</v>
      </c>
      <c r="P3729" s="140"/>
      <c r="Q3729" s="140"/>
      <c r="R3729" s="140"/>
      <c r="S3729" s="140"/>
      <c r="T3729" s="144">
        <v>859712</v>
      </c>
      <c r="U3729" s="144">
        <f t="shared" ref="U3729" si="713">T3729*1.12</f>
        <v>962877.44000000006</v>
      </c>
      <c r="V3729" s="140" t="s">
        <v>2677</v>
      </c>
      <c r="W3729" s="148" t="s">
        <v>1410</v>
      </c>
      <c r="X3729" s="15"/>
    </row>
    <row r="3730" spans="1:24" s="145" customFormat="1" ht="76.5" customHeight="1">
      <c r="A3730" s="15" t="s">
        <v>3237</v>
      </c>
      <c r="B3730" s="14" t="s">
        <v>97</v>
      </c>
      <c r="C3730" s="138" t="s">
        <v>3238</v>
      </c>
      <c r="D3730" s="138" t="s">
        <v>3239</v>
      </c>
      <c r="E3730" s="138" t="s">
        <v>3239</v>
      </c>
      <c r="F3730" s="152" t="s">
        <v>3240</v>
      </c>
      <c r="G3730" s="162" t="s">
        <v>1446</v>
      </c>
      <c r="H3730" s="139">
        <v>1</v>
      </c>
      <c r="I3730" s="138">
        <v>470000000</v>
      </c>
      <c r="J3730" s="138" t="s">
        <v>1330</v>
      </c>
      <c r="K3730" s="14" t="s">
        <v>2818</v>
      </c>
      <c r="L3730" s="138" t="s">
        <v>3184</v>
      </c>
      <c r="M3730" s="140" t="s">
        <v>2744</v>
      </c>
      <c r="N3730" s="370" t="s">
        <v>3241</v>
      </c>
      <c r="O3730" s="26" t="s">
        <v>2788</v>
      </c>
      <c r="P3730" s="140"/>
      <c r="Q3730" s="172"/>
      <c r="R3730" s="172"/>
      <c r="S3730" s="173"/>
      <c r="T3730" s="144">
        <v>160714</v>
      </c>
      <c r="U3730" s="144">
        <f t="shared" si="711"/>
        <v>179999.68000000002</v>
      </c>
      <c r="V3730" s="140" t="s">
        <v>2677</v>
      </c>
      <c r="W3730" s="148" t="s">
        <v>1410</v>
      </c>
      <c r="X3730" s="140"/>
    </row>
    <row r="3731" spans="1:24" s="145" customFormat="1" ht="76.5" customHeight="1">
      <c r="A3731" s="15" t="s">
        <v>3242</v>
      </c>
      <c r="B3731" s="14" t="s">
        <v>97</v>
      </c>
      <c r="C3731" s="138" t="s">
        <v>3243</v>
      </c>
      <c r="D3731" s="138" t="s">
        <v>3244</v>
      </c>
      <c r="E3731" s="138" t="s">
        <v>3244</v>
      </c>
      <c r="F3731" s="138" t="s">
        <v>3245</v>
      </c>
      <c r="G3731" s="162" t="s">
        <v>1446</v>
      </c>
      <c r="H3731" s="139">
        <v>1</v>
      </c>
      <c r="I3731" s="138">
        <v>470000000</v>
      </c>
      <c r="J3731" s="138" t="s">
        <v>1330</v>
      </c>
      <c r="K3731" s="14" t="s">
        <v>2818</v>
      </c>
      <c r="L3731" s="171" t="s">
        <v>3108</v>
      </c>
      <c r="M3731" s="140" t="s">
        <v>2744</v>
      </c>
      <c r="N3731" s="370" t="s">
        <v>3173</v>
      </c>
      <c r="O3731" s="26" t="s">
        <v>2788</v>
      </c>
      <c r="P3731" s="140"/>
      <c r="Q3731" s="172"/>
      <c r="R3731" s="172"/>
      <c r="S3731" s="173"/>
      <c r="T3731" s="144">
        <v>310000</v>
      </c>
      <c r="U3731" s="144">
        <f t="shared" si="711"/>
        <v>347200.00000000006</v>
      </c>
      <c r="V3731" s="140" t="s">
        <v>2677</v>
      </c>
      <c r="W3731" s="153" t="s">
        <v>1410</v>
      </c>
      <c r="X3731" s="14"/>
    </row>
    <row r="3732" spans="1:24" s="145" customFormat="1" ht="76.5" customHeight="1">
      <c r="A3732" s="15" t="s">
        <v>3246</v>
      </c>
      <c r="B3732" s="14" t="s">
        <v>97</v>
      </c>
      <c r="C3732" s="138" t="s">
        <v>3247</v>
      </c>
      <c r="D3732" s="138" t="s">
        <v>3248</v>
      </c>
      <c r="E3732" s="138" t="s">
        <v>3248</v>
      </c>
      <c r="F3732" s="138" t="s">
        <v>3249</v>
      </c>
      <c r="G3732" s="162" t="s">
        <v>385</v>
      </c>
      <c r="H3732" s="139">
        <v>1</v>
      </c>
      <c r="I3732" s="138">
        <v>470000000</v>
      </c>
      <c r="J3732" s="138" t="s">
        <v>1330</v>
      </c>
      <c r="K3732" s="14" t="s">
        <v>2284</v>
      </c>
      <c r="L3732" s="171" t="s">
        <v>3108</v>
      </c>
      <c r="M3732" s="140" t="s">
        <v>2744</v>
      </c>
      <c r="N3732" s="370" t="s">
        <v>3250</v>
      </c>
      <c r="O3732" s="1" t="s">
        <v>3251</v>
      </c>
      <c r="P3732" s="140"/>
      <c r="Q3732" s="172"/>
      <c r="R3732" s="172"/>
      <c r="S3732" s="173"/>
      <c r="T3732" s="304">
        <v>0</v>
      </c>
      <c r="U3732" s="304">
        <f t="shared" si="711"/>
        <v>0</v>
      </c>
      <c r="V3732" s="140" t="s">
        <v>2700</v>
      </c>
      <c r="W3732" s="148" t="s">
        <v>1410</v>
      </c>
      <c r="X3732" s="14" t="s">
        <v>9103</v>
      </c>
    </row>
    <row r="3733" spans="1:24" s="145" customFormat="1" ht="76.5" customHeight="1">
      <c r="A3733" s="15" t="s">
        <v>3252</v>
      </c>
      <c r="B3733" s="14" t="s">
        <v>97</v>
      </c>
      <c r="C3733" s="138" t="s">
        <v>3253</v>
      </c>
      <c r="D3733" s="138" t="s">
        <v>3254</v>
      </c>
      <c r="E3733" s="138" t="s">
        <v>3255</v>
      </c>
      <c r="F3733" s="138" t="s">
        <v>3256</v>
      </c>
      <c r="G3733" s="162" t="s">
        <v>1446</v>
      </c>
      <c r="H3733" s="139">
        <v>1</v>
      </c>
      <c r="I3733" s="138">
        <v>470000000</v>
      </c>
      <c r="J3733" s="138" t="s">
        <v>1330</v>
      </c>
      <c r="K3733" s="14" t="s">
        <v>3257</v>
      </c>
      <c r="L3733" s="138" t="s">
        <v>2894</v>
      </c>
      <c r="M3733" s="140" t="s">
        <v>2744</v>
      </c>
      <c r="N3733" s="22" t="s">
        <v>3258</v>
      </c>
      <c r="O3733" s="26" t="s">
        <v>2788</v>
      </c>
      <c r="P3733" s="140"/>
      <c r="Q3733" s="172"/>
      <c r="R3733" s="172"/>
      <c r="S3733" s="173"/>
      <c r="T3733" s="304">
        <v>0</v>
      </c>
      <c r="U3733" s="304">
        <v>0</v>
      </c>
      <c r="V3733" s="140" t="s">
        <v>2677</v>
      </c>
      <c r="W3733" s="148" t="s">
        <v>1410</v>
      </c>
      <c r="X3733" s="15">
        <v>11.14</v>
      </c>
    </row>
    <row r="3734" spans="1:24" s="145" customFormat="1" ht="76.5" customHeight="1">
      <c r="A3734" s="15" t="s">
        <v>9689</v>
      </c>
      <c r="B3734" s="14" t="s">
        <v>97</v>
      </c>
      <c r="C3734" s="138" t="s">
        <v>3253</v>
      </c>
      <c r="D3734" s="138" t="s">
        <v>3254</v>
      </c>
      <c r="E3734" s="138" t="s">
        <v>3255</v>
      </c>
      <c r="F3734" s="138" t="s">
        <v>3256</v>
      </c>
      <c r="G3734" s="162" t="s">
        <v>1446</v>
      </c>
      <c r="H3734" s="139">
        <v>1</v>
      </c>
      <c r="I3734" s="138">
        <v>470000000</v>
      </c>
      <c r="J3734" s="138" t="s">
        <v>1330</v>
      </c>
      <c r="K3734" s="14" t="s">
        <v>9690</v>
      </c>
      <c r="L3734" s="138" t="s">
        <v>2894</v>
      </c>
      <c r="M3734" s="140" t="s">
        <v>2744</v>
      </c>
      <c r="N3734" s="11" t="s">
        <v>3296</v>
      </c>
      <c r="O3734" s="26" t="s">
        <v>2788</v>
      </c>
      <c r="P3734" s="140"/>
      <c r="Q3734" s="172"/>
      <c r="R3734" s="172"/>
      <c r="S3734" s="173"/>
      <c r="T3734" s="144">
        <v>187015</v>
      </c>
      <c r="U3734" s="144">
        <f t="shared" ref="U3734" si="714">T3734*1.12</f>
        <v>209456.80000000002</v>
      </c>
      <c r="V3734" s="140" t="s">
        <v>2677</v>
      </c>
      <c r="W3734" s="148" t="s">
        <v>1410</v>
      </c>
      <c r="X3734" s="14"/>
    </row>
    <row r="3735" spans="1:24" s="145" customFormat="1" ht="76.5" customHeight="1">
      <c r="A3735" s="15" t="s">
        <v>3259</v>
      </c>
      <c r="B3735" s="14" t="s">
        <v>97</v>
      </c>
      <c r="C3735" s="138" t="s">
        <v>3260</v>
      </c>
      <c r="D3735" s="138" t="s">
        <v>3261</v>
      </c>
      <c r="E3735" s="138" t="s">
        <v>3261</v>
      </c>
      <c r="F3735" s="138" t="s">
        <v>3262</v>
      </c>
      <c r="G3735" s="162" t="s">
        <v>384</v>
      </c>
      <c r="H3735" s="139">
        <v>0.7</v>
      </c>
      <c r="I3735" s="138">
        <v>470000000</v>
      </c>
      <c r="J3735" s="138" t="s">
        <v>1330</v>
      </c>
      <c r="K3735" s="14" t="s">
        <v>2751</v>
      </c>
      <c r="L3735" s="138" t="s">
        <v>3263</v>
      </c>
      <c r="M3735" s="140" t="s">
        <v>2744</v>
      </c>
      <c r="N3735" s="370" t="s">
        <v>2340</v>
      </c>
      <c r="O3735" s="26" t="s">
        <v>3219</v>
      </c>
      <c r="P3735" s="140"/>
      <c r="Q3735" s="172"/>
      <c r="R3735" s="172"/>
      <c r="S3735" s="166"/>
      <c r="T3735" s="304">
        <v>0</v>
      </c>
      <c r="U3735" s="304">
        <f t="shared" si="711"/>
        <v>0</v>
      </c>
      <c r="V3735" s="140" t="s">
        <v>2677</v>
      </c>
      <c r="W3735" s="153" t="s">
        <v>1410</v>
      </c>
      <c r="X3735" s="14">
        <v>7.11</v>
      </c>
    </row>
    <row r="3736" spans="1:24" s="145" customFormat="1" ht="76.5" customHeight="1">
      <c r="A3736" s="15" t="s">
        <v>9482</v>
      </c>
      <c r="B3736" s="14" t="s">
        <v>97</v>
      </c>
      <c r="C3736" s="138" t="s">
        <v>3260</v>
      </c>
      <c r="D3736" s="138" t="s">
        <v>3261</v>
      </c>
      <c r="E3736" s="138" t="s">
        <v>3261</v>
      </c>
      <c r="F3736" s="138" t="s">
        <v>3262</v>
      </c>
      <c r="G3736" s="162" t="s">
        <v>1446</v>
      </c>
      <c r="H3736" s="139">
        <v>0.7</v>
      </c>
      <c r="I3736" s="138">
        <v>470000000</v>
      </c>
      <c r="J3736" s="138" t="s">
        <v>1330</v>
      </c>
      <c r="K3736" s="14" t="s">
        <v>2340</v>
      </c>
      <c r="L3736" s="138" t="s">
        <v>3263</v>
      </c>
      <c r="M3736" s="140" t="s">
        <v>2744</v>
      </c>
      <c r="N3736" s="370" t="s">
        <v>2340</v>
      </c>
      <c r="O3736" s="26" t="s">
        <v>3219</v>
      </c>
      <c r="P3736" s="140"/>
      <c r="Q3736" s="172"/>
      <c r="R3736" s="172"/>
      <c r="S3736" s="166"/>
      <c r="T3736" s="144">
        <v>1033500</v>
      </c>
      <c r="U3736" s="144">
        <f t="shared" ref="U3736" si="715">T3736*1.12</f>
        <v>1157520</v>
      </c>
      <c r="V3736" s="140" t="s">
        <v>2677</v>
      </c>
      <c r="W3736" s="153" t="s">
        <v>1410</v>
      </c>
      <c r="X3736" s="14"/>
    </row>
    <row r="3737" spans="1:24" s="145" customFormat="1" ht="63.75" customHeight="1">
      <c r="A3737" s="15" t="s">
        <v>3264</v>
      </c>
      <c r="B3737" s="14" t="s">
        <v>97</v>
      </c>
      <c r="C3737" s="138" t="s">
        <v>3260</v>
      </c>
      <c r="D3737" s="138" t="s">
        <v>3261</v>
      </c>
      <c r="E3737" s="138" t="s">
        <v>3261</v>
      </c>
      <c r="F3737" s="138" t="s">
        <v>3265</v>
      </c>
      <c r="G3737" s="162" t="s">
        <v>384</v>
      </c>
      <c r="H3737" s="139">
        <v>0.7</v>
      </c>
      <c r="I3737" s="138">
        <v>470000000</v>
      </c>
      <c r="J3737" s="138" t="s">
        <v>1330</v>
      </c>
      <c r="K3737" s="14" t="s">
        <v>3266</v>
      </c>
      <c r="L3737" s="171" t="s">
        <v>3108</v>
      </c>
      <c r="M3737" s="140" t="s">
        <v>2744</v>
      </c>
      <c r="N3737" s="22" t="s">
        <v>2135</v>
      </c>
      <c r="O3737" s="26" t="s">
        <v>3219</v>
      </c>
      <c r="P3737" s="140"/>
      <c r="Q3737" s="172"/>
      <c r="R3737" s="172"/>
      <c r="S3737" s="166"/>
      <c r="T3737" s="304">
        <v>0</v>
      </c>
      <c r="U3737" s="304">
        <v>0</v>
      </c>
      <c r="V3737" s="140" t="s">
        <v>2677</v>
      </c>
      <c r="W3737" s="148" t="s">
        <v>1410</v>
      </c>
      <c r="X3737" s="14" t="s">
        <v>9691</v>
      </c>
    </row>
    <row r="3738" spans="1:24" s="145" customFormat="1" ht="63.75" customHeight="1">
      <c r="A3738" s="15" t="s">
        <v>9692</v>
      </c>
      <c r="B3738" s="14" t="s">
        <v>97</v>
      </c>
      <c r="C3738" s="138" t="s">
        <v>3260</v>
      </c>
      <c r="D3738" s="138" t="s">
        <v>3261</v>
      </c>
      <c r="E3738" s="138" t="s">
        <v>3261</v>
      </c>
      <c r="F3738" s="138" t="s">
        <v>3265</v>
      </c>
      <c r="G3738" s="162" t="s">
        <v>1446</v>
      </c>
      <c r="H3738" s="139">
        <v>0.7</v>
      </c>
      <c r="I3738" s="138">
        <v>470000000</v>
      </c>
      <c r="J3738" s="138" t="s">
        <v>1330</v>
      </c>
      <c r="K3738" s="14" t="s">
        <v>9693</v>
      </c>
      <c r="L3738" s="171" t="s">
        <v>3108</v>
      </c>
      <c r="M3738" s="140" t="s">
        <v>2744</v>
      </c>
      <c r="N3738" s="14" t="s">
        <v>9693</v>
      </c>
      <c r="O3738" s="26" t="s">
        <v>3219</v>
      </c>
      <c r="P3738" s="140"/>
      <c r="Q3738" s="172"/>
      <c r="R3738" s="172"/>
      <c r="S3738" s="166"/>
      <c r="T3738" s="144">
        <v>1500000</v>
      </c>
      <c r="U3738" s="144">
        <f t="shared" ref="U3738" si="716">T3738*1.12</f>
        <v>1680000.0000000002</v>
      </c>
      <c r="V3738" s="140" t="s">
        <v>2677</v>
      </c>
      <c r="W3738" s="148" t="s">
        <v>1410</v>
      </c>
      <c r="X3738" s="14"/>
    </row>
    <row r="3739" spans="1:24" s="145" customFormat="1" ht="63.75" customHeight="1">
      <c r="A3739" s="15" t="s">
        <v>3267</v>
      </c>
      <c r="B3739" s="14" t="s">
        <v>97</v>
      </c>
      <c r="C3739" s="138" t="s">
        <v>3260</v>
      </c>
      <c r="D3739" s="138" t="s">
        <v>3261</v>
      </c>
      <c r="E3739" s="138" t="s">
        <v>3261</v>
      </c>
      <c r="F3739" s="138" t="s">
        <v>3268</v>
      </c>
      <c r="G3739" s="162" t="s">
        <v>384</v>
      </c>
      <c r="H3739" s="139">
        <v>0.7</v>
      </c>
      <c r="I3739" s="138">
        <v>470000000</v>
      </c>
      <c r="J3739" s="138" t="s">
        <v>1330</v>
      </c>
      <c r="K3739" s="14" t="s">
        <v>3269</v>
      </c>
      <c r="L3739" s="171" t="s">
        <v>3108</v>
      </c>
      <c r="M3739" s="140" t="s">
        <v>2744</v>
      </c>
      <c r="N3739" s="370" t="s">
        <v>3270</v>
      </c>
      <c r="O3739" s="26" t="s">
        <v>3219</v>
      </c>
      <c r="P3739" s="140"/>
      <c r="Q3739" s="172"/>
      <c r="R3739" s="172"/>
      <c r="S3739" s="166"/>
      <c r="T3739" s="144">
        <v>2192500</v>
      </c>
      <c r="U3739" s="144">
        <f t="shared" si="711"/>
        <v>2455600.0000000005</v>
      </c>
      <c r="V3739" s="140" t="s">
        <v>2677</v>
      </c>
      <c r="W3739" s="148" t="s">
        <v>1410</v>
      </c>
      <c r="X3739" s="14"/>
    </row>
    <row r="3740" spans="1:24" s="145" customFormat="1" ht="63.75" customHeight="1">
      <c r="A3740" s="15" t="s">
        <v>3271</v>
      </c>
      <c r="B3740" s="14" t="s">
        <v>97</v>
      </c>
      <c r="C3740" s="138" t="s">
        <v>3260</v>
      </c>
      <c r="D3740" s="138" t="s">
        <v>3261</v>
      </c>
      <c r="E3740" s="138" t="s">
        <v>3261</v>
      </c>
      <c r="F3740" s="138" t="s">
        <v>3272</v>
      </c>
      <c r="G3740" s="162" t="s">
        <v>384</v>
      </c>
      <c r="H3740" s="139">
        <v>0.7</v>
      </c>
      <c r="I3740" s="138">
        <v>470000000</v>
      </c>
      <c r="J3740" s="138" t="s">
        <v>1330</v>
      </c>
      <c r="K3740" s="14" t="s">
        <v>3273</v>
      </c>
      <c r="L3740" s="171" t="s">
        <v>3108</v>
      </c>
      <c r="M3740" s="140" t="s">
        <v>2744</v>
      </c>
      <c r="N3740" s="370" t="s">
        <v>3274</v>
      </c>
      <c r="O3740" s="26" t="s">
        <v>3219</v>
      </c>
      <c r="P3740" s="140"/>
      <c r="Q3740" s="172"/>
      <c r="R3740" s="172"/>
      <c r="S3740" s="166"/>
      <c r="T3740" s="144">
        <v>1033500</v>
      </c>
      <c r="U3740" s="144">
        <f t="shared" si="711"/>
        <v>1157520</v>
      </c>
      <c r="V3740" s="140" t="s">
        <v>2677</v>
      </c>
      <c r="W3740" s="153" t="s">
        <v>1410</v>
      </c>
      <c r="X3740" s="140"/>
    </row>
    <row r="3741" spans="1:24" s="145" customFormat="1" ht="76.5" customHeight="1">
      <c r="A3741" s="15" t="s">
        <v>3275</v>
      </c>
      <c r="B3741" s="14" t="s">
        <v>97</v>
      </c>
      <c r="C3741" s="138" t="s">
        <v>3276</v>
      </c>
      <c r="D3741" s="138" t="s">
        <v>3277</v>
      </c>
      <c r="E3741" s="138" t="s">
        <v>3278</v>
      </c>
      <c r="F3741" s="138" t="s">
        <v>3279</v>
      </c>
      <c r="G3741" s="162" t="s">
        <v>1446</v>
      </c>
      <c r="H3741" s="139">
        <v>0.7</v>
      </c>
      <c r="I3741" s="138">
        <v>470000000</v>
      </c>
      <c r="J3741" s="138" t="s">
        <v>1330</v>
      </c>
      <c r="K3741" s="14" t="s">
        <v>2743</v>
      </c>
      <c r="L3741" s="171" t="s">
        <v>3108</v>
      </c>
      <c r="M3741" s="140" t="s">
        <v>2744</v>
      </c>
      <c r="N3741" s="370" t="s">
        <v>3075</v>
      </c>
      <c r="O3741" s="26" t="s">
        <v>2788</v>
      </c>
      <c r="P3741" s="140"/>
      <c r="Q3741" s="172"/>
      <c r="R3741" s="172"/>
      <c r="S3741" s="173"/>
      <c r="T3741" s="304">
        <v>0</v>
      </c>
      <c r="U3741" s="304">
        <f t="shared" si="711"/>
        <v>0</v>
      </c>
      <c r="V3741" s="140" t="s">
        <v>2677</v>
      </c>
      <c r="W3741" s="148" t="s">
        <v>1410</v>
      </c>
      <c r="X3741" s="14" t="s">
        <v>9103</v>
      </c>
    </row>
    <row r="3742" spans="1:24" s="145" customFormat="1" ht="76.5" customHeight="1">
      <c r="A3742" s="15" t="s">
        <v>3280</v>
      </c>
      <c r="B3742" s="14" t="s">
        <v>97</v>
      </c>
      <c r="C3742" s="138" t="s">
        <v>3169</v>
      </c>
      <c r="D3742" s="138" t="s">
        <v>3281</v>
      </c>
      <c r="E3742" s="138" t="s">
        <v>3282</v>
      </c>
      <c r="F3742" s="14" t="s">
        <v>3283</v>
      </c>
      <c r="G3742" s="162" t="s">
        <v>384</v>
      </c>
      <c r="H3742" s="139">
        <v>0.7</v>
      </c>
      <c r="I3742" s="138">
        <v>470000000</v>
      </c>
      <c r="J3742" s="138" t="s">
        <v>1330</v>
      </c>
      <c r="K3742" s="14" t="s">
        <v>2743</v>
      </c>
      <c r="L3742" s="171" t="s">
        <v>3108</v>
      </c>
      <c r="M3742" s="140" t="s">
        <v>2744</v>
      </c>
      <c r="N3742" s="370" t="s">
        <v>3096</v>
      </c>
      <c r="O3742" s="26" t="s">
        <v>2788</v>
      </c>
      <c r="P3742" s="140"/>
      <c r="Q3742" s="172"/>
      <c r="R3742" s="172"/>
      <c r="S3742" s="173"/>
      <c r="T3742" s="302">
        <v>0</v>
      </c>
      <c r="U3742" s="302">
        <f>T3742*1.12</f>
        <v>0</v>
      </c>
      <c r="V3742" s="140" t="s">
        <v>2677</v>
      </c>
      <c r="W3742" s="148" t="s">
        <v>1410</v>
      </c>
      <c r="X3742" s="14" t="s">
        <v>9115</v>
      </c>
    </row>
    <row r="3743" spans="1:24" s="145" customFormat="1" ht="76.5" customHeight="1">
      <c r="A3743" s="15" t="s">
        <v>9116</v>
      </c>
      <c r="B3743" s="14" t="s">
        <v>97</v>
      </c>
      <c r="C3743" s="138" t="s">
        <v>9117</v>
      </c>
      <c r="D3743" s="138" t="s">
        <v>9118</v>
      </c>
      <c r="E3743" s="138" t="s">
        <v>9119</v>
      </c>
      <c r="F3743" s="14" t="s">
        <v>3283</v>
      </c>
      <c r="G3743" s="162" t="s">
        <v>1446</v>
      </c>
      <c r="H3743" s="139">
        <v>0.7</v>
      </c>
      <c r="I3743" s="138">
        <v>470000000</v>
      </c>
      <c r="J3743" s="138" t="s">
        <v>1330</v>
      </c>
      <c r="K3743" s="14" t="s">
        <v>2743</v>
      </c>
      <c r="L3743" s="171" t="s">
        <v>3108</v>
      </c>
      <c r="M3743" s="140" t="s">
        <v>2744</v>
      </c>
      <c r="N3743" s="370" t="s">
        <v>3096</v>
      </c>
      <c r="O3743" s="26" t="s">
        <v>2788</v>
      </c>
      <c r="P3743" s="140"/>
      <c r="Q3743" s="172"/>
      <c r="R3743" s="172"/>
      <c r="S3743" s="173"/>
      <c r="T3743" s="144">
        <v>180000</v>
      </c>
      <c r="U3743" s="144">
        <f>T3743*1.12</f>
        <v>201600.00000000003</v>
      </c>
      <c r="V3743" s="140" t="s">
        <v>2677</v>
      </c>
      <c r="W3743" s="148" t="s">
        <v>1410</v>
      </c>
      <c r="X3743" s="14"/>
    </row>
    <row r="3744" spans="1:24" s="145" customFormat="1" ht="76.5" customHeight="1">
      <c r="A3744" s="15" t="s">
        <v>3284</v>
      </c>
      <c r="B3744" s="14" t="s">
        <v>97</v>
      </c>
      <c r="C3744" s="138" t="s">
        <v>3169</v>
      </c>
      <c r="D3744" s="138" t="s">
        <v>3281</v>
      </c>
      <c r="E3744" s="138" t="s">
        <v>3282</v>
      </c>
      <c r="F3744" s="14" t="s">
        <v>3285</v>
      </c>
      <c r="G3744" s="162" t="s">
        <v>384</v>
      </c>
      <c r="H3744" s="139">
        <v>0.7</v>
      </c>
      <c r="I3744" s="138">
        <v>470000000</v>
      </c>
      <c r="J3744" s="138" t="s">
        <v>1330</v>
      </c>
      <c r="K3744" s="14" t="s">
        <v>2743</v>
      </c>
      <c r="L3744" s="171" t="s">
        <v>3108</v>
      </c>
      <c r="M3744" s="140" t="s">
        <v>2744</v>
      </c>
      <c r="N3744" s="370" t="s">
        <v>3096</v>
      </c>
      <c r="O3744" s="26" t="s">
        <v>2788</v>
      </c>
      <c r="P3744" s="140"/>
      <c r="Q3744" s="172"/>
      <c r="R3744" s="172"/>
      <c r="S3744" s="173"/>
      <c r="T3744" s="302">
        <v>0</v>
      </c>
      <c r="U3744" s="302">
        <f>T3744*1.12</f>
        <v>0</v>
      </c>
      <c r="V3744" s="140" t="s">
        <v>2677</v>
      </c>
      <c r="W3744" s="153" t="s">
        <v>1410</v>
      </c>
      <c r="X3744" s="14" t="s">
        <v>9115</v>
      </c>
    </row>
    <row r="3745" spans="1:24" s="145" customFormat="1" ht="76.5" customHeight="1">
      <c r="A3745" s="15" t="s">
        <v>9120</v>
      </c>
      <c r="B3745" s="14" t="s">
        <v>97</v>
      </c>
      <c r="C3745" s="138" t="s">
        <v>9117</v>
      </c>
      <c r="D3745" s="138" t="s">
        <v>9118</v>
      </c>
      <c r="E3745" s="138" t="s">
        <v>9119</v>
      </c>
      <c r="F3745" s="14" t="s">
        <v>3285</v>
      </c>
      <c r="G3745" s="162" t="s">
        <v>1446</v>
      </c>
      <c r="H3745" s="139">
        <v>0.7</v>
      </c>
      <c r="I3745" s="138">
        <v>470000000</v>
      </c>
      <c r="J3745" s="138" t="s">
        <v>1330</v>
      </c>
      <c r="K3745" s="14" t="s">
        <v>2743</v>
      </c>
      <c r="L3745" s="171" t="s">
        <v>3108</v>
      </c>
      <c r="M3745" s="140" t="s">
        <v>2744</v>
      </c>
      <c r="N3745" s="370" t="s">
        <v>3096</v>
      </c>
      <c r="O3745" s="26" t="s">
        <v>2788</v>
      </c>
      <c r="P3745" s="140"/>
      <c r="Q3745" s="172"/>
      <c r="R3745" s="172"/>
      <c r="S3745" s="173"/>
      <c r="T3745" s="144">
        <v>175000</v>
      </c>
      <c r="U3745" s="144">
        <f>T3745*1.12</f>
        <v>196000.00000000003</v>
      </c>
      <c r="V3745" s="140" t="s">
        <v>2677</v>
      </c>
      <c r="W3745" s="153" t="s">
        <v>1410</v>
      </c>
      <c r="X3745" s="14"/>
    </row>
    <row r="3746" spans="1:24" s="145" customFormat="1" ht="76.5" customHeight="1">
      <c r="A3746" s="15" t="s">
        <v>3286</v>
      </c>
      <c r="B3746" s="14" t="s">
        <v>97</v>
      </c>
      <c r="C3746" s="138" t="s">
        <v>3287</v>
      </c>
      <c r="D3746" s="138" t="s">
        <v>3288</v>
      </c>
      <c r="E3746" s="138" t="s">
        <v>3288</v>
      </c>
      <c r="F3746" s="152" t="s">
        <v>3289</v>
      </c>
      <c r="G3746" s="168" t="s">
        <v>1446</v>
      </c>
      <c r="H3746" s="139">
        <v>1</v>
      </c>
      <c r="I3746" s="138">
        <v>470000000</v>
      </c>
      <c r="J3746" s="138" t="s">
        <v>1330</v>
      </c>
      <c r="K3746" s="14" t="s">
        <v>2743</v>
      </c>
      <c r="L3746" s="171" t="s">
        <v>3108</v>
      </c>
      <c r="M3746" s="140" t="s">
        <v>2744</v>
      </c>
      <c r="N3746" s="370" t="s">
        <v>2794</v>
      </c>
      <c r="O3746" s="26" t="s">
        <v>2788</v>
      </c>
      <c r="P3746" s="140"/>
      <c r="Q3746" s="172"/>
      <c r="R3746" s="172"/>
      <c r="S3746" s="173"/>
      <c r="T3746" s="144">
        <v>400000</v>
      </c>
      <c r="U3746" s="144">
        <f>T3746*1.12</f>
        <v>448000.00000000006</v>
      </c>
      <c r="V3746" s="140" t="s">
        <v>2677</v>
      </c>
      <c r="W3746" s="148" t="s">
        <v>1410</v>
      </c>
      <c r="X3746" s="14"/>
    </row>
    <row r="3747" spans="1:24" s="145" customFormat="1" ht="76.5" customHeight="1">
      <c r="A3747" s="15" t="s">
        <v>3290</v>
      </c>
      <c r="B3747" s="138" t="s">
        <v>1332</v>
      </c>
      <c r="C3747" s="138" t="s">
        <v>3291</v>
      </c>
      <c r="D3747" s="138" t="s">
        <v>3292</v>
      </c>
      <c r="E3747" s="138" t="s">
        <v>3293</v>
      </c>
      <c r="F3747" s="152" t="s">
        <v>3294</v>
      </c>
      <c r="G3747" s="10" t="s">
        <v>1446</v>
      </c>
      <c r="H3747" s="153">
        <v>1</v>
      </c>
      <c r="I3747" s="138">
        <v>470000000</v>
      </c>
      <c r="J3747" s="138" t="s">
        <v>1330</v>
      </c>
      <c r="K3747" s="14" t="s">
        <v>3295</v>
      </c>
      <c r="L3747" s="171" t="s">
        <v>3108</v>
      </c>
      <c r="M3747" s="140" t="s">
        <v>2744</v>
      </c>
      <c r="N3747" s="11" t="s">
        <v>3296</v>
      </c>
      <c r="O3747" s="26" t="s">
        <v>2788</v>
      </c>
      <c r="P3747" s="140"/>
      <c r="Q3747" s="140"/>
      <c r="R3747" s="140"/>
      <c r="S3747" s="140"/>
      <c r="T3747" s="302">
        <v>0</v>
      </c>
      <c r="U3747" s="302">
        <v>0</v>
      </c>
      <c r="V3747" s="175" t="s">
        <v>2700</v>
      </c>
      <c r="W3747" s="148" t="s">
        <v>1410</v>
      </c>
      <c r="X3747" s="15" t="s">
        <v>9694</v>
      </c>
    </row>
    <row r="3748" spans="1:24" s="145" customFormat="1" ht="76.5" customHeight="1">
      <c r="A3748" s="15" t="s">
        <v>9695</v>
      </c>
      <c r="B3748" s="138" t="s">
        <v>1332</v>
      </c>
      <c r="C3748" s="138" t="s">
        <v>3291</v>
      </c>
      <c r="D3748" s="138" t="s">
        <v>3292</v>
      </c>
      <c r="E3748" s="138" t="s">
        <v>3293</v>
      </c>
      <c r="F3748" s="152" t="s">
        <v>3294</v>
      </c>
      <c r="G3748" s="10" t="s">
        <v>1446</v>
      </c>
      <c r="H3748" s="153">
        <v>1</v>
      </c>
      <c r="I3748" s="138">
        <v>470000000</v>
      </c>
      <c r="J3748" s="138" t="s">
        <v>1330</v>
      </c>
      <c r="K3748" s="14" t="s">
        <v>9696</v>
      </c>
      <c r="L3748" s="171" t="s">
        <v>3108</v>
      </c>
      <c r="M3748" s="140" t="s">
        <v>2744</v>
      </c>
      <c r="N3748" s="11" t="s">
        <v>3296</v>
      </c>
      <c r="O3748" s="26" t="s">
        <v>2788</v>
      </c>
      <c r="P3748" s="140"/>
      <c r="Q3748" s="140"/>
      <c r="R3748" s="140"/>
      <c r="S3748" s="140"/>
      <c r="T3748" s="144">
        <v>1400000</v>
      </c>
      <c r="U3748" s="144">
        <f>T3748*1.12</f>
        <v>1568000.0000000002</v>
      </c>
      <c r="V3748" s="175" t="s">
        <v>2700</v>
      </c>
      <c r="W3748" s="148" t="s">
        <v>1410</v>
      </c>
      <c r="X3748" s="15"/>
    </row>
    <row r="3749" spans="1:24" s="145" customFormat="1" ht="89.25" customHeight="1">
      <c r="A3749" s="15" t="s">
        <v>3297</v>
      </c>
      <c r="B3749" s="16" t="s">
        <v>1332</v>
      </c>
      <c r="C3749" s="16" t="s">
        <v>3298</v>
      </c>
      <c r="D3749" s="16" t="s">
        <v>3299</v>
      </c>
      <c r="E3749" s="16" t="s">
        <v>3300</v>
      </c>
      <c r="F3749" s="16" t="s">
        <v>3301</v>
      </c>
      <c r="G3749" s="140" t="s">
        <v>1446</v>
      </c>
      <c r="H3749" s="153">
        <v>1</v>
      </c>
      <c r="I3749" s="138">
        <v>470000000</v>
      </c>
      <c r="J3749" s="138" t="s">
        <v>1330</v>
      </c>
      <c r="K3749" s="14" t="s">
        <v>3302</v>
      </c>
      <c r="L3749" s="171" t="s">
        <v>3108</v>
      </c>
      <c r="M3749" s="140" t="s">
        <v>2744</v>
      </c>
      <c r="N3749" s="369" t="s">
        <v>2699</v>
      </c>
      <c r="O3749" s="26" t="s">
        <v>2795</v>
      </c>
      <c r="P3749" s="140"/>
      <c r="Q3749" s="140"/>
      <c r="R3749" s="140"/>
      <c r="S3749" s="140"/>
      <c r="T3749" s="144">
        <v>360000</v>
      </c>
      <c r="U3749" s="144">
        <f t="shared" si="711"/>
        <v>403200.00000000006</v>
      </c>
      <c r="V3749" s="140" t="s">
        <v>2677</v>
      </c>
      <c r="W3749" s="153" t="s">
        <v>1410</v>
      </c>
      <c r="X3749" s="15"/>
    </row>
    <row r="3750" spans="1:24" s="145" customFormat="1" ht="76.5" customHeight="1">
      <c r="A3750" s="15" t="s">
        <v>3303</v>
      </c>
      <c r="B3750" s="14" t="s">
        <v>97</v>
      </c>
      <c r="C3750" s="138" t="s">
        <v>3304</v>
      </c>
      <c r="D3750" s="138" t="s">
        <v>3305</v>
      </c>
      <c r="E3750" s="138" t="s">
        <v>3306</v>
      </c>
      <c r="F3750" s="138" t="s">
        <v>3307</v>
      </c>
      <c r="G3750" s="138" t="s">
        <v>1446</v>
      </c>
      <c r="H3750" s="139">
        <v>1</v>
      </c>
      <c r="I3750" s="138">
        <v>470000000</v>
      </c>
      <c r="J3750" s="138" t="s">
        <v>1330</v>
      </c>
      <c r="K3750" s="14" t="s">
        <v>3302</v>
      </c>
      <c r="L3750" s="138" t="s">
        <v>3308</v>
      </c>
      <c r="M3750" s="140" t="s">
        <v>2744</v>
      </c>
      <c r="N3750" s="369" t="s">
        <v>2699</v>
      </c>
      <c r="O3750" s="26" t="s">
        <v>2788</v>
      </c>
      <c r="P3750" s="138"/>
      <c r="Q3750" s="138"/>
      <c r="R3750" s="138"/>
      <c r="S3750" s="138"/>
      <c r="T3750" s="144">
        <v>11400</v>
      </c>
      <c r="U3750" s="144">
        <f t="shared" si="711"/>
        <v>12768.000000000002</v>
      </c>
      <c r="V3750" s="140" t="s">
        <v>2677</v>
      </c>
      <c r="W3750" s="148" t="s">
        <v>1410</v>
      </c>
      <c r="X3750" s="14"/>
    </row>
    <row r="3751" spans="1:24" s="145" customFormat="1" ht="76.5" customHeight="1">
      <c r="A3751" s="15" t="s">
        <v>3309</v>
      </c>
      <c r="B3751" s="16" t="s">
        <v>1332</v>
      </c>
      <c r="C3751" s="138" t="s">
        <v>3310</v>
      </c>
      <c r="D3751" s="138" t="s">
        <v>3311</v>
      </c>
      <c r="E3751" s="138" t="s">
        <v>3311</v>
      </c>
      <c r="F3751" s="138" t="s">
        <v>3312</v>
      </c>
      <c r="G3751" s="162" t="s">
        <v>1446</v>
      </c>
      <c r="H3751" s="139">
        <v>1</v>
      </c>
      <c r="I3751" s="138">
        <v>470000000</v>
      </c>
      <c r="J3751" s="138" t="s">
        <v>1330</v>
      </c>
      <c r="K3751" s="14" t="s">
        <v>2673</v>
      </c>
      <c r="L3751" s="171" t="s">
        <v>3108</v>
      </c>
      <c r="M3751" s="140" t="s">
        <v>2744</v>
      </c>
      <c r="N3751" s="369" t="s">
        <v>2699</v>
      </c>
      <c r="O3751" s="26" t="s">
        <v>2788</v>
      </c>
      <c r="P3751" s="140"/>
      <c r="Q3751" s="140"/>
      <c r="R3751" s="140"/>
      <c r="S3751" s="140"/>
      <c r="T3751" s="144">
        <v>1347192</v>
      </c>
      <c r="U3751" s="144">
        <f t="shared" si="711"/>
        <v>1508855.04</v>
      </c>
      <c r="V3751" s="140" t="s">
        <v>2700</v>
      </c>
      <c r="W3751" s="148" t="s">
        <v>1410</v>
      </c>
      <c r="X3751" s="15"/>
    </row>
    <row r="3752" spans="1:24" s="145" customFormat="1" ht="76.5" customHeight="1">
      <c r="A3752" s="15" t="s">
        <v>3313</v>
      </c>
      <c r="B3752" s="10" t="s">
        <v>97</v>
      </c>
      <c r="C3752" s="16" t="s">
        <v>3314</v>
      </c>
      <c r="D3752" s="16" t="s">
        <v>3315</v>
      </c>
      <c r="E3752" s="16" t="s">
        <v>3316</v>
      </c>
      <c r="F3752" s="26" t="s">
        <v>3317</v>
      </c>
      <c r="G3752" s="10" t="s">
        <v>1446</v>
      </c>
      <c r="H3752" s="153">
        <v>1</v>
      </c>
      <c r="I3752" s="138">
        <v>470000000</v>
      </c>
      <c r="J3752" s="138" t="s">
        <v>1330</v>
      </c>
      <c r="K3752" s="14" t="s">
        <v>2363</v>
      </c>
      <c r="L3752" s="171" t="s">
        <v>3108</v>
      </c>
      <c r="M3752" s="140" t="s">
        <v>2744</v>
      </c>
      <c r="N3752" s="22" t="s">
        <v>2794</v>
      </c>
      <c r="O3752" s="26" t="s">
        <v>2788</v>
      </c>
      <c r="P3752" s="176"/>
      <c r="Q3752" s="176"/>
      <c r="R3752" s="176"/>
      <c r="S3752" s="146"/>
      <c r="T3752" s="302">
        <v>0</v>
      </c>
      <c r="U3752" s="302">
        <v>0</v>
      </c>
      <c r="V3752" s="175" t="s">
        <v>2700</v>
      </c>
      <c r="W3752" s="153" t="s">
        <v>1410</v>
      </c>
      <c r="X3752" s="14">
        <v>20.21</v>
      </c>
    </row>
    <row r="3753" spans="1:24" s="145" customFormat="1" ht="76.5" customHeight="1">
      <c r="A3753" s="15" t="s">
        <v>9697</v>
      </c>
      <c r="B3753" s="10" t="s">
        <v>97</v>
      </c>
      <c r="C3753" s="16" t="s">
        <v>3314</v>
      </c>
      <c r="D3753" s="16" t="s">
        <v>3315</v>
      </c>
      <c r="E3753" s="16" t="s">
        <v>3316</v>
      </c>
      <c r="F3753" s="26" t="s">
        <v>3317</v>
      </c>
      <c r="G3753" s="10" t="s">
        <v>1446</v>
      </c>
      <c r="H3753" s="153">
        <v>1</v>
      </c>
      <c r="I3753" s="138">
        <v>470000000</v>
      </c>
      <c r="J3753" s="138" t="s">
        <v>1330</v>
      </c>
      <c r="K3753" s="14" t="s">
        <v>2363</v>
      </c>
      <c r="L3753" s="171" t="s">
        <v>3108</v>
      </c>
      <c r="M3753" s="140" t="s">
        <v>2744</v>
      </c>
      <c r="N3753" s="22" t="s">
        <v>2794</v>
      </c>
      <c r="O3753" s="26" t="s">
        <v>2788</v>
      </c>
      <c r="P3753" s="176"/>
      <c r="Q3753" s="176"/>
      <c r="R3753" s="176"/>
      <c r="S3753" s="146"/>
      <c r="T3753" s="144">
        <v>89286</v>
      </c>
      <c r="U3753" s="144">
        <f>T3753*1.12</f>
        <v>100000.32000000001</v>
      </c>
      <c r="V3753" s="175" t="s">
        <v>2700</v>
      </c>
      <c r="W3753" s="153" t="s">
        <v>1410</v>
      </c>
      <c r="X3753" s="14"/>
    </row>
    <row r="3754" spans="1:24" s="145" customFormat="1" ht="89.25" customHeight="1">
      <c r="A3754" s="15" t="s">
        <v>3318</v>
      </c>
      <c r="B3754" s="10" t="s">
        <v>97</v>
      </c>
      <c r="C3754" s="16" t="s">
        <v>3319</v>
      </c>
      <c r="D3754" s="16" t="s">
        <v>3320</v>
      </c>
      <c r="E3754" s="16" t="s">
        <v>3321</v>
      </c>
      <c r="F3754" s="16"/>
      <c r="G3754" s="10" t="s">
        <v>1446</v>
      </c>
      <c r="H3754" s="153">
        <v>1</v>
      </c>
      <c r="I3754" s="138">
        <v>470000000</v>
      </c>
      <c r="J3754" s="138" t="s">
        <v>1330</v>
      </c>
      <c r="K3754" s="14" t="s">
        <v>2363</v>
      </c>
      <c r="L3754" s="171" t="s">
        <v>3108</v>
      </c>
      <c r="M3754" s="140" t="s">
        <v>2744</v>
      </c>
      <c r="N3754" s="22" t="s">
        <v>2794</v>
      </c>
      <c r="O3754" s="26" t="s">
        <v>3322</v>
      </c>
      <c r="P3754" s="176"/>
      <c r="Q3754" s="176"/>
      <c r="R3754" s="176"/>
      <c r="S3754" s="146"/>
      <c r="T3754" s="302">
        <v>0</v>
      </c>
      <c r="U3754" s="302">
        <v>0</v>
      </c>
      <c r="V3754" s="175" t="s">
        <v>2700</v>
      </c>
      <c r="W3754" s="148" t="s">
        <v>1410</v>
      </c>
      <c r="X3754" s="14">
        <v>20.21</v>
      </c>
    </row>
    <row r="3755" spans="1:24" s="145" customFormat="1" ht="89.25" customHeight="1">
      <c r="A3755" s="15" t="s">
        <v>9698</v>
      </c>
      <c r="B3755" s="10" t="s">
        <v>97</v>
      </c>
      <c r="C3755" s="16" t="s">
        <v>3319</v>
      </c>
      <c r="D3755" s="16" t="s">
        <v>3320</v>
      </c>
      <c r="E3755" s="16" t="s">
        <v>3321</v>
      </c>
      <c r="F3755" s="16"/>
      <c r="G3755" s="10" t="s">
        <v>1446</v>
      </c>
      <c r="H3755" s="153">
        <v>1</v>
      </c>
      <c r="I3755" s="138">
        <v>470000000</v>
      </c>
      <c r="J3755" s="138" t="s">
        <v>1330</v>
      </c>
      <c r="K3755" s="14" t="s">
        <v>2363</v>
      </c>
      <c r="L3755" s="171" t="s">
        <v>3108</v>
      </c>
      <c r="M3755" s="140" t="s">
        <v>2744</v>
      </c>
      <c r="N3755" s="22" t="s">
        <v>2794</v>
      </c>
      <c r="O3755" s="26" t="s">
        <v>3322</v>
      </c>
      <c r="P3755" s="176"/>
      <c r="Q3755" s="176"/>
      <c r="R3755" s="176"/>
      <c r="S3755" s="146"/>
      <c r="T3755" s="144">
        <v>2400000</v>
      </c>
      <c r="U3755" s="144">
        <f>T3755*1.12</f>
        <v>2688000.0000000005</v>
      </c>
      <c r="V3755" s="175" t="s">
        <v>2700</v>
      </c>
      <c r="W3755" s="148" t="s">
        <v>1410</v>
      </c>
      <c r="X3755" s="14"/>
    </row>
    <row r="3756" spans="1:24" s="145" customFormat="1" ht="89.25" customHeight="1">
      <c r="A3756" s="15" t="s">
        <v>3323</v>
      </c>
      <c r="B3756" s="10" t="s">
        <v>97</v>
      </c>
      <c r="C3756" s="16" t="s">
        <v>3324</v>
      </c>
      <c r="D3756" s="16" t="s">
        <v>3325</v>
      </c>
      <c r="E3756" s="16" t="s">
        <v>3326</v>
      </c>
      <c r="F3756" s="16" t="s">
        <v>3327</v>
      </c>
      <c r="G3756" s="10" t="s">
        <v>1446</v>
      </c>
      <c r="H3756" s="153">
        <v>1</v>
      </c>
      <c r="I3756" s="138">
        <v>470000000</v>
      </c>
      <c r="J3756" s="138" t="s">
        <v>1330</v>
      </c>
      <c r="K3756" s="14" t="s">
        <v>2363</v>
      </c>
      <c r="L3756" s="171" t="s">
        <v>3108</v>
      </c>
      <c r="M3756" s="140" t="s">
        <v>2744</v>
      </c>
      <c r="N3756" s="22" t="s">
        <v>2794</v>
      </c>
      <c r="O3756" s="26" t="s">
        <v>3322</v>
      </c>
      <c r="P3756" s="176"/>
      <c r="Q3756" s="176"/>
      <c r="R3756" s="176"/>
      <c r="S3756" s="146"/>
      <c r="T3756" s="302">
        <v>0</v>
      </c>
      <c r="U3756" s="302">
        <v>0</v>
      </c>
      <c r="V3756" s="175" t="s">
        <v>2700</v>
      </c>
      <c r="W3756" s="148" t="s">
        <v>1410</v>
      </c>
      <c r="X3756" s="14" t="s">
        <v>9694</v>
      </c>
    </row>
    <row r="3757" spans="1:24" s="145" customFormat="1" ht="89.25" customHeight="1">
      <c r="A3757" s="15" t="s">
        <v>9699</v>
      </c>
      <c r="B3757" s="10" t="s">
        <v>97</v>
      </c>
      <c r="C3757" s="16" t="s">
        <v>3324</v>
      </c>
      <c r="D3757" s="16" t="s">
        <v>3325</v>
      </c>
      <c r="E3757" s="16" t="s">
        <v>3326</v>
      </c>
      <c r="F3757" s="16" t="s">
        <v>3327</v>
      </c>
      <c r="G3757" s="10" t="s">
        <v>1446</v>
      </c>
      <c r="H3757" s="153">
        <v>1</v>
      </c>
      <c r="I3757" s="138">
        <v>470000000</v>
      </c>
      <c r="J3757" s="138" t="s">
        <v>1330</v>
      </c>
      <c r="K3757" s="14" t="s">
        <v>9690</v>
      </c>
      <c r="L3757" s="171" t="s">
        <v>3108</v>
      </c>
      <c r="M3757" s="140" t="s">
        <v>2744</v>
      </c>
      <c r="N3757" s="22" t="s">
        <v>2794</v>
      </c>
      <c r="O3757" s="26" t="s">
        <v>3322</v>
      </c>
      <c r="P3757" s="176"/>
      <c r="Q3757" s="176"/>
      <c r="R3757" s="176"/>
      <c r="S3757" s="146"/>
      <c r="T3757" s="144">
        <v>446429</v>
      </c>
      <c r="U3757" s="144">
        <f>T3757*1.12</f>
        <v>500000.48000000004</v>
      </c>
      <c r="V3757" s="175" t="s">
        <v>2700</v>
      </c>
      <c r="W3757" s="148" t="s">
        <v>1410</v>
      </c>
      <c r="X3757" s="14"/>
    </row>
    <row r="3758" spans="1:24" s="145" customFormat="1" ht="63.75" customHeight="1">
      <c r="A3758" s="15" t="s">
        <v>3328</v>
      </c>
      <c r="B3758" s="16" t="s">
        <v>1332</v>
      </c>
      <c r="C3758" s="138" t="s">
        <v>3324</v>
      </c>
      <c r="D3758" s="138" t="s">
        <v>3325</v>
      </c>
      <c r="E3758" s="138" t="s">
        <v>3326</v>
      </c>
      <c r="F3758" s="138" t="s">
        <v>3329</v>
      </c>
      <c r="G3758" s="177" t="s">
        <v>1446</v>
      </c>
      <c r="H3758" s="153">
        <v>0.8</v>
      </c>
      <c r="I3758" s="16">
        <v>470000000</v>
      </c>
      <c r="J3758" s="138" t="s">
        <v>1330</v>
      </c>
      <c r="K3758" s="14" t="s">
        <v>2363</v>
      </c>
      <c r="L3758" s="171" t="s">
        <v>3108</v>
      </c>
      <c r="M3758" s="140" t="s">
        <v>2744</v>
      </c>
      <c r="N3758" s="370" t="s">
        <v>2794</v>
      </c>
      <c r="O3758" s="26" t="s">
        <v>3219</v>
      </c>
      <c r="P3758" s="140"/>
      <c r="Q3758" s="140"/>
      <c r="R3758" s="140"/>
      <c r="S3758" s="140"/>
      <c r="T3758" s="144">
        <v>75000</v>
      </c>
      <c r="U3758" s="144">
        <f t="shared" si="711"/>
        <v>84000.000000000015</v>
      </c>
      <c r="V3758" s="140" t="s">
        <v>2700</v>
      </c>
      <c r="W3758" s="153" t="s">
        <v>1410</v>
      </c>
      <c r="X3758" s="15"/>
    </row>
    <row r="3759" spans="1:24" s="145" customFormat="1" ht="89.25" customHeight="1">
      <c r="A3759" s="15" t="s">
        <v>3330</v>
      </c>
      <c r="B3759" s="16" t="s">
        <v>1332</v>
      </c>
      <c r="C3759" s="138" t="s">
        <v>3324</v>
      </c>
      <c r="D3759" s="138" t="s">
        <v>3325</v>
      </c>
      <c r="E3759" s="138" t="s">
        <v>3326</v>
      </c>
      <c r="F3759" s="138" t="s">
        <v>3331</v>
      </c>
      <c r="G3759" s="177" t="s">
        <v>1446</v>
      </c>
      <c r="H3759" s="153">
        <v>1</v>
      </c>
      <c r="I3759" s="16">
        <v>470000000</v>
      </c>
      <c r="J3759" s="138" t="s">
        <v>1330</v>
      </c>
      <c r="K3759" s="14" t="s">
        <v>2673</v>
      </c>
      <c r="L3759" s="171" t="s">
        <v>3108</v>
      </c>
      <c r="M3759" s="140" t="s">
        <v>2744</v>
      </c>
      <c r="N3759" s="369" t="s">
        <v>2699</v>
      </c>
      <c r="O3759" s="26" t="s">
        <v>2820</v>
      </c>
      <c r="P3759" s="140"/>
      <c r="Q3759" s="140"/>
      <c r="R3759" s="140"/>
      <c r="S3759" s="140"/>
      <c r="T3759" s="144">
        <v>1800000</v>
      </c>
      <c r="U3759" s="144">
        <f t="shared" si="711"/>
        <v>2016000.0000000002</v>
      </c>
      <c r="V3759" s="140" t="s">
        <v>2677</v>
      </c>
      <c r="W3759" s="148" t="s">
        <v>1410</v>
      </c>
      <c r="X3759" s="15"/>
    </row>
    <row r="3760" spans="1:24" s="145" customFormat="1" ht="89.25" customHeight="1">
      <c r="A3760" s="15" t="s">
        <v>3332</v>
      </c>
      <c r="B3760" s="16" t="s">
        <v>1332</v>
      </c>
      <c r="C3760" s="138" t="s">
        <v>3333</v>
      </c>
      <c r="D3760" s="138" t="s">
        <v>3334</v>
      </c>
      <c r="E3760" s="138" t="s">
        <v>3334</v>
      </c>
      <c r="F3760" s="178" t="s">
        <v>3335</v>
      </c>
      <c r="G3760" s="177" t="s">
        <v>1446</v>
      </c>
      <c r="H3760" s="153">
        <v>1</v>
      </c>
      <c r="I3760" s="16">
        <v>470000000</v>
      </c>
      <c r="J3760" s="138" t="s">
        <v>1330</v>
      </c>
      <c r="K3760" s="14" t="s">
        <v>2673</v>
      </c>
      <c r="L3760" s="171" t="s">
        <v>3108</v>
      </c>
      <c r="M3760" s="140" t="s">
        <v>2744</v>
      </c>
      <c r="N3760" s="369" t="s">
        <v>3336</v>
      </c>
      <c r="O3760" s="26" t="s">
        <v>3337</v>
      </c>
      <c r="P3760" s="140"/>
      <c r="Q3760" s="140"/>
      <c r="R3760" s="140"/>
      <c r="S3760" s="140"/>
      <c r="T3760" s="144">
        <v>1146505</v>
      </c>
      <c r="U3760" s="144">
        <f t="shared" si="711"/>
        <v>1284085.6000000001</v>
      </c>
      <c r="V3760" s="140" t="s">
        <v>2700</v>
      </c>
      <c r="W3760" s="148" t="s">
        <v>1410</v>
      </c>
      <c r="X3760" s="15"/>
    </row>
    <row r="3761" spans="1:24" s="145" customFormat="1" ht="102" customHeight="1">
      <c r="A3761" s="15" t="s">
        <v>3338</v>
      </c>
      <c r="B3761" s="179" t="s">
        <v>97</v>
      </c>
      <c r="C3761" s="138" t="s">
        <v>3339</v>
      </c>
      <c r="D3761" s="138" t="s">
        <v>3340</v>
      </c>
      <c r="E3761" s="138" t="s">
        <v>3341</v>
      </c>
      <c r="F3761" s="138" t="s">
        <v>3342</v>
      </c>
      <c r="G3761" s="168" t="s">
        <v>1446</v>
      </c>
      <c r="H3761" s="153">
        <v>1</v>
      </c>
      <c r="I3761" s="16">
        <v>470000000</v>
      </c>
      <c r="J3761" s="138" t="s">
        <v>1330</v>
      </c>
      <c r="K3761" s="14" t="s">
        <v>3343</v>
      </c>
      <c r="L3761" s="171" t="s">
        <v>3108</v>
      </c>
      <c r="M3761" s="140" t="s">
        <v>2744</v>
      </c>
      <c r="N3761" s="22" t="s">
        <v>3344</v>
      </c>
      <c r="O3761" s="26" t="s">
        <v>3345</v>
      </c>
      <c r="P3761" s="177"/>
      <c r="Q3761" s="177"/>
      <c r="R3761" s="177"/>
      <c r="S3761" s="177"/>
      <c r="T3761" s="302">
        <v>0</v>
      </c>
      <c r="U3761" s="302">
        <v>0</v>
      </c>
      <c r="V3761" s="140" t="s">
        <v>2700</v>
      </c>
      <c r="W3761" s="153" t="s">
        <v>1410</v>
      </c>
      <c r="X3761" s="14" t="s">
        <v>9700</v>
      </c>
    </row>
    <row r="3762" spans="1:24" s="145" customFormat="1" ht="102" customHeight="1">
      <c r="A3762" s="15" t="s">
        <v>9701</v>
      </c>
      <c r="B3762" s="179" t="s">
        <v>97</v>
      </c>
      <c r="C3762" s="138" t="s">
        <v>3339</v>
      </c>
      <c r="D3762" s="138" t="s">
        <v>3340</v>
      </c>
      <c r="E3762" s="138" t="s">
        <v>3341</v>
      </c>
      <c r="F3762" s="138" t="s">
        <v>3342</v>
      </c>
      <c r="G3762" s="168" t="s">
        <v>1446</v>
      </c>
      <c r="H3762" s="153">
        <v>1</v>
      </c>
      <c r="I3762" s="16">
        <v>470000000</v>
      </c>
      <c r="J3762" s="138" t="s">
        <v>1330</v>
      </c>
      <c r="K3762" s="14" t="s">
        <v>9702</v>
      </c>
      <c r="L3762" s="171" t="s">
        <v>3108</v>
      </c>
      <c r="M3762" s="140" t="s">
        <v>2744</v>
      </c>
      <c r="N3762" s="22" t="s">
        <v>9703</v>
      </c>
      <c r="O3762" s="26" t="s">
        <v>3345</v>
      </c>
      <c r="P3762" s="177"/>
      <c r="Q3762" s="177"/>
      <c r="R3762" s="177"/>
      <c r="S3762" s="177"/>
      <c r="T3762" s="144">
        <v>12360000</v>
      </c>
      <c r="U3762" s="144">
        <f>T3762*1.12</f>
        <v>13843200.000000002</v>
      </c>
      <c r="V3762" s="140"/>
      <c r="W3762" s="153" t="s">
        <v>1410</v>
      </c>
      <c r="X3762" s="14"/>
    </row>
    <row r="3763" spans="1:24" s="145" customFormat="1" ht="76.5" customHeight="1">
      <c r="A3763" s="15" t="s">
        <v>3346</v>
      </c>
      <c r="B3763" s="14" t="s">
        <v>97</v>
      </c>
      <c r="C3763" s="16" t="s">
        <v>3347</v>
      </c>
      <c r="D3763" s="16" t="s">
        <v>3348</v>
      </c>
      <c r="E3763" s="16" t="s">
        <v>3349</v>
      </c>
      <c r="F3763" s="152" t="s">
        <v>3350</v>
      </c>
      <c r="G3763" s="162" t="s">
        <v>1446</v>
      </c>
      <c r="H3763" s="153">
        <v>1</v>
      </c>
      <c r="I3763" s="138">
        <v>470000000</v>
      </c>
      <c r="J3763" s="138" t="s">
        <v>1330</v>
      </c>
      <c r="K3763" s="14" t="s">
        <v>2818</v>
      </c>
      <c r="L3763" s="171" t="s">
        <v>3108</v>
      </c>
      <c r="M3763" s="140" t="s">
        <v>2744</v>
      </c>
      <c r="N3763" s="370" t="s">
        <v>2794</v>
      </c>
      <c r="O3763" s="26" t="s">
        <v>2788</v>
      </c>
      <c r="P3763" s="140"/>
      <c r="Q3763" s="172"/>
      <c r="R3763" s="172"/>
      <c r="S3763" s="173"/>
      <c r="T3763" s="144">
        <v>1140000</v>
      </c>
      <c r="U3763" s="144">
        <f t="shared" si="711"/>
        <v>1276800.0000000002</v>
      </c>
      <c r="V3763" s="140" t="s">
        <v>2700</v>
      </c>
      <c r="W3763" s="148" t="s">
        <v>1410</v>
      </c>
      <c r="X3763" s="14"/>
    </row>
    <row r="3764" spans="1:24" s="145" customFormat="1" ht="76.5" customHeight="1">
      <c r="A3764" s="15" t="s">
        <v>3351</v>
      </c>
      <c r="B3764" s="14" t="s">
        <v>97</v>
      </c>
      <c r="C3764" s="138" t="s">
        <v>3352</v>
      </c>
      <c r="D3764" s="138" t="s">
        <v>3353</v>
      </c>
      <c r="E3764" s="138" t="s">
        <v>3354</v>
      </c>
      <c r="F3764" s="138" t="s">
        <v>3355</v>
      </c>
      <c r="G3764" s="162" t="s">
        <v>384</v>
      </c>
      <c r="H3764" s="153">
        <v>1</v>
      </c>
      <c r="I3764" s="138">
        <v>470000000</v>
      </c>
      <c r="J3764" s="138" t="s">
        <v>1330</v>
      </c>
      <c r="K3764" s="14" t="s">
        <v>2363</v>
      </c>
      <c r="L3764" s="171" t="s">
        <v>3108</v>
      </c>
      <c r="M3764" s="140" t="s">
        <v>2744</v>
      </c>
      <c r="N3764" s="370" t="s">
        <v>2794</v>
      </c>
      <c r="O3764" s="26" t="s">
        <v>2788</v>
      </c>
      <c r="P3764" s="140"/>
      <c r="Q3764" s="172"/>
      <c r="R3764" s="172"/>
      <c r="S3764" s="173"/>
      <c r="T3764" s="304">
        <v>0</v>
      </c>
      <c r="U3764" s="304">
        <f t="shared" si="711"/>
        <v>0</v>
      </c>
      <c r="V3764" s="140" t="s">
        <v>2677</v>
      </c>
      <c r="W3764" s="148" t="s">
        <v>1410</v>
      </c>
      <c r="X3764" s="14" t="s">
        <v>9103</v>
      </c>
    </row>
    <row r="3765" spans="1:24" s="145" customFormat="1" ht="76.5" customHeight="1">
      <c r="A3765" s="15" t="s">
        <v>3356</v>
      </c>
      <c r="B3765" s="14" t="s">
        <v>97</v>
      </c>
      <c r="C3765" s="138" t="s">
        <v>3357</v>
      </c>
      <c r="D3765" s="138" t="s">
        <v>3358</v>
      </c>
      <c r="E3765" s="138" t="s">
        <v>3359</v>
      </c>
      <c r="F3765" s="138" t="s">
        <v>3360</v>
      </c>
      <c r="G3765" s="162" t="s">
        <v>384</v>
      </c>
      <c r="H3765" s="153">
        <v>1</v>
      </c>
      <c r="I3765" s="138">
        <v>470000000</v>
      </c>
      <c r="J3765" s="138" t="s">
        <v>1330</v>
      </c>
      <c r="K3765" s="14" t="s">
        <v>2363</v>
      </c>
      <c r="L3765" s="171" t="s">
        <v>3108</v>
      </c>
      <c r="M3765" s="140" t="s">
        <v>2744</v>
      </c>
      <c r="N3765" s="369" t="s">
        <v>2699</v>
      </c>
      <c r="O3765" s="26" t="s">
        <v>2788</v>
      </c>
      <c r="P3765" s="140"/>
      <c r="Q3765" s="172"/>
      <c r="R3765" s="172"/>
      <c r="S3765" s="173"/>
      <c r="T3765" s="304">
        <v>0</v>
      </c>
      <c r="U3765" s="304">
        <f>T3765*1.12</f>
        <v>0</v>
      </c>
      <c r="V3765" s="140" t="s">
        <v>2677</v>
      </c>
      <c r="W3765" s="153" t="s">
        <v>1410</v>
      </c>
      <c r="X3765" s="14" t="s">
        <v>9103</v>
      </c>
    </row>
    <row r="3766" spans="1:24" s="145" customFormat="1" ht="76.5" customHeight="1">
      <c r="A3766" s="15" t="s">
        <v>3361</v>
      </c>
      <c r="B3766" s="14" t="s">
        <v>97</v>
      </c>
      <c r="C3766" s="138" t="s">
        <v>3362</v>
      </c>
      <c r="D3766" s="138" t="s">
        <v>3363</v>
      </c>
      <c r="E3766" s="138" t="s">
        <v>3364</v>
      </c>
      <c r="F3766" s="140"/>
      <c r="G3766" s="162" t="s">
        <v>385</v>
      </c>
      <c r="H3766" s="153">
        <v>1</v>
      </c>
      <c r="I3766" s="138">
        <v>470000000</v>
      </c>
      <c r="J3766" s="138" t="s">
        <v>1330</v>
      </c>
      <c r="K3766" s="14" t="s">
        <v>3365</v>
      </c>
      <c r="L3766" s="171" t="s">
        <v>3108</v>
      </c>
      <c r="M3766" s="140" t="s">
        <v>2744</v>
      </c>
      <c r="N3766" s="22" t="s">
        <v>2699</v>
      </c>
      <c r="O3766" s="26" t="s">
        <v>2788</v>
      </c>
      <c r="P3766" s="140"/>
      <c r="Q3766" s="172"/>
      <c r="R3766" s="172"/>
      <c r="S3766" s="173"/>
      <c r="T3766" s="304">
        <v>0</v>
      </c>
      <c r="U3766" s="304">
        <v>0</v>
      </c>
      <c r="V3766" s="140" t="s">
        <v>2700</v>
      </c>
      <c r="W3766" s="148" t="s">
        <v>1410</v>
      </c>
      <c r="X3766" s="14">
        <v>11.14</v>
      </c>
    </row>
    <row r="3767" spans="1:24" s="145" customFormat="1" ht="76.5" customHeight="1">
      <c r="A3767" s="15" t="s">
        <v>9704</v>
      </c>
      <c r="B3767" s="14" t="s">
        <v>97</v>
      </c>
      <c r="C3767" s="138" t="s">
        <v>3362</v>
      </c>
      <c r="D3767" s="138" t="s">
        <v>3363</v>
      </c>
      <c r="E3767" s="138" t="s">
        <v>3364</v>
      </c>
      <c r="F3767" s="140"/>
      <c r="G3767" s="162" t="s">
        <v>385</v>
      </c>
      <c r="H3767" s="153">
        <v>1</v>
      </c>
      <c r="I3767" s="138">
        <v>470000000</v>
      </c>
      <c r="J3767" s="138" t="s">
        <v>1330</v>
      </c>
      <c r="K3767" s="14" t="s">
        <v>9705</v>
      </c>
      <c r="L3767" s="171" t="s">
        <v>3108</v>
      </c>
      <c r="M3767" s="140" t="s">
        <v>2744</v>
      </c>
      <c r="N3767" s="22" t="s">
        <v>2794</v>
      </c>
      <c r="O3767" s="26" t="s">
        <v>2788</v>
      </c>
      <c r="P3767" s="140"/>
      <c r="Q3767" s="172"/>
      <c r="R3767" s="172"/>
      <c r="S3767" s="173"/>
      <c r="T3767" s="304">
        <v>0</v>
      </c>
      <c r="U3767" s="304">
        <v>0</v>
      </c>
      <c r="V3767" s="140" t="s">
        <v>2700</v>
      </c>
      <c r="W3767" s="148" t="s">
        <v>1410</v>
      </c>
      <c r="X3767" s="14" t="s">
        <v>10649</v>
      </c>
    </row>
    <row r="3768" spans="1:24" s="145" customFormat="1" ht="76.5" customHeight="1">
      <c r="A3768" s="15" t="s">
        <v>10646</v>
      </c>
      <c r="B3768" s="14" t="s">
        <v>97</v>
      </c>
      <c r="C3768" s="138" t="s">
        <v>3362</v>
      </c>
      <c r="D3768" s="138" t="s">
        <v>3363</v>
      </c>
      <c r="E3768" s="138" t="s">
        <v>3364</v>
      </c>
      <c r="F3768" s="140"/>
      <c r="G3768" s="162" t="s">
        <v>1446</v>
      </c>
      <c r="H3768" s="153">
        <v>1</v>
      </c>
      <c r="I3768" s="138">
        <v>470000000</v>
      </c>
      <c r="J3768" s="138" t="s">
        <v>1330</v>
      </c>
      <c r="K3768" s="14" t="s">
        <v>10648</v>
      </c>
      <c r="L3768" s="171" t="s">
        <v>3108</v>
      </c>
      <c r="M3768" s="140" t="s">
        <v>2744</v>
      </c>
      <c r="N3768" s="22" t="s">
        <v>10647</v>
      </c>
      <c r="O3768" s="26" t="s">
        <v>3219</v>
      </c>
      <c r="P3768" s="140"/>
      <c r="Q3768" s="172"/>
      <c r="R3768" s="172"/>
      <c r="S3768" s="173"/>
      <c r="T3768" s="144">
        <v>38008785</v>
      </c>
      <c r="U3768" s="144">
        <f>T3768*1.12</f>
        <v>42569839.200000003</v>
      </c>
      <c r="V3768" s="140" t="s">
        <v>2700</v>
      </c>
      <c r="W3768" s="148" t="s">
        <v>1410</v>
      </c>
      <c r="X3768" s="14"/>
    </row>
    <row r="3769" spans="1:24" s="145" customFormat="1" ht="76.5" customHeight="1">
      <c r="A3769" s="15" t="s">
        <v>3366</v>
      </c>
      <c r="B3769" s="14" t="s">
        <v>97</v>
      </c>
      <c r="C3769" s="138" t="s">
        <v>3287</v>
      </c>
      <c r="D3769" s="138" t="s">
        <v>3288</v>
      </c>
      <c r="E3769" s="138" t="s">
        <v>3288</v>
      </c>
      <c r="F3769" s="152" t="s">
        <v>3289</v>
      </c>
      <c r="G3769" s="168" t="s">
        <v>1446</v>
      </c>
      <c r="H3769" s="139">
        <v>1</v>
      </c>
      <c r="I3769" s="138">
        <v>470000000</v>
      </c>
      <c r="J3769" s="138" t="s">
        <v>1330</v>
      </c>
      <c r="K3769" s="14" t="s">
        <v>2743</v>
      </c>
      <c r="L3769" s="171" t="s">
        <v>3108</v>
      </c>
      <c r="M3769" s="140" t="s">
        <v>2744</v>
      </c>
      <c r="N3769" s="370" t="s">
        <v>2794</v>
      </c>
      <c r="O3769" s="26" t="s">
        <v>2788</v>
      </c>
      <c r="P3769" s="140"/>
      <c r="Q3769" s="172"/>
      <c r="R3769" s="172"/>
      <c r="S3769" s="173"/>
      <c r="T3769" s="144">
        <v>400000</v>
      </c>
      <c r="U3769" s="144">
        <f t="shared" si="711"/>
        <v>448000.00000000006</v>
      </c>
      <c r="V3769" s="140" t="s">
        <v>2677</v>
      </c>
      <c r="W3769" s="148" t="s">
        <v>1410</v>
      </c>
      <c r="X3769" s="14"/>
    </row>
    <row r="3770" spans="1:24" s="145" customFormat="1" ht="76.5" customHeight="1">
      <c r="A3770" s="15" t="s">
        <v>3367</v>
      </c>
      <c r="B3770" s="14" t="s">
        <v>97</v>
      </c>
      <c r="C3770" s="138" t="s">
        <v>3368</v>
      </c>
      <c r="D3770" s="138" t="s">
        <v>3369</v>
      </c>
      <c r="E3770" s="138" t="s">
        <v>3370</v>
      </c>
      <c r="F3770" s="138" t="s">
        <v>3371</v>
      </c>
      <c r="G3770" s="162" t="s">
        <v>1446</v>
      </c>
      <c r="H3770" s="153">
        <v>1</v>
      </c>
      <c r="I3770" s="138">
        <v>470000000</v>
      </c>
      <c r="J3770" s="138" t="s">
        <v>1330</v>
      </c>
      <c r="K3770" s="14" t="s">
        <v>2475</v>
      </c>
      <c r="L3770" s="171" t="s">
        <v>3108</v>
      </c>
      <c r="M3770" s="140" t="s">
        <v>2744</v>
      </c>
      <c r="N3770" s="22" t="s">
        <v>3372</v>
      </c>
      <c r="O3770" s="26" t="s">
        <v>2788</v>
      </c>
      <c r="P3770" s="140"/>
      <c r="Q3770" s="172"/>
      <c r="R3770" s="172"/>
      <c r="S3770" s="166"/>
      <c r="T3770" s="302">
        <v>0</v>
      </c>
      <c r="U3770" s="302">
        <v>0</v>
      </c>
      <c r="V3770" s="138" t="s">
        <v>2677</v>
      </c>
      <c r="W3770" s="153" t="s">
        <v>1410</v>
      </c>
      <c r="X3770" s="14" t="s">
        <v>9694</v>
      </c>
    </row>
    <row r="3771" spans="1:24" s="145" customFormat="1" ht="76.5" customHeight="1">
      <c r="A3771" s="15" t="s">
        <v>9706</v>
      </c>
      <c r="B3771" s="14" t="s">
        <v>97</v>
      </c>
      <c r="C3771" s="138" t="s">
        <v>3368</v>
      </c>
      <c r="D3771" s="138" t="s">
        <v>3369</v>
      </c>
      <c r="E3771" s="138" t="s">
        <v>3370</v>
      </c>
      <c r="F3771" s="138" t="s">
        <v>3371</v>
      </c>
      <c r="G3771" s="162" t="s">
        <v>1446</v>
      </c>
      <c r="H3771" s="153">
        <v>1</v>
      </c>
      <c r="I3771" s="138">
        <v>470000000</v>
      </c>
      <c r="J3771" s="138" t="s">
        <v>1330</v>
      </c>
      <c r="K3771" s="14" t="s">
        <v>9707</v>
      </c>
      <c r="L3771" s="171" t="s">
        <v>3108</v>
      </c>
      <c r="M3771" s="140" t="s">
        <v>2744</v>
      </c>
      <c r="N3771" s="22" t="s">
        <v>3372</v>
      </c>
      <c r="O3771" s="26" t="s">
        <v>2788</v>
      </c>
      <c r="P3771" s="140"/>
      <c r="Q3771" s="172"/>
      <c r="R3771" s="172"/>
      <c r="S3771" s="166"/>
      <c r="T3771" s="144">
        <v>1600000</v>
      </c>
      <c r="U3771" s="144">
        <f>T3771*1.12</f>
        <v>1792000.0000000002</v>
      </c>
      <c r="V3771" s="138" t="s">
        <v>2677</v>
      </c>
      <c r="W3771" s="153" t="s">
        <v>1410</v>
      </c>
      <c r="X3771" s="14"/>
    </row>
    <row r="3772" spans="1:24" s="145" customFormat="1" ht="76.5" customHeight="1">
      <c r="A3772" s="15" t="s">
        <v>3373</v>
      </c>
      <c r="B3772" s="14" t="s">
        <v>97</v>
      </c>
      <c r="C3772" s="138" t="s">
        <v>3368</v>
      </c>
      <c r="D3772" s="138" t="s">
        <v>3369</v>
      </c>
      <c r="E3772" s="138" t="s">
        <v>3370</v>
      </c>
      <c r="F3772" s="138" t="s">
        <v>3374</v>
      </c>
      <c r="G3772" s="162" t="s">
        <v>1446</v>
      </c>
      <c r="H3772" s="153">
        <v>1</v>
      </c>
      <c r="I3772" s="138">
        <v>470000000</v>
      </c>
      <c r="J3772" s="138" t="s">
        <v>1330</v>
      </c>
      <c r="K3772" s="14" t="s">
        <v>2475</v>
      </c>
      <c r="L3772" s="171" t="s">
        <v>3108</v>
      </c>
      <c r="M3772" s="140" t="s">
        <v>2744</v>
      </c>
      <c r="N3772" s="22" t="s">
        <v>3375</v>
      </c>
      <c r="O3772" s="26" t="s">
        <v>2788</v>
      </c>
      <c r="P3772" s="140"/>
      <c r="Q3772" s="172"/>
      <c r="R3772" s="172"/>
      <c r="S3772" s="166"/>
      <c r="T3772" s="302">
        <v>0</v>
      </c>
      <c r="U3772" s="302">
        <v>0</v>
      </c>
      <c r="V3772" s="138" t="s">
        <v>2677</v>
      </c>
      <c r="W3772" s="148" t="s">
        <v>1410</v>
      </c>
      <c r="X3772" s="14" t="s">
        <v>9708</v>
      </c>
    </row>
    <row r="3773" spans="1:24" s="145" customFormat="1" ht="76.5" customHeight="1">
      <c r="A3773" s="15" t="s">
        <v>9709</v>
      </c>
      <c r="B3773" s="14" t="s">
        <v>97</v>
      </c>
      <c r="C3773" s="138" t="s">
        <v>3368</v>
      </c>
      <c r="D3773" s="138" t="s">
        <v>3369</v>
      </c>
      <c r="E3773" s="138" t="s">
        <v>3370</v>
      </c>
      <c r="F3773" s="138" t="s">
        <v>3374</v>
      </c>
      <c r="G3773" s="162" t="s">
        <v>1446</v>
      </c>
      <c r="H3773" s="153">
        <v>1</v>
      </c>
      <c r="I3773" s="138">
        <v>470000000</v>
      </c>
      <c r="J3773" s="138" t="s">
        <v>1330</v>
      </c>
      <c r="K3773" s="14" t="s">
        <v>9710</v>
      </c>
      <c r="L3773" s="171" t="s">
        <v>3108</v>
      </c>
      <c r="M3773" s="140" t="s">
        <v>2744</v>
      </c>
      <c r="N3773" s="22" t="s">
        <v>9711</v>
      </c>
      <c r="O3773" s="26" t="s">
        <v>2788</v>
      </c>
      <c r="P3773" s="140"/>
      <c r="Q3773" s="172"/>
      <c r="R3773" s="172"/>
      <c r="S3773" s="166"/>
      <c r="T3773" s="144">
        <v>1612800</v>
      </c>
      <c r="U3773" s="144">
        <f>T3773*1.12</f>
        <v>1806336.0000000002</v>
      </c>
      <c r="V3773" s="138" t="s">
        <v>2677</v>
      </c>
      <c r="W3773" s="148" t="s">
        <v>1410</v>
      </c>
      <c r="X3773" s="14"/>
    </row>
    <row r="3774" spans="1:24" s="145" customFormat="1" ht="76.5" customHeight="1">
      <c r="A3774" s="15" t="s">
        <v>3376</v>
      </c>
      <c r="B3774" s="14" t="s">
        <v>97</v>
      </c>
      <c r="C3774" s="138" t="s">
        <v>3368</v>
      </c>
      <c r="D3774" s="138" t="s">
        <v>3369</v>
      </c>
      <c r="E3774" s="138" t="s">
        <v>3370</v>
      </c>
      <c r="F3774" s="138" t="s">
        <v>3377</v>
      </c>
      <c r="G3774" s="162" t="s">
        <v>1446</v>
      </c>
      <c r="H3774" s="153">
        <v>1</v>
      </c>
      <c r="I3774" s="138">
        <v>470000000</v>
      </c>
      <c r="J3774" s="138" t="s">
        <v>1330</v>
      </c>
      <c r="K3774" s="14" t="s">
        <v>2475</v>
      </c>
      <c r="L3774" s="171" t="s">
        <v>3108</v>
      </c>
      <c r="M3774" s="140" t="s">
        <v>2744</v>
      </c>
      <c r="N3774" s="22" t="s">
        <v>3096</v>
      </c>
      <c r="O3774" s="26" t="s">
        <v>2788</v>
      </c>
      <c r="P3774" s="140"/>
      <c r="Q3774" s="172"/>
      <c r="R3774" s="172"/>
      <c r="S3774" s="166"/>
      <c r="T3774" s="302">
        <v>0</v>
      </c>
      <c r="U3774" s="302">
        <v>0</v>
      </c>
      <c r="V3774" s="138" t="s">
        <v>2677</v>
      </c>
      <c r="W3774" s="148" t="s">
        <v>1410</v>
      </c>
      <c r="X3774" s="14" t="s">
        <v>9694</v>
      </c>
    </row>
    <row r="3775" spans="1:24" s="145" customFormat="1" ht="76.5" customHeight="1">
      <c r="A3775" s="15" t="s">
        <v>9712</v>
      </c>
      <c r="B3775" s="14" t="s">
        <v>97</v>
      </c>
      <c r="C3775" s="138" t="s">
        <v>3368</v>
      </c>
      <c r="D3775" s="138" t="s">
        <v>3369</v>
      </c>
      <c r="E3775" s="138" t="s">
        <v>3370</v>
      </c>
      <c r="F3775" s="138" t="s">
        <v>3377</v>
      </c>
      <c r="G3775" s="162" t="s">
        <v>1446</v>
      </c>
      <c r="H3775" s="153">
        <v>1</v>
      </c>
      <c r="I3775" s="138">
        <v>470000000</v>
      </c>
      <c r="J3775" s="138" t="s">
        <v>1330</v>
      </c>
      <c r="K3775" s="14" t="s">
        <v>9707</v>
      </c>
      <c r="L3775" s="171" t="s">
        <v>3108</v>
      </c>
      <c r="M3775" s="140" t="s">
        <v>2744</v>
      </c>
      <c r="N3775" s="22" t="s">
        <v>3096</v>
      </c>
      <c r="O3775" s="26" t="s">
        <v>2788</v>
      </c>
      <c r="P3775" s="140"/>
      <c r="Q3775" s="172"/>
      <c r="R3775" s="172"/>
      <c r="S3775" s="166"/>
      <c r="T3775" s="144">
        <v>1620000</v>
      </c>
      <c r="U3775" s="144">
        <f>T3775*1.12</f>
        <v>1814400.0000000002</v>
      </c>
      <c r="V3775" s="138" t="s">
        <v>2677</v>
      </c>
      <c r="W3775" s="148" t="s">
        <v>1410</v>
      </c>
      <c r="X3775" s="14"/>
    </row>
    <row r="3776" spans="1:24" s="145" customFormat="1" ht="76.5" customHeight="1">
      <c r="A3776" s="15" t="s">
        <v>3378</v>
      </c>
      <c r="B3776" s="14" t="s">
        <v>97</v>
      </c>
      <c r="C3776" s="138" t="s">
        <v>3368</v>
      </c>
      <c r="D3776" s="138" t="s">
        <v>3369</v>
      </c>
      <c r="E3776" s="138" t="s">
        <v>3370</v>
      </c>
      <c r="F3776" s="138" t="s">
        <v>3379</v>
      </c>
      <c r="G3776" s="162" t="s">
        <v>1446</v>
      </c>
      <c r="H3776" s="153">
        <v>1</v>
      </c>
      <c r="I3776" s="138">
        <v>470000000</v>
      </c>
      <c r="J3776" s="138" t="s">
        <v>1330</v>
      </c>
      <c r="K3776" s="14" t="s">
        <v>2475</v>
      </c>
      <c r="L3776" s="171" t="s">
        <v>3108</v>
      </c>
      <c r="M3776" s="140" t="s">
        <v>2744</v>
      </c>
      <c r="N3776" s="370" t="s">
        <v>3372</v>
      </c>
      <c r="O3776" s="26" t="s">
        <v>2788</v>
      </c>
      <c r="P3776" s="140"/>
      <c r="Q3776" s="172"/>
      <c r="R3776" s="172"/>
      <c r="S3776" s="166"/>
      <c r="T3776" s="144">
        <v>166400</v>
      </c>
      <c r="U3776" s="144">
        <f t="shared" si="711"/>
        <v>186368.00000000003</v>
      </c>
      <c r="V3776" s="138" t="s">
        <v>2677</v>
      </c>
      <c r="W3776" s="153" t="s">
        <v>1410</v>
      </c>
      <c r="X3776" s="14"/>
    </row>
    <row r="3777" spans="1:24" s="145" customFormat="1" ht="76.5" customHeight="1">
      <c r="A3777" s="15" t="s">
        <v>3380</v>
      </c>
      <c r="B3777" s="14" t="s">
        <v>97</v>
      </c>
      <c r="C3777" s="138" t="s">
        <v>3381</v>
      </c>
      <c r="D3777" s="138" t="s">
        <v>3382</v>
      </c>
      <c r="E3777" s="138" t="s">
        <v>3383</v>
      </c>
      <c r="F3777" s="138" t="s">
        <v>3384</v>
      </c>
      <c r="G3777" s="162" t="s">
        <v>1446</v>
      </c>
      <c r="H3777" s="153">
        <v>1</v>
      </c>
      <c r="I3777" s="138">
        <v>470000000</v>
      </c>
      <c r="J3777" s="138" t="s">
        <v>1330</v>
      </c>
      <c r="K3777" s="14" t="s">
        <v>2475</v>
      </c>
      <c r="L3777" s="171" t="s">
        <v>3108</v>
      </c>
      <c r="M3777" s="140" t="s">
        <v>2744</v>
      </c>
      <c r="N3777" s="22" t="s">
        <v>3375</v>
      </c>
      <c r="O3777" s="26" t="s">
        <v>2788</v>
      </c>
      <c r="P3777" s="140"/>
      <c r="Q3777" s="172"/>
      <c r="R3777" s="172"/>
      <c r="S3777" s="166"/>
      <c r="T3777" s="302">
        <v>0</v>
      </c>
      <c r="U3777" s="302">
        <v>0</v>
      </c>
      <c r="V3777" s="138" t="s">
        <v>2677</v>
      </c>
      <c r="W3777" s="148" t="s">
        <v>1410</v>
      </c>
      <c r="X3777" s="14" t="s">
        <v>9694</v>
      </c>
    </row>
    <row r="3778" spans="1:24" s="145" customFormat="1" ht="76.5" customHeight="1">
      <c r="A3778" s="15" t="s">
        <v>9713</v>
      </c>
      <c r="B3778" s="14" t="s">
        <v>97</v>
      </c>
      <c r="C3778" s="138" t="s">
        <v>3381</v>
      </c>
      <c r="D3778" s="138" t="s">
        <v>3382</v>
      </c>
      <c r="E3778" s="138" t="s">
        <v>3383</v>
      </c>
      <c r="F3778" s="138" t="s">
        <v>3384</v>
      </c>
      <c r="G3778" s="162" t="s">
        <v>1446</v>
      </c>
      <c r="H3778" s="153">
        <v>1</v>
      </c>
      <c r="I3778" s="138">
        <v>470000000</v>
      </c>
      <c r="J3778" s="138" t="s">
        <v>1330</v>
      </c>
      <c r="K3778" s="14" t="s">
        <v>9707</v>
      </c>
      <c r="L3778" s="171" t="s">
        <v>3108</v>
      </c>
      <c r="M3778" s="140" t="s">
        <v>2744</v>
      </c>
      <c r="N3778" s="22" t="s">
        <v>3375</v>
      </c>
      <c r="O3778" s="26" t="s">
        <v>2788</v>
      </c>
      <c r="P3778" s="140"/>
      <c r="Q3778" s="172"/>
      <c r="R3778" s="172"/>
      <c r="S3778" s="166"/>
      <c r="T3778" s="144">
        <v>440000</v>
      </c>
      <c r="U3778" s="144">
        <f>T3778*1.12</f>
        <v>492800.00000000006</v>
      </c>
      <c r="V3778" s="138" t="s">
        <v>2677</v>
      </c>
      <c r="W3778" s="148" t="s">
        <v>1410</v>
      </c>
      <c r="X3778" s="14"/>
    </row>
    <row r="3779" spans="1:24" s="145" customFormat="1" ht="76.5" customHeight="1">
      <c r="A3779" s="15" t="s">
        <v>3385</v>
      </c>
      <c r="B3779" s="14" t="s">
        <v>97</v>
      </c>
      <c r="C3779" s="138" t="s">
        <v>3381</v>
      </c>
      <c r="D3779" s="138" t="s">
        <v>3382</v>
      </c>
      <c r="E3779" s="138" t="s">
        <v>3383</v>
      </c>
      <c r="F3779" s="138" t="s">
        <v>3386</v>
      </c>
      <c r="G3779" s="162" t="s">
        <v>1446</v>
      </c>
      <c r="H3779" s="153">
        <v>1</v>
      </c>
      <c r="I3779" s="138">
        <v>470000000</v>
      </c>
      <c r="J3779" s="138" t="s">
        <v>1330</v>
      </c>
      <c r="K3779" s="14" t="s">
        <v>2475</v>
      </c>
      <c r="L3779" s="171" t="s">
        <v>3108</v>
      </c>
      <c r="M3779" s="140" t="s">
        <v>2744</v>
      </c>
      <c r="N3779" s="22" t="s">
        <v>3372</v>
      </c>
      <c r="O3779" s="26" t="s">
        <v>2788</v>
      </c>
      <c r="P3779" s="140"/>
      <c r="Q3779" s="172"/>
      <c r="R3779" s="172"/>
      <c r="S3779" s="166"/>
      <c r="T3779" s="302">
        <v>0</v>
      </c>
      <c r="U3779" s="302">
        <v>0</v>
      </c>
      <c r="V3779" s="138" t="s">
        <v>2677</v>
      </c>
      <c r="W3779" s="148" t="s">
        <v>1410</v>
      </c>
      <c r="X3779" s="14" t="s">
        <v>9694</v>
      </c>
    </row>
    <row r="3780" spans="1:24" s="145" customFormat="1" ht="76.5" customHeight="1">
      <c r="A3780" s="15" t="s">
        <v>9714</v>
      </c>
      <c r="B3780" s="14" t="s">
        <v>97</v>
      </c>
      <c r="C3780" s="138" t="s">
        <v>3381</v>
      </c>
      <c r="D3780" s="138" t="s">
        <v>3382</v>
      </c>
      <c r="E3780" s="138" t="s">
        <v>3383</v>
      </c>
      <c r="F3780" s="138" t="s">
        <v>3386</v>
      </c>
      <c r="G3780" s="162" t="s">
        <v>1446</v>
      </c>
      <c r="H3780" s="153">
        <v>1</v>
      </c>
      <c r="I3780" s="138">
        <v>470000000</v>
      </c>
      <c r="J3780" s="138" t="s">
        <v>1330</v>
      </c>
      <c r="K3780" s="14" t="s">
        <v>9707</v>
      </c>
      <c r="L3780" s="171" t="s">
        <v>3108</v>
      </c>
      <c r="M3780" s="140" t="s">
        <v>2744</v>
      </c>
      <c r="N3780" s="22" t="s">
        <v>3372</v>
      </c>
      <c r="O3780" s="26" t="s">
        <v>2788</v>
      </c>
      <c r="P3780" s="140"/>
      <c r="Q3780" s="172"/>
      <c r="R3780" s="172"/>
      <c r="S3780" s="166"/>
      <c r="T3780" s="144">
        <v>300000</v>
      </c>
      <c r="U3780" s="144">
        <f>T3780*1.12</f>
        <v>336000.00000000006</v>
      </c>
      <c r="V3780" s="138" t="s">
        <v>2677</v>
      </c>
      <c r="W3780" s="148" t="s">
        <v>1410</v>
      </c>
      <c r="X3780" s="14"/>
    </row>
    <row r="3781" spans="1:24" s="145" customFormat="1" ht="76.5" customHeight="1">
      <c r="A3781" s="15" t="s">
        <v>3387</v>
      </c>
      <c r="B3781" s="14" t="s">
        <v>97</v>
      </c>
      <c r="C3781" s="138" t="s">
        <v>3381</v>
      </c>
      <c r="D3781" s="138" t="s">
        <v>3382</v>
      </c>
      <c r="E3781" s="138" t="s">
        <v>3383</v>
      </c>
      <c r="F3781" s="138" t="s">
        <v>3388</v>
      </c>
      <c r="G3781" s="162" t="s">
        <v>1446</v>
      </c>
      <c r="H3781" s="153">
        <v>1</v>
      </c>
      <c r="I3781" s="138">
        <v>470000000</v>
      </c>
      <c r="J3781" s="138" t="s">
        <v>1330</v>
      </c>
      <c r="K3781" s="14" t="s">
        <v>2475</v>
      </c>
      <c r="L3781" s="171" t="s">
        <v>3108</v>
      </c>
      <c r="M3781" s="140" t="s">
        <v>2744</v>
      </c>
      <c r="N3781" s="22" t="s">
        <v>3372</v>
      </c>
      <c r="O3781" s="26" t="s">
        <v>2788</v>
      </c>
      <c r="P3781" s="140"/>
      <c r="Q3781" s="172"/>
      <c r="R3781" s="172"/>
      <c r="S3781" s="166"/>
      <c r="T3781" s="302">
        <v>0</v>
      </c>
      <c r="U3781" s="302">
        <v>0</v>
      </c>
      <c r="V3781" s="138" t="s">
        <v>2677</v>
      </c>
      <c r="W3781" s="153" t="s">
        <v>1410</v>
      </c>
      <c r="X3781" s="14" t="s">
        <v>9694</v>
      </c>
    </row>
    <row r="3782" spans="1:24" s="145" customFormat="1" ht="76.5" customHeight="1">
      <c r="A3782" s="15" t="s">
        <v>9715</v>
      </c>
      <c r="B3782" s="14" t="s">
        <v>97</v>
      </c>
      <c r="C3782" s="138" t="s">
        <v>3381</v>
      </c>
      <c r="D3782" s="138" t="s">
        <v>3382</v>
      </c>
      <c r="E3782" s="138" t="s">
        <v>3383</v>
      </c>
      <c r="F3782" s="138" t="s">
        <v>3388</v>
      </c>
      <c r="G3782" s="162" t="s">
        <v>1446</v>
      </c>
      <c r="H3782" s="153">
        <v>1</v>
      </c>
      <c r="I3782" s="138">
        <v>470000000</v>
      </c>
      <c r="J3782" s="138" t="s">
        <v>1330</v>
      </c>
      <c r="K3782" s="14" t="s">
        <v>9707</v>
      </c>
      <c r="L3782" s="171" t="s">
        <v>3108</v>
      </c>
      <c r="M3782" s="140" t="s">
        <v>2744</v>
      </c>
      <c r="N3782" s="22" t="s">
        <v>3372</v>
      </c>
      <c r="O3782" s="26" t="s">
        <v>2788</v>
      </c>
      <c r="P3782" s="140"/>
      <c r="Q3782" s="172"/>
      <c r="R3782" s="172"/>
      <c r="S3782" s="166"/>
      <c r="T3782" s="144">
        <v>1040000</v>
      </c>
      <c r="U3782" s="144">
        <f>T3782*1.12</f>
        <v>1164800</v>
      </c>
      <c r="V3782" s="138" t="s">
        <v>2677</v>
      </c>
      <c r="W3782" s="153" t="s">
        <v>1410</v>
      </c>
      <c r="X3782" s="14"/>
    </row>
    <row r="3783" spans="1:24" s="145" customFormat="1" ht="76.5" customHeight="1">
      <c r="A3783" s="15" t="s">
        <v>3389</v>
      </c>
      <c r="B3783" s="14" t="s">
        <v>97</v>
      </c>
      <c r="C3783" s="138" t="s">
        <v>3390</v>
      </c>
      <c r="D3783" s="138" t="s">
        <v>3391</v>
      </c>
      <c r="E3783" s="138" t="s">
        <v>3392</v>
      </c>
      <c r="F3783" s="138" t="s">
        <v>3393</v>
      </c>
      <c r="G3783" s="162" t="s">
        <v>1446</v>
      </c>
      <c r="H3783" s="153">
        <v>1</v>
      </c>
      <c r="I3783" s="138">
        <v>470000000</v>
      </c>
      <c r="J3783" s="138" t="s">
        <v>1330</v>
      </c>
      <c r="K3783" s="14" t="s">
        <v>3089</v>
      </c>
      <c r="L3783" s="171" t="s">
        <v>3108</v>
      </c>
      <c r="M3783" s="140" t="s">
        <v>2744</v>
      </c>
      <c r="N3783" s="22" t="s">
        <v>3375</v>
      </c>
      <c r="O3783" s="26" t="s">
        <v>2788</v>
      </c>
      <c r="P3783" s="140"/>
      <c r="Q3783" s="172"/>
      <c r="R3783" s="172"/>
      <c r="S3783" s="166"/>
      <c r="T3783" s="302">
        <v>0</v>
      </c>
      <c r="U3783" s="302">
        <v>0</v>
      </c>
      <c r="V3783" s="140" t="s">
        <v>2700</v>
      </c>
      <c r="W3783" s="148" t="s">
        <v>1410</v>
      </c>
      <c r="X3783" s="14">
        <v>11</v>
      </c>
    </row>
    <row r="3784" spans="1:24" s="145" customFormat="1" ht="76.5" customHeight="1">
      <c r="A3784" s="15" t="s">
        <v>9716</v>
      </c>
      <c r="B3784" s="14" t="s">
        <v>97</v>
      </c>
      <c r="C3784" s="138" t="s">
        <v>3390</v>
      </c>
      <c r="D3784" s="138" t="s">
        <v>3391</v>
      </c>
      <c r="E3784" s="138" t="s">
        <v>3392</v>
      </c>
      <c r="F3784" s="138" t="s">
        <v>3393</v>
      </c>
      <c r="G3784" s="162" t="s">
        <v>1446</v>
      </c>
      <c r="H3784" s="153">
        <v>1</v>
      </c>
      <c r="I3784" s="138">
        <v>470000000</v>
      </c>
      <c r="J3784" s="138" t="s">
        <v>1330</v>
      </c>
      <c r="K3784" s="14" t="s">
        <v>9717</v>
      </c>
      <c r="L3784" s="171" t="s">
        <v>3108</v>
      </c>
      <c r="M3784" s="140" t="s">
        <v>2744</v>
      </c>
      <c r="N3784" s="22" t="s">
        <v>3375</v>
      </c>
      <c r="O3784" s="26" t="s">
        <v>2788</v>
      </c>
      <c r="P3784" s="140"/>
      <c r="Q3784" s="172"/>
      <c r="R3784" s="172"/>
      <c r="S3784" s="166"/>
      <c r="T3784" s="144">
        <v>124534</v>
      </c>
      <c r="U3784" s="144">
        <f>T3784*1.12</f>
        <v>139478.08000000002</v>
      </c>
      <c r="V3784" s="140" t="s">
        <v>2700</v>
      </c>
      <c r="W3784" s="148" t="s">
        <v>1410</v>
      </c>
      <c r="X3784" s="14"/>
    </row>
    <row r="3785" spans="1:24" s="145" customFormat="1" ht="76.5" customHeight="1">
      <c r="A3785" s="15" t="s">
        <v>3394</v>
      </c>
      <c r="B3785" s="14" t="s">
        <v>97</v>
      </c>
      <c r="C3785" s="138" t="s">
        <v>3368</v>
      </c>
      <c r="D3785" s="138" t="s">
        <v>3369</v>
      </c>
      <c r="E3785" s="138" t="s">
        <v>3370</v>
      </c>
      <c r="F3785" s="138" t="s">
        <v>3395</v>
      </c>
      <c r="G3785" s="162" t="s">
        <v>1446</v>
      </c>
      <c r="H3785" s="153">
        <v>1</v>
      </c>
      <c r="I3785" s="138">
        <v>470000000</v>
      </c>
      <c r="J3785" s="138" t="s">
        <v>1330</v>
      </c>
      <c r="K3785" s="14" t="s">
        <v>3089</v>
      </c>
      <c r="L3785" s="171" t="s">
        <v>3108</v>
      </c>
      <c r="M3785" s="140" t="s">
        <v>2744</v>
      </c>
      <c r="N3785" s="22" t="s">
        <v>3375</v>
      </c>
      <c r="O3785" s="26" t="s">
        <v>2788</v>
      </c>
      <c r="P3785" s="140"/>
      <c r="Q3785" s="172"/>
      <c r="R3785" s="172"/>
      <c r="S3785" s="166"/>
      <c r="T3785" s="302">
        <v>0</v>
      </c>
      <c r="U3785" s="302">
        <v>0</v>
      </c>
      <c r="V3785" s="140" t="s">
        <v>2677</v>
      </c>
      <c r="W3785" s="148" t="s">
        <v>1410</v>
      </c>
      <c r="X3785" s="14">
        <v>11</v>
      </c>
    </row>
    <row r="3786" spans="1:24" s="145" customFormat="1" ht="76.5" customHeight="1">
      <c r="A3786" s="15" t="s">
        <v>9718</v>
      </c>
      <c r="B3786" s="14" t="s">
        <v>97</v>
      </c>
      <c r="C3786" s="138" t="s">
        <v>3368</v>
      </c>
      <c r="D3786" s="138" t="s">
        <v>3369</v>
      </c>
      <c r="E3786" s="138" t="s">
        <v>3370</v>
      </c>
      <c r="F3786" s="138" t="s">
        <v>3395</v>
      </c>
      <c r="G3786" s="162" t="s">
        <v>1446</v>
      </c>
      <c r="H3786" s="153">
        <v>1</v>
      </c>
      <c r="I3786" s="138">
        <v>470000000</v>
      </c>
      <c r="J3786" s="138" t="s">
        <v>1330</v>
      </c>
      <c r="K3786" s="14" t="s">
        <v>9719</v>
      </c>
      <c r="L3786" s="171" t="s">
        <v>3108</v>
      </c>
      <c r="M3786" s="140" t="s">
        <v>2744</v>
      </c>
      <c r="N3786" s="22" t="s">
        <v>3375</v>
      </c>
      <c r="O3786" s="26" t="s">
        <v>2788</v>
      </c>
      <c r="P3786" s="140"/>
      <c r="Q3786" s="172"/>
      <c r="R3786" s="172"/>
      <c r="S3786" s="166"/>
      <c r="T3786" s="144">
        <v>580000</v>
      </c>
      <c r="U3786" s="144">
        <f>T3786*1.12</f>
        <v>649600.00000000012</v>
      </c>
      <c r="V3786" s="140" t="s">
        <v>2677</v>
      </c>
      <c r="W3786" s="148" t="s">
        <v>1410</v>
      </c>
      <c r="X3786" s="14"/>
    </row>
    <row r="3787" spans="1:24" s="145" customFormat="1" ht="76.5" customHeight="1">
      <c r="A3787" s="15" t="s">
        <v>3396</v>
      </c>
      <c r="B3787" s="14" t="s">
        <v>97</v>
      </c>
      <c r="C3787" s="138" t="s">
        <v>3368</v>
      </c>
      <c r="D3787" s="138" t="s">
        <v>3369</v>
      </c>
      <c r="E3787" s="138" t="s">
        <v>3370</v>
      </c>
      <c r="F3787" s="138" t="s">
        <v>3397</v>
      </c>
      <c r="G3787" s="162" t="s">
        <v>1446</v>
      </c>
      <c r="H3787" s="153">
        <v>1</v>
      </c>
      <c r="I3787" s="138">
        <v>470000000</v>
      </c>
      <c r="J3787" s="138" t="s">
        <v>1330</v>
      </c>
      <c r="K3787" s="14" t="s">
        <v>2475</v>
      </c>
      <c r="L3787" s="171" t="s">
        <v>3108</v>
      </c>
      <c r="M3787" s="140" t="s">
        <v>2744</v>
      </c>
      <c r="N3787" s="22" t="s">
        <v>2794</v>
      </c>
      <c r="O3787" s="26" t="s">
        <v>2788</v>
      </c>
      <c r="P3787" s="140"/>
      <c r="Q3787" s="172"/>
      <c r="R3787" s="172"/>
      <c r="S3787" s="166"/>
      <c r="T3787" s="302">
        <v>0</v>
      </c>
      <c r="U3787" s="302">
        <v>0</v>
      </c>
      <c r="V3787" s="140" t="s">
        <v>2700</v>
      </c>
      <c r="W3787" s="153" t="s">
        <v>1410</v>
      </c>
      <c r="X3787" s="14" t="s">
        <v>9720</v>
      </c>
    </row>
    <row r="3788" spans="1:24" s="145" customFormat="1" ht="76.5" customHeight="1">
      <c r="A3788" s="15" t="s">
        <v>9721</v>
      </c>
      <c r="B3788" s="14" t="s">
        <v>97</v>
      </c>
      <c r="C3788" s="138" t="s">
        <v>3368</v>
      </c>
      <c r="D3788" s="138" t="s">
        <v>3369</v>
      </c>
      <c r="E3788" s="138" t="s">
        <v>3370</v>
      </c>
      <c r="F3788" s="138" t="s">
        <v>9722</v>
      </c>
      <c r="G3788" s="162" t="s">
        <v>1446</v>
      </c>
      <c r="H3788" s="153">
        <v>1</v>
      </c>
      <c r="I3788" s="138">
        <v>470000000</v>
      </c>
      <c r="J3788" s="138" t="s">
        <v>1330</v>
      </c>
      <c r="K3788" s="14" t="s">
        <v>9602</v>
      </c>
      <c r="L3788" s="171" t="s">
        <v>3108</v>
      </c>
      <c r="M3788" s="140" t="s">
        <v>2744</v>
      </c>
      <c r="N3788" s="22" t="s">
        <v>2794</v>
      </c>
      <c r="O3788" s="26" t="s">
        <v>2788</v>
      </c>
      <c r="P3788" s="140"/>
      <c r="Q3788" s="172"/>
      <c r="R3788" s="172"/>
      <c r="S3788" s="166"/>
      <c r="T3788" s="144">
        <v>320000</v>
      </c>
      <c r="U3788" s="144">
        <f>T3788*1.12</f>
        <v>358400.00000000006</v>
      </c>
      <c r="V3788" s="140" t="s">
        <v>2700</v>
      </c>
      <c r="W3788" s="153" t="s">
        <v>1410</v>
      </c>
      <c r="X3788" s="14"/>
    </row>
    <row r="3789" spans="1:24" s="145" customFormat="1" ht="76.5" customHeight="1">
      <c r="A3789" s="15" t="s">
        <v>3398</v>
      </c>
      <c r="B3789" s="14" t="s">
        <v>97</v>
      </c>
      <c r="C3789" s="138" t="s">
        <v>3368</v>
      </c>
      <c r="D3789" s="138" t="s">
        <v>3369</v>
      </c>
      <c r="E3789" s="138" t="s">
        <v>3370</v>
      </c>
      <c r="F3789" s="138" t="s">
        <v>3399</v>
      </c>
      <c r="G3789" s="162" t="s">
        <v>1446</v>
      </c>
      <c r="H3789" s="153">
        <v>1</v>
      </c>
      <c r="I3789" s="138">
        <v>470000000</v>
      </c>
      <c r="J3789" s="138" t="s">
        <v>1330</v>
      </c>
      <c r="K3789" s="14" t="s">
        <v>2475</v>
      </c>
      <c r="L3789" s="171" t="s">
        <v>3108</v>
      </c>
      <c r="M3789" s="140" t="s">
        <v>2744</v>
      </c>
      <c r="N3789" s="22" t="s">
        <v>2794</v>
      </c>
      <c r="O3789" s="26" t="s">
        <v>2788</v>
      </c>
      <c r="P3789" s="140"/>
      <c r="Q3789" s="172"/>
      <c r="R3789" s="172"/>
      <c r="S3789" s="166"/>
      <c r="T3789" s="302">
        <v>0</v>
      </c>
      <c r="U3789" s="302">
        <v>0</v>
      </c>
      <c r="V3789" s="140" t="s">
        <v>2700</v>
      </c>
      <c r="W3789" s="148" t="s">
        <v>1410</v>
      </c>
      <c r="X3789" s="14" t="s">
        <v>9694</v>
      </c>
    </row>
    <row r="3790" spans="1:24" s="145" customFormat="1" ht="76.5" customHeight="1">
      <c r="A3790" s="15" t="s">
        <v>9723</v>
      </c>
      <c r="B3790" s="14" t="s">
        <v>97</v>
      </c>
      <c r="C3790" s="138" t="s">
        <v>3368</v>
      </c>
      <c r="D3790" s="138" t="s">
        <v>3369</v>
      </c>
      <c r="E3790" s="138" t="s">
        <v>3370</v>
      </c>
      <c r="F3790" s="138" t="s">
        <v>3399</v>
      </c>
      <c r="G3790" s="162" t="s">
        <v>1446</v>
      </c>
      <c r="H3790" s="153">
        <v>1</v>
      </c>
      <c r="I3790" s="138">
        <v>470000000</v>
      </c>
      <c r="J3790" s="138" t="s">
        <v>1330</v>
      </c>
      <c r="K3790" s="14" t="s">
        <v>9724</v>
      </c>
      <c r="L3790" s="171" t="s">
        <v>3108</v>
      </c>
      <c r="M3790" s="140" t="s">
        <v>2744</v>
      </c>
      <c r="N3790" s="22" t="s">
        <v>2794</v>
      </c>
      <c r="O3790" s="26" t="s">
        <v>2788</v>
      </c>
      <c r="P3790" s="140"/>
      <c r="Q3790" s="172"/>
      <c r="R3790" s="172"/>
      <c r="S3790" s="166"/>
      <c r="T3790" s="144">
        <v>191072</v>
      </c>
      <c r="U3790" s="144">
        <f>T3790*1.12</f>
        <v>214000.64000000001</v>
      </c>
      <c r="V3790" s="140" t="s">
        <v>2700</v>
      </c>
      <c r="W3790" s="148" t="s">
        <v>1410</v>
      </c>
      <c r="X3790" s="14"/>
    </row>
    <row r="3791" spans="1:24" s="145" customFormat="1" ht="76.5" customHeight="1">
      <c r="A3791" s="15" t="s">
        <v>3400</v>
      </c>
      <c r="B3791" s="14" t="s">
        <v>97</v>
      </c>
      <c r="C3791" s="138" t="s">
        <v>3368</v>
      </c>
      <c r="D3791" s="138" t="s">
        <v>3369</v>
      </c>
      <c r="E3791" s="138" t="s">
        <v>3370</v>
      </c>
      <c r="F3791" s="138" t="s">
        <v>3401</v>
      </c>
      <c r="G3791" s="162" t="s">
        <v>1446</v>
      </c>
      <c r="H3791" s="153">
        <v>1</v>
      </c>
      <c r="I3791" s="138">
        <v>470000000</v>
      </c>
      <c r="J3791" s="138" t="s">
        <v>1330</v>
      </c>
      <c r="K3791" s="14" t="s">
        <v>2475</v>
      </c>
      <c r="L3791" s="171" t="s">
        <v>3108</v>
      </c>
      <c r="M3791" s="140" t="s">
        <v>2744</v>
      </c>
      <c r="N3791" s="22" t="s">
        <v>2794</v>
      </c>
      <c r="O3791" s="26" t="s">
        <v>2788</v>
      </c>
      <c r="P3791" s="140"/>
      <c r="Q3791" s="172"/>
      <c r="R3791" s="172"/>
      <c r="S3791" s="166"/>
      <c r="T3791" s="302">
        <v>0</v>
      </c>
      <c r="U3791" s="302">
        <v>0</v>
      </c>
      <c r="V3791" s="140" t="s">
        <v>2700</v>
      </c>
      <c r="W3791" s="148" t="s">
        <v>1410</v>
      </c>
      <c r="X3791" s="14" t="s">
        <v>9720</v>
      </c>
    </row>
    <row r="3792" spans="1:24" s="145" customFormat="1" ht="76.5" customHeight="1">
      <c r="A3792" s="15" t="s">
        <v>9725</v>
      </c>
      <c r="B3792" s="14" t="s">
        <v>97</v>
      </c>
      <c r="C3792" s="138" t="s">
        <v>3368</v>
      </c>
      <c r="D3792" s="138" t="s">
        <v>3369</v>
      </c>
      <c r="E3792" s="138" t="s">
        <v>3370</v>
      </c>
      <c r="F3792" s="138" t="s">
        <v>9726</v>
      </c>
      <c r="G3792" s="162" t="s">
        <v>1446</v>
      </c>
      <c r="H3792" s="153">
        <v>1</v>
      </c>
      <c r="I3792" s="138">
        <v>470000000</v>
      </c>
      <c r="J3792" s="138" t="s">
        <v>1330</v>
      </c>
      <c r="K3792" s="14" t="s">
        <v>9607</v>
      </c>
      <c r="L3792" s="171" t="s">
        <v>3108</v>
      </c>
      <c r="M3792" s="140" t="s">
        <v>2744</v>
      </c>
      <c r="N3792" s="22" t="s">
        <v>2794</v>
      </c>
      <c r="O3792" s="26" t="s">
        <v>2788</v>
      </c>
      <c r="P3792" s="140"/>
      <c r="Q3792" s="172"/>
      <c r="R3792" s="172"/>
      <c r="S3792" s="166"/>
      <c r="T3792" s="144">
        <v>320000</v>
      </c>
      <c r="U3792" s="144">
        <f>T3792*1.12</f>
        <v>358400.00000000006</v>
      </c>
      <c r="V3792" s="140" t="s">
        <v>2700</v>
      </c>
      <c r="W3792" s="148" t="s">
        <v>1410</v>
      </c>
      <c r="X3792" s="14"/>
    </row>
    <row r="3793" spans="1:24" s="145" customFormat="1" ht="76.5" customHeight="1">
      <c r="A3793" s="15" t="s">
        <v>3402</v>
      </c>
      <c r="B3793" s="14" t="s">
        <v>97</v>
      </c>
      <c r="C3793" s="138" t="s">
        <v>3403</v>
      </c>
      <c r="D3793" s="138" t="s">
        <v>3404</v>
      </c>
      <c r="E3793" s="138" t="s">
        <v>3405</v>
      </c>
      <c r="F3793" s="138" t="s">
        <v>3406</v>
      </c>
      <c r="G3793" s="162" t="s">
        <v>1446</v>
      </c>
      <c r="H3793" s="153">
        <v>1</v>
      </c>
      <c r="I3793" s="138">
        <v>470000000</v>
      </c>
      <c r="J3793" s="138" t="s">
        <v>1330</v>
      </c>
      <c r="K3793" s="14" t="s">
        <v>2475</v>
      </c>
      <c r="L3793" s="171" t="s">
        <v>3108</v>
      </c>
      <c r="M3793" s="140" t="s">
        <v>2744</v>
      </c>
      <c r="N3793" s="22" t="s">
        <v>2794</v>
      </c>
      <c r="O3793" s="26" t="s">
        <v>2788</v>
      </c>
      <c r="P3793" s="140"/>
      <c r="Q3793" s="172"/>
      <c r="R3793" s="172"/>
      <c r="S3793" s="166"/>
      <c r="T3793" s="302">
        <v>0</v>
      </c>
      <c r="U3793" s="302">
        <v>0</v>
      </c>
      <c r="V3793" s="140" t="s">
        <v>2700</v>
      </c>
      <c r="W3793" s="153" t="s">
        <v>1410</v>
      </c>
      <c r="X3793" s="14" t="s">
        <v>9694</v>
      </c>
    </row>
    <row r="3794" spans="1:24" s="145" customFormat="1" ht="76.5" customHeight="1">
      <c r="A3794" s="15" t="s">
        <v>9727</v>
      </c>
      <c r="B3794" s="14" t="s">
        <v>97</v>
      </c>
      <c r="C3794" s="138" t="s">
        <v>3403</v>
      </c>
      <c r="D3794" s="138" t="s">
        <v>3404</v>
      </c>
      <c r="E3794" s="138" t="s">
        <v>3405</v>
      </c>
      <c r="F3794" s="138" t="s">
        <v>3406</v>
      </c>
      <c r="G3794" s="162" t="s">
        <v>1446</v>
      </c>
      <c r="H3794" s="153">
        <v>1</v>
      </c>
      <c r="I3794" s="138">
        <v>470000000</v>
      </c>
      <c r="J3794" s="138" t="s">
        <v>1330</v>
      </c>
      <c r="K3794" s="14" t="s">
        <v>9602</v>
      </c>
      <c r="L3794" s="171" t="s">
        <v>3108</v>
      </c>
      <c r="M3794" s="140" t="s">
        <v>2744</v>
      </c>
      <c r="N3794" s="22" t="s">
        <v>2794</v>
      </c>
      <c r="O3794" s="26" t="s">
        <v>2788</v>
      </c>
      <c r="P3794" s="140"/>
      <c r="Q3794" s="172"/>
      <c r="R3794" s="172"/>
      <c r="S3794" s="166"/>
      <c r="T3794" s="144">
        <v>160000</v>
      </c>
      <c r="U3794" s="144">
        <f>T3794*1.12</f>
        <v>179200.00000000003</v>
      </c>
      <c r="V3794" s="140" t="s">
        <v>2700</v>
      </c>
      <c r="W3794" s="153" t="s">
        <v>1410</v>
      </c>
      <c r="X3794" s="14"/>
    </row>
    <row r="3795" spans="1:24" s="145" customFormat="1" ht="76.5" customHeight="1">
      <c r="A3795" s="15" t="s">
        <v>3407</v>
      </c>
      <c r="B3795" s="14" t="s">
        <v>97</v>
      </c>
      <c r="C3795" s="138" t="s">
        <v>3368</v>
      </c>
      <c r="D3795" s="138" t="s">
        <v>3369</v>
      </c>
      <c r="E3795" s="138" t="s">
        <v>3370</v>
      </c>
      <c r="F3795" s="138" t="s">
        <v>3408</v>
      </c>
      <c r="G3795" s="162" t="s">
        <v>1446</v>
      </c>
      <c r="H3795" s="153">
        <v>1</v>
      </c>
      <c r="I3795" s="138">
        <v>470000000</v>
      </c>
      <c r="J3795" s="138" t="s">
        <v>1330</v>
      </c>
      <c r="K3795" s="14" t="s">
        <v>2475</v>
      </c>
      <c r="L3795" s="171" t="s">
        <v>3108</v>
      </c>
      <c r="M3795" s="140" t="s">
        <v>2744</v>
      </c>
      <c r="N3795" s="22" t="s">
        <v>2794</v>
      </c>
      <c r="O3795" s="26" t="s">
        <v>2788</v>
      </c>
      <c r="P3795" s="140"/>
      <c r="Q3795" s="172"/>
      <c r="R3795" s="172"/>
      <c r="S3795" s="166"/>
      <c r="T3795" s="302">
        <v>0</v>
      </c>
      <c r="U3795" s="302">
        <v>0</v>
      </c>
      <c r="V3795" s="140" t="s">
        <v>2700</v>
      </c>
      <c r="W3795" s="148" t="s">
        <v>1410</v>
      </c>
      <c r="X3795" s="14" t="s">
        <v>9694</v>
      </c>
    </row>
    <row r="3796" spans="1:24" s="145" customFormat="1" ht="76.5" customHeight="1">
      <c r="A3796" s="15" t="s">
        <v>9728</v>
      </c>
      <c r="B3796" s="14" t="s">
        <v>97</v>
      </c>
      <c r="C3796" s="138" t="s">
        <v>3368</v>
      </c>
      <c r="D3796" s="138" t="s">
        <v>3369</v>
      </c>
      <c r="E3796" s="138" t="s">
        <v>3370</v>
      </c>
      <c r="F3796" s="138" t="s">
        <v>3408</v>
      </c>
      <c r="G3796" s="162" t="s">
        <v>1446</v>
      </c>
      <c r="H3796" s="153">
        <v>1</v>
      </c>
      <c r="I3796" s="138">
        <v>470000000</v>
      </c>
      <c r="J3796" s="138" t="s">
        <v>1330</v>
      </c>
      <c r="K3796" s="14" t="s">
        <v>3089</v>
      </c>
      <c r="L3796" s="171" t="s">
        <v>3108</v>
      </c>
      <c r="M3796" s="140" t="s">
        <v>2744</v>
      </c>
      <c r="N3796" s="22" t="s">
        <v>2794</v>
      </c>
      <c r="O3796" s="26" t="s">
        <v>2788</v>
      </c>
      <c r="P3796" s="140"/>
      <c r="Q3796" s="172"/>
      <c r="R3796" s="172"/>
      <c r="S3796" s="166"/>
      <c r="T3796" s="144">
        <v>71651</v>
      </c>
      <c r="U3796" s="144">
        <f>T3796*1.12</f>
        <v>80249.12000000001</v>
      </c>
      <c r="V3796" s="140" t="s">
        <v>2700</v>
      </c>
      <c r="W3796" s="148" t="s">
        <v>1410</v>
      </c>
      <c r="X3796" s="14"/>
    </row>
    <row r="3797" spans="1:24" s="145" customFormat="1" ht="76.5" customHeight="1">
      <c r="A3797" s="15" t="s">
        <v>3409</v>
      </c>
      <c r="B3797" s="14" t="s">
        <v>97</v>
      </c>
      <c r="C3797" s="138" t="s">
        <v>3368</v>
      </c>
      <c r="D3797" s="138" t="s">
        <v>3369</v>
      </c>
      <c r="E3797" s="138" t="s">
        <v>3370</v>
      </c>
      <c r="F3797" s="138" t="s">
        <v>3410</v>
      </c>
      <c r="G3797" s="162" t="s">
        <v>1446</v>
      </c>
      <c r="H3797" s="153">
        <v>1</v>
      </c>
      <c r="I3797" s="138">
        <v>470000000</v>
      </c>
      <c r="J3797" s="138" t="s">
        <v>1330</v>
      </c>
      <c r="K3797" s="14" t="s">
        <v>2475</v>
      </c>
      <c r="L3797" s="171" t="s">
        <v>3108</v>
      </c>
      <c r="M3797" s="140" t="s">
        <v>2744</v>
      </c>
      <c r="N3797" s="370" t="s">
        <v>2794</v>
      </c>
      <c r="O3797" s="26" t="s">
        <v>2788</v>
      </c>
      <c r="P3797" s="140"/>
      <c r="Q3797" s="172"/>
      <c r="R3797" s="172"/>
      <c r="S3797" s="166"/>
      <c r="T3797" s="144">
        <v>80250</v>
      </c>
      <c r="U3797" s="144">
        <f t="shared" si="711"/>
        <v>89880.000000000015</v>
      </c>
      <c r="V3797" s="140" t="s">
        <v>2700</v>
      </c>
      <c r="W3797" s="144" t="s">
        <v>1410</v>
      </c>
      <c r="X3797" s="14"/>
    </row>
    <row r="3798" spans="1:24" s="145" customFormat="1" ht="76.5" customHeight="1">
      <c r="A3798" s="15" t="s">
        <v>3411</v>
      </c>
      <c r="B3798" s="14" t="s">
        <v>97</v>
      </c>
      <c r="C3798" s="138" t="s">
        <v>3368</v>
      </c>
      <c r="D3798" s="138" t="s">
        <v>3369</v>
      </c>
      <c r="E3798" s="138" t="s">
        <v>3370</v>
      </c>
      <c r="F3798" s="138" t="s">
        <v>3412</v>
      </c>
      <c r="G3798" s="162" t="s">
        <v>1446</v>
      </c>
      <c r="H3798" s="153">
        <v>1</v>
      </c>
      <c r="I3798" s="138">
        <v>470000000</v>
      </c>
      <c r="J3798" s="138" t="s">
        <v>1330</v>
      </c>
      <c r="K3798" s="14" t="s">
        <v>2475</v>
      </c>
      <c r="L3798" s="171" t="s">
        <v>3108</v>
      </c>
      <c r="M3798" s="140" t="s">
        <v>2744</v>
      </c>
      <c r="N3798" s="370" t="s">
        <v>2794</v>
      </c>
      <c r="O3798" s="26" t="s">
        <v>2788</v>
      </c>
      <c r="P3798" s="140"/>
      <c r="Q3798" s="172"/>
      <c r="R3798" s="172"/>
      <c r="S3798" s="166"/>
      <c r="T3798" s="144">
        <v>191072</v>
      </c>
      <c r="U3798" s="144">
        <f t="shared" si="711"/>
        <v>214000.64000000001</v>
      </c>
      <c r="V3798" s="140" t="s">
        <v>2700</v>
      </c>
      <c r="W3798" s="144" t="s">
        <v>1410</v>
      </c>
      <c r="X3798" s="14"/>
    </row>
    <row r="3799" spans="1:24" s="145" customFormat="1" ht="76.5" customHeight="1">
      <c r="A3799" s="15" t="s">
        <v>3413</v>
      </c>
      <c r="B3799" s="14" t="s">
        <v>97</v>
      </c>
      <c r="C3799" s="138" t="s">
        <v>3368</v>
      </c>
      <c r="D3799" s="138" t="s">
        <v>3369</v>
      </c>
      <c r="E3799" s="138" t="s">
        <v>3370</v>
      </c>
      <c r="F3799" s="138" t="s">
        <v>3414</v>
      </c>
      <c r="G3799" s="162" t="s">
        <v>1446</v>
      </c>
      <c r="H3799" s="153">
        <v>1</v>
      </c>
      <c r="I3799" s="138">
        <v>470000000</v>
      </c>
      <c r="J3799" s="138" t="s">
        <v>1330</v>
      </c>
      <c r="K3799" s="14" t="s">
        <v>3449</v>
      </c>
      <c r="L3799" s="171" t="s">
        <v>3108</v>
      </c>
      <c r="M3799" s="140" t="s">
        <v>2744</v>
      </c>
      <c r="N3799" s="22" t="s">
        <v>3450</v>
      </c>
      <c r="O3799" s="26" t="s">
        <v>3451</v>
      </c>
      <c r="P3799" s="140"/>
      <c r="Q3799" s="172"/>
      <c r="R3799" s="172"/>
      <c r="S3799" s="166"/>
      <c r="T3799" s="302">
        <v>0</v>
      </c>
      <c r="U3799" s="302">
        <v>0</v>
      </c>
      <c r="V3799" s="140" t="s">
        <v>2700</v>
      </c>
      <c r="W3799" s="144" t="s">
        <v>1410</v>
      </c>
      <c r="X3799" s="14">
        <v>20.21</v>
      </c>
    </row>
    <row r="3800" spans="1:24" s="145" customFormat="1" ht="76.5" customHeight="1">
      <c r="A3800" s="15" t="s">
        <v>9729</v>
      </c>
      <c r="B3800" s="14" t="s">
        <v>97</v>
      </c>
      <c r="C3800" s="138" t="s">
        <v>3368</v>
      </c>
      <c r="D3800" s="138" t="s">
        <v>3369</v>
      </c>
      <c r="E3800" s="138" t="s">
        <v>3370</v>
      </c>
      <c r="F3800" s="138" t="s">
        <v>3414</v>
      </c>
      <c r="G3800" s="162" t="s">
        <v>1446</v>
      </c>
      <c r="H3800" s="153">
        <v>1</v>
      </c>
      <c r="I3800" s="138">
        <v>470000000</v>
      </c>
      <c r="J3800" s="138" t="s">
        <v>1330</v>
      </c>
      <c r="K3800" s="14" t="s">
        <v>3449</v>
      </c>
      <c r="L3800" s="171" t="s">
        <v>3108</v>
      </c>
      <c r="M3800" s="140" t="s">
        <v>2744</v>
      </c>
      <c r="N3800" s="22" t="s">
        <v>3450</v>
      </c>
      <c r="O3800" s="26" t="s">
        <v>3451</v>
      </c>
      <c r="P3800" s="140"/>
      <c r="Q3800" s="172"/>
      <c r="R3800" s="172"/>
      <c r="S3800" s="166"/>
      <c r="T3800" s="144">
        <v>723216</v>
      </c>
      <c r="U3800" s="144">
        <f>T3800*1.12</f>
        <v>810001.92000000004</v>
      </c>
      <c r="V3800" s="140" t="s">
        <v>2700</v>
      </c>
      <c r="W3800" s="144" t="s">
        <v>1410</v>
      </c>
      <c r="X3800" s="14"/>
    </row>
    <row r="3801" spans="1:24" s="145" customFormat="1" ht="76.5" customHeight="1">
      <c r="A3801" s="15" t="s">
        <v>3415</v>
      </c>
      <c r="B3801" s="14" t="s">
        <v>97</v>
      </c>
      <c r="C3801" s="138" t="s">
        <v>3368</v>
      </c>
      <c r="D3801" s="138" t="s">
        <v>3369</v>
      </c>
      <c r="E3801" s="138" t="s">
        <v>3370</v>
      </c>
      <c r="F3801" s="138" t="s">
        <v>3416</v>
      </c>
      <c r="G3801" s="162" t="s">
        <v>1446</v>
      </c>
      <c r="H3801" s="153">
        <v>1</v>
      </c>
      <c r="I3801" s="138">
        <v>470000000</v>
      </c>
      <c r="J3801" s="138" t="s">
        <v>1330</v>
      </c>
      <c r="K3801" s="14" t="s">
        <v>2475</v>
      </c>
      <c r="L3801" s="171" t="s">
        <v>3108</v>
      </c>
      <c r="M3801" s="140" t="s">
        <v>2744</v>
      </c>
      <c r="N3801" s="22" t="s">
        <v>2794</v>
      </c>
      <c r="O3801" s="26" t="s">
        <v>2788</v>
      </c>
      <c r="P3801" s="140"/>
      <c r="Q3801" s="172"/>
      <c r="R3801" s="172"/>
      <c r="S3801" s="166"/>
      <c r="T3801" s="302">
        <v>0</v>
      </c>
      <c r="U3801" s="302">
        <v>0</v>
      </c>
      <c r="V3801" s="140" t="s">
        <v>2700</v>
      </c>
      <c r="W3801" s="144" t="s">
        <v>1410</v>
      </c>
      <c r="X3801" s="14" t="s">
        <v>9694</v>
      </c>
    </row>
    <row r="3802" spans="1:24" s="145" customFormat="1" ht="76.5" customHeight="1">
      <c r="A3802" s="15" t="s">
        <v>9730</v>
      </c>
      <c r="B3802" s="14" t="s">
        <v>97</v>
      </c>
      <c r="C3802" s="138" t="s">
        <v>3368</v>
      </c>
      <c r="D3802" s="138" t="s">
        <v>3369</v>
      </c>
      <c r="E3802" s="138" t="s">
        <v>3370</v>
      </c>
      <c r="F3802" s="138" t="s">
        <v>3416</v>
      </c>
      <c r="G3802" s="162" t="s">
        <v>1446</v>
      </c>
      <c r="H3802" s="153">
        <v>1</v>
      </c>
      <c r="I3802" s="138">
        <v>470000000</v>
      </c>
      <c r="J3802" s="138" t="s">
        <v>1330</v>
      </c>
      <c r="K3802" s="14" t="s">
        <v>9710</v>
      </c>
      <c r="L3802" s="171" t="s">
        <v>3108</v>
      </c>
      <c r="M3802" s="140" t="s">
        <v>2744</v>
      </c>
      <c r="N3802" s="22" t="s">
        <v>2794</v>
      </c>
      <c r="O3802" s="26" t="s">
        <v>2788</v>
      </c>
      <c r="P3802" s="140"/>
      <c r="Q3802" s="172"/>
      <c r="R3802" s="172"/>
      <c r="S3802" s="166"/>
      <c r="T3802" s="144">
        <v>401785</v>
      </c>
      <c r="U3802" s="144">
        <f>T3802*1.12</f>
        <v>449999.20000000007</v>
      </c>
      <c r="V3802" s="140" t="s">
        <v>2700</v>
      </c>
      <c r="W3802" s="144" t="s">
        <v>1410</v>
      </c>
      <c r="X3802" s="14"/>
    </row>
    <row r="3803" spans="1:24" s="145" customFormat="1" ht="76.5" customHeight="1">
      <c r="A3803" s="15" t="s">
        <v>3417</v>
      </c>
      <c r="B3803" s="14" t="s">
        <v>97</v>
      </c>
      <c r="C3803" s="138" t="s">
        <v>3368</v>
      </c>
      <c r="D3803" s="138" t="s">
        <v>3369</v>
      </c>
      <c r="E3803" s="138" t="s">
        <v>3370</v>
      </c>
      <c r="F3803" s="138" t="s">
        <v>3418</v>
      </c>
      <c r="G3803" s="162" t="s">
        <v>1446</v>
      </c>
      <c r="H3803" s="153">
        <v>1</v>
      </c>
      <c r="I3803" s="138">
        <v>470000000</v>
      </c>
      <c r="J3803" s="138" t="s">
        <v>1330</v>
      </c>
      <c r="K3803" s="14" t="s">
        <v>2475</v>
      </c>
      <c r="L3803" s="171" t="s">
        <v>3108</v>
      </c>
      <c r="M3803" s="140" t="s">
        <v>2744</v>
      </c>
      <c r="N3803" s="22" t="s">
        <v>2794</v>
      </c>
      <c r="O3803" s="26" t="s">
        <v>2788</v>
      </c>
      <c r="P3803" s="140"/>
      <c r="Q3803" s="172"/>
      <c r="R3803" s="172"/>
      <c r="S3803" s="166"/>
      <c r="T3803" s="302">
        <v>0</v>
      </c>
      <c r="U3803" s="302">
        <v>0</v>
      </c>
      <c r="V3803" s="140" t="s">
        <v>2700</v>
      </c>
      <c r="W3803" s="144" t="s">
        <v>1410</v>
      </c>
      <c r="X3803" s="14">
        <v>11</v>
      </c>
    </row>
    <row r="3804" spans="1:24" s="145" customFormat="1" ht="76.5" customHeight="1">
      <c r="A3804" s="15" t="s">
        <v>9731</v>
      </c>
      <c r="B3804" s="14" t="s">
        <v>97</v>
      </c>
      <c r="C3804" s="138" t="s">
        <v>3368</v>
      </c>
      <c r="D3804" s="138" t="s">
        <v>3369</v>
      </c>
      <c r="E3804" s="138" t="s">
        <v>3370</v>
      </c>
      <c r="F3804" s="138" t="s">
        <v>3418</v>
      </c>
      <c r="G3804" s="162" t="s">
        <v>1446</v>
      </c>
      <c r="H3804" s="153">
        <v>1</v>
      </c>
      <c r="I3804" s="138">
        <v>470000000</v>
      </c>
      <c r="J3804" s="138" t="s">
        <v>1330</v>
      </c>
      <c r="K3804" s="14" t="s">
        <v>9732</v>
      </c>
      <c r="L3804" s="171" t="s">
        <v>3108</v>
      </c>
      <c r="M3804" s="140" t="s">
        <v>2744</v>
      </c>
      <c r="N3804" s="22" t="s">
        <v>2794</v>
      </c>
      <c r="O3804" s="26" t="s">
        <v>2788</v>
      </c>
      <c r="P3804" s="140"/>
      <c r="Q3804" s="172"/>
      <c r="R3804" s="172"/>
      <c r="S3804" s="166"/>
      <c r="T3804" s="144">
        <v>95536</v>
      </c>
      <c r="U3804" s="144">
        <f>T3804*1.12</f>
        <v>107000.32000000001</v>
      </c>
      <c r="V3804" s="140" t="s">
        <v>2700</v>
      </c>
      <c r="W3804" s="144" t="s">
        <v>1410</v>
      </c>
      <c r="X3804" s="14"/>
    </row>
    <row r="3805" spans="1:24" s="145" customFormat="1" ht="76.5" customHeight="1">
      <c r="A3805" s="15" t="s">
        <v>3419</v>
      </c>
      <c r="B3805" s="14" t="s">
        <v>97</v>
      </c>
      <c r="C3805" s="138" t="s">
        <v>3368</v>
      </c>
      <c r="D3805" s="138" t="s">
        <v>3369</v>
      </c>
      <c r="E3805" s="138" t="s">
        <v>3370</v>
      </c>
      <c r="F3805" s="138" t="s">
        <v>3420</v>
      </c>
      <c r="G3805" s="162" t="s">
        <v>1446</v>
      </c>
      <c r="H3805" s="153">
        <v>1</v>
      </c>
      <c r="I3805" s="138">
        <v>470000000</v>
      </c>
      <c r="J3805" s="138" t="s">
        <v>1330</v>
      </c>
      <c r="K3805" s="14" t="s">
        <v>2475</v>
      </c>
      <c r="L3805" s="171" t="s">
        <v>3108</v>
      </c>
      <c r="M3805" s="140" t="s">
        <v>2744</v>
      </c>
      <c r="N3805" s="22" t="s">
        <v>2794</v>
      </c>
      <c r="O3805" s="26" t="s">
        <v>2788</v>
      </c>
      <c r="P3805" s="140"/>
      <c r="Q3805" s="172"/>
      <c r="R3805" s="172"/>
      <c r="S3805" s="166"/>
      <c r="T3805" s="302">
        <v>0</v>
      </c>
      <c r="U3805" s="302">
        <v>0</v>
      </c>
      <c r="V3805" s="140" t="s">
        <v>2700</v>
      </c>
      <c r="W3805" s="144" t="s">
        <v>1410</v>
      </c>
      <c r="X3805" s="14">
        <v>11</v>
      </c>
    </row>
    <row r="3806" spans="1:24" s="145" customFormat="1" ht="76.5" customHeight="1">
      <c r="A3806" s="15" t="s">
        <v>9733</v>
      </c>
      <c r="B3806" s="14" t="s">
        <v>97</v>
      </c>
      <c r="C3806" s="138" t="s">
        <v>3368</v>
      </c>
      <c r="D3806" s="138" t="s">
        <v>3369</v>
      </c>
      <c r="E3806" s="138" t="s">
        <v>3370</v>
      </c>
      <c r="F3806" s="138" t="s">
        <v>3420</v>
      </c>
      <c r="G3806" s="162" t="s">
        <v>1446</v>
      </c>
      <c r="H3806" s="153">
        <v>1</v>
      </c>
      <c r="I3806" s="138">
        <v>470000000</v>
      </c>
      <c r="J3806" s="138" t="s">
        <v>1330</v>
      </c>
      <c r="K3806" s="14" t="s">
        <v>9734</v>
      </c>
      <c r="L3806" s="171" t="s">
        <v>3108</v>
      </c>
      <c r="M3806" s="140" t="s">
        <v>2744</v>
      </c>
      <c r="N3806" s="22" t="s">
        <v>2794</v>
      </c>
      <c r="O3806" s="26" t="s">
        <v>2788</v>
      </c>
      <c r="P3806" s="140"/>
      <c r="Q3806" s="172"/>
      <c r="R3806" s="172"/>
      <c r="S3806" s="166"/>
      <c r="T3806" s="302">
        <v>0</v>
      </c>
      <c r="U3806" s="302">
        <v>0</v>
      </c>
      <c r="V3806" s="140" t="s">
        <v>2700</v>
      </c>
      <c r="W3806" s="144" t="s">
        <v>1410</v>
      </c>
      <c r="X3806" s="14">
        <v>11</v>
      </c>
    </row>
    <row r="3807" spans="1:24" s="145" customFormat="1" ht="76.5" customHeight="1">
      <c r="A3807" s="15" t="s">
        <v>10650</v>
      </c>
      <c r="B3807" s="14" t="s">
        <v>97</v>
      </c>
      <c r="C3807" s="138" t="s">
        <v>3368</v>
      </c>
      <c r="D3807" s="138" t="s">
        <v>3369</v>
      </c>
      <c r="E3807" s="138" t="s">
        <v>3370</v>
      </c>
      <c r="F3807" s="138" t="s">
        <v>3420</v>
      </c>
      <c r="G3807" s="162" t="s">
        <v>1446</v>
      </c>
      <c r="H3807" s="153">
        <v>1</v>
      </c>
      <c r="I3807" s="138">
        <v>470000000</v>
      </c>
      <c r="J3807" s="138" t="s">
        <v>1330</v>
      </c>
      <c r="K3807" s="14" t="s">
        <v>10651</v>
      </c>
      <c r="L3807" s="171" t="s">
        <v>3108</v>
      </c>
      <c r="M3807" s="140" t="s">
        <v>2744</v>
      </c>
      <c r="N3807" s="22" t="s">
        <v>2794</v>
      </c>
      <c r="O3807" s="26" t="s">
        <v>2788</v>
      </c>
      <c r="P3807" s="140"/>
      <c r="Q3807" s="172"/>
      <c r="R3807" s="172"/>
      <c r="S3807" s="166"/>
      <c r="T3807" s="144">
        <v>191072</v>
      </c>
      <c r="U3807" s="144">
        <f>T3807*1.12</f>
        <v>214000.64000000001</v>
      </c>
      <c r="V3807" s="140" t="s">
        <v>2700</v>
      </c>
      <c r="W3807" s="144" t="s">
        <v>1410</v>
      </c>
      <c r="X3807" s="14"/>
    </row>
    <row r="3808" spans="1:24" s="145" customFormat="1" ht="89.25" customHeight="1">
      <c r="A3808" s="15" t="s">
        <v>3421</v>
      </c>
      <c r="B3808" s="14" t="s">
        <v>97</v>
      </c>
      <c r="C3808" s="138" t="s">
        <v>3422</v>
      </c>
      <c r="D3808" s="138" t="s">
        <v>3423</v>
      </c>
      <c r="E3808" s="138" t="s">
        <v>3424</v>
      </c>
      <c r="F3808" s="138" t="s">
        <v>3425</v>
      </c>
      <c r="G3808" s="162" t="s">
        <v>1446</v>
      </c>
      <c r="H3808" s="153">
        <v>1</v>
      </c>
      <c r="I3808" s="138">
        <v>470000000</v>
      </c>
      <c r="J3808" s="138" t="s">
        <v>1330</v>
      </c>
      <c r="K3808" s="14" t="s">
        <v>2475</v>
      </c>
      <c r="L3808" s="171" t="s">
        <v>3108</v>
      </c>
      <c r="M3808" s="140" t="s">
        <v>2744</v>
      </c>
      <c r="N3808" s="370" t="s">
        <v>2794</v>
      </c>
      <c r="O3808" s="26" t="s">
        <v>2788</v>
      </c>
      <c r="P3808" s="140"/>
      <c r="Q3808" s="172"/>
      <c r="R3808" s="172"/>
      <c r="S3808" s="166"/>
      <c r="T3808" s="304">
        <v>0</v>
      </c>
      <c r="U3808" s="304">
        <f t="shared" si="711"/>
        <v>0</v>
      </c>
      <c r="V3808" s="140" t="s">
        <v>2700</v>
      </c>
      <c r="W3808" s="144" t="s">
        <v>1410</v>
      </c>
      <c r="X3808" s="14" t="s">
        <v>9103</v>
      </c>
    </row>
    <row r="3809" spans="1:24" s="145" customFormat="1" ht="82.5" customHeight="1">
      <c r="A3809" s="15" t="s">
        <v>3426</v>
      </c>
      <c r="B3809" s="14" t="s">
        <v>97</v>
      </c>
      <c r="C3809" s="138" t="s">
        <v>3422</v>
      </c>
      <c r="D3809" s="138" t="s">
        <v>3423</v>
      </c>
      <c r="E3809" s="138" t="s">
        <v>3424</v>
      </c>
      <c r="F3809" s="138" t="s">
        <v>3427</v>
      </c>
      <c r="G3809" s="162" t="s">
        <v>1446</v>
      </c>
      <c r="H3809" s="153">
        <v>1</v>
      </c>
      <c r="I3809" s="138">
        <v>470000000</v>
      </c>
      <c r="J3809" s="138" t="s">
        <v>1330</v>
      </c>
      <c r="K3809" s="14" t="s">
        <v>2475</v>
      </c>
      <c r="L3809" s="171" t="s">
        <v>3108</v>
      </c>
      <c r="M3809" s="140" t="s">
        <v>2744</v>
      </c>
      <c r="N3809" s="370" t="s">
        <v>2794</v>
      </c>
      <c r="O3809" s="26" t="s">
        <v>2788</v>
      </c>
      <c r="P3809" s="140"/>
      <c r="Q3809" s="172"/>
      <c r="R3809" s="172"/>
      <c r="S3809" s="166"/>
      <c r="T3809" s="304">
        <v>0</v>
      </c>
      <c r="U3809" s="304">
        <f t="shared" ref="U3809" si="717">T3809*1.12</f>
        <v>0</v>
      </c>
      <c r="V3809" s="140" t="s">
        <v>2700</v>
      </c>
      <c r="W3809" s="144" t="s">
        <v>1410</v>
      </c>
      <c r="X3809" s="14" t="s">
        <v>9103</v>
      </c>
    </row>
    <row r="3810" spans="1:24" s="145" customFormat="1" ht="76.5">
      <c r="A3810" s="146" t="s">
        <v>9344</v>
      </c>
      <c r="B3810" s="138" t="s">
        <v>1332</v>
      </c>
      <c r="C3810" s="138" t="s">
        <v>3014</v>
      </c>
      <c r="D3810" s="138" t="s">
        <v>3015</v>
      </c>
      <c r="E3810" s="138" t="s">
        <v>3016</v>
      </c>
      <c r="F3810" s="138" t="s">
        <v>9345</v>
      </c>
      <c r="G3810" s="162" t="s">
        <v>1446</v>
      </c>
      <c r="H3810" s="139">
        <v>0.7</v>
      </c>
      <c r="I3810" s="138">
        <v>470000000</v>
      </c>
      <c r="J3810" s="138" t="s">
        <v>1330</v>
      </c>
      <c r="K3810" s="14" t="s">
        <v>9346</v>
      </c>
      <c r="L3810" s="138" t="s">
        <v>9347</v>
      </c>
      <c r="M3810" s="140" t="s">
        <v>2744</v>
      </c>
      <c r="N3810" s="11" t="s">
        <v>2699</v>
      </c>
      <c r="O3810" s="26" t="s">
        <v>2788</v>
      </c>
      <c r="P3810" s="140"/>
      <c r="Q3810" s="140"/>
      <c r="R3810" s="140"/>
      <c r="S3810" s="140"/>
      <c r="T3810" s="302">
        <v>0</v>
      </c>
      <c r="U3810" s="302">
        <v>0</v>
      </c>
      <c r="V3810" s="140" t="s">
        <v>2677</v>
      </c>
      <c r="W3810" s="148" t="s">
        <v>1410</v>
      </c>
      <c r="X3810" s="15">
        <v>20.21</v>
      </c>
    </row>
    <row r="3811" spans="1:24" s="145" customFormat="1" ht="76.5">
      <c r="A3811" s="146" t="s">
        <v>9735</v>
      </c>
      <c r="B3811" s="138" t="s">
        <v>1332</v>
      </c>
      <c r="C3811" s="138" t="s">
        <v>3014</v>
      </c>
      <c r="D3811" s="138" t="s">
        <v>3015</v>
      </c>
      <c r="E3811" s="138" t="s">
        <v>3016</v>
      </c>
      <c r="F3811" s="138" t="s">
        <v>9345</v>
      </c>
      <c r="G3811" s="162" t="s">
        <v>1446</v>
      </c>
      <c r="H3811" s="139">
        <v>0.7</v>
      </c>
      <c r="I3811" s="138">
        <v>470000000</v>
      </c>
      <c r="J3811" s="138" t="s">
        <v>1330</v>
      </c>
      <c r="K3811" s="14" t="s">
        <v>9346</v>
      </c>
      <c r="L3811" s="138" t="s">
        <v>9347</v>
      </c>
      <c r="M3811" s="140" t="s">
        <v>2744</v>
      </c>
      <c r="N3811" s="11" t="s">
        <v>2699</v>
      </c>
      <c r="O3811" s="26" t="s">
        <v>2788</v>
      </c>
      <c r="P3811" s="140"/>
      <c r="Q3811" s="140"/>
      <c r="R3811" s="140"/>
      <c r="S3811" s="140"/>
      <c r="T3811" s="144">
        <v>1412839</v>
      </c>
      <c r="U3811" s="144">
        <f>T3811*1.12</f>
        <v>1582379.6800000002</v>
      </c>
      <c r="V3811" s="140" t="s">
        <v>2677</v>
      </c>
      <c r="W3811" s="148" t="s">
        <v>1410</v>
      </c>
      <c r="X3811" s="15"/>
    </row>
    <row r="3812" spans="1:24" s="145" customFormat="1" ht="76.5">
      <c r="A3812" s="146" t="s">
        <v>9348</v>
      </c>
      <c r="B3812" s="138" t="s">
        <v>1332</v>
      </c>
      <c r="C3812" s="138"/>
      <c r="D3812" s="138" t="s">
        <v>9349</v>
      </c>
      <c r="E3812" s="138" t="s">
        <v>9350</v>
      </c>
      <c r="F3812" s="138"/>
      <c r="G3812" s="162" t="s">
        <v>1446</v>
      </c>
      <c r="H3812" s="139">
        <v>1</v>
      </c>
      <c r="I3812" s="138">
        <v>470000000</v>
      </c>
      <c r="J3812" s="138" t="s">
        <v>1330</v>
      </c>
      <c r="K3812" s="14" t="s">
        <v>2475</v>
      </c>
      <c r="L3812" s="138" t="s">
        <v>9351</v>
      </c>
      <c r="M3812" s="140"/>
      <c r="N3812" s="369" t="s">
        <v>3258</v>
      </c>
      <c r="O3812" s="26" t="s">
        <v>2788</v>
      </c>
      <c r="P3812" s="140"/>
      <c r="Q3812" s="140"/>
      <c r="R3812" s="140"/>
      <c r="S3812" s="140"/>
      <c r="T3812" s="144">
        <v>806000</v>
      </c>
      <c r="U3812" s="144">
        <f>T3812*1.12</f>
        <v>902720.00000000012</v>
      </c>
      <c r="V3812" s="140" t="s">
        <v>2745</v>
      </c>
      <c r="W3812" s="148" t="s">
        <v>1410</v>
      </c>
      <c r="X3812" s="15"/>
    </row>
    <row r="3813" spans="1:24" s="145" customFormat="1" ht="89.25">
      <c r="A3813" s="146" t="s">
        <v>9736</v>
      </c>
      <c r="B3813" s="138" t="s">
        <v>1332</v>
      </c>
      <c r="C3813" s="138" t="s">
        <v>9737</v>
      </c>
      <c r="D3813" s="138" t="s">
        <v>9738</v>
      </c>
      <c r="E3813" s="138" t="s">
        <v>9738</v>
      </c>
      <c r="F3813" s="138" t="s">
        <v>9739</v>
      </c>
      <c r="G3813" s="162" t="s">
        <v>1446</v>
      </c>
      <c r="H3813" s="153">
        <v>0.5</v>
      </c>
      <c r="I3813" s="138">
        <v>470000000</v>
      </c>
      <c r="J3813" s="138" t="s">
        <v>1330</v>
      </c>
      <c r="K3813" s="14" t="s">
        <v>2206</v>
      </c>
      <c r="L3813" s="171" t="s">
        <v>9680</v>
      </c>
      <c r="M3813" s="140" t="s">
        <v>2744</v>
      </c>
      <c r="N3813" s="11" t="s">
        <v>2699</v>
      </c>
      <c r="O3813" s="141" t="s">
        <v>2820</v>
      </c>
      <c r="P3813" s="140"/>
      <c r="Q3813" s="140"/>
      <c r="R3813" s="140"/>
      <c r="S3813" s="140"/>
      <c r="T3813" s="144">
        <v>26145900</v>
      </c>
      <c r="U3813" s="144">
        <f t="shared" ref="U3813:U3828" si="718">T3813*1.12</f>
        <v>29283408.000000004</v>
      </c>
      <c r="V3813" s="140" t="s">
        <v>2745</v>
      </c>
      <c r="W3813" s="148" t="s">
        <v>1410</v>
      </c>
      <c r="X3813" s="15"/>
    </row>
    <row r="3814" spans="1:24" s="145" customFormat="1" ht="89.25">
      <c r="A3814" s="146" t="s">
        <v>9740</v>
      </c>
      <c r="B3814" s="138" t="s">
        <v>1332</v>
      </c>
      <c r="C3814" s="138" t="s">
        <v>9741</v>
      </c>
      <c r="D3814" s="138" t="s">
        <v>9742</v>
      </c>
      <c r="E3814" s="138" t="s">
        <v>9743</v>
      </c>
      <c r="F3814" s="138" t="s">
        <v>9744</v>
      </c>
      <c r="G3814" s="162" t="s">
        <v>1446</v>
      </c>
      <c r="H3814" s="153">
        <v>0.5</v>
      </c>
      <c r="I3814" s="138">
        <v>470000000</v>
      </c>
      <c r="J3814" s="138" t="s">
        <v>1330</v>
      </c>
      <c r="K3814" s="14" t="s">
        <v>2206</v>
      </c>
      <c r="L3814" s="171" t="s">
        <v>3125</v>
      </c>
      <c r="M3814" s="140" t="s">
        <v>2744</v>
      </c>
      <c r="N3814" s="11" t="s">
        <v>2699</v>
      </c>
      <c r="O3814" s="141" t="s">
        <v>2820</v>
      </c>
      <c r="P3814" s="140"/>
      <c r="Q3814" s="140"/>
      <c r="R3814" s="140"/>
      <c r="S3814" s="140"/>
      <c r="T3814" s="144">
        <v>10710590</v>
      </c>
      <c r="U3814" s="144">
        <f t="shared" si="718"/>
        <v>11995860.800000001</v>
      </c>
      <c r="V3814" s="140" t="s">
        <v>2745</v>
      </c>
      <c r="W3814" s="148" t="s">
        <v>1410</v>
      </c>
      <c r="X3814" s="15"/>
    </row>
    <row r="3815" spans="1:24" s="145" customFormat="1" ht="89.25">
      <c r="A3815" s="146" t="s">
        <v>9745</v>
      </c>
      <c r="B3815" s="138" t="s">
        <v>1332</v>
      </c>
      <c r="C3815" s="138" t="s">
        <v>3119</v>
      </c>
      <c r="D3815" s="138" t="s">
        <v>3120</v>
      </c>
      <c r="E3815" s="138" t="s">
        <v>3120</v>
      </c>
      <c r="F3815" s="138" t="s">
        <v>9746</v>
      </c>
      <c r="G3815" s="162" t="s">
        <v>385</v>
      </c>
      <c r="H3815" s="153">
        <v>0.5</v>
      </c>
      <c r="I3815" s="138">
        <v>470000000</v>
      </c>
      <c r="J3815" s="138" t="s">
        <v>1330</v>
      </c>
      <c r="K3815" s="14" t="s">
        <v>2837</v>
      </c>
      <c r="L3815" s="171" t="s">
        <v>9747</v>
      </c>
      <c r="M3815" s="140" t="s">
        <v>2744</v>
      </c>
      <c r="N3815" s="11" t="s">
        <v>9748</v>
      </c>
      <c r="O3815" s="141" t="s">
        <v>2820</v>
      </c>
      <c r="P3815" s="140"/>
      <c r="Q3815" s="140"/>
      <c r="R3815" s="140"/>
      <c r="S3815" s="140"/>
      <c r="T3815" s="144">
        <v>15559830</v>
      </c>
      <c r="U3815" s="144">
        <f t="shared" si="718"/>
        <v>17427009.600000001</v>
      </c>
      <c r="V3815" s="140" t="s">
        <v>2700</v>
      </c>
      <c r="W3815" s="148" t="s">
        <v>1410</v>
      </c>
      <c r="X3815" s="15"/>
    </row>
    <row r="3816" spans="1:24" s="145" customFormat="1" ht="89.25">
      <c r="A3816" s="146" t="s">
        <v>9749</v>
      </c>
      <c r="B3816" s="138" t="s">
        <v>1332</v>
      </c>
      <c r="C3816" s="138" t="s">
        <v>3119</v>
      </c>
      <c r="D3816" s="138" t="s">
        <v>3120</v>
      </c>
      <c r="E3816" s="138" t="s">
        <v>3120</v>
      </c>
      <c r="F3816" s="138" t="s">
        <v>9750</v>
      </c>
      <c r="G3816" s="162" t="s">
        <v>385</v>
      </c>
      <c r="H3816" s="153">
        <v>0.5</v>
      </c>
      <c r="I3816" s="138">
        <v>470000000</v>
      </c>
      <c r="J3816" s="138" t="s">
        <v>1330</v>
      </c>
      <c r="K3816" s="14" t="s">
        <v>2266</v>
      </c>
      <c r="L3816" s="171" t="s">
        <v>9751</v>
      </c>
      <c r="M3816" s="140" t="s">
        <v>2744</v>
      </c>
      <c r="N3816" s="11" t="s">
        <v>9748</v>
      </c>
      <c r="O3816" s="141" t="s">
        <v>2820</v>
      </c>
      <c r="P3816" s="140"/>
      <c r="Q3816" s="140"/>
      <c r="R3816" s="140"/>
      <c r="S3816" s="140"/>
      <c r="T3816" s="302">
        <v>0</v>
      </c>
      <c r="U3816" s="302">
        <f t="shared" si="718"/>
        <v>0</v>
      </c>
      <c r="V3816" s="140" t="s">
        <v>2700</v>
      </c>
      <c r="W3816" s="148" t="s">
        <v>1410</v>
      </c>
      <c r="X3816" s="15">
        <v>20.21</v>
      </c>
    </row>
    <row r="3817" spans="1:24" s="145" customFormat="1" ht="89.25">
      <c r="A3817" s="146" t="s">
        <v>10632</v>
      </c>
      <c r="B3817" s="138" t="s">
        <v>1332</v>
      </c>
      <c r="C3817" s="138" t="s">
        <v>3119</v>
      </c>
      <c r="D3817" s="138" t="s">
        <v>3120</v>
      </c>
      <c r="E3817" s="138" t="s">
        <v>3120</v>
      </c>
      <c r="F3817" s="138" t="s">
        <v>9750</v>
      </c>
      <c r="G3817" s="162" t="s">
        <v>385</v>
      </c>
      <c r="H3817" s="153">
        <v>0.5</v>
      </c>
      <c r="I3817" s="138">
        <v>470000000</v>
      </c>
      <c r="J3817" s="138" t="s">
        <v>1330</v>
      </c>
      <c r="K3817" s="14" t="s">
        <v>2266</v>
      </c>
      <c r="L3817" s="171" t="s">
        <v>9751</v>
      </c>
      <c r="M3817" s="140" t="s">
        <v>2744</v>
      </c>
      <c r="N3817" s="11" t="s">
        <v>9748</v>
      </c>
      <c r="O3817" s="141" t="s">
        <v>2820</v>
      </c>
      <c r="P3817" s="140"/>
      <c r="Q3817" s="140"/>
      <c r="R3817" s="140"/>
      <c r="S3817" s="140"/>
      <c r="T3817" s="144">
        <v>39631020</v>
      </c>
      <c r="U3817" s="144">
        <f t="shared" ref="U3817" si="719">T3817*1.12</f>
        <v>44386742.400000006</v>
      </c>
      <c r="V3817" s="140" t="s">
        <v>2700</v>
      </c>
      <c r="W3817" s="148" t="s">
        <v>1410</v>
      </c>
      <c r="X3817" s="15"/>
    </row>
    <row r="3818" spans="1:24" s="145" customFormat="1" ht="89.25">
      <c r="A3818" s="146" t="s">
        <v>9752</v>
      </c>
      <c r="B3818" s="138" t="s">
        <v>1332</v>
      </c>
      <c r="C3818" s="138" t="s">
        <v>9753</v>
      </c>
      <c r="D3818" s="138" t="s">
        <v>9754</v>
      </c>
      <c r="E3818" s="138" t="s">
        <v>9754</v>
      </c>
      <c r="F3818" s="138" t="s">
        <v>9755</v>
      </c>
      <c r="G3818" s="162" t="s">
        <v>385</v>
      </c>
      <c r="H3818" s="153">
        <v>0.5</v>
      </c>
      <c r="I3818" s="138">
        <v>470000000</v>
      </c>
      <c r="J3818" s="138" t="s">
        <v>1330</v>
      </c>
      <c r="K3818" s="14" t="s">
        <v>2266</v>
      </c>
      <c r="L3818" s="171" t="s">
        <v>9751</v>
      </c>
      <c r="M3818" s="140" t="s">
        <v>2744</v>
      </c>
      <c r="N3818" s="11" t="s">
        <v>9748</v>
      </c>
      <c r="O3818" s="141" t="s">
        <v>2820</v>
      </c>
      <c r="P3818" s="140"/>
      <c r="Q3818" s="140"/>
      <c r="R3818" s="140"/>
      <c r="S3818" s="140"/>
      <c r="T3818" s="302">
        <v>0</v>
      </c>
      <c r="U3818" s="302">
        <v>0</v>
      </c>
      <c r="V3818" s="140" t="s">
        <v>2700</v>
      </c>
      <c r="W3818" s="148" t="s">
        <v>1410</v>
      </c>
      <c r="X3818" s="15">
        <v>20.21</v>
      </c>
    </row>
    <row r="3819" spans="1:24" s="145" customFormat="1" ht="89.25">
      <c r="A3819" s="146" t="s">
        <v>10633</v>
      </c>
      <c r="B3819" s="138" t="s">
        <v>1332</v>
      </c>
      <c r="C3819" s="138" t="s">
        <v>9753</v>
      </c>
      <c r="D3819" s="138" t="s">
        <v>9754</v>
      </c>
      <c r="E3819" s="138" t="s">
        <v>9754</v>
      </c>
      <c r="F3819" s="138" t="s">
        <v>9755</v>
      </c>
      <c r="G3819" s="162" t="s">
        <v>385</v>
      </c>
      <c r="H3819" s="153">
        <v>0.5</v>
      </c>
      <c r="I3819" s="138">
        <v>470000000</v>
      </c>
      <c r="J3819" s="138" t="s">
        <v>1330</v>
      </c>
      <c r="K3819" s="14" t="s">
        <v>2266</v>
      </c>
      <c r="L3819" s="171" t="s">
        <v>9751</v>
      </c>
      <c r="M3819" s="140" t="s">
        <v>2744</v>
      </c>
      <c r="N3819" s="11" t="s">
        <v>9748</v>
      </c>
      <c r="O3819" s="141" t="s">
        <v>2820</v>
      </c>
      <c r="P3819" s="140"/>
      <c r="Q3819" s="140"/>
      <c r="R3819" s="140"/>
      <c r="S3819" s="140"/>
      <c r="T3819" s="144">
        <v>14520000</v>
      </c>
      <c r="U3819" s="144">
        <f t="shared" ref="U3819" si="720">T3819*1.12</f>
        <v>16262400.000000002</v>
      </c>
      <c r="V3819" s="140" t="s">
        <v>2700</v>
      </c>
      <c r="W3819" s="148" t="s">
        <v>1410</v>
      </c>
      <c r="X3819" s="15"/>
    </row>
    <row r="3820" spans="1:24" s="145" customFormat="1" ht="89.25">
      <c r="A3820" s="146" t="s">
        <v>9756</v>
      </c>
      <c r="B3820" s="138" t="s">
        <v>1332</v>
      </c>
      <c r="C3820" s="138" t="s">
        <v>9757</v>
      </c>
      <c r="D3820" s="138" t="s">
        <v>9758</v>
      </c>
      <c r="E3820" s="138" t="s">
        <v>9758</v>
      </c>
      <c r="F3820" s="138" t="s">
        <v>9759</v>
      </c>
      <c r="G3820" s="162" t="s">
        <v>385</v>
      </c>
      <c r="H3820" s="153">
        <v>0.5</v>
      </c>
      <c r="I3820" s="138">
        <v>470000000</v>
      </c>
      <c r="J3820" s="138" t="s">
        <v>1330</v>
      </c>
      <c r="K3820" s="14" t="s">
        <v>2266</v>
      </c>
      <c r="L3820" s="171" t="s">
        <v>9751</v>
      </c>
      <c r="M3820" s="140"/>
      <c r="N3820" s="11" t="s">
        <v>9748</v>
      </c>
      <c r="O3820" s="141" t="s">
        <v>2820</v>
      </c>
      <c r="P3820" s="140"/>
      <c r="Q3820" s="140"/>
      <c r="R3820" s="140"/>
      <c r="S3820" s="140"/>
      <c r="T3820" s="302">
        <v>0</v>
      </c>
      <c r="U3820" s="302">
        <v>0</v>
      </c>
      <c r="V3820" s="140" t="s">
        <v>2700</v>
      </c>
      <c r="W3820" s="148" t="s">
        <v>1410</v>
      </c>
      <c r="X3820" s="15" t="s">
        <v>9694</v>
      </c>
    </row>
    <row r="3821" spans="1:24" s="145" customFormat="1" ht="89.25">
      <c r="A3821" s="146" t="s">
        <v>10634</v>
      </c>
      <c r="B3821" s="138" t="s">
        <v>1332</v>
      </c>
      <c r="C3821" s="138" t="s">
        <v>9757</v>
      </c>
      <c r="D3821" s="138" t="s">
        <v>9758</v>
      </c>
      <c r="E3821" s="138" t="s">
        <v>9758</v>
      </c>
      <c r="F3821" s="138" t="s">
        <v>9759</v>
      </c>
      <c r="G3821" s="162" t="s">
        <v>385</v>
      </c>
      <c r="H3821" s="153">
        <v>0.5</v>
      </c>
      <c r="I3821" s="138">
        <v>470000000</v>
      </c>
      <c r="J3821" s="138" t="s">
        <v>1330</v>
      </c>
      <c r="K3821" s="14" t="s">
        <v>9717</v>
      </c>
      <c r="L3821" s="171" t="s">
        <v>9751</v>
      </c>
      <c r="M3821" s="140"/>
      <c r="N3821" s="11" t="s">
        <v>9748</v>
      </c>
      <c r="O3821" s="141" t="s">
        <v>2820</v>
      </c>
      <c r="P3821" s="140"/>
      <c r="Q3821" s="140"/>
      <c r="R3821" s="140"/>
      <c r="S3821" s="140"/>
      <c r="T3821" s="144">
        <v>8922980</v>
      </c>
      <c r="U3821" s="144">
        <f t="shared" ref="U3821" si="721">T3821*1.12</f>
        <v>9993737.6000000015</v>
      </c>
      <c r="V3821" s="140" t="s">
        <v>2700</v>
      </c>
      <c r="W3821" s="148" t="s">
        <v>1410</v>
      </c>
      <c r="X3821" s="15"/>
    </row>
    <row r="3822" spans="1:24" s="145" customFormat="1" ht="89.25">
      <c r="A3822" s="146" t="s">
        <v>9760</v>
      </c>
      <c r="B3822" s="138" t="s">
        <v>1332</v>
      </c>
      <c r="C3822" s="138" t="s">
        <v>9761</v>
      </c>
      <c r="D3822" s="138" t="s">
        <v>9762</v>
      </c>
      <c r="E3822" s="138" t="s">
        <v>9763</v>
      </c>
      <c r="F3822" s="138" t="s">
        <v>9764</v>
      </c>
      <c r="G3822" s="162" t="s">
        <v>1446</v>
      </c>
      <c r="H3822" s="139">
        <v>1</v>
      </c>
      <c r="I3822" s="138">
        <v>470000000</v>
      </c>
      <c r="J3822" s="138" t="s">
        <v>1330</v>
      </c>
      <c r="K3822" s="14" t="s">
        <v>9765</v>
      </c>
      <c r="L3822" s="171" t="s">
        <v>3125</v>
      </c>
      <c r="M3822" s="140"/>
      <c r="N3822" s="22" t="s">
        <v>2794</v>
      </c>
      <c r="O3822" s="141" t="s">
        <v>2820</v>
      </c>
      <c r="P3822" s="140"/>
      <c r="Q3822" s="140"/>
      <c r="R3822" s="140"/>
      <c r="S3822" s="140"/>
      <c r="T3822" s="302">
        <v>0</v>
      </c>
      <c r="U3822" s="302">
        <v>0</v>
      </c>
      <c r="V3822" s="140" t="s">
        <v>2700</v>
      </c>
      <c r="W3822" s="148" t="s">
        <v>1410</v>
      </c>
      <c r="X3822" s="15">
        <v>11</v>
      </c>
    </row>
    <row r="3823" spans="1:24" s="145" customFormat="1" ht="89.25">
      <c r="A3823" s="146" t="s">
        <v>10642</v>
      </c>
      <c r="B3823" s="138" t="s">
        <v>1332</v>
      </c>
      <c r="C3823" s="138" t="s">
        <v>9761</v>
      </c>
      <c r="D3823" s="138" t="s">
        <v>9762</v>
      </c>
      <c r="E3823" s="138" t="s">
        <v>9763</v>
      </c>
      <c r="F3823" s="138" t="s">
        <v>9764</v>
      </c>
      <c r="G3823" s="162" t="s">
        <v>1446</v>
      </c>
      <c r="H3823" s="139">
        <v>1</v>
      </c>
      <c r="I3823" s="138">
        <v>470000000</v>
      </c>
      <c r="J3823" s="138" t="s">
        <v>1330</v>
      </c>
      <c r="K3823" s="14" t="s">
        <v>10644</v>
      </c>
      <c r="L3823" s="171" t="s">
        <v>3125</v>
      </c>
      <c r="M3823" s="140"/>
      <c r="N3823" s="22" t="s">
        <v>2794</v>
      </c>
      <c r="O3823" s="141" t="s">
        <v>2820</v>
      </c>
      <c r="P3823" s="140"/>
      <c r="Q3823" s="140"/>
      <c r="R3823" s="140"/>
      <c r="S3823" s="140"/>
      <c r="T3823" s="144">
        <v>803592</v>
      </c>
      <c r="U3823" s="144">
        <f t="shared" ref="U3823" si="722">T3823*1.12</f>
        <v>900023.04</v>
      </c>
      <c r="V3823" s="140" t="s">
        <v>2700</v>
      </c>
      <c r="W3823" s="148" t="s">
        <v>1410</v>
      </c>
      <c r="X3823" s="15"/>
    </row>
    <row r="3824" spans="1:24" s="145" customFormat="1" ht="127.5">
      <c r="A3824" s="146" t="s">
        <v>9766</v>
      </c>
      <c r="B3824" s="10" t="s">
        <v>97</v>
      </c>
      <c r="C3824" s="138"/>
      <c r="D3824" s="138" t="s">
        <v>9767</v>
      </c>
      <c r="E3824" s="138" t="s">
        <v>9768</v>
      </c>
      <c r="F3824" s="138"/>
      <c r="G3824" s="140" t="s">
        <v>385</v>
      </c>
      <c r="H3824" s="153">
        <v>0.5</v>
      </c>
      <c r="I3824" s="138">
        <v>470000000</v>
      </c>
      <c r="J3824" s="138" t="s">
        <v>1330</v>
      </c>
      <c r="K3824" s="140" t="s">
        <v>2266</v>
      </c>
      <c r="L3824" s="138" t="s">
        <v>9769</v>
      </c>
      <c r="M3824" s="141"/>
      <c r="N3824" s="3" t="s">
        <v>9770</v>
      </c>
      <c r="O3824" s="3" t="s">
        <v>9771</v>
      </c>
      <c r="P3824" s="7"/>
      <c r="Q3824" s="3"/>
      <c r="R3824" s="415"/>
      <c r="S3824" s="414"/>
      <c r="T3824" s="302">
        <v>0</v>
      </c>
      <c r="U3824" s="302">
        <v>0</v>
      </c>
      <c r="V3824" s="140" t="s">
        <v>2700</v>
      </c>
      <c r="W3824" s="153" t="s">
        <v>1410</v>
      </c>
      <c r="X3824" s="15" t="s">
        <v>11113</v>
      </c>
    </row>
    <row r="3825" spans="1:1967" s="145" customFormat="1" ht="127.5">
      <c r="A3825" s="146" t="s">
        <v>11110</v>
      </c>
      <c r="B3825" s="10" t="s">
        <v>97</v>
      </c>
      <c r="C3825" s="138" t="s">
        <v>11111</v>
      </c>
      <c r="D3825" s="138" t="s">
        <v>11112</v>
      </c>
      <c r="E3825" s="138" t="s">
        <v>11112</v>
      </c>
      <c r="F3825" s="138" t="s">
        <v>9767</v>
      </c>
      <c r="G3825" s="140" t="s">
        <v>385</v>
      </c>
      <c r="H3825" s="153">
        <v>0.5</v>
      </c>
      <c r="I3825" s="138">
        <v>470000000</v>
      </c>
      <c r="J3825" s="138" t="s">
        <v>1330</v>
      </c>
      <c r="K3825" s="140" t="s">
        <v>9717</v>
      </c>
      <c r="L3825" s="138" t="s">
        <v>9769</v>
      </c>
      <c r="M3825" s="141"/>
      <c r="N3825" s="3" t="s">
        <v>11152</v>
      </c>
      <c r="O3825" s="3" t="s">
        <v>9771</v>
      </c>
      <c r="P3825" s="7"/>
      <c r="Q3825" s="3"/>
      <c r="R3825" s="415"/>
      <c r="S3825" s="414"/>
      <c r="T3825" s="144">
        <v>11283570</v>
      </c>
      <c r="U3825" s="144">
        <f t="shared" ref="U3825" si="723">T3825*1.12</f>
        <v>12637598.4</v>
      </c>
      <c r="V3825" s="140" t="s">
        <v>2700</v>
      </c>
      <c r="W3825" s="153" t="s">
        <v>1410</v>
      </c>
      <c r="X3825" s="15"/>
    </row>
    <row r="3826" spans="1:1967" s="145" customFormat="1" ht="76.5">
      <c r="A3826" s="146" t="s">
        <v>9772</v>
      </c>
      <c r="B3826" s="14" t="s">
        <v>97</v>
      </c>
      <c r="C3826" s="138" t="s">
        <v>3368</v>
      </c>
      <c r="D3826" s="138" t="s">
        <v>3369</v>
      </c>
      <c r="E3826" s="138" t="s">
        <v>3370</v>
      </c>
      <c r="F3826" s="138" t="s">
        <v>9773</v>
      </c>
      <c r="G3826" s="162" t="s">
        <v>1446</v>
      </c>
      <c r="H3826" s="153">
        <v>1</v>
      </c>
      <c r="I3826" s="138">
        <v>470000000</v>
      </c>
      <c r="J3826" s="138" t="s">
        <v>1330</v>
      </c>
      <c r="K3826" s="140" t="s">
        <v>2266</v>
      </c>
      <c r="L3826" s="171" t="s">
        <v>3108</v>
      </c>
      <c r="M3826" s="140" t="s">
        <v>2744</v>
      </c>
      <c r="N3826" s="22" t="s">
        <v>2794</v>
      </c>
      <c r="O3826" s="26" t="s">
        <v>2788</v>
      </c>
      <c r="P3826" s="140"/>
      <c r="Q3826" s="172"/>
      <c r="R3826" s="172"/>
      <c r="S3826" s="166"/>
      <c r="T3826" s="144">
        <v>255000</v>
      </c>
      <c r="U3826" s="144">
        <f t="shared" si="718"/>
        <v>285600</v>
      </c>
      <c r="V3826" s="140" t="s">
        <v>2700</v>
      </c>
      <c r="W3826" s="144" t="s">
        <v>1410</v>
      </c>
      <c r="X3826" s="14"/>
    </row>
    <row r="3827" spans="1:1967" s="145" customFormat="1" ht="76.5">
      <c r="A3827" s="146" t="s">
        <v>9774</v>
      </c>
      <c r="B3827" s="14" t="s">
        <v>97</v>
      </c>
      <c r="C3827" s="138" t="s">
        <v>3368</v>
      </c>
      <c r="D3827" s="138" t="s">
        <v>3369</v>
      </c>
      <c r="E3827" s="138" t="s">
        <v>3370</v>
      </c>
      <c r="F3827" s="138" t="s">
        <v>9775</v>
      </c>
      <c r="G3827" s="162" t="s">
        <v>1446</v>
      </c>
      <c r="H3827" s="153">
        <v>1</v>
      </c>
      <c r="I3827" s="138">
        <v>470000000</v>
      </c>
      <c r="J3827" s="138" t="s">
        <v>1330</v>
      </c>
      <c r="K3827" s="14" t="s">
        <v>9776</v>
      </c>
      <c r="L3827" s="171" t="s">
        <v>3108</v>
      </c>
      <c r="M3827" s="140" t="s">
        <v>2744</v>
      </c>
      <c r="N3827" s="22" t="s">
        <v>2794</v>
      </c>
      <c r="O3827" s="26" t="s">
        <v>2788</v>
      </c>
      <c r="P3827" s="140"/>
      <c r="Q3827" s="172"/>
      <c r="R3827" s="172"/>
      <c r="S3827" s="166"/>
      <c r="T3827" s="144">
        <v>223215</v>
      </c>
      <c r="U3827" s="144">
        <f t="shared" si="718"/>
        <v>250000.80000000002</v>
      </c>
      <c r="V3827" s="140" t="s">
        <v>2677</v>
      </c>
      <c r="W3827" s="153" t="s">
        <v>1410</v>
      </c>
      <c r="X3827" s="14"/>
    </row>
    <row r="3828" spans="1:1967" s="145" customFormat="1" ht="76.5">
      <c r="A3828" s="146" t="s">
        <v>9777</v>
      </c>
      <c r="B3828" s="14" t="s">
        <v>97</v>
      </c>
      <c r="C3828" s="138" t="s">
        <v>3368</v>
      </c>
      <c r="D3828" s="138" t="s">
        <v>3369</v>
      </c>
      <c r="E3828" s="138" t="s">
        <v>3370</v>
      </c>
      <c r="F3828" s="138" t="s">
        <v>9778</v>
      </c>
      <c r="G3828" s="162" t="s">
        <v>1446</v>
      </c>
      <c r="H3828" s="153">
        <v>1</v>
      </c>
      <c r="I3828" s="138">
        <v>470000000</v>
      </c>
      <c r="J3828" s="138" t="s">
        <v>1330</v>
      </c>
      <c r="K3828" s="14" t="s">
        <v>9765</v>
      </c>
      <c r="L3828" s="171" t="s">
        <v>3108</v>
      </c>
      <c r="M3828" s="140" t="s">
        <v>2744</v>
      </c>
      <c r="N3828" s="22" t="s">
        <v>2794</v>
      </c>
      <c r="O3828" s="26" t="s">
        <v>2788</v>
      </c>
      <c r="P3828" s="140"/>
      <c r="Q3828" s="172"/>
      <c r="R3828" s="172"/>
      <c r="S3828" s="166"/>
      <c r="T3828" s="144">
        <v>308897</v>
      </c>
      <c r="U3828" s="144">
        <f t="shared" si="718"/>
        <v>345964.64</v>
      </c>
      <c r="V3828" s="140" t="s">
        <v>2700</v>
      </c>
      <c r="W3828" s="153" t="s">
        <v>1410</v>
      </c>
      <c r="X3828" s="14"/>
    </row>
    <row r="3829" spans="1:1967" s="145" customFormat="1" ht="76.5">
      <c r="A3829" s="146" t="s">
        <v>9779</v>
      </c>
      <c r="B3829" s="14" t="s">
        <v>97</v>
      </c>
      <c r="C3829" s="138" t="s">
        <v>3368</v>
      </c>
      <c r="D3829" s="138" t="s">
        <v>3369</v>
      </c>
      <c r="E3829" s="138" t="s">
        <v>3370</v>
      </c>
      <c r="F3829" s="138" t="s">
        <v>9780</v>
      </c>
      <c r="G3829" s="162" t="s">
        <v>1446</v>
      </c>
      <c r="H3829" s="153">
        <v>1</v>
      </c>
      <c r="I3829" s="138">
        <v>470000000</v>
      </c>
      <c r="J3829" s="138" t="s">
        <v>1330</v>
      </c>
      <c r="K3829" s="14" t="s">
        <v>9765</v>
      </c>
      <c r="L3829" s="171" t="s">
        <v>3108</v>
      </c>
      <c r="M3829" s="140" t="s">
        <v>2744</v>
      </c>
      <c r="N3829" s="22" t="s">
        <v>2794</v>
      </c>
      <c r="O3829" s="26" t="s">
        <v>2788</v>
      </c>
      <c r="P3829" s="140"/>
      <c r="Q3829" s="172"/>
      <c r="R3829" s="172"/>
      <c r="S3829" s="166"/>
      <c r="T3829" s="302">
        <v>0</v>
      </c>
      <c r="U3829" s="302">
        <v>0</v>
      </c>
      <c r="V3829" s="140" t="s">
        <v>2700</v>
      </c>
      <c r="W3829" s="153" t="s">
        <v>1410</v>
      </c>
      <c r="X3829" s="14">
        <v>11</v>
      </c>
    </row>
    <row r="3830" spans="1:1967" s="145" customFormat="1" ht="76.5">
      <c r="A3830" s="146" t="s">
        <v>10645</v>
      </c>
      <c r="B3830" s="14" t="s">
        <v>97</v>
      </c>
      <c r="C3830" s="138" t="s">
        <v>3368</v>
      </c>
      <c r="D3830" s="138" t="s">
        <v>3369</v>
      </c>
      <c r="E3830" s="138" t="s">
        <v>3370</v>
      </c>
      <c r="F3830" s="138" t="s">
        <v>9780</v>
      </c>
      <c r="G3830" s="162" t="s">
        <v>1446</v>
      </c>
      <c r="H3830" s="153">
        <v>1</v>
      </c>
      <c r="I3830" s="138">
        <v>470000000</v>
      </c>
      <c r="J3830" s="138" t="s">
        <v>1330</v>
      </c>
      <c r="K3830" s="14" t="s">
        <v>10643</v>
      </c>
      <c r="L3830" s="171" t="s">
        <v>3108</v>
      </c>
      <c r="M3830" s="140" t="s">
        <v>2744</v>
      </c>
      <c r="N3830" s="22" t="s">
        <v>2794</v>
      </c>
      <c r="O3830" s="26" t="s">
        <v>2788</v>
      </c>
      <c r="P3830" s="140"/>
      <c r="Q3830" s="172"/>
      <c r="R3830" s="172"/>
      <c r="S3830" s="166"/>
      <c r="T3830" s="144">
        <v>1960000</v>
      </c>
      <c r="U3830" s="144">
        <f t="shared" ref="U3830" si="724">T3830*1.12</f>
        <v>2195200</v>
      </c>
      <c r="V3830" s="140" t="s">
        <v>2700</v>
      </c>
      <c r="W3830" s="153" t="s">
        <v>1410</v>
      </c>
      <c r="X3830" s="14"/>
    </row>
    <row r="3831" spans="1:1967" s="145" customFormat="1" ht="76.5">
      <c r="A3831" s="146" t="s">
        <v>9781</v>
      </c>
      <c r="B3831" s="14" t="s">
        <v>97</v>
      </c>
      <c r="C3831" s="138" t="s">
        <v>9782</v>
      </c>
      <c r="D3831" s="138" t="s">
        <v>9783</v>
      </c>
      <c r="E3831" s="138" t="s">
        <v>9784</v>
      </c>
      <c r="F3831" s="138" t="s">
        <v>9785</v>
      </c>
      <c r="G3831" s="162" t="s">
        <v>385</v>
      </c>
      <c r="H3831" s="153">
        <v>1</v>
      </c>
      <c r="I3831" s="138">
        <v>470000000</v>
      </c>
      <c r="J3831" s="138" t="s">
        <v>1330</v>
      </c>
      <c r="K3831" s="14" t="s">
        <v>9765</v>
      </c>
      <c r="L3831" s="171" t="s">
        <v>3108</v>
      </c>
      <c r="M3831" s="140" t="s">
        <v>2744</v>
      </c>
      <c r="N3831" s="22" t="s">
        <v>2794</v>
      </c>
      <c r="O3831" s="26" t="s">
        <v>2788</v>
      </c>
      <c r="P3831" s="140"/>
      <c r="Q3831" s="172"/>
      <c r="R3831" s="172"/>
      <c r="S3831" s="166"/>
      <c r="T3831" s="144">
        <v>8000000</v>
      </c>
      <c r="U3831" s="144">
        <f t="shared" ref="U3831:U3836" si="725">T3831*1.12</f>
        <v>8960000</v>
      </c>
      <c r="V3831" s="140" t="s">
        <v>2700</v>
      </c>
      <c r="W3831" s="153" t="s">
        <v>1410</v>
      </c>
      <c r="X3831" s="14"/>
    </row>
    <row r="3832" spans="1:1967" s="145" customFormat="1" ht="76.5">
      <c r="A3832" s="146" t="s">
        <v>9786</v>
      </c>
      <c r="B3832" s="14" t="s">
        <v>97</v>
      </c>
      <c r="C3832" s="138" t="s">
        <v>9782</v>
      </c>
      <c r="D3832" s="138" t="s">
        <v>9783</v>
      </c>
      <c r="E3832" s="138" t="s">
        <v>9784</v>
      </c>
      <c r="F3832" s="138" t="s">
        <v>9787</v>
      </c>
      <c r="G3832" s="162" t="s">
        <v>385</v>
      </c>
      <c r="H3832" s="153">
        <v>1</v>
      </c>
      <c r="I3832" s="138">
        <v>470000000</v>
      </c>
      <c r="J3832" s="138" t="s">
        <v>1330</v>
      </c>
      <c r="K3832" s="14" t="s">
        <v>9765</v>
      </c>
      <c r="L3832" s="171" t="s">
        <v>3108</v>
      </c>
      <c r="M3832" s="140" t="s">
        <v>2744</v>
      </c>
      <c r="N3832" s="22" t="s">
        <v>2794</v>
      </c>
      <c r="O3832" s="26" t="s">
        <v>2788</v>
      </c>
      <c r="P3832" s="140"/>
      <c r="Q3832" s="172"/>
      <c r="R3832" s="172"/>
      <c r="S3832" s="166"/>
      <c r="T3832" s="144">
        <v>2500000</v>
      </c>
      <c r="U3832" s="144">
        <f t="shared" si="725"/>
        <v>2800000.0000000005</v>
      </c>
      <c r="V3832" s="140" t="s">
        <v>2700</v>
      </c>
      <c r="W3832" s="153" t="s">
        <v>1410</v>
      </c>
      <c r="X3832" s="14"/>
    </row>
    <row r="3833" spans="1:1967" s="145" customFormat="1" ht="76.5">
      <c r="A3833" s="146" t="s">
        <v>9788</v>
      </c>
      <c r="B3833" s="14" t="s">
        <v>97</v>
      </c>
      <c r="C3833" s="138" t="s">
        <v>9782</v>
      </c>
      <c r="D3833" s="138" t="s">
        <v>9783</v>
      </c>
      <c r="E3833" s="138" t="s">
        <v>9784</v>
      </c>
      <c r="F3833" s="138" t="s">
        <v>9789</v>
      </c>
      <c r="G3833" s="162" t="s">
        <v>385</v>
      </c>
      <c r="H3833" s="153">
        <v>1</v>
      </c>
      <c r="I3833" s="138">
        <v>470000000</v>
      </c>
      <c r="J3833" s="138" t="s">
        <v>1330</v>
      </c>
      <c r="K3833" s="14" t="s">
        <v>9765</v>
      </c>
      <c r="L3833" s="171" t="s">
        <v>3108</v>
      </c>
      <c r="M3833" s="140" t="s">
        <v>2744</v>
      </c>
      <c r="N3833" s="22" t="s">
        <v>2794</v>
      </c>
      <c r="O3833" s="26" t="s">
        <v>2788</v>
      </c>
      <c r="P3833" s="140"/>
      <c r="Q3833" s="140"/>
      <c r="R3833" s="140"/>
      <c r="S3833" s="140"/>
      <c r="T3833" s="144">
        <v>3000000</v>
      </c>
      <c r="U3833" s="144">
        <f t="shared" si="725"/>
        <v>3360000.0000000005</v>
      </c>
      <c r="V3833" s="140" t="s">
        <v>2700</v>
      </c>
      <c r="W3833" s="153" t="s">
        <v>1410</v>
      </c>
      <c r="X3833" s="15"/>
    </row>
    <row r="3834" spans="1:1967" s="145" customFormat="1" ht="76.5">
      <c r="A3834" s="146" t="s">
        <v>10300</v>
      </c>
      <c r="B3834" s="138" t="s">
        <v>1332</v>
      </c>
      <c r="C3834" s="138" t="s">
        <v>10301</v>
      </c>
      <c r="D3834" s="138" t="s">
        <v>10302</v>
      </c>
      <c r="E3834" s="138" t="s">
        <v>10303</v>
      </c>
      <c r="F3834" s="431"/>
      <c r="G3834" s="162" t="s">
        <v>384</v>
      </c>
      <c r="H3834" s="139">
        <v>1</v>
      </c>
      <c r="I3834" s="138">
        <v>470000000</v>
      </c>
      <c r="J3834" s="138" t="s">
        <v>1330</v>
      </c>
      <c r="K3834" s="14" t="s">
        <v>9650</v>
      </c>
      <c r="L3834" s="138" t="s">
        <v>2894</v>
      </c>
      <c r="M3834" s="140" t="s">
        <v>2744</v>
      </c>
      <c r="N3834" s="370" t="s">
        <v>2794</v>
      </c>
      <c r="O3834" s="26" t="s">
        <v>2788</v>
      </c>
      <c r="P3834" s="1"/>
      <c r="Q3834" s="146"/>
      <c r="R3834" s="146"/>
      <c r="S3834" s="431"/>
      <c r="T3834" s="144">
        <v>99050</v>
      </c>
      <c r="U3834" s="83">
        <f t="shared" si="725"/>
        <v>110936.00000000001</v>
      </c>
      <c r="V3834" s="140" t="s">
        <v>2677</v>
      </c>
      <c r="W3834" s="432" t="s">
        <v>1410</v>
      </c>
      <c r="X3834" s="437"/>
    </row>
    <row r="3835" spans="1:1967" s="145" customFormat="1" ht="76.5">
      <c r="A3835" s="146" t="s">
        <v>10304</v>
      </c>
      <c r="B3835" s="138" t="s">
        <v>1332</v>
      </c>
      <c r="C3835" s="138" t="s">
        <v>10305</v>
      </c>
      <c r="D3835" s="138" t="s">
        <v>10306</v>
      </c>
      <c r="E3835" s="138" t="s">
        <v>10306</v>
      </c>
      <c r="F3835" s="431"/>
      <c r="G3835" s="162" t="s">
        <v>385</v>
      </c>
      <c r="H3835" s="139">
        <v>0.6</v>
      </c>
      <c r="I3835" s="138">
        <v>470000000</v>
      </c>
      <c r="J3835" s="138" t="s">
        <v>1330</v>
      </c>
      <c r="K3835" s="14" t="s">
        <v>10308</v>
      </c>
      <c r="L3835" s="138" t="s">
        <v>2894</v>
      </c>
      <c r="M3835" s="140" t="s">
        <v>2744</v>
      </c>
      <c r="N3835" s="370" t="s">
        <v>10309</v>
      </c>
      <c r="O3835" s="26" t="s">
        <v>2788</v>
      </c>
      <c r="P3835" s="1"/>
      <c r="Q3835" s="146"/>
      <c r="R3835" s="146"/>
      <c r="S3835" s="431"/>
      <c r="T3835" s="144">
        <v>110032065</v>
      </c>
      <c r="U3835" s="83">
        <f t="shared" si="725"/>
        <v>123235912.80000001</v>
      </c>
      <c r="V3835" s="140" t="s">
        <v>2677</v>
      </c>
      <c r="W3835" s="432" t="s">
        <v>1410</v>
      </c>
      <c r="X3835" s="437"/>
    </row>
    <row r="3836" spans="1:1967" s="145" customFormat="1" ht="89.25">
      <c r="A3836" s="146" t="s">
        <v>10474</v>
      </c>
      <c r="B3836" s="14" t="s">
        <v>97</v>
      </c>
      <c r="C3836" s="138" t="s">
        <v>10475</v>
      </c>
      <c r="D3836" s="138" t="s">
        <v>10476</v>
      </c>
      <c r="E3836" s="138" t="s">
        <v>10477</v>
      </c>
      <c r="F3836" s="431"/>
      <c r="G3836" s="162" t="s">
        <v>384</v>
      </c>
      <c r="H3836" s="139">
        <v>0.5</v>
      </c>
      <c r="I3836" s="138">
        <v>470000000</v>
      </c>
      <c r="J3836" s="138" t="s">
        <v>1330</v>
      </c>
      <c r="K3836" s="14" t="s">
        <v>2652</v>
      </c>
      <c r="L3836" s="138" t="s">
        <v>2900</v>
      </c>
      <c r="M3836" s="140"/>
      <c r="N3836" s="370" t="s">
        <v>2794</v>
      </c>
      <c r="O3836" s="26" t="s">
        <v>2820</v>
      </c>
      <c r="P3836" s="1"/>
      <c r="Q3836" s="146"/>
      <c r="R3836" s="146"/>
      <c r="S3836" s="431"/>
      <c r="T3836" s="144">
        <v>6000000</v>
      </c>
      <c r="U3836" s="83">
        <f t="shared" si="725"/>
        <v>6720000.0000000009</v>
      </c>
      <c r="V3836" s="140" t="s">
        <v>2677</v>
      </c>
      <c r="W3836" s="153" t="s">
        <v>1410</v>
      </c>
      <c r="X3836" s="431"/>
    </row>
    <row r="3837" spans="1:1967" s="385" customFormat="1" ht="15.75">
      <c r="A3837" s="561" t="s">
        <v>9487</v>
      </c>
      <c r="B3837" s="561"/>
      <c r="C3837" s="561"/>
      <c r="D3837" s="345"/>
      <c r="E3837" s="345"/>
      <c r="F3837" s="345"/>
      <c r="G3837" s="345"/>
      <c r="H3837" s="345"/>
      <c r="I3837" s="346"/>
      <c r="J3837" s="345"/>
      <c r="K3837" s="345"/>
      <c r="L3837" s="345"/>
      <c r="M3837" s="345"/>
      <c r="N3837" s="372"/>
      <c r="O3837" s="345"/>
      <c r="P3837" s="346"/>
      <c r="Q3837" s="345"/>
      <c r="R3837" s="347"/>
      <c r="S3837" s="345"/>
      <c r="T3837" s="348">
        <f>SUM(T3585:T3836)</f>
        <v>3107589386.4000001</v>
      </c>
      <c r="U3837" s="348">
        <f>SUM(U3585:U3836)</f>
        <v>3480500112.7680001</v>
      </c>
      <c r="V3837" s="345"/>
      <c r="W3837" s="345"/>
      <c r="X3837" s="345"/>
      <c r="Y3837" s="288"/>
      <c r="Z3837" s="288"/>
      <c r="AA3837" s="288"/>
      <c r="AB3837" s="288"/>
      <c r="AC3837" s="288"/>
      <c r="AD3837" s="288"/>
      <c r="AE3837" s="288"/>
      <c r="AF3837" s="288"/>
      <c r="AG3837" s="288"/>
      <c r="AH3837" s="288"/>
      <c r="AI3837" s="288"/>
      <c r="AJ3837" s="288"/>
      <c r="AK3837" s="288"/>
      <c r="AL3837" s="288"/>
      <c r="AM3837" s="288"/>
      <c r="AN3837" s="288"/>
      <c r="AO3837" s="288"/>
      <c r="AP3837" s="288"/>
      <c r="AQ3837" s="288"/>
      <c r="AR3837" s="288"/>
      <c r="AS3837" s="288"/>
      <c r="AT3837" s="288"/>
      <c r="AU3837" s="288"/>
      <c r="AV3837" s="288"/>
      <c r="AW3837" s="288"/>
      <c r="AX3837" s="288"/>
      <c r="AY3837" s="288"/>
      <c r="AZ3837" s="288"/>
      <c r="BA3837" s="288"/>
      <c r="BB3837" s="288"/>
      <c r="BC3837" s="288"/>
      <c r="BD3837" s="288"/>
      <c r="BE3837" s="288"/>
      <c r="BF3837" s="288"/>
      <c r="BG3837" s="288"/>
      <c r="BH3837" s="288"/>
      <c r="BI3837" s="288"/>
      <c r="BJ3837" s="288"/>
      <c r="BK3837" s="288"/>
      <c r="BL3837" s="288"/>
      <c r="BM3837" s="288"/>
      <c r="BN3837" s="288"/>
      <c r="BO3837" s="288"/>
      <c r="BP3837" s="288"/>
      <c r="BQ3837" s="288"/>
      <c r="BR3837" s="288"/>
      <c r="BS3837" s="288"/>
      <c r="BT3837" s="288"/>
      <c r="BU3837" s="288"/>
      <c r="BV3837" s="288"/>
      <c r="BW3837" s="288"/>
      <c r="BX3837" s="288"/>
      <c r="BY3837" s="288"/>
      <c r="BZ3837" s="288"/>
      <c r="CA3837" s="288"/>
      <c r="CB3837" s="288"/>
      <c r="CC3837" s="288"/>
      <c r="CD3837" s="288"/>
      <c r="CE3837" s="288"/>
      <c r="CF3837" s="288"/>
      <c r="CG3837" s="288"/>
      <c r="CH3837" s="288"/>
      <c r="CI3837" s="288"/>
      <c r="CJ3837" s="288"/>
      <c r="CK3837" s="288"/>
      <c r="CL3837" s="288"/>
      <c r="CM3837" s="288"/>
      <c r="CN3837" s="288"/>
      <c r="CO3837" s="288"/>
      <c r="CP3837" s="288"/>
      <c r="CQ3837" s="288"/>
      <c r="CR3837" s="288"/>
      <c r="CS3837" s="288"/>
      <c r="CT3837" s="288"/>
      <c r="CU3837" s="288"/>
      <c r="CV3837" s="288"/>
      <c r="CW3837" s="288"/>
      <c r="CX3837" s="288"/>
      <c r="CY3837" s="288"/>
      <c r="CZ3837" s="288"/>
      <c r="DA3837" s="288"/>
      <c r="DB3837" s="288"/>
      <c r="DC3837" s="288"/>
      <c r="DD3837" s="288"/>
      <c r="DE3837" s="288"/>
      <c r="DF3837" s="288"/>
      <c r="DG3837" s="288"/>
      <c r="DH3837" s="288"/>
      <c r="DI3837" s="288"/>
      <c r="DJ3837" s="288"/>
      <c r="DK3837" s="288"/>
      <c r="DL3837" s="288"/>
      <c r="DM3837" s="288"/>
      <c r="DN3837" s="288"/>
      <c r="DO3837" s="288"/>
      <c r="DP3837" s="288"/>
      <c r="DQ3837" s="288"/>
      <c r="DR3837" s="288"/>
      <c r="DS3837" s="288"/>
      <c r="DT3837" s="288"/>
      <c r="DU3837" s="288"/>
      <c r="DV3837" s="288"/>
      <c r="DW3837" s="288"/>
      <c r="DX3837" s="288"/>
      <c r="DY3837" s="288"/>
      <c r="DZ3837" s="288"/>
      <c r="EA3837" s="288"/>
      <c r="EB3837" s="288"/>
      <c r="EC3837" s="288"/>
      <c r="ED3837" s="288"/>
      <c r="EE3837" s="288"/>
      <c r="EF3837" s="288"/>
      <c r="EG3837" s="288"/>
      <c r="EH3837" s="288"/>
      <c r="EI3837" s="288"/>
      <c r="EJ3837" s="288"/>
      <c r="EK3837" s="288"/>
      <c r="EL3837" s="288"/>
      <c r="EM3837" s="288"/>
      <c r="EN3837" s="288"/>
      <c r="EO3837" s="288"/>
      <c r="EP3837" s="288"/>
      <c r="EQ3837" s="288"/>
      <c r="ER3837" s="288"/>
      <c r="ES3837" s="288"/>
      <c r="ET3837" s="288"/>
      <c r="EU3837" s="288"/>
      <c r="EV3837" s="288"/>
      <c r="EW3837" s="288"/>
      <c r="EX3837" s="288"/>
      <c r="EY3837" s="288"/>
      <c r="EZ3837" s="288"/>
      <c r="FA3837" s="288"/>
      <c r="FB3837" s="288"/>
      <c r="FC3837" s="288"/>
      <c r="FD3837" s="288"/>
      <c r="FE3837" s="288"/>
      <c r="FF3837" s="288"/>
      <c r="FG3837" s="288"/>
      <c r="FH3837" s="288"/>
      <c r="FI3837" s="288"/>
      <c r="FJ3837" s="288"/>
      <c r="FK3837" s="288"/>
      <c r="FL3837" s="288"/>
      <c r="FM3837" s="288"/>
      <c r="FN3837" s="288"/>
      <c r="FO3837" s="288"/>
      <c r="FP3837" s="288"/>
      <c r="FQ3837" s="288"/>
      <c r="FR3837" s="288"/>
      <c r="FS3837" s="288"/>
      <c r="FT3837" s="288"/>
      <c r="FU3837" s="288"/>
      <c r="FV3837" s="288"/>
      <c r="FW3837" s="288"/>
      <c r="FX3837" s="288"/>
      <c r="FY3837" s="288"/>
      <c r="FZ3837" s="288"/>
      <c r="GA3837" s="288"/>
      <c r="GB3837" s="288"/>
      <c r="GC3837" s="288"/>
      <c r="GD3837" s="288"/>
      <c r="GE3837" s="288"/>
      <c r="GF3837" s="288"/>
      <c r="GG3837" s="288"/>
      <c r="GH3837" s="288"/>
      <c r="GI3837" s="288"/>
      <c r="GJ3837" s="288"/>
      <c r="GK3837" s="288"/>
      <c r="GL3837" s="288"/>
      <c r="GM3837" s="288"/>
      <c r="GN3837" s="288"/>
      <c r="GO3837" s="288"/>
      <c r="GP3837" s="288"/>
      <c r="GQ3837" s="288"/>
      <c r="GR3837" s="288"/>
      <c r="GS3837" s="288"/>
      <c r="GT3837" s="288"/>
      <c r="GU3837" s="288"/>
      <c r="GV3837" s="288"/>
      <c r="GW3837" s="288"/>
      <c r="GX3837" s="288"/>
      <c r="GY3837" s="288"/>
      <c r="GZ3837" s="288"/>
      <c r="HA3837" s="288"/>
      <c r="HB3837" s="288"/>
      <c r="HC3837" s="288"/>
      <c r="HD3837" s="288"/>
      <c r="HE3837" s="288"/>
      <c r="HF3837" s="288"/>
      <c r="HG3837" s="288"/>
      <c r="HH3837" s="288"/>
      <c r="HI3837" s="288"/>
      <c r="HJ3837" s="288"/>
      <c r="HK3837" s="288"/>
      <c r="HL3837" s="288"/>
      <c r="HM3837" s="288"/>
      <c r="HN3837" s="288"/>
      <c r="HO3837" s="288"/>
      <c r="HP3837" s="288"/>
      <c r="HQ3837" s="288"/>
      <c r="HR3837" s="288"/>
      <c r="HS3837" s="288"/>
      <c r="HT3837" s="288"/>
      <c r="HU3837" s="288"/>
      <c r="HV3837" s="288"/>
      <c r="HW3837" s="288"/>
      <c r="HX3837" s="288"/>
      <c r="HY3837" s="288"/>
      <c r="HZ3837" s="288"/>
      <c r="IA3837" s="288"/>
      <c r="IB3837" s="288"/>
      <c r="IC3837" s="288"/>
      <c r="ID3837" s="288"/>
      <c r="IE3837" s="288"/>
      <c r="IF3837" s="288"/>
      <c r="IG3837" s="288"/>
      <c r="IH3837" s="288"/>
      <c r="II3837" s="288"/>
      <c r="IJ3837" s="288"/>
      <c r="IK3837" s="288"/>
      <c r="IL3837" s="288"/>
      <c r="IM3837" s="288"/>
      <c r="IN3837" s="288"/>
      <c r="IO3837" s="288"/>
      <c r="IP3837" s="288"/>
      <c r="IQ3837" s="288"/>
      <c r="IR3837" s="288"/>
      <c r="IS3837" s="288"/>
      <c r="IT3837" s="288"/>
      <c r="IU3837" s="288"/>
      <c r="IV3837" s="288"/>
      <c r="IW3837" s="288"/>
      <c r="IX3837" s="288"/>
      <c r="IY3837" s="288"/>
      <c r="IZ3837" s="288"/>
      <c r="JA3837" s="288"/>
      <c r="JB3837" s="288"/>
      <c r="JC3837" s="288"/>
      <c r="JD3837" s="288"/>
      <c r="JE3837" s="288"/>
      <c r="JF3837" s="288"/>
      <c r="JG3837" s="288"/>
      <c r="JH3837" s="288"/>
      <c r="JI3837" s="288"/>
      <c r="JJ3837" s="288"/>
      <c r="JK3837" s="288"/>
      <c r="JL3837" s="288"/>
      <c r="JM3837" s="288"/>
      <c r="JN3837" s="288"/>
      <c r="JO3837" s="288"/>
      <c r="JP3837" s="288"/>
      <c r="JQ3837" s="288"/>
      <c r="JR3837" s="288"/>
      <c r="JS3837" s="288"/>
      <c r="JT3837" s="288"/>
      <c r="JU3837" s="288"/>
      <c r="JV3837" s="288"/>
      <c r="JW3837" s="288"/>
      <c r="JX3837" s="288"/>
      <c r="JY3837" s="288"/>
      <c r="JZ3837" s="288"/>
      <c r="KA3837" s="288"/>
      <c r="KB3837" s="288"/>
      <c r="KC3837" s="288"/>
      <c r="KD3837" s="288"/>
      <c r="KE3837" s="288"/>
      <c r="KF3837" s="288"/>
      <c r="KG3837" s="288"/>
      <c r="KH3837" s="288"/>
      <c r="KI3837" s="288"/>
      <c r="KJ3837" s="288"/>
      <c r="KK3837" s="288"/>
      <c r="KL3837" s="288"/>
      <c r="KM3837" s="288"/>
      <c r="KN3837" s="288"/>
      <c r="KO3837" s="288"/>
      <c r="KP3837" s="288"/>
      <c r="KQ3837" s="288"/>
      <c r="KR3837" s="288"/>
      <c r="KS3837" s="288"/>
      <c r="KT3837" s="288"/>
      <c r="KU3837" s="288"/>
      <c r="KV3837" s="288"/>
      <c r="KW3837" s="288"/>
      <c r="KX3837" s="288"/>
      <c r="KY3837" s="288"/>
      <c r="KZ3837" s="288"/>
      <c r="LA3837" s="288"/>
      <c r="LB3837" s="288"/>
      <c r="LC3837" s="288"/>
      <c r="LD3837" s="288"/>
      <c r="LE3837" s="288"/>
      <c r="LF3837" s="288"/>
      <c r="LG3837" s="288"/>
      <c r="LH3837" s="288"/>
      <c r="LI3837" s="288"/>
      <c r="LJ3837" s="288"/>
      <c r="LK3837" s="288"/>
      <c r="LL3837" s="288"/>
      <c r="LM3837" s="288"/>
      <c r="LN3837" s="288"/>
      <c r="LO3837" s="288"/>
      <c r="LP3837" s="288"/>
      <c r="LQ3837" s="288"/>
      <c r="LR3837" s="288"/>
      <c r="LS3837" s="288"/>
      <c r="LT3837" s="288"/>
      <c r="LU3837" s="288"/>
      <c r="LV3837" s="288"/>
      <c r="LW3837" s="288"/>
      <c r="LX3837" s="288"/>
      <c r="LY3837" s="288"/>
      <c r="LZ3837" s="288"/>
      <c r="MA3837" s="288"/>
      <c r="MB3837" s="288"/>
      <c r="MC3837" s="288"/>
      <c r="MD3837" s="288"/>
      <c r="ME3837" s="288"/>
      <c r="MF3837" s="288"/>
      <c r="MG3837" s="288"/>
      <c r="MH3837" s="288"/>
      <c r="MI3837" s="288"/>
      <c r="MJ3837" s="288"/>
      <c r="MK3837" s="288"/>
      <c r="ML3837" s="288"/>
      <c r="MM3837" s="288"/>
      <c r="MN3837" s="288"/>
      <c r="MO3837" s="288"/>
      <c r="MP3837" s="288"/>
      <c r="MQ3837" s="288"/>
      <c r="MR3837" s="288"/>
      <c r="MS3837" s="288"/>
      <c r="MT3837" s="288"/>
      <c r="MU3837" s="288"/>
      <c r="MV3837" s="288"/>
      <c r="MW3837" s="288"/>
      <c r="MX3837" s="288"/>
      <c r="MY3837" s="288"/>
      <c r="MZ3837" s="288"/>
      <c r="NA3837" s="288"/>
      <c r="NB3837" s="288"/>
      <c r="NC3837" s="288"/>
      <c r="ND3837" s="288"/>
      <c r="NE3837" s="288"/>
      <c r="NF3837" s="288"/>
      <c r="NG3837" s="288"/>
      <c r="NH3837" s="288"/>
      <c r="NI3837" s="288"/>
      <c r="NJ3837" s="288"/>
      <c r="NK3837" s="288"/>
      <c r="NL3837" s="288"/>
      <c r="NM3837" s="288"/>
      <c r="NN3837" s="288"/>
      <c r="NO3837" s="288"/>
      <c r="NP3837" s="288"/>
      <c r="NQ3837" s="288"/>
      <c r="NR3837" s="288"/>
      <c r="NS3837" s="288"/>
      <c r="NT3837" s="288"/>
      <c r="NU3837" s="288"/>
      <c r="NV3837" s="288"/>
      <c r="NW3837" s="288"/>
      <c r="NX3837" s="288"/>
      <c r="NY3837" s="288"/>
      <c r="NZ3837" s="288"/>
      <c r="OA3837" s="288"/>
      <c r="OB3837" s="288"/>
      <c r="OC3837" s="288"/>
      <c r="OD3837" s="288"/>
      <c r="OE3837" s="288"/>
      <c r="OF3837" s="288"/>
      <c r="OG3837" s="288"/>
      <c r="OH3837" s="288"/>
      <c r="OI3837" s="288"/>
      <c r="OJ3837" s="288"/>
      <c r="OK3837" s="288"/>
      <c r="OL3837" s="288"/>
      <c r="OM3837" s="288"/>
      <c r="ON3837" s="288"/>
      <c r="OO3837" s="288"/>
      <c r="OP3837" s="288"/>
      <c r="OQ3837" s="288"/>
      <c r="OR3837" s="288"/>
      <c r="OS3837" s="288"/>
      <c r="OT3837" s="288"/>
      <c r="OU3837" s="288"/>
      <c r="OV3837" s="288"/>
      <c r="OW3837" s="288"/>
      <c r="OX3837" s="288"/>
      <c r="OY3837" s="288"/>
      <c r="OZ3837" s="288"/>
      <c r="PA3837" s="288"/>
      <c r="PB3837" s="288"/>
      <c r="PC3837" s="288"/>
      <c r="PD3837" s="288"/>
      <c r="PE3837" s="288"/>
      <c r="PF3837" s="288"/>
      <c r="PG3837" s="288"/>
      <c r="PH3837" s="288"/>
      <c r="PI3837" s="288"/>
      <c r="PJ3837" s="288"/>
      <c r="PK3837" s="288"/>
      <c r="PL3837" s="288"/>
      <c r="PM3837" s="288"/>
      <c r="PN3837" s="288"/>
      <c r="PO3837" s="288"/>
      <c r="PP3837" s="288"/>
      <c r="PQ3837" s="288"/>
      <c r="PR3837" s="288"/>
      <c r="PS3837" s="288"/>
      <c r="PT3837" s="288"/>
      <c r="PU3837" s="288"/>
      <c r="PV3837" s="288"/>
      <c r="PW3837" s="288"/>
      <c r="PX3837" s="288"/>
      <c r="PY3837" s="288"/>
      <c r="PZ3837" s="288"/>
      <c r="QA3837" s="288"/>
      <c r="QB3837" s="288"/>
      <c r="QC3837" s="288"/>
      <c r="QD3837" s="288"/>
      <c r="QE3837" s="288"/>
      <c r="QF3837" s="288"/>
      <c r="QG3837" s="288"/>
      <c r="QH3837" s="288"/>
      <c r="QI3837" s="288"/>
      <c r="QJ3837" s="288"/>
      <c r="QK3837" s="288"/>
      <c r="QL3837" s="288"/>
      <c r="QM3837" s="288"/>
      <c r="QN3837" s="288"/>
      <c r="QO3837" s="288"/>
      <c r="QP3837" s="288"/>
      <c r="QQ3837" s="288"/>
      <c r="QR3837" s="288"/>
      <c r="QS3837" s="288"/>
      <c r="QT3837" s="288"/>
      <c r="QU3837" s="288"/>
      <c r="QV3837" s="288"/>
      <c r="QW3837" s="288"/>
      <c r="QX3837" s="288"/>
      <c r="QY3837" s="288"/>
      <c r="QZ3837" s="288"/>
      <c r="RA3837" s="288"/>
      <c r="RB3837" s="288"/>
      <c r="RC3837" s="288"/>
      <c r="RD3837" s="288"/>
      <c r="RE3837" s="288"/>
      <c r="RF3837" s="288"/>
      <c r="RG3837" s="288"/>
      <c r="RH3837" s="288"/>
      <c r="RI3837" s="288"/>
      <c r="RJ3837" s="288"/>
      <c r="RK3837" s="288"/>
      <c r="RL3837" s="288"/>
      <c r="RM3837" s="288"/>
      <c r="RN3837" s="288"/>
      <c r="RO3837" s="288"/>
      <c r="RP3837" s="288"/>
      <c r="RQ3837" s="288"/>
      <c r="RR3837" s="288"/>
      <c r="RS3837" s="288"/>
      <c r="RT3837" s="288"/>
      <c r="RU3837" s="288"/>
      <c r="RV3837" s="288"/>
      <c r="RW3837" s="288"/>
      <c r="RX3837" s="288"/>
      <c r="RY3837" s="288"/>
      <c r="RZ3837" s="288"/>
      <c r="SA3837" s="288"/>
      <c r="SB3837" s="288"/>
      <c r="SC3837" s="288"/>
      <c r="SD3837" s="288"/>
      <c r="SE3837" s="288"/>
      <c r="SF3837" s="288"/>
      <c r="SG3837" s="288"/>
      <c r="SH3837" s="288"/>
      <c r="SI3837" s="288"/>
      <c r="SJ3837" s="288"/>
      <c r="SK3837" s="288"/>
      <c r="SL3837" s="288"/>
      <c r="SM3837" s="288"/>
      <c r="SN3837" s="288"/>
      <c r="SO3837" s="288"/>
      <c r="SP3837" s="288"/>
      <c r="SQ3837" s="288"/>
      <c r="SR3837" s="288"/>
      <c r="SS3837" s="288"/>
      <c r="ST3837" s="288"/>
      <c r="SU3837" s="288"/>
      <c r="SV3837" s="288"/>
      <c r="SW3837" s="288"/>
      <c r="SX3837" s="288"/>
      <c r="SY3837" s="288"/>
      <c r="SZ3837" s="288"/>
      <c r="TA3837" s="288"/>
      <c r="TB3837" s="288"/>
      <c r="TC3837" s="288"/>
      <c r="TD3837" s="288"/>
      <c r="TE3837" s="288"/>
      <c r="TF3837" s="288"/>
      <c r="TG3837" s="288"/>
      <c r="TH3837" s="288"/>
      <c r="TI3837" s="288"/>
      <c r="TJ3837" s="288"/>
      <c r="TK3837" s="288"/>
      <c r="TL3837" s="288"/>
      <c r="TM3837" s="288"/>
      <c r="TN3837" s="288"/>
      <c r="TO3837" s="288"/>
      <c r="TP3837" s="288"/>
      <c r="TQ3837" s="288"/>
      <c r="TR3837" s="288"/>
      <c r="TS3837" s="288"/>
      <c r="TT3837" s="288"/>
      <c r="TU3837" s="288"/>
      <c r="TV3837" s="288"/>
      <c r="TW3837" s="288"/>
      <c r="TX3837" s="288"/>
      <c r="TY3837" s="288"/>
      <c r="TZ3837" s="288"/>
      <c r="UA3837" s="288"/>
      <c r="UB3837" s="288"/>
      <c r="UC3837" s="288"/>
      <c r="UD3837" s="288"/>
      <c r="UE3837" s="288"/>
      <c r="UF3837" s="288"/>
      <c r="UG3837" s="288"/>
      <c r="UH3837" s="288"/>
      <c r="UI3837" s="288"/>
      <c r="UJ3837" s="288"/>
      <c r="UK3837" s="288"/>
      <c r="UL3837" s="288"/>
      <c r="UM3837" s="288"/>
      <c r="UN3837" s="288"/>
      <c r="UO3837" s="288"/>
      <c r="UP3837" s="288"/>
      <c r="UQ3837" s="288"/>
      <c r="UR3837" s="288"/>
      <c r="US3837" s="288"/>
      <c r="UT3837" s="288"/>
      <c r="UU3837" s="288"/>
      <c r="UV3837" s="288"/>
      <c r="UW3837" s="288"/>
      <c r="UX3837" s="288"/>
      <c r="UY3837" s="288"/>
      <c r="UZ3837" s="288"/>
      <c r="VA3837" s="288"/>
      <c r="VB3837" s="288"/>
      <c r="VC3837" s="288"/>
      <c r="VD3837" s="288"/>
      <c r="VE3837" s="288"/>
      <c r="VF3837" s="288"/>
      <c r="VG3837" s="288"/>
      <c r="VH3837" s="288"/>
      <c r="VI3837" s="288"/>
      <c r="VJ3837" s="288"/>
      <c r="VK3837" s="288"/>
      <c r="VL3837" s="288"/>
      <c r="VM3837" s="288"/>
      <c r="VN3837" s="288"/>
      <c r="VO3837" s="288"/>
      <c r="VP3837" s="288"/>
      <c r="VQ3837" s="288"/>
      <c r="VR3837" s="288"/>
      <c r="VS3837" s="288"/>
      <c r="VT3837" s="288"/>
      <c r="VU3837" s="288"/>
      <c r="VV3837" s="288"/>
      <c r="VW3837" s="288"/>
      <c r="VX3837" s="288"/>
      <c r="VY3837" s="288"/>
      <c r="VZ3837" s="288"/>
      <c r="WA3837" s="288"/>
      <c r="WB3837" s="288"/>
      <c r="WC3837" s="288"/>
      <c r="WD3837" s="288"/>
      <c r="WE3837" s="288"/>
      <c r="WF3837" s="288"/>
      <c r="WG3837" s="288"/>
      <c r="WH3837" s="288"/>
      <c r="WI3837" s="288"/>
      <c r="WJ3837" s="288"/>
      <c r="WK3837" s="288"/>
      <c r="WL3837" s="288"/>
      <c r="WM3837" s="288"/>
      <c r="WN3837" s="288"/>
      <c r="WO3837" s="288"/>
      <c r="WP3837" s="288"/>
      <c r="WQ3837" s="288"/>
      <c r="WR3837" s="288"/>
      <c r="WS3837" s="288"/>
      <c r="WT3837" s="288"/>
      <c r="WU3837" s="288"/>
      <c r="WV3837" s="288"/>
      <c r="WW3837" s="288"/>
      <c r="WX3837" s="288"/>
      <c r="WY3837" s="288"/>
      <c r="WZ3837" s="288"/>
      <c r="XA3837" s="288"/>
      <c r="XB3837" s="288"/>
      <c r="XC3837" s="288"/>
      <c r="XD3837" s="288"/>
      <c r="XE3837" s="288"/>
      <c r="XF3837" s="288"/>
      <c r="XG3837" s="288"/>
      <c r="XH3837" s="288"/>
      <c r="XI3837" s="288"/>
      <c r="XJ3837" s="288"/>
      <c r="XK3837" s="288"/>
      <c r="XL3837" s="288"/>
      <c r="XM3837" s="288"/>
      <c r="XN3837" s="288"/>
      <c r="XO3837" s="288"/>
      <c r="XP3837" s="288"/>
      <c r="XQ3837" s="288"/>
      <c r="XR3837" s="288"/>
      <c r="XS3837" s="288"/>
      <c r="XT3837" s="288"/>
      <c r="XU3837" s="288"/>
      <c r="XV3837" s="288"/>
      <c r="XW3837" s="288"/>
      <c r="XX3837" s="288"/>
      <c r="XY3837" s="288"/>
      <c r="XZ3837" s="288"/>
      <c r="YA3837" s="288"/>
      <c r="YB3837" s="288"/>
      <c r="YC3837" s="288"/>
      <c r="YD3837" s="288"/>
      <c r="YE3837" s="288"/>
      <c r="YF3837" s="288"/>
      <c r="YG3837" s="288"/>
      <c r="YH3837" s="288"/>
      <c r="YI3837" s="288"/>
      <c r="YJ3837" s="288"/>
      <c r="YK3837" s="288"/>
      <c r="YL3837" s="288"/>
      <c r="YM3837" s="288"/>
      <c r="YN3837" s="288"/>
      <c r="YO3837" s="288"/>
      <c r="YP3837" s="288"/>
      <c r="YQ3837" s="288"/>
      <c r="YR3837" s="288"/>
      <c r="YS3837" s="288"/>
      <c r="YT3837" s="288"/>
      <c r="YU3837" s="288"/>
      <c r="YV3837" s="288"/>
      <c r="YW3837" s="288"/>
      <c r="YX3837" s="288"/>
      <c r="YY3837" s="288"/>
      <c r="YZ3837" s="288"/>
      <c r="ZA3837" s="288"/>
      <c r="ZB3837" s="288"/>
      <c r="ZC3837" s="288"/>
      <c r="ZD3837" s="288"/>
      <c r="ZE3837" s="288"/>
      <c r="ZF3837" s="288"/>
      <c r="ZG3837" s="288"/>
      <c r="ZH3837" s="288"/>
      <c r="ZI3837" s="288"/>
      <c r="ZJ3837" s="288"/>
      <c r="ZK3837" s="288"/>
      <c r="ZL3837" s="288"/>
      <c r="ZM3837" s="288"/>
      <c r="ZN3837" s="288"/>
      <c r="ZO3837" s="288"/>
      <c r="ZP3837" s="288"/>
      <c r="ZQ3837" s="288"/>
      <c r="ZR3837" s="288"/>
      <c r="ZS3837" s="288"/>
      <c r="ZT3837" s="288"/>
      <c r="ZU3837" s="288"/>
      <c r="ZV3837" s="288"/>
      <c r="ZW3837" s="288"/>
      <c r="ZX3837" s="288"/>
      <c r="ZY3837" s="288"/>
      <c r="ZZ3837" s="288"/>
      <c r="AAA3837" s="288"/>
      <c r="AAB3837" s="288"/>
      <c r="AAC3837" s="288"/>
      <c r="AAD3837" s="288"/>
      <c r="AAE3837" s="288"/>
      <c r="AAF3837" s="288"/>
      <c r="AAG3837" s="288"/>
      <c r="AAH3837" s="288"/>
      <c r="AAI3837" s="288"/>
      <c r="AAJ3837" s="288"/>
      <c r="AAK3837" s="288"/>
      <c r="AAL3837" s="288"/>
      <c r="AAM3837" s="288"/>
      <c r="AAN3837" s="288"/>
      <c r="AAO3837" s="288"/>
      <c r="AAP3837" s="288"/>
      <c r="AAQ3837" s="288"/>
      <c r="AAR3837" s="288"/>
      <c r="AAS3837" s="288"/>
      <c r="AAT3837" s="288"/>
      <c r="AAU3837" s="288"/>
      <c r="AAV3837" s="288"/>
      <c r="AAW3837" s="288"/>
      <c r="AAX3837" s="288"/>
      <c r="AAY3837" s="288"/>
      <c r="AAZ3837" s="288"/>
      <c r="ABA3837" s="288"/>
      <c r="ABB3837" s="288"/>
      <c r="ABC3837" s="288"/>
      <c r="ABD3837" s="288"/>
      <c r="ABE3837" s="288"/>
      <c r="ABF3837" s="288"/>
      <c r="ABG3837" s="288"/>
      <c r="ABH3837" s="288"/>
      <c r="ABI3837" s="288"/>
      <c r="ABJ3837" s="288"/>
      <c r="ABK3837" s="288"/>
      <c r="ABL3837" s="288"/>
      <c r="ABM3837" s="288"/>
      <c r="ABN3837" s="288"/>
      <c r="ABO3837" s="288"/>
      <c r="ABP3837" s="288"/>
      <c r="ABQ3837" s="288"/>
      <c r="ABR3837" s="288"/>
      <c r="ABS3837" s="288"/>
      <c r="ABT3837" s="288"/>
      <c r="ABU3837" s="288"/>
      <c r="ABV3837" s="288"/>
      <c r="ABW3837" s="288"/>
      <c r="ABX3837" s="288"/>
      <c r="ABY3837" s="288"/>
      <c r="ABZ3837" s="288"/>
      <c r="ACA3837" s="288"/>
      <c r="ACB3837" s="288"/>
      <c r="ACC3837" s="288"/>
      <c r="ACD3837" s="288"/>
      <c r="ACE3837" s="288"/>
      <c r="ACF3837" s="288"/>
      <c r="ACG3837" s="288"/>
      <c r="ACH3837" s="288"/>
      <c r="ACI3837" s="288"/>
      <c r="ACJ3837" s="288"/>
      <c r="ACK3837" s="288"/>
      <c r="ACL3837" s="288"/>
      <c r="ACM3837" s="288"/>
      <c r="ACN3837" s="288"/>
      <c r="ACO3837" s="288"/>
      <c r="ACP3837" s="288"/>
      <c r="ACQ3837" s="288"/>
      <c r="ACR3837" s="288"/>
      <c r="ACS3837" s="288"/>
      <c r="ACT3837" s="288"/>
      <c r="ACU3837" s="288"/>
      <c r="ACV3837" s="288"/>
      <c r="ACW3837" s="288"/>
      <c r="ACX3837" s="288"/>
      <c r="ACY3837" s="288"/>
      <c r="ACZ3837" s="288"/>
      <c r="ADA3837" s="288"/>
      <c r="ADB3837" s="288"/>
      <c r="ADC3837" s="288"/>
      <c r="ADD3837" s="288"/>
      <c r="ADE3837" s="288"/>
      <c r="ADF3837" s="288"/>
      <c r="ADG3837" s="288"/>
      <c r="ADH3837" s="288"/>
      <c r="ADI3837" s="288"/>
      <c r="ADJ3837" s="288"/>
      <c r="ADK3837" s="288"/>
      <c r="ADL3837" s="288"/>
      <c r="ADM3837" s="288"/>
      <c r="ADN3837" s="288"/>
      <c r="ADO3837" s="288"/>
      <c r="ADP3837" s="288"/>
      <c r="ADQ3837" s="288"/>
      <c r="ADR3837" s="288"/>
      <c r="ADS3837" s="288"/>
      <c r="ADT3837" s="288"/>
      <c r="ADU3837" s="288"/>
      <c r="ADV3837" s="288"/>
      <c r="ADW3837" s="288"/>
      <c r="ADX3837" s="288"/>
      <c r="ADY3837" s="288"/>
      <c r="ADZ3837" s="288"/>
      <c r="AEA3837" s="288"/>
      <c r="AEB3837" s="288"/>
      <c r="AEC3837" s="288"/>
      <c r="AED3837" s="288"/>
      <c r="AEE3837" s="288"/>
      <c r="AEF3837" s="288"/>
      <c r="AEG3837" s="288"/>
      <c r="AEH3837" s="288"/>
      <c r="AEI3837" s="288"/>
      <c r="AEJ3837" s="288"/>
      <c r="AEK3837" s="288"/>
      <c r="AEL3837" s="288"/>
      <c r="AEM3837" s="288"/>
      <c r="AEN3837" s="288"/>
      <c r="AEO3837" s="288"/>
      <c r="AEP3837" s="288"/>
      <c r="AEQ3837" s="288"/>
      <c r="AER3837" s="288"/>
      <c r="AES3837" s="288"/>
      <c r="AET3837" s="288"/>
      <c r="AEU3837" s="288"/>
      <c r="AEV3837" s="288"/>
      <c r="AEW3837" s="288"/>
      <c r="AEX3837" s="288"/>
      <c r="AEY3837" s="288"/>
      <c r="AEZ3837" s="288"/>
      <c r="AFA3837" s="288"/>
      <c r="AFB3837" s="288"/>
      <c r="AFC3837" s="288"/>
      <c r="AFD3837" s="288"/>
      <c r="AFE3837" s="288"/>
      <c r="AFF3837" s="288"/>
      <c r="AFG3837" s="288"/>
      <c r="AFH3837" s="288"/>
      <c r="AFI3837" s="288"/>
      <c r="AFJ3837" s="288"/>
      <c r="AFK3837" s="288"/>
      <c r="AFL3837" s="288"/>
      <c r="AFM3837" s="288"/>
      <c r="AFN3837" s="288"/>
      <c r="AFO3837" s="288"/>
      <c r="AFP3837" s="288"/>
      <c r="AFQ3837" s="288"/>
      <c r="AFR3837" s="288"/>
      <c r="AFS3837" s="288"/>
      <c r="AFT3837" s="288"/>
      <c r="AFU3837" s="288"/>
      <c r="AFV3837" s="288"/>
      <c r="AFW3837" s="288"/>
      <c r="AFX3837" s="288"/>
      <c r="AFY3837" s="288"/>
      <c r="AFZ3837" s="288"/>
      <c r="AGA3837" s="288"/>
      <c r="AGB3837" s="288"/>
      <c r="AGC3837" s="288"/>
      <c r="AGD3837" s="288"/>
      <c r="AGE3837" s="288"/>
      <c r="AGF3837" s="288"/>
      <c r="AGG3837" s="288"/>
      <c r="AGH3837" s="288"/>
      <c r="AGI3837" s="288"/>
      <c r="AGJ3837" s="288"/>
      <c r="AGK3837" s="288"/>
      <c r="AGL3837" s="288"/>
      <c r="AGM3837" s="288"/>
      <c r="AGN3837" s="288"/>
      <c r="AGO3837" s="288"/>
      <c r="AGP3837" s="288"/>
      <c r="AGQ3837" s="288"/>
      <c r="AGR3837" s="288"/>
      <c r="AGS3837" s="288"/>
      <c r="AGT3837" s="288"/>
      <c r="AGU3837" s="288"/>
      <c r="AGV3837" s="288"/>
      <c r="AGW3837" s="288"/>
      <c r="AGX3837" s="288"/>
      <c r="AGY3837" s="288"/>
      <c r="AGZ3837" s="288"/>
      <c r="AHA3837" s="288"/>
      <c r="AHB3837" s="288"/>
      <c r="AHC3837" s="288"/>
      <c r="AHD3837" s="288"/>
      <c r="AHE3837" s="288"/>
      <c r="AHF3837" s="288"/>
      <c r="AHG3837" s="288"/>
      <c r="AHH3837" s="288"/>
      <c r="AHI3837" s="288"/>
      <c r="AHJ3837" s="288"/>
      <c r="AHK3837" s="288"/>
      <c r="AHL3837" s="288"/>
      <c r="AHM3837" s="288"/>
      <c r="AHN3837" s="288"/>
      <c r="AHO3837" s="288"/>
      <c r="AHP3837" s="288"/>
      <c r="AHQ3837" s="288"/>
      <c r="AHR3837" s="288"/>
      <c r="AHS3837" s="288"/>
      <c r="AHT3837" s="288"/>
      <c r="AHU3837" s="288"/>
      <c r="AHV3837" s="288"/>
      <c r="AHW3837" s="288"/>
      <c r="AHX3837" s="288"/>
      <c r="AHY3837" s="288"/>
      <c r="AHZ3837" s="288"/>
      <c r="AIA3837" s="288"/>
      <c r="AIB3837" s="288"/>
      <c r="AIC3837" s="288"/>
      <c r="AID3837" s="288"/>
      <c r="AIE3837" s="288"/>
      <c r="AIF3837" s="288"/>
      <c r="AIG3837" s="288"/>
      <c r="AIH3837" s="288"/>
      <c r="AII3837" s="288"/>
      <c r="AIJ3837" s="288"/>
      <c r="AIK3837" s="288"/>
      <c r="AIL3837" s="288"/>
      <c r="AIM3837" s="288"/>
      <c r="AIN3837" s="288"/>
      <c r="AIO3837" s="288"/>
      <c r="AIP3837" s="288"/>
      <c r="AIQ3837" s="288"/>
      <c r="AIR3837" s="288"/>
      <c r="AIS3837" s="288"/>
      <c r="AIT3837" s="288"/>
      <c r="AIU3837" s="288"/>
      <c r="AIV3837" s="288"/>
      <c r="AIW3837" s="288"/>
      <c r="AIX3837" s="288"/>
      <c r="AIY3837" s="288"/>
      <c r="AIZ3837" s="288"/>
      <c r="AJA3837" s="288"/>
      <c r="AJB3837" s="288"/>
      <c r="AJC3837" s="288"/>
      <c r="AJD3837" s="288"/>
      <c r="AJE3837" s="288"/>
      <c r="AJF3837" s="288"/>
      <c r="AJG3837" s="288"/>
      <c r="AJH3837" s="288"/>
      <c r="AJI3837" s="288"/>
      <c r="AJJ3837" s="288"/>
      <c r="AJK3837" s="288"/>
      <c r="AJL3837" s="288"/>
      <c r="AJM3837" s="288"/>
      <c r="AJN3837" s="288"/>
      <c r="AJO3837" s="288"/>
      <c r="AJP3837" s="288"/>
      <c r="AJQ3837" s="288"/>
      <c r="AJR3837" s="288"/>
      <c r="AJS3837" s="288"/>
      <c r="AJT3837" s="288"/>
      <c r="AJU3837" s="288"/>
      <c r="AJV3837" s="288"/>
      <c r="AJW3837" s="288"/>
      <c r="AJX3837" s="288"/>
      <c r="AJY3837" s="288"/>
      <c r="AJZ3837" s="288"/>
      <c r="AKA3837" s="288"/>
      <c r="AKB3837" s="288"/>
      <c r="AKC3837" s="288"/>
      <c r="AKD3837" s="288"/>
      <c r="AKE3837" s="288"/>
      <c r="AKF3837" s="288"/>
      <c r="AKG3837" s="288"/>
      <c r="AKH3837" s="288"/>
      <c r="AKI3837" s="288"/>
      <c r="AKJ3837" s="288"/>
      <c r="AKK3837" s="288"/>
      <c r="AKL3837" s="288"/>
      <c r="AKM3837" s="288"/>
      <c r="AKN3837" s="288"/>
      <c r="AKO3837" s="288"/>
      <c r="AKP3837" s="288"/>
      <c r="AKQ3837" s="288"/>
      <c r="AKR3837" s="288"/>
      <c r="AKS3837" s="288"/>
      <c r="AKT3837" s="288"/>
      <c r="AKU3837" s="288"/>
      <c r="AKV3837" s="288"/>
      <c r="AKW3837" s="288"/>
      <c r="AKX3837" s="288"/>
      <c r="AKY3837" s="288"/>
      <c r="AKZ3837" s="288"/>
      <c r="ALA3837" s="288"/>
      <c r="ALB3837" s="288"/>
      <c r="ALC3837" s="288"/>
      <c r="ALD3837" s="288"/>
      <c r="ALE3837" s="288"/>
      <c r="ALF3837" s="288"/>
      <c r="ALG3837" s="288"/>
      <c r="ALH3837" s="288"/>
      <c r="ALI3837" s="288"/>
      <c r="ALJ3837" s="288"/>
      <c r="ALK3837" s="288"/>
      <c r="ALL3837" s="288"/>
      <c r="ALM3837" s="288"/>
      <c r="ALN3837" s="288"/>
      <c r="ALO3837" s="288"/>
      <c r="ALP3837" s="288"/>
      <c r="ALQ3837" s="288"/>
      <c r="ALR3837" s="288"/>
      <c r="ALS3837" s="288"/>
      <c r="ALT3837" s="288"/>
      <c r="ALU3837" s="288"/>
      <c r="ALV3837" s="288"/>
      <c r="ALW3837" s="288"/>
      <c r="ALX3837" s="288"/>
      <c r="ALY3837" s="288"/>
      <c r="ALZ3837" s="288"/>
      <c r="AMA3837" s="288"/>
      <c r="AMB3837" s="288"/>
      <c r="AMC3837" s="288"/>
      <c r="AMD3837" s="288"/>
      <c r="AME3837" s="288"/>
      <c r="AMF3837" s="288"/>
      <c r="AMG3837" s="288"/>
      <c r="AMH3837" s="288"/>
      <c r="AMI3837" s="288"/>
      <c r="AMJ3837" s="288"/>
      <c r="AMK3837" s="288"/>
      <c r="AML3837" s="288"/>
      <c r="AMM3837" s="288"/>
      <c r="AMN3837" s="288"/>
      <c r="AMO3837" s="288"/>
      <c r="AMP3837" s="288"/>
      <c r="AMQ3837" s="288"/>
      <c r="AMR3837" s="288"/>
      <c r="AMS3837" s="288"/>
      <c r="AMT3837" s="288"/>
      <c r="AMU3837" s="288"/>
      <c r="AMV3837" s="288"/>
      <c r="AMW3837" s="288"/>
      <c r="AMX3837" s="288"/>
      <c r="AMY3837" s="288"/>
      <c r="AMZ3837" s="288"/>
      <c r="ANA3837" s="288"/>
      <c r="ANB3837" s="288"/>
      <c r="ANC3837" s="288"/>
      <c r="AND3837" s="288"/>
      <c r="ANE3837" s="288"/>
      <c r="ANF3837" s="288"/>
      <c r="ANG3837" s="288"/>
      <c r="ANH3837" s="288"/>
      <c r="ANI3837" s="288"/>
      <c r="ANJ3837" s="288"/>
      <c r="ANK3837" s="288"/>
      <c r="ANL3837" s="288"/>
      <c r="ANM3837" s="288"/>
      <c r="ANN3837" s="288"/>
      <c r="ANO3837" s="288"/>
      <c r="ANP3837" s="288"/>
      <c r="ANQ3837" s="288"/>
      <c r="ANR3837" s="288"/>
      <c r="ANS3837" s="288"/>
      <c r="ANT3837" s="288"/>
      <c r="ANU3837" s="288"/>
      <c r="ANV3837" s="288"/>
      <c r="ANW3837" s="288"/>
      <c r="ANX3837" s="288"/>
      <c r="ANY3837" s="288"/>
      <c r="ANZ3837" s="288"/>
      <c r="AOA3837" s="288"/>
      <c r="AOB3837" s="288"/>
      <c r="AOC3837" s="288"/>
      <c r="AOD3837" s="288"/>
      <c r="AOE3837" s="288"/>
      <c r="AOF3837" s="288"/>
      <c r="AOG3837" s="288"/>
      <c r="AOH3837" s="288"/>
      <c r="AOI3837" s="288"/>
      <c r="AOJ3837" s="288"/>
      <c r="AOK3837" s="288"/>
      <c r="AOL3837" s="288"/>
      <c r="AOM3837" s="288"/>
      <c r="AON3837" s="288"/>
      <c r="AOO3837" s="288"/>
      <c r="AOP3837" s="288"/>
      <c r="AOQ3837" s="288"/>
      <c r="AOR3837" s="288"/>
      <c r="AOS3837" s="288"/>
      <c r="AOT3837" s="288"/>
      <c r="AOU3837" s="288"/>
      <c r="AOV3837" s="288"/>
      <c r="AOW3837" s="288"/>
      <c r="AOX3837" s="288"/>
      <c r="AOY3837" s="288"/>
      <c r="AOZ3837" s="288"/>
      <c r="APA3837" s="288"/>
      <c r="APB3837" s="288"/>
      <c r="APC3837" s="288"/>
      <c r="APD3837" s="288"/>
      <c r="APE3837" s="288"/>
      <c r="APF3837" s="288"/>
      <c r="APG3837" s="288"/>
      <c r="APH3837" s="288"/>
      <c r="API3837" s="288"/>
      <c r="APJ3837" s="288"/>
      <c r="APK3837" s="288"/>
      <c r="APL3837" s="288"/>
      <c r="APM3837" s="288"/>
      <c r="APN3837" s="288"/>
      <c r="APO3837" s="288"/>
      <c r="APP3837" s="288"/>
      <c r="APQ3837" s="288"/>
      <c r="APR3837" s="288"/>
      <c r="APS3837" s="288"/>
      <c r="APT3837" s="288"/>
      <c r="APU3837" s="288"/>
      <c r="APV3837" s="288"/>
      <c r="APW3837" s="288"/>
      <c r="APX3837" s="288"/>
      <c r="APY3837" s="288"/>
      <c r="APZ3837" s="288"/>
      <c r="AQA3837" s="288"/>
      <c r="AQB3837" s="288"/>
      <c r="AQC3837" s="288"/>
      <c r="AQD3837" s="288"/>
      <c r="AQE3837" s="288"/>
      <c r="AQF3837" s="288"/>
      <c r="AQG3837" s="288"/>
      <c r="AQH3837" s="288"/>
      <c r="AQI3837" s="288"/>
      <c r="AQJ3837" s="288"/>
      <c r="AQK3837" s="288"/>
      <c r="AQL3837" s="288"/>
      <c r="AQM3837" s="288"/>
      <c r="AQN3837" s="288"/>
      <c r="AQO3837" s="288"/>
      <c r="AQP3837" s="288"/>
      <c r="AQQ3837" s="288"/>
      <c r="AQR3837" s="288"/>
      <c r="AQS3837" s="288"/>
      <c r="AQT3837" s="288"/>
      <c r="AQU3837" s="288"/>
      <c r="AQV3837" s="288"/>
      <c r="AQW3837" s="288"/>
      <c r="AQX3837" s="288"/>
      <c r="AQY3837" s="288"/>
      <c r="AQZ3837" s="288"/>
      <c r="ARA3837" s="288"/>
      <c r="ARB3837" s="288"/>
      <c r="ARC3837" s="288"/>
      <c r="ARD3837" s="288"/>
      <c r="ARE3837" s="288"/>
      <c r="ARF3837" s="288"/>
      <c r="ARG3837" s="288"/>
      <c r="ARH3837" s="288"/>
      <c r="ARI3837" s="288"/>
      <c r="ARJ3837" s="288"/>
      <c r="ARK3837" s="288"/>
      <c r="ARL3837" s="288"/>
      <c r="ARM3837" s="288"/>
      <c r="ARN3837" s="288"/>
      <c r="ARO3837" s="288"/>
      <c r="ARP3837" s="288"/>
      <c r="ARQ3837" s="288"/>
      <c r="ARR3837" s="288"/>
      <c r="ARS3837" s="288"/>
      <c r="ART3837" s="288"/>
      <c r="ARU3837" s="288"/>
      <c r="ARV3837" s="288"/>
      <c r="ARW3837" s="288"/>
      <c r="ARX3837" s="288"/>
      <c r="ARY3837" s="288"/>
      <c r="ARZ3837" s="288"/>
      <c r="ASA3837" s="288"/>
      <c r="ASB3837" s="288"/>
      <c r="ASC3837" s="288"/>
      <c r="ASD3837" s="288"/>
      <c r="ASE3837" s="288"/>
      <c r="ASF3837" s="288"/>
      <c r="ASG3837" s="288"/>
      <c r="ASH3837" s="288"/>
      <c r="ASI3837" s="288"/>
      <c r="ASJ3837" s="288"/>
      <c r="ASK3837" s="288"/>
      <c r="ASL3837" s="288"/>
      <c r="ASM3837" s="288"/>
      <c r="ASN3837" s="288"/>
      <c r="ASO3837" s="288"/>
      <c r="ASP3837" s="288"/>
      <c r="ASQ3837" s="288"/>
      <c r="ASR3837" s="288"/>
      <c r="ASS3837" s="288"/>
      <c r="AST3837" s="288"/>
      <c r="ASU3837" s="288"/>
      <c r="ASV3837" s="288"/>
      <c r="ASW3837" s="288"/>
      <c r="ASX3837" s="288"/>
      <c r="ASY3837" s="288"/>
      <c r="ASZ3837" s="288"/>
      <c r="ATA3837" s="288"/>
      <c r="ATB3837" s="288"/>
      <c r="ATC3837" s="288"/>
      <c r="ATD3837" s="288"/>
      <c r="ATE3837" s="288"/>
      <c r="ATF3837" s="288"/>
      <c r="ATG3837" s="288"/>
      <c r="ATH3837" s="288"/>
      <c r="ATI3837" s="288"/>
      <c r="ATJ3837" s="288"/>
      <c r="ATK3837" s="288"/>
      <c r="ATL3837" s="288"/>
      <c r="ATM3837" s="288"/>
      <c r="ATN3837" s="288"/>
      <c r="ATO3837" s="288"/>
      <c r="ATP3837" s="288"/>
      <c r="ATQ3837" s="288"/>
      <c r="ATR3837" s="288"/>
      <c r="ATS3837" s="288"/>
      <c r="ATT3837" s="288"/>
      <c r="ATU3837" s="288"/>
      <c r="ATV3837" s="288"/>
      <c r="ATW3837" s="288"/>
      <c r="ATX3837" s="288"/>
      <c r="ATY3837" s="288"/>
      <c r="ATZ3837" s="288"/>
      <c r="AUA3837" s="288"/>
      <c r="AUB3837" s="288"/>
      <c r="AUC3837" s="288"/>
      <c r="AUD3837" s="288"/>
      <c r="AUE3837" s="288"/>
      <c r="AUF3837" s="288"/>
      <c r="AUG3837" s="288"/>
      <c r="AUH3837" s="288"/>
      <c r="AUI3837" s="288"/>
      <c r="AUJ3837" s="288"/>
      <c r="AUK3837" s="288"/>
      <c r="AUL3837" s="288"/>
      <c r="AUM3837" s="288"/>
      <c r="AUN3837" s="288"/>
      <c r="AUO3837" s="288"/>
      <c r="AUP3837" s="288"/>
      <c r="AUQ3837" s="288"/>
      <c r="AUR3837" s="288"/>
      <c r="AUS3837" s="288"/>
      <c r="AUT3837" s="288"/>
      <c r="AUU3837" s="288"/>
      <c r="AUV3837" s="288"/>
      <c r="AUW3837" s="288"/>
      <c r="AUX3837" s="288"/>
      <c r="AUY3837" s="288"/>
      <c r="AUZ3837" s="288"/>
      <c r="AVA3837" s="288"/>
      <c r="AVB3837" s="288"/>
      <c r="AVC3837" s="288"/>
      <c r="AVD3837" s="288"/>
      <c r="AVE3837" s="288"/>
      <c r="AVF3837" s="288"/>
      <c r="AVG3837" s="288"/>
      <c r="AVH3837" s="288"/>
      <c r="AVI3837" s="288"/>
      <c r="AVJ3837" s="288"/>
      <c r="AVK3837" s="288"/>
      <c r="AVL3837" s="288"/>
      <c r="AVM3837" s="288"/>
      <c r="AVN3837" s="288"/>
      <c r="AVO3837" s="288"/>
      <c r="AVP3837" s="288"/>
      <c r="AVQ3837" s="288"/>
      <c r="AVR3837" s="288"/>
      <c r="AVS3837" s="288"/>
      <c r="AVT3837" s="288"/>
      <c r="AVU3837" s="288"/>
      <c r="AVV3837" s="288"/>
      <c r="AVW3837" s="288"/>
      <c r="AVX3837" s="288"/>
      <c r="AVY3837" s="288"/>
      <c r="AVZ3837" s="288"/>
      <c r="AWA3837" s="288"/>
      <c r="AWB3837" s="288"/>
      <c r="AWC3837" s="288"/>
      <c r="AWD3837" s="288"/>
      <c r="AWE3837" s="288"/>
      <c r="AWF3837" s="288"/>
      <c r="AWG3837" s="288"/>
      <c r="AWH3837" s="288"/>
      <c r="AWI3837" s="288"/>
      <c r="AWJ3837" s="288"/>
      <c r="AWK3837" s="288"/>
      <c r="AWL3837" s="288"/>
      <c r="AWM3837" s="288"/>
      <c r="AWN3837" s="288"/>
      <c r="AWO3837" s="288"/>
      <c r="AWP3837" s="288"/>
      <c r="AWQ3837" s="288"/>
      <c r="AWR3837" s="288"/>
      <c r="AWS3837" s="288"/>
      <c r="AWT3837" s="288"/>
      <c r="AWU3837" s="288"/>
      <c r="AWV3837" s="288"/>
      <c r="AWW3837" s="288"/>
      <c r="AWX3837" s="288"/>
      <c r="AWY3837" s="288"/>
      <c r="AWZ3837" s="288"/>
      <c r="AXA3837" s="288"/>
      <c r="AXB3837" s="288"/>
      <c r="AXC3837" s="288"/>
      <c r="AXD3837" s="288"/>
      <c r="AXE3837" s="288"/>
      <c r="AXF3837" s="288"/>
      <c r="AXG3837" s="288"/>
      <c r="AXH3837" s="288"/>
      <c r="AXI3837" s="288"/>
      <c r="AXJ3837" s="288"/>
      <c r="AXK3837" s="288"/>
      <c r="AXL3837" s="288"/>
      <c r="AXM3837" s="288"/>
      <c r="AXN3837" s="288"/>
      <c r="AXO3837" s="288"/>
      <c r="AXP3837" s="288"/>
      <c r="AXQ3837" s="288"/>
      <c r="AXR3837" s="288"/>
      <c r="AXS3837" s="288"/>
      <c r="AXT3837" s="288"/>
      <c r="AXU3837" s="288"/>
      <c r="AXV3837" s="288"/>
      <c r="AXW3837" s="288"/>
      <c r="AXX3837" s="288"/>
      <c r="AXY3837" s="288"/>
      <c r="AXZ3837" s="288"/>
      <c r="AYA3837" s="288"/>
      <c r="AYB3837" s="288"/>
      <c r="AYC3837" s="288"/>
      <c r="AYD3837" s="288"/>
      <c r="AYE3837" s="288"/>
      <c r="AYF3837" s="288"/>
      <c r="AYG3837" s="288"/>
      <c r="AYH3837" s="288"/>
      <c r="AYI3837" s="288"/>
      <c r="AYJ3837" s="288"/>
      <c r="AYK3837" s="288"/>
      <c r="AYL3837" s="288"/>
      <c r="AYM3837" s="288"/>
      <c r="AYN3837" s="288"/>
      <c r="AYO3837" s="288"/>
      <c r="AYP3837" s="288"/>
      <c r="AYQ3837" s="288"/>
      <c r="AYR3837" s="288"/>
      <c r="AYS3837" s="288"/>
      <c r="AYT3837" s="288"/>
      <c r="AYU3837" s="288"/>
      <c r="AYV3837" s="288"/>
      <c r="AYW3837" s="288"/>
      <c r="AYX3837" s="288"/>
      <c r="AYY3837" s="288"/>
      <c r="AYZ3837" s="288"/>
      <c r="AZA3837" s="288"/>
      <c r="AZB3837" s="288"/>
      <c r="AZC3837" s="288"/>
      <c r="AZD3837" s="288"/>
      <c r="AZE3837" s="288"/>
      <c r="AZF3837" s="288"/>
      <c r="AZG3837" s="288"/>
      <c r="AZH3837" s="288"/>
      <c r="AZI3837" s="288"/>
      <c r="AZJ3837" s="288"/>
      <c r="AZK3837" s="288"/>
      <c r="AZL3837" s="288"/>
      <c r="AZM3837" s="288"/>
      <c r="AZN3837" s="288"/>
      <c r="AZO3837" s="288"/>
      <c r="AZP3837" s="288"/>
      <c r="AZQ3837" s="288"/>
      <c r="AZR3837" s="288"/>
      <c r="AZS3837" s="288"/>
      <c r="AZT3837" s="288"/>
      <c r="AZU3837" s="288"/>
      <c r="AZV3837" s="288"/>
      <c r="AZW3837" s="288"/>
      <c r="AZX3837" s="288"/>
      <c r="AZY3837" s="288"/>
      <c r="AZZ3837" s="288"/>
      <c r="BAA3837" s="288"/>
      <c r="BAB3837" s="288"/>
      <c r="BAC3837" s="288"/>
      <c r="BAD3837" s="288"/>
      <c r="BAE3837" s="288"/>
      <c r="BAF3837" s="288"/>
      <c r="BAG3837" s="288"/>
      <c r="BAH3837" s="288"/>
      <c r="BAI3837" s="288"/>
      <c r="BAJ3837" s="288"/>
      <c r="BAK3837" s="288"/>
      <c r="BAL3837" s="288"/>
      <c r="BAM3837" s="288"/>
      <c r="BAN3837" s="288"/>
      <c r="BAO3837" s="288"/>
      <c r="BAP3837" s="288"/>
      <c r="BAQ3837" s="288"/>
      <c r="BAR3837" s="288"/>
      <c r="BAS3837" s="288"/>
      <c r="BAT3837" s="288"/>
      <c r="BAU3837" s="288"/>
      <c r="BAV3837" s="288"/>
      <c r="BAW3837" s="288"/>
      <c r="BAX3837" s="288"/>
      <c r="BAY3837" s="288"/>
      <c r="BAZ3837" s="288"/>
      <c r="BBA3837" s="288"/>
      <c r="BBB3837" s="288"/>
      <c r="BBC3837" s="288"/>
      <c r="BBD3837" s="288"/>
      <c r="BBE3837" s="288"/>
      <c r="BBF3837" s="288"/>
      <c r="BBG3837" s="288"/>
      <c r="BBH3837" s="288"/>
      <c r="BBI3837" s="288"/>
      <c r="BBJ3837" s="288"/>
      <c r="BBK3837" s="288"/>
      <c r="BBL3837" s="288"/>
      <c r="BBM3837" s="288"/>
      <c r="BBN3837" s="288"/>
      <c r="BBO3837" s="288"/>
      <c r="BBP3837" s="288"/>
      <c r="BBQ3837" s="288"/>
      <c r="BBR3837" s="288"/>
      <c r="BBS3837" s="288"/>
      <c r="BBT3837" s="288"/>
      <c r="BBU3837" s="288"/>
      <c r="BBV3837" s="288"/>
      <c r="BBW3837" s="288"/>
      <c r="BBX3837" s="288"/>
      <c r="BBY3837" s="288"/>
      <c r="BBZ3837" s="288"/>
      <c r="BCA3837" s="288"/>
      <c r="BCB3837" s="288"/>
      <c r="BCC3837" s="288"/>
      <c r="BCD3837" s="288"/>
      <c r="BCE3837" s="288"/>
      <c r="BCF3837" s="288"/>
      <c r="BCG3837" s="288"/>
      <c r="BCH3837" s="288"/>
      <c r="BCI3837" s="288"/>
      <c r="BCJ3837" s="288"/>
      <c r="BCK3837" s="288"/>
      <c r="BCL3837" s="288"/>
      <c r="BCM3837" s="288"/>
      <c r="BCN3837" s="288"/>
      <c r="BCO3837" s="288"/>
      <c r="BCP3837" s="288"/>
      <c r="BCQ3837" s="288"/>
      <c r="BCR3837" s="288"/>
      <c r="BCS3837" s="288"/>
      <c r="BCT3837" s="288"/>
      <c r="BCU3837" s="288"/>
      <c r="BCV3837" s="288"/>
      <c r="BCW3837" s="288"/>
      <c r="BCX3837" s="288"/>
      <c r="BCY3837" s="288"/>
      <c r="BCZ3837" s="288"/>
      <c r="BDA3837" s="288"/>
      <c r="BDB3837" s="288"/>
      <c r="BDC3837" s="288"/>
      <c r="BDD3837" s="288"/>
      <c r="BDE3837" s="288"/>
      <c r="BDF3837" s="288"/>
      <c r="BDG3837" s="288"/>
      <c r="BDH3837" s="288"/>
      <c r="BDI3837" s="288"/>
      <c r="BDJ3837" s="288"/>
      <c r="BDK3837" s="288"/>
      <c r="BDL3837" s="288"/>
      <c r="BDM3837" s="288"/>
      <c r="BDN3837" s="288"/>
      <c r="BDO3837" s="288"/>
      <c r="BDP3837" s="288"/>
      <c r="BDQ3837" s="288"/>
      <c r="BDR3837" s="288"/>
      <c r="BDS3837" s="288"/>
      <c r="BDT3837" s="288"/>
      <c r="BDU3837" s="288"/>
      <c r="BDV3837" s="288"/>
      <c r="BDW3837" s="288"/>
      <c r="BDX3837" s="288"/>
      <c r="BDY3837" s="288"/>
      <c r="BDZ3837" s="288"/>
      <c r="BEA3837" s="288"/>
      <c r="BEB3837" s="288"/>
      <c r="BEC3837" s="288"/>
      <c r="BED3837" s="288"/>
      <c r="BEE3837" s="288"/>
      <c r="BEF3837" s="288"/>
      <c r="BEG3837" s="288"/>
      <c r="BEH3837" s="288"/>
      <c r="BEI3837" s="288"/>
      <c r="BEJ3837" s="288"/>
      <c r="BEK3837" s="288"/>
      <c r="BEL3837" s="288"/>
      <c r="BEM3837" s="288"/>
      <c r="BEN3837" s="288"/>
      <c r="BEO3837" s="288"/>
      <c r="BEP3837" s="288"/>
      <c r="BEQ3837" s="288"/>
      <c r="BER3837" s="288"/>
      <c r="BES3837" s="288"/>
      <c r="BET3837" s="288"/>
      <c r="BEU3837" s="288"/>
      <c r="BEV3837" s="288"/>
      <c r="BEW3837" s="288"/>
      <c r="BEX3837" s="288"/>
      <c r="BEY3837" s="288"/>
      <c r="BEZ3837" s="288"/>
      <c r="BFA3837" s="288"/>
      <c r="BFB3837" s="288"/>
      <c r="BFC3837" s="288"/>
      <c r="BFD3837" s="288"/>
      <c r="BFE3837" s="288"/>
      <c r="BFF3837" s="288"/>
      <c r="BFG3837" s="288"/>
      <c r="BFH3837" s="288"/>
      <c r="BFI3837" s="288"/>
      <c r="BFJ3837" s="288"/>
      <c r="BFK3837" s="288"/>
      <c r="BFL3837" s="288"/>
      <c r="BFM3837" s="288"/>
      <c r="BFN3837" s="288"/>
      <c r="BFO3837" s="288"/>
      <c r="BFP3837" s="288"/>
      <c r="BFQ3837" s="288"/>
      <c r="BFR3837" s="288"/>
      <c r="BFS3837" s="288"/>
      <c r="BFT3837" s="288"/>
      <c r="BFU3837" s="288"/>
      <c r="BFV3837" s="288"/>
      <c r="BFW3837" s="288"/>
      <c r="BFX3837" s="288"/>
      <c r="BFY3837" s="288"/>
      <c r="BFZ3837" s="288"/>
      <c r="BGA3837" s="288"/>
      <c r="BGB3837" s="288"/>
      <c r="BGC3837" s="288"/>
      <c r="BGD3837" s="288"/>
      <c r="BGE3837" s="288"/>
      <c r="BGF3837" s="288"/>
      <c r="BGG3837" s="288"/>
      <c r="BGH3837" s="288"/>
      <c r="BGI3837" s="288"/>
      <c r="BGJ3837" s="288"/>
      <c r="BGK3837" s="288"/>
      <c r="BGL3837" s="288"/>
      <c r="BGM3837" s="288"/>
      <c r="BGN3837" s="288"/>
      <c r="BGO3837" s="288"/>
      <c r="BGP3837" s="288"/>
      <c r="BGQ3837" s="288"/>
      <c r="BGR3837" s="288"/>
      <c r="BGS3837" s="288"/>
      <c r="BGT3837" s="288"/>
      <c r="BGU3837" s="288"/>
      <c r="BGV3837" s="288"/>
      <c r="BGW3837" s="288"/>
      <c r="BGX3837" s="288"/>
      <c r="BGY3837" s="288"/>
      <c r="BGZ3837" s="288"/>
      <c r="BHA3837" s="288"/>
      <c r="BHB3837" s="288"/>
      <c r="BHC3837" s="288"/>
      <c r="BHD3837" s="288"/>
      <c r="BHE3837" s="288"/>
      <c r="BHF3837" s="288"/>
      <c r="BHG3837" s="288"/>
      <c r="BHH3837" s="288"/>
      <c r="BHI3837" s="288"/>
      <c r="BHJ3837" s="288"/>
      <c r="BHK3837" s="288"/>
      <c r="BHL3837" s="288"/>
      <c r="BHM3837" s="288"/>
      <c r="BHN3837" s="288"/>
      <c r="BHO3837" s="288"/>
      <c r="BHP3837" s="288"/>
      <c r="BHQ3837" s="288"/>
      <c r="BHR3837" s="288"/>
      <c r="BHS3837" s="288"/>
      <c r="BHT3837" s="288"/>
      <c r="BHU3837" s="288"/>
      <c r="BHV3837" s="288"/>
      <c r="BHW3837" s="288"/>
      <c r="BHX3837" s="288"/>
      <c r="BHY3837" s="288"/>
      <c r="BHZ3837" s="288"/>
      <c r="BIA3837" s="288"/>
      <c r="BIB3837" s="288"/>
      <c r="BIC3837" s="288"/>
      <c r="BID3837" s="288"/>
      <c r="BIE3837" s="288"/>
      <c r="BIF3837" s="288"/>
      <c r="BIG3837" s="288"/>
      <c r="BIH3837" s="288"/>
      <c r="BII3837" s="288"/>
      <c r="BIJ3837" s="288"/>
      <c r="BIK3837" s="288"/>
      <c r="BIL3837" s="288"/>
      <c r="BIM3837" s="288"/>
      <c r="BIN3837" s="288"/>
      <c r="BIO3837" s="288"/>
      <c r="BIP3837" s="288"/>
      <c r="BIQ3837" s="288"/>
      <c r="BIR3837" s="288"/>
      <c r="BIS3837" s="288"/>
      <c r="BIT3837" s="288"/>
      <c r="BIU3837" s="288"/>
      <c r="BIV3837" s="288"/>
      <c r="BIW3837" s="288"/>
      <c r="BIX3837" s="288"/>
      <c r="BIY3837" s="288"/>
      <c r="BIZ3837" s="288"/>
      <c r="BJA3837" s="288"/>
      <c r="BJB3837" s="288"/>
      <c r="BJC3837" s="288"/>
      <c r="BJD3837" s="288"/>
      <c r="BJE3837" s="288"/>
      <c r="BJF3837" s="288"/>
      <c r="BJG3837" s="288"/>
      <c r="BJH3837" s="288"/>
      <c r="BJI3837" s="288"/>
      <c r="BJJ3837" s="288"/>
      <c r="BJK3837" s="288"/>
      <c r="BJL3837" s="288"/>
      <c r="BJM3837" s="288"/>
      <c r="BJN3837" s="288"/>
      <c r="BJO3837" s="288"/>
      <c r="BJP3837" s="288"/>
      <c r="BJQ3837" s="288"/>
      <c r="BJR3837" s="288"/>
      <c r="BJS3837" s="288"/>
      <c r="BJT3837" s="288"/>
      <c r="BJU3837" s="288"/>
      <c r="BJV3837" s="288"/>
      <c r="BJW3837" s="288"/>
      <c r="BJX3837" s="288"/>
      <c r="BJY3837" s="288"/>
      <c r="BJZ3837" s="288"/>
      <c r="BKA3837" s="288"/>
      <c r="BKB3837" s="288"/>
      <c r="BKC3837" s="288"/>
      <c r="BKD3837" s="288"/>
      <c r="BKE3837" s="288"/>
      <c r="BKF3837" s="288"/>
      <c r="BKG3837" s="288"/>
      <c r="BKH3837" s="288"/>
      <c r="BKI3837" s="288"/>
      <c r="BKJ3837" s="288"/>
      <c r="BKK3837" s="288"/>
      <c r="BKL3837" s="288"/>
      <c r="BKM3837" s="288"/>
      <c r="BKN3837" s="288"/>
      <c r="BKO3837" s="288"/>
      <c r="BKP3837" s="288"/>
      <c r="BKQ3837" s="288"/>
      <c r="BKR3837" s="288"/>
      <c r="BKS3837" s="288"/>
      <c r="BKT3837" s="288"/>
      <c r="BKU3837" s="288"/>
      <c r="BKV3837" s="288"/>
      <c r="BKW3837" s="288"/>
      <c r="BKX3837" s="288"/>
      <c r="BKY3837" s="288"/>
      <c r="BKZ3837" s="288"/>
      <c r="BLA3837" s="288"/>
      <c r="BLB3837" s="288"/>
      <c r="BLC3837" s="288"/>
      <c r="BLD3837" s="288"/>
      <c r="BLE3837" s="288"/>
      <c r="BLF3837" s="288"/>
      <c r="BLG3837" s="288"/>
      <c r="BLH3837" s="288"/>
      <c r="BLI3837" s="288"/>
      <c r="BLJ3837" s="288"/>
      <c r="BLK3837" s="288"/>
      <c r="BLL3837" s="288"/>
      <c r="BLM3837" s="288"/>
      <c r="BLN3837" s="288"/>
      <c r="BLO3837" s="288"/>
      <c r="BLP3837" s="288"/>
      <c r="BLQ3837" s="288"/>
      <c r="BLR3837" s="288"/>
      <c r="BLS3837" s="288"/>
      <c r="BLT3837" s="288"/>
      <c r="BLU3837" s="288"/>
      <c r="BLV3837" s="288"/>
      <c r="BLW3837" s="288"/>
      <c r="BLX3837" s="288"/>
      <c r="BLY3837" s="288"/>
      <c r="BLZ3837" s="288"/>
      <c r="BMA3837" s="288"/>
      <c r="BMB3837" s="288"/>
      <c r="BMC3837" s="288"/>
      <c r="BMD3837" s="288"/>
      <c r="BME3837" s="288"/>
      <c r="BMF3837" s="288"/>
      <c r="BMG3837" s="288"/>
      <c r="BMH3837" s="288"/>
      <c r="BMI3837" s="288"/>
      <c r="BMJ3837" s="288"/>
      <c r="BMK3837" s="288"/>
      <c r="BML3837" s="288"/>
      <c r="BMM3837" s="288"/>
      <c r="BMN3837" s="288"/>
      <c r="BMO3837" s="288"/>
      <c r="BMP3837" s="288"/>
      <c r="BMQ3837" s="288"/>
      <c r="BMR3837" s="288"/>
      <c r="BMS3837" s="288"/>
      <c r="BMT3837" s="288"/>
      <c r="BMU3837" s="288"/>
      <c r="BMV3837" s="288"/>
      <c r="BMW3837" s="288"/>
      <c r="BMX3837" s="288"/>
      <c r="BMY3837" s="288"/>
      <c r="BMZ3837" s="288"/>
      <c r="BNA3837" s="288"/>
      <c r="BNB3837" s="288"/>
      <c r="BNC3837" s="288"/>
      <c r="BND3837" s="288"/>
      <c r="BNE3837" s="288"/>
      <c r="BNF3837" s="288"/>
      <c r="BNG3837" s="288"/>
      <c r="BNH3837" s="288"/>
      <c r="BNI3837" s="288"/>
      <c r="BNJ3837" s="288"/>
      <c r="BNK3837" s="288"/>
      <c r="BNL3837" s="288"/>
      <c r="BNM3837" s="288"/>
      <c r="BNN3837" s="288"/>
      <c r="BNO3837" s="288"/>
      <c r="BNP3837" s="288"/>
      <c r="BNQ3837" s="288"/>
      <c r="BNR3837" s="288"/>
      <c r="BNS3837" s="288"/>
      <c r="BNT3837" s="288"/>
      <c r="BNU3837" s="288"/>
      <c r="BNV3837" s="288"/>
      <c r="BNW3837" s="288"/>
      <c r="BNX3837" s="288"/>
      <c r="BNY3837" s="288"/>
      <c r="BNZ3837" s="288"/>
      <c r="BOA3837" s="288"/>
      <c r="BOB3837" s="288"/>
      <c r="BOC3837" s="288"/>
      <c r="BOD3837" s="288"/>
      <c r="BOE3837" s="288"/>
      <c r="BOF3837" s="288"/>
      <c r="BOG3837" s="288"/>
      <c r="BOH3837" s="288"/>
      <c r="BOI3837" s="288"/>
      <c r="BOJ3837" s="288"/>
      <c r="BOK3837" s="288"/>
      <c r="BOL3837" s="288"/>
      <c r="BOM3837" s="288"/>
      <c r="BON3837" s="288"/>
      <c r="BOO3837" s="288"/>
      <c r="BOP3837" s="288"/>
      <c r="BOQ3837" s="288"/>
      <c r="BOR3837" s="288"/>
      <c r="BOS3837" s="288"/>
      <c r="BOT3837" s="288"/>
      <c r="BOU3837" s="288"/>
      <c r="BOV3837" s="288"/>
      <c r="BOW3837" s="288"/>
      <c r="BOX3837" s="288"/>
      <c r="BOY3837" s="288"/>
      <c r="BOZ3837" s="288"/>
      <c r="BPA3837" s="288"/>
      <c r="BPB3837" s="288"/>
      <c r="BPC3837" s="288"/>
      <c r="BPD3837" s="288"/>
      <c r="BPE3837" s="288"/>
      <c r="BPF3837" s="288"/>
      <c r="BPG3837" s="288"/>
      <c r="BPH3837" s="288"/>
      <c r="BPI3837" s="288"/>
      <c r="BPJ3837" s="288"/>
      <c r="BPK3837" s="288"/>
      <c r="BPL3837" s="288"/>
      <c r="BPM3837" s="288"/>
      <c r="BPN3837" s="288"/>
      <c r="BPO3837" s="288"/>
      <c r="BPP3837" s="288"/>
      <c r="BPQ3837" s="288"/>
      <c r="BPR3837" s="288"/>
      <c r="BPS3837" s="288"/>
      <c r="BPT3837" s="288"/>
      <c r="BPU3837" s="288"/>
      <c r="BPV3837" s="288"/>
      <c r="BPW3837" s="288"/>
      <c r="BPX3837" s="288"/>
      <c r="BPY3837" s="288"/>
      <c r="BPZ3837" s="288"/>
      <c r="BQA3837" s="288"/>
      <c r="BQB3837" s="288"/>
      <c r="BQC3837" s="288"/>
      <c r="BQD3837" s="288"/>
      <c r="BQE3837" s="288"/>
      <c r="BQF3837" s="288"/>
      <c r="BQG3837" s="288"/>
      <c r="BQH3837" s="288"/>
      <c r="BQI3837" s="288"/>
      <c r="BQJ3837" s="288"/>
      <c r="BQK3837" s="288"/>
      <c r="BQL3837" s="288"/>
      <c r="BQM3837" s="288"/>
      <c r="BQN3837" s="288"/>
      <c r="BQO3837" s="288"/>
      <c r="BQP3837" s="288"/>
      <c r="BQQ3837" s="288"/>
      <c r="BQR3837" s="288"/>
      <c r="BQS3837" s="288"/>
      <c r="BQT3837" s="288"/>
      <c r="BQU3837" s="288"/>
      <c r="BQV3837" s="288"/>
      <c r="BQW3837" s="288"/>
      <c r="BQX3837" s="288"/>
      <c r="BQY3837" s="288"/>
      <c r="BQZ3837" s="288"/>
      <c r="BRA3837" s="288"/>
      <c r="BRB3837" s="288"/>
      <c r="BRC3837" s="288"/>
      <c r="BRD3837" s="288"/>
      <c r="BRE3837" s="288"/>
      <c r="BRF3837" s="288"/>
      <c r="BRG3837" s="288"/>
      <c r="BRH3837" s="288"/>
      <c r="BRI3837" s="288"/>
      <c r="BRJ3837" s="288"/>
      <c r="BRK3837" s="288"/>
      <c r="BRL3837" s="288"/>
      <c r="BRM3837" s="288"/>
      <c r="BRN3837" s="288"/>
      <c r="BRO3837" s="288"/>
      <c r="BRP3837" s="288"/>
      <c r="BRQ3837" s="288"/>
      <c r="BRR3837" s="288"/>
      <c r="BRS3837" s="288"/>
      <c r="BRT3837" s="288"/>
      <c r="BRU3837" s="288"/>
      <c r="BRV3837" s="288"/>
      <c r="BRW3837" s="288"/>
      <c r="BRX3837" s="288"/>
      <c r="BRY3837" s="288"/>
      <c r="BRZ3837" s="288"/>
      <c r="BSA3837" s="288"/>
      <c r="BSB3837" s="288"/>
      <c r="BSC3837" s="288"/>
      <c r="BSD3837" s="288"/>
      <c r="BSE3837" s="288"/>
      <c r="BSF3837" s="288"/>
      <c r="BSG3837" s="288"/>
      <c r="BSH3837" s="288"/>
      <c r="BSI3837" s="288"/>
      <c r="BSJ3837" s="288"/>
      <c r="BSK3837" s="288"/>
      <c r="BSL3837" s="288"/>
      <c r="BSM3837" s="288"/>
      <c r="BSN3837" s="288"/>
      <c r="BSO3837" s="288"/>
      <c r="BSP3837" s="288"/>
      <c r="BSQ3837" s="288"/>
      <c r="BSR3837" s="288"/>
      <c r="BSS3837" s="288"/>
      <c r="BST3837" s="288"/>
      <c r="BSU3837" s="288"/>
      <c r="BSV3837" s="288"/>
      <c r="BSW3837" s="288"/>
      <c r="BSX3837" s="288"/>
      <c r="BSY3837" s="288"/>
      <c r="BSZ3837" s="288"/>
      <c r="BTA3837" s="288"/>
      <c r="BTB3837" s="288"/>
      <c r="BTC3837" s="288"/>
      <c r="BTD3837" s="288"/>
      <c r="BTE3837" s="288"/>
      <c r="BTF3837" s="288"/>
      <c r="BTG3837" s="288"/>
      <c r="BTH3837" s="288"/>
      <c r="BTI3837" s="288"/>
      <c r="BTJ3837" s="288"/>
      <c r="BTK3837" s="288"/>
      <c r="BTL3837" s="288"/>
      <c r="BTM3837" s="288"/>
      <c r="BTN3837" s="288"/>
      <c r="BTO3837" s="288"/>
      <c r="BTP3837" s="288"/>
      <c r="BTQ3837" s="288"/>
      <c r="BTR3837" s="288"/>
      <c r="BTS3837" s="288"/>
      <c r="BTT3837" s="288"/>
      <c r="BTU3837" s="288"/>
      <c r="BTV3837" s="288"/>
      <c r="BTW3837" s="288"/>
      <c r="BTX3837" s="288"/>
      <c r="BTY3837" s="288"/>
      <c r="BTZ3837" s="288"/>
      <c r="BUA3837" s="288"/>
      <c r="BUB3837" s="288"/>
      <c r="BUC3837" s="288"/>
      <c r="BUD3837" s="288"/>
      <c r="BUE3837" s="288"/>
      <c r="BUF3837" s="288"/>
      <c r="BUG3837" s="288"/>
      <c r="BUH3837" s="288"/>
      <c r="BUI3837" s="288"/>
      <c r="BUJ3837" s="288"/>
      <c r="BUK3837" s="288"/>
      <c r="BUL3837" s="288"/>
      <c r="BUM3837" s="288"/>
      <c r="BUN3837" s="288"/>
      <c r="BUO3837" s="288"/>
      <c r="BUP3837" s="288"/>
      <c r="BUQ3837" s="288"/>
      <c r="BUR3837" s="288"/>
      <c r="BUS3837" s="288"/>
      <c r="BUT3837" s="288"/>
      <c r="BUU3837" s="288"/>
      <c r="BUV3837" s="288"/>
      <c r="BUW3837" s="288"/>
      <c r="BUX3837" s="288"/>
      <c r="BUY3837" s="288"/>
      <c r="BUZ3837" s="288"/>
      <c r="BVA3837" s="288"/>
      <c r="BVB3837" s="288"/>
      <c r="BVC3837" s="288"/>
      <c r="BVD3837" s="288"/>
      <c r="BVE3837" s="288"/>
      <c r="BVF3837" s="288"/>
      <c r="BVG3837" s="288"/>
      <c r="BVH3837" s="288"/>
      <c r="BVI3837" s="288"/>
      <c r="BVJ3837" s="288"/>
      <c r="BVK3837" s="288"/>
      <c r="BVL3837" s="288"/>
      <c r="BVM3837" s="288"/>
      <c r="BVN3837" s="288"/>
      <c r="BVO3837" s="288"/>
      <c r="BVP3837" s="288"/>
      <c r="BVQ3837" s="288"/>
      <c r="BVR3837" s="288"/>
      <c r="BVS3837" s="288"/>
      <c r="BVT3837" s="288"/>
      <c r="BVU3837" s="288"/>
      <c r="BVV3837" s="288"/>
      <c r="BVW3837" s="288"/>
      <c r="BVX3837" s="288"/>
      <c r="BVY3837" s="288"/>
      <c r="BVZ3837" s="288"/>
      <c r="BWA3837" s="288"/>
      <c r="BWB3837" s="288"/>
      <c r="BWC3837" s="288"/>
      <c r="BWD3837" s="288"/>
      <c r="BWE3837" s="288"/>
      <c r="BWF3837" s="288"/>
      <c r="BWG3837" s="288"/>
      <c r="BWH3837" s="288"/>
      <c r="BWI3837" s="288"/>
      <c r="BWJ3837" s="288"/>
      <c r="BWK3837" s="288"/>
      <c r="BWL3837" s="288"/>
      <c r="BWM3837" s="288"/>
      <c r="BWN3837" s="288"/>
      <c r="BWO3837" s="288"/>
      <c r="BWP3837" s="288"/>
      <c r="BWQ3837" s="288"/>
    </row>
    <row r="3838" spans="1:1967" s="385" customFormat="1" ht="15.75">
      <c r="A3838" s="562" t="s">
        <v>8955</v>
      </c>
      <c r="B3838" s="562"/>
      <c r="C3838" s="562"/>
      <c r="D3838" s="423"/>
      <c r="E3838" s="423"/>
      <c r="F3838" s="423"/>
      <c r="G3838" s="423"/>
      <c r="H3838" s="423"/>
      <c r="I3838" s="424"/>
      <c r="J3838" s="423"/>
      <c r="K3838" s="423"/>
      <c r="L3838" s="423"/>
      <c r="M3838" s="423"/>
      <c r="N3838" s="425"/>
      <c r="O3838" s="423"/>
      <c r="P3838" s="424"/>
      <c r="Q3838" s="423"/>
      <c r="R3838" s="426"/>
      <c r="S3838" s="423"/>
      <c r="T3838" s="427">
        <f>T3542+T3583+T3837</f>
        <v>9855966183.4748917</v>
      </c>
      <c r="U3838" s="427">
        <f>U3542+U3583+U3837</f>
        <v>11038682125.491871</v>
      </c>
      <c r="V3838" s="423"/>
      <c r="W3838" s="423"/>
      <c r="X3838" s="423"/>
      <c r="Y3838" s="288"/>
      <c r="Z3838" s="288"/>
      <c r="AA3838" s="288"/>
      <c r="AB3838" s="288"/>
      <c r="AC3838" s="288"/>
      <c r="AD3838" s="288"/>
      <c r="AE3838" s="288"/>
      <c r="AF3838" s="288"/>
      <c r="AG3838" s="288"/>
      <c r="AH3838" s="288"/>
      <c r="AI3838" s="288"/>
      <c r="AJ3838" s="288"/>
      <c r="AK3838" s="288"/>
      <c r="AL3838" s="288"/>
      <c r="AM3838" s="288"/>
      <c r="AN3838" s="288"/>
      <c r="AO3838" s="288"/>
      <c r="AP3838" s="288"/>
      <c r="AQ3838" s="288"/>
      <c r="AR3838" s="288"/>
      <c r="AS3838" s="288"/>
      <c r="AT3838" s="288"/>
      <c r="AU3838" s="288"/>
      <c r="AV3838" s="288"/>
      <c r="AW3838" s="288"/>
      <c r="AX3838" s="288"/>
      <c r="AY3838" s="288"/>
      <c r="AZ3838" s="288"/>
      <c r="BA3838" s="288"/>
      <c r="BB3838" s="288"/>
      <c r="BC3838" s="288"/>
      <c r="BD3838" s="288"/>
      <c r="BE3838" s="288"/>
      <c r="BF3838" s="288"/>
      <c r="BG3838" s="288"/>
      <c r="BH3838" s="288"/>
      <c r="BI3838" s="288"/>
      <c r="BJ3838" s="288"/>
      <c r="BK3838" s="288"/>
      <c r="BL3838" s="288"/>
      <c r="BM3838" s="288"/>
      <c r="BN3838" s="288"/>
      <c r="BO3838" s="288"/>
      <c r="BP3838" s="288"/>
      <c r="BQ3838" s="288"/>
      <c r="BR3838" s="288"/>
      <c r="BS3838" s="288"/>
      <c r="BT3838" s="288"/>
      <c r="BU3838" s="288"/>
      <c r="BV3838" s="288"/>
      <c r="BW3838" s="288"/>
      <c r="BX3838" s="288"/>
      <c r="BY3838" s="288"/>
      <c r="BZ3838" s="288"/>
      <c r="CA3838" s="288"/>
      <c r="CB3838" s="288"/>
      <c r="CC3838" s="288"/>
      <c r="CD3838" s="288"/>
      <c r="CE3838" s="288"/>
      <c r="CF3838" s="288"/>
      <c r="CG3838" s="288"/>
      <c r="CH3838" s="288"/>
      <c r="CI3838" s="288"/>
      <c r="CJ3838" s="288"/>
      <c r="CK3838" s="288"/>
      <c r="CL3838" s="288"/>
      <c r="CM3838" s="288"/>
      <c r="CN3838" s="288"/>
      <c r="CO3838" s="288"/>
      <c r="CP3838" s="288"/>
      <c r="CQ3838" s="288"/>
      <c r="CR3838" s="288"/>
      <c r="CS3838" s="288"/>
      <c r="CT3838" s="288"/>
      <c r="CU3838" s="288"/>
      <c r="CV3838" s="288"/>
      <c r="CW3838" s="288"/>
      <c r="CX3838" s="288"/>
      <c r="CY3838" s="288"/>
      <c r="CZ3838" s="288"/>
      <c r="DA3838" s="288"/>
      <c r="DB3838" s="288"/>
      <c r="DC3838" s="288"/>
      <c r="DD3838" s="288"/>
      <c r="DE3838" s="288"/>
      <c r="DF3838" s="288"/>
      <c r="DG3838" s="288"/>
      <c r="DH3838" s="288"/>
      <c r="DI3838" s="288"/>
      <c r="DJ3838" s="288"/>
      <c r="DK3838" s="288"/>
      <c r="DL3838" s="288"/>
      <c r="DM3838" s="288"/>
      <c r="DN3838" s="288"/>
      <c r="DO3838" s="288"/>
      <c r="DP3838" s="288"/>
      <c r="DQ3838" s="288"/>
      <c r="DR3838" s="288"/>
      <c r="DS3838" s="288"/>
      <c r="DT3838" s="288"/>
      <c r="DU3838" s="288"/>
      <c r="DV3838" s="288"/>
      <c r="DW3838" s="288"/>
      <c r="DX3838" s="288"/>
      <c r="DY3838" s="288"/>
      <c r="DZ3838" s="288"/>
      <c r="EA3838" s="288"/>
      <c r="EB3838" s="288"/>
      <c r="EC3838" s="288"/>
      <c r="ED3838" s="288"/>
      <c r="EE3838" s="288"/>
      <c r="EF3838" s="288"/>
      <c r="EG3838" s="288"/>
      <c r="EH3838" s="288"/>
      <c r="EI3838" s="288"/>
      <c r="EJ3838" s="288"/>
      <c r="EK3838" s="288"/>
      <c r="EL3838" s="288"/>
      <c r="EM3838" s="288"/>
      <c r="EN3838" s="288"/>
      <c r="EO3838" s="288"/>
      <c r="EP3838" s="288"/>
      <c r="EQ3838" s="288"/>
      <c r="ER3838" s="288"/>
      <c r="ES3838" s="288"/>
      <c r="ET3838" s="288"/>
      <c r="EU3838" s="288"/>
      <c r="EV3838" s="288"/>
      <c r="EW3838" s="288"/>
      <c r="EX3838" s="288"/>
      <c r="EY3838" s="288"/>
      <c r="EZ3838" s="288"/>
      <c r="FA3838" s="288"/>
      <c r="FB3838" s="288"/>
      <c r="FC3838" s="288"/>
      <c r="FD3838" s="288"/>
      <c r="FE3838" s="288"/>
      <c r="FF3838" s="288"/>
      <c r="FG3838" s="288"/>
      <c r="FH3838" s="288"/>
      <c r="FI3838" s="288"/>
      <c r="FJ3838" s="288"/>
      <c r="FK3838" s="288"/>
      <c r="FL3838" s="288"/>
      <c r="FM3838" s="288"/>
      <c r="FN3838" s="288"/>
      <c r="FO3838" s="288"/>
      <c r="FP3838" s="288"/>
      <c r="FQ3838" s="288"/>
      <c r="FR3838" s="288"/>
      <c r="FS3838" s="288"/>
      <c r="FT3838" s="288"/>
      <c r="FU3838" s="288"/>
      <c r="FV3838" s="288"/>
      <c r="FW3838" s="288"/>
      <c r="FX3838" s="288"/>
      <c r="FY3838" s="288"/>
      <c r="FZ3838" s="288"/>
      <c r="GA3838" s="288"/>
      <c r="GB3838" s="288"/>
      <c r="GC3838" s="288"/>
      <c r="GD3838" s="288"/>
      <c r="GE3838" s="288"/>
      <c r="GF3838" s="288"/>
      <c r="GG3838" s="288"/>
      <c r="GH3838" s="288"/>
      <c r="GI3838" s="288"/>
      <c r="GJ3838" s="288"/>
      <c r="GK3838" s="288"/>
      <c r="GL3838" s="288"/>
      <c r="GM3838" s="288"/>
      <c r="GN3838" s="288"/>
      <c r="GO3838" s="288"/>
      <c r="GP3838" s="288"/>
      <c r="GQ3838" s="288"/>
      <c r="GR3838" s="288"/>
      <c r="GS3838" s="288"/>
      <c r="GT3838" s="288"/>
      <c r="GU3838" s="288"/>
      <c r="GV3838" s="288"/>
      <c r="GW3838" s="288"/>
      <c r="GX3838" s="288"/>
      <c r="GY3838" s="288"/>
      <c r="GZ3838" s="288"/>
      <c r="HA3838" s="288"/>
      <c r="HB3838" s="288"/>
      <c r="HC3838" s="288"/>
      <c r="HD3838" s="288"/>
      <c r="HE3838" s="288"/>
      <c r="HF3838" s="288"/>
      <c r="HG3838" s="288"/>
      <c r="HH3838" s="288"/>
      <c r="HI3838" s="288"/>
      <c r="HJ3838" s="288"/>
      <c r="HK3838" s="288"/>
      <c r="HL3838" s="288"/>
      <c r="HM3838" s="288"/>
      <c r="HN3838" s="288"/>
      <c r="HO3838" s="288"/>
      <c r="HP3838" s="288"/>
      <c r="HQ3838" s="288"/>
      <c r="HR3838" s="288"/>
      <c r="HS3838" s="288"/>
      <c r="HT3838" s="288"/>
      <c r="HU3838" s="288"/>
      <c r="HV3838" s="288"/>
      <c r="HW3838" s="288"/>
      <c r="HX3838" s="288"/>
      <c r="HY3838" s="288"/>
      <c r="HZ3838" s="288"/>
      <c r="IA3838" s="288"/>
      <c r="IB3838" s="288"/>
      <c r="IC3838" s="288"/>
      <c r="ID3838" s="288"/>
      <c r="IE3838" s="288"/>
      <c r="IF3838" s="288"/>
      <c r="IG3838" s="288"/>
      <c r="IH3838" s="288"/>
      <c r="II3838" s="288"/>
      <c r="IJ3838" s="288"/>
      <c r="IK3838" s="288"/>
      <c r="IL3838" s="288"/>
      <c r="IM3838" s="288"/>
      <c r="IN3838" s="288"/>
      <c r="IO3838" s="288"/>
      <c r="IP3838" s="288"/>
      <c r="IQ3838" s="288"/>
      <c r="IR3838" s="288"/>
      <c r="IS3838" s="288"/>
      <c r="IT3838" s="288"/>
      <c r="IU3838" s="288"/>
      <c r="IV3838" s="288"/>
      <c r="IW3838" s="288"/>
      <c r="IX3838" s="288"/>
      <c r="IY3838" s="288"/>
      <c r="IZ3838" s="288"/>
      <c r="JA3838" s="288"/>
      <c r="JB3838" s="288"/>
      <c r="JC3838" s="288"/>
      <c r="JD3838" s="288"/>
      <c r="JE3838" s="288"/>
      <c r="JF3838" s="288"/>
      <c r="JG3838" s="288"/>
      <c r="JH3838" s="288"/>
      <c r="JI3838" s="288"/>
      <c r="JJ3838" s="288"/>
      <c r="JK3838" s="288"/>
      <c r="JL3838" s="288"/>
      <c r="JM3838" s="288"/>
      <c r="JN3838" s="288"/>
      <c r="JO3838" s="288"/>
      <c r="JP3838" s="288"/>
      <c r="JQ3838" s="288"/>
      <c r="JR3838" s="288"/>
      <c r="JS3838" s="288"/>
      <c r="JT3838" s="288"/>
      <c r="JU3838" s="288"/>
      <c r="JV3838" s="288"/>
      <c r="JW3838" s="288"/>
      <c r="JX3838" s="288"/>
      <c r="JY3838" s="288"/>
      <c r="JZ3838" s="288"/>
      <c r="KA3838" s="288"/>
      <c r="KB3838" s="288"/>
      <c r="KC3838" s="288"/>
      <c r="KD3838" s="288"/>
      <c r="KE3838" s="288"/>
      <c r="KF3838" s="288"/>
      <c r="KG3838" s="288"/>
      <c r="KH3838" s="288"/>
      <c r="KI3838" s="288"/>
      <c r="KJ3838" s="288"/>
      <c r="KK3838" s="288"/>
      <c r="KL3838" s="288"/>
      <c r="KM3838" s="288"/>
      <c r="KN3838" s="288"/>
      <c r="KO3838" s="288"/>
      <c r="KP3838" s="288"/>
      <c r="KQ3838" s="288"/>
      <c r="KR3838" s="288"/>
      <c r="KS3838" s="288"/>
      <c r="KT3838" s="288"/>
      <c r="KU3838" s="288"/>
      <c r="KV3838" s="288"/>
      <c r="KW3838" s="288"/>
      <c r="KX3838" s="288"/>
      <c r="KY3838" s="288"/>
      <c r="KZ3838" s="288"/>
      <c r="LA3838" s="288"/>
      <c r="LB3838" s="288"/>
      <c r="LC3838" s="288"/>
      <c r="LD3838" s="288"/>
      <c r="LE3838" s="288"/>
      <c r="LF3838" s="288"/>
      <c r="LG3838" s="288"/>
      <c r="LH3838" s="288"/>
      <c r="LI3838" s="288"/>
      <c r="LJ3838" s="288"/>
      <c r="LK3838" s="288"/>
      <c r="LL3838" s="288"/>
      <c r="LM3838" s="288"/>
      <c r="LN3838" s="288"/>
      <c r="LO3838" s="288"/>
      <c r="LP3838" s="288"/>
      <c r="LQ3838" s="288"/>
      <c r="LR3838" s="288"/>
      <c r="LS3838" s="288"/>
      <c r="LT3838" s="288"/>
      <c r="LU3838" s="288"/>
      <c r="LV3838" s="288"/>
      <c r="LW3838" s="288"/>
      <c r="LX3838" s="288"/>
      <c r="LY3838" s="288"/>
      <c r="LZ3838" s="288"/>
      <c r="MA3838" s="288"/>
      <c r="MB3838" s="288"/>
      <c r="MC3838" s="288"/>
      <c r="MD3838" s="288"/>
      <c r="ME3838" s="288"/>
      <c r="MF3838" s="288"/>
      <c r="MG3838" s="288"/>
      <c r="MH3838" s="288"/>
      <c r="MI3838" s="288"/>
      <c r="MJ3838" s="288"/>
      <c r="MK3838" s="288"/>
      <c r="ML3838" s="288"/>
      <c r="MM3838" s="288"/>
      <c r="MN3838" s="288"/>
      <c r="MO3838" s="288"/>
      <c r="MP3838" s="288"/>
      <c r="MQ3838" s="288"/>
      <c r="MR3838" s="288"/>
      <c r="MS3838" s="288"/>
      <c r="MT3838" s="288"/>
      <c r="MU3838" s="288"/>
      <c r="MV3838" s="288"/>
      <c r="MW3838" s="288"/>
      <c r="MX3838" s="288"/>
      <c r="MY3838" s="288"/>
      <c r="MZ3838" s="288"/>
      <c r="NA3838" s="288"/>
      <c r="NB3838" s="288"/>
      <c r="NC3838" s="288"/>
      <c r="ND3838" s="288"/>
      <c r="NE3838" s="288"/>
      <c r="NF3838" s="288"/>
      <c r="NG3838" s="288"/>
      <c r="NH3838" s="288"/>
      <c r="NI3838" s="288"/>
      <c r="NJ3838" s="288"/>
      <c r="NK3838" s="288"/>
      <c r="NL3838" s="288"/>
      <c r="NM3838" s="288"/>
      <c r="NN3838" s="288"/>
      <c r="NO3838" s="288"/>
      <c r="NP3838" s="288"/>
      <c r="NQ3838" s="288"/>
      <c r="NR3838" s="288"/>
      <c r="NS3838" s="288"/>
      <c r="NT3838" s="288"/>
      <c r="NU3838" s="288"/>
      <c r="NV3838" s="288"/>
      <c r="NW3838" s="288"/>
      <c r="NX3838" s="288"/>
      <c r="NY3838" s="288"/>
      <c r="NZ3838" s="288"/>
      <c r="OA3838" s="288"/>
      <c r="OB3838" s="288"/>
      <c r="OC3838" s="288"/>
      <c r="OD3838" s="288"/>
      <c r="OE3838" s="288"/>
      <c r="OF3838" s="288"/>
      <c r="OG3838" s="288"/>
      <c r="OH3838" s="288"/>
      <c r="OI3838" s="288"/>
      <c r="OJ3838" s="288"/>
      <c r="OK3838" s="288"/>
      <c r="OL3838" s="288"/>
      <c r="OM3838" s="288"/>
      <c r="ON3838" s="288"/>
      <c r="OO3838" s="288"/>
      <c r="OP3838" s="288"/>
      <c r="OQ3838" s="288"/>
      <c r="OR3838" s="288"/>
      <c r="OS3838" s="288"/>
      <c r="OT3838" s="288"/>
      <c r="OU3838" s="288"/>
      <c r="OV3838" s="288"/>
      <c r="OW3838" s="288"/>
      <c r="OX3838" s="288"/>
      <c r="OY3838" s="288"/>
      <c r="OZ3838" s="288"/>
      <c r="PA3838" s="288"/>
      <c r="PB3838" s="288"/>
      <c r="PC3838" s="288"/>
      <c r="PD3838" s="288"/>
      <c r="PE3838" s="288"/>
      <c r="PF3838" s="288"/>
      <c r="PG3838" s="288"/>
      <c r="PH3838" s="288"/>
      <c r="PI3838" s="288"/>
      <c r="PJ3838" s="288"/>
      <c r="PK3838" s="288"/>
      <c r="PL3838" s="288"/>
      <c r="PM3838" s="288"/>
      <c r="PN3838" s="288"/>
      <c r="PO3838" s="288"/>
      <c r="PP3838" s="288"/>
      <c r="PQ3838" s="288"/>
      <c r="PR3838" s="288"/>
      <c r="PS3838" s="288"/>
      <c r="PT3838" s="288"/>
      <c r="PU3838" s="288"/>
      <c r="PV3838" s="288"/>
      <c r="PW3838" s="288"/>
      <c r="PX3838" s="288"/>
      <c r="PY3838" s="288"/>
      <c r="PZ3838" s="288"/>
      <c r="QA3838" s="288"/>
      <c r="QB3838" s="288"/>
      <c r="QC3838" s="288"/>
      <c r="QD3838" s="288"/>
      <c r="QE3838" s="288"/>
      <c r="QF3838" s="288"/>
      <c r="QG3838" s="288"/>
      <c r="QH3838" s="288"/>
      <c r="QI3838" s="288"/>
      <c r="QJ3838" s="288"/>
      <c r="QK3838" s="288"/>
      <c r="QL3838" s="288"/>
      <c r="QM3838" s="288"/>
      <c r="QN3838" s="288"/>
      <c r="QO3838" s="288"/>
      <c r="QP3838" s="288"/>
      <c r="QQ3838" s="288"/>
      <c r="QR3838" s="288"/>
      <c r="QS3838" s="288"/>
      <c r="QT3838" s="288"/>
      <c r="QU3838" s="288"/>
      <c r="QV3838" s="288"/>
      <c r="QW3838" s="288"/>
      <c r="QX3838" s="288"/>
      <c r="QY3838" s="288"/>
      <c r="QZ3838" s="288"/>
      <c r="RA3838" s="288"/>
      <c r="RB3838" s="288"/>
      <c r="RC3838" s="288"/>
      <c r="RD3838" s="288"/>
      <c r="RE3838" s="288"/>
      <c r="RF3838" s="288"/>
      <c r="RG3838" s="288"/>
      <c r="RH3838" s="288"/>
      <c r="RI3838" s="288"/>
      <c r="RJ3838" s="288"/>
      <c r="RK3838" s="288"/>
      <c r="RL3838" s="288"/>
      <c r="RM3838" s="288"/>
      <c r="RN3838" s="288"/>
      <c r="RO3838" s="288"/>
      <c r="RP3838" s="288"/>
      <c r="RQ3838" s="288"/>
      <c r="RR3838" s="288"/>
      <c r="RS3838" s="288"/>
      <c r="RT3838" s="288"/>
      <c r="RU3838" s="288"/>
      <c r="RV3838" s="288"/>
      <c r="RW3838" s="288"/>
      <c r="RX3838" s="288"/>
      <c r="RY3838" s="288"/>
      <c r="RZ3838" s="288"/>
      <c r="SA3838" s="288"/>
      <c r="SB3838" s="288"/>
      <c r="SC3838" s="288"/>
      <c r="SD3838" s="288"/>
      <c r="SE3838" s="288"/>
      <c r="SF3838" s="288"/>
      <c r="SG3838" s="288"/>
      <c r="SH3838" s="288"/>
      <c r="SI3838" s="288"/>
      <c r="SJ3838" s="288"/>
      <c r="SK3838" s="288"/>
      <c r="SL3838" s="288"/>
      <c r="SM3838" s="288"/>
      <c r="SN3838" s="288"/>
      <c r="SO3838" s="288"/>
      <c r="SP3838" s="288"/>
      <c r="SQ3838" s="288"/>
      <c r="SR3838" s="288"/>
      <c r="SS3838" s="288"/>
      <c r="ST3838" s="288"/>
      <c r="SU3838" s="288"/>
      <c r="SV3838" s="288"/>
      <c r="SW3838" s="288"/>
      <c r="SX3838" s="288"/>
      <c r="SY3838" s="288"/>
      <c r="SZ3838" s="288"/>
      <c r="TA3838" s="288"/>
      <c r="TB3838" s="288"/>
      <c r="TC3838" s="288"/>
      <c r="TD3838" s="288"/>
      <c r="TE3838" s="288"/>
      <c r="TF3838" s="288"/>
      <c r="TG3838" s="288"/>
      <c r="TH3838" s="288"/>
      <c r="TI3838" s="288"/>
      <c r="TJ3838" s="288"/>
      <c r="TK3838" s="288"/>
      <c r="TL3838" s="288"/>
      <c r="TM3838" s="288"/>
      <c r="TN3838" s="288"/>
      <c r="TO3838" s="288"/>
      <c r="TP3838" s="288"/>
      <c r="TQ3838" s="288"/>
      <c r="TR3838" s="288"/>
      <c r="TS3838" s="288"/>
      <c r="TT3838" s="288"/>
      <c r="TU3838" s="288"/>
      <c r="TV3838" s="288"/>
      <c r="TW3838" s="288"/>
      <c r="TX3838" s="288"/>
      <c r="TY3838" s="288"/>
      <c r="TZ3838" s="288"/>
      <c r="UA3838" s="288"/>
      <c r="UB3838" s="288"/>
      <c r="UC3838" s="288"/>
      <c r="UD3838" s="288"/>
      <c r="UE3838" s="288"/>
      <c r="UF3838" s="288"/>
      <c r="UG3838" s="288"/>
      <c r="UH3838" s="288"/>
      <c r="UI3838" s="288"/>
      <c r="UJ3838" s="288"/>
      <c r="UK3838" s="288"/>
      <c r="UL3838" s="288"/>
      <c r="UM3838" s="288"/>
      <c r="UN3838" s="288"/>
      <c r="UO3838" s="288"/>
      <c r="UP3838" s="288"/>
      <c r="UQ3838" s="288"/>
      <c r="UR3838" s="288"/>
      <c r="US3838" s="288"/>
      <c r="UT3838" s="288"/>
      <c r="UU3838" s="288"/>
      <c r="UV3838" s="288"/>
      <c r="UW3838" s="288"/>
      <c r="UX3838" s="288"/>
      <c r="UY3838" s="288"/>
      <c r="UZ3838" s="288"/>
      <c r="VA3838" s="288"/>
      <c r="VB3838" s="288"/>
      <c r="VC3838" s="288"/>
      <c r="VD3838" s="288"/>
      <c r="VE3838" s="288"/>
      <c r="VF3838" s="288"/>
      <c r="VG3838" s="288"/>
      <c r="VH3838" s="288"/>
      <c r="VI3838" s="288"/>
      <c r="VJ3838" s="288"/>
      <c r="VK3838" s="288"/>
      <c r="VL3838" s="288"/>
      <c r="VM3838" s="288"/>
      <c r="VN3838" s="288"/>
      <c r="VO3838" s="288"/>
      <c r="VP3838" s="288"/>
      <c r="VQ3838" s="288"/>
      <c r="VR3838" s="288"/>
      <c r="VS3838" s="288"/>
      <c r="VT3838" s="288"/>
      <c r="VU3838" s="288"/>
      <c r="VV3838" s="288"/>
      <c r="VW3838" s="288"/>
      <c r="VX3838" s="288"/>
      <c r="VY3838" s="288"/>
      <c r="VZ3838" s="288"/>
      <c r="WA3838" s="288"/>
      <c r="WB3838" s="288"/>
      <c r="WC3838" s="288"/>
      <c r="WD3838" s="288"/>
      <c r="WE3838" s="288"/>
      <c r="WF3838" s="288"/>
      <c r="WG3838" s="288"/>
      <c r="WH3838" s="288"/>
      <c r="WI3838" s="288"/>
      <c r="WJ3838" s="288"/>
      <c r="WK3838" s="288"/>
      <c r="WL3838" s="288"/>
      <c r="WM3838" s="288"/>
      <c r="WN3838" s="288"/>
      <c r="WO3838" s="288"/>
      <c r="WP3838" s="288"/>
      <c r="WQ3838" s="288"/>
      <c r="WR3838" s="288"/>
      <c r="WS3838" s="288"/>
      <c r="WT3838" s="288"/>
      <c r="WU3838" s="288"/>
      <c r="WV3838" s="288"/>
      <c r="WW3838" s="288"/>
      <c r="WX3838" s="288"/>
      <c r="WY3838" s="288"/>
      <c r="WZ3838" s="288"/>
      <c r="XA3838" s="288"/>
      <c r="XB3838" s="288"/>
      <c r="XC3838" s="288"/>
      <c r="XD3838" s="288"/>
      <c r="XE3838" s="288"/>
      <c r="XF3838" s="288"/>
      <c r="XG3838" s="288"/>
      <c r="XH3838" s="288"/>
      <c r="XI3838" s="288"/>
      <c r="XJ3838" s="288"/>
      <c r="XK3838" s="288"/>
      <c r="XL3838" s="288"/>
      <c r="XM3838" s="288"/>
      <c r="XN3838" s="288"/>
      <c r="XO3838" s="288"/>
      <c r="XP3838" s="288"/>
      <c r="XQ3838" s="288"/>
      <c r="XR3838" s="288"/>
      <c r="XS3838" s="288"/>
      <c r="XT3838" s="288"/>
      <c r="XU3838" s="288"/>
      <c r="XV3838" s="288"/>
      <c r="XW3838" s="288"/>
      <c r="XX3838" s="288"/>
      <c r="XY3838" s="288"/>
      <c r="XZ3838" s="288"/>
      <c r="YA3838" s="288"/>
      <c r="YB3838" s="288"/>
      <c r="YC3838" s="288"/>
      <c r="YD3838" s="288"/>
      <c r="YE3838" s="288"/>
      <c r="YF3838" s="288"/>
      <c r="YG3838" s="288"/>
      <c r="YH3838" s="288"/>
      <c r="YI3838" s="288"/>
      <c r="YJ3838" s="288"/>
      <c r="YK3838" s="288"/>
      <c r="YL3838" s="288"/>
      <c r="YM3838" s="288"/>
      <c r="YN3838" s="288"/>
      <c r="YO3838" s="288"/>
      <c r="YP3838" s="288"/>
      <c r="YQ3838" s="288"/>
      <c r="YR3838" s="288"/>
      <c r="YS3838" s="288"/>
      <c r="YT3838" s="288"/>
      <c r="YU3838" s="288"/>
      <c r="YV3838" s="288"/>
      <c r="YW3838" s="288"/>
      <c r="YX3838" s="288"/>
      <c r="YY3838" s="288"/>
      <c r="YZ3838" s="288"/>
      <c r="ZA3838" s="288"/>
      <c r="ZB3838" s="288"/>
      <c r="ZC3838" s="288"/>
      <c r="ZD3838" s="288"/>
      <c r="ZE3838" s="288"/>
      <c r="ZF3838" s="288"/>
      <c r="ZG3838" s="288"/>
      <c r="ZH3838" s="288"/>
      <c r="ZI3838" s="288"/>
      <c r="ZJ3838" s="288"/>
      <c r="ZK3838" s="288"/>
      <c r="ZL3838" s="288"/>
      <c r="ZM3838" s="288"/>
      <c r="ZN3838" s="288"/>
      <c r="ZO3838" s="288"/>
      <c r="ZP3838" s="288"/>
      <c r="ZQ3838" s="288"/>
      <c r="ZR3838" s="288"/>
      <c r="ZS3838" s="288"/>
      <c r="ZT3838" s="288"/>
      <c r="ZU3838" s="288"/>
      <c r="ZV3838" s="288"/>
      <c r="ZW3838" s="288"/>
      <c r="ZX3838" s="288"/>
      <c r="ZY3838" s="288"/>
      <c r="ZZ3838" s="288"/>
      <c r="AAA3838" s="288"/>
      <c r="AAB3838" s="288"/>
      <c r="AAC3838" s="288"/>
      <c r="AAD3838" s="288"/>
      <c r="AAE3838" s="288"/>
      <c r="AAF3838" s="288"/>
      <c r="AAG3838" s="288"/>
      <c r="AAH3838" s="288"/>
      <c r="AAI3838" s="288"/>
      <c r="AAJ3838" s="288"/>
      <c r="AAK3838" s="288"/>
      <c r="AAL3838" s="288"/>
      <c r="AAM3838" s="288"/>
      <c r="AAN3838" s="288"/>
      <c r="AAO3838" s="288"/>
      <c r="AAP3838" s="288"/>
      <c r="AAQ3838" s="288"/>
      <c r="AAR3838" s="288"/>
      <c r="AAS3838" s="288"/>
      <c r="AAT3838" s="288"/>
      <c r="AAU3838" s="288"/>
      <c r="AAV3838" s="288"/>
      <c r="AAW3838" s="288"/>
      <c r="AAX3838" s="288"/>
      <c r="AAY3838" s="288"/>
      <c r="AAZ3838" s="288"/>
      <c r="ABA3838" s="288"/>
      <c r="ABB3838" s="288"/>
      <c r="ABC3838" s="288"/>
      <c r="ABD3838" s="288"/>
      <c r="ABE3838" s="288"/>
      <c r="ABF3838" s="288"/>
      <c r="ABG3838" s="288"/>
      <c r="ABH3838" s="288"/>
      <c r="ABI3838" s="288"/>
      <c r="ABJ3838" s="288"/>
      <c r="ABK3838" s="288"/>
      <c r="ABL3838" s="288"/>
      <c r="ABM3838" s="288"/>
      <c r="ABN3838" s="288"/>
      <c r="ABO3838" s="288"/>
      <c r="ABP3838" s="288"/>
      <c r="ABQ3838" s="288"/>
      <c r="ABR3838" s="288"/>
      <c r="ABS3838" s="288"/>
      <c r="ABT3838" s="288"/>
      <c r="ABU3838" s="288"/>
      <c r="ABV3838" s="288"/>
      <c r="ABW3838" s="288"/>
      <c r="ABX3838" s="288"/>
      <c r="ABY3838" s="288"/>
      <c r="ABZ3838" s="288"/>
      <c r="ACA3838" s="288"/>
      <c r="ACB3838" s="288"/>
      <c r="ACC3838" s="288"/>
      <c r="ACD3838" s="288"/>
      <c r="ACE3838" s="288"/>
      <c r="ACF3838" s="288"/>
      <c r="ACG3838" s="288"/>
      <c r="ACH3838" s="288"/>
      <c r="ACI3838" s="288"/>
      <c r="ACJ3838" s="288"/>
      <c r="ACK3838" s="288"/>
      <c r="ACL3838" s="288"/>
      <c r="ACM3838" s="288"/>
      <c r="ACN3838" s="288"/>
      <c r="ACO3838" s="288"/>
      <c r="ACP3838" s="288"/>
      <c r="ACQ3838" s="288"/>
      <c r="ACR3838" s="288"/>
      <c r="ACS3838" s="288"/>
      <c r="ACT3838" s="288"/>
      <c r="ACU3838" s="288"/>
      <c r="ACV3838" s="288"/>
      <c r="ACW3838" s="288"/>
      <c r="ACX3838" s="288"/>
      <c r="ACY3838" s="288"/>
      <c r="ACZ3838" s="288"/>
      <c r="ADA3838" s="288"/>
      <c r="ADB3838" s="288"/>
      <c r="ADC3838" s="288"/>
      <c r="ADD3838" s="288"/>
      <c r="ADE3838" s="288"/>
      <c r="ADF3838" s="288"/>
      <c r="ADG3838" s="288"/>
      <c r="ADH3838" s="288"/>
      <c r="ADI3838" s="288"/>
      <c r="ADJ3838" s="288"/>
      <c r="ADK3838" s="288"/>
      <c r="ADL3838" s="288"/>
      <c r="ADM3838" s="288"/>
      <c r="ADN3838" s="288"/>
      <c r="ADO3838" s="288"/>
      <c r="ADP3838" s="288"/>
      <c r="ADQ3838" s="288"/>
      <c r="ADR3838" s="288"/>
      <c r="ADS3838" s="288"/>
      <c r="ADT3838" s="288"/>
      <c r="ADU3838" s="288"/>
      <c r="ADV3838" s="288"/>
      <c r="ADW3838" s="288"/>
      <c r="ADX3838" s="288"/>
      <c r="ADY3838" s="288"/>
      <c r="ADZ3838" s="288"/>
      <c r="AEA3838" s="288"/>
      <c r="AEB3838" s="288"/>
      <c r="AEC3838" s="288"/>
      <c r="AED3838" s="288"/>
      <c r="AEE3838" s="288"/>
      <c r="AEF3838" s="288"/>
      <c r="AEG3838" s="288"/>
      <c r="AEH3838" s="288"/>
      <c r="AEI3838" s="288"/>
      <c r="AEJ3838" s="288"/>
      <c r="AEK3838" s="288"/>
      <c r="AEL3838" s="288"/>
      <c r="AEM3838" s="288"/>
      <c r="AEN3838" s="288"/>
      <c r="AEO3838" s="288"/>
      <c r="AEP3838" s="288"/>
      <c r="AEQ3838" s="288"/>
      <c r="AER3838" s="288"/>
      <c r="AES3838" s="288"/>
      <c r="AET3838" s="288"/>
      <c r="AEU3838" s="288"/>
      <c r="AEV3838" s="288"/>
      <c r="AEW3838" s="288"/>
      <c r="AEX3838" s="288"/>
      <c r="AEY3838" s="288"/>
      <c r="AEZ3838" s="288"/>
      <c r="AFA3838" s="288"/>
      <c r="AFB3838" s="288"/>
      <c r="AFC3838" s="288"/>
      <c r="AFD3838" s="288"/>
      <c r="AFE3838" s="288"/>
      <c r="AFF3838" s="288"/>
      <c r="AFG3838" s="288"/>
      <c r="AFH3838" s="288"/>
      <c r="AFI3838" s="288"/>
      <c r="AFJ3838" s="288"/>
      <c r="AFK3838" s="288"/>
      <c r="AFL3838" s="288"/>
      <c r="AFM3838" s="288"/>
      <c r="AFN3838" s="288"/>
      <c r="AFO3838" s="288"/>
      <c r="AFP3838" s="288"/>
      <c r="AFQ3838" s="288"/>
      <c r="AFR3838" s="288"/>
      <c r="AFS3838" s="288"/>
      <c r="AFT3838" s="288"/>
      <c r="AFU3838" s="288"/>
      <c r="AFV3838" s="288"/>
      <c r="AFW3838" s="288"/>
      <c r="AFX3838" s="288"/>
      <c r="AFY3838" s="288"/>
      <c r="AFZ3838" s="288"/>
      <c r="AGA3838" s="288"/>
      <c r="AGB3838" s="288"/>
      <c r="AGC3838" s="288"/>
      <c r="AGD3838" s="288"/>
      <c r="AGE3838" s="288"/>
      <c r="AGF3838" s="288"/>
      <c r="AGG3838" s="288"/>
      <c r="AGH3838" s="288"/>
      <c r="AGI3838" s="288"/>
      <c r="AGJ3838" s="288"/>
      <c r="AGK3838" s="288"/>
      <c r="AGL3838" s="288"/>
      <c r="AGM3838" s="288"/>
      <c r="AGN3838" s="288"/>
      <c r="AGO3838" s="288"/>
      <c r="AGP3838" s="288"/>
      <c r="AGQ3838" s="288"/>
      <c r="AGR3838" s="288"/>
      <c r="AGS3838" s="288"/>
      <c r="AGT3838" s="288"/>
      <c r="AGU3838" s="288"/>
      <c r="AGV3838" s="288"/>
      <c r="AGW3838" s="288"/>
      <c r="AGX3838" s="288"/>
      <c r="AGY3838" s="288"/>
      <c r="AGZ3838" s="288"/>
      <c r="AHA3838" s="288"/>
      <c r="AHB3838" s="288"/>
      <c r="AHC3838" s="288"/>
      <c r="AHD3838" s="288"/>
      <c r="AHE3838" s="288"/>
      <c r="AHF3838" s="288"/>
      <c r="AHG3838" s="288"/>
      <c r="AHH3838" s="288"/>
      <c r="AHI3838" s="288"/>
      <c r="AHJ3838" s="288"/>
      <c r="AHK3838" s="288"/>
      <c r="AHL3838" s="288"/>
      <c r="AHM3838" s="288"/>
      <c r="AHN3838" s="288"/>
      <c r="AHO3838" s="288"/>
      <c r="AHP3838" s="288"/>
      <c r="AHQ3838" s="288"/>
      <c r="AHR3838" s="288"/>
      <c r="AHS3838" s="288"/>
      <c r="AHT3838" s="288"/>
      <c r="AHU3838" s="288"/>
      <c r="AHV3838" s="288"/>
      <c r="AHW3838" s="288"/>
      <c r="AHX3838" s="288"/>
      <c r="AHY3838" s="288"/>
      <c r="AHZ3838" s="288"/>
      <c r="AIA3838" s="288"/>
      <c r="AIB3838" s="288"/>
      <c r="AIC3838" s="288"/>
      <c r="AID3838" s="288"/>
      <c r="AIE3838" s="288"/>
      <c r="AIF3838" s="288"/>
      <c r="AIG3838" s="288"/>
      <c r="AIH3838" s="288"/>
      <c r="AII3838" s="288"/>
      <c r="AIJ3838" s="288"/>
      <c r="AIK3838" s="288"/>
      <c r="AIL3838" s="288"/>
      <c r="AIM3838" s="288"/>
      <c r="AIN3838" s="288"/>
      <c r="AIO3838" s="288"/>
      <c r="AIP3838" s="288"/>
      <c r="AIQ3838" s="288"/>
      <c r="AIR3838" s="288"/>
      <c r="AIS3838" s="288"/>
      <c r="AIT3838" s="288"/>
      <c r="AIU3838" s="288"/>
      <c r="AIV3838" s="288"/>
      <c r="AIW3838" s="288"/>
      <c r="AIX3838" s="288"/>
      <c r="AIY3838" s="288"/>
      <c r="AIZ3838" s="288"/>
      <c r="AJA3838" s="288"/>
      <c r="AJB3838" s="288"/>
      <c r="AJC3838" s="288"/>
      <c r="AJD3838" s="288"/>
      <c r="AJE3838" s="288"/>
      <c r="AJF3838" s="288"/>
      <c r="AJG3838" s="288"/>
      <c r="AJH3838" s="288"/>
      <c r="AJI3838" s="288"/>
      <c r="AJJ3838" s="288"/>
      <c r="AJK3838" s="288"/>
      <c r="AJL3838" s="288"/>
      <c r="AJM3838" s="288"/>
      <c r="AJN3838" s="288"/>
      <c r="AJO3838" s="288"/>
      <c r="AJP3838" s="288"/>
      <c r="AJQ3838" s="288"/>
      <c r="AJR3838" s="288"/>
      <c r="AJS3838" s="288"/>
      <c r="AJT3838" s="288"/>
      <c r="AJU3838" s="288"/>
      <c r="AJV3838" s="288"/>
      <c r="AJW3838" s="288"/>
      <c r="AJX3838" s="288"/>
      <c r="AJY3838" s="288"/>
      <c r="AJZ3838" s="288"/>
      <c r="AKA3838" s="288"/>
      <c r="AKB3838" s="288"/>
      <c r="AKC3838" s="288"/>
      <c r="AKD3838" s="288"/>
      <c r="AKE3838" s="288"/>
      <c r="AKF3838" s="288"/>
      <c r="AKG3838" s="288"/>
      <c r="AKH3838" s="288"/>
      <c r="AKI3838" s="288"/>
      <c r="AKJ3838" s="288"/>
      <c r="AKK3838" s="288"/>
      <c r="AKL3838" s="288"/>
      <c r="AKM3838" s="288"/>
      <c r="AKN3838" s="288"/>
      <c r="AKO3838" s="288"/>
      <c r="AKP3838" s="288"/>
      <c r="AKQ3838" s="288"/>
      <c r="AKR3838" s="288"/>
      <c r="AKS3838" s="288"/>
      <c r="AKT3838" s="288"/>
      <c r="AKU3838" s="288"/>
      <c r="AKV3838" s="288"/>
      <c r="AKW3838" s="288"/>
      <c r="AKX3838" s="288"/>
      <c r="AKY3838" s="288"/>
      <c r="AKZ3838" s="288"/>
      <c r="ALA3838" s="288"/>
      <c r="ALB3838" s="288"/>
      <c r="ALC3838" s="288"/>
      <c r="ALD3838" s="288"/>
      <c r="ALE3838" s="288"/>
      <c r="ALF3838" s="288"/>
      <c r="ALG3838" s="288"/>
      <c r="ALH3838" s="288"/>
      <c r="ALI3838" s="288"/>
      <c r="ALJ3838" s="288"/>
      <c r="ALK3838" s="288"/>
      <c r="ALL3838" s="288"/>
      <c r="ALM3838" s="288"/>
      <c r="ALN3838" s="288"/>
      <c r="ALO3838" s="288"/>
      <c r="ALP3838" s="288"/>
      <c r="ALQ3838" s="288"/>
      <c r="ALR3838" s="288"/>
      <c r="ALS3838" s="288"/>
      <c r="ALT3838" s="288"/>
      <c r="ALU3838" s="288"/>
      <c r="ALV3838" s="288"/>
      <c r="ALW3838" s="288"/>
      <c r="ALX3838" s="288"/>
      <c r="ALY3838" s="288"/>
      <c r="ALZ3838" s="288"/>
      <c r="AMA3838" s="288"/>
      <c r="AMB3838" s="288"/>
      <c r="AMC3838" s="288"/>
      <c r="AMD3838" s="288"/>
      <c r="AME3838" s="288"/>
      <c r="AMF3838" s="288"/>
      <c r="AMG3838" s="288"/>
      <c r="AMH3838" s="288"/>
      <c r="AMI3838" s="288"/>
      <c r="AMJ3838" s="288"/>
      <c r="AMK3838" s="288"/>
      <c r="AML3838" s="288"/>
      <c r="AMM3838" s="288"/>
      <c r="AMN3838" s="288"/>
      <c r="AMO3838" s="288"/>
      <c r="AMP3838" s="288"/>
      <c r="AMQ3838" s="288"/>
      <c r="AMR3838" s="288"/>
      <c r="AMS3838" s="288"/>
      <c r="AMT3838" s="288"/>
      <c r="AMU3838" s="288"/>
      <c r="AMV3838" s="288"/>
      <c r="AMW3838" s="288"/>
      <c r="AMX3838" s="288"/>
      <c r="AMY3838" s="288"/>
      <c r="AMZ3838" s="288"/>
      <c r="ANA3838" s="288"/>
      <c r="ANB3838" s="288"/>
      <c r="ANC3838" s="288"/>
      <c r="AND3838" s="288"/>
      <c r="ANE3838" s="288"/>
      <c r="ANF3838" s="288"/>
      <c r="ANG3838" s="288"/>
      <c r="ANH3838" s="288"/>
      <c r="ANI3838" s="288"/>
      <c r="ANJ3838" s="288"/>
      <c r="ANK3838" s="288"/>
      <c r="ANL3838" s="288"/>
      <c r="ANM3838" s="288"/>
      <c r="ANN3838" s="288"/>
      <c r="ANO3838" s="288"/>
      <c r="ANP3838" s="288"/>
      <c r="ANQ3838" s="288"/>
      <c r="ANR3838" s="288"/>
      <c r="ANS3838" s="288"/>
      <c r="ANT3838" s="288"/>
      <c r="ANU3838" s="288"/>
      <c r="ANV3838" s="288"/>
      <c r="ANW3838" s="288"/>
      <c r="ANX3838" s="288"/>
      <c r="ANY3838" s="288"/>
      <c r="ANZ3838" s="288"/>
      <c r="AOA3838" s="288"/>
      <c r="AOB3838" s="288"/>
      <c r="AOC3838" s="288"/>
      <c r="AOD3838" s="288"/>
      <c r="AOE3838" s="288"/>
      <c r="AOF3838" s="288"/>
      <c r="AOG3838" s="288"/>
      <c r="AOH3838" s="288"/>
      <c r="AOI3838" s="288"/>
      <c r="AOJ3838" s="288"/>
      <c r="AOK3838" s="288"/>
      <c r="AOL3838" s="288"/>
      <c r="AOM3838" s="288"/>
      <c r="AON3838" s="288"/>
      <c r="AOO3838" s="288"/>
      <c r="AOP3838" s="288"/>
      <c r="AOQ3838" s="288"/>
      <c r="AOR3838" s="288"/>
      <c r="AOS3838" s="288"/>
      <c r="AOT3838" s="288"/>
      <c r="AOU3838" s="288"/>
      <c r="AOV3838" s="288"/>
      <c r="AOW3838" s="288"/>
      <c r="AOX3838" s="288"/>
      <c r="AOY3838" s="288"/>
      <c r="AOZ3838" s="288"/>
      <c r="APA3838" s="288"/>
      <c r="APB3838" s="288"/>
      <c r="APC3838" s="288"/>
      <c r="APD3838" s="288"/>
      <c r="APE3838" s="288"/>
      <c r="APF3838" s="288"/>
      <c r="APG3838" s="288"/>
      <c r="APH3838" s="288"/>
      <c r="API3838" s="288"/>
      <c r="APJ3838" s="288"/>
      <c r="APK3838" s="288"/>
      <c r="APL3838" s="288"/>
      <c r="APM3838" s="288"/>
      <c r="APN3838" s="288"/>
      <c r="APO3838" s="288"/>
      <c r="APP3838" s="288"/>
      <c r="APQ3838" s="288"/>
      <c r="APR3838" s="288"/>
      <c r="APS3838" s="288"/>
      <c r="APT3838" s="288"/>
      <c r="APU3838" s="288"/>
      <c r="APV3838" s="288"/>
      <c r="APW3838" s="288"/>
      <c r="APX3838" s="288"/>
      <c r="APY3838" s="288"/>
      <c r="APZ3838" s="288"/>
      <c r="AQA3838" s="288"/>
      <c r="AQB3838" s="288"/>
      <c r="AQC3838" s="288"/>
      <c r="AQD3838" s="288"/>
      <c r="AQE3838" s="288"/>
      <c r="AQF3838" s="288"/>
      <c r="AQG3838" s="288"/>
      <c r="AQH3838" s="288"/>
      <c r="AQI3838" s="288"/>
      <c r="AQJ3838" s="288"/>
      <c r="AQK3838" s="288"/>
      <c r="AQL3838" s="288"/>
      <c r="AQM3838" s="288"/>
      <c r="AQN3838" s="288"/>
      <c r="AQO3838" s="288"/>
      <c r="AQP3838" s="288"/>
      <c r="AQQ3838" s="288"/>
      <c r="AQR3838" s="288"/>
      <c r="AQS3838" s="288"/>
      <c r="AQT3838" s="288"/>
      <c r="AQU3838" s="288"/>
      <c r="AQV3838" s="288"/>
      <c r="AQW3838" s="288"/>
      <c r="AQX3838" s="288"/>
      <c r="AQY3838" s="288"/>
      <c r="AQZ3838" s="288"/>
      <c r="ARA3838" s="288"/>
      <c r="ARB3838" s="288"/>
      <c r="ARC3838" s="288"/>
      <c r="ARD3838" s="288"/>
      <c r="ARE3838" s="288"/>
      <c r="ARF3838" s="288"/>
      <c r="ARG3838" s="288"/>
      <c r="ARH3838" s="288"/>
      <c r="ARI3838" s="288"/>
      <c r="ARJ3838" s="288"/>
      <c r="ARK3838" s="288"/>
      <c r="ARL3838" s="288"/>
      <c r="ARM3838" s="288"/>
      <c r="ARN3838" s="288"/>
      <c r="ARO3838" s="288"/>
      <c r="ARP3838" s="288"/>
      <c r="ARQ3838" s="288"/>
      <c r="ARR3838" s="288"/>
      <c r="ARS3838" s="288"/>
      <c r="ART3838" s="288"/>
      <c r="ARU3838" s="288"/>
      <c r="ARV3838" s="288"/>
      <c r="ARW3838" s="288"/>
      <c r="ARX3838" s="288"/>
      <c r="ARY3838" s="288"/>
      <c r="ARZ3838" s="288"/>
      <c r="ASA3838" s="288"/>
      <c r="ASB3838" s="288"/>
      <c r="ASC3838" s="288"/>
      <c r="ASD3838" s="288"/>
      <c r="ASE3838" s="288"/>
      <c r="ASF3838" s="288"/>
      <c r="ASG3838" s="288"/>
      <c r="ASH3838" s="288"/>
      <c r="ASI3838" s="288"/>
      <c r="ASJ3838" s="288"/>
      <c r="ASK3838" s="288"/>
      <c r="ASL3838" s="288"/>
      <c r="ASM3838" s="288"/>
      <c r="ASN3838" s="288"/>
      <c r="ASO3838" s="288"/>
      <c r="ASP3838" s="288"/>
      <c r="ASQ3838" s="288"/>
      <c r="ASR3838" s="288"/>
      <c r="ASS3838" s="288"/>
      <c r="AST3838" s="288"/>
      <c r="ASU3838" s="288"/>
      <c r="ASV3838" s="288"/>
      <c r="ASW3838" s="288"/>
      <c r="ASX3838" s="288"/>
      <c r="ASY3838" s="288"/>
      <c r="ASZ3838" s="288"/>
      <c r="ATA3838" s="288"/>
      <c r="ATB3838" s="288"/>
      <c r="ATC3838" s="288"/>
      <c r="ATD3838" s="288"/>
      <c r="ATE3838" s="288"/>
      <c r="ATF3838" s="288"/>
      <c r="ATG3838" s="288"/>
      <c r="ATH3838" s="288"/>
      <c r="ATI3838" s="288"/>
      <c r="ATJ3838" s="288"/>
      <c r="ATK3838" s="288"/>
      <c r="ATL3838" s="288"/>
      <c r="ATM3838" s="288"/>
      <c r="ATN3838" s="288"/>
      <c r="ATO3838" s="288"/>
      <c r="ATP3838" s="288"/>
      <c r="ATQ3838" s="288"/>
      <c r="ATR3838" s="288"/>
      <c r="ATS3838" s="288"/>
      <c r="ATT3838" s="288"/>
      <c r="ATU3838" s="288"/>
      <c r="ATV3838" s="288"/>
      <c r="ATW3838" s="288"/>
      <c r="ATX3838" s="288"/>
      <c r="ATY3838" s="288"/>
      <c r="ATZ3838" s="288"/>
      <c r="AUA3838" s="288"/>
      <c r="AUB3838" s="288"/>
      <c r="AUC3838" s="288"/>
      <c r="AUD3838" s="288"/>
      <c r="AUE3838" s="288"/>
      <c r="AUF3838" s="288"/>
      <c r="AUG3838" s="288"/>
      <c r="AUH3838" s="288"/>
      <c r="AUI3838" s="288"/>
      <c r="AUJ3838" s="288"/>
      <c r="AUK3838" s="288"/>
      <c r="AUL3838" s="288"/>
      <c r="AUM3838" s="288"/>
      <c r="AUN3838" s="288"/>
      <c r="AUO3838" s="288"/>
      <c r="AUP3838" s="288"/>
      <c r="AUQ3838" s="288"/>
      <c r="AUR3838" s="288"/>
      <c r="AUS3838" s="288"/>
      <c r="AUT3838" s="288"/>
      <c r="AUU3838" s="288"/>
      <c r="AUV3838" s="288"/>
      <c r="AUW3838" s="288"/>
      <c r="AUX3838" s="288"/>
      <c r="AUY3838" s="288"/>
      <c r="AUZ3838" s="288"/>
      <c r="AVA3838" s="288"/>
      <c r="AVB3838" s="288"/>
      <c r="AVC3838" s="288"/>
      <c r="AVD3838" s="288"/>
      <c r="AVE3838" s="288"/>
      <c r="AVF3838" s="288"/>
      <c r="AVG3838" s="288"/>
      <c r="AVH3838" s="288"/>
      <c r="AVI3838" s="288"/>
      <c r="AVJ3838" s="288"/>
      <c r="AVK3838" s="288"/>
      <c r="AVL3838" s="288"/>
      <c r="AVM3838" s="288"/>
      <c r="AVN3838" s="288"/>
      <c r="AVO3838" s="288"/>
      <c r="AVP3838" s="288"/>
      <c r="AVQ3838" s="288"/>
      <c r="AVR3838" s="288"/>
      <c r="AVS3838" s="288"/>
      <c r="AVT3838" s="288"/>
      <c r="AVU3838" s="288"/>
      <c r="AVV3838" s="288"/>
      <c r="AVW3838" s="288"/>
      <c r="AVX3838" s="288"/>
      <c r="AVY3838" s="288"/>
      <c r="AVZ3838" s="288"/>
      <c r="AWA3838" s="288"/>
      <c r="AWB3838" s="288"/>
      <c r="AWC3838" s="288"/>
      <c r="AWD3838" s="288"/>
      <c r="AWE3838" s="288"/>
      <c r="AWF3838" s="288"/>
      <c r="AWG3838" s="288"/>
      <c r="AWH3838" s="288"/>
      <c r="AWI3838" s="288"/>
      <c r="AWJ3838" s="288"/>
      <c r="AWK3838" s="288"/>
      <c r="AWL3838" s="288"/>
      <c r="AWM3838" s="288"/>
      <c r="AWN3838" s="288"/>
      <c r="AWO3838" s="288"/>
      <c r="AWP3838" s="288"/>
      <c r="AWQ3838" s="288"/>
      <c r="AWR3838" s="288"/>
      <c r="AWS3838" s="288"/>
      <c r="AWT3838" s="288"/>
      <c r="AWU3838" s="288"/>
      <c r="AWV3838" s="288"/>
      <c r="AWW3838" s="288"/>
      <c r="AWX3838" s="288"/>
      <c r="AWY3838" s="288"/>
      <c r="AWZ3838" s="288"/>
      <c r="AXA3838" s="288"/>
      <c r="AXB3838" s="288"/>
      <c r="AXC3838" s="288"/>
      <c r="AXD3838" s="288"/>
      <c r="AXE3838" s="288"/>
      <c r="AXF3838" s="288"/>
      <c r="AXG3838" s="288"/>
      <c r="AXH3838" s="288"/>
      <c r="AXI3838" s="288"/>
      <c r="AXJ3838" s="288"/>
      <c r="AXK3838" s="288"/>
      <c r="AXL3838" s="288"/>
      <c r="AXM3838" s="288"/>
      <c r="AXN3838" s="288"/>
      <c r="AXO3838" s="288"/>
      <c r="AXP3838" s="288"/>
      <c r="AXQ3838" s="288"/>
      <c r="AXR3838" s="288"/>
      <c r="AXS3838" s="288"/>
      <c r="AXT3838" s="288"/>
      <c r="AXU3838" s="288"/>
      <c r="AXV3838" s="288"/>
      <c r="AXW3838" s="288"/>
      <c r="AXX3838" s="288"/>
      <c r="AXY3838" s="288"/>
      <c r="AXZ3838" s="288"/>
      <c r="AYA3838" s="288"/>
      <c r="AYB3838" s="288"/>
      <c r="AYC3838" s="288"/>
      <c r="AYD3838" s="288"/>
      <c r="AYE3838" s="288"/>
      <c r="AYF3838" s="288"/>
      <c r="AYG3838" s="288"/>
      <c r="AYH3838" s="288"/>
      <c r="AYI3838" s="288"/>
      <c r="AYJ3838" s="288"/>
      <c r="AYK3838" s="288"/>
      <c r="AYL3838" s="288"/>
      <c r="AYM3838" s="288"/>
      <c r="AYN3838" s="288"/>
      <c r="AYO3838" s="288"/>
      <c r="AYP3838" s="288"/>
      <c r="AYQ3838" s="288"/>
      <c r="AYR3838" s="288"/>
      <c r="AYS3838" s="288"/>
      <c r="AYT3838" s="288"/>
      <c r="AYU3838" s="288"/>
      <c r="AYV3838" s="288"/>
      <c r="AYW3838" s="288"/>
      <c r="AYX3838" s="288"/>
      <c r="AYY3838" s="288"/>
      <c r="AYZ3838" s="288"/>
      <c r="AZA3838" s="288"/>
      <c r="AZB3838" s="288"/>
      <c r="AZC3838" s="288"/>
      <c r="AZD3838" s="288"/>
      <c r="AZE3838" s="288"/>
      <c r="AZF3838" s="288"/>
      <c r="AZG3838" s="288"/>
      <c r="AZH3838" s="288"/>
      <c r="AZI3838" s="288"/>
      <c r="AZJ3838" s="288"/>
      <c r="AZK3838" s="288"/>
      <c r="AZL3838" s="288"/>
      <c r="AZM3838" s="288"/>
      <c r="AZN3838" s="288"/>
      <c r="AZO3838" s="288"/>
      <c r="AZP3838" s="288"/>
      <c r="AZQ3838" s="288"/>
      <c r="AZR3838" s="288"/>
      <c r="AZS3838" s="288"/>
      <c r="AZT3838" s="288"/>
      <c r="AZU3838" s="288"/>
      <c r="AZV3838" s="288"/>
      <c r="AZW3838" s="288"/>
      <c r="AZX3838" s="288"/>
      <c r="AZY3838" s="288"/>
      <c r="AZZ3838" s="288"/>
      <c r="BAA3838" s="288"/>
      <c r="BAB3838" s="288"/>
      <c r="BAC3838" s="288"/>
      <c r="BAD3838" s="288"/>
      <c r="BAE3838" s="288"/>
      <c r="BAF3838" s="288"/>
      <c r="BAG3838" s="288"/>
      <c r="BAH3838" s="288"/>
      <c r="BAI3838" s="288"/>
      <c r="BAJ3838" s="288"/>
      <c r="BAK3838" s="288"/>
      <c r="BAL3838" s="288"/>
      <c r="BAM3838" s="288"/>
      <c r="BAN3838" s="288"/>
      <c r="BAO3838" s="288"/>
      <c r="BAP3838" s="288"/>
      <c r="BAQ3838" s="288"/>
      <c r="BAR3838" s="288"/>
      <c r="BAS3838" s="288"/>
      <c r="BAT3838" s="288"/>
      <c r="BAU3838" s="288"/>
      <c r="BAV3838" s="288"/>
      <c r="BAW3838" s="288"/>
      <c r="BAX3838" s="288"/>
      <c r="BAY3838" s="288"/>
      <c r="BAZ3838" s="288"/>
      <c r="BBA3838" s="288"/>
      <c r="BBB3838" s="288"/>
      <c r="BBC3838" s="288"/>
      <c r="BBD3838" s="288"/>
      <c r="BBE3838" s="288"/>
      <c r="BBF3838" s="288"/>
      <c r="BBG3838" s="288"/>
      <c r="BBH3838" s="288"/>
      <c r="BBI3838" s="288"/>
      <c r="BBJ3838" s="288"/>
      <c r="BBK3838" s="288"/>
      <c r="BBL3838" s="288"/>
      <c r="BBM3838" s="288"/>
      <c r="BBN3838" s="288"/>
      <c r="BBO3838" s="288"/>
      <c r="BBP3838" s="288"/>
      <c r="BBQ3838" s="288"/>
      <c r="BBR3838" s="288"/>
      <c r="BBS3838" s="288"/>
      <c r="BBT3838" s="288"/>
      <c r="BBU3838" s="288"/>
      <c r="BBV3838" s="288"/>
      <c r="BBW3838" s="288"/>
      <c r="BBX3838" s="288"/>
      <c r="BBY3838" s="288"/>
      <c r="BBZ3838" s="288"/>
      <c r="BCA3838" s="288"/>
      <c r="BCB3838" s="288"/>
      <c r="BCC3838" s="288"/>
      <c r="BCD3838" s="288"/>
      <c r="BCE3838" s="288"/>
      <c r="BCF3838" s="288"/>
      <c r="BCG3838" s="288"/>
      <c r="BCH3838" s="288"/>
      <c r="BCI3838" s="288"/>
      <c r="BCJ3838" s="288"/>
      <c r="BCK3838" s="288"/>
      <c r="BCL3838" s="288"/>
      <c r="BCM3838" s="288"/>
      <c r="BCN3838" s="288"/>
      <c r="BCO3838" s="288"/>
      <c r="BCP3838" s="288"/>
      <c r="BCQ3838" s="288"/>
      <c r="BCR3838" s="288"/>
      <c r="BCS3838" s="288"/>
      <c r="BCT3838" s="288"/>
      <c r="BCU3838" s="288"/>
      <c r="BCV3838" s="288"/>
      <c r="BCW3838" s="288"/>
      <c r="BCX3838" s="288"/>
      <c r="BCY3838" s="288"/>
      <c r="BCZ3838" s="288"/>
      <c r="BDA3838" s="288"/>
      <c r="BDB3838" s="288"/>
      <c r="BDC3838" s="288"/>
      <c r="BDD3838" s="288"/>
      <c r="BDE3838" s="288"/>
      <c r="BDF3838" s="288"/>
      <c r="BDG3838" s="288"/>
      <c r="BDH3838" s="288"/>
      <c r="BDI3838" s="288"/>
      <c r="BDJ3838" s="288"/>
      <c r="BDK3838" s="288"/>
      <c r="BDL3838" s="288"/>
      <c r="BDM3838" s="288"/>
      <c r="BDN3838" s="288"/>
      <c r="BDO3838" s="288"/>
      <c r="BDP3838" s="288"/>
      <c r="BDQ3838" s="288"/>
      <c r="BDR3838" s="288"/>
      <c r="BDS3838" s="288"/>
      <c r="BDT3838" s="288"/>
      <c r="BDU3838" s="288"/>
      <c r="BDV3838" s="288"/>
      <c r="BDW3838" s="288"/>
      <c r="BDX3838" s="288"/>
      <c r="BDY3838" s="288"/>
      <c r="BDZ3838" s="288"/>
      <c r="BEA3838" s="288"/>
      <c r="BEB3838" s="288"/>
      <c r="BEC3838" s="288"/>
      <c r="BED3838" s="288"/>
      <c r="BEE3838" s="288"/>
      <c r="BEF3838" s="288"/>
      <c r="BEG3838" s="288"/>
      <c r="BEH3838" s="288"/>
      <c r="BEI3838" s="288"/>
      <c r="BEJ3838" s="288"/>
      <c r="BEK3838" s="288"/>
      <c r="BEL3838" s="288"/>
      <c r="BEM3838" s="288"/>
      <c r="BEN3838" s="288"/>
      <c r="BEO3838" s="288"/>
      <c r="BEP3838" s="288"/>
      <c r="BEQ3838" s="288"/>
      <c r="BER3838" s="288"/>
      <c r="BES3838" s="288"/>
      <c r="BET3838" s="288"/>
      <c r="BEU3838" s="288"/>
      <c r="BEV3838" s="288"/>
      <c r="BEW3838" s="288"/>
      <c r="BEX3838" s="288"/>
      <c r="BEY3838" s="288"/>
      <c r="BEZ3838" s="288"/>
      <c r="BFA3838" s="288"/>
      <c r="BFB3838" s="288"/>
      <c r="BFC3838" s="288"/>
      <c r="BFD3838" s="288"/>
      <c r="BFE3838" s="288"/>
      <c r="BFF3838" s="288"/>
      <c r="BFG3838" s="288"/>
      <c r="BFH3838" s="288"/>
      <c r="BFI3838" s="288"/>
      <c r="BFJ3838" s="288"/>
      <c r="BFK3838" s="288"/>
      <c r="BFL3838" s="288"/>
      <c r="BFM3838" s="288"/>
      <c r="BFN3838" s="288"/>
      <c r="BFO3838" s="288"/>
      <c r="BFP3838" s="288"/>
      <c r="BFQ3838" s="288"/>
      <c r="BFR3838" s="288"/>
      <c r="BFS3838" s="288"/>
      <c r="BFT3838" s="288"/>
      <c r="BFU3838" s="288"/>
      <c r="BFV3838" s="288"/>
      <c r="BFW3838" s="288"/>
      <c r="BFX3838" s="288"/>
      <c r="BFY3838" s="288"/>
      <c r="BFZ3838" s="288"/>
      <c r="BGA3838" s="288"/>
      <c r="BGB3838" s="288"/>
      <c r="BGC3838" s="288"/>
      <c r="BGD3838" s="288"/>
      <c r="BGE3838" s="288"/>
      <c r="BGF3838" s="288"/>
      <c r="BGG3838" s="288"/>
      <c r="BGH3838" s="288"/>
      <c r="BGI3838" s="288"/>
      <c r="BGJ3838" s="288"/>
      <c r="BGK3838" s="288"/>
      <c r="BGL3838" s="288"/>
      <c r="BGM3838" s="288"/>
      <c r="BGN3838" s="288"/>
      <c r="BGO3838" s="288"/>
      <c r="BGP3838" s="288"/>
      <c r="BGQ3838" s="288"/>
      <c r="BGR3838" s="288"/>
      <c r="BGS3838" s="288"/>
      <c r="BGT3838" s="288"/>
      <c r="BGU3838" s="288"/>
      <c r="BGV3838" s="288"/>
      <c r="BGW3838" s="288"/>
      <c r="BGX3838" s="288"/>
      <c r="BGY3838" s="288"/>
      <c r="BGZ3838" s="288"/>
      <c r="BHA3838" s="288"/>
      <c r="BHB3838" s="288"/>
      <c r="BHC3838" s="288"/>
      <c r="BHD3838" s="288"/>
      <c r="BHE3838" s="288"/>
      <c r="BHF3838" s="288"/>
      <c r="BHG3838" s="288"/>
      <c r="BHH3838" s="288"/>
      <c r="BHI3838" s="288"/>
      <c r="BHJ3838" s="288"/>
      <c r="BHK3838" s="288"/>
      <c r="BHL3838" s="288"/>
      <c r="BHM3838" s="288"/>
      <c r="BHN3838" s="288"/>
      <c r="BHO3838" s="288"/>
      <c r="BHP3838" s="288"/>
      <c r="BHQ3838" s="288"/>
      <c r="BHR3838" s="288"/>
      <c r="BHS3838" s="288"/>
      <c r="BHT3838" s="288"/>
      <c r="BHU3838" s="288"/>
      <c r="BHV3838" s="288"/>
      <c r="BHW3838" s="288"/>
      <c r="BHX3838" s="288"/>
      <c r="BHY3838" s="288"/>
      <c r="BHZ3838" s="288"/>
      <c r="BIA3838" s="288"/>
      <c r="BIB3838" s="288"/>
      <c r="BIC3838" s="288"/>
      <c r="BID3838" s="288"/>
      <c r="BIE3838" s="288"/>
      <c r="BIF3838" s="288"/>
      <c r="BIG3838" s="288"/>
      <c r="BIH3838" s="288"/>
      <c r="BII3838" s="288"/>
      <c r="BIJ3838" s="288"/>
      <c r="BIK3838" s="288"/>
      <c r="BIL3838" s="288"/>
      <c r="BIM3838" s="288"/>
      <c r="BIN3838" s="288"/>
      <c r="BIO3838" s="288"/>
      <c r="BIP3838" s="288"/>
      <c r="BIQ3838" s="288"/>
      <c r="BIR3838" s="288"/>
      <c r="BIS3838" s="288"/>
      <c r="BIT3838" s="288"/>
      <c r="BIU3838" s="288"/>
      <c r="BIV3838" s="288"/>
      <c r="BIW3838" s="288"/>
      <c r="BIX3838" s="288"/>
      <c r="BIY3838" s="288"/>
      <c r="BIZ3838" s="288"/>
      <c r="BJA3838" s="288"/>
      <c r="BJB3838" s="288"/>
      <c r="BJC3838" s="288"/>
      <c r="BJD3838" s="288"/>
      <c r="BJE3838" s="288"/>
      <c r="BJF3838" s="288"/>
      <c r="BJG3838" s="288"/>
      <c r="BJH3838" s="288"/>
      <c r="BJI3838" s="288"/>
      <c r="BJJ3838" s="288"/>
      <c r="BJK3838" s="288"/>
      <c r="BJL3838" s="288"/>
      <c r="BJM3838" s="288"/>
      <c r="BJN3838" s="288"/>
      <c r="BJO3838" s="288"/>
      <c r="BJP3838" s="288"/>
      <c r="BJQ3838" s="288"/>
      <c r="BJR3838" s="288"/>
      <c r="BJS3838" s="288"/>
      <c r="BJT3838" s="288"/>
      <c r="BJU3838" s="288"/>
      <c r="BJV3838" s="288"/>
      <c r="BJW3838" s="288"/>
      <c r="BJX3838" s="288"/>
      <c r="BJY3838" s="288"/>
      <c r="BJZ3838" s="288"/>
      <c r="BKA3838" s="288"/>
      <c r="BKB3838" s="288"/>
      <c r="BKC3838" s="288"/>
      <c r="BKD3838" s="288"/>
      <c r="BKE3838" s="288"/>
      <c r="BKF3838" s="288"/>
      <c r="BKG3838" s="288"/>
      <c r="BKH3838" s="288"/>
      <c r="BKI3838" s="288"/>
      <c r="BKJ3838" s="288"/>
      <c r="BKK3838" s="288"/>
      <c r="BKL3838" s="288"/>
      <c r="BKM3838" s="288"/>
      <c r="BKN3838" s="288"/>
      <c r="BKO3838" s="288"/>
      <c r="BKP3838" s="288"/>
      <c r="BKQ3838" s="288"/>
      <c r="BKR3838" s="288"/>
      <c r="BKS3838" s="288"/>
      <c r="BKT3838" s="288"/>
      <c r="BKU3838" s="288"/>
      <c r="BKV3838" s="288"/>
      <c r="BKW3838" s="288"/>
      <c r="BKX3838" s="288"/>
      <c r="BKY3838" s="288"/>
      <c r="BKZ3838" s="288"/>
      <c r="BLA3838" s="288"/>
      <c r="BLB3838" s="288"/>
      <c r="BLC3838" s="288"/>
      <c r="BLD3838" s="288"/>
      <c r="BLE3838" s="288"/>
      <c r="BLF3838" s="288"/>
      <c r="BLG3838" s="288"/>
      <c r="BLH3838" s="288"/>
      <c r="BLI3838" s="288"/>
      <c r="BLJ3838" s="288"/>
      <c r="BLK3838" s="288"/>
      <c r="BLL3838" s="288"/>
      <c r="BLM3838" s="288"/>
      <c r="BLN3838" s="288"/>
      <c r="BLO3838" s="288"/>
      <c r="BLP3838" s="288"/>
      <c r="BLQ3838" s="288"/>
      <c r="BLR3838" s="288"/>
      <c r="BLS3838" s="288"/>
      <c r="BLT3838" s="288"/>
      <c r="BLU3838" s="288"/>
      <c r="BLV3838" s="288"/>
      <c r="BLW3838" s="288"/>
      <c r="BLX3838" s="288"/>
      <c r="BLY3838" s="288"/>
      <c r="BLZ3838" s="288"/>
      <c r="BMA3838" s="288"/>
      <c r="BMB3838" s="288"/>
      <c r="BMC3838" s="288"/>
      <c r="BMD3838" s="288"/>
      <c r="BME3838" s="288"/>
      <c r="BMF3838" s="288"/>
      <c r="BMG3838" s="288"/>
      <c r="BMH3838" s="288"/>
      <c r="BMI3838" s="288"/>
      <c r="BMJ3838" s="288"/>
      <c r="BMK3838" s="288"/>
      <c r="BML3838" s="288"/>
      <c r="BMM3838" s="288"/>
      <c r="BMN3838" s="288"/>
      <c r="BMO3838" s="288"/>
      <c r="BMP3838" s="288"/>
      <c r="BMQ3838" s="288"/>
      <c r="BMR3838" s="288"/>
      <c r="BMS3838" s="288"/>
      <c r="BMT3838" s="288"/>
      <c r="BMU3838" s="288"/>
      <c r="BMV3838" s="288"/>
      <c r="BMW3838" s="288"/>
      <c r="BMX3838" s="288"/>
      <c r="BMY3838" s="288"/>
      <c r="BMZ3838" s="288"/>
      <c r="BNA3838" s="288"/>
      <c r="BNB3838" s="288"/>
      <c r="BNC3838" s="288"/>
      <c r="BND3838" s="288"/>
      <c r="BNE3838" s="288"/>
      <c r="BNF3838" s="288"/>
      <c r="BNG3838" s="288"/>
      <c r="BNH3838" s="288"/>
      <c r="BNI3838" s="288"/>
      <c r="BNJ3838" s="288"/>
      <c r="BNK3838" s="288"/>
      <c r="BNL3838" s="288"/>
      <c r="BNM3838" s="288"/>
      <c r="BNN3838" s="288"/>
      <c r="BNO3838" s="288"/>
      <c r="BNP3838" s="288"/>
      <c r="BNQ3838" s="288"/>
      <c r="BNR3838" s="288"/>
      <c r="BNS3838" s="288"/>
      <c r="BNT3838" s="288"/>
      <c r="BNU3838" s="288"/>
      <c r="BNV3838" s="288"/>
      <c r="BNW3838" s="288"/>
      <c r="BNX3838" s="288"/>
      <c r="BNY3838" s="288"/>
      <c r="BNZ3838" s="288"/>
      <c r="BOA3838" s="288"/>
      <c r="BOB3838" s="288"/>
      <c r="BOC3838" s="288"/>
      <c r="BOD3838" s="288"/>
      <c r="BOE3838" s="288"/>
      <c r="BOF3838" s="288"/>
      <c r="BOG3838" s="288"/>
      <c r="BOH3838" s="288"/>
      <c r="BOI3838" s="288"/>
      <c r="BOJ3838" s="288"/>
      <c r="BOK3838" s="288"/>
      <c r="BOL3838" s="288"/>
      <c r="BOM3838" s="288"/>
      <c r="BON3838" s="288"/>
      <c r="BOO3838" s="288"/>
      <c r="BOP3838" s="288"/>
      <c r="BOQ3838" s="288"/>
      <c r="BOR3838" s="288"/>
      <c r="BOS3838" s="288"/>
      <c r="BOT3838" s="288"/>
      <c r="BOU3838" s="288"/>
      <c r="BOV3838" s="288"/>
      <c r="BOW3838" s="288"/>
      <c r="BOX3838" s="288"/>
      <c r="BOY3838" s="288"/>
      <c r="BOZ3838" s="288"/>
      <c r="BPA3838" s="288"/>
      <c r="BPB3838" s="288"/>
      <c r="BPC3838" s="288"/>
      <c r="BPD3838" s="288"/>
      <c r="BPE3838" s="288"/>
      <c r="BPF3838" s="288"/>
      <c r="BPG3838" s="288"/>
      <c r="BPH3838" s="288"/>
      <c r="BPI3838" s="288"/>
      <c r="BPJ3838" s="288"/>
      <c r="BPK3838" s="288"/>
      <c r="BPL3838" s="288"/>
      <c r="BPM3838" s="288"/>
      <c r="BPN3838" s="288"/>
      <c r="BPO3838" s="288"/>
      <c r="BPP3838" s="288"/>
      <c r="BPQ3838" s="288"/>
      <c r="BPR3838" s="288"/>
      <c r="BPS3838" s="288"/>
      <c r="BPT3838" s="288"/>
      <c r="BPU3838" s="288"/>
      <c r="BPV3838" s="288"/>
      <c r="BPW3838" s="288"/>
      <c r="BPX3838" s="288"/>
      <c r="BPY3838" s="288"/>
      <c r="BPZ3838" s="288"/>
      <c r="BQA3838" s="288"/>
      <c r="BQB3838" s="288"/>
      <c r="BQC3838" s="288"/>
      <c r="BQD3838" s="288"/>
      <c r="BQE3838" s="288"/>
      <c r="BQF3838" s="288"/>
      <c r="BQG3838" s="288"/>
      <c r="BQH3838" s="288"/>
      <c r="BQI3838" s="288"/>
      <c r="BQJ3838" s="288"/>
      <c r="BQK3838" s="288"/>
      <c r="BQL3838" s="288"/>
      <c r="BQM3838" s="288"/>
      <c r="BQN3838" s="288"/>
      <c r="BQO3838" s="288"/>
      <c r="BQP3838" s="288"/>
      <c r="BQQ3838" s="288"/>
      <c r="BQR3838" s="288"/>
      <c r="BQS3838" s="288"/>
      <c r="BQT3838" s="288"/>
      <c r="BQU3838" s="288"/>
      <c r="BQV3838" s="288"/>
      <c r="BQW3838" s="288"/>
      <c r="BQX3838" s="288"/>
      <c r="BQY3838" s="288"/>
      <c r="BQZ3838" s="288"/>
      <c r="BRA3838" s="288"/>
      <c r="BRB3838" s="288"/>
      <c r="BRC3838" s="288"/>
      <c r="BRD3838" s="288"/>
      <c r="BRE3838" s="288"/>
      <c r="BRF3838" s="288"/>
      <c r="BRG3838" s="288"/>
      <c r="BRH3838" s="288"/>
      <c r="BRI3838" s="288"/>
      <c r="BRJ3838" s="288"/>
      <c r="BRK3838" s="288"/>
      <c r="BRL3838" s="288"/>
      <c r="BRM3838" s="288"/>
      <c r="BRN3838" s="288"/>
      <c r="BRO3838" s="288"/>
      <c r="BRP3838" s="288"/>
      <c r="BRQ3838" s="288"/>
      <c r="BRR3838" s="288"/>
      <c r="BRS3838" s="288"/>
      <c r="BRT3838" s="288"/>
      <c r="BRU3838" s="288"/>
      <c r="BRV3838" s="288"/>
      <c r="BRW3838" s="288"/>
      <c r="BRX3838" s="288"/>
      <c r="BRY3838" s="288"/>
      <c r="BRZ3838" s="288"/>
      <c r="BSA3838" s="288"/>
      <c r="BSB3838" s="288"/>
      <c r="BSC3838" s="288"/>
      <c r="BSD3838" s="288"/>
      <c r="BSE3838" s="288"/>
      <c r="BSF3838" s="288"/>
      <c r="BSG3838" s="288"/>
      <c r="BSH3838" s="288"/>
      <c r="BSI3838" s="288"/>
      <c r="BSJ3838" s="288"/>
      <c r="BSK3838" s="288"/>
      <c r="BSL3838" s="288"/>
      <c r="BSM3838" s="288"/>
      <c r="BSN3838" s="288"/>
      <c r="BSO3838" s="288"/>
      <c r="BSP3838" s="288"/>
      <c r="BSQ3838" s="288"/>
      <c r="BSR3838" s="288"/>
      <c r="BSS3838" s="288"/>
      <c r="BST3838" s="288"/>
      <c r="BSU3838" s="288"/>
      <c r="BSV3838" s="288"/>
      <c r="BSW3838" s="288"/>
      <c r="BSX3838" s="288"/>
      <c r="BSY3838" s="288"/>
      <c r="BSZ3838" s="288"/>
      <c r="BTA3838" s="288"/>
      <c r="BTB3838" s="288"/>
      <c r="BTC3838" s="288"/>
      <c r="BTD3838" s="288"/>
      <c r="BTE3838" s="288"/>
      <c r="BTF3838" s="288"/>
      <c r="BTG3838" s="288"/>
      <c r="BTH3838" s="288"/>
      <c r="BTI3838" s="288"/>
      <c r="BTJ3838" s="288"/>
      <c r="BTK3838" s="288"/>
      <c r="BTL3838" s="288"/>
      <c r="BTM3838" s="288"/>
      <c r="BTN3838" s="288"/>
      <c r="BTO3838" s="288"/>
      <c r="BTP3838" s="288"/>
      <c r="BTQ3838" s="288"/>
      <c r="BTR3838" s="288"/>
      <c r="BTS3838" s="288"/>
      <c r="BTT3838" s="288"/>
      <c r="BTU3838" s="288"/>
      <c r="BTV3838" s="288"/>
      <c r="BTW3838" s="288"/>
      <c r="BTX3838" s="288"/>
      <c r="BTY3838" s="288"/>
      <c r="BTZ3838" s="288"/>
      <c r="BUA3838" s="288"/>
      <c r="BUB3838" s="288"/>
      <c r="BUC3838" s="288"/>
      <c r="BUD3838" s="288"/>
      <c r="BUE3838" s="288"/>
      <c r="BUF3838" s="288"/>
      <c r="BUG3838" s="288"/>
      <c r="BUH3838" s="288"/>
      <c r="BUI3838" s="288"/>
      <c r="BUJ3838" s="288"/>
      <c r="BUK3838" s="288"/>
      <c r="BUL3838" s="288"/>
      <c r="BUM3838" s="288"/>
      <c r="BUN3838" s="288"/>
      <c r="BUO3838" s="288"/>
      <c r="BUP3838" s="288"/>
      <c r="BUQ3838" s="288"/>
      <c r="BUR3838" s="288"/>
      <c r="BUS3838" s="288"/>
      <c r="BUT3838" s="288"/>
      <c r="BUU3838" s="288"/>
      <c r="BUV3838" s="288"/>
      <c r="BUW3838" s="288"/>
      <c r="BUX3838" s="288"/>
      <c r="BUY3838" s="288"/>
      <c r="BUZ3838" s="288"/>
      <c r="BVA3838" s="288"/>
      <c r="BVB3838" s="288"/>
      <c r="BVC3838" s="288"/>
      <c r="BVD3838" s="288"/>
      <c r="BVE3838" s="288"/>
      <c r="BVF3838" s="288"/>
      <c r="BVG3838" s="288"/>
      <c r="BVH3838" s="288"/>
      <c r="BVI3838" s="288"/>
      <c r="BVJ3838" s="288"/>
      <c r="BVK3838" s="288"/>
      <c r="BVL3838" s="288"/>
      <c r="BVM3838" s="288"/>
      <c r="BVN3838" s="288"/>
      <c r="BVO3838" s="288"/>
      <c r="BVP3838" s="288"/>
      <c r="BVQ3838" s="288"/>
      <c r="BVR3838" s="288"/>
      <c r="BVS3838" s="288"/>
      <c r="BVT3838" s="288"/>
      <c r="BVU3838" s="288"/>
      <c r="BVV3838" s="288"/>
      <c r="BVW3838" s="288"/>
      <c r="BVX3838" s="288"/>
      <c r="BVY3838" s="288"/>
      <c r="BVZ3838" s="288"/>
      <c r="BWA3838" s="288"/>
      <c r="BWB3838" s="288"/>
      <c r="BWC3838" s="288"/>
      <c r="BWD3838" s="288"/>
      <c r="BWE3838" s="288"/>
      <c r="BWF3838" s="288"/>
      <c r="BWG3838" s="288"/>
      <c r="BWH3838" s="288"/>
      <c r="BWI3838" s="288"/>
      <c r="BWJ3838" s="288"/>
      <c r="BWK3838" s="288"/>
      <c r="BWL3838" s="288"/>
      <c r="BWM3838" s="288"/>
      <c r="BWN3838" s="288"/>
      <c r="BWO3838" s="288"/>
      <c r="BWP3838" s="288"/>
      <c r="BWQ3838" s="288"/>
    </row>
    <row r="3844" spans="6:8">
      <c r="F3844" s="554"/>
      <c r="G3844" s="554"/>
      <c r="H3844" s="554"/>
    </row>
  </sheetData>
  <sheetProtection formatCells="0" formatColumns="0" formatRows="0" insertColumns="0" insertRows="0" insertHyperlinks="0" deleteColumns="0" deleteRows="0" sort="0" autoFilter="0" pivotTables="0"/>
  <mergeCells count="45">
    <mergeCell ref="W9:X9"/>
    <mergeCell ref="W10:X10"/>
    <mergeCell ref="W8:X8"/>
    <mergeCell ref="A16:A17"/>
    <mergeCell ref="X16:X17"/>
    <mergeCell ref="J16:J17"/>
    <mergeCell ref="G16:G17"/>
    <mergeCell ref="H16:H17"/>
    <mergeCell ref="I16:I17"/>
    <mergeCell ref="W11:X11"/>
    <mergeCell ref="W12:X12"/>
    <mergeCell ref="W13:X13"/>
    <mergeCell ref="W14:X14"/>
    <mergeCell ref="F3844:H3844"/>
    <mergeCell ref="T16:T17"/>
    <mergeCell ref="S16:S17"/>
    <mergeCell ref="A3584:X3584"/>
    <mergeCell ref="A3837:C3837"/>
    <mergeCell ref="A3838:C3838"/>
    <mergeCell ref="A3543:X3543"/>
    <mergeCell ref="A3583:C3583"/>
    <mergeCell ref="A3542:C3542"/>
    <mergeCell ref="D3542:E3542"/>
    <mergeCell ref="B16:B17"/>
    <mergeCell ref="C16:C17"/>
    <mergeCell ref="D16:D17"/>
    <mergeCell ref="E16:E17"/>
    <mergeCell ref="F16:F17"/>
    <mergeCell ref="A19:X19"/>
    <mergeCell ref="V1:X1"/>
    <mergeCell ref="V2:X2"/>
    <mergeCell ref="V3:X3"/>
    <mergeCell ref="V4:X4"/>
    <mergeCell ref="K16:K17"/>
    <mergeCell ref="L16:L17"/>
    <mergeCell ref="R16:R17"/>
    <mergeCell ref="Q16:Q17"/>
    <mergeCell ref="O16:O17"/>
    <mergeCell ref="P16:P17"/>
    <mergeCell ref="M16:M17"/>
    <mergeCell ref="N16:N17"/>
    <mergeCell ref="A6:X6"/>
    <mergeCell ref="U16:U17"/>
    <mergeCell ref="V16:V17"/>
    <mergeCell ref="W16:W17"/>
  </mergeCells>
  <conditionalFormatting sqref="R2667:R2668">
    <cfRule type="cellIs" dxfId="2" priority="3" stopIfTrue="1" operator="equal">
      <formula>0</formula>
    </cfRule>
  </conditionalFormatting>
  <conditionalFormatting sqref="R2683:R2684">
    <cfRule type="cellIs" dxfId="1" priority="2" stopIfTrue="1" operator="equal">
      <formula>0</formula>
    </cfRule>
  </conditionalFormatting>
  <conditionalFormatting sqref="R2776:R2777">
    <cfRule type="cellIs" dxfId="0" priority="1" stopIfTrue="1" operator="equal">
      <formula>0</formula>
    </cfRule>
  </conditionalFormatting>
  <hyperlinks>
    <hyperlink ref="E2704" r:id="rId1" tooltip="Показать на рисунке" display="http://acat.autodealer.ru/index.php?tree=23_2170"/>
    <hyperlink ref="E2703" r:id="rId2" tooltip="Показать на рисунке" display="http://acat.autodealer.ru/index.php?tree=21_4559"/>
    <hyperlink ref="E2707" r:id="rId3" tooltip="Показать на рисунке" display="http://acat.autodealer.ru/index.php?tree=23_2175"/>
    <hyperlink ref="E2723" r:id="rId4" tooltip="Показать на рисунке" display="http://acat.autodealer.ru/index.php?tree=23_2163"/>
    <hyperlink ref="E2710" r:id="rId5" tooltip="Показать на рисунке" display="http://acat.autodealer.ru/index.php?tree=23_2163"/>
  </hyperlinks>
  <printOptions horizontalCentered="1"/>
  <pageMargins left="0.19685039370078741" right="0.19685039370078741" top="0.59055118110236227" bottom="0.39370078740157483" header="0.31496062992125984" footer="0.31496062992125984"/>
  <pageSetup paperSize="9" scale="28" orientation="landscape" r:id="rId6"/>
  <rowBreaks count="7" manualBreakCount="7">
    <brk id="505" min="1" max="23" man="1"/>
    <brk id="521" min="1" max="23" man="1"/>
    <brk id="539" min="1" max="23" man="1"/>
    <brk id="558" min="1" max="23" man="1"/>
    <brk id="3753" min="1" max="23" man="1"/>
    <brk id="3769" min="1" max="23" man="1"/>
    <brk id="3786" min="1" max="23" man="1"/>
  </rowBreaks>
  <ignoredErrors>
    <ignoredError sqref="T359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ТОО ОСС</vt:lpstr>
      <vt:lpstr>'ТОО ОСС'!Область_печати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Rasylbek Duanaev</dc:creator>
  <cp:lastModifiedBy>Nurlan Zhalgasbaev</cp:lastModifiedBy>
  <cp:lastPrinted>2013-06-18T04:33:32Z</cp:lastPrinted>
  <dcterms:created xsi:type="dcterms:W3CDTF">2012-09-11T03:42:11Z</dcterms:created>
  <dcterms:modified xsi:type="dcterms:W3CDTF">2013-07-17T09:23:30Z</dcterms:modified>
</cp:coreProperties>
</file>